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625"/>
  <workbookPr defaultThemeVersion="166925"/>
  <mc:AlternateContent xmlns:mc="http://schemas.openxmlformats.org/markup-compatibility/2006">
    <mc:Choice Requires="x15">
      <x15ac:absPath xmlns:x15ac="http://schemas.microsoft.com/office/spreadsheetml/2010/11/ac" url="C:\Users\playcrab\Desktop\guoxiang\test_excel\"/>
    </mc:Choice>
  </mc:AlternateContent>
  <bookViews>
    <workbookView xWindow="0" yWindow="0" windowWidth="22665" windowHeight="7995" tabRatio="780"/>
  </bookViews>
  <sheets>
    <sheet name="更新目录" sheetId="22" r:id="rId1"/>
    <sheet name="ad" sheetId="21" state="hidden" r:id="rId2"/>
    <sheet name="兵团查询" sheetId="2" r:id="rId3"/>
    <sheet name="道具查询" sheetId="23" r:id="rId4"/>
    <sheet name="宝物查询" sheetId="14" r:id="rId5"/>
    <sheet name="宝物1" sheetId="7" state="hidden" r:id="rId6"/>
    <sheet name="宝物2" sheetId="9" state="hidden" r:id="rId7"/>
    <sheet name="宝物3" sheetId="10" state="hidden" r:id="rId8"/>
    <sheet name="宝物4" sheetId="11" state="hidden" r:id="rId9"/>
    <sheet name="宝物5" sheetId="12" state="hidden" r:id="rId10"/>
    <sheet name="宝物6" sheetId="13" state="hidden" r:id="rId11"/>
    <sheet name="宝物0" sheetId="17" state="hidden" r:id="rId12"/>
    <sheet name="comTreasure" sheetId="16" state="hidden" r:id="rId13"/>
    <sheet name="heroMastery" sheetId="18" state="hidden" r:id="rId14"/>
    <sheet name="playerSkillEffect" sheetId="19" state="hidden" r:id="rId15"/>
    <sheet name="兵团" sheetId="4" state="hidden" r:id="rId16"/>
    <sheet name="物品列表" sheetId="1" state="hidden" r:id="rId17"/>
    <sheet name="disTreasure" sheetId="8" state="hidden" r:id="rId18"/>
    <sheet name="数据结构" sheetId="3" r:id="rId19"/>
    <sheet name="语言辅助表" sheetId="5" state="hidden" r:id="rId20"/>
    <sheet name="lang_3_04语言配置表3" sheetId="20" state="hidden" r:id="rId21"/>
  </sheets>
  <externalReferences>
    <externalReference r:id="rId22"/>
    <externalReference r:id="rId23"/>
    <externalReference r:id="rId24"/>
  </externalReferences>
  <calcPr calcId="162913"/>
  <fileRecoveryPr autoRecover="0"/>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3" i="3" l="1"/>
  <c r="E2" i="3"/>
  <c r="B2" i="23"/>
  <c r="C2" i="23"/>
  <c r="B3" i="23"/>
  <c r="C3" i="23"/>
  <c r="B4" i="23"/>
  <c r="C4" i="23"/>
  <c r="B5" i="23"/>
  <c r="C5" i="23"/>
  <c r="B6" i="23"/>
  <c r="C6" i="23"/>
  <c r="B8" i="23"/>
  <c r="C8" i="23"/>
  <c r="B9" i="23"/>
  <c r="C9" i="23"/>
  <c r="B10" i="23"/>
  <c r="C10" i="23"/>
  <c r="B11" i="23"/>
  <c r="C11" i="23"/>
  <c r="B12" i="23"/>
  <c r="C12" i="23"/>
  <c r="D2" i="23" l="1"/>
  <c r="D8" i="23"/>
  <c r="A3" i="18"/>
  <c r="A4" i="18"/>
  <c r="A5"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D1" i="18"/>
  <c r="BE1" i="18"/>
  <c r="BF1" i="18"/>
  <c r="BG1" i="18"/>
  <c r="BH1" i="18"/>
  <c r="D2"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D3" i="18"/>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D4" i="18"/>
  <c r="E4" i="18"/>
  <c r="F4" i="18"/>
  <c r="G4" i="18"/>
  <c r="H4" i="18"/>
  <c r="I4" i="18"/>
  <c r="J4" i="18"/>
  <c r="K4" i="18"/>
  <c r="L4" i="18"/>
  <c r="M4" i="18"/>
  <c r="N4" i="18"/>
  <c r="O4" i="18"/>
  <c r="P4" i="18"/>
  <c r="Q4" i="18"/>
  <c r="R4" i="18"/>
  <c r="S4" i="18"/>
  <c r="T4" i="18"/>
  <c r="U4" i="18"/>
  <c r="V4" i="18"/>
  <c r="W4" i="18"/>
  <c r="X4" i="18"/>
  <c r="Y4" i="18"/>
  <c r="Z4" i="18"/>
  <c r="AA4" i="18"/>
  <c r="AB4" i="18"/>
  <c r="AC4" i="18"/>
  <c r="AD4" i="18"/>
  <c r="AE4" i="18"/>
  <c r="AF4" i="18"/>
  <c r="AG4" i="18"/>
  <c r="AH4" i="18"/>
  <c r="AI4" i="18"/>
  <c r="AJ4" i="18"/>
  <c r="AK4" i="18"/>
  <c r="AL4" i="18"/>
  <c r="AM4" i="18"/>
  <c r="AN4" i="18"/>
  <c r="AO4" i="18"/>
  <c r="AP4" i="18"/>
  <c r="AQ4" i="18"/>
  <c r="AR4" i="18"/>
  <c r="AS4" i="18"/>
  <c r="AT4" i="18"/>
  <c r="AU4" i="18"/>
  <c r="AV4" i="18"/>
  <c r="AW4" i="18"/>
  <c r="AX4" i="18"/>
  <c r="AY4" i="18"/>
  <c r="AZ4" i="18"/>
  <c r="BA4" i="18"/>
  <c r="BB4" i="18"/>
  <c r="BC4" i="18"/>
  <c r="BD4" i="18"/>
  <c r="BE4" i="18"/>
  <c r="BF4" i="18"/>
  <c r="BG4" i="18"/>
  <c r="BH4" i="18"/>
  <c r="D5" i="18"/>
  <c r="E5" i="18"/>
  <c r="F5" i="18"/>
  <c r="G5" i="18"/>
  <c r="H5" i="18"/>
  <c r="I5" i="18"/>
  <c r="J5" i="18"/>
  <c r="K5" i="18"/>
  <c r="L5" i="18"/>
  <c r="M5" i="18"/>
  <c r="N5" i="18"/>
  <c r="O5" i="18"/>
  <c r="P5" i="18"/>
  <c r="Q5" i="18"/>
  <c r="R5" i="18"/>
  <c r="S5" i="18"/>
  <c r="T5" i="18"/>
  <c r="U5" i="18"/>
  <c r="V5" i="18"/>
  <c r="W5" i="18"/>
  <c r="X5" i="18"/>
  <c r="Y5" i="18"/>
  <c r="Z5" i="18"/>
  <c r="AA5" i="18"/>
  <c r="AB5" i="18"/>
  <c r="AC5" i="18"/>
  <c r="AD5" i="18"/>
  <c r="AE5" i="18"/>
  <c r="AF5" i="18"/>
  <c r="AG5" i="18"/>
  <c r="AH5" i="18"/>
  <c r="AI5" i="18"/>
  <c r="AJ5" i="18"/>
  <c r="AK5" i="18"/>
  <c r="AL5" i="18"/>
  <c r="AM5" i="18"/>
  <c r="AN5" i="18"/>
  <c r="AO5" i="18"/>
  <c r="AP5" i="18"/>
  <c r="AQ5" i="18"/>
  <c r="AR5" i="18"/>
  <c r="AS5" i="18"/>
  <c r="AT5" i="18"/>
  <c r="AU5" i="18"/>
  <c r="AV5" i="18"/>
  <c r="AW5" i="18"/>
  <c r="AX5" i="18"/>
  <c r="AY5" i="18"/>
  <c r="AZ5" i="18"/>
  <c r="BA5" i="18"/>
  <c r="BB5" i="18"/>
  <c r="BC5" i="18"/>
  <c r="BD5" i="18"/>
  <c r="BE5" i="18"/>
  <c r="BF5" i="18"/>
  <c r="BG5" i="18"/>
  <c r="BH5" i="18"/>
  <c r="D6" i="18"/>
  <c r="E6" i="18"/>
  <c r="F6" i="18"/>
  <c r="G6" i="18"/>
  <c r="H6" i="18"/>
  <c r="I6" i="18"/>
  <c r="J6" i="18"/>
  <c r="K6" i="18"/>
  <c r="L6" i="18"/>
  <c r="M6" i="18"/>
  <c r="N6" i="18"/>
  <c r="O6" i="18"/>
  <c r="P6" i="18"/>
  <c r="Q6" i="18"/>
  <c r="R6" i="18"/>
  <c r="S6" i="18"/>
  <c r="T6" i="18"/>
  <c r="U6" i="18"/>
  <c r="V6" i="18"/>
  <c r="W6" i="18"/>
  <c r="X6" i="18"/>
  <c r="Y6" i="18"/>
  <c r="Z6" i="18"/>
  <c r="AA6" i="18"/>
  <c r="AB6" i="18"/>
  <c r="AC6" i="18"/>
  <c r="AD6" i="18"/>
  <c r="AE6" i="18"/>
  <c r="AF6" i="18"/>
  <c r="AG6" i="18"/>
  <c r="AH6" i="18"/>
  <c r="AI6" i="18"/>
  <c r="AJ6" i="18"/>
  <c r="AK6" i="18"/>
  <c r="AL6" i="18"/>
  <c r="AM6" i="18"/>
  <c r="AN6" i="18"/>
  <c r="AO6" i="18"/>
  <c r="AP6" i="18"/>
  <c r="AQ6" i="18"/>
  <c r="AR6" i="18"/>
  <c r="AS6" i="18"/>
  <c r="AT6" i="18"/>
  <c r="AU6" i="18"/>
  <c r="AV6" i="18"/>
  <c r="AW6" i="18"/>
  <c r="AX6" i="18"/>
  <c r="AY6" i="18"/>
  <c r="AZ6" i="18"/>
  <c r="BA6" i="18"/>
  <c r="BB6" i="18"/>
  <c r="BC6" i="18"/>
  <c r="BD6" i="18"/>
  <c r="BE6" i="18"/>
  <c r="BF6" i="18"/>
  <c r="BG6" i="18"/>
  <c r="BH6" i="18"/>
  <c r="D7" i="18"/>
  <c r="E7" i="18"/>
  <c r="F7" i="18"/>
  <c r="G7" i="18"/>
  <c r="H7" i="18"/>
  <c r="I7" i="18"/>
  <c r="J7" i="18"/>
  <c r="K7" i="18"/>
  <c r="L7" i="18"/>
  <c r="M7" i="18"/>
  <c r="N7" i="18"/>
  <c r="O7" i="18"/>
  <c r="P7" i="18"/>
  <c r="Q7" i="18"/>
  <c r="R7" i="18"/>
  <c r="S7" i="18"/>
  <c r="T7" i="18"/>
  <c r="U7" i="18"/>
  <c r="V7" i="18"/>
  <c r="W7" i="18"/>
  <c r="X7" i="18"/>
  <c r="Y7" i="18"/>
  <c r="Z7" i="18"/>
  <c r="AA7" i="18"/>
  <c r="AB7" i="18"/>
  <c r="AC7" i="18"/>
  <c r="AD7" i="18"/>
  <c r="AE7" i="18"/>
  <c r="AF7" i="18"/>
  <c r="AG7" i="18"/>
  <c r="AH7" i="18"/>
  <c r="AI7" i="18"/>
  <c r="AJ7" i="18"/>
  <c r="AK7" i="18"/>
  <c r="AL7" i="18"/>
  <c r="AM7" i="18"/>
  <c r="AN7" i="18"/>
  <c r="AO7" i="18"/>
  <c r="AP7" i="18"/>
  <c r="AQ7" i="18"/>
  <c r="AR7" i="18"/>
  <c r="AS7" i="18"/>
  <c r="AT7" i="18"/>
  <c r="AU7" i="18"/>
  <c r="AV7" i="18"/>
  <c r="AW7" i="18"/>
  <c r="AX7" i="18"/>
  <c r="AY7" i="18"/>
  <c r="AZ7" i="18"/>
  <c r="BA7" i="18"/>
  <c r="BB7" i="18"/>
  <c r="BC7" i="18"/>
  <c r="BD7" i="18"/>
  <c r="BE7" i="18"/>
  <c r="BF7" i="18"/>
  <c r="BG7" i="18"/>
  <c r="BH7" i="18"/>
  <c r="D8"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AG8" i="18"/>
  <c r="AH8" i="18"/>
  <c r="AI8" i="18"/>
  <c r="AJ8" i="18"/>
  <c r="AK8" i="18"/>
  <c r="AL8" i="18"/>
  <c r="AM8" i="18"/>
  <c r="AN8" i="18"/>
  <c r="AO8" i="18"/>
  <c r="AP8" i="18"/>
  <c r="AQ8" i="18"/>
  <c r="AR8" i="18"/>
  <c r="AS8" i="18"/>
  <c r="AT8" i="18"/>
  <c r="AU8" i="18"/>
  <c r="AV8" i="18"/>
  <c r="AW8" i="18"/>
  <c r="AX8" i="18"/>
  <c r="AY8" i="18"/>
  <c r="AZ8" i="18"/>
  <c r="BA8" i="18"/>
  <c r="BB8" i="18"/>
  <c r="BC8" i="18"/>
  <c r="BD8" i="18"/>
  <c r="BE8" i="18"/>
  <c r="BF8" i="18"/>
  <c r="BG8" i="18"/>
  <c r="BH8" i="18"/>
  <c r="D9" i="18"/>
  <c r="E9" i="18"/>
  <c r="F9" i="18"/>
  <c r="G9" i="18"/>
  <c r="H9" i="18"/>
  <c r="I9" i="18"/>
  <c r="J9" i="18"/>
  <c r="K9" i="18"/>
  <c r="L9" i="18"/>
  <c r="M9" i="18"/>
  <c r="N9" i="18"/>
  <c r="O9" i="18"/>
  <c r="P9" i="18"/>
  <c r="Q9" i="18"/>
  <c r="R9" i="18"/>
  <c r="S9" i="18"/>
  <c r="T9" i="18"/>
  <c r="U9" i="18"/>
  <c r="V9" i="18"/>
  <c r="W9" i="18"/>
  <c r="X9" i="18"/>
  <c r="Y9" i="18"/>
  <c r="Z9" i="18"/>
  <c r="AA9" i="18"/>
  <c r="AB9" i="18"/>
  <c r="AC9" i="18"/>
  <c r="AD9" i="18"/>
  <c r="AE9" i="18"/>
  <c r="AF9" i="18"/>
  <c r="AG9" i="18"/>
  <c r="AH9" i="18"/>
  <c r="AI9" i="18"/>
  <c r="AJ9" i="18"/>
  <c r="AK9" i="18"/>
  <c r="AL9" i="18"/>
  <c r="AM9" i="18"/>
  <c r="AN9" i="18"/>
  <c r="AO9" i="18"/>
  <c r="AP9" i="18"/>
  <c r="AQ9" i="18"/>
  <c r="AR9" i="18"/>
  <c r="AS9" i="18"/>
  <c r="AT9" i="18"/>
  <c r="AU9" i="18"/>
  <c r="AV9" i="18"/>
  <c r="AW9" i="18"/>
  <c r="AX9" i="18"/>
  <c r="AY9" i="18"/>
  <c r="AZ9" i="18"/>
  <c r="BA9" i="18"/>
  <c r="BB9" i="18"/>
  <c r="BC9" i="18"/>
  <c r="BD9" i="18"/>
  <c r="BE9" i="18"/>
  <c r="BF9" i="18"/>
  <c r="BG9" i="18"/>
  <c r="BH9" i="18"/>
  <c r="D10" i="18"/>
  <c r="E10" i="18"/>
  <c r="F10" i="18"/>
  <c r="G10" i="18"/>
  <c r="H10" i="18"/>
  <c r="I10" i="18"/>
  <c r="J10" i="18"/>
  <c r="K10" i="18"/>
  <c r="L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D11" i="18"/>
  <c r="E11" i="18"/>
  <c r="F11" i="18"/>
  <c r="G11" i="18"/>
  <c r="H11" i="18"/>
  <c r="I11" i="18"/>
  <c r="J11" i="18"/>
  <c r="K11" i="18"/>
  <c r="L11" i="18"/>
  <c r="M11" i="18"/>
  <c r="N11" i="18"/>
  <c r="O11" i="18"/>
  <c r="P11" i="18"/>
  <c r="Q11" i="18"/>
  <c r="R11" i="18"/>
  <c r="S11" i="18"/>
  <c r="T11" i="18"/>
  <c r="U11" i="18"/>
  <c r="V11" i="18"/>
  <c r="W11" i="18"/>
  <c r="X11" i="18"/>
  <c r="Y11" i="18"/>
  <c r="Z11" i="18"/>
  <c r="AA11" i="18"/>
  <c r="AB11" i="18"/>
  <c r="AC11" i="18"/>
  <c r="AD11" i="18"/>
  <c r="AE11" i="18"/>
  <c r="AF11" i="18"/>
  <c r="AG11" i="18"/>
  <c r="AH11" i="18"/>
  <c r="AI11" i="18"/>
  <c r="AJ11" i="18"/>
  <c r="AK11" i="18"/>
  <c r="AL11" i="18"/>
  <c r="AM11" i="18"/>
  <c r="AN11" i="18"/>
  <c r="AO11" i="18"/>
  <c r="AP11" i="18"/>
  <c r="AQ11" i="18"/>
  <c r="AR11" i="18"/>
  <c r="AS11" i="18"/>
  <c r="AT11" i="18"/>
  <c r="AU11" i="18"/>
  <c r="AV11" i="18"/>
  <c r="AW11" i="18"/>
  <c r="AX11" i="18"/>
  <c r="AY11" i="18"/>
  <c r="AZ11" i="18"/>
  <c r="BA11" i="18"/>
  <c r="BB11" i="18"/>
  <c r="BC11" i="18"/>
  <c r="BD11" i="18"/>
  <c r="BE11" i="18"/>
  <c r="BF11" i="18"/>
  <c r="BG11" i="18"/>
  <c r="BH11" i="18"/>
  <c r="D12" i="18"/>
  <c r="E12" i="18"/>
  <c r="F12" i="18"/>
  <c r="G12" i="18"/>
  <c r="H12" i="18"/>
  <c r="I12" i="18"/>
  <c r="J12" i="18"/>
  <c r="K12" i="18"/>
  <c r="L12" i="18"/>
  <c r="M12" i="18"/>
  <c r="N12" i="18"/>
  <c r="O12" i="18"/>
  <c r="P12" i="18"/>
  <c r="Q12" i="18"/>
  <c r="R12" i="18"/>
  <c r="S12" i="18"/>
  <c r="T12" i="18"/>
  <c r="U12" i="18"/>
  <c r="V12" i="18"/>
  <c r="W12" i="18"/>
  <c r="X12" i="18"/>
  <c r="Y12" i="18"/>
  <c r="Z12" i="18"/>
  <c r="AA12" i="18"/>
  <c r="AB12" i="18"/>
  <c r="AC12" i="18"/>
  <c r="AD12" i="18"/>
  <c r="AE12" i="18"/>
  <c r="AF12" i="18"/>
  <c r="AG12" i="18"/>
  <c r="AH12" i="18"/>
  <c r="AI12" i="18"/>
  <c r="AJ12" i="18"/>
  <c r="AK12" i="18"/>
  <c r="AL12" i="18"/>
  <c r="AM12" i="18"/>
  <c r="AN12" i="18"/>
  <c r="AO12" i="18"/>
  <c r="AP12" i="18"/>
  <c r="AQ12" i="18"/>
  <c r="AR12" i="18"/>
  <c r="AS12" i="18"/>
  <c r="AT12" i="18"/>
  <c r="AU12" i="18"/>
  <c r="AV12" i="18"/>
  <c r="AW12" i="18"/>
  <c r="AX12" i="18"/>
  <c r="AY12" i="18"/>
  <c r="AZ12" i="18"/>
  <c r="BA12" i="18"/>
  <c r="BB12" i="18"/>
  <c r="BC12" i="18"/>
  <c r="BD12" i="18"/>
  <c r="BE12" i="18"/>
  <c r="BF12" i="18"/>
  <c r="BG12" i="18"/>
  <c r="BH12" i="18"/>
  <c r="D13" i="18"/>
  <c r="E13" i="18"/>
  <c r="F13" i="18"/>
  <c r="G13" i="18"/>
  <c r="H13" i="18"/>
  <c r="I13" i="18"/>
  <c r="J13" i="18"/>
  <c r="K13" i="18"/>
  <c r="L13" i="18"/>
  <c r="M13" i="18"/>
  <c r="N13" i="18"/>
  <c r="O13" i="18"/>
  <c r="P13" i="18"/>
  <c r="Q13" i="18"/>
  <c r="R13" i="18"/>
  <c r="S13" i="18"/>
  <c r="T13" i="18"/>
  <c r="U13" i="18"/>
  <c r="V13" i="18"/>
  <c r="W13" i="18"/>
  <c r="X13" i="18"/>
  <c r="Y13" i="18"/>
  <c r="Z13" i="18"/>
  <c r="AA13" i="18"/>
  <c r="AB13" i="18"/>
  <c r="AC13" i="18"/>
  <c r="AD13" i="18"/>
  <c r="AE13" i="18"/>
  <c r="AF13" i="18"/>
  <c r="AG13" i="18"/>
  <c r="AH13" i="18"/>
  <c r="AI13" i="18"/>
  <c r="AJ13" i="18"/>
  <c r="AK13" i="18"/>
  <c r="AL13" i="18"/>
  <c r="AM13" i="18"/>
  <c r="AN13" i="18"/>
  <c r="AO13" i="18"/>
  <c r="AP13" i="18"/>
  <c r="AQ13" i="18"/>
  <c r="AR13" i="18"/>
  <c r="AS13" i="18"/>
  <c r="AT13" i="18"/>
  <c r="AU13" i="18"/>
  <c r="AV13" i="18"/>
  <c r="AW13" i="18"/>
  <c r="AX13" i="18"/>
  <c r="AY13" i="18"/>
  <c r="AZ13" i="18"/>
  <c r="BA13" i="18"/>
  <c r="BB13" i="18"/>
  <c r="BC13" i="18"/>
  <c r="BD13" i="18"/>
  <c r="BE13" i="18"/>
  <c r="BF13" i="18"/>
  <c r="BG13" i="18"/>
  <c r="BH13" i="18"/>
  <c r="D14" i="18"/>
  <c r="E14" i="18"/>
  <c r="F14" i="18"/>
  <c r="G14" i="18"/>
  <c r="H14" i="18"/>
  <c r="I14" i="18"/>
  <c r="J14" i="18"/>
  <c r="K14" i="18"/>
  <c r="L14" i="18"/>
  <c r="M14" i="18"/>
  <c r="N14" i="18"/>
  <c r="O14" i="18"/>
  <c r="P14" i="18"/>
  <c r="Q14" i="18"/>
  <c r="R14" i="18"/>
  <c r="S14" i="18"/>
  <c r="T14" i="18"/>
  <c r="U14" i="18"/>
  <c r="V14" i="18"/>
  <c r="W14" i="18"/>
  <c r="X14" i="18"/>
  <c r="Y14" i="18"/>
  <c r="Z14" i="18"/>
  <c r="AA14" i="18"/>
  <c r="AB14" i="18"/>
  <c r="AC14" i="18"/>
  <c r="AD14" i="18"/>
  <c r="AE14" i="18"/>
  <c r="AF14" i="18"/>
  <c r="AG14" i="18"/>
  <c r="AH14" i="18"/>
  <c r="AI14" i="18"/>
  <c r="AJ14" i="18"/>
  <c r="AK14" i="18"/>
  <c r="AL14" i="18"/>
  <c r="AM14" i="18"/>
  <c r="AN14" i="18"/>
  <c r="AO14" i="18"/>
  <c r="AP14" i="18"/>
  <c r="AQ14" i="18"/>
  <c r="AR14" i="18"/>
  <c r="AS14" i="18"/>
  <c r="AT14" i="18"/>
  <c r="AU14" i="18"/>
  <c r="AV14" i="18"/>
  <c r="AW14" i="18"/>
  <c r="AX14" i="18"/>
  <c r="AY14" i="18"/>
  <c r="AZ14" i="18"/>
  <c r="BA14" i="18"/>
  <c r="BB14" i="18"/>
  <c r="BC14" i="18"/>
  <c r="BD14" i="18"/>
  <c r="BE14" i="18"/>
  <c r="BF14" i="18"/>
  <c r="BG14" i="18"/>
  <c r="BH14" i="18"/>
  <c r="D15" i="18"/>
  <c r="E15" i="18"/>
  <c r="F15" i="18"/>
  <c r="G15" i="18"/>
  <c r="H15" i="18"/>
  <c r="I15" i="18"/>
  <c r="J15" i="18"/>
  <c r="K15" i="18"/>
  <c r="L15" i="18"/>
  <c r="M15" i="18"/>
  <c r="N15" i="18"/>
  <c r="O15" i="18"/>
  <c r="P15" i="18"/>
  <c r="Q15" i="18"/>
  <c r="R15" i="18"/>
  <c r="S15" i="18"/>
  <c r="T15" i="18"/>
  <c r="U15" i="18"/>
  <c r="V15" i="18"/>
  <c r="W15" i="18"/>
  <c r="X15" i="18"/>
  <c r="Y15" i="18"/>
  <c r="Z15" i="18"/>
  <c r="AA15" i="18"/>
  <c r="AB15" i="18"/>
  <c r="AC15" i="18"/>
  <c r="AD15" i="18"/>
  <c r="AE15" i="18"/>
  <c r="AF15" i="18"/>
  <c r="AG15" i="18"/>
  <c r="AH15" i="18"/>
  <c r="AI15" i="18"/>
  <c r="AJ15" i="18"/>
  <c r="AK15" i="18"/>
  <c r="AL15" i="18"/>
  <c r="AM15" i="18"/>
  <c r="AN15" i="18"/>
  <c r="AO15" i="18"/>
  <c r="AP15" i="18"/>
  <c r="AQ15" i="18"/>
  <c r="AR15" i="18"/>
  <c r="AS15" i="18"/>
  <c r="AT15" i="18"/>
  <c r="AU15" i="18"/>
  <c r="AV15" i="18"/>
  <c r="AW15" i="18"/>
  <c r="AX15" i="18"/>
  <c r="AY15" i="18"/>
  <c r="AZ15" i="18"/>
  <c r="BA15" i="18"/>
  <c r="BB15" i="18"/>
  <c r="BC15" i="18"/>
  <c r="BD15" i="18"/>
  <c r="BE15" i="18"/>
  <c r="BF15" i="18"/>
  <c r="BG15" i="18"/>
  <c r="BH15" i="18"/>
  <c r="D16" i="18"/>
  <c r="E16" i="18"/>
  <c r="F16" i="18"/>
  <c r="G16" i="18"/>
  <c r="H16" i="18"/>
  <c r="I16" i="18"/>
  <c r="J16" i="18"/>
  <c r="K16" i="18"/>
  <c r="L16" i="18"/>
  <c r="M16" i="18"/>
  <c r="N16" i="18"/>
  <c r="O16" i="18"/>
  <c r="P16" i="18"/>
  <c r="Q16" i="18"/>
  <c r="R16" i="18"/>
  <c r="S16" i="18"/>
  <c r="T16" i="18"/>
  <c r="U16" i="18"/>
  <c r="V16" i="18"/>
  <c r="W16" i="18"/>
  <c r="X16" i="18"/>
  <c r="Y16" i="18"/>
  <c r="Z16" i="18"/>
  <c r="AA16" i="18"/>
  <c r="AB16" i="18"/>
  <c r="AC16" i="18"/>
  <c r="AD16" i="18"/>
  <c r="AE16" i="18"/>
  <c r="AF16" i="18"/>
  <c r="AG16" i="18"/>
  <c r="AH16" i="18"/>
  <c r="AI16" i="18"/>
  <c r="AJ16" i="18"/>
  <c r="AK16" i="18"/>
  <c r="AL16" i="18"/>
  <c r="AM16" i="18"/>
  <c r="AN16" i="18"/>
  <c r="AO16" i="18"/>
  <c r="AP16" i="18"/>
  <c r="AQ16" i="18"/>
  <c r="AR16" i="18"/>
  <c r="AS16" i="18"/>
  <c r="AT16" i="18"/>
  <c r="AU16" i="18"/>
  <c r="AV16" i="18"/>
  <c r="AW16" i="18"/>
  <c r="AX16" i="18"/>
  <c r="AY16" i="18"/>
  <c r="AZ16" i="18"/>
  <c r="BA16" i="18"/>
  <c r="BB16" i="18"/>
  <c r="BC16" i="18"/>
  <c r="BD16" i="18"/>
  <c r="BE16" i="18"/>
  <c r="BF16" i="18"/>
  <c r="BG16" i="18"/>
  <c r="BH16" i="18"/>
  <c r="D17" i="18"/>
  <c r="E17" i="18"/>
  <c r="F17" i="18"/>
  <c r="G17" i="18"/>
  <c r="H17" i="18"/>
  <c r="I17" i="18"/>
  <c r="J17" i="18"/>
  <c r="K17" i="18"/>
  <c r="L17" i="18"/>
  <c r="M17" i="18"/>
  <c r="N17" i="18"/>
  <c r="O17" i="18"/>
  <c r="P17" i="18"/>
  <c r="Q17" i="18"/>
  <c r="R17" i="18"/>
  <c r="S17" i="18"/>
  <c r="T17" i="18"/>
  <c r="U17" i="18"/>
  <c r="V17" i="18"/>
  <c r="W17" i="18"/>
  <c r="X17" i="18"/>
  <c r="Y17" i="18"/>
  <c r="Z17" i="18"/>
  <c r="AA17" i="18"/>
  <c r="AB17" i="18"/>
  <c r="AC17" i="18"/>
  <c r="AD17" i="18"/>
  <c r="AE17" i="18"/>
  <c r="AF17" i="18"/>
  <c r="AG17" i="18"/>
  <c r="AH17" i="18"/>
  <c r="AI17" i="18"/>
  <c r="AJ17" i="18"/>
  <c r="AK17" i="18"/>
  <c r="AL17" i="18"/>
  <c r="AM17" i="18"/>
  <c r="AN17" i="18"/>
  <c r="AO17" i="18"/>
  <c r="AP17" i="18"/>
  <c r="AQ17" i="18"/>
  <c r="AR17" i="18"/>
  <c r="AS17" i="18"/>
  <c r="AT17" i="18"/>
  <c r="AU17" i="18"/>
  <c r="AV17" i="18"/>
  <c r="AW17" i="18"/>
  <c r="AX17" i="18"/>
  <c r="AY17" i="18"/>
  <c r="AZ17" i="18"/>
  <c r="BA17" i="18"/>
  <c r="BB17" i="18"/>
  <c r="BC17" i="18"/>
  <c r="BD17" i="18"/>
  <c r="BE17" i="18"/>
  <c r="BF17" i="18"/>
  <c r="BG17" i="18"/>
  <c r="BH17" i="18"/>
  <c r="D18" i="18"/>
  <c r="E18" i="18"/>
  <c r="F18" i="18"/>
  <c r="G18" i="18"/>
  <c r="H18" i="18"/>
  <c r="I18" i="18"/>
  <c r="J18" i="18"/>
  <c r="K18" i="18"/>
  <c r="L18" i="18"/>
  <c r="M18" i="18"/>
  <c r="N18" i="18"/>
  <c r="O18" i="18"/>
  <c r="P18" i="18"/>
  <c r="Q18" i="18"/>
  <c r="R18" i="18"/>
  <c r="S18" i="18"/>
  <c r="T18" i="18"/>
  <c r="U18" i="18"/>
  <c r="V18" i="18"/>
  <c r="W18" i="18"/>
  <c r="X18" i="18"/>
  <c r="Y18" i="18"/>
  <c r="Z18" i="18"/>
  <c r="AA18" i="18"/>
  <c r="AB18" i="18"/>
  <c r="AC18" i="18"/>
  <c r="AD18" i="18"/>
  <c r="AE18" i="18"/>
  <c r="AF18" i="18"/>
  <c r="AG18" i="18"/>
  <c r="AH18" i="18"/>
  <c r="AI18" i="18"/>
  <c r="AJ18" i="18"/>
  <c r="AK18" i="18"/>
  <c r="AL18" i="18"/>
  <c r="AM18" i="18"/>
  <c r="AN18" i="18"/>
  <c r="AO18" i="18"/>
  <c r="AP18" i="18"/>
  <c r="AQ18" i="18"/>
  <c r="AR18" i="18"/>
  <c r="AS18" i="18"/>
  <c r="AT18" i="18"/>
  <c r="AU18" i="18"/>
  <c r="AV18" i="18"/>
  <c r="AW18" i="18"/>
  <c r="AX18" i="18"/>
  <c r="AY18" i="18"/>
  <c r="AZ18" i="18"/>
  <c r="BA18" i="18"/>
  <c r="BB18" i="18"/>
  <c r="BC18" i="18"/>
  <c r="BD18" i="18"/>
  <c r="BE18" i="18"/>
  <c r="BF18" i="18"/>
  <c r="BG18" i="18"/>
  <c r="BH18" i="18"/>
  <c r="D19" i="18"/>
  <c r="E19" i="18"/>
  <c r="F19" i="18"/>
  <c r="G19" i="18"/>
  <c r="H19" i="18"/>
  <c r="I19" i="18"/>
  <c r="J19" i="18"/>
  <c r="K19" i="18"/>
  <c r="L19" i="18"/>
  <c r="M19" i="18"/>
  <c r="N19" i="18"/>
  <c r="O19" i="18"/>
  <c r="P19" i="18"/>
  <c r="Q19" i="18"/>
  <c r="R19" i="18"/>
  <c r="S19" i="18"/>
  <c r="T19" i="18"/>
  <c r="U19" i="18"/>
  <c r="V19" i="18"/>
  <c r="W19" i="18"/>
  <c r="X19" i="18"/>
  <c r="Y19" i="18"/>
  <c r="Z19" i="18"/>
  <c r="AA19" i="18"/>
  <c r="AB19" i="18"/>
  <c r="AC19" i="18"/>
  <c r="AD19" i="18"/>
  <c r="AE19" i="18"/>
  <c r="AF19" i="18"/>
  <c r="AG19" i="18"/>
  <c r="AH19" i="18"/>
  <c r="AI19" i="18"/>
  <c r="AJ19" i="18"/>
  <c r="AK19" i="18"/>
  <c r="AL19" i="18"/>
  <c r="AM19" i="18"/>
  <c r="AN19" i="18"/>
  <c r="AO19" i="18"/>
  <c r="AP19" i="18"/>
  <c r="AQ19" i="18"/>
  <c r="AR19" i="18"/>
  <c r="AS19" i="18"/>
  <c r="AT19" i="18"/>
  <c r="AU19" i="18"/>
  <c r="AV19" i="18"/>
  <c r="AW19" i="18"/>
  <c r="AX19" i="18"/>
  <c r="AY19" i="18"/>
  <c r="AZ19" i="18"/>
  <c r="BA19" i="18"/>
  <c r="BB19" i="18"/>
  <c r="BC19" i="18"/>
  <c r="BD19" i="18"/>
  <c r="BE19" i="18"/>
  <c r="BF19" i="18"/>
  <c r="BG19" i="18"/>
  <c r="BH19" i="18"/>
  <c r="D20" i="18"/>
  <c r="E20" i="18"/>
  <c r="F20" i="18"/>
  <c r="G20" i="18"/>
  <c r="H20" i="18"/>
  <c r="I20" i="18"/>
  <c r="J20" i="18"/>
  <c r="K20" i="18"/>
  <c r="L20" i="18"/>
  <c r="M20" i="18"/>
  <c r="N20" i="18"/>
  <c r="O20" i="18"/>
  <c r="P20" i="18"/>
  <c r="Q20" i="18"/>
  <c r="R20" i="18"/>
  <c r="S20" i="18"/>
  <c r="T20" i="18"/>
  <c r="U20" i="18"/>
  <c r="V20" i="18"/>
  <c r="W20" i="18"/>
  <c r="X20" i="18"/>
  <c r="Y20" i="18"/>
  <c r="Z20" i="18"/>
  <c r="AA20" i="18"/>
  <c r="AB20" i="18"/>
  <c r="AC20" i="18"/>
  <c r="AD20" i="18"/>
  <c r="AE20" i="18"/>
  <c r="AF20" i="18"/>
  <c r="AG20" i="18"/>
  <c r="AH20" i="18"/>
  <c r="AI20" i="18"/>
  <c r="AJ20" i="18"/>
  <c r="AK20" i="18"/>
  <c r="AL20" i="18"/>
  <c r="AM20" i="18"/>
  <c r="AN20" i="18"/>
  <c r="AO20" i="18"/>
  <c r="AP20" i="18"/>
  <c r="AQ20" i="18"/>
  <c r="AR20" i="18"/>
  <c r="AS20" i="18"/>
  <c r="AT20" i="18"/>
  <c r="AU20" i="18"/>
  <c r="AV20" i="18"/>
  <c r="AW20" i="18"/>
  <c r="AX20" i="18"/>
  <c r="AY20" i="18"/>
  <c r="AZ20" i="18"/>
  <c r="BA20" i="18"/>
  <c r="BB20" i="18"/>
  <c r="BC20" i="18"/>
  <c r="BD20" i="18"/>
  <c r="BE20" i="18"/>
  <c r="BF20" i="18"/>
  <c r="BG20" i="18"/>
  <c r="BH20" i="18"/>
  <c r="D21" i="18"/>
  <c r="E21" i="18"/>
  <c r="F21" i="18"/>
  <c r="G21" i="18"/>
  <c r="H21" i="18"/>
  <c r="I21" i="18"/>
  <c r="J21" i="18"/>
  <c r="K21" i="18"/>
  <c r="L21" i="18"/>
  <c r="M21" i="18"/>
  <c r="N21" i="18"/>
  <c r="O21" i="18"/>
  <c r="P21" i="18"/>
  <c r="Q21" i="18"/>
  <c r="R21" i="18"/>
  <c r="S21" i="18"/>
  <c r="T21" i="18"/>
  <c r="U21" i="18"/>
  <c r="V21" i="18"/>
  <c r="W21" i="18"/>
  <c r="X21" i="18"/>
  <c r="Y21" i="18"/>
  <c r="Z21" i="18"/>
  <c r="AA21" i="18"/>
  <c r="AB21" i="18"/>
  <c r="AC21" i="18"/>
  <c r="AD21" i="18"/>
  <c r="AE21" i="18"/>
  <c r="AF21" i="18"/>
  <c r="AG21" i="18"/>
  <c r="AH21" i="18"/>
  <c r="AI21" i="18"/>
  <c r="AJ21" i="18"/>
  <c r="AK21" i="18"/>
  <c r="AL21" i="18"/>
  <c r="AM21" i="18"/>
  <c r="AN21" i="18"/>
  <c r="AO21" i="18"/>
  <c r="AP21" i="18"/>
  <c r="AQ21" i="18"/>
  <c r="AR21" i="18"/>
  <c r="AS21" i="18"/>
  <c r="AT21" i="18"/>
  <c r="AU21" i="18"/>
  <c r="AV21" i="18"/>
  <c r="AW21" i="18"/>
  <c r="AX21" i="18"/>
  <c r="AY21" i="18"/>
  <c r="AZ21" i="18"/>
  <c r="BA21" i="18"/>
  <c r="BB21" i="18"/>
  <c r="BC21" i="18"/>
  <c r="BD21" i="18"/>
  <c r="BE21" i="18"/>
  <c r="BF21" i="18"/>
  <c r="BG21" i="18"/>
  <c r="BH21" i="18"/>
  <c r="D22" i="18"/>
  <c r="E22" i="18"/>
  <c r="F22" i="18"/>
  <c r="G22" i="18"/>
  <c r="H22" i="18"/>
  <c r="I22" i="18"/>
  <c r="J22" i="18"/>
  <c r="K22" i="18"/>
  <c r="L22" i="18"/>
  <c r="M22" i="18"/>
  <c r="N22" i="18"/>
  <c r="O22" i="18"/>
  <c r="P22" i="18"/>
  <c r="Q22" i="18"/>
  <c r="R22" i="18"/>
  <c r="S22" i="18"/>
  <c r="T22" i="18"/>
  <c r="U22" i="18"/>
  <c r="V22" i="18"/>
  <c r="W22" i="18"/>
  <c r="X22" i="18"/>
  <c r="Y22" i="18"/>
  <c r="Z22" i="18"/>
  <c r="AA22" i="18"/>
  <c r="AB22" i="18"/>
  <c r="AC22" i="18"/>
  <c r="AD22" i="18"/>
  <c r="AE22" i="18"/>
  <c r="AF22" i="18"/>
  <c r="AG22" i="18"/>
  <c r="AH22" i="18"/>
  <c r="AI22" i="18"/>
  <c r="AJ22" i="18"/>
  <c r="AK22" i="18"/>
  <c r="AL22" i="18"/>
  <c r="AM22" i="18"/>
  <c r="AN22" i="18"/>
  <c r="AO22" i="18"/>
  <c r="AP22" i="18"/>
  <c r="AQ22" i="18"/>
  <c r="AR22" i="18"/>
  <c r="AS22" i="18"/>
  <c r="AT22" i="18"/>
  <c r="AU22" i="18"/>
  <c r="AV22" i="18"/>
  <c r="AW22" i="18"/>
  <c r="AX22" i="18"/>
  <c r="AY22" i="18"/>
  <c r="AZ22" i="18"/>
  <c r="BA22" i="18"/>
  <c r="BB22" i="18"/>
  <c r="BC22" i="18"/>
  <c r="BD22" i="18"/>
  <c r="BE22" i="18"/>
  <c r="BF22" i="18"/>
  <c r="BG22" i="18"/>
  <c r="BH22" i="18"/>
  <c r="D23" i="18"/>
  <c r="E23" i="18"/>
  <c r="F23" i="18"/>
  <c r="G23" i="18"/>
  <c r="H23" i="18"/>
  <c r="I23" i="18"/>
  <c r="J23" i="18"/>
  <c r="K23" i="18"/>
  <c r="L23" i="18"/>
  <c r="M23" i="18"/>
  <c r="N23" i="18"/>
  <c r="O23" i="18"/>
  <c r="P23" i="18"/>
  <c r="Q23" i="18"/>
  <c r="R23" i="18"/>
  <c r="S23" i="18"/>
  <c r="T23" i="18"/>
  <c r="U23" i="18"/>
  <c r="V23" i="18"/>
  <c r="W23" i="18"/>
  <c r="X23" i="18"/>
  <c r="Y23" i="18"/>
  <c r="Z23" i="18"/>
  <c r="AA23" i="18"/>
  <c r="AB23" i="18"/>
  <c r="AC23" i="18"/>
  <c r="AD23" i="18"/>
  <c r="AE23" i="18"/>
  <c r="AF23" i="18"/>
  <c r="AG23" i="18"/>
  <c r="AH23" i="18"/>
  <c r="AI23" i="18"/>
  <c r="AJ23" i="18"/>
  <c r="AK23" i="18"/>
  <c r="AL23" i="18"/>
  <c r="AM23" i="18"/>
  <c r="AN23" i="18"/>
  <c r="AO23" i="18"/>
  <c r="AP23" i="18"/>
  <c r="AQ23" i="18"/>
  <c r="AR23" i="18"/>
  <c r="AS23" i="18"/>
  <c r="AT23" i="18"/>
  <c r="AU23" i="18"/>
  <c r="AV23" i="18"/>
  <c r="AW23" i="18"/>
  <c r="AX23" i="18"/>
  <c r="AY23" i="18"/>
  <c r="AZ23" i="18"/>
  <c r="BA23" i="18"/>
  <c r="BB23" i="18"/>
  <c r="BC23" i="18"/>
  <c r="BD23" i="18"/>
  <c r="BE23" i="18"/>
  <c r="BF23" i="18"/>
  <c r="BG23" i="18"/>
  <c r="BH23" i="18"/>
  <c r="D24" i="18"/>
  <c r="E24" i="18"/>
  <c r="F24" i="18"/>
  <c r="G24" i="18"/>
  <c r="H24" i="18"/>
  <c r="I24" i="18"/>
  <c r="J24" i="18"/>
  <c r="K24" i="18"/>
  <c r="L24" i="18"/>
  <c r="M24" i="18"/>
  <c r="N24" i="18"/>
  <c r="O24" i="18"/>
  <c r="P24" i="18"/>
  <c r="Q24" i="18"/>
  <c r="R24" i="18"/>
  <c r="S24" i="18"/>
  <c r="T24" i="18"/>
  <c r="U24" i="18"/>
  <c r="V24" i="18"/>
  <c r="W24" i="18"/>
  <c r="X24" i="18"/>
  <c r="Y24" i="18"/>
  <c r="Z24" i="18"/>
  <c r="AA24" i="18"/>
  <c r="AB24" i="18"/>
  <c r="AC24" i="18"/>
  <c r="AD24" i="18"/>
  <c r="AE24" i="18"/>
  <c r="AF24" i="18"/>
  <c r="AG24" i="18"/>
  <c r="AH24" i="18"/>
  <c r="AI24" i="18"/>
  <c r="AJ24" i="18"/>
  <c r="AK24" i="18"/>
  <c r="AL24" i="18"/>
  <c r="AM24" i="18"/>
  <c r="AN24" i="18"/>
  <c r="AO24" i="18"/>
  <c r="AP24" i="18"/>
  <c r="AQ24" i="18"/>
  <c r="AR24" i="18"/>
  <c r="AS24" i="18"/>
  <c r="AT24" i="18"/>
  <c r="AU24" i="18"/>
  <c r="AV24" i="18"/>
  <c r="AW24" i="18"/>
  <c r="AX24" i="18"/>
  <c r="AY24" i="18"/>
  <c r="AZ24" i="18"/>
  <c r="BA24" i="18"/>
  <c r="BB24" i="18"/>
  <c r="BC24" i="18"/>
  <c r="BD24" i="18"/>
  <c r="BE24" i="18"/>
  <c r="BF24" i="18"/>
  <c r="BG24" i="18"/>
  <c r="BH24" i="18"/>
  <c r="D25" i="18"/>
  <c r="E25" i="18"/>
  <c r="F25" i="18"/>
  <c r="G25" i="18"/>
  <c r="H25" i="18"/>
  <c r="I25" i="18"/>
  <c r="J25" i="18"/>
  <c r="K25" i="18"/>
  <c r="L25" i="18"/>
  <c r="M25" i="18"/>
  <c r="N25" i="18"/>
  <c r="O25" i="18"/>
  <c r="P25" i="18"/>
  <c r="Q25" i="18"/>
  <c r="R25" i="18"/>
  <c r="S25" i="18"/>
  <c r="T25" i="18"/>
  <c r="U25" i="18"/>
  <c r="V25" i="18"/>
  <c r="W25" i="18"/>
  <c r="X25" i="18"/>
  <c r="Y25" i="18"/>
  <c r="Z25" i="18"/>
  <c r="AA25" i="18"/>
  <c r="AB25" i="18"/>
  <c r="AC25" i="18"/>
  <c r="AD25" i="18"/>
  <c r="AE25" i="18"/>
  <c r="AF25" i="18"/>
  <c r="AG25" i="18"/>
  <c r="AH25" i="18"/>
  <c r="AI25" i="18"/>
  <c r="AJ25" i="18"/>
  <c r="AK25" i="18"/>
  <c r="AL25" i="18"/>
  <c r="AM25" i="18"/>
  <c r="AN25" i="18"/>
  <c r="AO25" i="18"/>
  <c r="AP25" i="18"/>
  <c r="AQ25" i="18"/>
  <c r="AR25" i="18"/>
  <c r="AS25" i="18"/>
  <c r="AT25" i="18"/>
  <c r="AU25" i="18"/>
  <c r="AV25" i="18"/>
  <c r="AW25" i="18"/>
  <c r="AX25" i="18"/>
  <c r="AY25" i="18"/>
  <c r="AZ25" i="18"/>
  <c r="BA25" i="18"/>
  <c r="BB25" i="18"/>
  <c r="BC25" i="18"/>
  <c r="BD25" i="18"/>
  <c r="BE25" i="18"/>
  <c r="BF25" i="18"/>
  <c r="BG25" i="18"/>
  <c r="BH25" i="18"/>
  <c r="D26" i="18"/>
  <c r="E26" i="18"/>
  <c r="F26" i="18"/>
  <c r="G26" i="18"/>
  <c r="H26" i="18"/>
  <c r="I26" i="18"/>
  <c r="J26" i="18"/>
  <c r="K26" i="18"/>
  <c r="L26" i="18"/>
  <c r="M26" i="18"/>
  <c r="N26" i="18"/>
  <c r="O26" i="18"/>
  <c r="P26" i="18"/>
  <c r="Q26" i="18"/>
  <c r="R26" i="18"/>
  <c r="S26" i="18"/>
  <c r="T26" i="18"/>
  <c r="U26" i="18"/>
  <c r="V26" i="18"/>
  <c r="W26" i="18"/>
  <c r="X26" i="18"/>
  <c r="Y26" i="18"/>
  <c r="Z26" i="18"/>
  <c r="AA26" i="18"/>
  <c r="AB26" i="18"/>
  <c r="AC26" i="18"/>
  <c r="AD26" i="18"/>
  <c r="AE26" i="18"/>
  <c r="AF26" i="18"/>
  <c r="AG26" i="18"/>
  <c r="AH26" i="18"/>
  <c r="AI26" i="18"/>
  <c r="AJ26" i="18"/>
  <c r="AK26" i="18"/>
  <c r="AL26" i="18"/>
  <c r="AM26" i="18"/>
  <c r="AN26" i="18"/>
  <c r="AO26" i="18"/>
  <c r="AP26" i="18"/>
  <c r="AQ26" i="18"/>
  <c r="AR26" i="18"/>
  <c r="AS26" i="18"/>
  <c r="AT26" i="18"/>
  <c r="AU26" i="18"/>
  <c r="AV26" i="18"/>
  <c r="AW26" i="18"/>
  <c r="AX26" i="18"/>
  <c r="AY26" i="18"/>
  <c r="AZ26" i="18"/>
  <c r="BA26" i="18"/>
  <c r="BB26" i="18"/>
  <c r="BC26" i="18"/>
  <c r="BD26" i="18"/>
  <c r="BE26" i="18"/>
  <c r="BF26" i="18"/>
  <c r="BG26" i="18"/>
  <c r="BH26" i="18"/>
  <c r="D27" i="18"/>
  <c r="E27" i="18"/>
  <c r="F27" i="18"/>
  <c r="G27" i="18"/>
  <c r="H27" i="18"/>
  <c r="I27" i="18"/>
  <c r="J27" i="18"/>
  <c r="K27" i="18"/>
  <c r="L27" i="18"/>
  <c r="M27" i="18"/>
  <c r="N27" i="18"/>
  <c r="O27" i="18"/>
  <c r="P27" i="18"/>
  <c r="Q27" i="18"/>
  <c r="R27" i="18"/>
  <c r="S27" i="18"/>
  <c r="T27" i="18"/>
  <c r="U27" i="18"/>
  <c r="V27" i="18"/>
  <c r="W27" i="18"/>
  <c r="X27" i="18"/>
  <c r="Y27" i="18"/>
  <c r="Z27" i="18"/>
  <c r="AA27" i="18"/>
  <c r="AB27" i="18"/>
  <c r="AC27" i="18"/>
  <c r="AD27" i="18"/>
  <c r="AE27" i="18"/>
  <c r="AF27" i="18"/>
  <c r="AG27" i="18"/>
  <c r="AH27" i="18"/>
  <c r="AI27" i="18"/>
  <c r="AJ27" i="18"/>
  <c r="AK27" i="18"/>
  <c r="AL27" i="18"/>
  <c r="AM27" i="18"/>
  <c r="AN27" i="18"/>
  <c r="AO27" i="18"/>
  <c r="AP27" i="18"/>
  <c r="AQ27" i="18"/>
  <c r="AR27" i="18"/>
  <c r="AS27" i="18"/>
  <c r="AT27" i="18"/>
  <c r="AU27" i="18"/>
  <c r="AV27" i="18"/>
  <c r="AW27" i="18"/>
  <c r="AX27" i="18"/>
  <c r="AY27" i="18"/>
  <c r="AZ27" i="18"/>
  <c r="BA27" i="18"/>
  <c r="BB27" i="18"/>
  <c r="BC27" i="18"/>
  <c r="BD27" i="18"/>
  <c r="BE27" i="18"/>
  <c r="BF27" i="18"/>
  <c r="BG27" i="18"/>
  <c r="BH27" i="18"/>
  <c r="D28" i="18"/>
  <c r="E28" i="18"/>
  <c r="F28" i="18"/>
  <c r="G28" i="18"/>
  <c r="H28" i="18"/>
  <c r="I28" i="18"/>
  <c r="J28" i="18"/>
  <c r="K28" i="18"/>
  <c r="L28" i="18"/>
  <c r="M28" i="18"/>
  <c r="N28" i="18"/>
  <c r="O28" i="18"/>
  <c r="P28" i="18"/>
  <c r="Q28" i="18"/>
  <c r="R28" i="18"/>
  <c r="S28" i="18"/>
  <c r="T28" i="18"/>
  <c r="U28" i="18"/>
  <c r="V28" i="18"/>
  <c r="W28" i="18"/>
  <c r="X28" i="18"/>
  <c r="Y28" i="18"/>
  <c r="Z28" i="18"/>
  <c r="AA28" i="18"/>
  <c r="AB28" i="18"/>
  <c r="AC28" i="18"/>
  <c r="AD28" i="18"/>
  <c r="AE28" i="18"/>
  <c r="AF28" i="18"/>
  <c r="AG28" i="18"/>
  <c r="AH28" i="18"/>
  <c r="AI28" i="18"/>
  <c r="AJ28" i="18"/>
  <c r="AK28" i="18"/>
  <c r="AL28" i="18"/>
  <c r="AM28" i="18"/>
  <c r="AN28" i="18"/>
  <c r="AO28" i="18"/>
  <c r="AP28" i="18"/>
  <c r="AQ28" i="18"/>
  <c r="AR28" i="18"/>
  <c r="AS28" i="18"/>
  <c r="AT28" i="18"/>
  <c r="AU28" i="18"/>
  <c r="AV28" i="18"/>
  <c r="AW28" i="18"/>
  <c r="AX28" i="18"/>
  <c r="AY28" i="18"/>
  <c r="AZ28" i="18"/>
  <c r="BA28" i="18"/>
  <c r="BB28" i="18"/>
  <c r="BC28" i="18"/>
  <c r="BD28" i="18"/>
  <c r="BE28" i="18"/>
  <c r="BF28" i="18"/>
  <c r="BG28" i="18"/>
  <c r="BH28" i="18"/>
  <c r="D29" i="18"/>
  <c r="E29" i="18"/>
  <c r="F29" i="18"/>
  <c r="G29" i="18"/>
  <c r="H29" i="18"/>
  <c r="I29" i="18"/>
  <c r="J29" i="18"/>
  <c r="K29" i="18"/>
  <c r="L29" i="18"/>
  <c r="M29" i="18"/>
  <c r="N29" i="18"/>
  <c r="O29" i="18"/>
  <c r="P29" i="18"/>
  <c r="Q29" i="18"/>
  <c r="R29" i="18"/>
  <c r="S29" i="18"/>
  <c r="T29" i="18"/>
  <c r="U29" i="18"/>
  <c r="V29" i="18"/>
  <c r="W29" i="18"/>
  <c r="X29" i="18"/>
  <c r="Y29" i="18"/>
  <c r="Z29" i="18"/>
  <c r="AA29" i="18"/>
  <c r="AB29" i="18"/>
  <c r="AC29" i="18"/>
  <c r="AD29" i="18"/>
  <c r="AE29" i="18"/>
  <c r="AF29" i="18"/>
  <c r="AG29" i="18"/>
  <c r="AH29" i="18"/>
  <c r="AI29" i="18"/>
  <c r="AJ29" i="18"/>
  <c r="AK29" i="18"/>
  <c r="AL29" i="18"/>
  <c r="AM29" i="18"/>
  <c r="AN29" i="18"/>
  <c r="AO29" i="18"/>
  <c r="AP29" i="18"/>
  <c r="AQ29" i="18"/>
  <c r="AR29" i="18"/>
  <c r="AS29" i="18"/>
  <c r="AT29" i="18"/>
  <c r="AU29" i="18"/>
  <c r="AV29" i="18"/>
  <c r="AW29" i="18"/>
  <c r="AX29" i="18"/>
  <c r="AY29" i="18"/>
  <c r="AZ29" i="18"/>
  <c r="BA29" i="18"/>
  <c r="BB29" i="18"/>
  <c r="BC29" i="18"/>
  <c r="BD29" i="18"/>
  <c r="BE29" i="18"/>
  <c r="BF29" i="18"/>
  <c r="BG29" i="18"/>
  <c r="BH29" i="18"/>
  <c r="D30" i="18"/>
  <c r="E30" i="18"/>
  <c r="F30" i="18"/>
  <c r="G30" i="18"/>
  <c r="H30" i="18"/>
  <c r="I30" i="18"/>
  <c r="J30" i="18"/>
  <c r="K30" i="18"/>
  <c r="L30" i="18"/>
  <c r="M30" i="18"/>
  <c r="N30" i="18"/>
  <c r="O30" i="18"/>
  <c r="P30" i="18"/>
  <c r="Q30" i="18"/>
  <c r="R30" i="18"/>
  <c r="S30" i="18"/>
  <c r="T30" i="18"/>
  <c r="U30" i="18"/>
  <c r="V30" i="18"/>
  <c r="W30" i="18"/>
  <c r="X30" i="18"/>
  <c r="Y30" i="18"/>
  <c r="Z30" i="18"/>
  <c r="AA30" i="18"/>
  <c r="AB30" i="18"/>
  <c r="AC30" i="18"/>
  <c r="AD30" i="18"/>
  <c r="AE30" i="18"/>
  <c r="AF30" i="18"/>
  <c r="AG30" i="18"/>
  <c r="AH30" i="18"/>
  <c r="AI30" i="18"/>
  <c r="AJ30" i="18"/>
  <c r="AK30" i="18"/>
  <c r="AL30" i="18"/>
  <c r="AM30" i="18"/>
  <c r="AN30" i="18"/>
  <c r="AO30" i="18"/>
  <c r="AP30" i="18"/>
  <c r="AQ30" i="18"/>
  <c r="AR30" i="18"/>
  <c r="AS30" i="18"/>
  <c r="AT30" i="18"/>
  <c r="AU30" i="18"/>
  <c r="AV30" i="18"/>
  <c r="AW30" i="18"/>
  <c r="AX30" i="18"/>
  <c r="AY30" i="18"/>
  <c r="AZ30" i="18"/>
  <c r="BA30" i="18"/>
  <c r="BB30" i="18"/>
  <c r="BC30" i="18"/>
  <c r="BD30" i="18"/>
  <c r="BE30" i="18"/>
  <c r="BF30" i="18"/>
  <c r="BG30" i="18"/>
  <c r="BH30" i="18"/>
  <c r="D31" i="18"/>
  <c r="E31" i="18"/>
  <c r="F31" i="18"/>
  <c r="G31" i="18"/>
  <c r="H31" i="18"/>
  <c r="I31" i="18"/>
  <c r="J31" i="18"/>
  <c r="K31" i="18"/>
  <c r="L31" i="18"/>
  <c r="M31" i="18"/>
  <c r="N31" i="18"/>
  <c r="O31" i="18"/>
  <c r="P31" i="18"/>
  <c r="Q31" i="18"/>
  <c r="R31" i="18"/>
  <c r="S31" i="18"/>
  <c r="T31" i="18"/>
  <c r="U31" i="18"/>
  <c r="V31" i="18"/>
  <c r="W31" i="18"/>
  <c r="X31" i="18"/>
  <c r="Y31" i="18"/>
  <c r="Z31" i="18"/>
  <c r="AA31" i="18"/>
  <c r="AB31" i="18"/>
  <c r="AC31" i="18"/>
  <c r="AD31" i="18"/>
  <c r="AE31" i="18"/>
  <c r="AF31" i="18"/>
  <c r="AG31" i="18"/>
  <c r="AH31" i="18"/>
  <c r="AI31" i="18"/>
  <c r="AJ31" i="18"/>
  <c r="AK31" i="18"/>
  <c r="AL31" i="18"/>
  <c r="AM31" i="18"/>
  <c r="AN31" i="18"/>
  <c r="AO31" i="18"/>
  <c r="AP31" i="18"/>
  <c r="AQ31" i="18"/>
  <c r="AR31" i="18"/>
  <c r="AS31" i="18"/>
  <c r="AT31" i="18"/>
  <c r="AU31" i="18"/>
  <c r="AV31" i="18"/>
  <c r="AW31" i="18"/>
  <c r="AX31" i="18"/>
  <c r="AY31" i="18"/>
  <c r="AZ31" i="18"/>
  <c r="BA31" i="18"/>
  <c r="BB31" i="18"/>
  <c r="BC31" i="18"/>
  <c r="BD31" i="18"/>
  <c r="BE31" i="18"/>
  <c r="BF31" i="18"/>
  <c r="BG31" i="18"/>
  <c r="BH31" i="18"/>
  <c r="D32" i="18"/>
  <c r="E32" i="18"/>
  <c r="F32" i="18"/>
  <c r="G32" i="18"/>
  <c r="H32" i="18"/>
  <c r="I32" i="18"/>
  <c r="J32" i="18"/>
  <c r="K32" i="18"/>
  <c r="L32" i="18"/>
  <c r="M32" i="18"/>
  <c r="N32" i="18"/>
  <c r="O32" i="18"/>
  <c r="P32" i="18"/>
  <c r="Q32" i="18"/>
  <c r="R32" i="18"/>
  <c r="S32" i="18"/>
  <c r="T32" i="18"/>
  <c r="U32" i="18"/>
  <c r="V32" i="18"/>
  <c r="W32" i="18"/>
  <c r="X32" i="18"/>
  <c r="Y32" i="18"/>
  <c r="Z32" i="18"/>
  <c r="AA32" i="18"/>
  <c r="AB32" i="18"/>
  <c r="AC32" i="18"/>
  <c r="AD32" i="18"/>
  <c r="AE32" i="18"/>
  <c r="AF32" i="18"/>
  <c r="AG32" i="18"/>
  <c r="AH32" i="18"/>
  <c r="AI32" i="18"/>
  <c r="AJ32" i="18"/>
  <c r="AK32" i="18"/>
  <c r="AL32" i="18"/>
  <c r="AM32" i="18"/>
  <c r="AN32" i="18"/>
  <c r="AO32" i="18"/>
  <c r="AP32" i="18"/>
  <c r="AQ32" i="18"/>
  <c r="AR32" i="18"/>
  <c r="AS32" i="18"/>
  <c r="AT32" i="18"/>
  <c r="AU32" i="18"/>
  <c r="AV32" i="18"/>
  <c r="AW32" i="18"/>
  <c r="AX32" i="18"/>
  <c r="AY32" i="18"/>
  <c r="AZ32" i="18"/>
  <c r="BA32" i="18"/>
  <c r="BB32" i="18"/>
  <c r="BC32" i="18"/>
  <c r="BD32" i="18"/>
  <c r="BE32" i="18"/>
  <c r="BF32" i="18"/>
  <c r="BG32" i="18"/>
  <c r="BH32" i="18"/>
  <c r="D33" i="18"/>
  <c r="E33" i="18"/>
  <c r="F33" i="18"/>
  <c r="G33" i="18"/>
  <c r="H33" i="18"/>
  <c r="I33" i="18"/>
  <c r="J33" i="18"/>
  <c r="K33" i="18"/>
  <c r="L33" i="18"/>
  <c r="M33" i="18"/>
  <c r="N33" i="18"/>
  <c r="O33" i="18"/>
  <c r="P33" i="18"/>
  <c r="Q33" i="18"/>
  <c r="R33" i="18"/>
  <c r="S33" i="18"/>
  <c r="T33" i="18"/>
  <c r="U33" i="18"/>
  <c r="V33" i="18"/>
  <c r="W33" i="18"/>
  <c r="X33" i="18"/>
  <c r="Y33" i="18"/>
  <c r="Z33" i="18"/>
  <c r="AA33" i="18"/>
  <c r="AB33" i="18"/>
  <c r="AC33" i="18"/>
  <c r="AD33" i="18"/>
  <c r="AE33" i="18"/>
  <c r="AF33" i="18"/>
  <c r="AG33" i="18"/>
  <c r="AH33" i="18"/>
  <c r="AI33" i="18"/>
  <c r="AJ33" i="18"/>
  <c r="AK33" i="18"/>
  <c r="AL33" i="18"/>
  <c r="AM33" i="18"/>
  <c r="AN33" i="18"/>
  <c r="AO33" i="18"/>
  <c r="AP33" i="18"/>
  <c r="AQ33" i="18"/>
  <c r="AR33" i="18"/>
  <c r="AS33" i="18"/>
  <c r="AT33" i="18"/>
  <c r="AU33" i="18"/>
  <c r="AV33" i="18"/>
  <c r="AW33" i="18"/>
  <c r="AX33" i="18"/>
  <c r="AY33" i="18"/>
  <c r="AZ33" i="18"/>
  <c r="BA33" i="18"/>
  <c r="BB33" i="18"/>
  <c r="BC33" i="18"/>
  <c r="BD33" i="18"/>
  <c r="BE33" i="18"/>
  <c r="BF33" i="18"/>
  <c r="BG33" i="18"/>
  <c r="BH33" i="18"/>
  <c r="D34" i="18"/>
  <c r="E34" i="18"/>
  <c r="F34" i="18"/>
  <c r="G34" i="18"/>
  <c r="H34" i="18"/>
  <c r="I34" i="18"/>
  <c r="J34" i="18"/>
  <c r="K34" i="18"/>
  <c r="L34" i="18"/>
  <c r="M34" i="18"/>
  <c r="N34" i="18"/>
  <c r="O34" i="18"/>
  <c r="P34" i="18"/>
  <c r="Q34" i="18"/>
  <c r="R34" i="18"/>
  <c r="S34" i="18"/>
  <c r="T34" i="18"/>
  <c r="U34" i="18"/>
  <c r="V34" i="18"/>
  <c r="W34" i="18"/>
  <c r="X34" i="18"/>
  <c r="Y34" i="18"/>
  <c r="Z34" i="18"/>
  <c r="AA34" i="18"/>
  <c r="AB34" i="18"/>
  <c r="AC34" i="18"/>
  <c r="AD34" i="18"/>
  <c r="AE34" i="18"/>
  <c r="AF34" i="18"/>
  <c r="AG34" i="18"/>
  <c r="AH34" i="18"/>
  <c r="AI34" i="18"/>
  <c r="AJ34" i="18"/>
  <c r="AK34" i="18"/>
  <c r="AL34" i="18"/>
  <c r="AM34" i="18"/>
  <c r="AN34" i="18"/>
  <c r="AO34" i="18"/>
  <c r="AP34" i="18"/>
  <c r="AQ34" i="18"/>
  <c r="AR34" i="18"/>
  <c r="AS34" i="18"/>
  <c r="AT34" i="18"/>
  <c r="AU34" i="18"/>
  <c r="AV34" i="18"/>
  <c r="AW34" i="18"/>
  <c r="AX34" i="18"/>
  <c r="AY34" i="18"/>
  <c r="AZ34" i="18"/>
  <c r="BA34" i="18"/>
  <c r="BB34" i="18"/>
  <c r="BC34" i="18"/>
  <c r="BD34" i="18"/>
  <c r="BE34" i="18"/>
  <c r="BF34" i="18"/>
  <c r="BG34" i="18"/>
  <c r="BH34" i="18"/>
  <c r="D35" i="18"/>
  <c r="E35" i="18"/>
  <c r="F35" i="18"/>
  <c r="G35" i="18"/>
  <c r="H35" i="18"/>
  <c r="I35" i="18"/>
  <c r="J35" i="18"/>
  <c r="K35" i="18"/>
  <c r="L35" i="18"/>
  <c r="M35" i="18"/>
  <c r="N35" i="18"/>
  <c r="O35" i="18"/>
  <c r="P35" i="18"/>
  <c r="Q35" i="18"/>
  <c r="R35" i="18"/>
  <c r="S35" i="18"/>
  <c r="T35" i="18"/>
  <c r="U35" i="18"/>
  <c r="V35" i="18"/>
  <c r="W35" i="18"/>
  <c r="X35" i="18"/>
  <c r="Y35" i="18"/>
  <c r="Z35" i="18"/>
  <c r="AA35" i="18"/>
  <c r="AB35" i="18"/>
  <c r="AC35" i="18"/>
  <c r="AD35" i="18"/>
  <c r="AE35" i="18"/>
  <c r="AF35" i="18"/>
  <c r="AG35" i="18"/>
  <c r="AH35" i="18"/>
  <c r="AI35" i="18"/>
  <c r="AJ35" i="18"/>
  <c r="AK35" i="18"/>
  <c r="AL35" i="18"/>
  <c r="AM35" i="18"/>
  <c r="AN35" i="18"/>
  <c r="AO35" i="18"/>
  <c r="AP35" i="18"/>
  <c r="AQ35" i="18"/>
  <c r="AR35" i="18"/>
  <c r="AS35" i="18"/>
  <c r="AT35" i="18"/>
  <c r="AU35" i="18"/>
  <c r="AV35" i="18"/>
  <c r="AW35" i="18"/>
  <c r="AX35" i="18"/>
  <c r="AY35" i="18"/>
  <c r="AZ35" i="18"/>
  <c r="BA35" i="18"/>
  <c r="BB35" i="18"/>
  <c r="BC35" i="18"/>
  <c r="BD35" i="18"/>
  <c r="BE35" i="18"/>
  <c r="BF35" i="18"/>
  <c r="BG35" i="18"/>
  <c r="BH35" i="18"/>
  <c r="D36" i="18"/>
  <c r="E36" i="18"/>
  <c r="F36" i="18"/>
  <c r="G36" i="18"/>
  <c r="H36" i="18"/>
  <c r="I36" i="18"/>
  <c r="J36" i="18"/>
  <c r="K36" i="18"/>
  <c r="L36" i="18"/>
  <c r="M36" i="18"/>
  <c r="N36" i="18"/>
  <c r="O36" i="18"/>
  <c r="P36" i="18"/>
  <c r="Q36" i="18"/>
  <c r="R36" i="18"/>
  <c r="S36" i="18"/>
  <c r="T36" i="18"/>
  <c r="U36" i="18"/>
  <c r="V36" i="18"/>
  <c r="W36" i="18"/>
  <c r="X36" i="18"/>
  <c r="Y36" i="18"/>
  <c r="Z36" i="18"/>
  <c r="AA36" i="18"/>
  <c r="AB36" i="18"/>
  <c r="AC36" i="18"/>
  <c r="AD36" i="18"/>
  <c r="AE36" i="18"/>
  <c r="AF36" i="18"/>
  <c r="AG36" i="18"/>
  <c r="AH36" i="18"/>
  <c r="AI36" i="18"/>
  <c r="AJ36" i="18"/>
  <c r="AK36" i="18"/>
  <c r="AL36" i="18"/>
  <c r="AM36" i="18"/>
  <c r="AN36" i="18"/>
  <c r="AO36" i="18"/>
  <c r="AP36" i="18"/>
  <c r="AQ36" i="18"/>
  <c r="AR36" i="18"/>
  <c r="AS36" i="18"/>
  <c r="AT36" i="18"/>
  <c r="AU36" i="18"/>
  <c r="AV36" i="18"/>
  <c r="AW36" i="18"/>
  <c r="AX36" i="18"/>
  <c r="AY36" i="18"/>
  <c r="AZ36" i="18"/>
  <c r="BA36" i="18"/>
  <c r="BB36" i="18"/>
  <c r="BC36" i="18"/>
  <c r="BD36" i="18"/>
  <c r="BE36" i="18"/>
  <c r="BF36" i="18"/>
  <c r="BG36" i="18"/>
  <c r="BH36" i="18"/>
  <c r="D37" i="18"/>
  <c r="E37" i="18"/>
  <c r="F37" i="18"/>
  <c r="G37" i="18"/>
  <c r="H37" i="18"/>
  <c r="I37" i="18"/>
  <c r="J37" i="18"/>
  <c r="K37" i="18"/>
  <c r="L37" i="18"/>
  <c r="M37" i="18"/>
  <c r="N37" i="18"/>
  <c r="O37" i="18"/>
  <c r="P37" i="18"/>
  <c r="Q37" i="18"/>
  <c r="R37" i="18"/>
  <c r="S37" i="18"/>
  <c r="T37" i="18"/>
  <c r="U37" i="18"/>
  <c r="V37" i="18"/>
  <c r="W37" i="18"/>
  <c r="X37" i="18"/>
  <c r="Y37" i="18"/>
  <c r="Z37" i="18"/>
  <c r="AA37" i="18"/>
  <c r="AB37" i="18"/>
  <c r="AC37" i="18"/>
  <c r="AD37" i="18"/>
  <c r="AE37" i="18"/>
  <c r="AF37" i="18"/>
  <c r="AG37" i="18"/>
  <c r="AH37" i="18"/>
  <c r="AI37" i="18"/>
  <c r="AJ37" i="18"/>
  <c r="AK37" i="18"/>
  <c r="AL37" i="18"/>
  <c r="AM37" i="18"/>
  <c r="AN37" i="18"/>
  <c r="AO37" i="18"/>
  <c r="AP37" i="18"/>
  <c r="AQ37" i="18"/>
  <c r="AR37" i="18"/>
  <c r="AS37" i="18"/>
  <c r="AT37" i="18"/>
  <c r="AU37" i="18"/>
  <c r="AV37" i="18"/>
  <c r="AW37" i="18"/>
  <c r="AX37" i="18"/>
  <c r="AY37" i="18"/>
  <c r="AZ37" i="18"/>
  <c r="BA37" i="18"/>
  <c r="BB37" i="18"/>
  <c r="BC37" i="18"/>
  <c r="BD37" i="18"/>
  <c r="BE37" i="18"/>
  <c r="BF37" i="18"/>
  <c r="BG37" i="18"/>
  <c r="BH37" i="18"/>
  <c r="D38" i="18"/>
  <c r="E38" i="18"/>
  <c r="F38" i="18"/>
  <c r="G38" i="18"/>
  <c r="H38" i="18"/>
  <c r="I38" i="18"/>
  <c r="J38" i="18"/>
  <c r="K38" i="18"/>
  <c r="L38" i="18"/>
  <c r="M38" i="18"/>
  <c r="N38" i="18"/>
  <c r="O38" i="18"/>
  <c r="P38" i="18"/>
  <c r="Q38" i="18"/>
  <c r="R38" i="18"/>
  <c r="S38" i="18"/>
  <c r="T38" i="18"/>
  <c r="U38" i="18"/>
  <c r="V38" i="18"/>
  <c r="W38" i="18"/>
  <c r="X38" i="18"/>
  <c r="Y38" i="18"/>
  <c r="Z38" i="18"/>
  <c r="AA38" i="18"/>
  <c r="AB38" i="18"/>
  <c r="AC38" i="18"/>
  <c r="AD38" i="18"/>
  <c r="AE38" i="18"/>
  <c r="AF38" i="18"/>
  <c r="AG38" i="18"/>
  <c r="AH38" i="18"/>
  <c r="AI38" i="18"/>
  <c r="AJ38" i="18"/>
  <c r="AK38" i="18"/>
  <c r="AL38" i="18"/>
  <c r="AM38" i="18"/>
  <c r="AN38" i="18"/>
  <c r="AO38" i="18"/>
  <c r="AP38" i="18"/>
  <c r="AQ38" i="18"/>
  <c r="AR38" i="18"/>
  <c r="AS38" i="18"/>
  <c r="AT38" i="18"/>
  <c r="AU38" i="18"/>
  <c r="AV38" i="18"/>
  <c r="AW38" i="18"/>
  <c r="AX38" i="18"/>
  <c r="AY38" i="18"/>
  <c r="AZ38" i="18"/>
  <c r="BA38" i="18"/>
  <c r="BB38" i="18"/>
  <c r="BC38" i="18"/>
  <c r="BD38" i="18"/>
  <c r="BE38" i="18"/>
  <c r="BF38" i="18"/>
  <c r="BG38" i="18"/>
  <c r="BH38" i="18"/>
  <c r="D39" i="18"/>
  <c r="E39" i="18"/>
  <c r="F39" i="18"/>
  <c r="G39" i="18"/>
  <c r="H39" i="18"/>
  <c r="I39" i="18"/>
  <c r="J39" i="18"/>
  <c r="K39" i="18"/>
  <c r="L39" i="18"/>
  <c r="M39" i="18"/>
  <c r="N39" i="18"/>
  <c r="O39" i="18"/>
  <c r="P39" i="18"/>
  <c r="Q39" i="18"/>
  <c r="R39" i="18"/>
  <c r="S39" i="18"/>
  <c r="T39" i="18"/>
  <c r="U39" i="18"/>
  <c r="V39" i="18"/>
  <c r="W39" i="18"/>
  <c r="X39" i="18"/>
  <c r="Y39" i="18"/>
  <c r="Z39" i="18"/>
  <c r="AA39" i="18"/>
  <c r="AB39" i="18"/>
  <c r="AC39" i="18"/>
  <c r="AD39" i="18"/>
  <c r="AE39" i="18"/>
  <c r="AF39" i="18"/>
  <c r="AG39" i="18"/>
  <c r="AH39" i="18"/>
  <c r="AI39" i="18"/>
  <c r="AJ39" i="18"/>
  <c r="AK39" i="18"/>
  <c r="AL39" i="18"/>
  <c r="AM39" i="18"/>
  <c r="AN39" i="18"/>
  <c r="AO39" i="18"/>
  <c r="AP39" i="18"/>
  <c r="AQ39" i="18"/>
  <c r="AR39" i="18"/>
  <c r="AS39" i="18"/>
  <c r="AT39" i="18"/>
  <c r="AU39" i="18"/>
  <c r="AV39" i="18"/>
  <c r="AW39" i="18"/>
  <c r="AX39" i="18"/>
  <c r="AY39" i="18"/>
  <c r="AZ39" i="18"/>
  <c r="BA39" i="18"/>
  <c r="BB39" i="18"/>
  <c r="BC39" i="18"/>
  <c r="BD39" i="18"/>
  <c r="BE39" i="18"/>
  <c r="BF39" i="18"/>
  <c r="BG39" i="18"/>
  <c r="BH39" i="18"/>
  <c r="D40" i="18"/>
  <c r="E40" i="18"/>
  <c r="F40" i="18"/>
  <c r="G40" i="18"/>
  <c r="H40" i="18"/>
  <c r="I40" i="18"/>
  <c r="J40" i="18"/>
  <c r="K40" i="18"/>
  <c r="L40" i="18"/>
  <c r="M40" i="18"/>
  <c r="N40" i="18"/>
  <c r="O40" i="18"/>
  <c r="P40" i="18"/>
  <c r="Q40" i="18"/>
  <c r="R40" i="18"/>
  <c r="S40" i="18"/>
  <c r="T40" i="18"/>
  <c r="U40" i="18"/>
  <c r="V40" i="18"/>
  <c r="W40" i="18"/>
  <c r="X40" i="18"/>
  <c r="Y40" i="18"/>
  <c r="Z40" i="18"/>
  <c r="AA40" i="18"/>
  <c r="AB40" i="18"/>
  <c r="AC40" i="18"/>
  <c r="AD40" i="18"/>
  <c r="AE40" i="18"/>
  <c r="AF40" i="18"/>
  <c r="AG40" i="18"/>
  <c r="AH40" i="18"/>
  <c r="AI40" i="18"/>
  <c r="AJ40" i="18"/>
  <c r="AK40" i="18"/>
  <c r="AL40" i="18"/>
  <c r="AM40" i="18"/>
  <c r="AN40" i="18"/>
  <c r="AO40" i="18"/>
  <c r="AP40" i="18"/>
  <c r="AQ40" i="18"/>
  <c r="AR40" i="18"/>
  <c r="AS40" i="18"/>
  <c r="AT40" i="18"/>
  <c r="AU40" i="18"/>
  <c r="AV40" i="18"/>
  <c r="AW40" i="18"/>
  <c r="AX40" i="18"/>
  <c r="AY40" i="18"/>
  <c r="AZ40" i="18"/>
  <c r="BA40" i="18"/>
  <c r="BB40" i="18"/>
  <c r="BC40" i="18"/>
  <c r="BD40" i="18"/>
  <c r="BE40" i="18"/>
  <c r="BF40" i="18"/>
  <c r="BG40" i="18"/>
  <c r="BH40" i="18"/>
  <c r="D41" i="18"/>
  <c r="E41" i="18"/>
  <c r="F41" i="18"/>
  <c r="G41" i="18"/>
  <c r="H41" i="18"/>
  <c r="I41" i="18"/>
  <c r="J41" i="18"/>
  <c r="K41" i="18"/>
  <c r="L41" i="18"/>
  <c r="M41" i="18"/>
  <c r="N41" i="18"/>
  <c r="O41" i="18"/>
  <c r="P41" i="18"/>
  <c r="Q41" i="18"/>
  <c r="R41" i="18"/>
  <c r="S41" i="18"/>
  <c r="T41" i="18"/>
  <c r="U41" i="18"/>
  <c r="V41" i="18"/>
  <c r="W41" i="18"/>
  <c r="X41" i="18"/>
  <c r="Y41" i="18"/>
  <c r="Z41" i="18"/>
  <c r="AA41" i="18"/>
  <c r="AB41" i="18"/>
  <c r="AC41" i="18"/>
  <c r="AD41" i="18"/>
  <c r="AE41" i="18"/>
  <c r="AF41" i="18"/>
  <c r="AG41" i="18"/>
  <c r="AH41" i="18"/>
  <c r="AI41" i="18"/>
  <c r="AJ41" i="18"/>
  <c r="AK41" i="18"/>
  <c r="AL41" i="18"/>
  <c r="AM41" i="18"/>
  <c r="AN41" i="18"/>
  <c r="AO41" i="18"/>
  <c r="AP41" i="18"/>
  <c r="AQ41" i="18"/>
  <c r="AR41" i="18"/>
  <c r="AS41" i="18"/>
  <c r="AT41" i="18"/>
  <c r="AU41" i="18"/>
  <c r="AV41" i="18"/>
  <c r="AW41" i="18"/>
  <c r="AX41" i="18"/>
  <c r="AY41" i="18"/>
  <c r="AZ41" i="18"/>
  <c r="BA41" i="18"/>
  <c r="BB41" i="18"/>
  <c r="BC41" i="18"/>
  <c r="BD41" i="18"/>
  <c r="BE41" i="18"/>
  <c r="BF41" i="18"/>
  <c r="BG41" i="18"/>
  <c r="BH41" i="18"/>
  <c r="D42" i="18"/>
  <c r="E42" i="18"/>
  <c r="F42" i="18"/>
  <c r="G42" i="18"/>
  <c r="H42" i="18"/>
  <c r="I42" i="18"/>
  <c r="J42" i="18"/>
  <c r="K42" i="18"/>
  <c r="L42" i="18"/>
  <c r="M42" i="18"/>
  <c r="N42" i="18"/>
  <c r="O42" i="18"/>
  <c r="P42" i="18"/>
  <c r="Q42" i="18"/>
  <c r="R42" i="18"/>
  <c r="S42" i="18"/>
  <c r="T42" i="18"/>
  <c r="U42" i="18"/>
  <c r="V42" i="18"/>
  <c r="W42" i="18"/>
  <c r="X42" i="18"/>
  <c r="Y42" i="18"/>
  <c r="Z42" i="18"/>
  <c r="AA42" i="18"/>
  <c r="AB42" i="18"/>
  <c r="AC42" i="18"/>
  <c r="AD42" i="18"/>
  <c r="AE42" i="18"/>
  <c r="AF42" i="18"/>
  <c r="AG42" i="18"/>
  <c r="AH42" i="18"/>
  <c r="AI42" i="18"/>
  <c r="AJ42" i="18"/>
  <c r="AK42" i="18"/>
  <c r="AL42" i="18"/>
  <c r="AM42" i="18"/>
  <c r="AN42" i="18"/>
  <c r="AO42" i="18"/>
  <c r="AP42" i="18"/>
  <c r="AQ42" i="18"/>
  <c r="AR42" i="18"/>
  <c r="AS42" i="18"/>
  <c r="AT42" i="18"/>
  <c r="AU42" i="18"/>
  <c r="AV42" i="18"/>
  <c r="AW42" i="18"/>
  <c r="AX42" i="18"/>
  <c r="AY42" i="18"/>
  <c r="AZ42" i="18"/>
  <c r="BA42" i="18"/>
  <c r="BB42" i="18"/>
  <c r="BC42" i="18"/>
  <c r="BD42" i="18"/>
  <c r="BE42" i="18"/>
  <c r="BF42" i="18"/>
  <c r="BG42" i="18"/>
  <c r="BH42" i="18"/>
  <c r="D43" i="18"/>
  <c r="E43" i="18"/>
  <c r="F43" i="18"/>
  <c r="G43" i="18"/>
  <c r="H43" i="18"/>
  <c r="I43" i="18"/>
  <c r="J43" i="18"/>
  <c r="K43" i="18"/>
  <c r="L43" i="18"/>
  <c r="M43" i="18"/>
  <c r="N43" i="18"/>
  <c r="O43" i="18"/>
  <c r="P43" i="18"/>
  <c r="Q43" i="18"/>
  <c r="R43" i="18"/>
  <c r="S43" i="18"/>
  <c r="T43" i="18"/>
  <c r="U43" i="18"/>
  <c r="V43" i="18"/>
  <c r="W43" i="18"/>
  <c r="X43" i="18"/>
  <c r="Y43" i="18"/>
  <c r="Z43" i="18"/>
  <c r="AA43" i="18"/>
  <c r="AB43" i="18"/>
  <c r="AC43" i="18"/>
  <c r="AD43" i="18"/>
  <c r="AE43" i="18"/>
  <c r="AF43" i="18"/>
  <c r="AG43" i="18"/>
  <c r="AH43" i="18"/>
  <c r="AI43" i="18"/>
  <c r="AJ43" i="18"/>
  <c r="AK43" i="18"/>
  <c r="AL43" i="18"/>
  <c r="AM43" i="18"/>
  <c r="AN43" i="18"/>
  <c r="AO43" i="18"/>
  <c r="AP43" i="18"/>
  <c r="AQ43" i="18"/>
  <c r="AR43" i="18"/>
  <c r="AS43" i="18"/>
  <c r="AT43" i="18"/>
  <c r="AU43" i="18"/>
  <c r="AV43" i="18"/>
  <c r="AW43" i="18"/>
  <c r="AX43" i="18"/>
  <c r="AY43" i="18"/>
  <c r="AZ43" i="18"/>
  <c r="BA43" i="18"/>
  <c r="BB43" i="18"/>
  <c r="BC43" i="18"/>
  <c r="BD43" i="18"/>
  <c r="BE43" i="18"/>
  <c r="BF43" i="18"/>
  <c r="BG43" i="18"/>
  <c r="BH43"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AG44" i="18"/>
  <c r="AH44" i="18"/>
  <c r="AI44" i="18"/>
  <c r="AJ44" i="18"/>
  <c r="AK44" i="18"/>
  <c r="AL44" i="18"/>
  <c r="AM44" i="18"/>
  <c r="AN44" i="18"/>
  <c r="AO44" i="18"/>
  <c r="AP44" i="18"/>
  <c r="AQ44" i="18"/>
  <c r="AR44" i="18"/>
  <c r="AS44" i="18"/>
  <c r="AT44" i="18"/>
  <c r="AU44" i="18"/>
  <c r="AV44" i="18"/>
  <c r="AW44" i="18"/>
  <c r="AX44" i="18"/>
  <c r="AY44" i="18"/>
  <c r="AZ44" i="18"/>
  <c r="BA44" i="18"/>
  <c r="BB44" i="18"/>
  <c r="BC44" i="18"/>
  <c r="BD44" i="18"/>
  <c r="BE44" i="18"/>
  <c r="BF44" i="18"/>
  <c r="BG44" i="18"/>
  <c r="BH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G45" i="18"/>
  <c r="AH45" i="18"/>
  <c r="AI45" i="18"/>
  <c r="AJ45" i="18"/>
  <c r="AK45" i="18"/>
  <c r="AL45" i="18"/>
  <c r="AM45" i="18"/>
  <c r="AN45" i="18"/>
  <c r="AO45" i="18"/>
  <c r="AP45" i="18"/>
  <c r="AQ45" i="18"/>
  <c r="AR45" i="18"/>
  <c r="AS45" i="18"/>
  <c r="AT45" i="18"/>
  <c r="AU45" i="18"/>
  <c r="AV45" i="18"/>
  <c r="AW45" i="18"/>
  <c r="AX45" i="18"/>
  <c r="AY45" i="18"/>
  <c r="AZ45" i="18"/>
  <c r="BA45" i="18"/>
  <c r="BB45" i="18"/>
  <c r="BC45" i="18"/>
  <c r="BD45" i="18"/>
  <c r="BE45" i="18"/>
  <c r="BF45" i="18"/>
  <c r="BG45" i="18"/>
  <c r="BH45" i="18"/>
  <c r="D46" i="18"/>
  <c r="E46" i="18"/>
  <c r="F46" i="18"/>
  <c r="G46" i="18"/>
  <c r="H46" i="18"/>
  <c r="I46" i="18"/>
  <c r="J46" i="18"/>
  <c r="K46" i="18"/>
  <c r="L46" i="18"/>
  <c r="M46" i="18"/>
  <c r="N46" i="18"/>
  <c r="O46" i="18"/>
  <c r="P46" i="18"/>
  <c r="Q46" i="18"/>
  <c r="R46" i="18"/>
  <c r="S46" i="18"/>
  <c r="T46" i="18"/>
  <c r="U46" i="18"/>
  <c r="V46" i="18"/>
  <c r="W46" i="18"/>
  <c r="X46" i="18"/>
  <c r="Y46" i="18"/>
  <c r="Z46" i="18"/>
  <c r="AA46" i="18"/>
  <c r="AB46" i="18"/>
  <c r="AC46" i="18"/>
  <c r="AD46" i="18"/>
  <c r="AE46" i="18"/>
  <c r="AF46" i="18"/>
  <c r="AG46" i="18"/>
  <c r="AH46" i="18"/>
  <c r="AI46" i="18"/>
  <c r="AJ46" i="18"/>
  <c r="AK46" i="18"/>
  <c r="AL46" i="18"/>
  <c r="AM46" i="18"/>
  <c r="AN46" i="18"/>
  <c r="AO46" i="18"/>
  <c r="AP46" i="18"/>
  <c r="AQ46" i="18"/>
  <c r="AR46" i="18"/>
  <c r="AS46" i="18"/>
  <c r="AT46" i="18"/>
  <c r="AU46" i="18"/>
  <c r="AV46" i="18"/>
  <c r="AW46" i="18"/>
  <c r="AX46" i="18"/>
  <c r="AY46" i="18"/>
  <c r="AZ46" i="18"/>
  <c r="BA46" i="18"/>
  <c r="BB46" i="18"/>
  <c r="BC46" i="18"/>
  <c r="BD46" i="18"/>
  <c r="BE46" i="18"/>
  <c r="BF46" i="18"/>
  <c r="BG46" i="18"/>
  <c r="BH46" i="18"/>
  <c r="D47" i="18"/>
  <c r="E47" i="18"/>
  <c r="F47" i="18"/>
  <c r="G47" i="18"/>
  <c r="H47" i="18"/>
  <c r="I47" i="18"/>
  <c r="J47" i="18"/>
  <c r="K47" i="18"/>
  <c r="L47" i="18"/>
  <c r="M47" i="18"/>
  <c r="N47" i="18"/>
  <c r="O47" i="18"/>
  <c r="P47" i="18"/>
  <c r="Q47" i="18"/>
  <c r="R47" i="18"/>
  <c r="S47" i="18"/>
  <c r="T47" i="18"/>
  <c r="U47" i="18"/>
  <c r="V47" i="18"/>
  <c r="W47" i="18"/>
  <c r="X47" i="18"/>
  <c r="Y47" i="18"/>
  <c r="Z47" i="18"/>
  <c r="AA47" i="18"/>
  <c r="AB47" i="18"/>
  <c r="AC47" i="18"/>
  <c r="AD47" i="18"/>
  <c r="AE47" i="18"/>
  <c r="AF47" i="18"/>
  <c r="AG47" i="18"/>
  <c r="AH47" i="18"/>
  <c r="AI47" i="18"/>
  <c r="AJ47" i="18"/>
  <c r="AK47" i="18"/>
  <c r="AL47" i="18"/>
  <c r="AM47" i="18"/>
  <c r="AN47" i="18"/>
  <c r="AO47" i="18"/>
  <c r="AP47" i="18"/>
  <c r="AQ47" i="18"/>
  <c r="AR47" i="18"/>
  <c r="AS47" i="18"/>
  <c r="AT47" i="18"/>
  <c r="AU47" i="18"/>
  <c r="AV47" i="18"/>
  <c r="AW47" i="18"/>
  <c r="AX47" i="18"/>
  <c r="AY47" i="18"/>
  <c r="AZ47" i="18"/>
  <c r="BA47" i="18"/>
  <c r="BB47" i="18"/>
  <c r="BC47" i="18"/>
  <c r="BD47" i="18"/>
  <c r="BE47" i="18"/>
  <c r="BF47" i="18"/>
  <c r="BG47" i="18"/>
  <c r="BH47" i="18"/>
  <c r="D48" i="18"/>
  <c r="E48" i="18"/>
  <c r="F48" i="18"/>
  <c r="G48" i="18"/>
  <c r="H48" i="18"/>
  <c r="I48" i="18"/>
  <c r="J48" i="18"/>
  <c r="K48" i="18"/>
  <c r="L48" i="18"/>
  <c r="M48" i="18"/>
  <c r="N48" i="18"/>
  <c r="O48" i="18"/>
  <c r="P48" i="18"/>
  <c r="Q48" i="18"/>
  <c r="R48" i="18"/>
  <c r="S48" i="18"/>
  <c r="T48" i="18"/>
  <c r="U48" i="18"/>
  <c r="V48" i="18"/>
  <c r="W48" i="18"/>
  <c r="X48" i="18"/>
  <c r="Y48" i="18"/>
  <c r="Z48" i="18"/>
  <c r="AA48" i="18"/>
  <c r="AB48" i="18"/>
  <c r="AC48" i="18"/>
  <c r="AD48" i="18"/>
  <c r="AE48" i="18"/>
  <c r="AF48" i="18"/>
  <c r="AG48" i="18"/>
  <c r="AH48" i="18"/>
  <c r="AI48" i="18"/>
  <c r="AJ48" i="18"/>
  <c r="AK48" i="18"/>
  <c r="AL48" i="18"/>
  <c r="AM48" i="18"/>
  <c r="AN48" i="18"/>
  <c r="AO48" i="18"/>
  <c r="AP48" i="18"/>
  <c r="AQ48" i="18"/>
  <c r="AR48" i="18"/>
  <c r="AS48" i="18"/>
  <c r="AT48" i="18"/>
  <c r="AU48" i="18"/>
  <c r="AV48" i="18"/>
  <c r="AW48" i="18"/>
  <c r="AX48" i="18"/>
  <c r="AY48" i="18"/>
  <c r="AZ48" i="18"/>
  <c r="BA48" i="18"/>
  <c r="BB48" i="18"/>
  <c r="BC48" i="18"/>
  <c r="BD48" i="18"/>
  <c r="BE48" i="18"/>
  <c r="BF48" i="18"/>
  <c r="BG48" i="18"/>
  <c r="BH48" i="18"/>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AG49" i="18"/>
  <c r="AH49" i="18"/>
  <c r="AI49" i="18"/>
  <c r="AJ49" i="18"/>
  <c r="AK49" i="18"/>
  <c r="AL49" i="18"/>
  <c r="AM49" i="18"/>
  <c r="AN49" i="18"/>
  <c r="AO49" i="18"/>
  <c r="AP49" i="18"/>
  <c r="AQ49" i="18"/>
  <c r="AR49" i="18"/>
  <c r="AS49" i="18"/>
  <c r="AT49" i="18"/>
  <c r="AU49" i="18"/>
  <c r="AV49" i="18"/>
  <c r="AW49" i="18"/>
  <c r="AX49" i="18"/>
  <c r="AY49" i="18"/>
  <c r="AZ49" i="18"/>
  <c r="BA49" i="18"/>
  <c r="BB49" i="18"/>
  <c r="BC49" i="18"/>
  <c r="BD49" i="18"/>
  <c r="BE49" i="18"/>
  <c r="BF49" i="18"/>
  <c r="BG49" i="18"/>
  <c r="BH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AG50" i="18"/>
  <c r="AH50" i="18"/>
  <c r="AI50" i="18"/>
  <c r="AJ50" i="18"/>
  <c r="AK50" i="18"/>
  <c r="AL50" i="18"/>
  <c r="AM50" i="18"/>
  <c r="AN50" i="18"/>
  <c r="AO50" i="18"/>
  <c r="AP50" i="18"/>
  <c r="AQ50" i="18"/>
  <c r="AR50" i="18"/>
  <c r="AS50" i="18"/>
  <c r="AT50" i="18"/>
  <c r="AU50" i="18"/>
  <c r="AV50" i="18"/>
  <c r="AW50" i="18"/>
  <c r="AX50" i="18"/>
  <c r="AY50" i="18"/>
  <c r="AZ50" i="18"/>
  <c r="BA50" i="18"/>
  <c r="BB50" i="18"/>
  <c r="BC50" i="18"/>
  <c r="BD50" i="18"/>
  <c r="BE50" i="18"/>
  <c r="BF50" i="18"/>
  <c r="BG50" i="18"/>
  <c r="BH50" i="18"/>
  <c r="D51" i="18"/>
  <c r="E51" i="18"/>
  <c r="F51" i="18"/>
  <c r="G51" i="18"/>
  <c r="H51" i="18"/>
  <c r="I51" i="18"/>
  <c r="J51" i="18"/>
  <c r="K51" i="18"/>
  <c r="L51" i="18"/>
  <c r="M51" i="18"/>
  <c r="N51" i="18"/>
  <c r="O51" i="18"/>
  <c r="P51" i="18"/>
  <c r="Q51" i="18"/>
  <c r="R51" i="18"/>
  <c r="S51" i="18"/>
  <c r="T51" i="18"/>
  <c r="U51" i="18"/>
  <c r="V51" i="18"/>
  <c r="W51" i="18"/>
  <c r="X51" i="18"/>
  <c r="Y51" i="18"/>
  <c r="Z51" i="18"/>
  <c r="AA51" i="18"/>
  <c r="AB51" i="18"/>
  <c r="AC51" i="18"/>
  <c r="AD51" i="18"/>
  <c r="AE51" i="18"/>
  <c r="AF51" i="18"/>
  <c r="AG51" i="18"/>
  <c r="AH51" i="18"/>
  <c r="AI51" i="18"/>
  <c r="AJ51" i="18"/>
  <c r="AK51" i="18"/>
  <c r="AL51" i="18"/>
  <c r="AM51" i="18"/>
  <c r="AN51" i="18"/>
  <c r="AO51" i="18"/>
  <c r="AP51" i="18"/>
  <c r="AQ51" i="18"/>
  <c r="AR51" i="18"/>
  <c r="AS51" i="18"/>
  <c r="AT51" i="18"/>
  <c r="AU51" i="18"/>
  <c r="AV51" i="18"/>
  <c r="AW51" i="18"/>
  <c r="AX51" i="18"/>
  <c r="AY51" i="18"/>
  <c r="AZ51" i="18"/>
  <c r="BA51" i="18"/>
  <c r="BB51" i="18"/>
  <c r="BC51" i="18"/>
  <c r="BD51" i="18"/>
  <c r="BE51" i="18"/>
  <c r="BF51" i="18"/>
  <c r="BG51" i="18"/>
  <c r="BH51" i="18"/>
  <c r="D52" i="18"/>
  <c r="E52" i="18"/>
  <c r="F52" i="18"/>
  <c r="G52" i="18"/>
  <c r="H52" i="18"/>
  <c r="I52" i="18"/>
  <c r="J52" i="18"/>
  <c r="K52" i="18"/>
  <c r="L52" i="18"/>
  <c r="M52" i="18"/>
  <c r="N52" i="18"/>
  <c r="O52" i="18"/>
  <c r="P52" i="18"/>
  <c r="Q52" i="18"/>
  <c r="R52" i="18"/>
  <c r="S52" i="18"/>
  <c r="T52" i="18"/>
  <c r="U52" i="18"/>
  <c r="V52" i="18"/>
  <c r="W52" i="18"/>
  <c r="X52" i="18"/>
  <c r="Y52" i="18"/>
  <c r="Z52" i="18"/>
  <c r="AA52" i="18"/>
  <c r="AB52" i="18"/>
  <c r="AC52" i="18"/>
  <c r="AD52" i="18"/>
  <c r="AE52" i="18"/>
  <c r="AF52" i="18"/>
  <c r="AG52" i="18"/>
  <c r="AH52" i="18"/>
  <c r="AI52" i="18"/>
  <c r="AJ52" i="18"/>
  <c r="AK52" i="18"/>
  <c r="AL52" i="18"/>
  <c r="AM52" i="18"/>
  <c r="AN52" i="18"/>
  <c r="AO52" i="18"/>
  <c r="AP52" i="18"/>
  <c r="AQ52" i="18"/>
  <c r="AR52" i="18"/>
  <c r="AS52" i="18"/>
  <c r="AT52" i="18"/>
  <c r="AU52" i="18"/>
  <c r="AV52" i="18"/>
  <c r="AW52" i="18"/>
  <c r="AX52" i="18"/>
  <c r="AY52" i="18"/>
  <c r="AZ52" i="18"/>
  <c r="BA52" i="18"/>
  <c r="BB52" i="18"/>
  <c r="BC52" i="18"/>
  <c r="BD52" i="18"/>
  <c r="BE52" i="18"/>
  <c r="BF52" i="18"/>
  <c r="BG52" i="18"/>
  <c r="BH52" i="18"/>
  <c r="D53" i="18"/>
  <c r="E53" i="18"/>
  <c r="F53" i="18"/>
  <c r="G53" i="18"/>
  <c r="H53" i="18"/>
  <c r="I53" i="18"/>
  <c r="J53" i="18"/>
  <c r="K53" i="18"/>
  <c r="L53" i="18"/>
  <c r="M53" i="18"/>
  <c r="N53" i="18"/>
  <c r="O53" i="18"/>
  <c r="P53" i="18"/>
  <c r="Q53" i="18"/>
  <c r="R53" i="18"/>
  <c r="S53" i="18"/>
  <c r="T53" i="18"/>
  <c r="U53" i="18"/>
  <c r="V53" i="18"/>
  <c r="W53" i="18"/>
  <c r="X53" i="18"/>
  <c r="Y53" i="18"/>
  <c r="Z53" i="18"/>
  <c r="AA53" i="18"/>
  <c r="AB53" i="18"/>
  <c r="AC53" i="18"/>
  <c r="AD53" i="18"/>
  <c r="AE53" i="18"/>
  <c r="AF53" i="18"/>
  <c r="AG53" i="18"/>
  <c r="AH53" i="18"/>
  <c r="AI53" i="18"/>
  <c r="AJ53" i="18"/>
  <c r="AK53" i="18"/>
  <c r="AL53" i="18"/>
  <c r="AM53" i="18"/>
  <c r="AN53" i="18"/>
  <c r="AO53" i="18"/>
  <c r="AP53" i="18"/>
  <c r="AQ53" i="18"/>
  <c r="AR53" i="18"/>
  <c r="AS53" i="18"/>
  <c r="AT53" i="18"/>
  <c r="AU53" i="18"/>
  <c r="AV53" i="18"/>
  <c r="AW53" i="18"/>
  <c r="AX53" i="18"/>
  <c r="AY53" i="18"/>
  <c r="AZ53" i="18"/>
  <c r="BA53" i="18"/>
  <c r="BB53" i="18"/>
  <c r="BC53" i="18"/>
  <c r="BD53" i="18"/>
  <c r="BE53" i="18"/>
  <c r="BF53" i="18"/>
  <c r="BG53" i="18"/>
  <c r="BH53"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AG54" i="18"/>
  <c r="AH54" i="18"/>
  <c r="AI54" i="18"/>
  <c r="AJ54" i="18"/>
  <c r="AK54" i="18"/>
  <c r="AL54" i="18"/>
  <c r="AM54" i="18"/>
  <c r="AN54" i="18"/>
  <c r="AO54" i="18"/>
  <c r="AP54" i="18"/>
  <c r="AQ54" i="18"/>
  <c r="AR54" i="18"/>
  <c r="AS54" i="18"/>
  <c r="AT54" i="18"/>
  <c r="AU54" i="18"/>
  <c r="AV54" i="18"/>
  <c r="AW54" i="18"/>
  <c r="AX54" i="18"/>
  <c r="AY54" i="18"/>
  <c r="AZ54" i="18"/>
  <c r="BA54" i="18"/>
  <c r="BB54" i="18"/>
  <c r="BC54" i="18"/>
  <c r="BD54" i="18"/>
  <c r="BE54" i="18"/>
  <c r="BF54" i="18"/>
  <c r="BG54" i="18"/>
  <c r="BH54" i="18"/>
  <c r="D55" i="18"/>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AG55" i="18"/>
  <c r="AH55" i="18"/>
  <c r="AI55" i="18"/>
  <c r="AJ55" i="18"/>
  <c r="AK55" i="18"/>
  <c r="AL55" i="18"/>
  <c r="AM55" i="18"/>
  <c r="AN55" i="18"/>
  <c r="AO55" i="18"/>
  <c r="AP55" i="18"/>
  <c r="AQ55" i="18"/>
  <c r="AR55" i="18"/>
  <c r="AS55" i="18"/>
  <c r="AT55" i="18"/>
  <c r="AU55" i="18"/>
  <c r="AV55" i="18"/>
  <c r="AW55" i="18"/>
  <c r="AX55" i="18"/>
  <c r="AY55" i="18"/>
  <c r="AZ55" i="18"/>
  <c r="BA55" i="18"/>
  <c r="BB55" i="18"/>
  <c r="BC55" i="18"/>
  <c r="BD55" i="18"/>
  <c r="BE55" i="18"/>
  <c r="BF55" i="18"/>
  <c r="BG55" i="18"/>
  <c r="BH55" i="18"/>
  <c r="D56" i="18"/>
  <c r="E56" i="18"/>
  <c r="F56" i="18"/>
  <c r="G56" i="18"/>
  <c r="H56" i="18"/>
  <c r="I56" i="18"/>
  <c r="J56" i="18"/>
  <c r="K56" i="18"/>
  <c r="L56" i="18"/>
  <c r="M56" i="18"/>
  <c r="N56" i="18"/>
  <c r="O56" i="18"/>
  <c r="P56" i="18"/>
  <c r="Q56" i="18"/>
  <c r="R56" i="18"/>
  <c r="S56" i="18"/>
  <c r="T56" i="18"/>
  <c r="U56" i="18"/>
  <c r="V56" i="18"/>
  <c r="W56" i="18"/>
  <c r="X56" i="18"/>
  <c r="Y56" i="18"/>
  <c r="Z56" i="18"/>
  <c r="AA56" i="18"/>
  <c r="AB56" i="18"/>
  <c r="AC56" i="18"/>
  <c r="AD56" i="18"/>
  <c r="AE56" i="18"/>
  <c r="AF56" i="18"/>
  <c r="AG56" i="18"/>
  <c r="AH56" i="18"/>
  <c r="AI56" i="18"/>
  <c r="AJ56" i="18"/>
  <c r="AK56" i="18"/>
  <c r="AL56" i="18"/>
  <c r="AM56" i="18"/>
  <c r="AN56" i="18"/>
  <c r="AO56" i="18"/>
  <c r="AP56" i="18"/>
  <c r="AQ56" i="18"/>
  <c r="AR56" i="18"/>
  <c r="AS56" i="18"/>
  <c r="AT56" i="18"/>
  <c r="AU56" i="18"/>
  <c r="AV56" i="18"/>
  <c r="AW56" i="18"/>
  <c r="AX56" i="18"/>
  <c r="AY56" i="18"/>
  <c r="AZ56" i="18"/>
  <c r="BA56" i="18"/>
  <c r="BB56" i="18"/>
  <c r="BC56" i="18"/>
  <c r="BD56" i="18"/>
  <c r="BE56" i="18"/>
  <c r="BF56" i="18"/>
  <c r="BG56" i="18"/>
  <c r="BH56" i="18"/>
  <c r="D57" i="18"/>
  <c r="E57" i="18"/>
  <c r="F57" i="18"/>
  <c r="G57" i="18"/>
  <c r="H57" i="18"/>
  <c r="I57" i="18"/>
  <c r="J57" i="18"/>
  <c r="K57" i="18"/>
  <c r="L57" i="18"/>
  <c r="M57" i="18"/>
  <c r="N57" i="18"/>
  <c r="O57" i="18"/>
  <c r="P57" i="18"/>
  <c r="Q57" i="18"/>
  <c r="R57" i="18"/>
  <c r="S57" i="18"/>
  <c r="T57" i="18"/>
  <c r="U57" i="18"/>
  <c r="V57" i="18"/>
  <c r="W57" i="18"/>
  <c r="X57" i="18"/>
  <c r="Y57" i="18"/>
  <c r="Z57" i="18"/>
  <c r="AA57" i="18"/>
  <c r="AB57" i="18"/>
  <c r="AC57" i="18"/>
  <c r="AD57" i="18"/>
  <c r="AE57" i="18"/>
  <c r="AF57" i="18"/>
  <c r="AG57" i="18"/>
  <c r="AH57" i="18"/>
  <c r="AI57" i="18"/>
  <c r="AJ57" i="18"/>
  <c r="AK57" i="18"/>
  <c r="AL57" i="18"/>
  <c r="AM57" i="18"/>
  <c r="AN57" i="18"/>
  <c r="AO57" i="18"/>
  <c r="AP57" i="18"/>
  <c r="AQ57" i="18"/>
  <c r="AR57" i="18"/>
  <c r="AS57" i="18"/>
  <c r="AT57" i="18"/>
  <c r="AU57" i="18"/>
  <c r="AV57" i="18"/>
  <c r="AW57" i="18"/>
  <c r="AX57" i="18"/>
  <c r="AY57" i="18"/>
  <c r="AZ57" i="18"/>
  <c r="BA57" i="18"/>
  <c r="BB57" i="18"/>
  <c r="BC57" i="18"/>
  <c r="BD57" i="18"/>
  <c r="BE57" i="18"/>
  <c r="BF57" i="18"/>
  <c r="BG57" i="18"/>
  <c r="BH57" i="18"/>
  <c r="D58" i="18"/>
  <c r="E58" i="18"/>
  <c r="F58" i="18"/>
  <c r="G58" i="18"/>
  <c r="H58" i="18"/>
  <c r="I58" i="18"/>
  <c r="J58" i="18"/>
  <c r="K58" i="18"/>
  <c r="L58" i="18"/>
  <c r="M58" i="18"/>
  <c r="N58" i="18"/>
  <c r="O58" i="18"/>
  <c r="P58" i="18"/>
  <c r="Q58" i="18"/>
  <c r="R58" i="18"/>
  <c r="S58" i="18"/>
  <c r="T58" i="18"/>
  <c r="U58" i="18"/>
  <c r="V58" i="18"/>
  <c r="W58" i="18"/>
  <c r="X58" i="18"/>
  <c r="Y58" i="18"/>
  <c r="Z58" i="18"/>
  <c r="AA58" i="18"/>
  <c r="AB58" i="18"/>
  <c r="AC58" i="18"/>
  <c r="AD58" i="18"/>
  <c r="AE58" i="18"/>
  <c r="AF58" i="18"/>
  <c r="AG58" i="18"/>
  <c r="AH58" i="18"/>
  <c r="AI58" i="18"/>
  <c r="AJ58" i="18"/>
  <c r="AK58" i="18"/>
  <c r="AL58" i="18"/>
  <c r="AM58" i="18"/>
  <c r="AN58" i="18"/>
  <c r="AO58" i="18"/>
  <c r="AP58" i="18"/>
  <c r="AQ58" i="18"/>
  <c r="AR58" i="18"/>
  <c r="AS58" i="18"/>
  <c r="AT58" i="18"/>
  <c r="AU58" i="18"/>
  <c r="AV58" i="18"/>
  <c r="AW58" i="18"/>
  <c r="AX58" i="18"/>
  <c r="AY58" i="18"/>
  <c r="AZ58" i="18"/>
  <c r="BA58" i="18"/>
  <c r="BB58" i="18"/>
  <c r="BC58" i="18"/>
  <c r="BD58" i="18"/>
  <c r="BE58" i="18"/>
  <c r="BF58" i="18"/>
  <c r="BG58" i="18"/>
  <c r="BH58" i="18"/>
  <c r="D59" i="18"/>
  <c r="E59" i="18"/>
  <c r="F59" i="18"/>
  <c r="G59" i="18"/>
  <c r="H59" i="18"/>
  <c r="I59" i="18"/>
  <c r="J59" i="18"/>
  <c r="K59" i="18"/>
  <c r="L59" i="18"/>
  <c r="M59" i="18"/>
  <c r="N59" i="18"/>
  <c r="O59" i="18"/>
  <c r="P59" i="18"/>
  <c r="Q59" i="18"/>
  <c r="R59" i="18"/>
  <c r="S59" i="18"/>
  <c r="T59" i="18"/>
  <c r="U59" i="18"/>
  <c r="V59" i="18"/>
  <c r="W59" i="18"/>
  <c r="X59" i="18"/>
  <c r="Y59" i="18"/>
  <c r="Z59" i="18"/>
  <c r="AA59" i="18"/>
  <c r="AB59" i="18"/>
  <c r="AC59" i="18"/>
  <c r="AD59" i="18"/>
  <c r="AE59" i="18"/>
  <c r="AF59" i="18"/>
  <c r="AG59" i="18"/>
  <c r="AH59" i="18"/>
  <c r="AI59" i="18"/>
  <c r="AJ59" i="18"/>
  <c r="AK59" i="18"/>
  <c r="AL59" i="18"/>
  <c r="AM59" i="18"/>
  <c r="AN59" i="18"/>
  <c r="AO59" i="18"/>
  <c r="AP59" i="18"/>
  <c r="AQ59" i="18"/>
  <c r="AR59" i="18"/>
  <c r="AS59" i="18"/>
  <c r="AT59" i="18"/>
  <c r="AU59" i="18"/>
  <c r="AV59" i="18"/>
  <c r="AW59" i="18"/>
  <c r="AX59" i="18"/>
  <c r="AY59" i="18"/>
  <c r="AZ59" i="18"/>
  <c r="BA59" i="18"/>
  <c r="BB59" i="18"/>
  <c r="BC59" i="18"/>
  <c r="BD59" i="18"/>
  <c r="BE59" i="18"/>
  <c r="BF59" i="18"/>
  <c r="BG59" i="18"/>
  <c r="BH59" i="18"/>
  <c r="D60" i="18"/>
  <c r="E60" i="18"/>
  <c r="F60" i="18"/>
  <c r="G60" i="18"/>
  <c r="H60" i="18"/>
  <c r="I60" i="18"/>
  <c r="J60" i="18"/>
  <c r="K60" i="18"/>
  <c r="L60" i="18"/>
  <c r="M60" i="18"/>
  <c r="N60" i="18"/>
  <c r="O60" i="18"/>
  <c r="P60" i="18"/>
  <c r="Q60" i="18"/>
  <c r="R60" i="18"/>
  <c r="S60" i="18"/>
  <c r="T60" i="18"/>
  <c r="U60" i="18"/>
  <c r="V60" i="18"/>
  <c r="W60" i="18"/>
  <c r="X60" i="18"/>
  <c r="Y60" i="18"/>
  <c r="Z60" i="18"/>
  <c r="AA60" i="18"/>
  <c r="AB60" i="18"/>
  <c r="AC60" i="18"/>
  <c r="AD60" i="18"/>
  <c r="AE60" i="18"/>
  <c r="AF60" i="18"/>
  <c r="AG60" i="18"/>
  <c r="AH60" i="18"/>
  <c r="AI60" i="18"/>
  <c r="AJ60" i="18"/>
  <c r="AK60" i="18"/>
  <c r="AL60" i="18"/>
  <c r="AM60" i="18"/>
  <c r="AN60" i="18"/>
  <c r="AO60" i="18"/>
  <c r="AP60" i="18"/>
  <c r="AQ60" i="18"/>
  <c r="AR60" i="18"/>
  <c r="AS60" i="18"/>
  <c r="AT60" i="18"/>
  <c r="AU60" i="18"/>
  <c r="AV60" i="18"/>
  <c r="AW60" i="18"/>
  <c r="AX60" i="18"/>
  <c r="AY60" i="18"/>
  <c r="AZ60" i="18"/>
  <c r="BA60" i="18"/>
  <c r="BB60" i="18"/>
  <c r="BC60" i="18"/>
  <c r="BD60" i="18"/>
  <c r="BE60" i="18"/>
  <c r="BF60" i="18"/>
  <c r="BG60" i="18"/>
  <c r="BH60" i="18"/>
  <c r="D61" i="18"/>
  <c r="E61" i="18"/>
  <c r="F61" i="18"/>
  <c r="G61" i="18"/>
  <c r="H61" i="18"/>
  <c r="I61" i="18"/>
  <c r="J61" i="18"/>
  <c r="K61" i="18"/>
  <c r="L61" i="18"/>
  <c r="M61" i="18"/>
  <c r="N61" i="18"/>
  <c r="O61" i="18"/>
  <c r="P61" i="18"/>
  <c r="Q61" i="18"/>
  <c r="R61" i="18"/>
  <c r="S61" i="18"/>
  <c r="T61" i="18"/>
  <c r="U61" i="18"/>
  <c r="V61" i="18"/>
  <c r="W61" i="18"/>
  <c r="X61" i="18"/>
  <c r="Y61" i="18"/>
  <c r="Z61" i="18"/>
  <c r="AA61" i="18"/>
  <c r="AB61" i="18"/>
  <c r="AC61" i="18"/>
  <c r="AD61" i="18"/>
  <c r="AE61" i="18"/>
  <c r="AF61" i="18"/>
  <c r="AG61" i="18"/>
  <c r="AH61" i="18"/>
  <c r="AI61" i="18"/>
  <c r="AJ61" i="18"/>
  <c r="AK61" i="18"/>
  <c r="AL61" i="18"/>
  <c r="AM61" i="18"/>
  <c r="AN61" i="18"/>
  <c r="AO61" i="18"/>
  <c r="AP61" i="18"/>
  <c r="AQ61" i="18"/>
  <c r="AR61" i="18"/>
  <c r="AS61" i="18"/>
  <c r="AT61" i="18"/>
  <c r="AU61" i="18"/>
  <c r="AV61" i="18"/>
  <c r="AW61" i="18"/>
  <c r="AX61" i="18"/>
  <c r="AY61" i="18"/>
  <c r="AZ61" i="18"/>
  <c r="BA61" i="18"/>
  <c r="BB61" i="18"/>
  <c r="BC61" i="18"/>
  <c r="BD61" i="18"/>
  <c r="BE61" i="18"/>
  <c r="BF61" i="18"/>
  <c r="BG61" i="18"/>
  <c r="BH61" i="18"/>
  <c r="D62" i="18"/>
  <c r="E62" i="18"/>
  <c r="F62" i="18"/>
  <c r="G62" i="18"/>
  <c r="H62" i="18"/>
  <c r="I62" i="18"/>
  <c r="J62" i="18"/>
  <c r="K62" i="18"/>
  <c r="L62" i="18"/>
  <c r="M62" i="18"/>
  <c r="N62" i="18"/>
  <c r="O62" i="18"/>
  <c r="P62" i="18"/>
  <c r="Q62" i="18"/>
  <c r="R62" i="18"/>
  <c r="S62" i="18"/>
  <c r="T62" i="18"/>
  <c r="U62" i="18"/>
  <c r="V62" i="18"/>
  <c r="W62" i="18"/>
  <c r="X62" i="18"/>
  <c r="Y62" i="18"/>
  <c r="Z62" i="18"/>
  <c r="AA62" i="18"/>
  <c r="AB62" i="18"/>
  <c r="AC62" i="18"/>
  <c r="AD62" i="18"/>
  <c r="AE62" i="18"/>
  <c r="AF62" i="18"/>
  <c r="AG62" i="18"/>
  <c r="AH62" i="18"/>
  <c r="AI62" i="18"/>
  <c r="AJ62" i="18"/>
  <c r="AK62" i="18"/>
  <c r="AL62" i="18"/>
  <c r="AM62" i="18"/>
  <c r="AN62" i="18"/>
  <c r="AO62" i="18"/>
  <c r="AP62" i="18"/>
  <c r="AQ62" i="18"/>
  <c r="AR62" i="18"/>
  <c r="AS62" i="18"/>
  <c r="AT62" i="18"/>
  <c r="AU62" i="18"/>
  <c r="AV62" i="18"/>
  <c r="AW62" i="18"/>
  <c r="AX62" i="18"/>
  <c r="AY62" i="18"/>
  <c r="AZ62" i="18"/>
  <c r="BA62" i="18"/>
  <c r="BB62" i="18"/>
  <c r="BC62" i="18"/>
  <c r="BD62" i="18"/>
  <c r="BE62" i="18"/>
  <c r="BF62" i="18"/>
  <c r="BG62" i="18"/>
  <c r="BH62" i="18"/>
  <c r="D63" i="18"/>
  <c r="E63" i="18"/>
  <c r="F63" i="18"/>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AJ63" i="18"/>
  <c r="AK63" i="18"/>
  <c r="AL63" i="18"/>
  <c r="AM63" i="18"/>
  <c r="AN63" i="18"/>
  <c r="AO63" i="18"/>
  <c r="AP63" i="18"/>
  <c r="AQ63" i="18"/>
  <c r="AR63" i="18"/>
  <c r="AS63" i="18"/>
  <c r="AT63" i="18"/>
  <c r="AU63" i="18"/>
  <c r="AV63" i="18"/>
  <c r="AW63" i="18"/>
  <c r="AX63" i="18"/>
  <c r="AY63" i="18"/>
  <c r="AZ63" i="18"/>
  <c r="BA63" i="18"/>
  <c r="BB63" i="18"/>
  <c r="BC63" i="18"/>
  <c r="BD63" i="18"/>
  <c r="BE63" i="18"/>
  <c r="BF63" i="18"/>
  <c r="BG63" i="18"/>
  <c r="BH63" i="18"/>
  <c r="D64" i="18"/>
  <c r="E64" i="18"/>
  <c r="F64" i="18"/>
  <c r="G64" i="18"/>
  <c r="H64" i="18"/>
  <c r="I64" i="18"/>
  <c r="J64" i="18"/>
  <c r="K64" i="18"/>
  <c r="L64" i="18"/>
  <c r="M64" i="18"/>
  <c r="N64" i="18"/>
  <c r="O64" i="18"/>
  <c r="P64" i="18"/>
  <c r="Q64" i="18"/>
  <c r="R64" i="18"/>
  <c r="S64" i="18"/>
  <c r="T64" i="18"/>
  <c r="U64" i="18"/>
  <c r="V64" i="18"/>
  <c r="W64" i="18"/>
  <c r="X64" i="18"/>
  <c r="Y64" i="18"/>
  <c r="Z64" i="18"/>
  <c r="AA64" i="18"/>
  <c r="AB64" i="18"/>
  <c r="AC64" i="18"/>
  <c r="AD64" i="18"/>
  <c r="AE64" i="18"/>
  <c r="AF64" i="18"/>
  <c r="AG64" i="18"/>
  <c r="AH64" i="18"/>
  <c r="AI64" i="18"/>
  <c r="AJ64" i="18"/>
  <c r="AK64" i="18"/>
  <c r="AL64" i="18"/>
  <c r="AM64" i="18"/>
  <c r="AN64" i="18"/>
  <c r="AO64" i="18"/>
  <c r="AP64" i="18"/>
  <c r="AQ64" i="18"/>
  <c r="AR64" i="18"/>
  <c r="AS64" i="18"/>
  <c r="AT64" i="18"/>
  <c r="AU64" i="18"/>
  <c r="AV64" i="18"/>
  <c r="AW64" i="18"/>
  <c r="AX64" i="18"/>
  <c r="AY64" i="18"/>
  <c r="AZ64" i="18"/>
  <c r="BA64" i="18"/>
  <c r="BB64" i="18"/>
  <c r="BC64" i="18"/>
  <c r="BD64" i="18"/>
  <c r="BE64" i="18"/>
  <c r="BF64" i="18"/>
  <c r="BG64" i="18"/>
  <c r="BH64" i="18"/>
  <c r="D65" i="18"/>
  <c r="E65" i="18"/>
  <c r="F65" i="18"/>
  <c r="G65" i="18"/>
  <c r="H65" i="18"/>
  <c r="I65" i="18"/>
  <c r="J65" i="18"/>
  <c r="K65" i="18"/>
  <c r="L65" i="18"/>
  <c r="M65" i="18"/>
  <c r="N65" i="18"/>
  <c r="O65" i="18"/>
  <c r="P65" i="18"/>
  <c r="Q65" i="18"/>
  <c r="R65" i="18"/>
  <c r="S65" i="18"/>
  <c r="T65" i="18"/>
  <c r="U65" i="18"/>
  <c r="V65" i="18"/>
  <c r="W65" i="18"/>
  <c r="X65" i="18"/>
  <c r="Y65" i="18"/>
  <c r="Z65" i="18"/>
  <c r="AA65" i="18"/>
  <c r="AB65" i="18"/>
  <c r="AC65" i="18"/>
  <c r="AD65" i="18"/>
  <c r="AE65" i="18"/>
  <c r="AF65" i="18"/>
  <c r="AG65" i="18"/>
  <c r="AH65" i="18"/>
  <c r="AI65" i="18"/>
  <c r="AJ65" i="18"/>
  <c r="AK65" i="18"/>
  <c r="AL65" i="18"/>
  <c r="AM65" i="18"/>
  <c r="AN65" i="18"/>
  <c r="AO65" i="18"/>
  <c r="AP65" i="18"/>
  <c r="AQ65" i="18"/>
  <c r="AR65" i="18"/>
  <c r="AS65" i="18"/>
  <c r="AT65" i="18"/>
  <c r="AU65" i="18"/>
  <c r="AV65" i="18"/>
  <c r="AW65" i="18"/>
  <c r="AX65" i="18"/>
  <c r="AY65" i="18"/>
  <c r="AZ65" i="18"/>
  <c r="BA65" i="18"/>
  <c r="BB65" i="18"/>
  <c r="BC65" i="18"/>
  <c r="BD65" i="18"/>
  <c r="BE65" i="18"/>
  <c r="BF65" i="18"/>
  <c r="BG65" i="18"/>
  <c r="BH65" i="18"/>
  <c r="D66" i="18"/>
  <c r="E66" i="18"/>
  <c r="F66" i="18"/>
  <c r="G66" i="18"/>
  <c r="H66" i="18"/>
  <c r="I66" i="18"/>
  <c r="J66" i="18"/>
  <c r="K66" i="18"/>
  <c r="L66" i="18"/>
  <c r="M66" i="18"/>
  <c r="N66" i="18"/>
  <c r="O66" i="18"/>
  <c r="P66" i="18"/>
  <c r="Q66" i="18"/>
  <c r="R66" i="18"/>
  <c r="S66" i="18"/>
  <c r="T66" i="18"/>
  <c r="U66" i="18"/>
  <c r="V66" i="18"/>
  <c r="W66" i="18"/>
  <c r="X66" i="18"/>
  <c r="Y66" i="18"/>
  <c r="Z66" i="18"/>
  <c r="AA66" i="18"/>
  <c r="AB66" i="18"/>
  <c r="AC66" i="18"/>
  <c r="AD66" i="18"/>
  <c r="AE66" i="18"/>
  <c r="AF66" i="18"/>
  <c r="AG66" i="18"/>
  <c r="AH66" i="18"/>
  <c r="AI66" i="18"/>
  <c r="AJ66" i="18"/>
  <c r="AK66" i="18"/>
  <c r="AL66" i="18"/>
  <c r="AM66" i="18"/>
  <c r="AN66" i="18"/>
  <c r="AO66" i="18"/>
  <c r="AP66" i="18"/>
  <c r="AQ66" i="18"/>
  <c r="AR66" i="18"/>
  <c r="AS66" i="18"/>
  <c r="AT66" i="18"/>
  <c r="AU66" i="18"/>
  <c r="AV66" i="18"/>
  <c r="AW66" i="18"/>
  <c r="AX66" i="18"/>
  <c r="AY66" i="18"/>
  <c r="AZ66" i="18"/>
  <c r="BA66" i="18"/>
  <c r="BB66" i="18"/>
  <c r="BC66" i="18"/>
  <c r="BD66" i="18"/>
  <c r="BE66" i="18"/>
  <c r="BF66" i="18"/>
  <c r="BG66" i="18"/>
  <c r="BH66" i="18"/>
  <c r="D67" i="18"/>
  <c r="E67" i="18"/>
  <c r="F67" i="18"/>
  <c r="G67" i="18"/>
  <c r="H67" i="18"/>
  <c r="I67" i="18"/>
  <c r="J67" i="18"/>
  <c r="K67" i="18"/>
  <c r="L67" i="18"/>
  <c r="M67" i="18"/>
  <c r="N67" i="18"/>
  <c r="O67" i="18"/>
  <c r="P67" i="18"/>
  <c r="Q67" i="18"/>
  <c r="R67" i="18"/>
  <c r="S67" i="18"/>
  <c r="T67" i="18"/>
  <c r="U67" i="18"/>
  <c r="V67" i="18"/>
  <c r="W67" i="18"/>
  <c r="X67" i="18"/>
  <c r="Y67" i="18"/>
  <c r="Z67" i="18"/>
  <c r="AA67" i="18"/>
  <c r="AB67" i="18"/>
  <c r="AC67" i="18"/>
  <c r="AD67" i="18"/>
  <c r="AE67" i="18"/>
  <c r="AF67" i="18"/>
  <c r="AG67" i="18"/>
  <c r="AH67" i="18"/>
  <c r="AI67" i="18"/>
  <c r="AJ67" i="18"/>
  <c r="AK67" i="18"/>
  <c r="AL67" i="18"/>
  <c r="AM67" i="18"/>
  <c r="AN67" i="18"/>
  <c r="AO67" i="18"/>
  <c r="AP67" i="18"/>
  <c r="AQ67" i="18"/>
  <c r="AR67" i="18"/>
  <c r="AS67" i="18"/>
  <c r="AT67" i="18"/>
  <c r="AU67" i="18"/>
  <c r="AV67" i="18"/>
  <c r="AW67" i="18"/>
  <c r="AX67" i="18"/>
  <c r="AY67" i="18"/>
  <c r="AZ67" i="18"/>
  <c r="BA67" i="18"/>
  <c r="BB67" i="18"/>
  <c r="BC67" i="18"/>
  <c r="BD67" i="18"/>
  <c r="BE67" i="18"/>
  <c r="BF67" i="18"/>
  <c r="BG67" i="18"/>
  <c r="BH67" i="18"/>
  <c r="D68" i="18"/>
  <c r="E68" i="18"/>
  <c r="F68" i="18"/>
  <c r="G68" i="18"/>
  <c r="H68" i="18"/>
  <c r="I68" i="18"/>
  <c r="J68" i="18"/>
  <c r="K68" i="18"/>
  <c r="L68" i="18"/>
  <c r="M68" i="18"/>
  <c r="N68" i="18"/>
  <c r="O68" i="18"/>
  <c r="P68" i="18"/>
  <c r="Q68" i="18"/>
  <c r="R68" i="18"/>
  <c r="S68" i="18"/>
  <c r="T68" i="18"/>
  <c r="U68" i="18"/>
  <c r="V68" i="18"/>
  <c r="W68" i="18"/>
  <c r="X68" i="18"/>
  <c r="Y68" i="18"/>
  <c r="Z68" i="18"/>
  <c r="AA68" i="18"/>
  <c r="AB68" i="18"/>
  <c r="AC68" i="18"/>
  <c r="AD68" i="18"/>
  <c r="AE68" i="18"/>
  <c r="AF68" i="18"/>
  <c r="AG68" i="18"/>
  <c r="AH68" i="18"/>
  <c r="AI68" i="18"/>
  <c r="AJ68" i="18"/>
  <c r="AK68" i="18"/>
  <c r="AL68" i="18"/>
  <c r="AM68" i="18"/>
  <c r="AN68" i="18"/>
  <c r="AO68" i="18"/>
  <c r="AP68" i="18"/>
  <c r="AQ68" i="18"/>
  <c r="AR68" i="18"/>
  <c r="AS68" i="18"/>
  <c r="AT68" i="18"/>
  <c r="AU68" i="18"/>
  <c r="AV68" i="18"/>
  <c r="AW68" i="18"/>
  <c r="AX68" i="18"/>
  <c r="AY68" i="18"/>
  <c r="AZ68" i="18"/>
  <c r="BA68" i="18"/>
  <c r="BB68" i="18"/>
  <c r="BC68" i="18"/>
  <c r="BD68" i="18"/>
  <c r="BE68" i="18"/>
  <c r="BF68" i="18"/>
  <c r="BG68" i="18"/>
  <c r="BH68" i="18"/>
  <c r="D69" i="18"/>
  <c r="E69" i="18"/>
  <c r="F69" i="18"/>
  <c r="G69" i="18"/>
  <c r="H69" i="18"/>
  <c r="I69" i="18"/>
  <c r="J69" i="18"/>
  <c r="K69" i="18"/>
  <c r="L69" i="18"/>
  <c r="M69" i="18"/>
  <c r="N69" i="18"/>
  <c r="O69" i="18"/>
  <c r="P69" i="18"/>
  <c r="Q69" i="18"/>
  <c r="R69" i="18"/>
  <c r="S69" i="18"/>
  <c r="T69" i="18"/>
  <c r="U69" i="18"/>
  <c r="V69" i="18"/>
  <c r="W69" i="18"/>
  <c r="X69" i="18"/>
  <c r="Y69" i="18"/>
  <c r="Z69" i="18"/>
  <c r="AA69" i="18"/>
  <c r="AB69" i="18"/>
  <c r="AC69" i="18"/>
  <c r="AD69" i="18"/>
  <c r="AE69" i="18"/>
  <c r="AF69" i="18"/>
  <c r="AG69" i="18"/>
  <c r="AH69" i="18"/>
  <c r="AI69" i="18"/>
  <c r="AJ69" i="18"/>
  <c r="AK69" i="18"/>
  <c r="AL69" i="18"/>
  <c r="AM69" i="18"/>
  <c r="AN69" i="18"/>
  <c r="AO69" i="18"/>
  <c r="AP69" i="18"/>
  <c r="AQ69" i="18"/>
  <c r="AR69" i="18"/>
  <c r="AS69" i="18"/>
  <c r="AT69" i="18"/>
  <c r="AU69" i="18"/>
  <c r="AV69" i="18"/>
  <c r="AW69" i="18"/>
  <c r="AX69" i="18"/>
  <c r="AY69" i="18"/>
  <c r="AZ69" i="18"/>
  <c r="BA69" i="18"/>
  <c r="BB69" i="18"/>
  <c r="BC69" i="18"/>
  <c r="BD69" i="18"/>
  <c r="BE69" i="18"/>
  <c r="BF69" i="18"/>
  <c r="BG69" i="18"/>
  <c r="BH69" i="18"/>
  <c r="D70" i="18"/>
  <c r="E70" i="18"/>
  <c r="F70" i="18"/>
  <c r="G70" i="18"/>
  <c r="H70" i="18"/>
  <c r="I70" i="18"/>
  <c r="J70" i="18"/>
  <c r="K70" i="18"/>
  <c r="L70" i="18"/>
  <c r="M70" i="18"/>
  <c r="N70" i="18"/>
  <c r="O70" i="18"/>
  <c r="P70" i="18"/>
  <c r="Q70" i="18"/>
  <c r="R70" i="18"/>
  <c r="S70" i="18"/>
  <c r="T70" i="18"/>
  <c r="U70" i="18"/>
  <c r="V70" i="18"/>
  <c r="W70" i="18"/>
  <c r="X70" i="18"/>
  <c r="Y70" i="18"/>
  <c r="Z70" i="18"/>
  <c r="AA70" i="18"/>
  <c r="AB70" i="18"/>
  <c r="AC70" i="18"/>
  <c r="AD70" i="18"/>
  <c r="AE70" i="18"/>
  <c r="AF70" i="18"/>
  <c r="AG70" i="18"/>
  <c r="AH70" i="18"/>
  <c r="AI70" i="18"/>
  <c r="AJ70" i="18"/>
  <c r="AK70" i="18"/>
  <c r="AL70" i="18"/>
  <c r="AM70" i="18"/>
  <c r="AN70" i="18"/>
  <c r="AO70" i="18"/>
  <c r="AP70" i="18"/>
  <c r="AQ70" i="18"/>
  <c r="AR70" i="18"/>
  <c r="AS70" i="18"/>
  <c r="AT70" i="18"/>
  <c r="AU70" i="18"/>
  <c r="AV70" i="18"/>
  <c r="AW70" i="18"/>
  <c r="AX70" i="18"/>
  <c r="AY70" i="18"/>
  <c r="AZ70" i="18"/>
  <c r="BA70" i="18"/>
  <c r="BB70" i="18"/>
  <c r="BC70" i="18"/>
  <c r="BD70" i="18"/>
  <c r="BE70" i="18"/>
  <c r="BF70" i="18"/>
  <c r="BG70" i="18"/>
  <c r="BH70" i="18"/>
  <c r="D71" i="18"/>
  <c r="E71" i="18"/>
  <c r="F71" i="18"/>
  <c r="G71" i="18"/>
  <c r="H71" i="18"/>
  <c r="I71" i="18"/>
  <c r="J71" i="18"/>
  <c r="K71" i="18"/>
  <c r="L71" i="18"/>
  <c r="M71" i="18"/>
  <c r="N71" i="18"/>
  <c r="O71" i="18"/>
  <c r="P71" i="18"/>
  <c r="Q71" i="18"/>
  <c r="R71" i="18"/>
  <c r="S71" i="18"/>
  <c r="T71" i="18"/>
  <c r="U71" i="18"/>
  <c r="V71" i="18"/>
  <c r="W71" i="18"/>
  <c r="X71" i="18"/>
  <c r="Y71" i="18"/>
  <c r="Z71" i="18"/>
  <c r="AA71" i="18"/>
  <c r="AB71" i="18"/>
  <c r="AC71" i="18"/>
  <c r="AD71" i="18"/>
  <c r="AE71" i="18"/>
  <c r="AF71" i="18"/>
  <c r="AG71" i="18"/>
  <c r="AH71" i="18"/>
  <c r="AI71" i="18"/>
  <c r="AJ71" i="18"/>
  <c r="AK71" i="18"/>
  <c r="AL71" i="18"/>
  <c r="AM71" i="18"/>
  <c r="AN71" i="18"/>
  <c r="AO71" i="18"/>
  <c r="AP71" i="18"/>
  <c r="AQ71" i="18"/>
  <c r="AR71" i="18"/>
  <c r="AS71" i="18"/>
  <c r="AT71" i="18"/>
  <c r="AU71" i="18"/>
  <c r="AV71" i="18"/>
  <c r="AW71" i="18"/>
  <c r="AX71" i="18"/>
  <c r="AY71" i="18"/>
  <c r="AZ71" i="18"/>
  <c r="BA71" i="18"/>
  <c r="BB71" i="18"/>
  <c r="BC71" i="18"/>
  <c r="BD71" i="18"/>
  <c r="BE71" i="18"/>
  <c r="BF71" i="18"/>
  <c r="BG71" i="18"/>
  <c r="BH71" i="18"/>
  <c r="D72" i="18"/>
  <c r="E72" i="18"/>
  <c r="F72" i="18"/>
  <c r="G72" i="18"/>
  <c r="H72" i="18"/>
  <c r="I72" i="18"/>
  <c r="J72" i="18"/>
  <c r="K72" i="18"/>
  <c r="L72" i="18"/>
  <c r="M72" i="18"/>
  <c r="N72" i="18"/>
  <c r="O72" i="18"/>
  <c r="P72" i="18"/>
  <c r="Q72" i="18"/>
  <c r="R72" i="18"/>
  <c r="S72" i="18"/>
  <c r="T72" i="18"/>
  <c r="U72" i="18"/>
  <c r="V72" i="18"/>
  <c r="W72" i="18"/>
  <c r="X72" i="18"/>
  <c r="Y72" i="18"/>
  <c r="Z72" i="18"/>
  <c r="AA72" i="18"/>
  <c r="AB72" i="18"/>
  <c r="AC72" i="18"/>
  <c r="AD72" i="18"/>
  <c r="AE72" i="18"/>
  <c r="AF72" i="18"/>
  <c r="AG72" i="18"/>
  <c r="AH72" i="18"/>
  <c r="AI72" i="18"/>
  <c r="AJ72" i="18"/>
  <c r="AK72" i="18"/>
  <c r="AL72" i="18"/>
  <c r="AM72" i="18"/>
  <c r="AN72" i="18"/>
  <c r="AO72" i="18"/>
  <c r="AP72" i="18"/>
  <c r="AQ72" i="18"/>
  <c r="AR72" i="18"/>
  <c r="AS72" i="18"/>
  <c r="AT72" i="18"/>
  <c r="AU72" i="18"/>
  <c r="AV72" i="18"/>
  <c r="AW72" i="18"/>
  <c r="AX72" i="18"/>
  <c r="AY72" i="18"/>
  <c r="AZ72" i="18"/>
  <c r="BA72" i="18"/>
  <c r="BB72" i="18"/>
  <c r="BC72" i="18"/>
  <c r="BD72" i="18"/>
  <c r="BE72" i="18"/>
  <c r="BF72" i="18"/>
  <c r="BG72" i="18"/>
  <c r="BH72" i="18"/>
  <c r="D73" i="18"/>
  <c r="E73" i="18"/>
  <c r="F73" i="18"/>
  <c r="G73" i="18"/>
  <c r="H73" i="18"/>
  <c r="I73" i="18"/>
  <c r="J73" i="18"/>
  <c r="K73" i="18"/>
  <c r="L73" i="18"/>
  <c r="M73" i="18"/>
  <c r="N73" i="18"/>
  <c r="O73" i="18"/>
  <c r="P73" i="18"/>
  <c r="Q73" i="18"/>
  <c r="R73" i="18"/>
  <c r="S73" i="18"/>
  <c r="T73" i="18"/>
  <c r="U73" i="18"/>
  <c r="V73" i="18"/>
  <c r="W73" i="18"/>
  <c r="X73" i="18"/>
  <c r="Y73" i="18"/>
  <c r="Z73" i="18"/>
  <c r="AA73" i="18"/>
  <c r="AB73" i="18"/>
  <c r="AC73" i="18"/>
  <c r="AD73" i="18"/>
  <c r="AE73" i="18"/>
  <c r="AF73" i="18"/>
  <c r="AG73" i="18"/>
  <c r="AH73" i="18"/>
  <c r="AI73" i="18"/>
  <c r="AJ73" i="18"/>
  <c r="AK73" i="18"/>
  <c r="AL73" i="18"/>
  <c r="AM73" i="18"/>
  <c r="AN73" i="18"/>
  <c r="AO73" i="18"/>
  <c r="AP73" i="18"/>
  <c r="AQ73" i="18"/>
  <c r="AR73" i="18"/>
  <c r="AS73" i="18"/>
  <c r="AT73" i="18"/>
  <c r="AU73" i="18"/>
  <c r="AV73" i="18"/>
  <c r="AW73" i="18"/>
  <c r="AX73" i="18"/>
  <c r="AY73" i="18"/>
  <c r="AZ73" i="18"/>
  <c r="BA73" i="18"/>
  <c r="BB73" i="18"/>
  <c r="BC73" i="18"/>
  <c r="BD73" i="18"/>
  <c r="BE73" i="18"/>
  <c r="BF73" i="18"/>
  <c r="BG73" i="18"/>
  <c r="BH73" i="18"/>
  <c r="D74" i="18"/>
  <c r="E74" i="18"/>
  <c r="F74" i="18"/>
  <c r="G74" i="18"/>
  <c r="H74" i="18"/>
  <c r="I74" i="18"/>
  <c r="J74" i="18"/>
  <c r="K74" i="18"/>
  <c r="L74" i="18"/>
  <c r="M74" i="18"/>
  <c r="N74" i="18"/>
  <c r="O74" i="18"/>
  <c r="P74" i="18"/>
  <c r="Q74" i="18"/>
  <c r="R74" i="18"/>
  <c r="S74" i="18"/>
  <c r="T74" i="18"/>
  <c r="U74" i="18"/>
  <c r="V74" i="18"/>
  <c r="W74" i="18"/>
  <c r="X74" i="18"/>
  <c r="Y74" i="18"/>
  <c r="Z74" i="18"/>
  <c r="AA74" i="18"/>
  <c r="AB74" i="18"/>
  <c r="AC74" i="18"/>
  <c r="AD74" i="18"/>
  <c r="AE74" i="18"/>
  <c r="AF74" i="18"/>
  <c r="AG74" i="18"/>
  <c r="AH74" i="18"/>
  <c r="AI74" i="18"/>
  <c r="AJ74" i="18"/>
  <c r="AK74" i="18"/>
  <c r="AL74" i="18"/>
  <c r="AM74" i="18"/>
  <c r="AN74" i="18"/>
  <c r="AO74" i="18"/>
  <c r="AP74" i="18"/>
  <c r="AQ74" i="18"/>
  <c r="AR74" i="18"/>
  <c r="AS74" i="18"/>
  <c r="AT74" i="18"/>
  <c r="AU74" i="18"/>
  <c r="AV74" i="18"/>
  <c r="AW74" i="18"/>
  <c r="AX74" i="18"/>
  <c r="AY74" i="18"/>
  <c r="AZ74" i="18"/>
  <c r="BA74" i="18"/>
  <c r="BB74" i="18"/>
  <c r="BC74" i="18"/>
  <c r="BD74" i="18"/>
  <c r="BE74" i="18"/>
  <c r="BF74" i="18"/>
  <c r="BG74" i="18"/>
  <c r="BH74" i="18"/>
  <c r="D75" i="18"/>
  <c r="E75" i="18"/>
  <c r="F75" i="18"/>
  <c r="G75" i="18"/>
  <c r="H75" i="18"/>
  <c r="I75" i="18"/>
  <c r="J75" i="18"/>
  <c r="K75" i="18"/>
  <c r="L75" i="18"/>
  <c r="M75" i="18"/>
  <c r="N75" i="18"/>
  <c r="O75" i="18"/>
  <c r="P75" i="18"/>
  <c r="Q75" i="18"/>
  <c r="R75" i="18"/>
  <c r="S75" i="18"/>
  <c r="T75" i="18"/>
  <c r="U75" i="18"/>
  <c r="V75" i="18"/>
  <c r="W75" i="18"/>
  <c r="X75" i="18"/>
  <c r="Y75" i="18"/>
  <c r="Z75" i="18"/>
  <c r="AA75" i="18"/>
  <c r="AB75" i="18"/>
  <c r="AC75" i="18"/>
  <c r="AD75" i="18"/>
  <c r="AE75" i="18"/>
  <c r="AF75" i="18"/>
  <c r="AG75" i="18"/>
  <c r="AH75" i="18"/>
  <c r="AI75" i="18"/>
  <c r="AJ75" i="18"/>
  <c r="AK75" i="18"/>
  <c r="AL75" i="18"/>
  <c r="AM75" i="18"/>
  <c r="AN75" i="18"/>
  <c r="AO75" i="18"/>
  <c r="AP75" i="18"/>
  <c r="AQ75" i="18"/>
  <c r="AR75" i="18"/>
  <c r="AS75" i="18"/>
  <c r="AT75" i="18"/>
  <c r="AU75" i="18"/>
  <c r="AV75" i="18"/>
  <c r="AW75" i="18"/>
  <c r="AX75" i="18"/>
  <c r="AY75" i="18"/>
  <c r="AZ75" i="18"/>
  <c r="BA75" i="18"/>
  <c r="BB75" i="18"/>
  <c r="BC75" i="18"/>
  <c r="BD75" i="18"/>
  <c r="BE75" i="18"/>
  <c r="BF75" i="18"/>
  <c r="BG75" i="18"/>
  <c r="BH75" i="18"/>
  <c r="D76" i="18"/>
  <c r="E76" i="18"/>
  <c r="F76" i="18"/>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J76" i="18"/>
  <c r="AK76" i="18"/>
  <c r="AL76" i="18"/>
  <c r="AM76" i="18"/>
  <c r="AN76" i="18"/>
  <c r="AO76" i="18"/>
  <c r="AP76" i="18"/>
  <c r="AQ76" i="18"/>
  <c r="AR76" i="18"/>
  <c r="AS76" i="18"/>
  <c r="AT76" i="18"/>
  <c r="AU76" i="18"/>
  <c r="AV76" i="18"/>
  <c r="AW76" i="18"/>
  <c r="AX76" i="18"/>
  <c r="AY76" i="18"/>
  <c r="AZ76" i="18"/>
  <c r="BA76" i="18"/>
  <c r="BB76" i="18"/>
  <c r="BC76" i="18"/>
  <c r="BD76" i="18"/>
  <c r="BE76" i="18"/>
  <c r="BF76" i="18"/>
  <c r="BG76" i="18"/>
  <c r="BH76" i="18"/>
  <c r="D77" i="18"/>
  <c r="E77" i="18"/>
  <c r="F77" i="18"/>
  <c r="G77" i="18"/>
  <c r="H77" i="18"/>
  <c r="I77" i="18"/>
  <c r="J77" i="18"/>
  <c r="K77" i="18"/>
  <c r="L77" i="18"/>
  <c r="M77" i="18"/>
  <c r="N77" i="18"/>
  <c r="O77" i="18"/>
  <c r="P77" i="18"/>
  <c r="Q77" i="18"/>
  <c r="R77" i="18"/>
  <c r="S77" i="18"/>
  <c r="T77" i="18"/>
  <c r="U77" i="18"/>
  <c r="V77" i="18"/>
  <c r="W77" i="18"/>
  <c r="X77" i="18"/>
  <c r="Y77" i="18"/>
  <c r="Z77" i="18"/>
  <c r="AA77" i="18"/>
  <c r="AB77" i="18"/>
  <c r="AC77" i="18"/>
  <c r="AD77" i="18"/>
  <c r="AE77" i="18"/>
  <c r="AF77" i="18"/>
  <c r="AG77" i="18"/>
  <c r="AH77" i="18"/>
  <c r="AI77" i="18"/>
  <c r="AJ77" i="18"/>
  <c r="AK77" i="18"/>
  <c r="AL77" i="18"/>
  <c r="AM77" i="18"/>
  <c r="AN77" i="18"/>
  <c r="AO77" i="18"/>
  <c r="AP77" i="18"/>
  <c r="AQ77" i="18"/>
  <c r="AR77" i="18"/>
  <c r="AS77" i="18"/>
  <c r="AT77" i="18"/>
  <c r="AU77" i="18"/>
  <c r="AV77" i="18"/>
  <c r="AW77" i="18"/>
  <c r="AX77" i="18"/>
  <c r="AY77" i="18"/>
  <c r="AZ77" i="18"/>
  <c r="BA77" i="18"/>
  <c r="BB77" i="18"/>
  <c r="BC77" i="18"/>
  <c r="BD77" i="18"/>
  <c r="BE77" i="18"/>
  <c r="BF77" i="18"/>
  <c r="BG77" i="18"/>
  <c r="BH77" i="18"/>
  <c r="D78" i="18"/>
  <c r="E78" i="18"/>
  <c r="F78" i="18"/>
  <c r="G78" i="18"/>
  <c r="H78" i="18"/>
  <c r="I78" i="18"/>
  <c r="J78" i="18"/>
  <c r="K78" i="18"/>
  <c r="L78" i="18"/>
  <c r="M78" i="18"/>
  <c r="N78" i="18"/>
  <c r="O78" i="18"/>
  <c r="P78" i="18"/>
  <c r="Q78" i="18"/>
  <c r="R78" i="18"/>
  <c r="S78" i="18"/>
  <c r="T78" i="18"/>
  <c r="U78" i="18"/>
  <c r="V78" i="18"/>
  <c r="W78" i="18"/>
  <c r="X78" i="18"/>
  <c r="Y78" i="18"/>
  <c r="Z78" i="18"/>
  <c r="AA78" i="18"/>
  <c r="AB78" i="18"/>
  <c r="AC78" i="18"/>
  <c r="AD78" i="18"/>
  <c r="AE78" i="18"/>
  <c r="AF78" i="18"/>
  <c r="AG78" i="18"/>
  <c r="AH78" i="18"/>
  <c r="AI78" i="18"/>
  <c r="AJ78" i="18"/>
  <c r="AK78" i="18"/>
  <c r="AL78" i="18"/>
  <c r="AM78" i="18"/>
  <c r="AN78" i="18"/>
  <c r="AO78" i="18"/>
  <c r="AP78" i="18"/>
  <c r="AQ78" i="18"/>
  <c r="AR78" i="18"/>
  <c r="AS78" i="18"/>
  <c r="AT78" i="18"/>
  <c r="AU78" i="18"/>
  <c r="AV78" i="18"/>
  <c r="AW78" i="18"/>
  <c r="AX78" i="18"/>
  <c r="AY78" i="18"/>
  <c r="AZ78" i="18"/>
  <c r="BA78" i="18"/>
  <c r="BB78" i="18"/>
  <c r="BC78" i="18"/>
  <c r="BD78" i="18"/>
  <c r="BE78" i="18"/>
  <c r="BF78" i="18"/>
  <c r="BG78" i="18"/>
  <c r="BH78" i="18"/>
  <c r="D79" i="18"/>
  <c r="E79" i="18"/>
  <c r="F79" i="18"/>
  <c r="G79" i="18"/>
  <c r="H79" i="18"/>
  <c r="I79" i="18"/>
  <c r="J79" i="18"/>
  <c r="K79" i="18"/>
  <c r="L79" i="18"/>
  <c r="M79" i="18"/>
  <c r="N79" i="18"/>
  <c r="O79" i="18"/>
  <c r="P79" i="18"/>
  <c r="Q79" i="18"/>
  <c r="R79" i="18"/>
  <c r="S79" i="18"/>
  <c r="T79" i="18"/>
  <c r="U79" i="18"/>
  <c r="V79" i="18"/>
  <c r="W79" i="18"/>
  <c r="X79" i="18"/>
  <c r="Y79" i="18"/>
  <c r="Z79" i="18"/>
  <c r="AA79" i="18"/>
  <c r="AB79" i="18"/>
  <c r="AC79" i="18"/>
  <c r="AD79" i="18"/>
  <c r="AE79" i="18"/>
  <c r="AF79" i="18"/>
  <c r="AG79" i="18"/>
  <c r="AH79" i="18"/>
  <c r="AI79" i="18"/>
  <c r="AJ79" i="18"/>
  <c r="AK79" i="18"/>
  <c r="AL79" i="18"/>
  <c r="AM79" i="18"/>
  <c r="AN79" i="18"/>
  <c r="AO79" i="18"/>
  <c r="AP79" i="18"/>
  <c r="AQ79" i="18"/>
  <c r="AR79" i="18"/>
  <c r="AS79" i="18"/>
  <c r="AT79" i="18"/>
  <c r="AU79" i="18"/>
  <c r="AV79" i="18"/>
  <c r="AW79" i="18"/>
  <c r="AX79" i="18"/>
  <c r="AY79" i="18"/>
  <c r="AZ79" i="18"/>
  <c r="BA79" i="18"/>
  <c r="BB79" i="18"/>
  <c r="BC79" i="18"/>
  <c r="BD79" i="18"/>
  <c r="BE79" i="18"/>
  <c r="BF79" i="18"/>
  <c r="BG79" i="18"/>
  <c r="BH79" i="18"/>
  <c r="D80" i="18"/>
  <c r="E80" i="18"/>
  <c r="F80" i="18"/>
  <c r="G80" i="18"/>
  <c r="H80" i="18"/>
  <c r="I80" i="18"/>
  <c r="J80" i="18"/>
  <c r="K80" i="18"/>
  <c r="L80" i="18"/>
  <c r="M80" i="18"/>
  <c r="N80" i="18"/>
  <c r="O80" i="18"/>
  <c r="P80" i="18"/>
  <c r="Q80" i="18"/>
  <c r="R80" i="18"/>
  <c r="S80" i="18"/>
  <c r="T80" i="18"/>
  <c r="U80" i="18"/>
  <c r="V80" i="18"/>
  <c r="W80" i="18"/>
  <c r="X80" i="18"/>
  <c r="Y80" i="18"/>
  <c r="Z80" i="18"/>
  <c r="AA80" i="18"/>
  <c r="AB80" i="18"/>
  <c r="AC80" i="18"/>
  <c r="AD80" i="18"/>
  <c r="AE80" i="18"/>
  <c r="AF80" i="18"/>
  <c r="AG80" i="18"/>
  <c r="AH80" i="18"/>
  <c r="AI80" i="18"/>
  <c r="AJ80" i="18"/>
  <c r="AK80" i="18"/>
  <c r="AL80" i="18"/>
  <c r="AM80" i="18"/>
  <c r="AN80" i="18"/>
  <c r="AO80" i="18"/>
  <c r="AP80" i="18"/>
  <c r="AQ80" i="18"/>
  <c r="AR80" i="18"/>
  <c r="AS80" i="18"/>
  <c r="AT80" i="18"/>
  <c r="AU80" i="18"/>
  <c r="AV80" i="18"/>
  <c r="AW80" i="18"/>
  <c r="AX80" i="18"/>
  <c r="AY80" i="18"/>
  <c r="AZ80" i="18"/>
  <c r="BA80" i="18"/>
  <c r="BB80" i="18"/>
  <c r="BC80" i="18"/>
  <c r="BD80" i="18"/>
  <c r="BE80" i="18"/>
  <c r="BF80" i="18"/>
  <c r="BG80" i="18"/>
  <c r="BH80" i="18"/>
  <c r="D81" i="18"/>
  <c r="E81" i="18"/>
  <c r="F81" i="18"/>
  <c r="G81" i="18"/>
  <c r="H81" i="18"/>
  <c r="I81" i="18"/>
  <c r="J81" i="18"/>
  <c r="K81" i="18"/>
  <c r="L81" i="18"/>
  <c r="M81" i="18"/>
  <c r="N81" i="18"/>
  <c r="O81" i="18"/>
  <c r="P81" i="18"/>
  <c r="Q81" i="18"/>
  <c r="R81" i="18"/>
  <c r="S81" i="18"/>
  <c r="T81" i="18"/>
  <c r="U81" i="18"/>
  <c r="V81" i="18"/>
  <c r="W81" i="18"/>
  <c r="X81" i="18"/>
  <c r="Y81" i="18"/>
  <c r="Z81" i="18"/>
  <c r="AA81" i="18"/>
  <c r="AB81" i="18"/>
  <c r="AC81" i="18"/>
  <c r="AD81" i="18"/>
  <c r="AE81" i="18"/>
  <c r="AF81" i="18"/>
  <c r="AG81" i="18"/>
  <c r="AH81" i="18"/>
  <c r="AI81" i="18"/>
  <c r="AJ81" i="18"/>
  <c r="AK81" i="18"/>
  <c r="AL81" i="18"/>
  <c r="AM81" i="18"/>
  <c r="AN81" i="18"/>
  <c r="AO81" i="18"/>
  <c r="AP81" i="18"/>
  <c r="AQ81" i="18"/>
  <c r="AR81" i="18"/>
  <c r="AS81" i="18"/>
  <c r="AT81" i="18"/>
  <c r="AU81" i="18"/>
  <c r="AV81" i="18"/>
  <c r="AW81" i="18"/>
  <c r="AX81" i="18"/>
  <c r="AY81" i="18"/>
  <c r="AZ81" i="18"/>
  <c r="BA81" i="18"/>
  <c r="BB81" i="18"/>
  <c r="BC81" i="18"/>
  <c r="BD81" i="18"/>
  <c r="BE81" i="18"/>
  <c r="BF81" i="18"/>
  <c r="BG81" i="18"/>
  <c r="BH81" i="18"/>
  <c r="D82" i="18"/>
  <c r="E82" i="18"/>
  <c r="F82" i="18"/>
  <c r="G82" i="18"/>
  <c r="H82" i="18"/>
  <c r="I82" i="18"/>
  <c r="J82" i="18"/>
  <c r="K82" i="18"/>
  <c r="L82" i="18"/>
  <c r="M82" i="18"/>
  <c r="N82" i="18"/>
  <c r="O82" i="18"/>
  <c r="P82" i="18"/>
  <c r="Q82" i="18"/>
  <c r="R82" i="18"/>
  <c r="S82" i="18"/>
  <c r="T82" i="18"/>
  <c r="U82" i="18"/>
  <c r="V82" i="18"/>
  <c r="W82" i="18"/>
  <c r="X82" i="18"/>
  <c r="Y82" i="18"/>
  <c r="Z82" i="18"/>
  <c r="AA82" i="18"/>
  <c r="AB82" i="18"/>
  <c r="AC82" i="18"/>
  <c r="AD82" i="18"/>
  <c r="AE82" i="18"/>
  <c r="AF82" i="18"/>
  <c r="AG82" i="18"/>
  <c r="AH82" i="18"/>
  <c r="AI82" i="18"/>
  <c r="AJ82" i="18"/>
  <c r="AK82" i="18"/>
  <c r="AL82" i="18"/>
  <c r="AM82" i="18"/>
  <c r="AN82" i="18"/>
  <c r="AO82" i="18"/>
  <c r="AP82" i="18"/>
  <c r="AQ82" i="18"/>
  <c r="AR82" i="18"/>
  <c r="AS82" i="18"/>
  <c r="AT82" i="18"/>
  <c r="AU82" i="18"/>
  <c r="AV82" i="18"/>
  <c r="AW82" i="18"/>
  <c r="AX82" i="18"/>
  <c r="AY82" i="18"/>
  <c r="AZ82" i="18"/>
  <c r="BA82" i="18"/>
  <c r="BB82" i="18"/>
  <c r="BC82" i="18"/>
  <c r="BD82" i="18"/>
  <c r="BE82" i="18"/>
  <c r="BF82" i="18"/>
  <c r="BG82" i="18"/>
  <c r="BH82" i="18"/>
  <c r="D83" i="18"/>
  <c r="E83" i="18"/>
  <c r="F83" i="18"/>
  <c r="G83" i="18"/>
  <c r="H83" i="18"/>
  <c r="I83" i="18"/>
  <c r="J83" i="18"/>
  <c r="K83" i="18"/>
  <c r="L83" i="18"/>
  <c r="M83" i="18"/>
  <c r="N83" i="18"/>
  <c r="O83" i="18"/>
  <c r="P83" i="18"/>
  <c r="Q83" i="18"/>
  <c r="R83" i="18"/>
  <c r="S83" i="18"/>
  <c r="T83" i="18"/>
  <c r="U83" i="18"/>
  <c r="V83" i="18"/>
  <c r="W83" i="18"/>
  <c r="X83" i="18"/>
  <c r="Y83" i="18"/>
  <c r="Z83" i="18"/>
  <c r="AA83" i="18"/>
  <c r="AB83" i="18"/>
  <c r="AC83" i="18"/>
  <c r="AD83" i="18"/>
  <c r="AE83" i="18"/>
  <c r="AF83" i="18"/>
  <c r="AG83" i="18"/>
  <c r="AH83" i="18"/>
  <c r="AI83" i="18"/>
  <c r="AJ83" i="18"/>
  <c r="AK83" i="18"/>
  <c r="AL83" i="18"/>
  <c r="AM83" i="18"/>
  <c r="AN83" i="18"/>
  <c r="AO83" i="18"/>
  <c r="AP83" i="18"/>
  <c r="AQ83" i="18"/>
  <c r="AR83" i="18"/>
  <c r="AS83" i="18"/>
  <c r="AT83" i="18"/>
  <c r="AU83" i="18"/>
  <c r="AV83" i="18"/>
  <c r="AW83" i="18"/>
  <c r="AX83" i="18"/>
  <c r="AY83" i="18"/>
  <c r="AZ83" i="18"/>
  <c r="BA83" i="18"/>
  <c r="BB83" i="18"/>
  <c r="BC83" i="18"/>
  <c r="BD83" i="18"/>
  <c r="BE83" i="18"/>
  <c r="BF83" i="18"/>
  <c r="BG83" i="18"/>
  <c r="BH83" i="18"/>
  <c r="D84" i="18"/>
  <c r="E84" i="18"/>
  <c r="F84" i="18"/>
  <c r="G84" i="18"/>
  <c r="H84" i="18"/>
  <c r="I84" i="18"/>
  <c r="J84" i="18"/>
  <c r="K84" i="18"/>
  <c r="L84" i="18"/>
  <c r="M84" i="18"/>
  <c r="N84" i="18"/>
  <c r="O84" i="18"/>
  <c r="P84" i="18"/>
  <c r="Q84" i="18"/>
  <c r="R84" i="18"/>
  <c r="S84" i="18"/>
  <c r="T84" i="18"/>
  <c r="U84" i="18"/>
  <c r="V84" i="18"/>
  <c r="W84" i="18"/>
  <c r="X84" i="18"/>
  <c r="Y84" i="18"/>
  <c r="Z84" i="18"/>
  <c r="AA84" i="18"/>
  <c r="AB84" i="18"/>
  <c r="AC84" i="18"/>
  <c r="AD84" i="18"/>
  <c r="AE84" i="18"/>
  <c r="AF84" i="18"/>
  <c r="AG84" i="18"/>
  <c r="AH84" i="18"/>
  <c r="AI84" i="18"/>
  <c r="AJ84" i="18"/>
  <c r="AK84" i="18"/>
  <c r="AL84" i="18"/>
  <c r="AM84" i="18"/>
  <c r="AN84" i="18"/>
  <c r="AO84" i="18"/>
  <c r="AP84" i="18"/>
  <c r="AQ84" i="18"/>
  <c r="AR84" i="18"/>
  <c r="AS84" i="18"/>
  <c r="AT84" i="18"/>
  <c r="AU84" i="18"/>
  <c r="AV84" i="18"/>
  <c r="AW84" i="18"/>
  <c r="AX84" i="18"/>
  <c r="AY84" i="18"/>
  <c r="AZ84" i="18"/>
  <c r="BA84" i="18"/>
  <c r="BB84" i="18"/>
  <c r="BC84" i="18"/>
  <c r="BD84" i="18"/>
  <c r="BE84" i="18"/>
  <c r="BF84" i="18"/>
  <c r="BG84" i="18"/>
  <c r="BH84" i="18"/>
  <c r="D85" i="18"/>
  <c r="E85" i="18"/>
  <c r="F85" i="18"/>
  <c r="G85" i="18"/>
  <c r="H85" i="18"/>
  <c r="I85" i="18"/>
  <c r="J85" i="18"/>
  <c r="K85" i="18"/>
  <c r="L85" i="18"/>
  <c r="M85" i="18"/>
  <c r="N85" i="18"/>
  <c r="O85" i="18"/>
  <c r="P85" i="18"/>
  <c r="Q85" i="18"/>
  <c r="R85" i="18"/>
  <c r="S85" i="18"/>
  <c r="T85" i="18"/>
  <c r="U85" i="18"/>
  <c r="V85" i="18"/>
  <c r="W85" i="18"/>
  <c r="X85" i="18"/>
  <c r="Y85" i="18"/>
  <c r="Z85" i="18"/>
  <c r="AA85" i="18"/>
  <c r="AB85" i="18"/>
  <c r="AC85" i="18"/>
  <c r="AD85" i="18"/>
  <c r="AE85" i="18"/>
  <c r="AF85" i="18"/>
  <c r="AG85" i="18"/>
  <c r="AH85" i="18"/>
  <c r="AI85" i="18"/>
  <c r="AJ85" i="18"/>
  <c r="AK85" i="18"/>
  <c r="AL85" i="18"/>
  <c r="AM85" i="18"/>
  <c r="AN85" i="18"/>
  <c r="AO85" i="18"/>
  <c r="AP85" i="18"/>
  <c r="AQ85" i="18"/>
  <c r="AR85" i="18"/>
  <c r="AS85" i="18"/>
  <c r="AT85" i="18"/>
  <c r="AU85" i="18"/>
  <c r="AV85" i="18"/>
  <c r="AW85" i="18"/>
  <c r="AX85" i="18"/>
  <c r="AY85" i="18"/>
  <c r="AZ85" i="18"/>
  <c r="BA85" i="18"/>
  <c r="BB85" i="18"/>
  <c r="BC85" i="18"/>
  <c r="BD85" i="18"/>
  <c r="BE85" i="18"/>
  <c r="BF85" i="18"/>
  <c r="BG85" i="18"/>
  <c r="BH85" i="18"/>
  <c r="D86" i="18"/>
  <c r="E86" i="18"/>
  <c r="F86" i="18"/>
  <c r="G86" i="18"/>
  <c r="H86" i="18"/>
  <c r="I86" i="18"/>
  <c r="J86" i="18"/>
  <c r="K86" i="18"/>
  <c r="L86" i="18"/>
  <c r="M86" i="18"/>
  <c r="N86" i="18"/>
  <c r="O86" i="18"/>
  <c r="P86" i="18"/>
  <c r="Q86" i="18"/>
  <c r="R86" i="18"/>
  <c r="S86" i="18"/>
  <c r="T86" i="18"/>
  <c r="U86" i="18"/>
  <c r="V86" i="18"/>
  <c r="W86" i="18"/>
  <c r="X86" i="18"/>
  <c r="Y86" i="18"/>
  <c r="Z86" i="18"/>
  <c r="AA86" i="18"/>
  <c r="AB86" i="18"/>
  <c r="AC86" i="18"/>
  <c r="AD86" i="18"/>
  <c r="AE86" i="18"/>
  <c r="AF86" i="18"/>
  <c r="AG86" i="18"/>
  <c r="AH86" i="18"/>
  <c r="AI86" i="18"/>
  <c r="AJ86" i="18"/>
  <c r="AK86" i="18"/>
  <c r="AL86" i="18"/>
  <c r="AM86" i="18"/>
  <c r="AN86" i="18"/>
  <c r="AO86" i="18"/>
  <c r="AP86" i="18"/>
  <c r="AQ86" i="18"/>
  <c r="AR86" i="18"/>
  <c r="AS86" i="18"/>
  <c r="AT86" i="18"/>
  <c r="AU86" i="18"/>
  <c r="AV86" i="18"/>
  <c r="AW86" i="18"/>
  <c r="AX86" i="18"/>
  <c r="AY86" i="18"/>
  <c r="AZ86" i="18"/>
  <c r="BA86" i="18"/>
  <c r="BB86" i="18"/>
  <c r="BC86" i="18"/>
  <c r="BD86" i="18"/>
  <c r="BE86" i="18"/>
  <c r="BF86" i="18"/>
  <c r="BG86" i="18"/>
  <c r="BH86" i="18"/>
  <c r="D87" i="18"/>
  <c r="E87" i="18"/>
  <c r="F87" i="18"/>
  <c r="G87" i="18"/>
  <c r="H87" i="18"/>
  <c r="I87" i="18"/>
  <c r="J87" i="18"/>
  <c r="K87" i="18"/>
  <c r="L87" i="18"/>
  <c r="M87" i="18"/>
  <c r="N87" i="18"/>
  <c r="O87" i="18"/>
  <c r="P87" i="18"/>
  <c r="Q87" i="18"/>
  <c r="R87" i="18"/>
  <c r="S87" i="18"/>
  <c r="T87" i="18"/>
  <c r="U87" i="18"/>
  <c r="V87" i="18"/>
  <c r="W87" i="18"/>
  <c r="X87" i="18"/>
  <c r="Y87" i="18"/>
  <c r="Z87" i="18"/>
  <c r="AA87" i="18"/>
  <c r="AB87" i="18"/>
  <c r="AC87" i="18"/>
  <c r="AD87" i="18"/>
  <c r="AE87" i="18"/>
  <c r="AF87" i="18"/>
  <c r="AG87" i="18"/>
  <c r="AH87" i="18"/>
  <c r="AI87" i="18"/>
  <c r="AJ87" i="18"/>
  <c r="AK87" i="18"/>
  <c r="AL87" i="18"/>
  <c r="AM87" i="18"/>
  <c r="AN87" i="18"/>
  <c r="AO87" i="18"/>
  <c r="AP87" i="18"/>
  <c r="AQ87" i="18"/>
  <c r="AR87" i="18"/>
  <c r="AS87" i="18"/>
  <c r="AT87" i="18"/>
  <c r="AU87" i="18"/>
  <c r="AV87" i="18"/>
  <c r="AW87" i="18"/>
  <c r="AX87" i="18"/>
  <c r="AY87" i="18"/>
  <c r="AZ87" i="18"/>
  <c r="BA87" i="18"/>
  <c r="BB87" i="18"/>
  <c r="BC87" i="18"/>
  <c r="BD87" i="18"/>
  <c r="BE87" i="18"/>
  <c r="BF87" i="18"/>
  <c r="BG87" i="18"/>
  <c r="BH87" i="18"/>
  <c r="D88" i="18"/>
  <c r="E88" i="18"/>
  <c r="F88" i="18"/>
  <c r="G88" i="18"/>
  <c r="H88" i="18"/>
  <c r="I88" i="18"/>
  <c r="J88" i="18"/>
  <c r="K88" i="18"/>
  <c r="L88" i="18"/>
  <c r="M88" i="18"/>
  <c r="N88" i="18"/>
  <c r="O88" i="18"/>
  <c r="P88" i="18"/>
  <c r="Q88" i="18"/>
  <c r="R88" i="18"/>
  <c r="S88" i="18"/>
  <c r="T88" i="18"/>
  <c r="U88" i="18"/>
  <c r="V88" i="18"/>
  <c r="W88" i="18"/>
  <c r="X88" i="18"/>
  <c r="Y88" i="18"/>
  <c r="Z88" i="18"/>
  <c r="AA88" i="18"/>
  <c r="AB88" i="18"/>
  <c r="AC88" i="18"/>
  <c r="AD88" i="18"/>
  <c r="AE88" i="18"/>
  <c r="AF88" i="18"/>
  <c r="AG88" i="18"/>
  <c r="AH88" i="18"/>
  <c r="AI88" i="18"/>
  <c r="AJ88" i="18"/>
  <c r="AK88" i="18"/>
  <c r="AL88" i="18"/>
  <c r="AM88" i="18"/>
  <c r="AN88" i="18"/>
  <c r="AO88" i="18"/>
  <c r="AP88" i="18"/>
  <c r="AQ88" i="18"/>
  <c r="AR88" i="18"/>
  <c r="AS88" i="18"/>
  <c r="AT88" i="18"/>
  <c r="AU88" i="18"/>
  <c r="AV88" i="18"/>
  <c r="AW88" i="18"/>
  <c r="AX88" i="18"/>
  <c r="AY88" i="18"/>
  <c r="AZ88" i="18"/>
  <c r="BA88" i="18"/>
  <c r="BB88" i="18"/>
  <c r="BC88" i="18"/>
  <c r="BD88" i="18"/>
  <c r="BE88" i="18"/>
  <c r="BF88" i="18"/>
  <c r="BG88" i="18"/>
  <c r="BH88" i="18"/>
  <c r="D89"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AG89" i="18"/>
  <c r="AH89" i="18"/>
  <c r="AI89" i="18"/>
  <c r="AJ89" i="18"/>
  <c r="AK89" i="18"/>
  <c r="AL89" i="18"/>
  <c r="AM89" i="18"/>
  <c r="AN89" i="18"/>
  <c r="AO89" i="18"/>
  <c r="AP89" i="18"/>
  <c r="AQ89" i="18"/>
  <c r="AR89" i="18"/>
  <c r="AS89" i="18"/>
  <c r="AT89" i="18"/>
  <c r="AU89" i="18"/>
  <c r="AV89" i="18"/>
  <c r="AW89" i="18"/>
  <c r="AX89" i="18"/>
  <c r="AY89" i="18"/>
  <c r="AZ89" i="18"/>
  <c r="BA89" i="18"/>
  <c r="BB89" i="18"/>
  <c r="BC89" i="18"/>
  <c r="BD89" i="18"/>
  <c r="BE89" i="18"/>
  <c r="BF89" i="18"/>
  <c r="BG89" i="18"/>
  <c r="BH89" i="18"/>
  <c r="D90"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AG90" i="18"/>
  <c r="AH90" i="18"/>
  <c r="AI90" i="18"/>
  <c r="AJ90" i="18"/>
  <c r="AK90" i="18"/>
  <c r="AL90" i="18"/>
  <c r="AM90" i="18"/>
  <c r="AN90" i="18"/>
  <c r="AO90" i="18"/>
  <c r="AP90" i="18"/>
  <c r="AQ90" i="18"/>
  <c r="AR90" i="18"/>
  <c r="AS90" i="18"/>
  <c r="AT90" i="18"/>
  <c r="AU90" i="18"/>
  <c r="AV90" i="18"/>
  <c r="AW90" i="18"/>
  <c r="AX90" i="18"/>
  <c r="AY90" i="18"/>
  <c r="AZ90" i="18"/>
  <c r="BA90" i="18"/>
  <c r="BB90" i="18"/>
  <c r="BC90" i="18"/>
  <c r="BD90" i="18"/>
  <c r="BE90" i="18"/>
  <c r="BF90" i="18"/>
  <c r="BG90" i="18"/>
  <c r="BH90" i="18"/>
  <c r="D91"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AG91" i="18"/>
  <c r="AH91" i="18"/>
  <c r="AI91" i="18"/>
  <c r="AJ91" i="18"/>
  <c r="AK91" i="18"/>
  <c r="AL91" i="18"/>
  <c r="AM91" i="18"/>
  <c r="AN91" i="18"/>
  <c r="AO91" i="18"/>
  <c r="AP91" i="18"/>
  <c r="AQ91" i="18"/>
  <c r="AR91" i="18"/>
  <c r="AS91" i="18"/>
  <c r="AT91" i="18"/>
  <c r="AU91" i="18"/>
  <c r="AV91" i="18"/>
  <c r="AW91" i="18"/>
  <c r="AX91" i="18"/>
  <c r="AY91" i="18"/>
  <c r="AZ91" i="18"/>
  <c r="BA91" i="18"/>
  <c r="BB91" i="18"/>
  <c r="BC91" i="18"/>
  <c r="BD91" i="18"/>
  <c r="BE91" i="18"/>
  <c r="BF91" i="18"/>
  <c r="BG91" i="18"/>
  <c r="BH91" i="18"/>
  <c r="D92" i="18"/>
  <c r="E92" i="18"/>
  <c r="F92" i="18"/>
  <c r="G92" i="18"/>
  <c r="H92" i="18"/>
  <c r="I92" i="18"/>
  <c r="J92" i="18"/>
  <c r="K92" i="18"/>
  <c r="L92" i="18"/>
  <c r="M92" i="18"/>
  <c r="N92" i="18"/>
  <c r="O92" i="18"/>
  <c r="P92" i="18"/>
  <c r="Q92" i="18"/>
  <c r="R92" i="18"/>
  <c r="S92" i="18"/>
  <c r="T92" i="18"/>
  <c r="U92" i="18"/>
  <c r="V92" i="18"/>
  <c r="W92" i="18"/>
  <c r="X92" i="18"/>
  <c r="Y92" i="18"/>
  <c r="Z92" i="18"/>
  <c r="AA92" i="18"/>
  <c r="AB92" i="18"/>
  <c r="AC92" i="18"/>
  <c r="AD92" i="18"/>
  <c r="AE92" i="18"/>
  <c r="AF92" i="18"/>
  <c r="AG92" i="18"/>
  <c r="AH92" i="18"/>
  <c r="AI92" i="18"/>
  <c r="AJ92" i="18"/>
  <c r="AK92" i="18"/>
  <c r="AL92" i="18"/>
  <c r="AM92" i="18"/>
  <c r="AN92" i="18"/>
  <c r="AO92" i="18"/>
  <c r="AP92" i="18"/>
  <c r="AQ92" i="18"/>
  <c r="AR92" i="18"/>
  <c r="AS92" i="18"/>
  <c r="AT92" i="18"/>
  <c r="AU92" i="18"/>
  <c r="AV92" i="18"/>
  <c r="AW92" i="18"/>
  <c r="AX92" i="18"/>
  <c r="AY92" i="18"/>
  <c r="AZ92" i="18"/>
  <c r="BA92" i="18"/>
  <c r="BB92" i="18"/>
  <c r="BC92" i="18"/>
  <c r="BD92" i="18"/>
  <c r="BE92" i="18"/>
  <c r="BF92" i="18"/>
  <c r="BG92" i="18"/>
  <c r="BH92" i="18"/>
  <c r="D93" i="18"/>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AG93" i="18"/>
  <c r="AH93" i="18"/>
  <c r="AI93" i="18"/>
  <c r="AJ93" i="18"/>
  <c r="AK93" i="18"/>
  <c r="AL93" i="18"/>
  <c r="AM93" i="18"/>
  <c r="AN93" i="18"/>
  <c r="AO93" i="18"/>
  <c r="AP93" i="18"/>
  <c r="AQ93" i="18"/>
  <c r="AR93" i="18"/>
  <c r="AS93" i="18"/>
  <c r="AT93" i="18"/>
  <c r="AU93" i="18"/>
  <c r="AV93" i="18"/>
  <c r="AW93" i="18"/>
  <c r="AX93" i="18"/>
  <c r="AY93" i="18"/>
  <c r="AZ93" i="18"/>
  <c r="BA93" i="18"/>
  <c r="BB93" i="18"/>
  <c r="BC93" i="18"/>
  <c r="BD93" i="18"/>
  <c r="BE93" i="18"/>
  <c r="BF93" i="18"/>
  <c r="BG93" i="18"/>
  <c r="BH93" i="18"/>
  <c r="D94"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D95" i="18"/>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AG95" i="18"/>
  <c r="AH95" i="18"/>
  <c r="AI95" i="18"/>
  <c r="AJ95" i="18"/>
  <c r="AK95" i="18"/>
  <c r="AL95" i="18"/>
  <c r="AM95" i="18"/>
  <c r="AN95" i="18"/>
  <c r="AO95" i="18"/>
  <c r="AP95" i="18"/>
  <c r="AQ95" i="18"/>
  <c r="AR95" i="18"/>
  <c r="AS95" i="18"/>
  <c r="AT95" i="18"/>
  <c r="AU95" i="18"/>
  <c r="AV95" i="18"/>
  <c r="AW95" i="18"/>
  <c r="AX95" i="18"/>
  <c r="AY95" i="18"/>
  <c r="AZ95" i="18"/>
  <c r="BA95" i="18"/>
  <c r="BB95" i="18"/>
  <c r="BC95" i="18"/>
  <c r="BD95" i="18"/>
  <c r="BE95" i="18"/>
  <c r="BF95" i="18"/>
  <c r="BG95" i="18"/>
  <c r="BH95" i="18"/>
  <c r="D96" i="18"/>
  <c r="E96" i="18"/>
  <c r="F96" i="18"/>
  <c r="G96" i="18"/>
  <c r="H96" i="18"/>
  <c r="I96" i="18"/>
  <c r="J96" i="18"/>
  <c r="K96" i="18"/>
  <c r="L96" i="18"/>
  <c r="M96" i="18"/>
  <c r="N96" i="18"/>
  <c r="O96" i="18"/>
  <c r="P96" i="18"/>
  <c r="Q96" i="18"/>
  <c r="R96" i="18"/>
  <c r="S96" i="18"/>
  <c r="T96" i="18"/>
  <c r="U96" i="18"/>
  <c r="V96" i="18"/>
  <c r="W96" i="18"/>
  <c r="X96" i="18"/>
  <c r="Y96" i="18"/>
  <c r="Z96" i="18"/>
  <c r="AA96" i="18"/>
  <c r="AB96" i="18"/>
  <c r="AC96" i="18"/>
  <c r="AD96" i="18"/>
  <c r="AE96" i="18"/>
  <c r="AF96" i="18"/>
  <c r="AG96" i="18"/>
  <c r="AH96" i="18"/>
  <c r="AI96" i="18"/>
  <c r="AJ96" i="18"/>
  <c r="AK96" i="18"/>
  <c r="AL96" i="18"/>
  <c r="AM96" i="18"/>
  <c r="AN96" i="18"/>
  <c r="AO96" i="18"/>
  <c r="AP96" i="18"/>
  <c r="AQ96" i="18"/>
  <c r="AR96" i="18"/>
  <c r="AS96" i="18"/>
  <c r="AT96" i="18"/>
  <c r="AU96" i="18"/>
  <c r="AV96" i="18"/>
  <c r="AW96" i="18"/>
  <c r="AX96" i="18"/>
  <c r="AY96" i="18"/>
  <c r="AZ96" i="18"/>
  <c r="BA96" i="18"/>
  <c r="BB96" i="18"/>
  <c r="BC96" i="18"/>
  <c r="BD96" i="18"/>
  <c r="BE96" i="18"/>
  <c r="BF96" i="18"/>
  <c r="BG96" i="18"/>
  <c r="BH96" i="18"/>
  <c r="D97" i="18"/>
  <c r="E97" i="18"/>
  <c r="F97" i="18"/>
  <c r="G97" i="18"/>
  <c r="H97" i="18"/>
  <c r="I97" i="18"/>
  <c r="J97" i="18"/>
  <c r="K97" i="18"/>
  <c r="L97" i="18"/>
  <c r="M97" i="18"/>
  <c r="N97" i="18"/>
  <c r="O97" i="18"/>
  <c r="P97" i="18"/>
  <c r="Q97" i="18"/>
  <c r="R97" i="18"/>
  <c r="S97" i="18"/>
  <c r="T97" i="18"/>
  <c r="U97" i="18"/>
  <c r="V97" i="18"/>
  <c r="W97" i="18"/>
  <c r="X97" i="18"/>
  <c r="Y97" i="18"/>
  <c r="Z97" i="18"/>
  <c r="AA97" i="18"/>
  <c r="AB97" i="18"/>
  <c r="AC97" i="18"/>
  <c r="AD97" i="18"/>
  <c r="AE97" i="18"/>
  <c r="AF97" i="18"/>
  <c r="AG97" i="18"/>
  <c r="AH97" i="18"/>
  <c r="AI97" i="18"/>
  <c r="AJ97" i="18"/>
  <c r="AK97" i="18"/>
  <c r="AL97" i="18"/>
  <c r="AM97" i="18"/>
  <c r="AN97" i="18"/>
  <c r="AO97" i="18"/>
  <c r="AP97" i="18"/>
  <c r="AQ97" i="18"/>
  <c r="AR97" i="18"/>
  <c r="AS97" i="18"/>
  <c r="AT97" i="18"/>
  <c r="AU97" i="18"/>
  <c r="AV97" i="18"/>
  <c r="AW97" i="18"/>
  <c r="AX97" i="18"/>
  <c r="AY97" i="18"/>
  <c r="AZ97" i="18"/>
  <c r="BA97" i="18"/>
  <c r="BB97" i="18"/>
  <c r="BC97" i="18"/>
  <c r="BD97" i="18"/>
  <c r="BE97" i="18"/>
  <c r="BF97" i="18"/>
  <c r="BG97" i="18"/>
  <c r="BH97" i="18"/>
  <c r="D98" i="18"/>
  <c r="E98" i="18"/>
  <c r="F98" i="18"/>
  <c r="G98" i="18"/>
  <c r="H98" i="18"/>
  <c r="I98" i="18"/>
  <c r="J98" i="18"/>
  <c r="K98" i="18"/>
  <c r="L98" i="18"/>
  <c r="M98" i="18"/>
  <c r="N98" i="18"/>
  <c r="O98" i="18"/>
  <c r="P98" i="18"/>
  <c r="Q98" i="18"/>
  <c r="R98" i="18"/>
  <c r="S98" i="18"/>
  <c r="T98" i="18"/>
  <c r="U98" i="18"/>
  <c r="V98" i="18"/>
  <c r="W98" i="18"/>
  <c r="X98" i="18"/>
  <c r="Y98" i="18"/>
  <c r="Z98" i="18"/>
  <c r="AA98" i="18"/>
  <c r="AB98" i="18"/>
  <c r="AC98" i="18"/>
  <c r="AD98" i="18"/>
  <c r="AE98" i="18"/>
  <c r="AF98" i="18"/>
  <c r="AG98" i="18"/>
  <c r="AH98" i="18"/>
  <c r="AI98" i="18"/>
  <c r="AJ98" i="18"/>
  <c r="AK98" i="18"/>
  <c r="AL98" i="18"/>
  <c r="AM98" i="18"/>
  <c r="AN98" i="18"/>
  <c r="AO98" i="18"/>
  <c r="AP98" i="18"/>
  <c r="AQ98" i="18"/>
  <c r="AR98" i="18"/>
  <c r="AS98" i="18"/>
  <c r="AT98" i="18"/>
  <c r="AU98" i="18"/>
  <c r="AV98" i="18"/>
  <c r="AW98" i="18"/>
  <c r="AX98" i="18"/>
  <c r="AY98" i="18"/>
  <c r="AZ98" i="18"/>
  <c r="BA98" i="18"/>
  <c r="BB98" i="18"/>
  <c r="BC98" i="18"/>
  <c r="BD98" i="18"/>
  <c r="BE98" i="18"/>
  <c r="BF98" i="18"/>
  <c r="BG98" i="18"/>
  <c r="BH98" i="18"/>
  <c r="D99" i="18"/>
  <c r="E99" i="18"/>
  <c r="F99" i="18"/>
  <c r="G99" i="18"/>
  <c r="H99" i="18"/>
  <c r="I99" i="18"/>
  <c r="J99" i="18"/>
  <c r="K99" i="18"/>
  <c r="L99" i="18"/>
  <c r="M99" i="18"/>
  <c r="N99" i="18"/>
  <c r="O99" i="18"/>
  <c r="P99" i="18"/>
  <c r="Q99" i="18"/>
  <c r="R99" i="18"/>
  <c r="S99" i="18"/>
  <c r="T99" i="18"/>
  <c r="U99" i="18"/>
  <c r="V99" i="18"/>
  <c r="W99" i="18"/>
  <c r="X99" i="18"/>
  <c r="Y99" i="18"/>
  <c r="Z99" i="18"/>
  <c r="AA99" i="18"/>
  <c r="AB99" i="18"/>
  <c r="AC99" i="18"/>
  <c r="AD99" i="18"/>
  <c r="AE99" i="18"/>
  <c r="AF99" i="18"/>
  <c r="AG99" i="18"/>
  <c r="AH99" i="18"/>
  <c r="AI99" i="18"/>
  <c r="AJ99" i="18"/>
  <c r="AK99" i="18"/>
  <c r="AL99" i="18"/>
  <c r="AM99" i="18"/>
  <c r="AN99" i="18"/>
  <c r="AO99" i="18"/>
  <c r="AP99" i="18"/>
  <c r="AQ99" i="18"/>
  <c r="AR99" i="18"/>
  <c r="AS99" i="18"/>
  <c r="AT99" i="18"/>
  <c r="AU99" i="18"/>
  <c r="AV99" i="18"/>
  <c r="AW99" i="18"/>
  <c r="AX99" i="18"/>
  <c r="AY99" i="18"/>
  <c r="AZ99" i="18"/>
  <c r="BA99" i="18"/>
  <c r="BB99" i="18"/>
  <c r="BC99" i="18"/>
  <c r="BD99" i="18"/>
  <c r="BE99" i="18"/>
  <c r="BF99" i="18"/>
  <c r="BG99" i="18"/>
  <c r="BH99" i="18"/>
  <c r="D100" i="18"/>
  <c r="E100" i="18"/>
  <c r="F100" i="18"/>
  <c r="G100" i="18"/>
  <c r="H100" i="18"/>
  <c r="I100" i="18"/>
  <c r="J100" i="18"/>
  <c r="K100" i="18"/>
  <c r="L100" i="18"/>
  <c r="M100" i="18"/>
  <c r="N100" i="18"/>
  <c r="O100" i="18"/>
  <c r="P100" i="18"/>
  <c r="Q100" i="18"/>
  <c r="R100" i="18"/>
  <c r="S100" i="18"/>
  <c r="T100" i="18"/>
  <c r="U100" i="18"/>
  <c r="V100" i="18"/>
  <c r="W100" i="18"/>
  <c r="X100" i="18"/>
  <c r="Y100" i="18"/>
  <c r="Z100" i="18"/>
  <c r="AA100" i="18"/>
  <c r="AB100" i="18"/>
  <c r="AC100" i="18"/>
  <c r="AD100" i="18"/>
  <c r="AE100" i="18"/>
  <c r="AF100" i="18"/>
  <c r="AG100" i="18"/>
  <c r="AH100" i="18"/>
  <c r="AI100" i="18"/>
  <c r="AJ100" i="18"/>
  <c r="AK100" i="18"/>
  <c r="AL100" i="18"/>
  <c r="AM100" i="18"/>
  <c r="AN100" i="18"/>
  <c r="AO100" i="18"/>
  <c r="AP100" i="18"/>
  <c r="AQ100" i="18"/>
  <c r="AR100" i="18"/>
  <c r="AS100" i="18"/>
  <c r="AT100" i="18"/>
  <c r="AU100" i="18"/>
  <c r="AV100" i="18"/>
  <c r="AW100" i="18"/>
  <c r="AX100" i="18"/>
  <c r="AY100" i="18"/>
  <c r="AZ100" i="18"/>
  <c r="BA100" i="18"/>
  <c r="BB100" i="18"/>
  <c r="BC100" i="18"/>
  <c r="BD100" i="18"/>
  <c r="BE100" i="18"/>
  <c r="BF100" i="18"/>
  <c r="BG100" i="18"/>
  <c r="BH100" i="18"/>
  <c r="D101" i="18"/>
  <c r="E101" i="18"/>
  <c r="F101" i="18"/>
  <c r="G101" i="18"/>
  <c r="H101" i="18"/>
  <c r="I101" i="18"/>
  <c r="J101" i="18"/>
  <c r="K101" i="18"/>
  <c r="L101" i="18"/>
  <c r="M101" i="18"/>
  <c r="N101" i="18"/>
  <c r="O101" i="18"/>
  <c r="P101" i="18"/>
  <c r="Q101" i="18"/>
  <c r="R101" i="18"/>
  <c r="S101" i="18"/>
  <c r="T101" i="18"/>
  <c r="U101" i="18"/>
  <c r="V101" i="18"/>
  <c r="W101" i="18"/>
  <c r="X101" i="18"/>
  <c r="Y101" i="18"/>
  <c r="Z101" i="18"/>
  <c r="AA101" i="18"/>
  <c r="AB101" i="18"/>
  <c r="AC101" i="18"/>
  <c r="AD101" i="18"/>
  <c r="AE101" i="18"/>
  <c r="AF101" i="18"/>
  <c r="AG101" i="18"/>
  <c r="AH101" i="18"/>
  <c r="AI101" i="18"/>
  <c r="AJ101" i="18"/>
  <c r="AK101" i="18"/>
  <c r="AL101" i="18"/>
  <c r="AM101" i="18"/>
  <c r="AN101" i="18"/>
  <c r="AO101" i="18"/>
  <c r="AP101" i="18"/>
  <c r="AQ101" i="18"/>
  <c r="AR101" i="18"/>
  <c r="AS101" i="18"/>
  <c r="AT101" i="18"/>
  <c r="AU101" i="18"/>
  <c r="AV101" i="18"/>
  <c r="AW101" i="18"/>
  <c r="AX101" i="18"/>
  <c r="AY101" i="18"/>
  <c r="AZ101" i="18"/>
  <c r="BA101" i="18"/>
  <c r="BB101" i="18"/>
  <c r="BC101" i="18"/>
  <c r="BD101" i="18"/>
  <c r="BE101" i="18"/>
  <c r="BF101" i="18"/>
  <c r="BG101" i="18"/>
  <c r="BH101" i="18"/>
  <c r="D102" i="18"/>
  <c r="E102" i="18"/>
  <c r="F102" i="18"/>
  <c r="G102" i="18"/>
  <c r="H102" i="18"/>
  <c r="I102" i="18"/>
  <c r="J102" i="18"/>
  <c r="K102" i="18"/>
  <c r="L102" i="18"/>
  <c r="M102" i="18"/>
  <c r="N102" i="18"/>
  <c r="O102" i="18"/>
  <c r="P102" i="18"/>
  <c r="Q102" i="18"/>
  <c r="R102" i="18"/>
  <c r="S102" i="18"/>
  <c r="T102" i="18"/>
  <c r="U102" i="18"/>
  <c r="V102" i="18"/>
  <c r="W102" i="18"/>
  <c r="X102" i="18"/>
  <c r="Y102" i="18"/>
  <c r="Z102" i="18"/>
  <c r="AA102" i="18"/>
  <c r="AB102" i="18"/>
  <c r="AC102" i="18"/>
  <c r="AD102" i="18"/>
  <c r="AE102" i="18"/>
  <c r="AF102" i="18"/>
  <c r="AG102" i="18"/>
  <c r="AH102" i="18"/>
  <c r="AI102" i="18"/>
  <c r="AJ102" i="18"/>
  <c r="AK102" i="18"/>
  <c r="AL102" i="18"/>
  <c r="AM102" i="18"/>
  <c r="AN102" i="18"/>
  <c r="AO102" i="18"/>
  <c r="AP102" i="18"/>
  <c r="AQ102" i="18"/>
  <c r="AR102" i="18"/>
  <c r="AS102" i="18"/>
  <c r="AT102" i="18"/>
  <c r="AU102" i="18"/>
  <c r="AV102" i="18"/>
  <c r="AW102" i="18"/>
  <c r="AX102" i="18"/>
  <c r="AY102" i="18"/>
  <c r="AZ102" i="18"/>
  <c r="BA102" i="18"/>
  <c r="BB102" i="18"/>
  <c r="BC102" i="18"/>
  <c r="BD102" i="18"/>
  <c r="BE102" i="18"/>
  <c r="BF102" i="18"/>
  <c r="BG102" i="18"/>
  <c r="BH102" i="18"/>
  <c r="D103" i="18"/>
  <c r="E103" i="18"/>
  <c r="F103" i="18"/>
  <c r="G103" i="18"/>
  <c r="H103" i="18"/>
  <c r="I103" i="18"/>
  <c r="J103" i="18"/>
  <c r="K103" i="18"/>
  <c r="L103" i="18"/>
  <c r="M103" i="18"/>
  <c r="N103" i="18"/>
  <c r="O103" i="18"/>
  <c r="P103" i="18"/>
  <c r="Q103" i="18"/>
  <c r="R103" i="18"/>
  <c r="S103" i="18"/>
  <c r="T103" i="18"/>
  <c r="U103" i="18"/>
  <c r="V103" i="18"/>
  <c r="W103" i="18"/>
  <c r="X103" i="18"/>
  <c r="Y103" i="18"/>
  <c r="Z103" i="18"/>
  <c r="AA103" i="18"/>
  <c r="AB103" i="18"/>
  <c r="AC103" i="18"/>
  <c r="AD103" i="18"/>
  <c r="AE103" i="18"/>
  <c r="AF103" i="18"/>
  <c r="AG103" i="18"/>
  <c r="AH103" i="18"/>
  <c r="AI103" i="18"/>
  <c r="AJ103" i="18"/>
  <c r="AK103" i="18"/>
  <c r="AL103" i="18"/>
  <c r="AM103" i="18"/>
  <c r="AN103" i="18"/>
  <c r="AO103" i="18"/>
  <c r="AP103" i="18"/>
  <c r="AQ103" i="18"/>
  <c r="AR103" i="18"/>
  <c r="AS103" i="18"/>
  <c r="AT103" i="18"/>
  <c r="AU103" i="18"/>
  <c r="AV103" i="18"/>
  <c r="AW103" i="18"/>
  <c r="AX103" i="18"/>
  <c r="AY103" i="18"/>
  <c r="AZ103" i="18"/>
  <c r="BA103" i="18"/>
  <c r="BB103" i="18"/>
  <c r="BC103" i="18"/>
  <c r="BD103" i="18"/>
  <c r="BE103" i="18"/>
  <c r="BF103" i="18"/>
  <c r="BG103" i="18"/>
  <c r="BH103" i="18"/>
  <c r="D104" i="18"/>
  <c r="E104" i="18"/>
  <c r="F104" i="18"/>
  <c r="G104" i="18"/>
  <c r="H104" i="18"/>
  <c r="I104" i="18"/>
  <c r="J104" i="18"/>
  <c r="K104" i="18"/>
  <c r="L104" i="18"/>
  <c r="M104" i="18"/>
  <c r="N104" i="18"/>
  <c r="O104" i="18"/>
  <c r="P104" i="18"/>
  <c r="Q104" i="18"/>
  <c r="R104" i="18"/>
  <c r="S104" i="18"/>
  <c r="T104" i="18"/>
  <c r="U104" i="18"/>
  <c r="V104" i="18"/>
  <c r="W104" i="18"/>
  <c r="X104" i="18"/>
  <c r="Y104" i="18"/>
  <c r="Z104" i="18"/>
  <c r="AA104" i="18"/>
  <c r="AB104" i="18"/>
  <c r="AC104" i="18"/>
  <c r="AD104" i="18"/>
  <c r="AE104" i="18"/>
  <c r="AF104" i="18"/>
  <c r="AG104" i="18"/>
  <c r="AH104" i="18"/>
  <c r="AI104" i="18"/>
  <c r="AJ104" i="18"/>
  <c r="AK104" i="18"/>
  <c r="AL104" i="18"/>
  <c r="AM104" i="18"/>
  <c r="AN104" i="18"/>
  <c r="AO104" i="18"/>
  <c r="AP104" i="18"/>
  <c r="AQ104" i="18"/>
  <c r="AR104" i="18"/>
  <c r="AS104" i="18"/>
  <c r="AT104" i="18"/>
  <c r="AU104" i="18"/>
  <c r="AV104" i="18"/>
  <c r="AW104" i="18"/>
  <c r="AX104" i="18"/>
  <c r="AY104" i="18"/>
  <c r="AZ104" i="18"/>
  <c r="BA104" i="18"/>
  <c r="BB104" i="18"/>
  <c r="BC104" i="18"/>
  <c r="BD104" i="18"/>
  <c r="BE104" i="18"/>
  <c r="BF104" i="18"/>
  <c r="BG104" i="18"/>
  <c r="BH104" i="18"/>
  <c r="D105" i="18"/>
  <c r="E105" i="18"/>
  <c r="F105" i="18"/>
  <c r="G105" i="18"/>
  <c r="H105" i="18"/>
  <c r="I105" i="18"/>
  <c r="J105" i="18"/>
  <c r="K105" i="18"/>
  <c r="L105" i="18"/>
  <c r="M105" i="18"/>
  <c r="N105" i="18"/>
  <c r="O105" i="18"/>
  <c r="P105" i="18"/>
  <c r="Q105" i="18"/>
  <c r="R105" i="18"/>
  <c r="S105" i="18"/>
  <c r="T105" i="18"/>
  <c r="U105" i="18"/>
  <c r="V105" i="18"/>
  <c r="W105" i="18"/>
  <c r="X105" i="18"/>
  <c r="Y105" i="18"/>
  <c r="Z105" i="18"/>
  <c r="AA105" i="18"/>
  <c r="AB105" i="18"/>
  <c r="AC105" i="18"/>
  <c r="AD105" i="18"/>
  <c r="AE105" i="18"/>
  <c r="AF105" i="18"/>
  <c r="AG105" i="18"/>
  <c r="AH105" i="18"/>
  <c r="AI105" i="18"/>
  <c r="AJ105" i="18"/>
  <c r="AK105" i="18"/>
  <c r="AL105" i="18"/>
  <c r="AM105" i="18"/>
  <c r="AN105" i="18"/>
  <c r="AO105" i="18"/>
  <c r="AP105" i="18"/>
  <c r="AQ105" i="18"/>
  <c r="AR105" i="18"/>
  <c r="AS105" i="18"/>
  <c r="AT105" i="18"/>
  <c r="AU105" i="18"/>
  <c r="AV105" i="18"/>
  <c r="AW105" i="18"/>
  <c r="AX105" i="18"/>
  <c r="AY105" i="18"/>
  <c r="AZ105" i="18"/>
  <c r="BA105" i="18"/>
  <c r="BB105" i="18"/>
  <c r="BC105" i="18"/>
  <c r="BD105" i="18"/>
  <c r="BE105" i="18"/>
  <c r="BF105" i="18"/>
  <c r="BG105" i="18"/>
  <c r="BH105" i="18"/>
  <c r="D106" i="18"/>
  <c r="E106" i="18"/>
  <c r="F106" i="18"/>
  <c r="G106" i="18"/>
  <c r="H106" i="18"/>
  <c r="I106" i="18"/>
  <c r="J106" i="18"/>
  <c r="K106" i="18"/>
  <c r="L106" i="18"/>
  <c r="M106" i="18"/>
  <c r="N106" i="18"/>
  <c r="O106" i="18"/>
  <c r="P106" i="18"/>
  <c r="Q106" i="18"/>
  <c r="R106" i="18"/>
  <c r="S106" i="18"/>
  <c r="T106" i="18"/>
  <c r="U106" i="18"/>
  <c r="V106" i="18"/>
  <c r="W106" i="18"/>
  <c r="X106" i="18"/>
  <c r="Y106" i="18"/>
  <c r="Z106" i="18"/>
  <c r="AA106" i="18"/>
  <c r="AB106" i="18"/>
  <c r="AC106" i="18"/>
  <c r="AD106" i="18"/>
  <c r="AE106" i="18"/>
  <c r="AF106" i="18"/>
  <c r="AG106" i="18"/>
  <c r="AH106" i="18"/>
  <c r="AI106" i="18"/>
  <c r="AJ106" i="18"/>
  <c r="AK106" i="18"/>
  <c r="AL106" i="18"/>
  <c r="AM106" i="18"/>
  <c r="AN106" i="18"/>
  <c r="AO106" i="18"/>
  <c r="AP106" i="18"/>
  <c r="AQ106" i="18"/>
  <c r="AR106" i="18"/>
  <c r="AS106" i="18"/>
  <c r="AT106" i="18"/>
  <c r="AU106" i="18"/>
  <c r="AV106" i="18"/>
  <c r="AW106" i="18"/>
  <c r="AX106" i="18"/>
  <c r="AY106" i="18"/>
  <c r="AZ106" i="18"/>
  <c r="BA106" i="18"/>
  <c r="BB106" i="18"/>
  <c r="BC106" i="18"/>
  <c r="BD106" i="18"/>
  <c r="BE106" i="18"/>
  <c r="BF106" i="18"/>
  <c r="BG106" i="18"/>
  <c r="BH106" i="18"/>
  <c r="D107" i="18"/>
  <c r="E107" i="18"/>
  <c r="F107" i="18"/>
  <c r="G107" i="18"/>
  <c r="H107" i="18"/>
  <c r="I107" i="18"/>
  <c r="J107" i="18"/>
  <c r="K107" i="18"/>
  <c r="L107" i="18"/>
  <c r="M107" i="18"/>
  <c r="N107" i="18"/>
  <c r="O107" i="18"/>
  <c r="P107" i="18"/>
  <c r="Q107" i="18"/>
  <c r="R107" i="18"/>
  <c r="S107" i="18"/>
  <c r="T107" i="18"/>
  <c r="U107" i="18"/>
  <c r="V107" i="18"/>
  <c r="W107" i="18"/>
  <c r="X107" i="18"/>
  <c r="Y107" i="18"/>
  <c r="Z107" i="18"/>
  <c r="AA107" i="18"/>
  <c r="AB107" i="18"/>
  <c r="AC107" i="18"/>
  <c r="AD107" i="18"/>
  <c r="AE107" i="18"/>
  <c r="AF107" i="18"/>
  <c r="AG107" i="18"/>
  <c r="AH107" i="18"/>
  <c r="AI107" i="18"/>
  <c r="AJ107" i="18"/>
  <c r="AK107" i="18"/>
  <c r="AL107" i="18"/>
  <c r="AM107" i="18"/>
  <c r="AN107" i="18"/>
  <c r="AO107" i="18"/>
  <c r="AP107" i="18"/>
  <c r="AQ107" i="18"/>
  <c r="AR107" i="18"/>
  <c r="AS107" i="18"/>
  <c r="AT107" i="18"/>
  <c r="AU107" i="18"/>
  <c r="AV107" i="18"/>
  <c r="AW107" i="18"/>
  <c r="AX107" i="18"/>
  <c r="AY107" i="18"/>
  <c r="AZ107" i="18"/>
  <c r="BA107" i="18"/>
  <c r="BB107" i="18"/>
  <c r="BC107" i="18"/>
  <c r="BD107" i="18"/>
  <c r="BE107" i="18"/>
  <c r="BF107" i="18"/>
  <c r="BG107" i="18"/>
  <c r="BH107" i="18"/>
  <c r="D108" i="18"/>
  <c r="E108" i="18"/>
  <c r="F108" i="18"/>
  <c r="G108" i="18"/>
  <c r="H108" i="18"/>
  <c r="I108" i="18"/>
  <c r="J108" i="18"/>
  <c r="K108" i="18"/>
  <c r="L108" i="18"/>
  <c r="M108" i="18"/>
  <c r="N108" i="18"/>
  <c r="O108" i="18"/>
  <c r="P108" i="18"/>
  <c r="Q108" i="18"/>
  <c r="R108" i="18"/>
  <c r="S108" i="18"/>
  <c r="T108" i="18"/>
  <c r="U108" i="18"/>
  <c r="V108" i="18"/>
  <c r="W108" i="18"/>
  <c r="X108" i="18"/>
  <c r="Y108" i="18"/>
  <c r="Z108" i="18"/>
  <c r="AA108" i="18"/>
  <c r="AB108" i="18"/>
  <c r="AC108" i="18"/>
  <c r="AD108" i="18"/>
  <c r="AE108" i="18"/>
  <c r="AF108" i="18"/>
  <c r="AG108" i="18"/>
  <c r="AH108" i="18"/>
  <c r="AI108" i="18"/>
  <c r="AJ108" i="18"/>
  <c r="AK108" i="18"/>
  <c r="AL108" i="18"/>
  <c r="AM108" i="18"/>
  <c r="AN108" i="18"/>
  <c r="AO108" i="18"/>
  <c r="AP108" i="18"/>
  <c r="AQ108" i="18"/>
  <c r="AR108" i="18"/>
  <c r="AS108" i="18"/>
  <c r="AT108" i="18"/>
  <c r="AU108" i="18"/>
  <c r="AV108" i="18"/>
  <c r="AW108" i="18"/>
  <c r="AX108" i="18"/>
  <c r="AY108" i="18"/>
  <c r="AZ108" i="18"/>
  <c r="BA108" i="18"/>
  <c r="BB108" i="18"/>
  <c r="BC108" i="18"/>
  <c r="BD108" i="18"/>
  <c r="BE108" i="18"/>
  <c r="BF108" i="18"/>
  <c r="BG108" i="18"/>
  <c r="BH108" i="18"/>
  <c r="D109" i="18"/>
  <c r="E109" i="18"/>
  <c r="F109" i="18"/>
  <c r="G109" i="18"/>
  <c r="H109" i="18"/>
  <c r="I109" i="18"/>
  <c r="J109" i="18"/>
  <c r="K109" i="18"/>
  <c r="L109" i="18"/>
  <c r="M109" i="18"/>
  <c r="N109" i="18"/>
  <c r="O109" i="18"/>
  <c r="P109" i="18"/>
  <c r="Q109" i="18"/>
  <c r="R109" i="18"/>
  <c r="S109" i="18"/>
  <c r="T109" i="18"/>
  <c r="U109" i="18"/>
  <c r="V109" i="18"/>
  <c r="W109" i="18"/>
  <c r="X109" i="18"/>
  <c r="Y109" i="18"/>
  <c r="Z109" i="18"/>
  <c r="AA109" i="18"/>
  <c r="AB109" i="18"/>
  <c r="AC109" i="18"/>
  <c r="AD109" i="18"/>
  <c r="AE109" i="18"/>
  <c r="AF109" i="18"/>
  <c r="AG109" i="18"/>
  <c r="AH109" i="18"/>
  <c r="AI109" i="18"/>
  <c r="AJ109" i="18"/>
  <c r="AK109" i="18"/>
  <c r="AL109" i="18"/>
  <c r="AM109" i="18"/>
  <c r="AN109" i="18"/>
  <c r="AO109" i="18"/>
  <c r="AP109" i="18"/>
  <c r="AQ109" i="18"/>
  <c r="AR109" i="18"/>
  <c r="AS109" i="18"/>
  <c r="AT109" i="18"/>
  <c r="AU109" i="18"/>
  <c r="AV109" i="18"/>
  <c r="AW109" i="18"/>
  <c r="AX109" i="18"/>
  <c r="AY109" i="18"/>
  <c r="AZ109" i="18"/>
  <c r="BA109" i="18"/>
  <c r="BB109" i="18"/>
  <c r="BC109" i="18"/>
  <c r="BD109" i="18"/>
  <c r="BE109" i="18"/>
  <c r="BF109" i="18"/>
  <c r="BG109" i="18"/>
  <c r="BH109" i="18"/>
  <c r="D110" i="18"/>
  <c r="E110" i="18"/>
  <c r="F110" i="18"/>
  <c r="G110" i="18"/>
  <c r="H110" i="18"/>
  <c r="I110" i="18"/>
  <c r="J110" i="18"/>
  <c r="K110" i="18"/>
  <c r="L110" i="18"/>
  <c r="M110" i="18"/>
  <c r="N110" i="18"/>
  <c r="O110" i="18"/>
  <c r="P110" i="18"/>
  <c r="Q110" i="18"/>
  <c r="R110" i="18"/>
  <c r="S110" i="18"/>
  <c r="T110" i="18"/>
  <c r="U110" i="18"/>
  <c r="V110" i="18"/>
  <c r="W110" i="18"/>
  <c r="X110" i="18"/>
  <c r="Y110" i="18"/>
  <c r="Z110" i="18"/>
  <c r="AA110" i="18"/>
  <c r="AB110" i="18"/>
  <c r="AC110" i="18"/>
  <c r="AD110" i="18"/>
  <c r="AE110" i="18"/>
  <c r="AF110" i="18"/>
  <c r="AG110" i="18"/>
  <c r="AH110" i="18"/>
  <c r="AI110" i="18"/>
  <c r="AJ110" i="18"/>
  <c r="AK110" i="18"/>
  <c r="AL110" i="18"/>
  <c r="AM110" i="18"/>
  <c r="AN110" i="18"/>
  <c r="AO110" i="18"/>
  <c r="AP110" i="18"/>
  <c r="AQ110" i="18"/>
  <c r="AR110" i="18"/>
  <c r="AS110" i="18"/>
  <c r="AT110" i="18"/>
  <c r="AU110" i="18"/>
  <c r="AV110" i="18"/>
  <c r="AW110" i="18"/>
  <c r="AX110" i="18"/>
  <c r="AY110" i="18"/>
  <c r="AZ110" i="18"/>
  <c r="BA110" i="18"/>
  <c r="BB110" i="18"/>
  <c r="BC110" i="18"/>
  <c r="BD110" i="18"/>
  <c r="BE110" i="18"/>
  <c r="BF110" i="18"/>
  <c r="BG110" i="18"/>
  <c r="BH110" i="18"/>
  <c r="D111" i="18"/>
  <c r="E111" i="18"/>
  <c r="F111" i="18"/>
  <c r="G111" i="18"/>
  <c r="H111" i="18"/>
  <c r="I111" i="18"/>
  <c r="J111" i="18"/>
  <c r="K111" i="18"/>
  <c r="L111" i="18"/>
  <c r="M111" i="18"/>
  <c r="N111" i="18"/>
  <c r="O111" i="18"/>
  <c r="P111" i="18"/>
  <c r="Q111" i="18"/>
  <c r="R111" i="18"/>
  <c r="S111" i="18"/>
  <c r="T111" i="18"/>
  <c r="U111" i="18"/>
  <c r="V111" i="18"/>
  <c r="W111" i="18"/>
  <c r="X111" i="18"/>
  <c r="Y111" i="18"/>
  <c r="Z111" i="18"/>
  <c r="AA111" i="18"/>
  <c r="AB111" i="18"/>
  <c r="AC111" i="18"/>
  <c r="AD111" i="18"/>
  <c r="AE111" i="18"/>
  <c r="AF111" i="18"/>
  <c r="AG111" i="18"/>
  <c r="AH111" i="18"/>
  <c r="AI111" i="18"/>
  <c r="AJ111" i="18"/>
  <c r="AK111" i="18"/>
  <c r="AL111" i="18"/>
  <c r="AM111" i="18"/>
  <c r="AN111" i="18"/>
  <c r="AO111" i="18"/>
  <c r="AP111" i="18"/>
  <c r="AQ111" i="18"/>
  <c r="AR111" i="18"/>
  <c r="AS111" i="18"/>
  <c r="AT111" i="18"/>
  <c r="AU111" i="18"/>
  <c r="AV111" i="18"/>
  <c r="AW111" i="18"/>
  <c r="AX111" i="18"/>
  <c r="AY111" i="18"/>
  <c r="AZ111" i="18"/>
  <c r="BA111" i="18"/>
  <c r="BB111" i="18"/>
  <c r="BC111" i="18"/>
  <c r="BD111" i="18"/>
  <c r="BE111" i="18"/>
  <c r="BF111" i="18"/>
  <c r="BG111" i="18"/>
  <c r="BH111" i="18"/>
  <c r="D112" i="18"/>
  <c r="E112" i="18"/>
  <c r="F112" i="18"/>
  <c r="G112" i="18"/>
  <c r="H112" i="18"/>
  <c r="I112" i="18"/>
  <c r="J112" i="18"/>
  <c r="K112" i="18"/>
  <c r="L112" i="18"/>
  <c r="M112" i="18"/>
  <c r="N112" i="18"/>
  <c r="O112" i="18"/>
  <c r="P112" i="18"/>
  <c r="Q112" i="18"/>
  <c r="R112" i="18"/>
  <c r="S112" i="18"/>
  <c r="T112" i="18"/>
  <c r="U112" i="18"/>
  <c r="V112" i="18"/>
  <c r="W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D113" i="18"/>
  <c r="E113" i="18"/>
  <c r="F113" i="18"/>
  <c r="G113" i="18"/>
  <c r="H113" i="18"/>
  <c r="I113" i="18"/>
  <c r="J113" i="18"/>
  <c r="K113" i="18"/>
  <c r="L113" i="18"/>
  <c r="M113" i="18"/>
  <c r="N113" i="18"/>
  <c r="O113" i="18"/>
  <c r="P113" i="18"/>
  <c r="Q113" i="18"/>
  <c r="R113" i="18"/>
  <c r="S113" i="18"/>
  <c r="T113" i="18"/>
  <c r="U113" i="18"/>
  <c r="V113" i="18"/>
  <c r="W113" i="18"/>
  <c r="X113" i="18"/>
  <c r="Y113" i="18"/>
  <c r="Z113" i="18"/>
  <c r="AA113" i="18"/>
  <c r="AB113" i="18"/>
  <c r="AC113" i="18"/>
  <c r="AD113" i="18"/>
  <c r="AE113" i="18"/>
  <c r="AF113" i="18"/>
  <c r="AG113" i="18"/>
  <c r="AH113" i="18"/>
  <c r="AI113" i="18"/>
  <c r="AJ113" i="18"/>
  <c r="AK113" i="18"/>
  <c r="AL113" i="18"/>
  <c r="AM113" i="18"/>
  <c r="AN113" i="18"/>
  <c r="AO113" i="18"/>
  <c r="AP113" i="18"/>
  <c r="AQ113" i="18"/>
  <c r="AR113" i="18"/>
  <c r="AS113" i="18"/>
  <c r="AT113" i="18"/>
  <c r="AU113" i="18"/>
  <c r="AV113" i="18"/>
  <c r="AW113" i="18"/>
  <c r="AX113" i="18"/>
  <c r="AY113" i="18"/>
  <c r="AZ113" i="18"/>
  <c r="BA113" i="18"/>
  <c r="BB113" i="18"/>
  <c r="BC113" i="18"/>
  <c r="BD113" i="18"/>
  <c r="BE113" i="18"/>
  <c r="BF113" i="18"/>
  <c r="BG113" i="18"/>
  <c r="BH113" i="18"/>
  <c r="D114" i="18"/>
  <c r="E114" i="18"/>
  <c r="F114" i="18"/>
  <c r="G114" i="18"/>
  <c r="H114" i="18"/>
  <c r="I114" i="18"/>
  <c r="J114" i="18"/>
  <c r="K114" i="18"/>
  <c r="L114" i="18"/>
  <c r="M114" i="18"/>
  <c r="N114" i="18"/>
  <c r="O114" i="18"/>
  <c r="P114" i="18"/>
  <c r="Q114" i="18"/>
  <c r="R114" i="18"/>
  <c r="S114" i="18"/>
  <c r="T114" i="18"/>
  <c r="U114" i="18"/>
  <c r="V114" i="18"/>
  <c r="W114" i="18"/>
  <c r="X114" i="18"/>
  <c r="Y114" i="18"/>
  <c r="Z114" i="18"/>
  <c r="AA114" i="18"/>
  <c r="AB114" i="18"/>
  <c r="AC114" i="18"/>
  <c r="AD114" i="18"/>
  <c r="AE114" i="18"/>
  <c r="AF114" i="18"/>
  <c r="AG114" i="18"/>
  <c r="AH114" i="18"/>
  <c r="AI114" i="18"/>
  <c r="AJ114" i="18"/>
  <c r="AK114" i="18"/>
  <c r="AL114" i="18"/>
  <c r="AM114" i="18"/>
  <c r="AN114" i="18"/>
  <c r="AO114" i="18"/>
  <c r="AP114" i="18"/>
  <c r="AQ114" i="18"/>
  <c r="AR114" i="18"/>
  <c r="AS114" i="18"/>
  <c r="AT114" i="18"/>
  <c r="AU114" i="18"/>
  <c r="AV114" i="18"/>
  <c r="AW114" i="18"/>
  <c r="AX114" i="18"/>
  <c r="AY114" i="18"/>
  <c r="AZ114" i="18"/>
  <c r="BA114" i="18"/>
  <c r="BB114" i="18"/>
  <c r="BC114" i="18"/>
  <c r="BD114" i="18"/>
  <c r="BE114" i="18"/>
  <c r="BF114" i="18"/>
  <c r="BG114" i="18"/>
  <c r="BH114" i="18"/>
  <c r="D115" i="18"/>
  <c r="E115" i="18"/>
  <c r="F115" i="18"/>
  <c r="G115" i="18"/>
  <c r="H115" i="18"/>
  <c r="I115" i="18"/>
  <c r="J115" i="18"/>
  <c r="K115" i="18"/>
  <c r="L115" i="18"/>
  <c r="M115" i="18"/>
  <c r="N115" i="18"/>
  <c r="O115" i="18"/>
  <c r="P115" i="18"/>
  <c r="Q115" i="18"/>
  <c r="R115" i="18"/>
  <c r="S115" i="18"/>
  <c r="T115" i="18"/>
  <c r="U115" i="18"/>
  <c r="V115" i="18"/>
  <c r="W115" i="18"/>
  <c r="X115" i="18"/>
  <c r="Y115" i="18"/>
  <c r="Z115" i="18"/>
  <c r="AA115" i="18"/>
  <c r="AB115" i="18"/>
  <c r="AC115" i="18"/>
  <c r="AD115" i="18"/>
  <c r="AE115" i="18"/>
  <c r="AF115" i="18"/>
  <c r="AG115" i="18"/>
  <c r="AH115" i="18"/>
  <c r="AI115" i="18"/>
  <c r="AJ115" i="18"/>
  <c r="AK115" i="18"/>
  <c r="AL115" i="18"/>
  <c r="AM115" i="18"/>
  <c r="AN115" i="18"/>
  <c r="AO115" i="18"/>
  <c r="AP115" i="18"/>
  <c r="AQ115" i="18"/>
  <c r="AR115" i="18"/>
  <c r="AS115" i="18"/>
  <c r="AT115" i="18"/>
  <c r="AU115" i="18"/>
  <c r="AV115" i="18"/>
  <c r="AW115" i="18"/>
  <c r="AX115" i="18"/>
  <c r="AY115" i="18"/>
  <c r="AZ115" i="18"/>
  <c r="BA115" i="18"/>
  <c r="BB115" i="18"/>
  <c r="BC115" i="18"/>
  <c r="BD115" i="18"/>
  <c r="BE115" i="18"/>
  <c r="BF115" i="18"/>
  <c r="BG115" i="18"/>
  <c r="BH115" i="18"/>
  <c r="D116" i="18"/>
  <c r="E116" i="18"/>
  <c r="F116" i="18"/>
  <c r="G116" i="18"/>
  <c r="H116" i="18"/>
  <c r="I116" i="18"/>
  <c r="J116" i="18"/>
  <c r="K116" i="18"/>
  <c r="L116" i="18"/>
  <c r="M116" i="18"/>
  <c r="N116" i="18"/>
  <c r="O116" i="18"/>
  <c r="P116" i="18"/>
  <c r="Q116" i="18"/>
  <c r="R116" i="18"/>
  <c r="S116" i="18"/>
  <c r="T116" i="18"/>
  <c r="U116" i="18"/>
  <c r="V116" i="18"/>
  <c r="W116" i="18"/>
  <c r="X116" i="18"/>
  <c r="Y116" i="18"/>
  <c r="Z116" i="18"/>
  <c r="AA116" i="18"/>
  <c r="AB116" i="18"/>
  <c r="AC116" i="18"/>
  <c r="AD116" i="18"/>
  <c r="AE116" i="18"/>
  <c r="AF116" i="18"/>
  <c r="AG116" i="18"/>
  <c r="AH116" i="18"/>
  <c r="AI116" i="18"/>
  <c r="AJ116" i="18"/>
  <c r="AK116" i="18"/>
  <c r="AL116" i="18"/>
  <c r="AM116" i="18"/>
  <c r="AN116" i="18"/>
  <c r="AO116" i="18"/>
  <c r="AP116" i="18"/>
  <c r="AQ116" i="18"/>
  <c r="AR116" i="18"/>
  <c r="AS116" i="18"/>
  <c r="AT116" i="18"/>
  <c r="AU116" i="18"/>
  <c r="AV116" i="18"/>
  <c r="AW116" i="18"/>
  <c r="AX116" i="18"/>
  <c r="AY116" i="18"/>
  <c r="AZ116" i="18"/>
  <c r="BA116" i="18"/>
  <c r="BB116" i="18"/>
  <c r="BC116" i="18"/>
  <c r="BD116" i="18"/>
  <c r="BE116" i="18"/>
  <c r="BF116" i="18"/>
  <c r="BG116" i="18"/>
  <c r="BH116" i="18"/>
  <c r="D117" i="18"/>
  <c r="E117" i="18"/>
  <c r="F117" i="18"/>
  <c r="G117" i="18"/>
  <c r="H117" i="18"/>
  <c r="I117" i="18"/>
  <c r="J117" i="18"/>
  <c r="K117" i="18"/>
  <c r="L117" i="18"/>
  <c r="M117" i="18"/>
  <c r="N117" i="18"/>
  <c r="O117" i="18"/>
  <c r="P117" i="18"/>
  <c r="Q117" i="18"/>
  <c r="R117" i="18"/>
  <c r="S117" i="18"/>
  <c r="T117" i="18"/>
  <c r="U117" i="18"/>
  <c r="V117" i="18"/>
  <c r="W117" i="18"/>
  <c r="X117" i="18"/>
  <c r="Y117" i="18"/>
  <c r="Z117" i="18"/>
  <c r="AA117" i="18"/>
  <c r="AB117" i="18"/>
  <c r="AC117" i="18"/>
  <c r="AD117" i="18"/>
  <c r="AE117" i="18"/>
  <c r="AF117" i="18"/>
  <c r="AG117" i="18"/>
  <c r="AH117" i="18"/>
  <c r="AI117" i="18"/>
  <c r="AJ117" i="18"/>
  <c r="AK117" i="18"/>
  <c r="AL117" i="18"/>
  <c r="AM117" i="18"/>
  <c r="AN117" i="18"/>
  <c r="AO117" i="18"/>
  <c r="AP117" i="18"/>
  <c r="AQ117" i="18"/>
  <c r="AR117" i="18"/>
  <c r="AS117" i="18"/>
  <c r="AT117" i="18"/>
  <c r="AU117" i="18"/>
  <c r="AV117" i="18"/>
  <c r="AW117" i="18"/>
  <c r="AX117" i="18"/>
  <c r="AY117" i="18"/>
  <c r="AZ117" i="18"/>
  <c r="BA117" i="18"/>
  <c r="BB117" i="18"/>
  <c r="BC117" i="18"/>
  <c r="BD117" i="18"/>
  <c r="BE117" i="18"/>
  <c r="BF117" i="18"/>
  <c r="BG117" i="18"/>
  <c r="BH117" i="18"/>
  <c r="D118" i="18"/>
  <c r="E118" i="18"/>
  <c r="F118" i="18"/>
  <c r="G118" i="18"/>
  <c r="H118" i="18"/>
  <c r="I118" i="18"/>
  <c r="J118" i="18"/>
  <c r="K118" i="18"/>
  <c r="L118" i="18"/>
  <c r="M118" i="18"/>
  <c r="N118" i="18"/>
  <c r="O118" i="18"/>
  <c r="P118" i="18"/>
  <c r="Q118" i="18"/>
  <c r="R118" i="18"/>
  <c r="S118" i="18"/>
  <c r="T118" i="18"/>
  <c r="U118" i="18"/>
  <c r="V118" i="18"/>
  <c r="W118" i="18"/>
  <c r="X118" i="18"/>
  <c r="Y118" i="18"/>
  <c r="Z118" i="18"/>
  <c r="AA118" i="18"/>
  <c r="AB118" i="18"/>
  <c r="AC118" i="18"/>
  <c r="AD118" i="18"/>
  <c r="AE118" i="18"/>
  <c r="AF118" i="18"/>
  <c r="AG118" i="18"/>
  <c r="AH118" i="18"/>
  <c r="AI118" i="18"/>
  <c r="AJ118" i="18"/>
  <c r="AK118" i="18"/>
  <c r="AL118" i="18"/>
  <c r="AM118" i="18"/>
  <c r="AN118" i="18"/>
  <c r="AO118" i="18"/>
  <c r="AP118" i="18"/>
  <c r="AQ118" i="18"/>
  <c r="AR118" i="18"/>
  <c r="AS118" i="18"/>
  <c r="AT118" i="18"/>
  <c r="AU118" i="18"/>
  <c r="AV118" i="18"/>
  <c r="AW118" i="18"/>
  <c r="AX118" i="18"/>
  <c r="AY118" i="18"/>
  <c r="AZ118" i="18"/>
  <c r="BA118" i="18"/>
  <c r="BB118" i="18"/>
  <c r="BC118" i="18"/>
  <c r="BD118" i="18"/>
  <c r="BE118" i="18"/>
  <c r="BF118" i="18"/>
  <c r="BG118" i="18"/>
  <c r="BH118" i="18"/>
  <c r="D119" i="18"/>
  <c r="E119" i="18"/>
  <c r="F119" i="18"/>
  <c r="G119" i="18"/>
  <c r="H119" i="18"/>
  <c r="I119" i="18"/>
  <c r="J119" i="18"/>
  <c r="K119" i="18"/>
  <c r="L119" i="18"/>
  <c r="M119" i="18"/>
  <c r="N119" i="18"/>
  <c r="O119" i="18"/>
  <c r="P119" i="18"/>
  <c r="Q119" i="18"/>
  <c r="R119" i="18"/>
  <c r="S119" i="18"/>
  <c r="T119" i="18"/>
  <c r="U119" i="18"/>
  <c r="V119" i="18"/>
  <c r="W119" i="18"/>
  <c r="X119" i="18"/>
  <c r="Y119" i="18"/>
  <c r="Z119" i="18"/>
  <c r="AA119" i="18"/>
  <c r="AB119" i="18"/>
  <c r="AC119" i="18"/>
  <c r="AD119" i="18"/>
  <c r="AE119" i="18"/>
  <c r="AF119" i="18"/>
  <c r="AG119" i="18"/>
  <c r="AH119" i="18"/>
  <c r="AI119" i="18"/>
  <c r="AJ119" i="18"/>
  <c r="AK119" i="18"/>
  <c r="AL119" i="18"/>
  <c r="AM119" i="18"/>
  <c r="AN119" i="18"/>
  <c r="AO119" i="18"/>
  <c r="AP119" i="18"/>
  <c r="AQ119" i="18"/>
  <c r="AR119" i="18"/>
  <c r="AS119" i="18"/>
  <c r="AT119" i="18"/>
  <c r="AU119" i="18"/>
  <c r="AV119" i="18"/>
  <c r="AW119" i="18"/>
  <c r="AX119" i="18"/>
  <c r="AY119" i="18"/>
  <c r="AZ119" i="18"/>
  <c r="BA119" i="18"/>
  <c r="BB119" i="18"/>
  <c r="BC119" i="18"/>
  <c r="BD119" i="18"/>
  <c r="BE119" i="18"/>
  <c r="BF119" i="18"/>
  <c r="BG119" i="18"/>
  <c r="BH119" i="18"/>
  <c r="D120" i="18"/>
  <c r="E120" i="18"/>
  <c r="F120" i="18"/>
  <c r="G120" i="18"/>
  <c r="H120" i="18"/>
  <c r="I120" i="18"/>
  <c r="J120" i="18"/>
  <c r="K120" i="18"/>
  <c r="L120" i="18"/>
  <c r="M120" i="18"/>
  <c r="N120" i="18"/>
  <c r="O120" i="18"/>
  <c r="P120" i="18"/>
  <c r="Q120" i="18"/>
  <c r="R120" i="18"/>
  <c r="S120" i="18"/>
  <c r="T120" i="18"/>
  <c r="U120" i="18"/>
  <c r="V120" i="18"/>
  <c r="W120" i="18"/>
  <c r="X120" i="18"/>
  <c r="Y120" i="18"/>
  <c r="Z120" i="18"/>
  <c r="AA120" i="18"/>
  <c r="AB120" i="18"/>
  <c r="AC120" i="18"/>
  <c r="AD120" i="18"/>
  <c r="AE120" i="18"/>
  <c r="AF120" i="18"/>
  <c r="AG120" i="18"/>
  <c r="AH120" i="18"/>
  <c r="AI120" i="18"/>
  <c r="AJ120" i="18"/>
  <c r="AK120" i="18"/>
  <c r="AL120" i="18"/>
  <c r="AM120" i="18"/>
  <c r="AN120" i="18"/>
  <c r="AO120" i="18"/>
  <c r="AP120" i="18"/>
  <c r="AQ120" i="18"/>
  <c r="AR120" i="18"/>
  <c r="AS120" i="18"/>
  <c r="AT120" i="18"/>
  <c r="AU120" i="18"/>
  <c r="AV120" i="18"/>
  <c r="AW120" i="18"/>
  <c r="AX120" i="18"/>
  <c r="AY120" i="18"/>
  <c r="AZ120" i="18"/>
  <c r="BA120" i="18"/>
  <c r="BB120" i="18"/>
  <c r="BC120" i="18"/>
  <c r="BD120" i="18"/>
  <c r="BE120" i="18"/>
  <c r="BF120" i="18"/>
  <c r="BG120" i="18"/>
  <c r="BH120" i="18"/>
  <c r="D121" i="18"/>
  <c r="E121" i="18"/>
  <c r="F121" i="18"/>
  <c r="G121" i="18"/>
  <c r="H121" i="18"/>
  <c r="I121" i="18"/>
  <c r="J121" i="18"/>
  <c r="K121" i="18"/>
  <c r="L121" i="18"/>
  <c r="M121" i="18"/>
  <c r="N121" i="18"/>
  <c r="O121" i="18"/>
  <c r="P121" i="18"/>
  <c r="Q121" i="18"/>
  <c r="R121" i="18"/>
  <c r="S121" i="18"/>
  <c r="T121" i="18"/>
  <c r="U121" i="18"/>
  <c r="V121" i="18"/>
  <c r="W121" i="18"/>
  <c r="X121" i="18"/>
  <c r="Y121" i="18"/>
  <c r="Z121" i="18"/>
  <c r="AA121" i="18"/>
  <c r="AB121" i="18"/>
  <c r="AC121" i="18"/>
  <c r="AD121" i="18"/>
  <c r="AE121" i="18"/>
  <c r="AF121" i="18"/>
  <c r="AG121" i="18"/>
  <c r="AH121" i="18"/>
  <c r="AI121" i="18"/>
  <c r="AJ121" i="18"/>
  <c r="AK121" i="18"/>
  <c r="AL121" i="18"/>
  <c r="AM121" i="18"/>
  <c r="AN121" i="18"/>
  <c r="AO121" i="18"/>
  <c r="AP121" i="18"/>
  <c r="AQ121" i="18"/>
  <c r="AR121" i="18"/>
  <c r="AS121" i="18"/>
  <c r="AT121" i="18"/>
  <c r="AU121" i="18"/>
  <c r="AV121" i="18"/>
  <c r="AW121" i="18"/>
  <c r="AX121" i="18"/>
  <c r="AY121" i="18"/>
  <c r="AZ121" i="18"/>
  <c r="BA121" i="18"/>
  <c r="BB121" i="18"/>
  <c r="BC121" i="18"/>
  <c r="BD121" i="18"/>
  <c r="BE121" i="18"/>
  <c r="BF121" i="18"/>
  <c r="BG121" i="18"/>
  <c r="BH121" i="18"/>
  <c r="D122" i="18"/>
  <c r="E122" i="18"/>
  <c r="F122" i="18"/>
  <c r="G122" i="18"/>
  <c r="H122" i="18"/>
  <c r="I122" i="18"/>
  <c r="J122" i="18"/>
  <c r="K122" i="18"/>
  <c r="L122" i="18"/>
  <c r="M122" i="18"/>
  <c r="N122" i="18"/>
  <c r="O122" i="18"/>
  <c r="P122" i="18"/>
  <c r="Q122" i="18"/>
  <c r="R122" i="18"/>
  <c r="S122" i="18"/>
  <c r="T122" i="18"/>
  <c r="U122" i="18"/>
  <c r="V122" i="18"/>
  <c r="W122" i="18"/>
  <c r="X122" i="18"/>
  <c r="Y122" i="18"/>
  <c r="Z122" i="18"/>
  <c r="AA122" i="18"/>
  <c r="AB122" i="18"/>
  <c r="AC122" i="18"/>
  <c r="AD122" i="18"/>
  <c r="AE122" i="18"/>
  <c r="AF122" i="18"/>
  <c r="AG122" i="18"/>
  <c r="AH122" i="18"/>
  <c r="AI122" i="18"/>
  <c r="AJ122" i="18"/>
  <c r="AK122" i="18"/>
  <c r="AL122" i="18"/>
  <c r="AM122" i="18"/>
  <c r="AN122" i="18"/>
  <c r="AO122" i="18"/>
  <c r="AP122" i="18"/>
  <c r="AQ122" i="18"/>
  <c r="AR122" i="18"/>
  <c r="AS122" i="18"/>
  <c r="AT122" i="18"/>
  <c r="AU122" i="18"/>
  <c r="AV122" i="18"/>
  <c r="AW122" i="18"/>
  <c r="AX122" i="18"/>
  <c r="AY122" i="18"/>
  <c r="AZ122" i="18"/>
  <c r="BA122" i="18"/>
  <c r="BB122" i="18"/>
  <c r="BC122" i="18"/>
  <c r="BD122" i="18"/>
  <c r="BE122" i="18"/>
  <c r="BF122" i="18"/>
  <c r="BG122" i="18"/>
  <c r="BH122" i="18"/>
  <c r="D123" i="18"/>
  <c r="E123" i="18"/>
  <c r="F123" i="18"/>
  <c r="G123" i="18"/>
  <c r="H123" i="18"/>
  <c r="I123" i="18"/>
  <c r="J123" i="18"/>
  <c r="K123" i="18"/>
  <c r="L123" i="18"/>
  <c r="M123" i="18"/>
  <c r="N123" i="18"/>
  <c r="O123" i="18"/>
  <c r="P123" i="18"/>
  <c r="Q123" i="18"/>
  <c r="R123" i="18"/>
  <c r="S123" i="18"/>
  <c r="T123" i="18"/>
  <c r="U123" i="18"/>
  <c r="V123" i="18"/>
  <c r="W123" i="18"/>
  <c r="X123" i="18"/>
  <c r="Y123" i="18"/>
  <c r="Z123" i="18"/>
  <c r="AA123" i="18"/>
  <c r="AB123" i="18"/>
  <c r="AC123" i="18"/>
  <c r="AD123" i="18"/>
  <c r="AE123" i="18"/>
  <c r="AF123" i="18"/>
  <c r="AG123" i="18"/>
  <c r="AH123" i="18"/>
  <c r="AI123" i="18"/>
  <c r="AJ123" i="18"/>
  <c r="AK123" i="18"/>
  <c r="AL123" i="18"/>
  <c r="AM123" i="18"/>
  <c r="AN123" i="18"/>
  <c r="AO123" i="18"/>
  <c r="AP123" i="18"/>
  <c r="AQ123" i="18"/>
  <c r="AR123" i="18"/>
  <c r="AS123" i="18"/>
  <c r="AT123" i="18"/>
  <c r="AU123" i="18"/>
  <c r="AV123" i="18"/>
  <c r="AW123" i="18"/>
  <c r="AX123" i="18"/>
  <c r="AY123" i="18"/>
  <c r="AZ123" i="18"/>
  <c r="BA123" i="18"/>
  <c r="BB123" i="18"/>
  <c r="BC123" i="18"/>
  <c r="BD123" i="18"/>
  <c r="BE123" i="18"/>
  <c r="BF123" i="18"/>
  <c r="BG123" i="18"/>
  <c r="BH123" i="18"/>
  <c r="D124" i="18"/>
  <c r="E124" i="18"/>
  <c r="F124" i="18"/>
  <c r="G124" i="18"/>
  <c r="H124" i="18"/>
  <c r="I124" i="18"/>
  <c r="J124" i="18"/>
  <c r="K124" i="18"/>
  <c r="L124" i="18"/>
  <c r="M124" i="18"/>
  <c r="N124" i="18"/>
  <c r="O124" i="18"/>
  <c r="P124" i="18"/>
  <c r="Q124" i="18"/>
  <c r="R124" i="18"/>
  <c r="S124" i="18"/>
  <c r="T124" i="18"/>
  <c r="U124" i="18"/>
  <c r="V124" i="18"/>
  <c r="W124" i="18"/>
  <c r="X124" i="18"/>
  <c r="Y124" i="18"/>
  <c r="Z124" i="18"/>
  <c r="AA124" i="18"/>
  <c r="AB124" i="18"/>
  <c r="AC124" i="18"/>
  <c r="AD124" i="18"/>
  <c r="AE124" i="18"/>
  <c r="AF124" i="18"/>
  <c r="AG124" i="18"/>
  <c r="AH124" i="18"/>
  <c r="AI124" i="18"/>
  <c r="AJ124" i="18"/>
  <c r="AK124" i="18"/>
  <c r="AL124" i="18"/>
  <c r="AM124" i="18"/>
  <c r="AN124" i="18"/>
  <c r="AO124" i="18"/>
  <c r="AP124" i="18"/>
  <c r="AQ124" i="18"/>
  <c r="AR124" i="18"/>
  <c r="AS124" i="18"/>
  <c r="AT124" i="18"/>
  <c r="AU124" i="18"/>
  <c r="AV124" i="18"/>
  <c r="AW124" i="18"/>
  <c r="AX124" i="18"/>
  <c r="AY124" i="18"/>
  <c r="AZ124" i="18"/>
  <c r="BA124" i="18"/>
  <c r="BB124" i="18"/>
  <c r="BC124" i="18"/>
  <c r="BD124" i="18"/>
  <c r="BE124" i="18"/>
  <c r="BF124" i="18"/>
  <c r="BG124" i="18"/>
  <c r="BH124" i="18"/>
  <c r="D125" i="18"/>
  <c r="E125" i="18"/>
  <c r="F125" i="18"/>
  <c r="G125" i="18"/>
  <c r="H125" i="18"/>
  <c r="I125" i="18"/>
  <c r="J125" i="18"/>
  <c r="K125" i="18"/>
  <c r="L125" i="18"/>
  <c r="M125" i="18"/>
  <c r="N125" i="18"/>
  <c r="O125" i="18"/>
  <c r="P125" i="18"/>
  <c r="Q125" i="18"/>
  <c r="R125" i="18"/>
  <c r="S125" i="18"/>
  <c r="T125" i="18"/>
  <c r="U125" i="18"/>
  <c r="V125" i="18"/>
  <c r="W125" i="18"/>
  <c r="X125" i="18"/>
  <c r="Y125" i="18"/>
  <c r="Z125" i="18"/>
  <c r="AA125" i="18"/>
  <c r="AB125" i="18"/>
  <c r="AC125" i="18"/>
  <c r="AD125" i="18"/>
  <c r="AE125" i="18"/>
  <c r="AF125" i="18"/>
  <c r="AG125" i="18"/>
  <c r="AH125" i="18"/>
  <c r="AI125" i="18"/>
  <c r="AJ125" i="18"/>
  <c r="AK125" i="18"/>
  <c r="AL125" i="18"/>
  <c r="AM125" i="18"/>
  <c r="AN125" i="18"/>
  <c r="AO125" i="18"/>
  <c r="AP125" i="18"/>
  <c r="AQ125" i="18"/>
  <c r="AR125" i="18"/>
  <c r="AS125" i="18"/>
  <c r="AT125" i="18"/>
  <c r="AU125" i="18"/>
  <c r="AV125" i="18"/>
  <c r="AW125" i="18"/>
  <c r="AX125" i="18"/>
  <c r="AY125" i="18"/>
  <c r="AZ125" i="18"/>
  <c r="BA125" i="18"/>
  <c r="BB125" i="18"/>
  <c r="BC125" i="18"/>
  <c r="BD125" i="18"/>
  <c r="BE125" i="18"/>
  <c r="BF125" i="18"/>
  <c r="BG125" i="18"/>
  <c r="BH125" i="18"/>
  <c r="D126" i="18"/>
  <c r="E126" i="18"/>
  <c r="F126" i="18"/>
  <c r="G126" i="18"/>
  <c r="H126" i="18"/>
  <c r="I126" i="18"/>
  <c r="J126" i="18"/>
  <c r="K126" i="18"/>
  <c r="L126" i="18"/>
  <c r="M126" i="18"/>
  <c r="N126" i="18"/>
  <c r="O126" i="18"/>
  <c r="P126" i="18"/>
  <c r="Q126" i="18"/>
  <c r="R126" i="18"/>
  <c r="S126" i="18"/>
  <c r="T126" i="18"/>
  <c r="U126" i="18"/>
  <c r="V126" i="18"/>
  <c r="W126" i="18"/>
  <c r="X126" i="18"/>
  <c r="Y126" i="18"/>
  <c r="Z126" i="18"/>
  <c r="AA126" i="18"/>
  <c r="AB126" i="18"/>
  <c r="AC126" i="18"/>
  <c r="AD126" i="18"/>
  <c r="AE126" i="18"/>
  <c r="AF126" i="18"/>
  <c r="AG126" i="18"/>
  <c r="AH126" i="18"/>
  <c r="AI126" i="18"/>
  <c r="AJ126" i="18"/>
  <c r="AK126" i="18"/>
  <c r="AL126" i="18"/>
  <c r="AM126" i="18"/>
  <c r="AN126" i="18"/>
  <c r="AO126" i="18"/>
  <c r="AP126" i="18"/>
  <c r="AQ126" i="18"/>
  <c r="AR126" i="18"/>
  <c r="AS126" i="18"/>
  <c r="AT126" i="18"/>
  <c r="AU126" i="18"/>
  <c r="AV126" i="18"/>
  <c r="AW126" i="18"/>
  <c r="AX126" i="18"/>
  <c r="AY126" i="18"/>
  <c r="AZ126" i="18"/>
  <c r="BA126" i="18"/>
  <c r="BB126" i="18"/>
  <c r="BC126" i="18"/>
  <c r="BD126" i="18"/>
  <c r="BE126" i="18"/>
  <c r="BF126" i="18"/>
  <c r="BG126" i="18"/>
  <c r="BH126" i="18"/>
  <c r="D127" i="18"/>
  <c r="E127" i="18"/>
  <c r="F127" i="18"/>
  <c r="G127" i="18"/>
  <c r="H127" i="18"/>
  <c r="I127" i="18"/>
  <c r="J127" i="18"/>
  <c r="K127" i="18"/>
  <c r="L127" i="18"/>
  <c r="M127" i="18"/>
  <c r="N127" i="18"/>
  <c r="O127" i="18"/>
  <c r="P127" i="18"/>
  <c r="Q127" i="18"/>
  <c r="R127" i="18"/>
  <c r="S127" i="18"/>
  <c r="T127" i="18"/>
  <c r="U127" i="18"/>
  <c r="V127" i="18"/>
  <c r="W127" i="18"/>
  <c r="X127" i="18"/>
  <c r="Y127" i="18"/>
  <c r="Z127" i="18"/>
  <c r="AA127" i="18"/>
  <c r="AB127" i="18"/>
  <c r="AC127" i="18"/>
  <c r="AD127" i="18"/>
  <c r="AE127" i="18"/>
  <c r="AF127" i="18"/>
  <c r="AG127" i="18"/>
  <c r="AH127" i="18"/>
  <c r="AI127" i="18"/>
  <c r="AJ127" i="18"/>
  <c r="AK127" i="18"/>
  <c r="AL127" i="18"/>
  <c r="AM127" i="18"/>
  <c r="AN127" i="18"/>
  <c r="AO127" i="18"/>
  <c r="AP127" i="18"/>
  <c r="AQ127" i="18"/>
  <c r="AR127" i="18"/>
  <c r="AS127" i="18"/>
  <c r="AT127" i="18"/>
  <c r="AU127" i="18"/>
  <c r="AV127" i="18"/>
  <c r="AW127" i="18"/>
  <c r="AX127" i="18"/>
  <c r="AY127" i="18"/>
  <c r="AZ127" i="18"/>
  <c r="BA127" i="18"/>
  <c r="BB127" i="18"/>
  <c r="BC127" i="18"/>
  <c r="BD127" i="18"/>
  <c r="BE127" i="18"/>
  <c r="BF127" i="18"/>
  <c r="BG127" i="18"/>
  <c r="BH127" i="18"/>
  <c r="D128" i="18"/>
  <c r="E128" i="18"/>
  <c r="F128" i="18"/>
  <c r="G128" i="18"/>
  <c r="H128" i="18"/>
  <c r="I128" i="18"/>
  <c r="J128" i="18"/>
  <c r="K128" i="18"/>
  <c r="L128" i="18"/>
  <c r="M128" i="18"/>
  <c r="N128" i="18"/>
  <c r="O128" i="18"/>
  <c r="P128" i="18"/>
  <c r="Q128" i="18"/>
  <c r="R128" i="18"/>
  <c r="S128" i="18"/>
  <c r="T128" i="18"/>
  <c r="U128" i="18"/>
  <c r="V128" i="18"/>
  <c r="W128" i="18"/>
  <c r="X128" i="18"/>
  <c r="Y128" i="18"/>
  <c r="Z128" i="18"/>
  <c r="AA128" i="18"/>
  <c r="AB128" i="18"/>
  <c r="AC128" i="18"/>
  <c r="AD128" i="18"/>
  <c r="AE128" i="18"/>
  <c r="AF128" i="18"/>
  <c r="AG128" i="18"/>
  <c r="AH128" i="18"/>
  <c r="AI128" i="18"/>
  <c r="AJ128" i="18"/>
  <c r="AK128" i="18"/>
  <c r="AL128" i="18"/>
  <c r="AM128" i="18"/>
  <c r="AN128" i="18"/>
  <c r="AO128" i="18"/>
  <c r="AP128" i="18"/>
  <c r="AQ128" i="18"/>
  <c r="AR128" i="18"/>
  <c r="AS128" i="18"/>
  <c r="AT128" i="18"/>
  <c r="AU128" i="18"/>
  <c r="AV128" i="18"/>
  <c r="AW128" i="18"/>
  <c r="AX128" i="18"/>
  <c r="AY128" i="18"/>
  <c r="AZ128" i="18"/>
  <c r="BA128" i="18"/>
  <c r="BB128" i="18"/>
  <c r="BC128" i="18"/>
  <c r="BD128" i="18"/>
  <c r="BE128" i="18"/>
  <c r="BF128" i="18"/>
  <c r="BG128" i="18"/>
  <c r="BH128" i="18"/>
  <c r="D129" i="18"/>
  <c r="E129" i="18"/>
  <c r="F129" i="18"/>
  <c r="G129" i="18"/>
  <c r="H129" i="18"/>
  <c r="I129" i="18"/>
  <c r="J129" i="18"/>
  <c r="K129" i="18"/>
  <c r="L129" i="18"/>
  <c r="M129" i="18"/>
  <c r="N129" i="18"/>
  <c r="O129" i="18"/>
  <c r="P129" i="18"/>
  <c r="Q129" i="18"/>
  <c r="R129" i="18"/>
  <c r="S129" i="18"/>
  <c r="T129" i="18"/>
  <c r="U129" i="18"/>
  <c r="V129" i="18"/>
  <c r="W129" i="18"/>
  <c r="X129" i="18"/>
  <c r="Y129" i="18"/>
  <c r="Z129" i="18"/>
  <c r="AA129" i="18"/>
  <c r="AB129" i="18"/>
  <c r="AC129" i="18"/>
  <c r="AD129" i="18"/>
  <c r="AE129" i="18"/>
  <c r="AF129" i="18"/>
  <c r="AG129" i="18"/>
  <c r="AH129" i="18"/>
  <c r="AI129" i="18"/>
  <c r="AJ129" i="18"/>
  <c r="AK129" i="18"/>
  <c r="AL129" i="18"/>
  <c r="AM129" i="18"/>
  <c r="AN129" i="18"/>
  <c r="AO129" i="18"/>
  <c r="AP129" i="18"/>
  <c r="AQ129" i="18"/>
  <c r="AR129" i="18"/>
  <c r="AS129" i="18"/>
  <c r="AT129" i="18"/>
  <c r="AU129" i="18"/>
  <c r="AV129" i="18"/>
  <c r="AW129" i="18"/>
  <c r="AX129" i="18"/>
  <c r="AY129" i="18"/>
  <c r="AZ129" i="18"/>
  <c r="BA129" i="18"/>
  <c r="BB129" i="18"/>
  <c r="BC129" i="18"/>
  <c r="BD129" i="18"/>
  <c r="BE129" i="18"/>
  <c r="BF129" i="18"/>
  <c r="BG129" i="18"/>
  <c r="BH129" i="18"/>
  <c r="D130" i="18"/>
  <c r="E130" i="18"/>
  <c r="F130" i="18"/>
  <c r="G130" i="18"/>
  <c r="H130" i="18"/>
  <c r="I130" i="18"/>
  <c r="J130" i="18"/>
  <c r="K130" i="18"/>
  <c r="L130" i="18"/>
  <c r="M130" i="18"/>
  <c r="N130" i="18"/>
  <c r="O130" i="18"/>
  <c r="P130" i="18"/>
  <c r="Q130" i="18"/>
  <c r="R130" i="18"/>
  <c r="S130" i="18"/>
  <c r="T130" i="18"/>
  <c r="U130" i="18"/>
  <c r="V130" i="18"/>
  <c r="W130" i="18"/>
  <c r="X130" i="18"/>
  <c r="Y130" i="18"/>
  <c r="Z130" i="18"/>
  <c r="AA130" i="18"/>
  <c r="AB130" i="18"/>
  <c r="AC130" i="18"/>
  <c r="AD130" i="18"/>
  <c r="AE130" i="18"/>
  <c r="AF130" i="18"/>
  <c r="AG130" i="18"/>
  <c r="AH130" i="18"/>
  <c r="AI130" i="18"/>
  <c r="AJ130" i="18"/>
  <c r="AK130" i="18"/>
  <c r="AL130" i="18"/>
  <c r="AM130" i="18"/>
  <c r="AN130" i="18"/>
  <c r="AO130" i="18"/>
  <c r="AP130" i="18"/>
  <c r="AQ130" i="18"/>
  <c r="AR130" i="18"/>
  <c r="AS130" i="18"/>
  <c r="AT130" i="18"/>
  <c r="AU130" i="18"/>
  <c r="AV130" i="18"/>
  <c r="AW130" i="18"/>
  <c r="AX130" i="18"/>
  <c r="AY130" i="18"/>
  <c r="AZ130" i="18"/>
  <c r="BA130" i="18"/>
  <c r="BB130" i="18"/>
  <c r="BC130" i="18"/>
  <c r="BD130" i="18"/>
  <c r="BE130" i="18"/>
  <c r="BF130" i="18"/>
  <c r="BG130" i="18"/>
  <c r="BH130" i="18"/>
  <c r="D131" i="18"/>
  <c r="E131" i="18"/>
  <c r="F131" i="18"/>
  <c r="G131" i="18"/>
  <c r="H131" i="18"/>
  <c r="I131" i="18"/>
  <c r="J131" i="18"/>
  <c r="K131" i="18"/>
  <c r="L131" i="18"/>
  <c r="M131" i="18"/>
  <c r="N131" i="18"/>
  <c r="O131" i="18"/>
  <c r="P131" i="18"/>
  <c r="Q131" i="18"/>
  <c r="R131" i="18"/>
  <c r="S131" i="18"/>
  <c r="T131" i="18"/>
  <c r="U131" i="18"/>
  <c r="V131" i="18"/>
  <c r="W131" i="18"/>
  <c r="X131" i="18"/>
  <c r="Y131" i="18"/>
  <c r="Z131" i="18"/>
  <c r="AA131" i="18"/>
  <c r="AB131" i="18"/>
  <c r="AC131" i="18"/>
  <c r="AD131" i="18"/>
  <c r="AE131" i="18"/>
  <c r="AF131" i="18"/>
  <c r="AG131" i="18"/>
  <c r="AH131" i="18"/>
  <c r="AI131" i="18"/>
  <c r="AJ131" i="18"/>
  <c r="AK131" i="18"/>
  <c r="AL131" i="18"/>
  <c r="AM131" i="18"/>
  <c r="AN131" i="18"/>
  <c r="AO131" i="18"/>
  <c r="AP131" i="18"/>
  <c r="AQ131" i="18"/>
  <c r="AR131" i="18"/>
  <c r="AS131" i="18"/>
  <c r="AT131" i="18"/>
  <c r="AU131" i="18"/>
  <c r="AV131" i="18"/>
  <c r="AW131" i="18"/>
  <c r="AX131" i="18"/>
  <c r="AY131" i="18"/>
  <c r="AZ131" i="18"/>
  <c r="BA131" i="18"/>
  <c r="BB131" i="18"/>
  <c r="BC131" i="18"/>
  <c r="BD131" i="18"/>
  <c r="BE131" i="18"/>
  <c r="BF131" i="18"/>
  <c r="BG131" i="18"/>
  <c r="BH131" i="18"/>
  <c r="D132" i="18"/>
  <c r="E132" i="18"/>
  <c r="F132" i="18"/>
  <c r="G132" i="18"/>
  <c r="H132" i="18"/>
  <c r="I132" i="18"/>
  <c r="J132" i="18"/>
  <c r="K132" i="18"/>
  <c r="L132" i="18"/>
  <c r="M132" i="18"/>
  <c r="N132" i="18"/>
  <c r="O132" i="18"/>
  <c r="P132" i="18"/>
  <c r="Q132" i="18"/>
  <c r="R132" i="18"/>
  <c r="S132" i="18"/>
  <c r="T132" i="18"/>
  <c r="U132" i="18"/>
  <c r="V132" i="18"/>
  <c r="W132" i="18"/>
  <c r="X132" i="18"/>
  <c r="Y132" i="18"/>
  <c r="Z132" i="18"/>
  <c r="AA132" i="18"/>
  <c r="AB132" i="18"/>
  <c r="AC132" i="18"/>
  <c r="AD132" i="18"/>
  <c r="AE132" i="18"/>
  <c r="AF132" i="18"/>
  <c r="AG132" i="18"/>
  <c r="AH132" i="18"/>
  <c r="AI132" i="18"/>
  <c r="AJ132" i="18"/>
  <c r="AK132" i="18"/>
  <c r="AL132" i="18"/>
  <c r="AM132" i="18"/>
  <c r="AN132" i="18"/>
  <c r="AO132" i="18"/>
  <c r="AP132" i="18"/>
  <c r="AQ132" i="18"/>
  <c r="AR132" i="18"/>
  <c r="AS132" i="18"/>
  <c r="AT132" i="18"/>
  <c r="AU132" i="18"/>
  <c r="AV132" i="18"/>
  <c r="AW132" i="18"/>
  <c r="AX132" i="18"/>
  <c r="AY132" i="18"/>
  <c r="AZ132" i="18"/>
  <c r="BA132" i="18"/>
  <c r="BB132" i="18"/>
  <c r="BC132" i="18"/>
  <c r="BD132" i="18"/>
  <c r="BE132" i="18"/>
  <c r="BF132" i="18"/>
  <c r="BG132" i="18"/>
  <c r="BH132" i="18"/>
  <c r="D133" i="18"/>
  <c r="E133" i="18"/>
  <c r="F133" i="18"/>
  <c r="G133" i="18"/>
  <c r="H133" i="18"/>
  <c r="I133" i="18"/>
  <c r="J133" i="18"/>
  <c r="K133" i="18"/>
  <c r="L133" i="18"/>
  <c r="M133" i="18"/>
  <c r="N133" i="18"/>
  <c r="O133" i="18"/>
  <c r="P133" i="18"/>
  <c r="Q133" i="18"/>
  <c r="R133" i="18"/>
  <c r="S133" i="18"/>
  <c r="T133" i="18"/>
  <c r="U133" i="18"/>
  <c r="V133" i="18"/>
  <c r="W133" i="18"/>
  <c r="X133" i="18"/>
  <c r="Y133" i="18"/>
  <c r="Z133" i="18"/>
  <c r="AA133" i="18"/>
  <c r="AB133" i="18"/>
  <c r="AC133" i="18"/>
  <c r="AD133" i="18"/>
  <c r="AE133" i="18"/>
  <c r="AF133" i="18"/>
  <c r="AG133" i="18"/>
  <c r="AH133" i="18"/>
  <c r="AI133" i="18"/>
  <c r="AJ133" i="18"/>
  <c r="AK133" i="18"/>
  <c r="AL133" i="18"/>
  <c r="AM133" i="18"/>
  <c r="AN133" i="18"/>
  <c r="AO133" i="18"/>
  <c r="AP133" i="18"/>
  <c r="AQ133" i="18"/>
  <c r="AR133" i="18"/>
  <c r="AS133" i="18"/>
  <c r="AT133" i="18"/>
  <c r="AU133" i="18"/>
  <c r="AV133" i="18"/>
  <c r="AW133" i="18"/>
  <c r="AX133" i="18"/>
  <c r="AY133" i="18"/>
  <c r="AZ133" i="18"/>
  <c r="BA133" i="18"/>
  <c r="BB133" i="18"/>
  <c r="BC133" i="18"/>
  <c r="BD133" i="18"/>
  <c r="BE133" i="18"/>
  <c r="BF133" i="18"/>
  <c r="BG133" i="18"/>
  <c r="BH133" i="18"/>
  <c r="D134" i="18"/>
  <c r="E134" i="18"/>
  <c r="F134" i="18"/>
  <c r="G134" i="18"/>
  <c r="H134" i="18"/>
  <c r="I134" i="18"/>
  <c r="J134" i="18"/>
  <c r="K134" i="18"/>
  <c r="L134" i="18"/>
  <c r="M134" i="18"/>
  <c r="N134" i="18"/>
  <c r="O134" i="18"/>
  <c r="P134" i="18"/>
  <c r="Q134" i="18"/>
  <c r="R134" i="18"/>
  <c r="S134" i="18"/>
  <c r="T134" i="18"/>
  <c r="U134" i="18"/>
  <c r="V134" i="18"/>
  <c r="W134" i="18"/>
  <c r="X134" i="18"/>
  <c r="Y134" i="18"/>
  <c r="Z134" i="18"/>
  <c r="AA134" i="18"/>
  <c r="AB134" i="18"/>
  <c r="AC134" i="18"/>
  <c r="AD134" i="18"/>
  <c r="AE134" i="18"/>
  <c r="AF134" i="18"/>
  <c r="AG134" i="18"/>
  <c r="AH134" i="18"/>
  <c r="AI134" i="18"/>
  <c r="AJ134" i="18"/>
  <c r="AK134" i="18"/>
  <c r="AL134" i="18"/>
  <c r="AM134" i="18"/>
  <c r="AN134" i="18"/>
  <c r="AO134" i="18"/>
  <c r="AP134" i="18"/>
  <c r="AQ134" i="18"/>
  <c r="AR134" i="18"/>
  <c r="AS134" i="18"/>
  <c r="AT134" i="18"/>
  <c r="AU134" i="18"/>
  <c r="AV134" i="18"/>
  <c r="AW134" i="18"/>
  <c r="AX134" i="18"/>
  <c r="AY134" i="18"/>
  <c r="AZ134" i="18"/>
  <c r="BA134" i="18"/>
  <c r="BB134" i="18"/>
  <c r="BC134" i="18"/>
  <c r="BD134" i="18"/>
  <c r="BE134" i="18"/>
  <c r="BF134" i="18"/>
  <c r="BG134" i="18"/>
  <c r="BH134" i="18"/>
  <c r="D135" i="18"/>
  <c r="E135" i="18"/>
  <c r="F135" i="18"/>
  <c r="G135" i="18"/>
  <c r="H135" i="18"/>
  <c r="I135" i="18"/>
  <c r="J135" i="18"/>
  <c r="K135" i="18"/>
  <c r="L135" i="18"/>
  <c r="M135" i="18"/>
  <c r="N135" i="18"/>
  <c r="O135" i="18"/>
  <c r="P135" i="18"/>
  <c r="Q135" i="18"/>
  <c r="R135" i="18"/>
  <c r="S135" i="18"/>
  <c r="T135" i="18"/>
  <c r="U135" i="18"/>
  <c r="V135" i="18"/>
  <c r="W135" i="18"/>
  <c r="X135" i="18"/>
  <c r="Y135" i="18"/>
  <c r="Z135" i="18"/>
  <c r="AA135" i="18"/>
  <c r="AB135" i="18"/>
  <c r="AC135" i="18"/>
  <c r="AD135" i="18"/>
  <c r="AE135" i="18"/>
  <c r="AF135" i="18"/>
  <c r="AG135" i="18"/>
  <c r="AH135" i="18"/>
  <c r="AI135" i="18"/>
  <c r="AJ135" i="18"/>
  <c r="AK135" i="18"/>
  <c r="AL135" i="18"/>
  <c r="AM135" i="18"/>
  <c r="AN135" i="18"/>
  <c r="AO135" i="18"/>
  <c r="AP135" i="18"/>
  <c r="AQ135" i="18"/>
  <c r="AR135" i="18"/>
  <c r="AS135" i="18"/>
  <c r="AT135" i="18"/>
  <c r="AU135" i="18"/>
  <c r="AV135" i="18"/>
  <c r="AW135" i="18"/>
  <c r="AX135" i="18"/>
  <c r="AY135" i="18"/>
  <c r="AZ135" i="18"/>
  <c r="BA135" i="18"/>
  <c r="BB135" i="18"/>
  <c r="BC135" i="18"/>
  <c r="BD135" i="18"/>
  <c r="BE135" i="18"/>
  <c r="BF135" i="18"/>
  <c r="BG135" i="18"/>
  <c r="BH135" i="18"/>
  <c r="D136" i="18"/>
  <c r="E136" i="18"/>
  <c r="F136" i="18"/>
  <c r="G136" i="18"/>
  <c r="H136" i="18"/>
  <c r="I136" i="18"/>
  <c r="J136" i="18"/>
  <c r="K136" i="18"/>
  <c r="L136" i="18"/>
  <c r="M136" i="18"/>
  <c r="N136" i="18"/>
  <c r="O136" i="18"/>
  <c r="P136" i="18"/>
  <c r="Q136" i="18"/>
  <c r="R136" i="18"/>
  <c r="S136" i="18"/>
  <c r="T136" i="18"/>
  <c r="U136" i="18"/>
  <c r="V136" i="18"/>
  <c r="W136" i="18"/>
  <c r="X136" i="18"/>
  <c r="Y136" i="18"/>
  <c r="Z136" i="18"/>
  <c r="AA136" i="18"/>
  <c r="AB136" i="18"/>
  <c r="AC136" i="18"/>
  <c r="AD136" i="18"/>
  <c r="AE136" i="18"/>
  <c r="AF136" i="18"/>
  <c r="AG136" i="18"/>
  <c r="AH136" i="18"/>
  <c r="AI136" i="18"/>
  <c r="AJ136" i="18"/>
  <c r="AK136" i="18"/>
  <c r="AL136" i="18"/>
  <c r="AM136" i="18"/>
  <c r="AN136" i="18"/>
  <c r="AO136" i="18"/>
  <c r="AP136" i="18"/>
  <c r="AQ136" i="18"/>
  <c r="AR136" i="18"/>
  <c r="AS136" i="18"/>
  <c r="AT136" i="18"/>
  <c r="AU136" i="18"/>
  <c r="AV136" i="18"/>
  <c r="AW136" i="18"/>
  <c r="AX136" i="18"/>
  <c r="AY136" i="18"/>
  <c r="AZ136" i="18"/>
  <c r="BA136" i="18"/>
  <c r="BB136" i="18"/>
  <c r="BC136" i="18"/>
  <c r="BD136" i="18"/>
  <c r="BE136" i="18"/>
  <c r="BF136" i="18"/>
  <c r="BG136" i="18"/>
  <c r="BH136" i="18"/>
  <c r="D137" i="18"/>
  <c r="E137" i="18"/>
  <c r="F137" i="18"/>
  <c r="G137" i="18"/>
  <c r="H137" i="18"/>
  <c r="I137" i="18"/>
  <c r="J137" i="18"/>
  <c r="K137" i="18"/>
  <c r="L137" i="18"/>
  <c r="M137" i="18"/>
  <c r="N137" i="18"/>
  <c r="O137" i="18"/>
  <c r="P137" i="18"/>
  <c r="Q137" i="18"/>
  <c r="R137" i="18"/>
  <c r="S137" i="18"/>
  <c r="T137" i="18"/>
  <c r="U137" i="18"/>
  <c r="V137" i="18"/>
  <c r="W137" i="18"/>
  <c r="X137" i="18"/>
  <c r="Y137" i="18"/>
  <c r="Z137" i="18"/>
  <c r="AA137" i="18"/>
  <c r="AB137" i="18"/>
  <c r="AC137" i="18"/>
  <c r="AD137" i="18"/>
  <c r="AE137" i="18"/>
  <c r="AF137" i="18"/>
  <c r="AG137" i="18"/>
  <c r="AH137" i="18"/>
  <c r="AI137" i="18"/>
  <c r="AJ137" i="18"/>
  <c r="AK137" i="18"/>
  <c r="AL137" i="18"/>
  <c r="AM137" i="18"/>
  <c r="AN137" i="18"/>
  <c r="AO137" i="18"/>
  <c r="AP137" i="18"/>
  <c r="AQ137" i="18"/>
  <c r="AR137" i="18"/>
  <c r="AS137" i="18"/>
  <c r="AT137" i="18"/>
  <c r="AU137" i="18"/>
  <c r="AV137" i="18"/>
  <c r="AW137" i="18"/>
  <c r="AX137" i="18"/>
  <c r="AY137" i="18"/>
  <c r="AZ137" i="18"/>
  <c r="BA137" i="18"/>
  <c r="BB137" i="18"/>
  <c r="BC137" i="18"/>
  <c r="BD137" i="18"/>
  <c r="BE137" i="18"/>
  <c r="BF137" i="18"/>
  <c r="BG137" i="18"/>
  <c r="BH137" i="18"/>
  <c r="D138" i="18"/>
  <c r="E138" i="18"/>
  <c r="F138" i="18"/>
  <c r="G138" i="18"/>
  <c r="H138" i="18"/>
  <c r="I138" i="18"/>
  <c r="J138" i="18"/>
  <c r="K138" i="18"/>
  <c r="L138" i="18"/>
  <c r="M138" i="18"/>
  <c r="N138" i="18"/>
  <c r="O138" i="18"/>
  <c r="P138" i="18"/>
  <c r="Q138" i="18"/>
  <c r="R138" i="18"/>
  <c r="S138" i="18"/>
  <c r="T138" i="18"/>
  <c r="U138" i="18"/>
  <c r="V138" i="18"/>
  <c r="W138" i="18"/>
  <c r="X138" i="18"/>
  <c r="Y138" i="18"/>
  <c r="Z138" i="18"/>
  <c r="AA138" i="18"/>
  <c r="AB138" i="18"/>
  <c r="AC138" i="18"/>
  <c r="AD138" i="18"/>
  <c r="AE138" i="18"/>
  <c r="AF138" i="18"/>
  <c r="AG138" i="18"/>
  <c r="AH138" i="18"/>
  <c r="AI138" i="18"/>
  <c r="AJ138" i="18"/>
  <c r="AK138" i="18"/>
  <c r="AL138" i="18"/>
  <c r="AM138" i="18"/>
  <c r="AN138" i="18"/>
  <c r="AO138" i="18"/>
  <c r="AP138" i="18"/>
  <c r="AQ138" i="18"/>
  <c r="AR138" i="18"/>
  <c r="AS138" i="18"/>
  <c r="AT138" i="18"/>
  <c r="AU138" i="18"/>
  <c r="AV138" i="18"/>
  <c r="AW138" i="18"/>
  <c r="AX138" i="18"/>
  <c r="AY138" i="18"/>
  <c r="AZ138" i="18"/>
  <c r="BA138" i="18"/>
  <c r="BB138" i="18"/>
  <c r="BC138" i="18"/>
  <c r="BD138" i="18"/>
  <c r="BE138" i="18"/>
  <c r="BF138" i="18"/>
  <c r="BG138" i="18"/>
  <c r="BH138" i="18"/>
  <c r="D139" i="18"/>
  <c r="E139" i="18"/>
  <c r="F139" i="18"/>
  <c r="G139" i="18"/>
  <c r="H139" i="18"/>
  <c r="I139" i="18"/>
  <c r="J139" i="18"/>
  <c r="K139" i="18"/>
  <c r="L139" i="18"/>
  <c r="M139" i="18"/>
  <c r="N139" i="18"/>
  <c r="O139" i="18"/>
  <c r="P139" i="18"/>
  <c r="Q139" i="18"/>
  <c r="R139" i="18"/>
  <c r="S139" i="18"/>
  <c r="T139" i="18"/>
  <c r="U139" i="18"/>
  <c r="V139" i="18"/>
  <c r="W139" i="18"/>
  <c r="X139" i="18"/>
  <c r="Y139" i="18"/>
  <c r="Z139" i="18"/>
  <c r="AA139" i="18"/>
  <c r="AB139" i="18"/>
  <c r="AC139" i="18"/>
  <c r="AD139" i="18"/>
  <c r="AE139" i="18"/>
  <c r="AF139" i="18"/>
  <c r="AG139" i="18"/>
  <c r="AH139" i="18"/>
  <c r="AI139" i="18"/>
  <c r="AJ139" i="18"/>
  <c r="AK139" i="18"/>
  <c r="AL139" i="18"/>
  <c r="AM139" i="18"/>
  <c r="AN139" i="18"/>
  <c r="AO139" i="18"/>
  <c r="AP139" i="18"/>
  <c r="AQ139" i="18"/>
  <c r="AR139" i="18"/>
  <c r="AS139" i="18"/>
  <c r="AT139" i="18"/>
  <c r="AU139" i="18"/>
  <c r="AV139" i="18"/>
  <c r="AW139" i="18"/>
  <c r="AX139" i="18"/>
  <c r="AY139" i="18"/>
  <c r="AZ139" i="18"/>
  <c r="BA139" i="18"/>
  <c r="BB139" i="18"/>
  <c r="BC139" i="18"/>
  <c r="BD139" i="18"/>
  <c r="BE139" i="18"/>
  <c r="BF139" i="18"/>
  <c r="BG139" i="18"/>
  <c r="BH139" i="18"/>
  <c r="D140" i="18"/>
  <c r="E140" i="18"/>
  <c r="F140" i="18"/>
  <c r="G140" i="18"/>
  <c r="H140" i="18"/>
  <c r="I140" i="18"/>
  <c r="J140" i="18"/>
  <c r="K140" i="18"/>
  <c r="L140" i="18"/>
  <c r="M140" i="18"/>
  <c r="N140" i="18"/>
  <c r="O140" i="18"/>
  <c r="P140" i="18"/>
  <c r="Q140" i="18"/>
  <c r="R140" i="18"/>
  <c r="S140" i="18"/>
  <c r="T140" i="18"/>
  <c r="U140" i="18"/>
  <c r="V140" i="18"/>
  <c r="W140" i="18"/>
  <c r="X140" i="18"/>
  <c r="Y140" i="18"/>
  <c r="Z140" i="18"/>
  <c r="AA140" i="18"/>
  <c r="AB140" i="18"/>
  <c r="AC140" i="18"/>
  <c r="AD140" i="18"/>
  <c r="AE140" i="18"/>
  <c r="AF140" i="18"/>
  <c r="AG140" i="18"/>
  <c r="AH140" i="18"/>
  <c r="AI140" i="18"/>
  <c r="AJ140" i="18"/>
  <c r="AK140" i="18"/>
  <c r="AL140" i="18"/>
  <c r="AM140" i="18"/>
  <c r="AN140" i="18"/>
  <c r="AO140" i="18"/>
  <c r="AP140" i="18"/>
  <c r="AQ140" i="18"/>
  <c r="AR140" i="18"/>
  <c r="AS140" i="18"/>
  <c r="AT140" i="18"/>
  <c r="AU140" i="18"/>
  <c r="AV140" i="18"/>
  <c r="AW140" i="18"/>
  <c r="AX140" i="18"/>
  <c r="AY140" i="18"/>
  <c r="AZ140" i="18"/>
  <c r="BA140" i="18"/>
  <c r="BB140" i="18"/>
  <c r="BC140" i="18"/>
  <c r="BD140" i="18"/>
  <c r="BE140" i="18"/>
  <c r="BF140" i="18"/>
  <c r="BG140" i="18"/>
  <c r="BH140" i="18"/>
  <c r="D141" i="18"/>
  <c r="E141" i="18"/>
  <c r="F141" i="18"/>
  <c r="G141" i="18"/>
  <c r="H141" i="18"/>
  <c r="I141" i="18"/>
  <c r="J141" i="18"/>
  <c r="K141" i="18"/>
  <c r="L141" i="18"/>
  <c r="M141" i="18"/>
  <c r="N141" i="18"/>
  <c r="O141" i="18"/>
  <c r="P141" i="18"/>
  <c r="Q141" i="18"/>
  <c r="R141" i="18"/>
  <c r="S141" i="18"/>
  <c r="T141" i="18"/>
  <c r="U141" i="18"/>
  <c r="V141" i="18"/>
  <c r="W141" i="18"/>
  <c r="X141" i="18"/>
  <c r="Y141" i="18"/>
  <c r="Z141" i="18"/>
  <c r="AA141" i="18"/>
  <c r="AB141" i="18"/>
  <c r="AC141" i="18"/>
  <c r="AD141" i="18"/>
  <c r="AE141" i="18"/>
  <c r="AF141" i="18"/>
  <c r="AG141" i="18"/>
  <c r="AH141" i="18"/>
  <c r="AI141" i="18"/>
  <c r="AJ141" i="18"/>
  <c r="AK141" i="18"/>
  <c r="AL141" i="18"/>
  <c r="AM141" i="18"/>
  <c r="AN141" i="18"/>
  <c r="AO141" i="18"/>
  <c r="AP141" i="18"/>
  <c r="AQ141" i="18"/>
  <c r="AR141" i="18"/>
  <c r="AS141" i="18"/>
  <c r="AT141" i="18"/>
  <c r="AU141" i="18"/>
  <c r="AV141" i="18"/>
  <c r="AW141" i="18"/>
  <c r="AX141" i="18"/>
  <c r="AY141" i="18"/>
  <c r="AZ141" i="18"/>
  <c r="BA141" i="18"/>
  <c r="BB141" i="18"/>
  <c r="BC141" i="18"/>
  <c r="BD141" i="18"/>
  <c r="BE141" i="18"/>
  <c r="BF141" i="18"/>
  <c r="BG141" i="18"/>
  <c r="BH141" i="18"/>
  <c r="D142" i="18"/>
  <c r="E142" i="18"/>
  <c r="F142" i="18"/>
  <c r="G142" i="18"/>
  <c r="H142" i="18"/>
  <c r="I142" i="18"/>
  <c r="J142" i="18"/>
  <c r="K142" i="18"/>
  <c r="L142" i="18"/>
  <c r="M142" i="18"/>
  <c r="N142" i="18"/>
  <c r="O142" i="18"/>
  <c r="P142" i="18"/>
  <c r="Q142" i="18"/>
  <c r="R142" i="18"/>
  <c r="S142" i="18"/>
  <c r="T142" i="18"/>
  <c r="U142" i="18"/>
  <c r="V142" i="18"/>
  <c r="W142" i="18"/>
  <c r="X142" i="18"/>
  <c r="Y142" i="18"/>
  <c r="Z142" i="18"/>
  <c r="AA142" i="18"/>
  <c r="AB142" i="18"/>
  <c r="AC142" i="18"/>
  <c r="AD142" i="18"/>
  <c r="AE142" i="18"/>
  <c r="AF142" i="18"/>
  <c r="AG142" i="18"/>
  <c r="AH142" i="18"/>
  <c r="AI142" i="18"/>
  <c r="AJ142" i="18"/>
  <c r="AK142" i="18"/>
  <c r="AL142" i="18"/>
  <c r="AM142" i="18"/>
  <c r="AN142" i="18"/>
  <c r="AO142" i="18"/>
  <c r="AP142" i="18"/>
  <c r="AQ142" i="18"/>
  <c r="AR142" i="18"/>
  <c r="AS142" i="18"/>
  <c r="AT142" i="18"/>
  <c r="AU142" i="18"/>
  <c r="AV142" i="18"/>
  <c r="AW142" i="18"/>
  <c r="AX142" i="18"/>
  <c r="AY142" i="18"/>
  <c r="AZ142" i="18"/>
  <c r="BA142" i="18"/>
  <c r="BB142" i="18"/>
  <c r="BC142" i="18"/>
  <c r="BD142" i="18"/>
  <c r="BE142" i="18"/>
  <c r="BF142" i="18"/>
  <c r="BG142" i="18"/>
  <c r="BH142" i="18"/>
  <c r="D143" i="18"/>
  <c r="E143" i="18"/>
  <c r="F143" i="18"/>
  <c r="G143" i="18"/>
  <c r="H143" i="18"/>
  <c r="I143" i="18"/>
  <c r="J143" i="18"/>
  <c r="K143" i="18"/>
  <c r="L143" i="18"/>
  <c r="M143" i="18"/>
  <c r="N143" i="18"/>
  <c r="O143" i="18"/>
  <c r="P143" i="18"/>
  <c r="Q143" i="18"/>
  <c r="R143" i="18"/>
  <c r="S143" i="18"/>
  <c r="T143" i="18"/>
  <c r="U143" i="18"/>
  <c r="V143" i="18"/>
  <c r="W143" i="18"/>
  <c r="X143" i="18"/>
  <c r="Y143" i="18"/>
  <c r="Z143" i="18"/>
  <c r="AA143" i="18"/>
  <c r="AB143" i="18"/>
  <c r="AC143" i="18"/>
  <c r="AD143" i="18"/>
  <c r="AE143" i="18"/>
  <c r="AF143" i="18"/>
  <c r="AG143" i="18"/>
  <c r="AH143" i="18"/>
  <c r="AI143" i="18"/>
  <c r="AJ143" i="18"/>
  <c r="AK143" i="18"/>
  <c r="AL143" i="18"/>
  <c r="AM143" i="18"/>
  <c r="AN143" i="18"/>
  <c r="AO143" i="18"/>
  <c r="AP143" i="18"/>
  <c r="AQ143" i="18"/>
  <c r="AR143" i="18"/>
  <c r="AS143" i="18"/>
  <c r="AT143" i="18"/>
  <c r="AU143" i="18"/>
  <c r="AV143" i="18"/>
  <c r="AW143" i="18"/>
  <c r="AX143" i="18"/>
  <c r="AY143" i="18"/>
  <c r="AZ143" i="18"/>
  <c r="BA143" i="18"/>
  <c r="BB143" i="18"/>
  <c r="BC143" i="18"/>
  <c r="BD143" i="18"/>
  <c r="BE143" i="18"/>
  <c r="BF143" i="18"/>
  <c r="BG143" i="18"/>
  <c r="BH143" i="18"/>
  <c r="D144" i="18"/>
  <c r="E144" i="18"/>
  <c r="F144" i="18"/>
  <c r="G144" i="18"/>
  <c r="H144" i="18"/>
  <c r="I144" i="18"/>
  <c r="J144" i="18"/>
  <c r="K144" i="18"/>
  <c r="L144" i="18"/>
  <c r="M144" i="18"/>
  <c r="N144" i="18"/>
  <c r="O144" i="18"/>
  <c r="P144" i="18"/>
  <c r="Q144" i="18"/>
  <c r="R144" i="18"/>
  <c r="S144" i="18"/>
  <c r="T144" i="18"/>
  <c r="U144" i="18"/>
  <c r="V144" i="18"/>
  <c r="W144" i="18"/>
  <c r="X144" i="18"/>
  <c r="Y144" i="18"/>
  <c r="Z144" i="18"/>
  <c r="AA144" i="18"/>
  <c r="AB144" i="18"/>
  <c r="AC144" i="18"/>
  <c r="AD144" i="18"/>
  <c r="AE144" i="18"/>
  <c r="AF144" i="18"/>
  <c r="AG144" i="18"/>
  <c r="AH144" i="18"/>
  <c r="AI144" i="18"/>
  <c r="AJ144" i="18"/>
  <c r="AK144" i="18"/>
  <c r="AL144" i="18"/>
  <c r="AM144" i="18"/>
  <c r="AN144" i="18"/>
  <c r="AO144" i="18"/>
  <c r="AP144" i="18"/>
  <c r="AQ144" i="18"/>
  <c r="AR144" i="18"/>
  <c r="AS144" i="18"/>
  <c r="AT144" i="18"/>
  <c r="AU144" i="18"/>
  <c r="AV144" i="18"/>
  <c r="AW144" i="18"/>
  <c r="AX144" i="18"/>
  <c r="AY144" i="18"/>
  <c r="AZ144" i="18"/>
  <c r="BA144" i="18"/>
  <c r="BB144" i="18"/>
  <c r="BC144" i="18"/>
  <c r="BD144" i="18"/>
  <c r="BE144" i="18"/>
  <c r="BF144" i="18"/>
  <c r="BG144" i="18"/>
  <c r="BH144" i="18"/>
  <c r="D145" i="18"/>
  <c r="E145" i="18"/>
  <c r="F145" i="18"/>
  <c r="G145" i="18"/>
  <c r="H145" i="18"/>
  <c r="I145" i="18"/>
  <c r="J145" i="18"/>
  <c r="K145" i="18"/>
  <c r="L145" i="18"/>
  <c r="M145" i="18"/>
  <c r="N145" i="18"/>
  <c r="O145" i="18"/>
  <c r="P145" i="18"/>
  <c r="Q145" i="18"/>
  <c r="R145" i="18"/>
  <c r="S145" i="18"/>
  <c r="T145" i="18"/>
  <c r="U145" i="18"/>
  <c r="V145" i="18"/>
  <c r="W145" i="18"/>
  <c r="X145" i="18"/>
  <c r="Y145" i="18"/>
  <c r="Z145" i="18"/>
  <c r="AA145" i="18"/>
  <c r="AB145" i="18"/>
  <c r="AC145" i="18"/>
  <c r="AD145" i="18"/>
  <c r="AE145" i="18"/>
  <c r="AF145" i="18"/>
  <c r="AG145" i="18"/>
  <c r="AH145" i="18"/>
  <c r="AI145" i="18"/>
  <c r="AJ145" i="18"/>
  <c r="AK145" i="18"/>
  <c r="AL145" i="18"/>
  <c r="AM145" i="18"/>
  <c r="AN145" i="18"/>
  <c r="AO145" i="18"/>
  <c r="AP145" i="18"/>
  <c r="AQ145" i="18"/>
  <c r="AR145" i="18"/>
  <c r="AS145" i="18"/>
  <c r="AT145" i="18"/>
  <c r="AU145" i="18"/>
  <c r="AV145" i="18"/>
  <c r="AW145" i="18"/>
  <c r="AX145" i="18"/>
  <c r="AY145" i="18"/>
  <c r="AZ145" i="18"/>
  <c r="BA145" i="18"/>
  <c r="BB145" i="18"/>
  <c r="BC145" i="18"/>
  <c r="BD145" i="18"/>
  <c r="BE145" i="18"/>
  <c r="BF145" i="18"/>
  <c r="BG145" i="18"/>
  <c r="BH145" i="18"/>
  <c r="D146" i="18"/>
  <c r="E146" i="18"/>
  <c r="F146" i="18"/>
  <c r="G146" i="18"/>
  <c r="H146" i="18"/>
  <c r="I146" i="18"/>
  <c r="J146" i="18"/>
  <c r="K146" i="18"/>
  <c r="L146" i="18"/>
  <c r="M146" i="18"/>
  <c r="N146" i="18"/>
  <c r="O146" i="18"/>
  <c r="P146" i="18"/>
  <c r="Q146" i="18"/>
  <c r="R146" i="18"/>
  <c r="S146" i="18"/>
  <c r="T146" i="18"/>
  <c r="U146" i="18"/>
  <c r="V146" i="18"/>
  <c r="W146" i="18"/>
  <c r="X146" i="18"/>
  <c r="Y146" i="18"/>
  <c r="Z146" i="18"/>
  <c r="AA146" i="18"/>
  <c r="AB146" i="18"/>
  <c r="AC146" i="18"/>
  <c r="AD146" i="18"/>
  <c r="AE146" i="18"/>
  <c r="AF146" i="18"/>
  <c r="AG146" i="18"/>
  <c r="AH146" i="18"/>
  <c r="AI146" i="18"/>
  <c r="AJ146" i="18"/>
  <c r="AK146" i="18"/>
  <c r="AL146" i="18"/>
  <c r="AM146" i="18"/>
  <c r="AN146" i="18"/>
  <c r="AO146" i="18"/>
  <c r="AP146" i="18"/>
  <c r="AQ146" i="18"/>
  <c r="AR146" i="18"/>
  <c r="AS146" i="18"/>
  <c r="AT146" i="18"/>
  <c r="AU146" i="18"/>
  <c r="AV146" i="18"/>
  <c r="AW146" i="18"/>
  <c r="AX146" i="18"/>
  <c r="AY146" i="18"/>
  <c r="AZ146" i="18"/>
  <c r="BA146" i="18"/>
  <c r="BB146" i="18"/>
  <c r="BC146" i="18"/>
  <c r="BD146" i="18"/>
  <c r="BE146" i="18"/>
  <c r="BF146" i="18"/>
  <c r="BG146" i="18"/>
  <c r="BH146" i="18"/>
  <c r="D147" i="18"/>
  <c r="E147" i="18"/>
  <c r="F147" i="18"/>
  <c r="G147" i="18"/>
  <c r="H147" i="18"/>
  <c r="I147" i="18"/>
  <c r="J147" i="18"/>
  <c r="K147" i="18"/>
  <c r="L147" i="18"/>
  <c r="M147" i="18"/>
  <c r="N147" i="18"/>
  <c r="O147" i="18"/>
  <c r="P147" i="18"/>
  <c r="Q147" i="18"/>
  <c r="R147" i="18"/>
  <c r="S147" i="18"/>
  <c r="T147" i="18"/>
  <c r="U147" i="18"/>
  <c r="V147" i="18"/>
  <c r="W147" i="18"/>
  <c r="X147" i="18"/>
  <c r="Y147" i="18"/>
  <c r="Z147" i="18"/>
  <c r="AA147" i="18"/>
  <c r="AB147" i="18"/>
  <c r="AC147" i="18"/>
  <c r="AD147" i="18"/>
  <c r="AE147" i="18"/>
  <c r="AF147" i="18"/>
  <c r="AG147" i="18"/>
  <c r="AH147" i="18"/>
  <c r="AI147" i="18"/>
  <c r="AJ147" i="18"/>
  <c r="AK147" i="18"/>
  <c r="AL147" i="18"/>
  <c r="AM147" i="18"/>
  <c r="AN147" i="18"/>
  <c r="AO147" i="18"/>
  <c r="AP147" i="18"/>
  <c r="AQ147" i="18"/>
  <c r="AR147" i="18"/>
  <c r="AS147" i="18"/>
  <c r="AT147" i="18"/>
  <c r="AU147" i="18"/>
  <c r="AV147" i="18"/>
  <c r="AW147" i="18"/>
  <c r="AX147" i="18"/>
  <c r="AY147" i="18"/>
  <c r="AZ147" i="18"/>
  <c r="BA147" i="18"/>
  <c r="BB147" i="18"/>
  <c r="BC147" i="18"/>
  <c r="BD147" i="18"/>
  <c r="BE147" i="18"/>
  <c r="BF147" i="18"/>
  <c r="BG147" i="18"/>
  <c r="BH147" i="18"/>
  <c r="D148" i="18"/>
  <c r="E148" i="18"/>
  <c r="F148" i="18"/>
  <c r="G148" i="18"/>
  <c r="H148" i="18"/>
  <c r="I148" i="18"/>
  <c r="J148" i="18"/>
  <c r="K148" i="18"/>
  <c r="L148" i="18"/>
  <c r="M148" i="18"/>
  <c r="N148" i="18"/>
  <c r="O148" i="18"/>
  <c r="P148" i="18"/>
  <c r="Q148" i="18"/>
  <c r="R148" i="18"/>
  <c r="S148" i="18"/>
  <c r="T148" i="18"/>
  <c r="U148" i="18"/>
  <c r="V148" i="18"/>
  <c r="W148" i="18"/>
  <c r="X148" i="18"/>
  <c r="Y148" i="18"/>
  <c r="Z148" i="18"/>
  <c r="AA148" i="18"/>
  <c r="AB148" i="18"/>
  <c r="AC148" i="18"/>
  <c r="AD148" i="18"/>
  <c r="AE148" i="18"/>
  <c r="AF148" i="18"/>
  <c r="AG148" i="18"/>
  <c r="AH148" i="18"/>
  <c r="AI148" i="18"/>
  <c r="AJ148" i="18"/>
  <c r="AK148" i="18"/>
  <c r="AL148" i="18"/>
  <c r="AM148" i="18"/>
  <c r="AN148" i="18"/>
  <c r="AO148" i="18"/>
  <c r="AP148" i="18"/>
  <c r="AQ148" i="18"/>
  <c r="AR148" i="18"/>
  <c r="AS148" i="18"/>
  <c r="AT148" i="18"/>
  <c r="AU148" i="18"/>
  <c r="AV148" i="18"/>
  <c r="AW148" i="18"/>
  <c r="AX148" i="18"/>
  <c r="AY148" i="18"/>
  <c r="AZ148" i="18"/>
  <c r="BA148" i="18"/>
  <c r="BB148" i="18"/>
  <c r="BC148" i="18"/>
  <c r="BD148" i="18"/>
  <c r="BE148" i="18"/>
  <c r="BF148" i="18"/>
  <c r="BG148" i="18"/>
  <c r="BH148" i="18"/>
  <c r="D149" i="18"/>
  <c r="E149" i="18"/>
  <c r="F149" i="18"/>
  <c r="G149" i="18"/>
  <c r="H149" i="18"/>
  <c r="I149" i="18"/>
  <c r="J149" i="18"/>
  <c r="K149" i="18"/>
  <c r="L149" i="18"/>
  <c r="M149" i="18"/>
  <c r="N149" i="18"/>
  <c r="O149" i="18"/>
  <c r="P149" i="18"/>
  <c r="Q149" i="18"/>
  <c r="R149" i="18"/>
  <c r="S149" i="18"/>
  <c r="T149" i="18"/>
  <c r="U149" i="18"/>
  <c r="V149" i="18"/>
  <c r="W149" i="18"/>
  <c r="X149" i="18"/>
  <c r="Y149" i="18"/>
  <c r="Z149" i="18"/>
  <c r="AA149" i="18"/>
  <c r="AB149" i="18"/>
  <c r="AC149" i="18"/>
  <c r="AD149" i="18"/>
  <c r="AE149" i="18"/>
  <c r="AF149" i="18"/>
  <c r="AG149" i="18"/>
  <c r="AH149" i="18"/>
  <c r="AI149" i="18"/>
  <c r="AJ149" i="18"/>
  <c r="AK149" i="18"/>
  <c r="AL149" i="18"/>
  <c r="AM149" i="18"/>
  <c r="AN149" i="18"/>
  <c r="AO149" i="18"/>
  <c r="AP149" i="18"/>
  <c r="AQ149" i="18"/>
  <c r="AR149" i="18"/>
  <c r="AS149" i="18"/>
  <c r="AT149" i="18"/>
  <c r="AU149" i="18"/>
  <c r="AV149" i="18"/>
  <c r="AW149" i="18"/>
  <c r="AX149" i="18"/>
  <c r="AY149" i="18"/>
  <c r="AZ149" i="18"/>
  <c r="BA149" i="18"/>
  <c r="BB149" i="18"/>
  <c r="BC149" i="18"/>
  <c r="BD149" i="18"/>
  <c r="BE149" i="18"/>
  <c r="BF149" i="18"/>
  <c r="BG149" i="18"/>
  <c r="BH149" i="18"/>
  <c r="D150" i="18"/>
  <c r="E150" i="18"/>
  <c r="F150" i="18"/>
  <c r="G150" i="18"/>
  <c r="H150" i="18"/>
  <c r="I150" i="18"/>
  <c r="J150" i="18"/>
  <c r="K150" i="18"/>
  <c r="L150" i="18"/>
  <c r="M150" i="18"/>
  <c r="N150" i="18"/>
  <c r="O150" i="18"/>
  <c r="P150" i="18"/>
  <c r="Q150" i="18"/>
  <c r="R150" i="18"/>
  <c r="S150" i="18"/>
  <c r="T150" i="18"/>
  <c r="U150" i="18"/>
  <c r="V150" i="18"/>
  <c r="W150" i="18"/>
  <c r="X150" i="18"/>
  <c r="Y150" i="18"/>
  <c r="Z150" i="18"/>
  <c r="AA150" i="18"/>
  <c r="AB150" i="18"/>
  <c r="AC150" i="18"/>
  <c r="AD150" i="18"/>
  <c r="AE150" i="18"/>
  <c r="AF150" i="18"/>
  <c r="AG150" i="18"/>
  <c r="AH150" i="18"/>
  <c r="AI150" i="18"/>
  <c r="AJ150" i="18"/>
  <c r="AK150" i="18"/>
  <c r="AL150" i="18"/>
  <c r="AM150" i="18"/>
  <c r="AN150" i="18"/>
  <c r="AO150" i="18"/>
  <c r="AP150" i="18"/>
  <c r="AQ150" i="18"/>
  <c r="AR150" i="18"/>
  <c r="AS150" i="18"/>
  <c r="AT150" i="18"/>
  <c r="AU150" i="18"/>
  <c r="AV150" i="18"/>
  <c r="AW150" i="18"/>
  <c r="AX150" i="18"/>
  <c r="AY150" i="18"/>
  <c r="AZ150" i="18"/>
  <c r="BA150" i="18"/>
  <c r="BB150" i="18"/>
  <c r="BC150" i="18"/>
  <c r="BD150" i="18"/>
  <c r="BE150" i="18"/>
  <c r="BF150" i="18"/>
  <c r="BG150" i="18"/>
  <c r="BH150" i="18"/>
  <c r="D151" i="18"/>
  <c r="E151" i="18"/>
  <c r="F151" i="18"/>
  <c r="G151" i="18"/>
  <c r="H151" i="18"/>
  <c r="I151" i="18"/>
  <c r="J151" i="18"/>
  <c r="K151" i="18"/>
  <c r="L151" i="18"/>
  <c r="M151" i="18"/>
  <c r="N151" i="18"/>
  <c r="O151" i="18"/>
  <c r="P151" i="18"/>
  <c r="Q151" i="18"/>
  <c r="R151" i="18"/>
  <c r="S151" i="18"/>
  <c r="T151" i="18"/>
  <c r="U151" i="18"/>
  <c r="V151" i="18"/>
  <c r="W151" i="18"/>
  <c r="X151" i="18"/>
  <c r="Y151" i="18"/>
  <c r="Z151" i="18"/>
  <c r="AA151" i="18"/>
  <c r="AB151" i="18"/>
  <c r="AC151" i="18"/>
  <c r="AD151" i="18"/>
  <c r="AE151" i="18"/>
  <c r="AF151" i="18"/>
  <c r="AG151" i="18"/>
  <c r="AH151" i="18"/>
  <c r="AI151" i="18"/>
  <c r="AJ151" i="18"/>
  <c r="AK151" i="18"/>
  <c r="AL151" i="18"/>
  <c r="AM151" i="18"/>
  <c r="AN151" i="18"/>
  <c r="AO151" i="18"/>
  <c r="AP151" i="18"/>
  <c r="AQ151" i="18"/>
  <c r="AR151" i="18"/>
  <c r="AS151" i="18"/>
  <c r="AT151" i="18"/>
  <c r="AU151" i="18"/>
  <c r="AV151" i="18"/>
  <c r="AW151" i="18"/>
  <c r="AX151" i="18"/>
  <c r="AY151" i="18"/>
  <c r="AZ151" i="18"/>
  <c r="BA151" i="18"/>
  <c r="BB151" i="18"/>
  <c r="BC151" i="18"/>
  <c r="BD151" i="18"/>
  <c r="BE151" i="18"/>
  <c r="BF151" i="18"/>
  <c r="BG151" i="18"/>
  <c r="BH151" i="18"/>
  <c r="D152" i="18"/>
  <c r="E152" i="18"/>
  <c r="F152" i="18"/>
  <c r="G152" i="18"/>
  <c r="H152" i="18"/>
  <c r="I152" i="18"/>
  <c r="J152" i="18"/>
  <c r="K152" i="18"/>
  <c r="L152" i="18"/>
  <c r="M152" i="18"/>
  <c r="N152" i="18"/>
  <c r="O152" i="18"/>
  <c r="P152" i="18"/>
  <c r="Q152" i="18"/>
  <c r="R152" i="18"/>
  <c r="S152" i="18"/>
  <c r="T152" i="18"/>
  <c r="U152" i="18"/>
  <c r="V152" i="18"/>
  <c r="W152" i="18"/>
  <c r="X152" i="18"/>
  <c r="Y152" i="18"/>
  <c r="Z152" i="18"/>
  <c r="AA152" i="18"/>
  <c r="AB152" i="18"/>
  <c r="AC152" i="18"/>
  <c r="AD152" i="18"/>
  <c r="AE152" i="18"/>
  <c r="AF152" i="18"/>
  <c r="AG152" i="18"/>
  <c r="AH152" i="18"/>
  <c r="AI152" i="18"/>
  <c r="AJ152" i="18"/>
  <c r="AK152" i="18"/>
  <c r="AL152" i="18"/>
  <c r="AM152" i="18"/>
  <c r="AN152" i="18"/>
  <c r="AO152" i="18"/>
  <c r="AP152" i="18"/>
  <c r="AQ152" i="18"/>
  <c r="AR152" i="18"/>
  <c r="AS152" i="18"/>
  <c r="AT152" i="18"/>
  <c r="AU152" i="18"/>
  <c r="AV152" i="18"/>
  <c r="AW152" i="18"/>
  <c r="AX152" i="18"/>
  <c r="AY152" i="18"/>
  <c r="AZ152" i="18"/>
  <c r="BA152" i="18"/>
  <c r="BB152" i="18"/>
  <c r="BC152" i="18"/>
  <c r="BD152" i="18"/>
  <c r="BE152" i="18"/>
  <c r="BF152" i="18"/>
  <c r="BG152" i="18"/>
  <c r="BH152" i="18"/>
  <c r="D153" i="18"/>
  <c r="E153" i="18"/>
  <c r="F153" i="18"/>
  <c r="G153" i="18"/>
  <c r="H153" i="18"/>
  <c r="I153" i="18"/>
  <c r="J153" i="18"/>
  <c r="K153" i="18"/>
  <c r="L153" i="18"/>
  <c r="M153" i="18"/>
  <c r="N153" i="18"/>
  <c r="O153" i="18"/>
  <c r="P153" i="18"/>
  <c r="Q153" i="18"/>
  <c r="R153" i="18"/>
  <c r="S153" i="18"/>
  <c r="T153" i="18"/>
  <c r="U153" i="18"/>
  <c r="V153" i="18"/>
  <c r="W153" i="18"/>
  <c r="X153" i="18"/>
  <c r="Y153" i="18"/>
  <c r="Z153" i="18"/>
  <c r="AA153" i="18"/>
  <c r="AB153" i="18"/>
  <c r="AC153" i="18"/>
  <c r="AD153" i="18"/>
  <c r="AE153" i="18"/>
  <c r="AF153" i="18"/>
  <c r="AG153" i="18"/>
  <c r="AH153" i="18"/>
  <c r="AI153" i="18"/>
  <c r="AJ153" i="18"/>
  <c r="AK153" i="18"/>
  <c r="AL153" i="18"/>
  <c r="AM153" i="18"/>
  <c r="AN153" i="18"/>
  <c r="AO153" i="18"/>
  <c r="AP153" i="18"/>
  <c r="AQ153" i="18"/>
  <c r="AR153" i="18"/>
  <c r="AS153" i="18"/>
  <c r="AT153" i="18"/>
  <c r="AU153" i="18"/>
  <c r="AV153" i="18"/>
  <c r="AW153" i="18"/>
  <c r="AX153" i="18"/>
  <c r="AY153" i="18"/>
  <c r="AZ153" i="18"/>
  <c r="BA153" i="18"/>
  <c r="BB153" i="18"/>
  <c r="BC153" i="18"/>
  <c r="BD153" i="18"/>
  <c r="BE153" i="18"/>
  <c r="BF153" i="18"/>
  <c r="BG153" i="18"/>
  <c r="BH153" i="18"/>
  <c r="D154" i="18"/>
  <c r="E154" i="18"/>
  <c r="F154" i="18"/>
  <c r="G154" i="18"/>
  <c r="H154" i="18"/>
  <c r="I154" i="18"/>
  <c r="J154" i="18"/>
  <c r="K154" i="18"/>
  <c r="L154" i="18"/>
  <c r="M154" i="18"/>
  <c r="N154" i="18"/>
  <c r="O154" i="18"/>
  <c r="P154" i="18"/>
  <c r="Q154" i="18"/>
  <c r="R154" i="18"/>
  <c r="S154" i="18"/>
  <c r="T154" i="18"/>
  <c r="U154" i="18"/>
  <c r="V154" i="18"/>
  <c r="W154" i="18"/>
  <c r="X154" i="18"/>
  <c r="Y154" i="18"/>
  <c r="Z154" i="18"/>
  <c r="AA154" i="18"/>
  <c r="AB154" i="18"/>
  <c r="AC154" i="18"/>
  <c r="AD154" i="18"/>
  <c r="AE154" i="18"/>
  <c r="AF154" i="18"/>
  <c r="AG154" i="18"/>
  <c r="AH154" i="18"/>
  <c r="AI154" i="18"/>
  <c r="AJ154" i="18"/>
  <c r="AK154" i="18"/>
  <c r="AL154" i="18"/>
  <c r="AM154" i="18"/>
  <c r="AN154" i="18"/>
  <c r="AO154" i="18"/>
  <c r="AP154" i="18"/>
  <c r="AQ154" i="18"/>
  <c r="AR154" i="18"/>
  <c r="AS154" i="18"/>
  <c r="AT154" i="18"/>
  <c r="AU154" i="18"/>
  <c r="AV154" i="18"/>
  <c r="AW154" i="18"/>
  <c r="AX154" i="18"/>
  <c r="AY154" i="18"/>
  <c r="AZ154" i="18"/>
  <c r="BA154" i="18"/>
  <c r="BB154" i="18"/>
  <c r="BC154" i="18"/>
  <c r="BD154" i="18"/>
  <c r="BE154" i="18"/>
  <c r="BF154" i="18"/>
  <c r="BG154" i="18"/>
  <c r="BH154" i="18"/>
  <c r="D155" i="18"/>
  <c r="E155" i="18"/>
  <c r="F155" i="18"/>
  <c r="G155" i="18"/>
  <c r="H155" i="18"/>
  <c r="I155" i="18"/>
  <c r="J155" i="18"/>
  <c r="K155" i="18"/>
  <c r="L155" i="18"/>
  <c r="M155" i="18"/>
  <c r="N155" i="18"/>
  <c r="O155" i="18"/>
  <c r="P155" i="18"/>
  <c r="Q155" i="18"/>
  <c r="R155" i="18"/>
  <c r="S155" i="18"/>
  <c r="T155" i="18"/>
  <c r="U155" i="18"/>
  <c r="V155" i="18"/>
  <c r="W155" i="18"/>
  <c r="X155" i="18"/>
  <c r="Y155" i="18"/>
  <c r="Z155" i="18"/>
  <c r="AA155" i="18"/>
  <c r="AB155" i="18"/>
  <c r="AC155" i="18"/>
  <c r="AD155" i="18"/>
  <c r="AE155" i="18"/>
  <c r="AF155" i="18"/>
  <c r="AG155" i="18"/>
  <c r="AH155" i="18"/>
  <c r="AI155" i="18"/>
  <c r="AJ155" i="18"/>
  <c r="AK155" i="18"/>
  <c r="AL155" i="18"/>
  <c r="AM155" i="18"/>
  <c r="AN155" i="18"/>
  <c r="AO155" i="18"/>
  <c r="AP155" i="18"/>
  <c r="AQ155" i="18"/>
  <c r="AR155" i="18"/>
  <c r="AS155" i="18"/>
  <c r="AT155" i="18"/>
  <c r="AU155" i="18"/>
  <c r="AV155" i="18"/>
  <c r="AW155" i="18"/>
  <c r="AX155" i="18"/>
  <c r="AY155" i="18"/>
  <c r="AZ155" i="18"/>
  <c r="BA155" i="18"/>
  <c r="BB155" i="18"/>
  <c r="BC155" i="18"/>
  <c r="BD155" i="18"/>
  <c r="BE155" i="18"/>
  <c r="BF155" i="18"/>
  <c r="BG155" i="18"/>
  <c r="BH155" i="18"/>
  <c r="D156" i="18"/>
  <c r="E156" i="18"/>
  <c r="F156" i="18"/>
  <c r="G156" i="18"/>
  <c r="H156" i="18"/>
  <c r="I156" i="18"/>
  <c r="J156" i="18"/>
  <c r="K156" i="18"/>
  <c r="L156" i="18"/>
  <c r="M156" i="18"/>
  <c r="N156" i="18"/>
  <c r="O156" i="18"/>
  <c r="P156" i="18"/>
  <c r="Q156" i="18"/>
  <c r="R156" i="18"/>
  <c r="S156" i="18"/>
  <c r="T156" i="18"/>
  <c r="U156" i="18"/>
  <c r="V156" i="18"/>
  <c r="W156" i="18"/>
  <c r="X156" i="18"/>
  <c r="Y156" i="18"/>
  <c r="Z156" i="18"/>
  <c r="AA156" i="18"/>
  <c r="AB156" i="18"/>
  <c r="AC156" i="18"/>
  <c r="AD156" i="18"/>
  <c r="AE156" i="18"/>
  <c r="AF156" i="18"/>
  <c r="AG156" i="18"/>
  <c r="AH156" i="18"/>
  <c r="AI156" i="18"/>
  <c r="AJ156" i="18"/>
  <c r="AK156" i="18"/>
  <c r="AL156" i="18"/>
  <c r="AM156" i="18"/>
  <c r="AN156" i="18"/>
  <c r="AO156" i="18"/>
  <c r="AP156" i="18"/>
  <c r="AQ156" i="18"/>
  <c r="AR156" i="18"/>
  <c r="AS156" i="18"/>
  <c r="AT156" i="18"/>
  <c r="AU156" i="18"/>
  <c r="AV156" i="18"/>
  <c r="AW156" i="18"/>
  <c r="AX156" i="18"/>
  <c r="AY156" i="18"/>
  <c r="AZ156" i="18"/>
  <c r="BA156" i="18"/>
  <c r="BB156" i="18"/>
  <c r="BC156" i="18"/>
  <c r="BD156" i="18"/>
  <c r="BE156" i="18"/>
  <c r="BF156" i="18"/>
  <c r="BG156" i="18"/>
  <c r="BH156" i="18"/>
  <c r="D157" i="18"/>
  <c r="E157" i="18"/>
  <c r="F157" i="18"/>
  <c r="G157" i="18"/>
  <c r="H157" i="18"/>
  <c r="I157" i="18"/>
  <c r="J157" i="18"/>
  <c r="K157" i="18"/>
  <c r="L157" i="18"/>
  <c r="M157" i="18"/>
  <c r="N157" i="18"/>
  <c r="O157" i="18"/>
  <c r="P157" i="18"/>
  <c r="Q157" i="18"/>
  <c r="R157" i="18"/>
  <c r="S157" i="18"/>
  <c r="T157" i="18"/>
  <c r="U157" i="18"/>
  <c r="V157" i="18"/>
  <c r="W157" i="18"/>
  <c r="X157" i="18"/>
  <c r="Y157" i="18"/>
  <c r="Z157" i="18"/>
  <c r="AA157" i="18"/>
  <c r="AB157" i="18"/>
  <c r="AC157" i="18"/>
  <c r="AD157" i="18"/>
  <c r="AE157" i="18"/>
  <c r="AF157" i="18"/>
  <c r="AG157" i="18"/>
  <c r="AH157" i="18"/>
  <c r="AI157" i="18"/>
  <c r="AJ157" i="18"/>
  <c r="AK157" i="18"/>
  <c r="AL157" i="18"/>
  <c r="AM157" i="18"/>
  <c r="AN157" i="18"/>
  <c r="AO157" i="18"/>
  <c r="AP157" i="18"/>
  <c r="AQ157" i="18"/>
  <c r="AR157" i="18"/>
  <c r="AS157" i="18"/>
  <c r="AT157" i="18"/>
  <c r="AU157" i="18"/>
  <c r="AV157" i="18"/>
  <c r="AW157" i="18"/>
  <c r="AX157" i="18"/>
  <c r="AY157" i="18"/>
  <c r="AZ157" i="18"/>
  <c r="BA157" i="18"/>
  <c r="BB157" i="18"/>
  <c r="BC157" i="18"/>
  <c r="BD157" i="18"/>
  <c r="BE157" i="18"/>
  <c r="BF157" i="18"/>
  <c r="BG157" i="18"/>
  <c r="BH157" i="18"/>
  <c r="D158" i="18"/>
  <c r="E158" i="18"/>
  <c r="F158" i="18"/>
  <c r="G158" i="18"/>
  <c r="H158" i="18"/>
  <c r="I158" i="18"/>
  <c r="J158" i="18"/>
  <c r="K158" i="18"/>
  <c r="L158" i="18"/>
  <c r="M158" i="18"/>
  <c r="N158" i="18"/>
  <c r="O158" i="18"/>
  <c r="P158" i="18"/>
  <c r="Q158" i="18"/>
  <c r="R158" i="18"/>
  <c r="S158" i="18"/>
  <c r="T158" i="18"/>
  <c r="U158" i="18"/>
  <c r="V158" i="18"/>
  <c r="W158" i="18"/>
  <c r="X158" i="18"/>
  <c r="Y158" i="18"/>
  <c r="Z158" i="18"/>
  <c r="AA158" i="18"/>
  <c r="AB158" i="18"/>
  <c r="AC158" i="18"/>
  <c r="AD158" i="18"/>
  <c r="AE158" i="18"/>
  <c r="AF158" i="18"/>
  <c r="AG158" i="18"/>
  <c r="AH158" i="18"/>
  <c r="AI158" i="18"/>
  <c r="AJ158" i="18"/>
  <c r="AK158" i="18"/>
  <c r="AL158" i="18"/>
  <c r="AM158" i="18"/>
  <c r="AN158" i="18"/>
  <c r="AO158" i="18"/>
  <c r="AP158" i="18"/>
  <c r="AQ158" i="18"/>
  <c r="AR158" i="18"/>
  <c r="AS158" i="18"/>
  <c r="AT158" i="18"/>
  <c r="AU158" i="18"/>
  <c r="AV158" i="18"/>
  <c r="AW158" i="18"/>
  <c r="AX158" i="18"/>
  <c r="AY158" i="18"/>
  <c r="AZ158" i="18"/>
  <c r="BA158" i="18"/>
  <c r="BB158" i="18"/>
  <c r="BC158" i="18"/>
  <c r="BD158" i="18"/>
  <c r="BE158" i="18"/>
  <c r="BF158" i="18"/>
  <c r="BG158" i="18"/>
  <c r="BH158" i="18"/>
  <c r="D159" i="18"/>
  <c r="E159" i="18"/>
  <c r="F159" i="18"/>
  <c r="G159" i="18"/>
  <c r="H159" i="18"/>
  <c r="I159" i="18"/>
  <c r="J159" i="18"/>
  <c r="K159" i="18"/>
  <c r="L159" i="18"/>
  <c r="M159" i="18"/>
  <c r="N159" i="18"/>
  <c r="O159" i="18"/>
  <c r="P159" i="18"/>
  <c r="Q159" i="18"/>
  <c r="R159" i="18"/>
  <c r="S159" i="18"/>
  <c r="T159" i="18"/>
  <c r="U159" i="18"/>
  <c r="V159" i="18"/>
  <c r="W159" i="18"/>
  <c r="X159" i="18"/>
  <c r="Y159" i="18"/>
  <c r="Z159" i="18"/>
  <c r="AA159" i="18"/>
  <c r="AB159" i="18"/>
  <c r="AC159" i="18"/>
  <c r="AD159" i="18"/>
  <c r="AE159" i="18"/>
  <c r="AF159" i="18"/>
  <c r="AG159" i="18"/>
  <c r="AH159" i="18"/>
  <c r="AI159" i="18"/>
  <c r="AJ159" i="18"/>
  <c r="AK159" i="18"/>
  <c r="AL159" i="18"/>
  <c r="AM159" i="18"/>
  <c r="AN159" i="18"/>
  <c r="AO159" i="18"/>
  <c r="AP159" i="18"/>
  <c r="AQ159" i="18"/>
  <c r="AR159" i="18"/>
  <c r="AS159" i="18"/>
  <c r="AT159" i="18"/>
  <c r="AU159" i="18"/>
  <c r="AV159" i="18"/>
  <c r="AW159" i="18"/>
  <c r="AX159" i="18"/>
  <c r="AY159" i="18"/>
  <c r="AZ159" i="18"/>
  <c r="BA159" i="18"/>
  <c r="BB159" i="18"/>
  <c r="BC159" i="18"/>
  <c r="BD159" i="18"/>
  <c r="BE159" i="18"/>
  <c r="BF159" i="18"/>
  <c r="BG159" i="18"/>
  <c r="BH159" i="18"/>
  <c r="D160" i="18"/>
  <c r="E160" i="18"/>
  <c r="F160" i="18"/>
  <c r="G160" i="18"/>
  <c r="H160" i="18"/>
  <c r="I160" i="18"/>
  <c r="J160" i="18"/>
  <c r="K160" i="18"/>
  <c r="L160" i="18"/>
  <c r="M160" i="18"/>
  <c r="N160" i="18"/>
  <c r="O160" i="18"/>
  <c r="P160" i="18"/>
  <c r="Q160" i="18"/>
  <c r="R160" i="18"/>
  <c r="S160" i="18"/>
  <c r="T160" i="18"/>
  <c r="U160" i="18"/>
  <c r="V160" i="18"/>
  <c r="W160" i="18"/>
  <c r="X160" i="18"/>
  <c r="Y160" i="18"/>
  <c r="Z160" i="18"/>
  <c r="AA160" i="18"/>
  <c r="AB160" i="18"/>
  <c r="AC160" i="18"/>
  <c r="AD160" i="18"/>
  <c r="AE160" i="18"/>
  <c r="AF160" i="18"/>
  <c r="AG160" i="18"/>
  <c r="AH160" i="18"/>
  <c r="AI160" i="18"/>
  <c r="AJ160" i="18"/>
  <c r="AK160" i="18"/>
  <c r="AL160" i="18"/>
  <c r="AM160" i="18"/>
  <c r="AN160" i="18"/>
  <c r="AO160" i="18"/>
  <c r="AP160" i="18"/>
  <c r="AQ160" i="18"/>
  <c r="AR160" i="18"/>
  <c r="AS160" i="18"/>
  <c r="AT160" i="18"/>
  <c r="AU160" i="18"/>
  <c r="AV160" i="18"/>
  <c r="AW160" i="18"/>
  <c r="AX160" i="18"/>
  <c r="AY160" i="18"/>
  <c r="AZ160" i="18"/>
  <c r="BA160" i="18"/>
  <c r="BB160" i="18"/>
  <c r="BC160" i="18"/>
  <c r="BD160" i="18"/>
  <c r="BE160" i="18"/>
  <c r="BF160" i="18"/>
  <c r="BG160" i="18"/>
  <c r="BH160" i="18"/>
  <c r="D161" i="18"/>
  <c r="E161" i="18"/>
  <c r="F161" i="18"/>
  <c r="G161" i="18"/>
  <c r="H161" i="18"/>
  <c r="I161" i="18"/>
  <c r="J161" i="18"/>
  <c r="K161" i="18"/>
  <c r="L161" i="18"/>
  <c r="M161" i="18"/>
  <c r="N161" i="18"/>
  <c r="O161" i="18"/>
  <c r="P161" i="18"/>
  <c r="Q161" i="18"/>
  <c r="R161" i="18"/>
  <c r="S161" i="18"/>
  <c r="T161" i="18"/>
  <c r="U161" i="18"/>
  <c r="V161" i="18"/>
  <c r="W161" i="18"/>
  <c r="X161" i="18"/>
  <c r="Y161" i="18"/>
  <c r="Z161" i="18"/>
  <c r="AA161" i="18"/>
  <c r="AB161" i="18"/>
  <c r="AC161" i="18"/>
  <c r="AD161" i="18"/>
  <c r="AE161" i="18"/>
  <c r="AF161" i="18"/>
  <c r="AG161" i="18"/>
  <c r="AH161" i="18"/>
  <c r="AI161" i="18"/>
  <c r="AJ161" i="18"/>
  <c r="AK161" i="18"/>
  <c r="AL161" i="18"/>
  <c r="AM161" i="18"/>
  <c r="AN161" i="18"/>
  <c r="AO161" i="18"/>
  <c r="AP161" i="18"/>
  <c r="AQ161" i="18"/>
  <c r="AR161" i="18"/>
  <c r="AS161" i="18"/>
  <c r="AT161" i="18"/>
  <c r="AU161" i="18"/>
  <c r="AV161" i="18"/>
  <c r="AW161" i="18"/>
  <c r="AX161" i="18"/>
  <c r="AY161" i="18"/>
  <c r="AZ161" i="18"/>
  <c r="BA161" i="18"/>
  <c r="BB161" i="18"/>
  <c r="BC161" i="18"/>
  <c r="BD161" i="18"/>
  <c r="BE161" i="18"/>
  <c r="BF161" i="18"/>
  <c r="BG161" i="18"/>
  <c r="BH161" i="18"/>
  <c r="D162" i="18"/>
  <c r="E162" i="18"/>
  <c r="F162" i="18"/>
  <c r="G162" i="18"/>
  <c r="H162" i="18"/>
  <c r="I162" i="18"/>
  <c r="J162" i="18"/>
  <c r="K162" i="18"/>
  <c r="L162" i="18"/>
  <c r="M162" i="18"/>
  <c r="N162" i="18"/>
  <c r="O162" i="18"/>
  <c r="P162" i="18"/>
  <c r="Q162" i="18"/>
  <c r="R162" i="18"/>
  <c r="S162" i="18"/>
  <c r="T162" i="18"/>
  <c r="U162" i="18"/>
  <c r="V162" i="18"/>
  <c r="W162" i="18"/>
  <c r="X162" i="18"/>
  <c r="Y162" i="18"/>
  <c r="Z162" i="18"/>
  <c r="AA162" i="18"/>
  <c r="AB162" i="18"/>
  <c r="AC162" i="18"/>
  <c r="AD162" i="18"/>
  <c r="AE162" i="18"/>
  <c r="AF162" i="18"/>
  <c r="AG162" i="18"/>
  <c r="AH162" i="18"/>
  <c r="AI162" i="18"/>
  <c r="AJ162" i="18"/>
  <c r="AK162" i="18"/>
  <c r="AL162" i="18"/>
  <c r="AM162" i="18"/>
  <c r="AN162" i="18"/>
  <c r="AO162" i="18"/>
  <c r="AP162" i="18"/>
  <c r="AQ162" i="18"/>
  <c r="AR162" i="18"/>
  <c r="AS162" i="18"/>
  <c r="AT162" i="18"/>
  <c r="AU162" i="18"/>
  <c r="AV162" i="18"/>
  <c r="AW162" i="18"/>
  <c r="AX162" i="18"/>
  <c r="AY162" i="18"/>
  <c r="AZ162" i="18"/>
  <c r="BA162" i="18"/>
  <c r="BB162" i="18"/>
  <c r="BC162" i="18"/>
  <c r="BD162" i="18"/>
  <c r="BE162" i="18"/>
  <c r="BF162" i="18"/>
  <c r="BG162" i="18"/>
  <c r="BH162" i="18"/>
  <c r="D163" i="18"/>
  <c r="E163" i="18"/>
  <c r="F163" i="18"/>
  <c r="G163" i="18"/>
  <c r="H163" i="18"/>
  <c r="I163" i="18"/>
  <c r="J163" i="18"/>
  <c r="K163" i="18"/>
  <c r="L163" i="18"/>
  <c r="M163" i="18"/>
  <c r="N163" i="18"/>
  <c r="O163" i="18"/>
  <c r="P163" i="18"/>
  <c r="Q163" i="18"/>
  <c r="R163" i="18"/>
  <c r="S163" i="18"/>
  <c r="T163" i="18"/>
  <c r="U163" i="18"/>
  <c r="V163" i="18"/>
  <c r="W163" i="18"/>
  <c r="X163" i="18"/>
  <c r="Y163" i="18"/>
  <c r="Z163" i="18"/>
  <c r="AA163" i="18"/>
  <c r="AB163" i="18"/>
  <c r="AC163" i="18"/>
  <c r="AD163" i="18"/>
  <c r="AE163" i="18"/>
  <c r="AF163" i="18"/>
  <c r="AG163" i="18"/>
  <c r="AH163" i="18"/>
  <c r="AI163" i="18"/>
  <c r="AJ163" i="18"/>
  <c r="AK163" i="18"/>
  <c r="AL163" i="18"/>
  <c r="AM163" i="18"/>
  <c r="AN163" i="18"/>
  <c r="AO163" i="18"/>
  <c r="AP163" i="18"/>
  <c r="AQ163" i="18"/>
  <c r="AR163" i="18"/>
  <c r="AS163" i="18"/>
  <c r="AT163" i="18"/>
  <c r="AU163" i="18"/>
  <c r="AV163" i="18"/>
  <c r="AW163" i="18"/>
  <c r="AX163" i="18"/>
  <c r="AY163" i="18"/>
  <c r="AZ163" i="18"/>
  <c r="BA163" i="18"/>
  <c r="BB163" i="18"/>
  <c r="BC163" i="18"/>
  <c r="BD163" i="18"/>
  <c r="BE163" i="18"/>
  <c r="BF163" i="18"/>
  <c r="BG163" i="18"/>
  <c r="BH163" i="18"/>
  <c r="D164" i="18"/>
  <c r="E164" i="18"/>
  <c r="F164" i="18"/>
  <c r="G164" i="18"/>
  <c r="H164" i="18"/>
  <c r="I164" i="18"/>
  <c r="J164" i="18"/>
  <c r="K164" i="18"/>
  <c r="L164" i="18"/>
  <c r="M164" i="18"/>
  <c r="N164" i="18"/>
  <c r="O164" i="18"/>
  <c r="P164" i="18"/>
  <c r="Q164" i="18"/>
  <c r="R164" i="18"/>
  <c r="S164" i="18"/>
  <c r="T164" i="18"/>
  <c r="U164" i="18"/>
  <c r="V164" i="18"/>
  <c r="W164" i="18"/>
  <c r="X164" i="18"/>
  <c r="Y164" i="18"/>
  <c r="Z164" i="18"/>
  <c r="AA164" i="18"/>
  <c r="AB164" i="18"/>
  <c r="AC164" i="18"/>
  <c r="AD164" i="18"/>
  <c r="AE164" i="18"/>
  <c r="AF164" i="18"/>
  <c r="AG164" i="18"/>
  <c r="AH164" i="18"/>
  <c r="AI164" i="18"/>
  <c r="AJ164" i="18"/>
  <c r="AK164" i="18"/>
  <c r="AL164" i="18"/>
  <c r="AM164" i="18"/>
  <c r="AN164" i="18"/>
  <c r="AO164" i="18"/>
  <c r="AP164" i="18"/>
  <c r="AQ164" i="18"/>
  <c r="AR164" i="18"/>
  <c r="AS164" i="18"/>
  <c r="AT164" i="18"/>
  <c r="AU164" i="18"/>
  <c r="AV164" i="18"/>
  <c r="AW164" i="18"/>
  <c r="AX164" i="18"/>
  <c r="AY164" i="18"/>
  <c r="AZ164" i="18"/>
  <c r="BA164" i="18"/>
  <c r="BB164" i="18"/>
  <c r="BC164" i="18"/>
  <c r="BD164" i="18"/>
  <c r="BE164" i="18"/>
  <c r="BF164" i="18"/>
  <c r="BG164" i="18"/>
  <c r="BH164" i="18"/>
  <c r="D165" i="18"/>
  <c r="E165" i="18"/>
  <c r="F165" i="18"/>
  <c r="G165" i="18"/>
  <c r="H165" i="18"/>
  <c r="I165" i="18"/>
  <c r="J165" i="18"/>
  <c r="K165" i="18"/>
  <c r="L165" i="18"/>
  <c r="M165" i="18"/>
  <c r="N165" i="18"/>
  <c r="O165" i="18"/>
  <c r="P165" i="18"/>
  <c r="Q165" i="18"/>
  <c r="R165" i="18"/>
  <c r="S165" i="18"/>
  <c r="T165" i="18"/>
  <c r="U165" i="18"/>
  <c r="V165" i="18"/>
  <c r="W165" i="18"/>
  <c r="X165" i="18"/>
  <c r="Y165" i="18"/>
  <c r="Z165" i="18"/>
  <c r="AA165" i="18"/>
  <c r="AB165" i="18"/>
  <c r="AC165" i="18"/>
  <c r="AD165" i="18"/>
  <c r="AE165" i="18"/>
  <c r="AF165" i="18"/>
  <c r="AG165" i="18"/>
  <c r="AH165" i="18"/>
  <c r="AI165" i="18"/>
  <c r="AJ165" i="18"/>
  <c r="AK165" i="18"/>
  <c r="AL165" i="18"/>
  <c r="AM165" i="18"/>
  <c r="AN165" i="18"/>
  <c r="AO165" i="18"/>
  <c r="AP165" i="18"/>
  <c r="AQ165" i="18"/>
  <c r="AR165" i="18"/>
  <c r="AS165" i="18"/>
  <c r="AT165" i="18"/>
  <c r="AU165" i="18"/>
  <c r="AV165" i="18"/>
  <c r="AW165" i="18"/>
  <c r="AX165" i="18"/>
  <c r="AY165" i="18"/>
  <c r="AZ165" i="18"/>
  <c r="BA165" i="18"/>
  <c r="BB165" i="18"/>
  <c r="BC165" i="18"/>
  <c r="BD165" i="18"/>
  <c r="BE165" i="18"/>
  <c r="BF165" i="18"/>
  <c r="BG165" i="18"/>
  <c r="BH165" i="18"/>
  <c r="D166" i="18"/>
  <c r="E166" i="18"/>
  <c r="F166" i="18"/>
  <c r="G166" i="18"/>
  <c r="H166" i="18"/>
  <c r="I166" i="18"/>
  <c r="J166" i="18"/>
  <c r="K166" i="18"/>
  <c r="L166" i="18"/>
  <c r="M166" i="18"/>
  <c r="N166" i="18"/>
  <c r="O166" i="18"/>
  <c r="P166" i="18"/>
  <c r="Q166" i="18"/>
  <c r="R166" i="18"/>
  <c r="S166" i="18"/>
  <c r="T166" i="18"/>
  <c r="U166" i="18"/>
  <c r="V166" i="18"/>
  <c r="W166" i="18"/>
  <c r="X166" i="18"/>
  <c r="Y166" i="18"/>
  <c r="Z166" i="18"/>
  <c r="AA166" i="18"/>
  <c r="AB166" i="18"/>
  <c r="AC166" i="18"/>
  <c r="AD166" i="18"/>
  <c r="AE166" i="18"/>
  <c r="AF166" i="18"/>
  <c r="AG166" i="18"/>
  <c r="AH166" i="18"/>
  <c r="AI166" i="18"/>
  <c r="AJ166" i="18"/>
  <c r="AK166" i="18"/>
  <c r="AL166" i="18"/>
  <c r="AM166" i="18"/>
  <c r="AN166" i="18"/>
  <c r="AO166" i="18"/>
  <c r="AP166" i="18"/>
  <c r="AQ166" i="18"/>
  <c r="AR166" i="18"/>
  <c r="AS166" i="18"/>
  <c r="AT166" i="18"/>
  <c r="AU166" i="18"/>
  <c r="AV166" i="18"/>
  <c r="AW166" i="18"/>
  <c r="AX166" i="18"/>
  <c r="AY166" i="18"/>
  <c r="AZ166" i="18"/>
  <c r="BA166" i="18"/>
  <c r="BB166" i="18"/>
  <c r="BC166" i="18"/>
  <c r="BD166" i="18"/>
  <c r="BE166" i="18"/>
  <c r="BF166" i="18"/>
  <c r="BG166" i="18"/>
  <c r="BH166" i="18"/>
  <c r="D167" i="18"/>
  <c r="E167" i="18"/>
  <c r="F167" i="18"/>
  <c r="G167" i="18"/>
  <c r="H167" i="18"/>
  <c r="I167" i="18"/>
  <c r="J167" i="18"/>
  <c r="K167" i="18"/>
  <c r="L167" i="18"/>
  <c r="M167" i="18"/>
  <c r="N167" i="18"/>
  <c r="O167" i="18"/>
  <c r="P167" i="18"/>
  <c r="Q167" i="18"/>
  <c r="R167" i="18"/>
  <c r="S167" i="18"/>
  <c r="T167" i="18"/>
  <c r="U167" i="18"/>
  <c r="V167" i="18"/>
  <c r="W167" i="18"/>
  <c r="X167" i="18"/>
  <c r="Y167" i="18"/>
  <c r="Z167" i="18"/>
  <c r="AA167" i="18"/>
  <c r="AB167" i="18"/>
  <c r="AC167" i="18"/>
  <c r="AD167" i="18"/>
  <c r="AE167" i="18"/>
  <c r="AF167" i="18"/>
  <c r="AG167" i="18"/>
  <c r="AH167" i="18"/>
  <c r="AI167" i="18"/>
  <c r="AJ167" i="18"/>
  <c r="AK167" i="18"/>
  <c r="AL167" i="18"/>
  <c r="AM167" i="18"/>
  <c r="AN167" i="18"/>
  <c r="AO167" i="18"/>
  <c r="AP167" i="18"/>
  <c r="AQ167" i="18"/>
  <c r="AR167" i="18"/>
  <c r="AS167" i="18"/>
  <c r="AT167" i="18"/>
  <c r="AU167" i="18"/>
  <c r="AV167" i="18"/>
  <c r="AW167" i="18"/>
  <c r="AX167" i="18"/>
  <c r="AY167" i="18"/>
  <c r="AZ167" i="18"/>
  <c r="BA167" i="18"/>
  <c r="BB167" i="18"/>
  <c r="BC167" i="18"/>
  <c r="BD167" i="18"/>
  <c r="BE167" i="18"/>
  <c r="BF167" i="18"/>
  <c r="BG167" i="18"/>
  <c r="BH167" i="18"/>
  <c r="D168" i="18"/>
  <c r="E168" i="18"/>
  <c r="F168" i="18"/>
  <c r="G168" i="18"/>
  <c r="H168" i="18"/>
  <c r="I168" i="18"/>
  <c r="J168" i="18"/>
  <c r="K168" i="18"/>
  <c r="L168" i="18"/>
  <c r="M168" i="18"/>
  <c r="N168" i="18"/>
  <c r="O168" i="18"/>
  <c r="P168" i="18"/>
  <c r="Q168" i="18"/>
  <c r="R168" i="18"/>
  <c r="S168" i="18"/>
  <c r="T168" i="18"/>
  <c r="U168" i="18"/>
  <c r="V168" i="18"/>
  <c r="W168" i="18"/>
  <c r="X168" i="18"/>
  <c r="Y168" i="18"/>
  <c r="Z168" i="18"/>
  <c r="AA168" i="18"/>
  <c r="AB168" i="18"/>
  <c r="AC168" i="18"/>
  <c r="AD168" i="18"/>
  <c r="AE168" i="18"/>
  <c r="AF168" i="18"/>
  <c r="AG168" i="18"/>
  <c r="AH168" i="18"/>
  <c r="AI168" i="18"/>
  <c r="AJ168" i="18"/>
  <c r="AK168" i="18"/>
  <c r="AL168" i="18"/>
  <c r="AM168" i="18"/>
  <c r="AN168" i="18"/>
  <c r="AO168" i="18"/>
  <c r="AP168" i="18"/>
  <c r="AQ168" i="18"/>
  <c r="AR168" i="18"/>
  <c r="AS168" i="18"/>
  <c r="AT168" i="18"/>
  <c r="AU168" i="18"/>
  <c r="AV168" i="18"/>
  <c r="AW168" i="18"/>
  <c r="AX168" i="18"/>
  <c r="AY168" i="18"/>
  <c r="AZ168" i="18"/>
  <c r="BA168" i="18"/>
  <c r="BB168" i="18"/>
  <c r="BC168" i="18"/>
  <c r="BD168" i="18"/>
  <c r="BE168" i="18"/>
  <c r="BF168" i="18"/>
  <c r="BG168" i="18"/>
  <c r="BH168" i="18"/>
  <c r="D169" i="18"/>
  <c r="E169" i="18"/>
  <c r="F169" i="18"/>
  <c r="G169" i="18"/>
  <c r="H169" i="18"/>
  <c r="I169" i="18"/>
  <c r="J169" i="18"/>
  <c r="K169" i="18"/>
  <c r="L169" i="18"/>
  <c r="M169" i="18"/>
  <c r="N169" i="18"/>
  <c r="O169" i="18"/>
  <c r="P169" i="18"/>
  <c r="Q169" i="18"/>
  <c r="R169" i="18"/>
  <c r="S169" i="18"/>
  <c r="T169" i="18"/>
  <c r="U169" i="18"/>
  <c r="V169" i="18"/>
  <c r="W169" i="18"/>
  <c r="X169" i="18"/>
  <c r="Y169" i="18"/>
  <c r="Z169" i="18"/>
  <c r="AA169" i="18"/>
  <c r="AB169" i="18"/>
  <c r="AC169" i="18"/>
  <c r="AD169" i="18"/>
  <c r="AE169" i="18"/>
  <c r="AF169" i="18"/>
  <c r="AG169" i="18"/>
  <c r="AH169" i="18"/>
  <c r="AI169" i="18"/>
  <c r="AJ169" i="18"/>
  <c r="AK169" i="18"/>
  <c r="AL169" i="18"/>
  <c r="AM169" i="18"/>
  <c r="AN169" i="18"/>
  <c r="AO169" i="18"/>
  <c r="AP169" i="18"/>
  <c r="AQ169" i="18"/>
  <c r="AR169" i="18"/>
  <c r="AS169" i="18"/>
  <c r="AT169" i="18"/>
  <c r="AU169" i="18"/>
  <c r="AV169" i="18"/>
  <c r="AW169" i="18"/>
  <c r="AX169" i="18"/>
  <c r="AY169" i="18"/>
  <c r="AZ169" i="18"/>
  <c r="BA169" i="18"/>
  <c r="BB169" i="18"/>
  <c r="BC169" i="18"/>
  <c r="BD169" i="18"/>
  <c r="BE169" i="18"/>
  <c r="BF169" i="18"/>
  <c r="BG169" i="18"/>
  <c r="BH169" i="18"/>
  <c r="D170" i="18"/>
  <c r="E170" i="18"/>
  <c r="F170" i="18"/>
  <c r="G170" i="18"/>
  <c r="H170" i="18"/>
  <c r="I170" i="18"/>
  <c r="J170" i="18"/>
  <c r="K170" i="18"/>
  <c r="L170" i="18"/>
  <c r="M170" i="18"/>
  <c r="N170" i="18"/>
  <c r="O170" i="18"/>
  <c r="P170" i="18"/>
  <c r="Q170" i="18"/>
  <c r="R170" i="18"/>
  <c r="S170" i="18"/>
  <c r="T170" i="18"/>
  <c r="U170" i="18"/>
  <c r="V170" i="18"/>
  <c r="W170" i="18"/>
  <c r="X170" i="18"/>
  <c r="Y170" i="18"/>
  <c r="Z170" i="18"/>
  <c r="AA170" i="18"/>
  <c r="AB170" i="18"/>
  <c r="AC170" i="18"/>
  <c r="AD170" i="18"/>
  <c r="AE170" i="18"/>
  <c r="AF170" i="18"/>
  <c r="AG170" i="18"/>
  <c r="AH170" i="18"/>
  <c r="AI170" i="18"/>
  <c r="AJ170" i="18"/>
  <c r="AK170" i="18"/>
  <c r="AL170" i="18"/>
  <c r="AM170" i="18"/>
  <c r="AN170" i="18"/>
  <c r="AO170" i="18"/>
  <c r="AP170" i="18"/>
  <c r="AQ170" i="18"/>
  <c r="AR170" i="18"/>
  <c r="AS170" i="18"/>
  <c r="AT170" i="18"/>
  <c r="AU170" i="18"/>
  <c r="AV170" i="18"/>
  <c r="AW170" i="18"/>
  <c r="AX170" i="18"/>
  <c r="AY170" i="18"/>
  <c r="AZ170" i="18"/>
  <c r="BA170" i="18"/>
  <c r="BB170" i="18"/>
  <c r="BC170" i="18"/>
  <c r="BD170" i="18"/>
  <c r="BE170" i="18"/>
  <c r="BF170" i="18"/>
  <c r="BG170" i="18"/>
  <c r="BH170" i="18"/>
  <c r="D171" i="18"/>
  <c r="E171" i="18"/>
  <c r="F171" i="18"/>
  <c r="G171" i="18"/>
  <c r="H171" i="18"/>
  <c r="I171" i="18"/>
  <c r="J171" i="18"/>
  <c r="K171" i="18"/>
  <c r="L171" i="18"/>
  <c r="M171" i="18"/>
  <c r="N171" i="18"/>
  <c r="O171" i="18"/>
  <c r="P171" i="18"/>
  <c r="Q171" i="18"/>
  <c r="R171" i="18"/>
  <c r="S171" i="18"/>
  <c r="T171" i="18"/>
  <c r="U171" i="18"/>
  <c r="V171" i="18"/>
  <c r="W171" i="18"/>
  <c r="X171" i="18"/>
  <c r="Y171" i="18"/>
  <c r="Z171" i="18"/>
  <c r="AA171" i="18"/>
  <c r="AB171" i="18"/>
  <c r="AC171" i="18"/>
  <c r="AD171" i="18"/>
  <c r="AE171" i="18"/>
  <c r="AF171" i="18"/>
  <c r="AG171" i="18"/>
  <c r="AH171" i="18"/>
  <c r="AI171" i="18"/>
  <c r="AJ171" i="18"/>
  <c r="AK171" i="18"/>
  <c r="AL171" i="18"/>
  <c r="AM171" i="18"/>
  <c r="AN171" i="18"/>
  <c r="AO171" i="18"/>
  <c r="AP171" i="18"/>
  <c r="AQ171" i="18"/>
  <c r="AR171" i="18"/>
  <c r="AS171" i="18"/>
  <c r="AT171" i="18"/>
  <c r="AU171" i="18"/>
  <c r="AV171" i="18"/>
  <c r="AW171" i="18"/>
  <c r="AX171" i="18"/>
  <c r="AY171" i="18"/>
  <c r="AZ171" i="18"/>
  <c r="BA171" i="18"/>
  <c r="BB171" i="18"/>
  <c r="BC171" i="18"/>
  <c r="BD171" i="18"/>
  <c r="BE171" i="18"/>
  <c r="BF171" i="18"/>
  <c r="BG171" i="18"/>
  <c r="BH171" i="18"/>
  <c r="D172" i="18"/>
  <c r="E172" i="18"/>
  <c r="F172" i="18"/>
  <c r="G172" i="18"/>
  <c r="H172" i="18"/>
  <c r="I172" i="18"/>
  <c r="J172" i="18"/>
  <c r="K172" i="18"/>
  <c r="L172" i="18"/>
  <c r="M172" i="18"/>
  <c r="N172" i="18"/>
  <c r="O172" i="18"/>
  <c r="P172" i="18"/>
  <c r="Q172" i="18"/>
  <c r="R172" i="18"/>
  <c r="S172" i="18"/>
  <c r="T172" i="18"/>
  <c r="U172" i="18"/>
  <c r="V172" i="18"/>
  <c r="W172" i="18"/>
  <c r="X172" i="18"/>
  <c r="Y172" i="18"/>
  <c r="Z172" i="18"/>
  <c r="AA172" i="18"/>
  <c r="AB172" i="18"/>
  <c r="AC172" i="18"/>
  <c r="AD172" i="18"/>
  <c r="AE172" i="18"/>
  <c r="AF172" i="18"/>
  <c r="AG172" i="18"/>
  <c r="AH172" i="18"/>
  <c r="AI172" i="18"/>
  <c r="AJ172" i="18"/>
  <c r="AK172" i="18"/>
  <c r="AL172" i="18"/>
  <c r="AM172" i="18"/>
  <c r="AN172" i="18"/>
  <c r="AO172" i="18"/>
  <c r="AP172" i="18"/>
  <c r="AQ172" i="18"/>
  <c r="AR172" i="18"/>
  <c r="AS172" i="18"/>
  <c r="AT172" i="18"/>
  <c r="AU172" i="18"/>
  <c r="AV172" i="18"/>
  <c r="AW172" i="18"/>
  <c r="AX172" i="18"/>
  <c r="AY172" i="18"/>
  <c r="AZ172" i="18"/>
  <c r="BA172" i="18"/>
  <c r="BB172" i="18"/>
  <c r="BC172" i="18"/>
  <c r="BD172" i="18"/>
  <c r="BE172" i="18"/>
  <c r="BF172" i="18"/>
  <c r="BG172" i="18"/>
  <c r="BH172" i="18"/>
  <c r="D173" i="18"/>
  <c r="E173" i="18"/>
  <c r="F173" i="18"/>
  <c r="G173" i="18"/>
  <c r="H173" i="18"/>
  <c r="I173" i="18"/>
  <c r="J173" i="18"/>
  <c r="K173" i="18"/>
  <c r="L173" i="18"/>
  <c r="M173" i="18"/>
  <c r="N173" i="18"/>
  <c r="O173" i="18"/>
  <c r="P173" i="18"/>
  <c r="Q173" i="18"/>
  <c r="R173" i="18"/>
  <c r="S173" i="18"/>
  <c r="T173" i="18"/>
  <c r="U173" i="18"/>
  <c r="V173" i="18"/>
  <c r="W173" i="18"/>
  <c r="X173" i="18"/>
  <c r="Y173" i="18"/>
  <c r="Z173" i="18"/>
  <c r="AA173" i="18"/>
  <c r="AB173" i="18"/>
  <c r="AC173" i="18"/>
  <c r="AD173" i="18"/>
  <c r="AE173" i="18"/>
  <c r="AF173" i="18"/>
  <c r="AG173" i="18"/>
  <c r="AH173" i="18"/>
  <c r="AI173" i="18"/>
  <c r="AJ173" i="18"/>
  <c r="AK173" i="18"/>
  <c r="AL173" i="18"/>
  <c r="AM173" i="18"/>
  <c r="AN173" i="18"/>
  <c r="AO173" i="18"/>
  <c r="AP173" i="18"/>
  <c r="AQ173" i="18"/>
  <c r="AR173" i="18"/>
  <c r="AS173" i="18"/>
  <c r="AT173" i="18"/>
  <c r="AU173" i="18"/>
  <c r="AV173" i="18"/>
  <c r="AW173" i="18"/>
  <c r="AX173" i="18"/>
  <c r="AY173" i="18"/>
  <c r="AZ173" i="18"/>
  <c r="BA173" i="18"/>
  <c r="BB173" i="18"/>
  <c r="BC173" i="18"/>
  <c r="BD173" i="18"/>
  <c r="BE173" i="18"/>
  <c r="BF173" i="18"/>
  <c r="BG173" i="18"/>
  <c r="BH173" i="18"/>
  <c r="D174" i="18"/>
  <c r="E174" i="18"/>
  <c r="F174" i="18"/>
  <c r="G174" i="18"/>
  <c r="H174" i="18"/>
  <c r="I174" i="18"/>
  <c r="J174" i="18"/>
  <c r="K174" i="18"/>
  <c r="L174" i="18"/>
  <c r="M174" i="18"/>
  <c r="N174" i="18"/>
  <c r="O174" i="18"/>
  <c r="P174" i="18"/>
  <c r="Q174" i="18"/>
  <c r="R174" i="18"/>
  <c r="S174" i="18"/>
  <c r="T174" i="18"/>
  <c r="U174" i="18"/>
  <c r="V174" i="18"/>
  <c r="W174" i="18"/>
  <c r="X174" i="18"/>
  <c r="Y174" i="18"/>
  <c r="Z174" i="18"/>
  <c r="AA174" i="18"/>
  <c r="AB174" i="18"/>
  <c r="AC174" i="18"/>
  <c r="AD174" i="18"/>
  <c r="AE174" i="18"/>
  <c r="AF174" i="18"/>
  <c r="AG174" i="18"/>
  <c r="AH174" i="18"/>
  <c r="AI174" i="18"/>
  <c r="AJ174" i="18"/>
  <c r="AK174" i="18"/>
  <c r="AL174" i="18"/>
  <c r="AM174" i="18"/>
  <c r="AN174" i="18"/>
  <c r="AO174" i="18"/>
  <c r="AP174" i="18"/>
  <c r="AQ174" i="18"/>
  <c r="AR174" i="18"/>
  <c r="AS174" i="18"/>
  <c r="AT174" i="18"/>
  <c r="AU174" i="18"/>
  <c r="AV174" i="18"/>
  <c r="AW174" i="18"/>
  <c r="AX174" i="18"/>
  <c r="AY174" i="18"/>
  <c r="AZ174" i="18"/>
  <c r="BA174" i="18"/>
  <c r="BB174" i="18"/>
  <c r="BC174" i="18"/>
  <c r="BD174" i="18"/>
  <c r="BE174" i="18"/>
  <c r="BF174" i="18"/>
  <c r="BG174" i="18"/>
  <c r="BH174" i="18"/>
  <c r="D175" i="18"/>
  <c r="E175" i="18"/>
  <c r="F175" i="18"/>
  <c r="G175" i="18"/>
  <c r="H175" i="18"/>
  <c r="I175" i="18"/>
  <c r="J175" i="18"/>
  <c r="K175" i="18"/>
  <c r="L175" i="18"/>
  <c r="M175" i="18"/>
  <c r="N175" i="18"/>
  <c r="O175" i="18"/>
  <c r="P175" i="18"/>
  <c r="Q175" i="18"/>
  <c r="R175" i="18"/>
  <c r="S175" i="18"/>
  <c r="T175" i="18"/>
  <c r="U175" i="18"/>
  <c r="V175" i="18"/>
  <c r="W175" i="18"/>
  <c r="X175" i="18"/>
  <c r="Y175" i="18"/>
  <c r="Z175" i="18"/>
  <c r="AA175" i="18"/>
  <c r="AB175" i="18"/>
  <c r="AC175" i="18"/>
  <c r="AD175" i="18"/>
  <c r="AE175" i="18"/>
  <c r="AF175" i="18"/>
  <c r="AG175" i="18"/>
  <c r="AH175" i="18"/>
  <c r="AI175" i="18"/>
  <c r="AJ175" i="18"/>
  <c r="AK175" i="18"/>
  <c r="AL175" i="18"/>
  <c r="AM175" i="18"/>
  <c r="AN175" i="18"/>
  <c r="AO175" i="18"/>
  <c r="AP175" i="18"/>
  <c r="AQ175" i="18"/>
  <c r="AR175" i="18"/>
  <c r="AS175" i="18"/>
  <c r="AT175" i="18"/>
  <c r="AU175" i="18"/>
  <c r="AV175" i="18"/>
  <c r="AW175" i="18"/>
  <c r="AX175" i="18"/>
  <c r="AY175" i="18"/>
  <c r="AZ175" i="18"/>
  <c r="BA175" i="18"/>
  <c r="BB175" i="18"/>
  <c r="BC175" i="18"/>
  <c r="BD175" i="18"/>
  <c r="BE175" i="18"/>
  <c r="BF175" i="18"/>
  <c r="BG175" i="18"/>
  <c r="BH175" i="18"/>
  <c r="D176" i="18"/>
  <c r="E176" i="18"/>
  <c r="F176" i="18"/>
  <c r="G176" i="18"/>
  <c r="H176" i="18"/>
  <c r="I176" i="18"/>
  <c r="J176" i="18"/>
  <c r="K176" i="18"/>
  <c r="L176" i="18"/>
  <c r="M176" i="18"/>
  <c r="N176" i="18"/>
  <c r="O176" i="18"/>
  <c r="P176" i="18"/>
  <c r="Q176" i="18"/>
  <c r="R176" i="18"/>
  <c r="S176" i="18"/>
  <c r="T176" i="18"/>
  <c r="U176" i="18"/>
  <c r="V176" i="18"/>
  <c r="W176" i="18"/>
  <c r="X176" i="18"/>
  <c r="Y176" i="18"/>
  <c r="Z176" i="18"/>
  <c r="AA176" i="18"/>
  <c r="AB176" i="18"/>
  <c r="AC176" i="18"/>
  <c r="AD176" i="18"/>
  <c r="AE176" i="18"/>
  <c r="AF176" i="18"/>
  <c r="AG176" i="18"/>
  <c r="AH176" i="18"/>
  <c r="AI176" i="18"/>
  <c r="AJ176" i="18"/>
  <c r="AK176" i="18"/>
  <c r="AL176" i="18"/>
  <c r="AM176" i="18"/>
  <c r="AN176" i="18"/>
  <c r="AO176" i="18"/>
  <c r="AP176" i="18"/>
  <c r="AQ176" i="18"/>
  <c r="AR176" i="18"/>
  <c r="AS176" i="18"/>
  <c r="AT176" i="18"/>
  <c r="AU176" i="18"/>
  <c r="AV176" i="18"/>
  <c r="AW176" i="18"/>
  <c r="AX176" i="18"/>
  <c r="AY176" i="18"/>
  <c r="AZ176" i="18"/>
  <c r="BA176" i="18"/>
  <c r="BB176" i="18"/>
  <c r="BC176" i="18"/>
  <c r="BD176" i="18"/>
  <c r="BE176" i="18"/>
  <c r="BF176" i="18"/>
  <c r="BG176" i="18"/>
  <c r="BH176" i="18"/>
  <c r="D177" i="18"/>
  <c r="E177" i="18"/>
  <c r="F177" i="18"/>
  <c r="G177" i="18"/>
  <c r="H177" i="18"/>
  <c r="I177" i="18"/>
  <c r="J177" i="18"/>
  <c r="K177" i="18"/>
  <c r="L177" i="18"/>
  <c r="M177" i="18"/>
  <c r="N177" i="18"/>
  <c r="O177" i="18"/>
  <c r="P177" i="18"/>
  <c r="Q177" i="18"/>
  <c r="R177" i="18"/>
  <c r="S177" i="18"/>
  <c r="T177" i="18"/>
  <c r="U177" i="18"/>
  <c r="V177" i="18"/>
  <c r="W177" i="18"/>
  <c r="X177" i="18"/>
  <c r="Y177" i="18"/>
  <c r="Z177" i="18"/>
  <c r="AA177" i="18"/>
  <c r="AB177" i="18"/>
  <c r="AC177" i="18"/>
  <c r="AD177" i="18"/>
  <c r="AE177" i="18"/>
  <c r="AF177" i="18"/>
  <c r="AG177" i="18"/>
  <c r="AH177" i="18"/>
  <c r="AI177" i="18"/>
  <c r="AJ177" i="18"/>
  <c r="AK177" i="18"/>
  <c r="AL177" i="18"/>
  <c r="AM177" i="18"/>
  <c r="AN177" i="18"/>
  <c r="AO177" i="18"/>
  <c r="AP177" i="18"/>
  <c r="AQ177" i="18"/>
  <c r="AR177" i="18"/>
  <c r="AS177" i="18"/>
  <c r="AT177" i="18"/>
  <c r="AU177" i="18"/>
  <c r="AV177" i="18"/>
  <c r="AW177" i="18"/>
  <c r="AX177" i="18"/>
  <c r="AY177" i="18"/>
  <c r="AZ177" i="18"/>
  <c r="BA177" i="18"/>
  <c r="BB177" i="18"/>
  <c r="BC177" i="18"/>
  <c r="BD177" i="18"/>
  <c r="BE177" i="18"/>
  <c r="BF177" i="18"/>
  <c r="BG177" i="18"/>
  <c r="BH177" i="18"/>
  <c r="D178" i="18"/>
  <c r="E178" i="18"/>
  <c r="F178" i="18"/>
  <c r="G178" i="18"/>
  <c r="H178" i="18"/>
  <c r="I178" i="18"/>
  <c r="J178" i="18"/>
  <c r="K178" i="18"/>
  <c r="L178" i="18"/>
  <c r="M178" i="18"/>
  <c r="N178" i="18"/>
  <c r="O178" i="18"/>
  <c r="P178" i="18"/>
  <c r="Q178" i="18"/>
  <c r="R178" i="18"/>
  <c r="S178" i="18"/>
  <c r="T178" i="18"/>
  <c r="U178" i="18"/>
  <c r="V178" i="18"/>
  <c r="W178" i="18"/>
  <c r="X178" i="18"/>
  <c r="Y178" i="18"/>
  <c r="Z178" i="18"/>
  <c r="AA178" i="18"/>
  <c r="AB178" i="18"/>
  <c r="AC178" i="18"/>
  <c r="AD178" i="18"/>
  <c r="AE178" i="18"/>
  <c r="AF178" i="18"/>
  <c r="AG178" i="18"/>
  <c r="AH178" i="18"/>
  <c r="AI178" i="18"/>
  <c r="AJ178" i="18"/>
  <c r="AK178" i="18"/>
  <c r="AL178" i="18"/>
  <c r="AM178" i="18"/>
  <c r="AN178" i="18"/>
  <c r="AO178" i="18"/>
  <c r="AP178" i="18"/>
  <c r="AQ178" i="18"/>
  <c r="AR178" i="18"/>
  <c r="AS178" i="18"/>
  <c r="AT178" i="18"/>
  <c r="AU178" i="18"/>
  <c r="AV178" i="18"/>
  <c r="AW178" i="18"/>
  <c r="AX178" i="18"/>
  <c r="AY178" i="18"/>
  <c r="AZ178" i="18"/>
  <c r="BA178" i="18"/>
  <c r="BB178" i="18"/>
  <c r="BC178" i="18"/>
  <c r="BD178" i="18"/>
  <c r="BE178" i="18"/>
  <c r="BF178" i="18"/>
  <c r="BG178" i="18"/>
  <c r="BH178" i="18"/>
  <c r="D179" i="18"/>
  <c r="E179" i="18"/>
  <c r="F179" i="18"/>
  <c r="G179" i="18"/>
  <c r="H179" i="18"/>
  <c r="I179" i="18"/>
  <c r="J179" i="18"/>
  <c r="K179" i="18"/>
  <c r="L179" i="18"/>
  <c r="M179" i="18"/>
  <c r="N179" i="18"/>
  <c r="O179" i="18"/>
  <c r="P179" i="18"/>
  <c r="Q179" i="18"/>
  <c r="R179" i="18"/>
  <c r="S179" i="18"/>
  <c r="T179" i="18"/>
  <c r="U179" i="18"/>
  <c r="V179" i="18"/>
  <c r="W179" i="18"/>
  <c r="X179" i="18"/>
  <c r="Y179" i="18"/>
  <c r="Z179" i="18"/>
  <c r="AA179" i="18"/>
  <c r="AB179" i="18"/>
  <c r="AC179" i="18"/>
  <c r="AD179" i="18"/>
  <c r="AE179" i="18"/>
  <c r="AF179" i="18"/>
  <c r="AG179" i="18"/>
  <c r="AH179" i="18"/>
  <c r="AI179" i="18"/>
  <c r="AJ179" i="18"/>
  <c r="AK179" i="18"/>
  <c r="AL179" i="18"/>
  <c r="AM179" i="18"/>
  <c r="AN179" i="18"/>
  <c r="AO179" i="18"/>
  <c r="AP179" i="18"/>
  <c r="AQ179" i="18"/>
  <c r="AR179" i="18"/>
  <c r="AS179" i="18"/>
  <c r="AT179" i="18"/>
  <c r="AU179" i="18"/>
  <c r="AV179" i="18"/>
  <c r="AW179" i="18"/>
  <c r="AX179" i="18"/>
  <c r="AY179" i="18"/>
  <c r="AZ179" i="18"/>
  <c r="BA179" i="18"/>
  <c r="BB179" i="18"/>
  <c r="BC179" i="18"/>
  <c r="BD179" i="18"/>
  <c r="BE179" i="18"/>
  <c r="BF179" i="18"/>
  <c r="BG179" i="18"/>
  <c r="BH179" i="18"/>
  <c r="D180" i="18"/>
  <c r="E180" i="18"/>
  <c r="F180" i="18"/>
  <c r="G180" i="18"/>
  <c r="H180" i="18"/>
  <c r="I180" i="18"/>
  <c r="J180" i="18"/>
  <c r="K180" i="18"/>
  <c r="L180" i="18"/>
  <c r="M180" i="18"/>
  <c r="N180" i="18"/>
  <c r="O180" i="18"/>
  <c r="P180" i="18"/>
  <c r="Q180" i="18"/>
  <c r="R180" i="18"/>
  <c r="S180" i="18"/>
  <c r="T180" i="18"/>
  <c r="U180" i="18"/>
  <c r="V180" i="18"/>
  <c r="W180" i="18"/>
  <c r="X180" i="18"/>
  <c r="Y180" i="18"/>
  <c r="Z180" i="18"/>
  <c r="AA180" i="18"/>
  <c r="AB180" i="18"/>
  <c r="AC180" i="18"/>
  <c r="AD180" i="18"/>
  <c r="AE180" i="18"/>
  <c r="AF180" i="18"/>
  <c r="AG180" i="18"/>
  <c r="AH180" i="18"/>
  <c r="AI180" i="18"/>
  <c r="AJ180" i="18"/>
  <c r="AK180" i="18"/>
  <c r="AL180" i="18"/>
  <c r="AM180" i="18"/>
  <c r="AN180" i="18"/>
  <c r="AO180" i="18"/>
  <c r="AP180" i="18"/>
  <c r="AQ180" i="18"/>
  <c r="AR180" i="18"/>
  <c r="AS180" i="18"/>
  <c r="AT180" i="18"/>
  <c r="AU180" i="18"/>
  <c r="AV180" i="18"/>
  <c r="AW180" i="18"/>
  <c r="AX180" i="18"/>
  <c r="AY180" i="18"/>
  <c r="AZ180" i="18"/>
  <c r="BA180" i="18"/>
  <c r="BB180" i="18"/>
  <c r="BC180" i="18"/>
  <c r="BD180" i="18"/>
  <c r="BE180" i="18"/>
  <c r="BF180" i="18"/>
  <c r="BG180" i="18"/>
  <c r="BH180" i="18"/>
  <c r="D181" i="18"/>
  <c r="E181" i="18"/>
  <c r="F181" i="18"/>
  <c r="G181" i="18"/>
  <c r="H181" i="18"/>
  <c r="I181" i="18"/>
  <c r="J181" i="18"/>
  <c r="K181" i="18"/>
  <c r="L181" i="18"/>
  <c r="M181" i="18"/>
  <c r="N181" i="18"/>
  <c r="O181" i="18"/>
  <c r="P181" i="18"/>
  <c r="Q181" i="18"/>
  <c r="R181" i="18"/>
  <c r="S181" i="18"/>
  <c r="T181" i="18"/>
  <c r="U181" i="18"/>
  <c r="V181" i="18"/>
  <c r="W181" i="18"/>
  <c r="X181" i="18"/>
  <c r="Y181" i="18"/>
  <c r="Z181" i="18"/>
  <c r="AA181" i="18"/>
  <c r="AB181" i="18"/>
  <c r="AC181" i="18"/>
  <c r="AD181" i="18"/>
  <c r="AE181" i="18"/>
  <c r="AF181" i="18"/>
  <c r="AG181" i="18"/>
  <c r="AH181" i="18"/>
  <c r="AI181" i="18"/>
  <c r="AJ181" i="18"/>
  <c r="AK181" i="18"/>
  <c r="AL181" i="18"/>
  <c r="AM181" i="18"/>
  <c r="AN181" i="18"/>
  <c r="AO181" i="18"/>
  <c r="AP181" i="18"/>
  <c r="AQ181" i="18"/>
  <c r="AR181" i="18"/>
  <c r="AS181" i="18"/>
  <c r="AT181" i="18"/>
  <c r="AU181" i="18"/>
  <c r="AV181" i="18"/>
  <c r="AW181" i="18"/>
  <c r="AX181" i="18"/>
  <c r="AY181" i="18"/>
  <c r="AZ181" i="18"/>
  <c r="BA181" i="18"/>
  <c r="BB181" i="18"/>
  <c r="BC181" i="18"/>
  <c r="BD181" i="18"/>
  <c r="BE181" i="18"/>
  <c r="BF181" i="18"/>
  <c r="BG181" i="18"/>
  <c r="BH181" i="18"/>
  <c r="D182" i="18"/>
  <c r="E182" i="18"/>
  <c r="F182" i="18"/>
  <c r="G182" i="18"/>
  <c r="H182" i="18"/>
  <c r="I182" i="18"/>
  <c r="J182" i="18"/>
  <c r="K182" i="18"/>
  <c r="L182" i="18"/>
  <c r="M182" i="18"/>
  <c r="N182" i="18"/>
  <c r="O182" i="18"/>
  <c r="P182" i="18"/>
  <c r="Q182" i="18"/>
  <c r="R182" i="18"/>
  <c r="S182" i="18"/>
  <c r="T182" i="18"/>
  <c r="U182" i="18"/>
  <c r="V182" i="18"/>
  <c r="W182" i="18"/>
  <c r="X182" i="18"/>
  <c r="Y182" i="18"/>
  <c r="Z182" i="18"/>
  <c r="AA182" i="18"/>
  <c r="AB182" i="18"/>
  <c r="AC182" i="18"/>
  <c r="AD182" i="18"/>
  <c r="AE182" i="18"/>
  <c r="AF182" i="18"/>
  <c r="AG182" i="18"/>
  <c r="AH182" i="18"/>
  <c r="AI182" i="18"/>
  <c r="AJ182" i="18"/>
  <c r="AK182" i="18"/>
  <c r="AL182" i="18"/>
  <c r="AM182" i="18"/>
  <c r="AN182" i="18"/>
  <c r="AO182" i="18"/>
  <c r="AP182" i="18"/>
  <c r="AQ182" i="18"/>
  <c r="AR182" i="18"/>
  <c r="AS182" i="18"/>
  <c r="AT182" i="18"/>
  <c r="AU182" i="18"/>
  <c r="AV182" i="18"/>
  <c r="AW182" i="18"/>
  <c r="AX182" i="18"/>
  <c r="AY182" i="18"/>
  <c r="AZ182" i="18"/>
  <c r="BA182" i="18"/>
  <c r="BB182" i="18"/>
  <c r="BC182" i="18"/>
  <c r="BD182" i="18"/>
  <c r="BE182" i="18"/>
  <c r="BF182" i="18"/>
  <c r="BG182" i="18"/>
  <c r="BH182" i="18"/>
  <c r="D183" i="18"/>
  <c r="E183" i="18"/>
  <c r="F183" i="18"/>
  <c r="G183" i="18"/>
  <c r="H183" i="18"/>
  <c r="I183" i="18"/>
  <c r="J183" i="18"/>
  <c r="K183" i="18"/>
  <c r="L183" i="18"/>
  <c r="M183" i="18"/>
  <c r="N183" i="18"/>
  <c r="O183" i="18"/>
  <c r="P183" i="18"/>
  <c r="Q183" i="18"/>
  <c r="R183" i="18"/>
  <c r="S183" i="18"/>
  <c r="T183" i="18"/>
  <c r="U183" i="18"/>
  <c r="V183" i="18"/>
  <c r="W183" i="18"/>
  <c r="X183" i="18"/>
  <c r="Y183" i="18"/>
  <c r="Z183" i="18"/>
  <c r="AA183" i="18"/>
  <c r="AB183" i="18"/>
  <c r="AC183" i="18"/>
  <c r="AD183" i="18"/>
  <c r="AE183" i="18"/>
  <c r="AF183" i="18"/>
  <c r="AG183" i="18"/>
  <c r="AH183" i="18"/>
  <c r="AI183" i="18"/>
  <c r="AJ183" i="18"/>
  <c r="AK183" i="18"/>
  <c r="AL183" i="18"/>
  <c r="AM183" i="18"/>
  <c r="AN183" i="18"/>
  <c r="AO183" i="18"/>
  <c r="AP183" i="18"/>
  <c r="AQ183" i="18"/>
  <c r="AR183" i="18"/>
  <c r="AS183" i="18"/>
  <c r="AT183" i="18"/>
  <c r="AU183" i="18"/>
  <c r="AV183" i="18"/>
  <c r="AW183" i="18"/>
  <c r="AX183" i="18"/>
  <c r="AY183" i="18"/>
  <c r="AZ183" i="18"/>
  <c r="BA183" i="18"/>
  <c r="BB183" i="18"/>
  <c r="BC183" i="18"/>
  <c r="BD183" i="18"/>
  <c r="BE183" i="18"/>
  <c r="BF183" i="18"/>
  <c r="BG183" i="18"/>
  <c r="BH183" i="18"/>
  <c r="D184" i="18"/>
  <c r="E184" i="18"/>
  <c r="F184" i="18"/>
  <c r="G184" i="18"/>
  <c r="H184" i="18"/>
  <c r="I184" i="18"/>
  <c r="J184" i="18"/>
  <c r="K184" i="18"/>
  <c r="L184" i="18"/>
  <c r="M184" i="18"/>
  <c r="N184" i="18"/>
  <c r="O184" i="18"/>
  <c r="P184" i="18"/>
  <c r="Q184" i="18"/>
  <c r="R184" i="18"/>
  <c r="S184" i="18"/>
  <c r="T184" i="18"/>
  <c r="U184" i="18"/>
  <c r="V184" i="18"/>
  <c r="W184" i="18"/>
  <c r="X184" i="18"/>
  <c r="Y184" i="18"/>
  <c r="Z184" i="18"/>
  <c r="AA184" i="18"/>
  <c r="AB184" i="18"/>
  <c r="AC184" i="18"/>
  <c r="AD184" i="18"/>
  <c r="AE184" i="18"/>
  <c r="AF184" i="18"/>
  <c r="AG184" i="18"/>
  <c r="AH184" i="18"/>
  <c r="AI184" i="18"/>
  <c r="AJ184" i="18"/>
  <c r="AK184" i="18"/>
  <c r="AL184" i="18"/>
  <c r="AM184" i="18"/>
  <c r="AN184" i="18"/>
  <c r="AO184" i="18"/>
  <c r="AP184" i="18"/>
  <c r="AQ184" i="18"/>
  <c r="AR184" i="18"/>
  <c r="AS184" i="18"/>
  <c r="AT184" i="18"/>
  <c r="AU184" i="18"/>
  <c r="AV184" i="18"/>
  <c r="AW184" i="18"/>
  <c r="AX184" i="18"/>
  <c r="AY184" i="18"/>
  <c r="AZ184" i="18"/>
  <c r="BA184" i="18"/>
  <c r="BB184" i="18"/>
  <c r="BC184" i="18"/>
  <c r="BD184" i="18"/>
  <c r="BE184" i="18"/>
  <c r="BF184" i="18"/>
  <c r="BG184" i="18"/>
  <c r="BH184" i="18"/>
  <c r="D185" i="18"/>
  <c r="E185" i="18"/>
  <c r="F185" i="18"/>
  <c r="G185" i="18"/>
  <c r="H185" i="18"/>
  <c r="I185" i="18"/>
  <c r="J185" i="18"/>
  <c r="K185" i="18"/>
  <c r="L185" i="18"/>
  <c r="M185" i="18"/>
  <c r="N185" i="18"/>
  <c r="O185" i="18"/>
  <c r="P185" i="18"/>
  <c r="Q185" i="18"/>
  <c r="R185" i="18"/>
  <c r="S185" i="18"/>
  <c r="T185" i="18"/>
  <c r="U185" i="18"/>
  <c r="V185" i="18"/>
  <c r="W185" i="18"/>
  <c r="X185" i="18"/>
  <c r="Y185" i="18"/>
  <c r="Z185" i="18"/>
  <c r="AA185" i="18"/>
  <c r="AB185" i="18"/>
  <c r="AC185" i="18"/>
  <c r="AD185" i="18"/>
  <c r="AE185" i="18"/>
  <c r="AF185" i="18"/>
  <c r="AG185" i="18"/>
  <c r="AH185" i="18"/>
  <c r="AI185" i="18"/>
  <c r="AJ185" i="18"/>
  <c r="AK185" i="18"/>
  <c r="AL185" i="18"/>
  <c r="AM185" i="18"/>
  <c r="AN185" i="18"/>
  <c r="AO185" i="18"/>
  <c r="AP185" i="18"/>
  <c r="AQ185" i="18"/>
  <c r="AR185" i="18"/>
  <c r="AS185" i="18"/>
  <c r="AT185" i="18"/>
  <c r="AU185" i="18"/>
  <c r="AV185" i="18"/>
  <c r="AW185" i="18"/>
  <c r="AX185" i="18"/>
  <c r="AY185" i="18"/>
  <c r="AZ185" i="18"/>
  <c r="BA185" i="18"/>
  <c r="BB185" i="18"/>
  <c r="BC185" i="18"/>
  <c r="BD185" i="18"/>
  <c r="BE185" i="18"/>
  <c r="BF185" i="18"/>
  <c r="BG185" i="18"/>
  <c r="BH185" i="18"/>
  <c r="D186" i="18"/>
  <c r="E186" i="18"/>
  <c r="F186" i="18"/>
  <c r="G186" i="18"/>
  <c r="H186" i="18"/>
  <c r="I186" i="18"/>
  <c r="J186" i="18"/>
  <c r="K186" i="18"/>
  <c r="L186" i="18"/>
  <c r="M186" i="18"/>
  <c r="N186" i="18"/>
  <c r="O186" i="18"/>
  <c r="P186" i="18"/>
  <c r="Q186" i="18"/>
  <c r="R186" i="18"/>
  <c r="S186" i="18"/>
  <c r="T186" i="18"/>
  <c r="U186" i="18"/>
  <c r="V186" i="18"/>
  <c r="W186" i="18"/>
  <c r="X186" i="18"/>
  <c r="Y186" i="18"/>
  <c r="Z186" i="18"/>
  <c r="AA186" i="18"/>
  <c r="AB186" i="18"/>
  <c r="AC186" i="18"/>
  <c r="AD186" i="18"/>
  <c r="AE186" i="18"/>
  <c r="AF186" i="18"/>
  <c r="AG186" i="18"/>
  <c r="AH186" i="18"/>
  <c r="AI186" i="18"/>
  <c r="AJ186" i="18"/>
  <c r="AK186" i="18"/>
  <c r="AL186" i="18"/>
  <c r="AM186" i="18"/>
  <c r="AN186" i="18"/>
  <c r="AO186" i="18"/>
  <c r="AP186" i="18"/>
  <c r="AQ186" i="18"/>
  <c r="AR186" i="18"/>
  <c r="AS186" i="18"/>
  <c r="AT186" i="18"/>
  <c r="AU186" i="18"/>
  <c r="AV186" i="18"/>
  <c r="AW186" i="18"/>
  <c r="AX186" i="18"/>
  <c r="AY186" i="18"/>
  <c r="AZ186" i="18"/>
  <c r="BA186" i="18"/>
  <c r="BB186" i="18"/>
  <c r="BC186" i="18"/>
  <c r="BD186" i="18"/>
  <c r="BE186" i="18"/>
  <c r="BF186" i="18"/>
  <c r="BG186" i="18"/>
  <c r="BH186" i="18"/>
  <c r="D187" i="18"/>
  <c r="E187" i="18"/>
  <c r="F187" i="18"/>
  <c r="G187" i="18"/>
  <c r="H187" i="18"/>
  <c r="I187" i="18"/>
  <c r="J187" i="18"/>
  <c r="K187" i="18"/>
  <c r="L187" i="18"/>
  <c r="M187" i="18"/>
  <c r="N187" i="18"/>
  <c r="O187" i="18"/>
  <c r="P187" i="18"/>
  <c r="Q187" i="18"/>
  <c r="R187" i="18"/>
  <c r="S187" i="18"/>
  <c r="T187" i="18"/>
  <c r="U187" i="18"/>
  <c r="V187" i="18"/>
  <c r="W187" i="18"/>
  <c r="X187" i="18"/>
  <c r="Y187" i="18"/>
  <c r="Z187" i="18"/>
  <c r="AA187" i="18"/>
  <c r="AB187" i="18"/>
  <c r="AC187" i="18"/>
  <c r="AD187" i="18"/>
  <c r="AE187" i="18"/>
  <c r="AF187" i="18"/>
  <c r="AG187" i="18"/>
  <c r="AH187" i="18"/>
  <c r="AI187" i="18"/>
  <c r="AJ187" i="18"/>
  <c r="AK187" i="18"/>
  <c r="AL187" i="18"/>
  <c r="AM187" i="18"/>
  <c r="AN187" i="18"/>
  <c r="AO187" i="18"/>
  <c r="AP187" i="18"/>
  <c r="AQ187" i="18"/>
  <c r="AR187" i="18"/>
  <c r="AS187" i="18"/>
  <c r="AT187" i="18"/>
  <c r="AU187" i="18"/>
  <c r="AV187" i="18"/>
  <c r="AW187" i="18"/>
  <c r="AX187" i="18"/>
  <c r="AY187" i="18"/>
  <c r="AZ187" i="18"/>
  <c r="BA187" i="18"/>
  <c r="BB187" i="18"/>
  <c r="BC187" i="18"/>
  <c r="BD187" i="18"/>
  <c r="BE187" i="18"/>
  <c r="BF187" i="18"/>
  <c r="BG187" i="18"/>
  <c r="BH187" i="18"/>
  <c r="D188" i="18"/>
  <c r="E188" i="18"/>
  <c r="F188" i="18"/>
  <c r="G188" i="18"/>
  <c r="H188" i="18"/>
  <c r="I188" i="18"/>
  <c r="J188" i="18"/>
  <c r="K188" i="18"/>
  <c r="L188" i="18"/>
  <c r="M188" i="18"/>
  <c r="N188" i="18"/>
  <c r="O188" i="18"/>
  <c r="P188" i="18"/>
  <c r="Q188" i="18"/>
  <c r="R188" i="18"/>
  <c r="S188" i="18"/>
  <c r="T188" i="18"/>
  <c r="U188" i="18"/>
  <c r="V188" i="18"/>
  <c r="W188" i="18"/>
  <c r="X188" i="18"/>
  <c r="Y188" i="18"/>
  <c r="Z188" i="18"/>
  <c r="AA188" i="18"/>
  <c r="AB188" i="18"/>
  <c r="AC188" i="18"/>
  <c r="AD188" i="18"/>
  <c r="AE188" i="18"/>
  <c r="AF188" i="18"/>
  <c r="AG188" i="18"/>
  <c r="AH188" i="18"/>
  <c r="AI188" i="18"/>
  <c r="AJ188" i="18"/>
  <c r="AK188" i="18"/>
  <c r="AL188" i="18"/>
  <c r="AM188" i="18"/>
  <c r="AN188" i="18"/>
  <c r="AO188" i="18"/>
  <c r="AP188" i="18"/>
  <c r="AQ188" i="18"/>
  <c r="AR188" i="18"/>
  <c r="AS188" i="18"/>
  <c r="AT188" i="18"/>
  <c r="AU188" i="18"/>
  <c r="AV188" i="18"/>
  <c r="AW188" i="18"/>
  <c r="AX188" i="18"/>
  <c r="AY188" i="18"/>
  <c r="AZ188" i="18"/>
  <c r="BA188" i="18"/>
  <c r="BB188" i="18"/>
  <c r="BC188" i="18"/>
  <c r="BD188" i="18"/>
  <c r="BE188" i="18"/>
  <c r="BF188" i="18"/>
  <c r="BG188" i="18"/>
  <c r="BH188" i="18"/>
  <c r="D189" i="18"/>
  <c r="E189" i="18"/>
  <c r="F189" i="18"/>
  <c r="G189" i="18"/>
  <c r="H189" i="18"/>
  <c r="I189" i="18"/>
  <c r="J189" i="18"/>
  <c r="K189" i="18"/>
  <c r="L189" i="18"/>
  <c r="M189" i="18"/>
  <c r="N189" i="18"/>
  <c r="O189" i="18"/>
  <c r="P189" i="18"/>
  <c r="Q189" i="18"/>
  <c r="R189" i="18"/>
  <c r="S189" i="18"/>
  <c r="T189" i="18"/>
  <c r="U189" i="18"/>
  <c r="V189" i="18"/>
  <c r="W189" i="18"/>
  <c r="X189" i="18"/>
  <c r="Y189" i="18"/>
  <c r="Z189" i="18"/>
  <c r="AA189" i="18"/>
  <c r="AB189" i="18"/>
  <c r="AC189" i="18"/>
  <c r="AD189" i="18"/>
  <c r="AE189" i="18"/>
  <c r="AF189" i="18"/>
  <c r="AG189" i="18"/>
  <c r="AH189" i="18"/>
  <c r="AI189" i="18"/>
  <c r="AJ189" i="18"/>
  <c r="AK189" i="18"/>
  <c r="AL189" i="18"/>
  <c r="AM189" i="18"/>
  <c r="AN189" i="18"/>
  <c r="AO189" i="18"/>
  <c r="AP189" i="18"/>
  <c r="AQ189" i="18"/>
  <c r="AR189" i="18"/>
  <c r="AS189" i="18"/>
  <c r="AT189" i="18"/>
  <c r="AU189" i="18"/>
  <c r="AV189" i="18"/>
  <c r="AW189" i="18"/>
  <c r="AX189" i="18"/>
  <c r="AY189" i="18"/>
  <c r="AZ189" i="18"/>
  <c r="BA189" i="18"/>
  <c r="BB189" i="18"/>
  <c r="BC189" i="18"/>
  <c r="BD189" i="18"/>
  <c r="BE189" i="18"/>
  <c r="BF189" i="18"/>
  <c r="BG189" i="18"/>
  <c r="BH189" i="18"/>
  <c r="D190" i="18"/>
  <c r="E190" i="18"/>
  <c r="F190" i="18"/>
  <c r="G190" i="18"/>
  <c r="H190" i="18"/>
  <c r="I190" i="18"/>
  <c r="J190" i="18"/>
  <c r="K190" i="18"/>
  <c r="L190" i="18"/>
  <c r="M190" i="18"/>
  <c r="N190" i="18"/>
  <c r="O190" i="18"/>
  <c r="P190" i="18"/>
  <c r="Q190" i="18"/>
  <c r="R190" i="18"/>
  <c r="S190" i="18"/>
  <c r="T190" i="18"/>
  <c r="U190" i="18"/>
  <c r="V190" i="18"/>
  <c r="W190" i="18"/>
  <c r="X190" i="18"/>
  <c r="Y190" i="18"/>
  <c r="Z190" i="18"/>
  <c r="AA190" i="18"/>
  <c r="AB190" i="18"/>
  <c r="AC190" i="18"/>
  <c r="AD190" i="18"/>
  <c r="AE190" i="18"/>
  <c r="AF190" i="18"/>
  <c r="AG190" i="18"/>
  <c r="AH190" i="18"/>
  <c r="AI190" i="18"/>
  <c r="AJ190" i="18"/>
  <c r="AK190" i="18"/>
  <c r="AL190" i="18"/>
  <c r="AM190" i="18"/>
  <c r="AN190" i="18"/>
  <c r="AO190" i="18"/>
  <c r="AP190" i="18"/>
  <c r="AQ190" i="18"/>
  <c r="AR190" i="18"/>
  <c r="AS190" i="18"/>
  <c r="AT190" i="18"/>
  <c r="AU190" i="18"/>
  <c r="AV190" i="18"/>
  <c r="AW190" i="18"/>
  <c r="AX190" i="18"/>
  <c r="AY190" i="18"/>
  <c r="AZ190" i="18"/>
  <c r="BA190" i="18"/>
  <c r="BB190" i="18"/>
  <c r="BC190" i="18"/>
  <c r="BD190" i="18"/>
  <c r="BE190" i="18"/>
  <c r="BF190" i="18"/>
  <c r="BG190" i="18"/>
  <c r="BH190" i="18"/>
  <c r="D191" i="18"/>
  <c r="E191" i="18"/>
  <c r="F191" i="18"/>
  <c r="G191" i="18"/>
  <c r="H191" i="18"/>
  <c r="I191" i="18"/>
  <c r="J191" i="18"/>
  <c r="K191" i="18"/>
  <c r="L191" i="18"/>
  <c r="M191" i="18"/>
  <c r="N191" i="18"/>
  <c r="O191" i="18"/>
  <c r="P191" i="18"/>
  <c r="Q191" i="18"/>
  <c r="R191" i="18"/>
  <c r="S191" i="18"/>
  <c r="T191" i="18"/>
  <c r="U191" i="18"/>
  <c r="V191" i="18"/>
  <c r="W191" i="18"/>
  <c r="X191" i="18"/>
  <c r="Y191" i="18"/>
  <c r="Z191" i="18"/>
  <c r="AA191" i="18"/>
  <c r="AB191" i="18"/>
  <c r="AC191" i="18"/>
  <c r="AD191" i="18"/>
  <c r="AE191" i="18"/>
  <c r="AF191" i="18"/>
  <c r="AG191" i="18"/>
  <c r="AH191" i="18"/>
  <c r="AI191" i="18"/>
  <c r="AJ191" i="18"/>
  <c r="AK191" i="18"/>
  <c r="AL191" i="18"/>
  <c r="AM191" i="18"/>
  <c r="AN191" i="18"/>
  <c r="AO191" i="18"/>
  <c r="AP191" i="18"/>
  <c r="AQ191" i="18"/>
  <c r="AR191" i="18"/>
  <c r="AS191" i="18"/>
  <c r="AT191" i="18"/>
  <c r="AU191" i="18"/>
  <c r="AV191" i="18"/>
  <c r="AW191" i="18"/>
  <c r="AX191" i="18"/>
  <c r="AY191" i="18"/>
  <c r="AZ191" i="18"/>
  <c r="BA191" i="18"/>
  <c r="BB191" i="18"/>
  <c r="BC191" i="18"/>
  <c r="BD191" i="18"/>
  <c r="BE191" i="18"/>
  <c r="BF191" i="18"/>
  <c r="BG191" i="18"/>
  <c r="BH191" i="18"/>
  <c r="D192" i="18"/>
  <c r="E192" i="18"/>
  <c r="F192" i="18"/>
  <c r="G192" i="18"/>
  <c r="H192" i="18"/>
  <c r="I192" i="18"/>
  <c r="J192" i="18"/>
  <c r="K192" i="18"/>
  <c r="L192" i="18"/>
  <c r="M192" i="18"/>
  <c r="N192" i="18"/>
  <c r="O192" i="18"/>
  <c r="P192" i="18"/>
  <c r="Q192" i="18"/>
  <c r="R192" i="18"/>
  <c r="S192" i="18"/>
  <c r="T192" i="18"/>
  <c r="U192" i="18"/>
  <c r="V192" i="18"/>
  <c r="W192" i="18"/>
  <c r="X192" i="18"/>
  <c r="Y192" i="18"/>
  <c r="Z192" i="18"/>
  <c r="AA192" i="18"/>
  <c r="AB192" i="18"/>
  <c r="AC192" i="18"/>
  <c r="AD192" i="18"/>
  <c r="AE192" i="18"/>
  <c r="AF192" i="18"/>
  <c r="AG192" i="18"/>
  <c r="AH192" i="18"/>
  <c r="AI192" i="18"/>
  <c r="AJ192" i="18"/>
  <c r="AK192" i="18"/>
  <c r="AL192" i="18"/>
  <c r="AM192" i="18"/>
  <c r="AN192" i="18"/>
  <c r="AO192" i="18"/>
  <c r="AP192" i="18"/>
  <c r="AQ192" i="18"/>
  <c r="AR192" i="18"/>
  <c r="AS192" i="18"/>
  <c r="AT192" i="18"/>
  <c r="AU192" i="18"/>
  <c r="AV192" i="18"/>
  <c r="AW192" i="18"/>
  <c r="AX192" i="18"/>
  <c r="AY192" i="18"/>
  <c r="AZ192" i="18"/>
  <c r="BA192" i="18"/>
  <c r="BB192" i="18"/>
  <c r="BC192" i="18"/>
  <c r="BD192" i="18"/>
  <c r="BE192" i="18"/>
  <c r="BF192" i="18"/>
  <c r="BG192" i="18"/>
  <c r="BH192" i="18"/>
  <c r="D193" i="18"/>
  <c r="E193" i="18"/>
  <c r="F193" i="18"/>
  <c r="G193" i="18"/>
  <c r="H193" i="18"/>
  <c r="I193" i="18"/>
  <c r="J193" i="18"/>
  <c r="K193" i="18"/>
  <c r="L193" i="18"/>
  <c r="M193" i="18"/>
  <c r="N193" i="18"/>
  <c r="O193" i="18"/>
  <c r="P193" i="18"/>
  <c r="Q193" i="18"/>
  <c r="R193" i="18"/>
  <c r="S193" i="18"/>
  <c r="T193" i="18"/>
  <c r="U193" i="18"/>
  <c r="V193" i="18"/>
  <c r="W193" i="18"/>
  <c r="X193" i="18"/>
  <c r="Y193" i="18"/>
  <c r="Z193" i="18"/>
  <c r="AA193" i="18"/>
  <c r="AB193" i="18"/>
  <c r="AC193" i="18"/>
  <c r="AD193" i="18"/>
  <c r="AE193" i="18"/>
  <c r="AF193" i="18"/>
  <c r="AG193" i="18"/>
  <c r="AH193" i="18"/>
  <c r="AI193" i="18"/>
  <c r="AJ193" i="18"/>
  <c r="AK193" i="18"/>
  <c r="AL193" i="18"/>
  <c r="AM193" i="18"/>
  <c r="AN193" i="18"/>
  <c r="AO193" i="18"/>
  <c r="AP193" i="18"/>
  <c r="AQ193" i="18"/>
  <c r="AR193" i="18"/>
  <c r="AS193" i="18"/>
  <c r="AT193" i="18"/>
  <c r="AU193" i="18"/>
  <c r="AV193" i="18"/>
  <c r="AW193" i="18"/>
  <c r="AX193" i="18"/>
  <c r="AY193" i="18"/>
  <c r="AZ193" i="18"/>
  <c r="BA193" i="18"/>
  <c r="BB193" i="18"/>
  <c r="BC193" i="18"/>
  <c r="BD193" i="18"/>
  <c r="BE193" i="18"/>
  <c r="BF193" i="18"/>
  <c r="BG193" i="18"/>
  <c r="BH193" i="18"/>
  <c r="D194" i="18"/>
  <c r="E194" i="18"/>
  <c r="F194" i="18"/>
  <c r="G194" i="18"/>
  <c r="H194" i="18"/>
  <c r="I194" i="18"/>
  <c r="J194" i="18"/>
  <c r="K194" i="18"/>
  <c r="L194" i="18"/>
  <c r="M194" i="18"/>
  <c r="N194" i="18"/>
  <c r="O194" i="18"/>
  <c r="P194" i="18"/>
  <c r="Q194" i="18"/>
  <c r="R194" i="18"/>
  <c r="S194" i="18"/>
  <c r="T194" i="18"/>
  <c r="U194" i="18"/>
  <c r="V194" i="18"/>
  <c r="W194" i="18"/>
  <c r="X194" i="18"/>
  <c r="Y194" i="18"/>
  <c r="Z194" i="18"/>
  <c r="AA194" i="18"/>
  <c r="AB194" i="18"/>
  <c r="AC194" i="18"/>
  <c r="AD194" i="18"/>
  <c r="AE194" i="18"/>
  <c r="AF194" i="18"/>
  <c r="AG194" i="18"/>
  <c r="AH194" i="18"/>
  <c r="AI194" i="18"/>
  <c r="AJ194" i="18"/>
  <c r="AK194" i="18"/>
  <c r="AL194" i="18"/>
  <c r="AM194" i="18"/>
  <c r="AN194" i="18"/>
  <c r="AO194" i="18"/>
  <c r="AP194" i="18"/>
  <c r="AQ194" i="18"/>
  <c r="AR194" i="18"/>
  <c r="AS194" i="18"/>
  <c r="AT194" i="18"/>
  <c r="AU194" i="18"/>
  <c r="AV194" i="18"/>
  <c r="AW194" i="18"/>
  <c r="AX194" i="18"/>
  <c r="AY194" i="18"/>
  <c r="AZ194" i="18"/>
  <c r="BA194" i="18"/>
  <c r="BB194" i="18"/>
  <c r="BC194" i="18"/>
  <c r="BD194" i="18"/>
  <c r="BE194" i="18"/>
  <c r="BF194" i="18"/>
  <c r="BG194" i="18"/>
  <c r="BH194" i="18"/>
  <c r="D195" i="18"/>
  <c r="E195" i="18"/>
  <c r="F195" i="18"/>
  <c r="G195" i="18"/>
  <c r="H195" i="18"/>
  <c r="I195" i="18"/>
  <c r="J195" i="18"/>
  <c r="K195" i="18"/>
  <c r="L195" i="18"/>
  <c r="M195" i="18"/>
  <c r="N195" i="18"/>
  <c r="O195" i="18"/>
  <c r="P195" i="18"/>
  <c r="Q195" i="18"/>
  <c r="R195" i="18"/>
  <c r="S195" i="18"/>
  <c r="T195" i="18"/>
  <c r="U195" i="18"/>
  <c r="V195" i="18"/>
  <c r="W195" i="18"/>
  <c r="X195" i="18"/>
  <c r="Y195" i="18"/>
  <c r="Z195" i="18"/>
  <c r="AA195" i="18"/>
  <c r="AB195" i="18"/>
  <c r="AC195" i="18"/>
  <c r="AD195" i="18"/>
  <c r="AE195" i="18"/>
  <c r="AF195" i="18"/>
  <c r="AG195" i="18"/>
  <c r="AH195" i="18"/>
  <c r="AI195" i="18"/>
  <c r="AJ195" i="18"/>
  <c r="AK195" i="18"/>
  <c r="AL195" i="18"/>
  <c r="AM195" i="18"/>
  <c r="AN195" i="18"/>
  <c r="AO195" i="18"/>
  <c r="AP195" i="18"/>
  <c r="AQ195" i="18"/>
  <c r="AR195" i="18"/>
  <c r="AS195" i="18"/>
  <c r="AT195" i="18"/>
  <c r="AU195" i="18"/>
  <c r="AV195" i="18"/>
  <c r="AW195" i="18"/>
  <c r="AX195" i="18"/>
  <c r="AY195" i="18"/>
  <c r="AZ195" i="18"/>
  <c r="BA195" i="18"/>
  <c r="BB195" i="18"/>
  <c r="BC195" i="18"/>
  <c r="BD195" i="18"/>
  <c r="BE195" i="18"/>
  <c r="BF195" i="18"/>
  <c r="BG195" i="18"/>
  <c r="BH195" i="18"/>
  <c r="D196" i="18"/>
  <c r="E196" i="18"/>
  <c r="F196" i="18"/>
  <c r="G196" i="18"/>
  <c r="H196" i="18"/>
  <c r="I196" i="18"/>
  <c r="J196" i="18"/>
  <c r="K196" i="18"/>
  <c r="L196" i="18"/>
  <c r="M196" i="18"/>
  <c r="N196" i="18"/>
  <c r="O196" i="18"/>
  <c r="P196" i="18"/>
  <c r="Q196" i="18"/>
  <c r="R196" i="18"/>
  <c r="S196" i="18"/>
  <c r="T196" i="18"/>
  <c r="U196" i="18"/>
  <c r="V196" i="18"/>
  <c r="W196" i="18"/>
  <c r="X196" i="18"/>
  <c r="Y196" i="18"/>
  <c r="Z196" i="18"/>
  <c r="AA196" i="18"/>
  <c r="AB196" i="18"/>
  <c r="AC196" i="18"/>
  <c r="AD196" i="18"/>
  <c r="AE196" i="18"/>
  <c r="AF196" i="18"/>
  <c r="AG196" i="18"/>
  <c r="AH196" i="18"/>
  <c r="AI196" i="18"/>
  <c r="AJ196" i="18"/>
  <c r="AK196" i="18"/>
  <c r="AL196" i="18"/>
  <c r="AM196" i="18"/>
  <c r="AN196" i="18"/>
  <c r="AO196" i="18"/>
  <c r="AP196" i="18"/>
  <c r="AQ196" i="18"/>
  <c r="AR196" i="18"/>
  <c r="AS196" i="18"/>
  <c r="AT196" i="18"/>
  <c r="AU196" i="18"/>
  <c r="AV196" i="18"/>
  <c r="AW196" i="18"/>
  <c r="AX196" i="18"/>
  <c r="AY196" i="18"/>
  <c r="AZ196" i="18"/>
  <c r="BA196" i="18"/>
  <c r="BB196" i="18"/>
  <c r="BC196" i="18"/>
  <c r="BD196" i="18"/>
  <c r="BE196" i="18"/>
  <c r="BF196" i="18"/>
  <c r="BG196" i="18"/>
  <c r="BH196" i="18"/>
  <c r="D197" i="18"/>
  <c r="E197" i="18"/>
  <c r="F197" i="18"/>
  <c r="G197" i="18"/>
  <c r="H197" i="18"/>
  <c r="I197" i="18"/>
  <c r="J197" i="18"/>
  <c r="K197" i="18"/>
  <c r="L197" i="18"/>
  <c r="M197" i="18"/>
  <c r="N197" i="18"/>
  <c r="O197" i="18"/>
  <c r="P197" i="18"/>
  <c r="Q197" i="18"/>
  <c r="R197" i="18"/>
  <c r="S197" i="18"/>
  <c r="T197" i="18"/>
  <c r="U197" i="18"/>
  <c r="V197" i="18"/>
  <c r="W197" i="18"/>
  <c r="X197" i="18"/>
  <c r="Y197" i="18"/>
  <c r="Z197" i="18"/>
  <c r="AA197" i="18"/>
  <c r="AB197" i="18"/>
  <c r="AC197" i="18"/>
  <c r="AD197" i="18"/>
  <c r="AE197" i="18"/>
  <c r="AF197" i="18"/>
  <c r="AG197" i="18"/>
  <c r="AH197" i="18"/>
  <c r="AI197" i="18"/>
  <c r="AJ197" i="18"/>
  <c r="AK197" i="18"/>
  <c r="AL197" i="18"/>
  <c r="AM197" i="18"/>
  <c r="AN197" i="18"/>
  <c r="AO197" i="18"/>
  <c r="AP197" i="18"/>
  <c r="AQ197" i="18"/>
  <c r="AR197" i="18"/>
  <c r="AS197" i="18"/>
  <c r="AT197" i="18"/>
  <c r="AU197" i="18"/>
  <c r="AV197" i="18"/>
  <c r="AW197" i="18"/>
  <c r="AX197" i="18"/>
  <c r="AY197" i="18"/>
  <c r="AZ197" i="18"/>
  <c r="BA197" i="18"/>
  <c r="BB197" i="18"/>
  <c r="BC197" i="18"/>
  <c r="BD197" i="18"/>
  <c r="BE197" i="18"/>
  <c r="BF197" i="18"/>
  <c r="BG197" i="18"/>
  <c r="BH197" i="18"/>
  <c r="D198" i="18"/>
  <c r="E198" i="18"/>
  <c r="F198" i="18"/>
  <c r="G198" i="18"/>
  <c r="H198" i="18"/>
  <c r="I198" i="18"/>
  <c r="J198" i="18"/>
  <c r="K198" i="18"/>
  <c r="L198" i="18"/>
  <c r="M198" i="18"/>
  <c r="N198" i="18"/>
  <c r="O198" i="18"/>
  <c r="P198" i="18"/>
  <c r="Q198" i="18"/>
  <c r="R198" i="18"/>
  <c r="S198" i="18"/>
  <c r="T198" i="18"/>
  <c r="U198" i="18"/>
  <c r="V198" i="18"/>
  <c r="W198" i="18"/>
  <c r="X198" i="18"/>
  <c r="Y198" i="18"/>
  <c r="Z198" i="18"/>
  <c r="AA198" i="18"/>
  <c r="AB198" i="18"/>
  <c r="AC198" i="18"/>
  <c r="AD198" i="18"/>
  <c r="AE198" i="18"/>
  <c r="AF198" i="18"/>
  <c r="AG198" i="18"/>
  <c r="AH198" i="18"/>
  <c r="AI198" i="18"/>
  <c r="AJ198" i="18"/>
  <c r="AK198" i="18"/>
  <c r="AL198" i="18"/>
  <c r="AM198" i="18"/>
  <c r="AN198" i="18"/>
  <c r="AO198" i="18"/>
  <c r="AP198" i="18"/>
  <c r="AQ198" i="18"/>
  <c r="AR198" i="18"/>
  <c r="AS198" i="18"/>
  <c r="AT198" i="18"/>
  <c r="AU198" i="18"/>
  <c r="AV198" i="18"/>
  <c r="AW198" i="18"/>
  <c r="AX198" i="18"/>
  <c r="AY198" i="18"/>
  <c r="AZ198" i="18"/>
  <c r="BA198" i="18"/>
  <c r="BB198" i="18"/>
  <c r="BC198" i="18"/>
  <c r="BD198" i="18"/>
  <c r="BE198" i="18"/>
  <c r="BF198" i="18"/>
  <c r="BG198" i="18"/>
  <c r="BH198" i="18"/>
  <c r="D199" i="18"/>
  <c r="E199" i="18"/>
  <c r="F199" i="18"/>
  <c r="G199" i="18"/>
  <c r="H199" i="18"/>
  <c r="I199" i="18"/>
  <c r="J199" i="18"/>
  <c r="K199" i="18"/>
  <c r="L199" i="18"/>
  <c r="M199" i="18"/>
  <c r="N199" i="18"/>
  <c r="O199" i="18"/>
  <c r="P199" i="18"/>
  <c r="Q199" i="18"/>
  <c r="R199" i="18"/>
  <c r="S199" i="18"/>
  <c r="T199" i="18"/>
  <c r="U199" i="18"/>
  <c r="V199" i="18"/>
  <c r="W199" i="18"/>
  <c r="X199" i="18"/>
  <c r="Y199" i="18"/>
  <c r="Z199" i="18"/>
  <c r="AA199" i="18"/>
  <c r="AB199" i="18"/>
  <c r="AC199" i="18"/>
  <c r="AD199" i="18"/>
  <c r="AE199" i="18"/>
  <c r="AF199" i="18"/>
  <c r="AG199" i="18"/>
  <c r="AH199" i="18"/>
  <c r="AI199" i="18"/>
  <c r="AJ199" i="18"/>
  <c r="AK199" i="18"/>
  <c r="AL199" i="18"/>
  <c r="AM199" i="18"/>
  <c r="AN199" i="18"/>
  <c r="AO199" i="18"/>
  <c r="AP199" i="18"/>
  <c r="AQ199" i="18"/>
  <c r="AR199" i="18"/>
  <c r="AS199" i="18"/>
  <c r="AT199" i="18"/>
  <c r="AU199" i="18"/>
  <c r="AV199" i="18"/>
  <c r="AW199" i="18"/>
  <c r="AX199" i="18"/>
  <c r="AY199" i="18"/>
  <c r="AZ199" i="18"/>
  <c r="BA199" i="18"/>
  <c r="BB199" i="18"/>
  <c r="BC199" i="18"/>
  <c r="BD199" i="18"/>
  <c r="BE199" i="18"/>
  <c r="BF199" i="18"/>
  <c r="BG199" i="18"/>
  <c r="BH199" i="18"/>
  <c r="D200" i="18"/>
  <c r="E200" i="18"/>
  <c r="F200" i="18"/>
  <c r="G200" i="18"/>
  <c r="H200" i="18"/>
  <c r="I200" i="18"/>
  <c r="J200" i="18"/>
  <c r="K200" i="18"/>
  <c r="L200" i="18"/>
  <c r="M200" i="18"/>
  <c r="N200" i="18"/>
  <c r="O200" i="18"/>
  <c r="P200" i="18"/>
  <c r="Q200" i="18"/>
  <c r="R200" i="18"/>
  <c r="S200" i="18"/>
  <c r="T200" i="18"/>
  <c r="U200" i="18"/>
  <c r="V200" i="18"/>
  <c r="W200" i="18"/>
  <c r="X200" i="18"/>
  <c r="Y200" i="18"/>
  <c r="Z200" i="18"/>
  <c r="AA200" i="18"/>
  <c r="AB200" i="18"/>
  <c r="AC200" i="18"/>
  <c r="AD200" i="18"/>
  <c r="AE200" i="18"/>
  <c r="AF200" i="18"/>
  <c r="AG200" i="18"/>
  <c r="AH200" i="18"/>
  <c r="AI200" i="18"/>
  <c r="AJ200" i="18"/>
  <c r="AK200" i="18"/>
  <c r="AL200" i="18"/>
  <c r="AM200" i="18"/>
  <c r="AN200" i="18"/>
  <c r="AO200" i="18"/>
  <c r="AP200" i="18"/>
  <c r="AQ200" i="18"/>
  <c r="AR200" i="18"/>
  <c r="AS200" i="18"/>
  <c r="AT200" i="18"/>
  <c r="AU200" i="18"/>
  <c r="AV200" i="18"/>
  <c r="AW200" i="18"/>
  <c r="AX200" i="18"/>
  <c r="AY200" i="18"/>
  <c r="AZ200" i="18"/>
  <c r="BA200" i="18"/>
  <c r="BB200" i="18"/>
  <c r="BC200" i="18"/>
  <c r="BD200" i="18"/>
  <c r="BE200" i="18"/>
  <c r="BF200" i="18"/>
  <c r="BG200" i="18"/>
  <c r="BH200" i="18"/>
  <c r="D201" i="18"/>
  <c r="E201" i="18"/>
  <c r="F201" i="18"/>
  <c r="G201" i="18"/>
  <c r="H201" i="18"/>
  <c r="I201" i="18"/>
  <c r="J201" i="18"/>
  <c r="K201" i="18"/>
  <c r="L201" i="18"/>
  <c r="M201" i="18"/>
  <c r="N201" i="18"/>
  <c r="O201" i="18"/>
  <c r="P201" i="18"/>
  <c r="Q201" i="18"/>
  <c r="R201" i="18"/>
  <c r="S201" i="18"/>
  <c r="T201" i="18"/>
  <c r="U201" i="18"/>
  <c r="V201" i="18"/>
  <c r="W201" i="18"/>
  <c r="X201" i="18"/>
  <c r="Y201" i="18"/>
  <c r="Z201" i="18"/>
  <c r="AA201" i="18"/>
  <c r="AB201" i="18"/>
  <c r="AC201" i="18"/>
  <c r="AD201" i="18"/>
  <c r="AE201" i="18"/>
  <c r="AF201" i="18"/>
  <c r="AG201" i="18"/>
  <c r="AH201" i="18"/>
  <c r="AI201" i="18"/>
  <c r="AJ201" i="18"/>
  <c r="AK201" i="18"/>
  <c r="AL201" i="18"/>
  <c r="AM201" i="18"/>
  <c r="AN201" i="18"/>
  <c r="AO201" i="18"/>
  <c r="AP201" i="18"/>
  <c r="AQ201" i="18"/>
  <c r="AR201" i="18"/>
  <c r="AS201" i="18"/>
  <c r="AT201" i="18"/>
  <c r="AU201" i="18"/>
  <c r="AV201" i="18"/>
  <c r="AW201" i="18"/>
  <c r="AX201" i="18"/>
  <c r="AY201" i="18"/>
  <c r="AZ201" i="18"/>
  <c r="BA201" i="18"/>
  <c r="BB201" i="18"/>
  <c r="BC201" i="18"/>
  <c r="BD201" i="18"/>
  <c r="BE201" i="18"/>
  <c r="BF201" i="18"/>
  <c r="BG201" i="18"/>
  <c r="BH201" i="18"/>
  <c r="D202" i="18"/>
  <c r="E202" i="18"/>
  <c r="F202" i="18"/>
  <c r="G202" i="18"/>
  <c r="H202" i="18"/>
  <c r="I202" i="18"/>
  <c r="J202" i="18"/>
  <c r="K202" i="18"/>
  <c r="L202" i="18"/>
  <c r="M202" i="18"/>
  <c r="N202" i="18"/>
  <c r="O202" i="18"/>
  <c r="P202" i="18"/>
  <c r="Q202" i="18"/>
  <c r="R202" i="18"/>
  <c r="S202" i="18"/>
  <c r="T202" i="18"/>
  <c r="U202" i="18"/>
  <c r="V202" i="18"/>
  <c r="W202" i="18"/>
  <c r="X202" i="18"/>
  <c r="Y202" i="18"/>
  <c r="Z202" i="18"/>
  <c r="AA202" i="18"/>
  <c r="AB202" i="18"/>
  <c r="AC202" i="18"/>
  <c r="AD202" i="18"/>
  <c r="AE202" i="18"/>
  <c r="AF202" i="18"/>
  <c r="AG202" i="18"/>
  <c r="AH202" i="18"/>
  <c r="AI202" i="18"/>
  <c r="AJ202" i="18"/>
  <c r="AK202" i="18"/>
  <c r="AL202" i="18"/>
  <c r="AM202" i="18"/>
  <c r="AN202" i="18"/>
  <c r="AO202" i="18"/>
  <c r="AP202" i="18"/>
  <c r="AQ202" i="18"/>
  <c r="AR202" i="18"/>
  <c r="AS202" i="18"/>
  <c r="AT202" i="18"/>
  <c r="AU202" i="18"/>
  <c r="AV202" i="18"/>
  <c r="AW202" i="18"/>
  <c r="AX202" i="18"/>
  <c r="AY202" i="18"/>
  <c r="AZ202" i="18"/>
  <c r="BA202" i="18"/>
  <c r="BB202" i="18"/>
  <c r="BC202" i="18"/>
  <c r="BD202" i="18"/>
  <c r="BE202" i="18"/>
  <c r="BF202" i="18"/>
  <c r="BG202" i="18"/>
  <c r="BH202" i="18"/>
  <c r="D203" i="18"/>
  <c r="E203" i="18"/>
  <c r="F203" i="18"/>
  <c r="G203" i="18"/>
  <c r="H203" i="18"/>
  <c r="I203" i="18"/>
  <c r="J203" i="18"/>
  <c r="K203" i="18"/>
  <c r="L203" i="18"/>
  <c r="M203" i="18"/>
  <c r="N203" i="18"/>
  <c r="O203" i="18"/>
  <c r="P203" i="18"/>
  <c r="Q203" i="18"/>
  <c r="R203" i="18"/>
  <c r="S203" i="18"/>
  <c r="T203" i="18"/>
  <c r="U203" i="18"/>
  <c r="V203" i="18"/>
  <c r="W203" i="18"/>
  <c r="X203" i="18"/>
  <c r="Y203" i="18"/>
  <c r="Z203" i="18"/>
  <c r="AA203" i="18"/>
  <c r="AB203" i="18"/>
  <c r="AC203" i="18"/>
  <c r="AD203" i="18"/>
  <c r="AE203" i="18"/>
  <c r="AF203" i="18"/>
  <c r="AG203" i="18"/>
  <c r="AH203" i="18"/>
  <c r="AI203" i="18"/>
  <c r="AJ203" i="18"/>
  <c r="AK203" i="18"/>
  <c r="AL203" i="18"/>
  <c r="AM203" i="18"/>
  <c r="AN203" i="18"/>
  <c r="AO203" i="18"/>
  <c r="AP203" i="18"/>
  <c r="AQ203" i="18"/>
  <c r="AR203" i="18"/>
  <c r="AS203" i="18"/>
  <c r="AT203" i="18"/>
  <c r="AU203" i="18"/>
  <c r="AV203" i="18"/>
  <c r="AW203" i="18"/>
  <c r="AX203" i="18"/>
  <c r="AY203" i="18"/>
  <c r="AZ203" i="18"/>
  <c r="BA203" i="18"/>
  <c r="BB203" i="18"/>
  <c r="BC203" i="18"/>
  <c r="BD203" i="18"/>
  <c r="BE203" i="18"/>
  <c r="BF203" i="18"/>
  <c r="BG203" i="18"/>
  <c r="BH203" i="18"/>
  <c r="D204" i="18"/>
  <c r="E204" i="18"/>
  <c r="F204" i="18"/>
  <c r="G204" i="18"/>
  <c r="H204" i="18"/>
  <c r="I204" i="18"/>
  <c r="J204" i="18"/>
  <c r="K204" i="18"/>
  <c r="L204" i="18"/>
  <c r="M204" i="18"/>
  <c r="N204" i="18"/>
  <c r="O204" i="18"/>
  <c r="P204" i="18"/>
  <c r="Q204" i="18"/>
  <c r="R204" i="18"/>
  <c r="S204" i="18"/>
  <c r="T204" i="18"/>
  <c r="U204" i="18"/>
  <c r="V204" i="18"/>
  <c r="W204" i="18"/>
  <c r="X204" i="18"/>
  <c r="Y204" i="18"/>
  <c r="Z204" i="18"/>
  <c r="AA204" i="18"/>
  <c r="AB204" i="18"/>
  <c r="AC204" i="18"/>
  <c r="AD204" i="18"/>
  <c r="AE204" i="18"/>
  <c r="AF204" i="18"/>
  <c r="AG204" i="18"/>
  <c r="AH204" i="18"/>
  <c r="AI204" i="18"/>
  <c r="AJ204" i="18"/>
  <c r="AK204" i="18"/>
  <c r="AL204" i="18"/>
  <c r="AM204" i="18"/>
  <c r="AN204" i="18"/>
  <c r="AO204" i="18"/>
  <c r="AP204" i="18"/>
  <c r="AQ204" i="18"/>
  <c r="AR204" i="18"/>
  <c r="AS204" i="18"/>
  <c r="AT204" i="18"/>
  <c r="AU204" i="18"/>
  <c r="AV204" i="18"/>
  <c r="AW204" i="18"/>
  <c r="AX204" i="18"/>
  <c r="AY204" i="18"/>
  <c r="AZ204" i="18"/>
  <c r="BA204" i="18"/>
  <c r="BB204" i="18"/>
  <c r="BC204" i="18"/>
  <c r="BD204" i="18"/>
  <c r="BE204" i="18"/>
  <c r="BF204" i="18"/>
  <c r="BG204" i="18"/>
  <c r="BH204" i="18"/>
  <c r="D205" i="18"/>
  <c r="E205" i="18"/>
  <c r="F205" i="18"/>
  <c r="G205" i="18"/>
  <c r="H205" i="18"/>
  <c r="I205" i="18"/>
  <c r="J205" i="18"/>
  <c r="K205" i="18"/>
  <c r="L205" i="18"/>
  <c r="M205" i="18"/>
  <c r="N205" i="18"/>
  <c r="O205" i="18"/>
  <c r="P205" i="18"/>
  <c r="Q205" i="18"/>
  <c r="R205" i="18"/>
  <c r="S205" i="18"/>
  <c r="T205" i="18"/>
  <c r="U205" i="18"/>
  <c r="V205" i="18"/>
  <c r="W205" i="18"/>
  <c r="X205" i="18"/>
  <c r="Y205" i="18"/>
  <c r="Z205" i="18"/>
  <c r="AA205" i="18"/>
  <c r="AB205" i="18"/>
  <c r="AC205" i="18"/>
  <c r="AD205" i="18"/>
  <c r="AE205" i="18"/>
  <c r="AF205" i="18"/>
  <c r="AG205" i="18"/>
  <c r="AH205" i="18"/>
  <c r="AI205" i="18"/>
  <c r="AJ205" i="18"/>
  <c r="AK205" i="18"/>
  <c r="AL205" i="18"/>
  <c r="AM205" i="18"/>
  <c r="AN205" i="18"/>
  <c r="AO205" i="18"/>
  <c r="AP205" i="18"/>
  <c r="AQ205" i="18"/>
  <c r="AR205" i="18"/>
  <c r="AS205" i="18"/>
  <c r="AT205" i="18"/>
  <c r="AU205" i="18"/>
  <c r="AV205" i="18"/>
  <c r="AW205" i="18"/>
  <c r="AX205" i="18"/>
  <c r="AY205" i="18"/>
  <c r="AZ205" i="18"/>
  <c r="BA205" i="18"/>
  <c r="BB205" i="18"/>
  <c r="BC205" i="18"/>
  <c r="BD205" i="18"/>
  <c r="BE205" i="18"/>
  <c r="BF205" i="18"/>
  <c r="BG205" i="18"/>
  <c r="BH205" i="18"/>
  <c r="D206" i="18"/>
  <c r="E206" i="18"/>
  <c r="F206" i="18"/>
  <c r="G206" i="18"/>
  <c r="H206" i="18"/>
  <c r="I206" i="18"/>
  <c r="J206" i="18"/>
  <c r="K206" i="18"/>
  <c r="L206" i="18"/>
  <c r="M206" i="18"/>
  <c r="N206" i="18"/>
  <c r="O206" i="18"/>
  <c r="P206" i="18"/>
  <c r="Q206" i="18"/>
  <c r="R206" i="18"/>
  <c r="S206" i="18"/>
  <c r="T206" i="18"/>
  <c r="U206" i="18"/>
  <c r="V206" i="18"/>
  <c r="W206" i="18"/>
  <c r="X206" i="18"/>
  <c r="Y206" i="18"/>
  <c r="Z206" i="18"/>
  <c r="AA206" i="18"/>
  <c r="AB206" i="18"/>
  <c r="AC206" i="18"/>
  <c r="AD206" i="18"/>
  <c r="AE206" i="18"/>
  <c r="AF206" i="18"/>
  <c r="AG206" i="18"/>
  <c r="AH206" i="18"/>
  <c r="AI206" i="18"/>
  <c r="AJ206" i="18"/>
  <c r="AK206" i="18"/>
  <c r="AL206" i="18"/>
  <c r="AM206" i="18"/>
  <c r="AN206" i="18"/>
  <c r="AO206" i="18"/>
  <c r="AP206" i="18"/>
  <c r="AQ206" i="18"/>
  <c r="AR206" i="18"/>
  <c r="AS206" i="18"/>
  <c r="AT206" i="18"/>
  <c r="AU206" i="18"/>
  <c r="AV206" i="18"/>
  <c r="AW206" i="18"/>
  <c r="AX206" i="18"/>
  <c r="AY206" i="18"/>
  <c r="AZ206" i="18"/>
  <c r="BA206" i="18"/>
  <c r="BB206" i="18"/>
  <c r="BC206" i="18"/>
  <c r="BD206" i="18"/>
  <c r="BE206" i="18"/>
  <c r="BF206" i="18"/>
  <c r="BG206" i="18"/>
  <c r="BH206" i="18"/>
  <c r="D207" i="18"/>
  <c r="E207" i="18"/>
  <c r="F207" i="18"/>
  <c r="G207" i="18"/>
  <c r="H207" i="18"/>
  <c r="I207" i="18"/>
  <c r="J207" i="18"/>
  <c r="K207" i="18"/>
  <c r="L207" i="18"/>
  <c r="M207" i="18"/>
  <c r="N207" i="18"/>
  <c r="O207" i="18"/>
  <c r="P207" i="18"/>
  <c r="Q207" i="18"/>
  <c r="R207" i="18"/>
  <c r="S207" i="18"/>
  <c r="T207" i="18"/>
  <c r="U207" i="18"/>
  <c r="V207" i="18"/>
  <c r="W207" i="18"/>
  <c r="X207" i="18"/>
  <c r="Y207" i="18"/>
  <c r="Z207" i="18"/>
  <c r="AA207" i="18"/>
  <c r="AB207" i="18"/>
  <c r="AC207" i="18"/>
  <c r="AD207" i="18"/>
  <c r="AE207" i="18"/>
  <c r="AF207" i="18"/>
  <c r="AG207" i="18"/>
  <c r="AH207" i="18"/>
  <c r="AI207" i="18"/>
  <c r="AJ207" i="18"/>
  <c r="AK207" i="18"/>
  <c r="AL207" i="18"/>
  <c r="AM207" i="18"/>
  <c r="AN207" i="18"/>
  <c r="AO207" i="18"/>
  <c r="AP207" i="18"/>
  <c r="AQ207" i="18"/>
  <c r="AR207" i="18"/>
  <c r="AS207" i="18"/>
  <c r="AT207" i="18"/>
  <c r="AU207" i="18"/>
  <c r="AV207" i="18"/>
  <c r="AW207" i="18"/>
  <c r="AX207" i="18"/>
  <c r="AY207" i="18"/>
  <c r="AZ207" i="18"/>
  <c r="BA207" i="18"/>
  <c r="BB207" i="18"/>
  <c r="BC207" i="18"/>
  <c r="BD207" i="18"/>
  <c r="BE207" i="18"/>
  <c r="BF207" i="18"/>
  <c r="BG207" i="18"/>
  <c r="BH207" i="18"/>
  <c r="D208" i="18"/>
  <c r="E208" i="18"/>
  <c r="F208" i="18"/>
  <c r="G208" i="18"/>
  <c r="H208" i="18"/>
  <c r="I208" i="18"/>
  <c r="J208" i="18"/>
  <c r="K208" i="18"/>
  <c r="L208" i="18"/>
  <c r="M208" i="18"/>
  <c r="N208" i="18"/>
  <c r="O208" i="18"/>
  <c r="P208" i="18"/>
  <c r="Q208" i="18"/>
  <c r="R208" i="18"/>
  <c r="S208" i="18"/>
  <c r="T208" i="18"/>
  <c r="U208" i="18"/>
  <c r="V208" i="18"/>
  <c r="W208" i="18"/>
  <c r="X208" i="18"/>
  <c r="Y208" i="18"/>
  <c r="Z208" i="18"/>
  <c r="AA208" i="18"/>
  <c r="AB208" i="18"/>
  <c r="AC208" i="18"/>
  <c r="AD208" i="18"/>
  <c r="AE208" i="18"/>
  <c r="AF208" i="18"/>
  <c r="AG208" i="18"/>
  <c r="AH208" i="18"/>
  <c r="AI208" i="18"/>
  <c r="AJ208" i="18"/>
  <c r="AK208" i="18"/>
  <c r="AL208" i="18"/>
  <c r="AM208" i="18"/>
  <c r="AN208" i="18"/>
  <c r="AO208" i="18"/>
  <c r="AP208" i="18"/>
  <c r="AQ208" i="18"/>
  <c r="AR208" i="18"/>
  <c r="AS208" i="18"/>
  <c r="AT208" i="18"/>
  <c r="AU208" i="18"/>
  <c r="AV208" i="18"/>
  <c r="AW208" i="18"/>
  <c r="AX208" i="18"/>
  <c r="AY208" i="18"/>
  <c r="AZ208" i="18"/>
  <c r="BA208" i="18"/>
  <c r="BB208" i="18"/>
  <c r="BC208" i="18"/>
  <c r="BD208" i="18"/>
  <c r="BE208" i="18"/>
  <c r="BF208" i="18"/>
  <c r="BG208" i="18"/>
  <c r="BH208" i="18"/>
  <c r="D209" i="18"/>
  <c r="E209" i="18"/>
  <c r="F209" i="18"/>
  <c r="G209" i="18"/>
  <c r="H209" i="18"/>
  <c r="I209" i="18"/>
  <c r="J209" i="18"/>
  <c r="K209" i="18"/>
  <c r="L209" i="18"/>
  <c r="M209" i="18"/>
  <c r="N209" i="18"/>
  <c r="O209" i="18"/>
  <c r="P209" i="18"/>
  <c r="Q209" i="18"/>
  <c r="R209" i="18"/>
  <c r="S209" i="18"/>
  <c r="T209" i="18"/>
  <c r="U209" i="18"/>
  <c r="V209" i="18"/>
  <c r="W209" i="18"/>
  <c r="X209" i="18"/>
  <c r="Y209" i="18"/>
  <c r="Z209" i="18"/>
  <c r="AA209" i="18"/>
  <c r="AB209" i="18"/>
  <c r="AC209" i="18"/>
  <c r="AD209" i="18"/>
  <c r="AE209" i="18"/>
  <c r="AF209" i="18"/>
  <c r="AG209" i="18"/>
  <c r="AH209" i="18"/>
  <c r="AI209" i="18"/>
  <c r="AJ209" i="18"/>
  <c r="AK209" i="18"/>
  <c r="AL209" i="18"/>
  <c r="AM209" i="18"/>
  <c r="AN209" i="18"/>
  <c r="AO209" i="18"/>
  <c r="AP209" i="18"/>
  <c r="AQ209" i="18"/>
  <c r="AR209" i="18"/>
  <c r="AS209" i="18"/>
  <c r="AT209" i="18"/>
  <c r="AU209" i="18"/>
  <c r="AV209" i="18"/>
  <c r="AW209" i="18"/>
  <c r="AX209" i="18"/>
  <c r="AY209" i="18"/>
  <c r="AZ209" i="18"/>
  <c r="BA209" i="18"/>
  <c r="BB209" i="18"/>
  <c r="BC209" i="18"/>
  <c r="BD209" i="18"/>
  <c r="BE209" i="18"/>
  <c r="BF209" i="18"/>
  <c r="BG209" i="18"/>
  <c r="BH209" i="18"/>
  <c r="D210" i="18"/>
  <c r="E210" i="18"/>
  <c r="F210" i="18"/>
  <c r="G210" i="18"/>
  <c r="H210" i="18"/>
  <c r="I210" i="18"/>
  <c r="J210" i="18"/>
  <c r="K210" i="18"/>
  <c r="L210" i="18"/>
  <c r="M210" i="18"/>
  <c r="N210" i="18"/>
  <c r="O210" i="18"/>
  <c r="P210" i="18"/>
  <c r="Q210" i="18"/>
  <c r="R210" i="18"/>
  <c r="S210" i="18"/>
  <c r="T210" i="18"/>
  <c r="U210" i="18"/>
  <c r="V210" i="18"/>
  <c r="W210" i="18"/>
  <c r="X210" i="18"/>
  <c r="Y210" i="18"/>
  <c r="Z210" i="18"/>
  <c r="AA210" i="18"/>
  <c r="AB210" i="18"/>
  <c r="AC210" i="18"/>
  <c r="AD210" i="18"/>
  <c r="AE210" i="18"/>
  <c r="AF210" i="18"/>
  <c r="AG210" i="18"/>
  <c r="AH210" i="18"/>
  <c r="AI210" i="18"/>
  <c r="AJ210" i="18"/>
  <c r="AK210" i="18"/>
  <c r="AL210" i="18"/>
  <c r="AM210" i="18"/>
  <c r="AN210" i="18"/>
  <c r="AO210" i="18"/>
  <c r="AP210" i="18"/>
  <c r="AQ210" i="18"/>
  <c r="AR210" i="18"/>
  <c r="AS210" i="18"/>
  <c r="AT210" i="18"/>
  <c r="AU210" i="18"/>
  <c r="AV210" i="18"/>
  <c r="AW210" i="18"/>
  <c r="AX210" i="18"/>
  <c r="AY210" i="18"/>
  <c r="AZ210" i="18"/>
  <c r="BA210" i="18"/>
  <c r="BB210" i="18"/>
  <c r="BC210" i="18"/>
  <c r="BD210" i="18"/>
  <c r="BE210" i="18"/>
  <c r="BF210" i="18"/>
  <c r="BG210" i="18"/>
  <c r="BH210" i="18"/>
  <c r="D211" i="18"/>
  <c r="E211" i="18"/>
  <c r="F211" i="18"/>
  <c r="G211" i="18"/>
  <c r="H211" i="18"/>
  <c r="I211" i="18"/>
  <c r="J211" i="18"/>
  <c r="K211" i="18"/>
  <c r="L211" i="18"/>
  <c r="M211" i="18"/>
  <c r="N211" i="18"/>
  <c r="O211" i="18"/>
  <c r="P211" i="18"/>
  <c r="Q211" i="18"/>
  <c r="R211" i="18"/>
  <c r="S211" i="18"/>
  <c r="T211" i="18"/>
  <c r="U211" i="18"/>
  <c r="V211" i="18"/>
  <c r="W211" i="18"/>
  <c r="X211" i="18"/>
  <c r="Y211" i="18"/>
  <c r="Z211" i="18"/>
  <c r="AA211" i="18"/>
  <c r="AB211" i="18"/>
  <c r="AC211" i="18"/>
  <c r="AD211" i="18"/>
  <c r="AE211" i="18"/>
  <c r="AF211" i="18"/>
  <c r="AG211" i="18"/>
  <c r="AH211" i="18"/>
  <c r="AI211" i="18"/>
  <c r="AJ211" i="18"/>
  <c r="AK211" i="18"/>
  <c r="AL211" i="18"/>
  <c r="AM211" i="18"/>
  <c r="AN211" i="18"/>
  <c r="AO211" i="18"/>
  <c r="AP211" i="18"/>
  <c r="AQ211" i="18"/>
  <c r="AR211" i="18"/>
  <c r="AS211" i="18"/>
  <c r="AT211" i="18"/>
  <c r="AU211" i="18"/>
  <c r="AV211" i="18"/>
  <c r="AW211" i="18"/>
  <c r="AX211" i="18"/>
  <c r="AY211" i="18"/>
  <c r="AZ211" i="18"/>
  <c r="BA211" i="18"/>
  <c r="BB211" i="18"/>
  <c r="BC211" i="18"/>
  <c r="BD211" i="18"/>
  <c r="BE211" i="18"/>
  <c r="BF211" i="18"/>
  <c r="BG211" i="18"/>
  <c r="BH211" i="18"/>
  <c r="D212" i="18"/>
  <c r="E212" i="18"/>
  <c r="F212" i="18"/>
  <c r="G212" i="18"/>
  <c r="H212" i="18"/>
  <c r="I212" i="18"/>
  <c r="J212" i="18"/>
  <c r="K212" i="18"/>
  <c r="L212" i="18"/>
  <c r="M212" i="18"/>
  <c r="N212" i="18"/>
  <c r="O212" i="18"/>
  <c r="P212" i="18"/>
  <c r="Q212" i="18"/>
  <c r="R212" i="18"/>
  <c r="S212" i="18"/>
  <c r="T212" i="18"/>
  <c r="U212" i="18"/>
  <c r="V212" i="18"/>
  <c r="W212" i="18"/>
  <c r="X212" i="18"/>
  <c r="Y212" i="18"/>
  <c r="Z212" i="18"/>
  <c r="AA212" i="18"/>
  <c r="AB212" i="18"/>
  <c r="AC212" i="18"/>
  <c r="AD212" i="18"/>
  <c r="AE212" i="18"/>
  <c r="AF212" i="18"/>
  <c r="AG212" i="18"/>
  <c r="AH212" i="18"/>
  <c r="AI212" i="18"/>
  <c r="AJ212" i="18"/>
  <c r="AK212" i="18"/>
  <c r="AL212" i="18"/>
  <c r="AM212" i="18"/>
  <c r="AN212" i="18"/>
  <c r="AO212" i="18"/>
  <c r="AP212" i="18"/>
  <c r="AQ212" i="18"/>
  <c r="AR212" i="18"/>
  <c r="AS212" i="18"/>
  <c r="AT212" i="18"/>
  <c r="AU212" i="18"/>
  <c r="AV212" i="18"/>
  <c r="AW212" i="18"/>
  <c r="AX212" i="18"/>
  <c r="AY212" i="18"/>
  <c r="AZ212" i="18"/>
  <c r="BA212" i="18"/>
  <c r="BB212" i="18"/>
  <c r="BC212" i="18"/>
  <c r="BD212" i="18"/>
  <c r="BE212" i="18"/>
  <c r="BF212" i="18"/>
  <c r="BG212" i="18"/>
  <c r="BH212" i="18"/>
  <c r="D213" i="18"/>
  <c r="E213" i="18"/>
  <c r="F213" i="18"/>
  <c r="G213" i="18"/>
  <c r="H213" i="18"/>
  <c r="I213" i="18"/>
  <c r="J213" i="18"/>
  <c r="K213" i="18"/>
  <c r="L213" i="18"/>
  <c r="M213" i="18"/>
  <c r="N213" i="18"/>
  <c r="O213" i="18"/>
  <c r="P213" i="18"/>
  <c r="Q213" i="18"/>
  <c r="R213" i="18"/>
  <c r="S213" i="18"/>
  <c r="T213" i="18"/>
  <c r="U213" i="18"/>
  <c r="V213" i="18"/>
  <c r="W213" i="18"/>
  <c r="X213" i="18"/>
  <c r="Y213" i="18"/>
  <c r="Z213" i="18"/>
  <c r="AA213" i="18"/>
  <c r="AB213" i="18"/>
  <c r="AC213" i="18"/>
  <c r="AD213" i="18"/>
  <c r="AE213" i="18"/>
  <c r="AF213" i="18"/>
  <c r="AG213" i="18"/>
  <c r="AH213" i="18"/>
  <c r="AI213" i="18"/>
  <c r="AJ213" i="18"/>
  <c r="AK213" i="18"/>
  <c r="AL213" i="18"/>
  <c r="AM213" i="18"/>
  <c r="AN213" i="18"/>
  <c r="AO213" i="18"/>
  <c r="AP213" i="18"/>
  <c r="AQ213" i="18"/>
  <c r="AR213" i="18"/>
  <c r="AS213" i="18"/>
  <c r="AT213" i="18"/>
  <c r="AU213" i="18"/>
  <c r="AV213" i="18"/>
  <c r="AW213" i="18"/>
  <c r="AX213" i="18"/>
  <c r="AY213" i="18"/>
  <c r="AZ213" i="18"/>
  <c r="BA213" i="18"/>
  <c r="BB213" i="18"/>
  <c r="BC213" i="18"/>
  <c r="BD213" i="18"/>
  <c r="BE213" i="18"/>
  <c r="BF213" i="18"/>
  <c r="BG213" i="18"/>
  <c r="BH213" i="18"/>
  <c r="D214" i="18"/>
  <c r="E214" i="18"/>
  <c r="F214" i="18"/>
  <c r="G214" i="18"/>
  <c r="H214" i="18"/>
  <c r="I214" i="18"/>
  <c r="J214" i="18"/>
  <c r="K214" i="18"/>
  <c r="L214" i="18"/>
  <c r="M214" i="18"/>
  <c r="N214" i="18"/>
  <c r="O214" i="18"/>
  <c r="P214" i="18"/>
  <c r="Q214" i="18"/>
  <c r="R214" i="18"/>
  <c r="S214" i="18"/>
  <c r="T214" i="18"/>
  <c r="U214" i="18"/>
  <c r="V214" i="18"/>
  <c r="W214" i="18"/>
  <c r="X214" i="18"/>
  <c r="Y214" i="18"/>
  <c r="Z214" i="18"/>
  <c r="AA214" i="18"/>
  <c r="AB214" i="18"/>
  <c r="AC214" i="18"/>
  <c r="AD214" i="18"/>
  <c r="AE214" i="18"/>
  <c r="AF214" i="18"/>
  <c r="AG214" i="18"/>
  <c r="AH214" i="18"/>
  <c r="AI214" i="18"/>
  <c r="AJ214" i="18"/>
  <c r="AK214" i="18"/>
  <c r="AL214" i="18"/>
  <c r="AM214" i="18"/>
  <c r="AN214" i="18"/>
  <c r="AO214" i="18"/>
  <c r="AP214" i="18"/>
  <c r="AQ214" i="18"/>
  <c r="AR214" i="18"/>
  <c r="AS214" i="18"/>
  <c r="AT214" i="18"/>
  <c r="AU214" i="18"/>
  <c r="AV214" i="18"/>
  <c r="AW214" i="18"/>
  <c r="AX214" i="18"/>
  <c r="AY214" i="18"/>
  <c r="AZ214" i="18"/>
  <c r="BA214" i="18"/>
  <c r="BB214" i="18"/>
  <c r="BC214" i="18"/>
  <c r="BD214" i="18"/>
  <c r="BE214" i="18"/>
  <c r="BF214" i="18"/>
  <c r="BG214" i="18"/>
  <c r="BH214" i="18"/>
  <c r="D215" i="18"/>
  <c r="E215" i="18"/>
  <c r="F215" i="18"/>
  <c r="G215" i="18"/>
  <c r="H215" i="18"/>
  <c r="I215" i="18"/>
  <c r="J215" i="18"/>
  <c r="K215" i="18"/>
  <c r="L215" i="18"/>
  <c r="M215" i="18"/>
  <c r="N215" i="18"/>
  <c r="O215" i="18"/>
  <c r="P215" i="18"/>
  <c r="Q215" i="18"/>
  <c r="R215" i="18"/>
  <c r="S215" i="18"/>
  <c r="T215" i="18"/>
  <c r="U215" i="18"/>
  <c r="V215" i="18"/>
  <c r="W215" i="18"/>
  <c r="X215" i="18"/>
  <c r="Y215" i="18"/>
  <c r="Z215" i="18"/>
  <c r="AA215" i="18"/>
  <c r="AB215" i="18"/>
  <c r="AC215" i="18"/>
  <c r="AD215" i="18"/>
  <c r="AE215" i="18"/>
  <c r="AF215" i="18"/>
  <c r="AG215" i="18"/>
  <c r="AH215" i="18"/>
  <c r="AI215" i="18"/>
  <c r="AJ215" i="18"/>
  <c r="AK215" i="18"/>
  <c r="AL215" i="18"/>
  <c r="AM215" i="18"/>
  <c r="AN215" i="18"/>
  <c r="AO215" i="18"/>
  <c r="AP215" i="18"/>
  <c r="AQ215" i="18"/>
  <c r="AR215" i="18"/>
  <c r="AS215" i="18"/>
  <c r="AT215" i="18"/>
  <c r="AU215" i="18"/>
  <c r="AV215" i="18"/>
  <c r="AW215" i="18"/>
  <c r="AX215" i="18"/>
  <c r="AY215" i="18"/>
  <c r="AZ215" i="18"/>
  <c r="BA215" i="18"/>
  <c r="BB215" i="18"/>
  <c r="BC215" i="18"/>
  <c r="BD215" i="18"/>
  <c r="BE215" i="18"/>
  <c r="BF215" i="18"/>
  <c r="BG215" i="18"/>
  <c r="BH215" i="18"/>
  <c r="D216" i="18"/>
  <c r="E216" i="18"/>
  <c r="F216" i="18"/>
  <c r="G216" i="18"/>
  <c r="H216" i="18"/>
  <c r="I216" i="18"/>
  <c r="J216" i="18"/>
  <c r="K216" i="18"/>
  <c r="L216" i="18"/>
  <c r="M216" i="18"/>
  <c r="N216" i="18"/>
  <c r="O216" i="18"/>
  <c r="P216" i="18"/>
  <c r="Q216" i="18"/>
  <c r="R216" i="18"/>
  <c r="S216" i="18"/>
  <c r="T216" i="18"/>
  <c r="U216" i="18"/>
  <c r="V216" i="18"/>
  <c r="W216" i="18"/>
  <c r="X216" i="18"/>
  <c r="Y216" i="18"/>
  <c r="Z216" i="18"/>
  <c r="AA216" i="18"/>
  <c r="AB216" i="18"/>
  <c r="AC216" i="18"/>
  <c r="AD216" i="18"/>
  <c r="AE216" i="18"/>
  <c r="AF216" i="18"/>
  <c r="AG216" i="18"/>
  <c r="AH216" i="18"/>
  <c r="AI216" i="18"/>
  <c r="AJ216" i="18"/>
  <c r="AK216" i="18"/>
  <c r="AL216" i="18"/>
  <c r="AM216" i="18"/>
  <c r="AN216" i="18"/>
  <c r="AO216" i="18"/>
  <c r="AP216" i="18"/>
  <c r="AQ216" i="18"/>
  <c r="AR216" i="18"/>
  <c r="AS216" i="18"/>
  <c r="AT216" i="18"/>
  <c r="AU216" i="18"/>
  <c r="AV216" i="18"/>
  <c r="AW216" i="18"/>
  <c r="AX216" i="18"/>
  <c r="AY216" i="18"/>
  <c r="AZ216" i="18"/>
  <c r="BA216" i="18"/>
  <c r="BB216" i="18"/>
  <c r="BC216" i="18"/>
  <c r="BD216" i="18"/>
  <c r="BE216" i="18"/>
  <c r="BF216" i="18"/>
  <c r="BG216" i="18"/>
  <c r="BH216" i="18"/>
  <c r="D217" i="18"/>
  <c r="E217" i="18"/>
  <c r="F217" i="18"/>
  <c r="G217" i="18"/>
  <c r="H217" i="18"/>
  <c r="I217" i="18"/>
  <c r="J217" i="18"/>
  <c r="K217" i="18"/>
  <c r="L217" i="18"/>
  <c r="M217" i="18"/>
  <c r="N217" i="18"/>
  <c r="O217" i="18"/>
  <c r="P217" i="18"/>
  <c r="Q217" i="18"/>
  <c r="R217" i="18"/>
  <c r="S217" i="18"/>
  <c r="T217" i="18"/>
  <c r="U217" i="18"/>
  <c r="V217" i="18"/>
  <c r="W217" i="18"/>
  <c r="X217" i="18"/>
  <c r="Y217" i="18"/>
  <c r="Z217" i="18"/>
  <c r="AA217" i="18"/>
  <c r="AB217" i="18"/>
  <c r="AC217" i="18"/>
  <c r="AD217" i="18"/>
  <c r="AE217" i="18"/>
  <c r="AF217" i="18"/>
  <c r="AG217" i="18"/>
  <c r="AH217" i="18"/>
  <c r="AI217" i="18"/>
  <c r="AJ217" i="18"/>
  <c r="AK217" i="18"/>
  <c r="AL217" i="18"/>
  <c r="AM217" i="18"/>
  <c r="AN217" i="18"/>
  <c r="AO217" i="18"/>
  <c r="AP217" i="18"/>
  <c r="AQ217" i="18"/>
  <c r="AR217" i="18"/>
  <c r="AS217" i="18"/>
  <c r="AT217" i="18"/>
  <c r="AU217" i="18"/>
  <c r="AV217" i="18"/>
  <c r="AW217" i="18"/>
  <c r="AX217" i="18"/>
  <c r="AY217" i="18"/>
  <c r="AZ217" i="18"/>
  <c r="BA217" i="18"/>
  <c r="BB217" i="18"/>
  <c r="BC217" i="18"/>
  <c r="BD217" i="18"/>
  <c r="BE217" i="18"/>
  <c r="BF217" i="18"/>
  <c r="BG217" i="18"/>
  <c r="BH217" i="18"/>
  <c r="D218" i="18"/>
  <c r="E218" i="18"/>
  <c r="F218" i="18"/>
  <c r="G218" i="18"/>
  <c r="H218" i="18"/>
  <c r="I218" i="18"/>
  <c r="J218" i="18"/>
  <c r="K218" i="18"/>
  <c r="L218" i="18"/>
  <c r="M218" i="18"/>
  <c r="N218" i="18"/>
  <c r="O218" i="18"/>
  <c r="P218" i="18"/>
  <c r="Q218" i="18"/>
  <c r="R218" i="18"/>
  <c r="S218" i="18"/>
  <c r="T218" i="18"/>
  <c r="U218" i="18"/>
  <c r="V218" i="18"/>
  <c r="W218" i="18"/>
  <c r="X218" i="18"/>
  <c r="Y218" i="18"/>
  <c r="Z218" i="18"/>
  <c r="AA218" i="18"/>
  <c r="AB218" i="18"/>
  <c r="AC218" i="18"/>
  <c r="AD218" i="18"/>
  <c r="AE218" i="18"/>
  <c r="AF218" i="18"/>
  <c r="AG218" i="18"/>
  <c r="AH218" i="18"/>
  <c r="AI218" i="18"/>
  <c r="AJ218" i="18"/>
  <c r="AK218" i="18"/>
  <c r="AL218" i="18"/>
  <c r="AM218" i="18"/>
  <c r="AN218" i="18"/>
  <c r="AO218" i="18"/>
  <c r="AP218" i="18"/>
  <c r="AQ218" i="18"/>
  <c r="AR218" i="18"/>
  <c r="AS218" i="18"/>
  <c r="AT218" i="18"/>
  <c r="AU218" i="18"/>
  <c r="AV218" i="18"/>
  <c r="AW218" i="18"/>
  <c r="AX218" i="18"/>
  <c r="AY218" i="18"/>
  <c r="AZ218" i="18"/>
  <c r="BA218" i="18"/>
  <c r="BB218" i="18"/>
  <c r="BC218" i="18"/>
  <c r="BD218" i="18"/>
  <c r="BE218" i="18"/>
  <c r="BF218" i="18"/>
  <c r="BG218" i="18"/>
  <c r="BH218" i="18"/>
  <c r="D219" i="18"/>
  <c r="E219" i="18"/>
  <c r="F219" i="18"/>
  <c r="G219" i="18"/>
  <c r="H219" i="18"/>
  <c r="I219" i="18"/>
  <c r="J219" i="18"/>
  <c r="K219" i="18"/>
  <c r="L219" i="18"/>
  <c r="M219" i="18"/>
  <c r="N219" i="18"/>
  <c r="O219" i="18"/>
  <c r="P219" i="18"/>
  <c r="Q219" i="18"/>
  <c r="R219" i="18"/>
  <c r="S219" i="18"/>
  <c r="T219" i="18"/>
  <c r="U219" i="18"/>
  <c r="V219" i="18"/>
  <c r="W219" i="18"/>
  <c r="X219" i="18"/>
  <c r="Y219" i="18"/>
  <c r="Z219" i="18"/>
  <c r="AA219" i="18"/>
  <c r="AB219" i="18"/>
  <c r="AC219" i="18"/>
  <c r="AD219" i="18"/>
  <c r="AE219" i="18"/>
  <c r="AF219" i="18"/>
  <c r="AG219" i="18"/>
  <c r="AH219" i="18"/>
  <c r="AI219" i="18"/>
  <c r="AJ219" i="18"/>
  <c r="AK219" i="18"/>
  <c r="AL219" i="18"/>
  <c r="AM219" i="18"/>
  <c r="AN219" i="18"/>
  <c r="AO219" i="18"/>
  <c r="AP219" i="18"/>
  <c r="AQ219" i="18"/>
  <c r="AR219" i="18"/>
  <c r="AS219" i="18"/>
  <c r="AT219" i="18"/>
  <c r="AU219" i="18"/>
  <c r="AV219" i="18"/>
  <c r="AW219" i="18"/>
  <c r="AX219" i="18"/>
  <c r="AY219" i="18"/>
  <c r="AZ219" i="18"/>
  <c r="BA219" i="18"/>
  <c r="BB219" i="18"/>
  <c r="BC219" i="18"/>
  <c r="BD219" i="18"/>
  <c r="BE219" i="18"/>
  <c r="BF219" i="18"/>
  <c r="BG219" i="18"/>
  <c r="BH219" i="18"/>
  <c r="D220" i="18"/>
  <c r="E220" i="18"/>
  <c r="F220" i="18"/>
  <c r="G220" i="18"/>
  <c r="H220" i="18"/>
  <c r="I220" i="18"/>
  <c r="J220" i="18"/>
  <c r="K220" i="18"/>
  <c r="L220" i="18"/>
  <c r="M220" i="18"/>
  <c r="N220" i="18"/>
  <c r="O220" i="18"/>
  <c r="P220" i="18"/>
  <c r="Q220" i="18"/>
  <c r="R220" i="18"/>
  <c r="S220" i="18"/>
  <c r="T220" i="18"/>
  <c r="U220" i="18"/>
  <c r="V220" i="18"/>
  <c r="W220" i="18"/>
  <c r="X220" i="18"/>
  <c r="Y220" i="18"/>
  <c r="Z220" i="18"/>
  <c r="AA220" i="18"/>
  <c r="AB220" i="18"/>
  <c r="AC220" i="18"/>
  <c r="AD220" i="18"/>
  <c r="AE220" i="18"/>
  <c r="AF220" i="18"/>
  <c r="AG220" i="18"/>
  <c r="AH220" i="18"/>
  <c r="AI220" i="18"/>
  <c r="AJ220" i="18"/>
  <c r="AK220" i="18"/>
  <c r="AL220" i="18"/>
  <c r="AM220" i="18"/>
  <c r="AN220" i="18"/>
  <c r="AO220" i="18"/>
  <c r="AP220" i="18"/>
  <c r="AQ220" i="18"/>
  <c r="AR220" i="18"/>
  <c r="AS220" i="18"/>
  <c r="AT220" i="18"/>
  <c r="AU220" i="18"/>
  <c r="AV220" i="18"/>
  <c r="AW220" i="18"/>
  <c r="AX220" i="18"/>
  <c r="AY220" i="18"/>
  <c r="AZ220" i="18"/>
  <c r="BA220" i="18"/>
  <c r="BB220" i="18"/>
  <c r="BC220" i="18"/>
  <c r="BD220" i="18"/>
  <c r="BE220" i="18"/>
  <c r="BF220" i="18"/>
  <c r="BG220" i="18"/>
  <c r="BH220" i="18"/>
  <c r="D221" i="18"/>
  <c r="E221" i="18"/>
  <c r="F221" i="18"/>
  <c r="G221" i="18"/>
  <c r="H221" i="18"/>
  <c r="I221" i="18"/>
  <c r="J221" i="18"/>
  <c r="K221" i="18"/>
  <c r="L221" i="18"/>
  <c r="M221" i="18"/>
  <c r="N221" i="18"/>
  <c r="O221" i="18"/>
  <c r="P221" i="18"/>
  <c r="Q221" i="18"/>
  <c r="R221" i="18"/>
  <c r="S221" i="18"/>
  <c r="T221" i="18"/>
  <c r="U221" i="18"/>
  <c r="V221" i="18"/>
  <c r="W221" i="18"/>
  <c r="X221" i="18"/>
  <c r="Y221" i="18"/>
  <c r="Z221" i="18"/>
  <c r="AA221" i="18"/>
  <c r="AB221" i="18"/>
  <c r="AC221" i="18"/>
  <c r="AD221" i="18"/>
  <c r="AE221" i="18"/>
  <c r="AF221" i="18"/>
  <c r="AG221" i="18"/>
  <c r="AH221" i="18"/>
  <c r="AI221" i="18"/>
  <c r="AJ221" i="18"/>
  <c r="AK221" i="18"/>
  <c r="AL221" i="18"/>
  <c r="AM221" i="18"/>
  <c r="AN221" i="18"/>
  <c r="AO221" i="18"/>
  <c r="AP221" i="18"/>
  <c r="AQ221" i="18"/>
  <c r="AR221" i="18"/>
  <c r="AS221" i="18"/>
  <c r="AT221" i="18"/>
  <c r="AU221" i="18"/>
  <c r="AV221" i="18"/>
  <c r="AW221" i="18"/>
  <c r="AX221" i="18"/>
  <c r="AY221" i="18"/>
  <c r="AZ221" i="18"/>
  <c r="BA221" i="18"/>
  <c r="BB221" i="18"/>
  <c r="BC221" i="18"/>
  <c r="BD221" i="18"/>
  <c r="BE221" i="18"/>
  <c r="BF221" i="18"/>
  <c r="BG221" i="18"/>
  <c r="BH221" i="18"/>
  <c r="D222" i="18"/>
  <c r="E222" i="18"/>
  <c r="F222" i="18"/>
  <c r="G222" i="18"/>
  <c r="H222" i="18"/>
  <c r="I222" i="18"/>
  <c r="J222" i="18"/>
  <c r="K222" i="18"/>
  <c r="L222" i="18"/>
  <c r="M222" i="18"/>
  <c r="N222" i="18"/>
  <c r="O222" i="18"/>
  <c r="P222" i="18"/>
  <c r="Q222" i="18"/>
  <c r="R222" i="18"/>
  <c r="S222" i="18"/>
  <c r="T222" i="18"/>
  <c r="U222" i="18"/>
  <c r="V222" i="18"/>
  <c r="W222" i="18"/>
  <c r="X222" i="18"/>
  <c r="Y222" i="18"/>
  <c r="Z222" i="18"/>
  <c r="AA222" i="18"/>
  <c r="AB222" i="18"/>
  <c r="AC222" i="18"/>
  <c r="AD222" i="18"/>
  <c r="AE222" i="18"/>
  <c r="AF222" i="18"/>
  <c r="AG222" i="18"/>
  <c r="AH222" i="18"/>
  <c r="AI222" i="18"/>
  <c r="AJ222" i="18"/>
  <c r="AK222" i="18"/>
  <c r="AL222" i="18"/>
  <c r="AM222" i="18"/>
  <c r="AN222" i="18"/>
  <c r="AO222" i="18"/>
  <c r="AP222" i="18"/>
  <c r="AQ222" i="18"/>
  <c r="AR222" i="18"/>
  <c r="AS222" i="18"/>
  <c r="AT222" i="18"/>
  <c r="AU222" i="18"/>
  <c r="AV222" i="18"/>
  <c r="AW222" i="18"/>
  <c r="AX222" i="18"/>
  <c r="AY222" i="18"/>
  <c r="AZ222" i="18"/>
  <c r="BA222" i="18"/>
  <c r="BB222" i="18"/>
  <c r="BC222" i="18"/>
  <c r="BD222" i="18"/>
  <c r="BE222" i="18"/>
  <c r="BF222" i="18"/>
  <c r="BG222" i="18"/>
  <c r="BH222" i="18"/>
  <c r="D223" i="18"/>
  <c r="E223" i="18"/>
  <c r="F223" i="18"/>
  <c r="G223" i="18"/>
  <c r="H223" i="18"/>
  <c r="I223" i="18"/>
  <c r="J223" i="18"/>
  <c r="K223" i="18"/>
  <c r="L223" i="18"/>
  <c r="M223" i="18"/>
  <c r="N223" i="18"/>
  <c r="O223" i="18"/>
  <c r="P223" i="18"/>
  <c r="Q223" i="18"/>
  <c r="R223" i="18"/>
  <c r="S223" i="18"/>
  <c r="T223" i="18"/>
  <c r="U223" i="18"/>
  <c r="V223" i="18"/>
  <c r="W223" i="18"/>
  <c r="X223" i="18"/>
  <c r="Y223" i="18"/>
  <c r="Z223" i="18"/>
  <c r="AA223" i="18"/>
  <c r="AB223" i="18"/>
  <c r="AC223" i="18"/>
  <c r="AD223" i="18"/>
  <c r="AE223" i="18"/>
  <c r="AF223" i="18"/>
  <c r="AG223" i="18"/>
  <c r="AH223" i="18"/>
  <c r="AI223" i="18"/>
  <c r="AJ223" i="18"/>
  <c r="AK223" i="18"/>
  <c r="AL223" i="18"/>
  <c r="AM223" i="18"/>
  <c r="AN223" i="18"/>
  <c r="AO223" i="18"/>
  <c r="AP223" i="18"/>
  <c r="AQ223" i="18"/>
  <c r="AR223" i="18"/>
  <c r="AS223" i="18"/>
  <c r="AT223" i="18"/>
  <c r="AU223" i="18"/>
  <c r="AV223" i="18"/>
  <c r="AW223" i="18"/>
  <c r="AX223" i="18"/>
  <c r="AY223" i="18"/>
  <c r="AZ223" i="18"/>
  <c r="BA223" i="18"/>
  <c r="BB223" i="18"/>
  <c r="BC223" i="18"/>
  <c r="BD223" i="18"/>
  <c r="BE223" i="18"/>
  <c r="BF223" i="18"/>
  <c r="BG223" i="18"/>
  <c r="BH223" i="18"/>
  <c r="D224" i="18"/>
  <c r="E224" i="18"/>
  <c r="F224" i="18"/>
  <c r="G224" i="18"/>
  <c r="H224" i="18"/>
  <c r="I224" i="18"/>
  <c r="J224" i="18"/>
  <c r="K224" i="18"/>
  <c r="L224" i="18"/>
  <c r="M224" i="18"/>
  <c r="N224" i="18"/>
  <c r="O224" i="18"/>
  <c r="P224" i="18"/>
  <c r="Q224" i="18"/>
  <c r="R224" i="18"/>
  <c r="S224" i="18"/>
  <c r="T224" i="18"/>
  <c r="U224" i="18"/>
  <c r="V224" i="18"/>
  <c r="W224" i="18"/>
  <c r="X224" i="18"/>
  <c r="Y224" i="18"/>
  <c r="Z224" i="18"/>
  <c r="AA224" i="18"/>
  <c r="AB224" i="18"/>
  <c r="AC224" i="18"/>
  <c r="AD224" i="18"/>
  <c r="AE224" i="18"/>
  <c r="AF224" i="18"/>
  <c r="AG224" i="18"/>
  <c r="AH224" i="18"/>
  <c r="AI224" i="18"/>
  <c r="AJ224" i="18"/>
  <c r="AK224" i="18"/>
  <c r="AL224" i="18"/>
  <c r="AM224" i="18"/>
  <c r="AN224" i="18"/>
  <c r="AO224" i="18"/>
  <c r="AP224" i="18"/>
  <c r="AQ224" i="18"/>
  <c r="AR224" i="18"/>
  <c r="AS224" i="18"/>
  <c r="AT224" i="18"/>
  <c r="AU224" i="18"/>
  <c r="AV224" i="18"/>
  <c r="AW224" i="18"/>
  <c r="AX224" i="18"/>
  <c r="AY224" i="18"/>
  <c r="AZ224" i="18"/>
  <c r="BA224" i="18"/>
  <c r="BB224" i="18"/>
  <c r="BC224" i="18"/>
  <c r="BD224" i="18"/>
  <c r="BE224" i="18"/>
  <c r="BF224" i="18"/>
  <c r="BG224" i="18"/>
  <c r="BH224" i="18"/>
  <c r="D225" i="18"/>
  <c r="E225" i="18"/>
  <c r="F225" i="18"/>
  <c r="G225" i="18"/>
  <c r="H225" i="18"/>
  <c r="I225" i="18"/>
  <c r="J225" i="18"/>
  <c r="K225" i="18"/>
  <c r="L225" i="18"/>
  <c r="M225" i="18"/>
  <c r="N225" i="18"/>
  <c r="O225" i="18"/>
  <c r="P225" i="18"/>
  <c r="Q225" i="18"/>
  <c r="R225" i="18"/>
  <c r="S225" i="18"/>
  <c r="T225" i="18"/>
  <c r="U225" i="18"/>
  <c r="V225" i="18"/>
  <c r="W225" i="18"/>
  <c r="X225" i="18"/>
  <c r="Y225" i="18"/>
  <c r="Z225" i="18"/>
  <c r="AA225" i="18"/>
  <c r="AB225" i="18"/>
  <c r="AC225" i="18"/>
  <c r="AD225" i="18"/>
  <c r="AE225" i="18"/>
  <c r="AF225" i="18"/>
  <c r="AG225" i="18"/>
  <c r="AH225" i="18"/>
  <c r="AI225" i="18"/>
  <c r="AJ225" i="18"/>
  <c r="AK225" i="18"/>
  <c r="AL225" i="18"/>
  <c r="AM225" i="18"/>
  <c r="AN225" i="18"/>
  <c r="AO225" i="18"/>
  <c r="AP225" i="18"/>
  <c r="AQ225" i="18"/>
  <c r="AR225" i="18"/>
  <c r="AS225" i="18"/>
  <c r="AT225" i="18"/>
  <c r="AU225" i="18"/>
  <c r="AV225" i="18"/>
  <c r="AW225" i="18"/>
  <c r="AX225" i="18"/>
  <c r="AY225" i="18"/>
  <c r="AZ225" i="18"/>
  <c r="BA225" i="18"/>
  <c r="BB225" i="18"/>
  <c r="BC225" i="18"/>
  <c r="BD225" i="18"/>
  <c r="BE225" i="18"/>
  <c r="BF225" i="18"/>
  <c r="BG225" i="18"/>
  <c r="BH225" i="18"/>
  <c r="D226" i="18"/>
  <c r="E226" i="18"/>
  <c r="F226" i="18"/>
  <c r="G226" i="18"/>
  <c r="H226" i="18"/>
  <c r="I226" i="18"/>
  <c r="J226" i="18"/>
  <c r="K226" i="18"/>
  <c r="L226" i="18"/>
  <c r="M226" i="18"/>
  <c r="N226" i="18"/>
  <c r="O226" i="18"/>
  <c r="P226" i="18"/>
  <c r="Q226" i="18"/>
  <c r="R226" i="18"/>
  <c r="S226" i="18"/>
  <c r="T226" i="18"/>
  <c r="U226" i="18"/>
  <c r="V226" i="18"/>
  <c r="W226" i="18"/>
  <c r="X226" i="18"/>
  <c r="Y226" i="18"/>
  <c r="Z226" i="18"/>
  <c r="AA226" i="18"/>
  <c r="AB226" i="18"/>
  <c r="AC226" i="18"/>
  <c r="AD226" i="18"/>
  <c r="AE226" i="18"/>
  <c r="AF226" i="18"/>
  <c r="AG226" i="18"/>
  <c r="AH226" i="18"/>
  <c r="AI226" i="18"/>
  <c r="AJ226" i="18"/>
  <c r="AK226" i="18"/>
  <c r="AL226" i="18"/>
  <c r="AM226" i="18"/>
  <c r="AN226" i="18"/>
  <c r="AO226" i="18"/>
  <c r="AP226" i="18"/>
  <c r="AQ226" i="18"/>
  <c r="AR226" i="18"/>
  <c r="AS226" i="18"/>
  <c r="AT226" i="18"/>
  <c r="AU226" i="18"/>
  <c r="AV226" i="18"/>
  <c r="AW226" i="18"/>
  <c r="AX226" i="18"/>
  <c r="AY226" i="18"/>
  <c r="AZ226" i="18"/>
  <c r="BA226" i="18"/>
  <c r="BB226" i="18"/>
  <c r="BC226" i="18"/>
  <c r="BD226" i="18"/>
  <c r="BE226" i="18"/>
  <c r="BF226" i="18"/>
  <c r="BG226" i="18"/>
  <c r="BH226" i="18"/>
  <c r="D227" i="18"/>
  <c r="E227" i="18"/>
  <c r="F227" i="18"/>
  <c r="G227" i="18"/>
  <c r="H227" i="18"/>
  <c r="I227" i="18"/>
  <c r="J227" i="18"/>
  <c r="K227" i="18"/>
  <c r="L227" i="18"/>
  <c r="M227" i="18"/>
  <c r="N227" i="18"/>
  <c r="O227" i="18"/>
  <c r="P227" i="18"/>
  <c r="Q227" i="18"/>
  <c r="R227" i="18"/>
  <c r="S227" i="18"/>
  <c r="T227" i="18"/>
  <c r="U227" i="18"/>
  <c r="V227" i="18"/>
  <c r="W227" i="18"/>
  <c r="X227" i="18"/>
  <c r="Y227" i="18"/>
  <c r="Z227" i="18"/>
  <c r="AA227" i="18"/>
  <c r="AB227" i="18"/>
  <c r="AC227" i="18"/>
  <c r="AD227" i="18"/>
  <c r="AE227" i="18"/>
  <c r="AF227" i="18"/>
  <c r="AG227" i="18"/>
  <c r="AH227" i="18"/>
  <c r="AI227" i="18"/>
  <c r="AJ227" i="18"/>
  <c r="AK227" i="18"/>
  <c r="AL227" i="18"/>
  <c r="AM227" i="18"/>
  <c r="AN227" i="18"/>
  <c r="AO227" i="18"/>
  <c r="AP227" i="18"/>
  <c r="AQ227" i="18"/>
  <c r="AR227" i="18"/>
  <c r="AS227" i="18"/>
  <c r="AT227" i="18"/>
  <c r="AU227" i="18"/>
  <c r="AV227" i="18"/>
  <c r="AW227" i="18"/>
  <c r="AX227" i="18"/>
  <c r="AY227" i="18"/>
  <c r="AZ227" i="18"/>
  <c r="BA227" i="18"/>
  <c r="BB227" i="18"/>
  <c r="BC227" i="18"/>
  <c r="BD227" i="18"/>
  <c r="BE227" i="18"/>
  <c r="BF227" i="18"/>
  <c r="BG227" i="18"/>
  <c r="BH227" i="18"/>
  <c r="D228" i="18"/>
  <c r="E228" i="18"/>
  <c r="F228" i="18"/>
  <c r="G228" i="18"/>
  <c r="H228" i="18"/>
  <c r="I228" i="18"/>
  <c r="J228" i="18"/>
  <c r="K228" i="18"/>
  <c r="L228" i="18"/>
  <c r="M228" i="18"/>
  <c r="N228" i="18"/>
  <c r="O228" i="18"/>
  <c r="P228" i="18"/>
  <c r="Q228" i="18"/>
  <c r="R228" i="18"/>
  <c r="S228" i="18"/>
  <c r="T228" i="18"/>
  <c r="U228" i="18"/>
  <c r="V228" i="18"/>
  <c r="W228" i="18"/>
  <c r="X228" i="18"/>
  <c r="Y228" i="18"/>
  <c r="Z228" i="18"/>
  <c r="AA228" i="18"/>
  <c r="AB228" i="18"/>
  <c r="AC228" i="18"/>
  <c r="AD228" i="18"/>
  <c r="AE228" i="18"/>
  <c r="AF228" i="18"/>
  <c r="AG228" i="18"/>
  <c r="AH228" i="18"/>
  <c r="AI228" i="18"/>
  <c r="AJ228" i="18"/>
  <c r="AK228" i="18"/>
  <c r="AL228" i="18"/>
  <c r="AM228" i="18"/>
  <c r="AN228" i="18"/>
  <c r="AO228" i="18"/>
  <c r="AP228" i="18"/>
  <c r="AQ228" i="18"/>
  <c r="AR228" i="18"/>
  <c r="AS228" i="18"/>
  <c r="AT228" i="18"/>
  <c r="AU228" i="18"/>
  <c r="AV228" i="18"/>
  <c r="AW228" i="18"/>
  <c r="AX228" i="18"/>
  <c r="AY228" i="18"/>
  <c r="AZ228" i="18"/>
  <c r="BA228" i="18"/>
  <c r="BB228" i="18"/>
  <c r="BC228" i="18"/>
  <c r="BD228" i="18"/>
  <c r="BE228" i="18"/>
  <c r="BF228" i="18"/>
  <c r="BG228" i="18"/>
  <c r="BH228" i="18"/>
  <c r="D229" i="18"/>
  <c r="E229" i="18"/>
  <c r="F229" i="18"/>
  <c r="G229" i="18"/>
  <c r="H229" i="18"/>
  <c r="I229" i="18"/>
  <c r="J229" i="18"/>
  <c r="K229" i="18"/>
  <c r="L229" i="18"/>
  <c r="M229" i="18"/>
  <c r="N229" i="18"/>
  <c r="O229" i="18"/>
  <c r="P229" i="18"/>
  <c r="Q229" i="18"/>
  <c r="R229" i="18"/>
  <c r="S229" i="18"/>
  <c r="T229" i="18"/>
  <c r="U229" i="18"/>
  <c r="V229" i="18"/>
  <c r="W229" i="18"/>
  <c r="X229" i="18"/>
  <c r="Y229" i="18"/>
  <c r="Z229" i="18"/>
  <c r="AA229" i="18"/>
  <c r="AB229" i="18"/>
  <c r="AC229" i="18"/>
  <c r="AD229" i="18"/>
  <c r="AE229" i="18"/>
  <c r="AF229" i="18"/>
  <c r="AG229" i="18"/>
  <c r="AH229" i="18"/>
  <c r="AI229" i="18"/>
  <c r="AJ229" i="18"/>
  <c r="AK229" i="18"/>
  <c r="AL229" i="18"/>
  <c r="AM229" i="18"/>
  <c r="AN229" i="18"/>
  <c r="AO229" i="18"/>
  <c r="AP229" i="18"/>
  <c r="AQ229" i="18"/>
  <c r="AR229" i="18"/>
  <c r="AS229" i="18"/>
  <c r="AT229" i="18"/>
  <c r="AU229" i="18"/>
  <c r="AV229" i="18"/>
  <c r="AW229" i="18"/>
  <c r="AX229" i="18"/>
  <c r="AY229" i="18"/>
  <c r="AZ229" i="18"/>
  <c r="BA229" i="18"/>
  <c r="BB229" i="18"/>
  <c r="BC229" i="18"/>
  <c r="BD229" i="18"/>
  <c r="BE229" i="18"/>
  <c r="BF229" i="18"/>
  <c r="BG229" i="18"/>
  <c r="BH229" i="18"/>
  <c r="D230" i="18"/>
  <c r="E230" i="18"/>
  <c r="F230" i="18"/>
  <c r="G230" i="18"/>
  <c r="H230" i="18"/>
  <c r="I230" i="18"/>
  <c r="J230" i="18"/>
  <c r="K230" i="18"/>
  <c r="L230" i="18"/>
  <c r="M230" i="18"/>
  <c r="N230" i="18"/>
  <c r="O230" i="18"/>
  <c r="P230" i="18"/>
  <c r="Q230" i="18"/>
  <c r="R230" i="18"/>
  <c r="S230" i="18"/>
  <c r="T230" i="18"/>
  <c r="U230" i="18"/>
  <c r="V230" i="18"/>
  <c r="W230" i="18"/>
  <c r="X230" i="18"/>
  <c r="Y230" i="18"/>
  <c r="Z230" i="18"/>
  <c r="AA230" i="18"/>
  <c r="AB230" i="18"/>
  <c r="AC230" i="18"/>
  <c r="AD230" i="18"/>
  <c r="AE230" i="18"/>
  <c r="AF230" i="18"/>
  <c r="AG230" i="18"/>
  <c r="AH230" i="18"/>
  <c r="AI230" i="18"/>
  <c r="AJ230" i="18"/>
  <c r="AK230" i="18"/>
  <c r="AL230" i="18"/>
  <c r="AM230" i="18"/>
  <c r="AN230" i="18"/>
  <c r="AO230" i="18"/>
  <c r="AP230" i="18"/>
  <c r="AQ230" i="18"/>
  <c r="AR230" i="18"/>
  <c r="AS230" i="18"/>
  <c r="AT230" i="18"/>
  <c r="AU230" i="18"/>
  <c r="AV230" i="18"/>
  <c r="AW230" i="18"/>
  <c r="AX230" i="18"/>
  <c r="AY230" i="18"/>
  <c r="AZ230" i="18"/>
  <c r="BA230" i="18"/>
  <c r="BB230" i="18"/>
  <c r="BC230" i="18"/>
  <c r="BD230" i="18"/>
  <c r="BE230" i="18"/>
  <c r="BF230" i="18"/>
  <c r="BG230" i="18"/>
  <c r="BH230" i="18"/>
  <c r="D231" i="18"/>
  <c r="E231" i="18"/>
  <c r="F231" i="18"/>
  <c r="G231" i="18"/>
  <c r="H231" i="18"/>
  <c r="I231" i="18"/>
  <c r="J231" i="18"/>
  <c r="K231" i="18"/>
  <c r="L231" i="18"/>
  <c r="M231" i="18"/>
  <c r="N231" i="18"/>
  <c r="O231" i="18"/>
  <c r="P231" i="18"/>
  <c r="Q231" i="18"/>
  <c r="R231" i="18"/>
  <c r="S231" i="18"/>
  <c r="T231" i="18"/>
  <c r="U231" i="18"/>
  <c r="V231" i="18"/>
  <c r="W231" i="18"/>
  <c r="X231" i="18"/>
  <c r="Y231" i="18"/>
  <c r="Z231" i="18"/>
  <c r="AA231" i="18"/>
  <c r="AB231" i="18"/>
  <c r="AC231" i="18"/>
  <c r="AD231" i="18"/>
  <c r="AE231" i="18"/>
  <c r="AF231" i="18"/>
  <c r="AG231" i="18"/>
  <c r="AH231" i="18"/>
  <c r="AI231" i="18"/>
  <c r="AJ231" i="18"/>
  <c r="AK231" i="18"/>
  <c r="AL231" i="18"/>
  <c r="AM231" i="18"/>
  <c r="AN231" i="18"/>
  <c r="AO231" i="18"/>
  <c r="AP231" i="18"/>
  <c r="AQ231" i="18"/>
  <c r="AR231" i="18"/>
  <c r="AS231" i="18"/>
  <c r="AT231" i="18"/>
  <c r="AU231" i="18"/>
  <c r="AV231" i="18"/>
  <c r="AW231" i="18"/>
  <c r="AX231" i="18"/>
  <c r="AY231" i="18"/>
  <c r="AZ231" i="18"/>
  <c r="BA231" i="18"/>
  <c r="BB231" i="18"/>
  <c r="BC231" i="18"/>
  <c r="BD231" i="18"/>
  <c r="BE231" i="18"/>
  <c r="BF231" i="18"/>
  <c r="BG231" i="18"/>
  <c r="BH231" i="18"/>
  <c r="D232" i="18"/>
  <c r="E232" i="18"/>
  <c r="F232" i="18"/>
  <c r="G232" i="18"/>
  <c r="H232" i="18"/>
  <c r="I232" i="18"/>
  <c r="J232" i="18"/>
  <c r="K232" i="18"/>
  <c r="L232" i="18"/>
  <c r="M232" i="18"/>
  <c r="N232" i="18"/>
  <c r="O232" i="18"/>
  <c r="P232" i="18"/>
  <c r="Q232" i="18"/>
  <c r="R232" i="18"/>
  <c r="S232" i="18"/>
  <c r="T232" i="18"/>
  <c r="U232" i="18"/>
  <c r="V232" i="18"/>
  <c r="W232" i="18"/>
  <c r="X232" i="18"/>
  <c r="Y232" i="18"/>
  <c r="Z232" i="18"/>
  <c r="AA232" i="18"/>
  <c r="AB232" i="18"/>
  <c r="AC232" i="18"/>
  <c r="AD232" i="18"/>
  <c r="AE232" i="18"/>
  <c r="AF232" i="18"/>
  <c r="AG232" i="18"/>
  <c r="AH232" i="18"/>
  <c r="AI232" i="18"/>
  <c r="AJ232" i="18"/>
  <c r="AK232" i="18"/>
  <c r="AL232" i="18"/>
  <c r="AM232" i="18"/>
  <c r="AN232" i="18"/>
  <c r="AO232" i="18"/>
  <c r="AP232" i="18"/>
  <c r="AQ232" i="18"/>
  <c r="AR232" i="18"/>
  <c r="AS232" i="18"/>
  <c r="AT232" i="18"/>
  <c r="AU232" i="18"/>
  <c r="AV232" i="18"/>
  <c r="AW232" i="18"/>
  <c r="AX232" i="18"/>
  <c r="AY232" i="18"/>
  <c r="AZ232" i="18"/>
  <c r="BA232" i="18"/>
  <c r="BB232" i="18"/>
  <c r="BC232" i="18"/>
  <c r="BD232" i="18"/>
  <c r="BE232" i="18"/>
  <c r="BF232" i="18"/>
  <c r="BG232" i="18"/>
  <c r="BH232" i="18"/>
  <c r="D233" i="18"/>
  <c r="E233" i="18"/>
  <c r="F233" i="18"/>
  <c r="G233" i="18"/>
  <c r="H233" i="18"/>
  <c r="I233" i="18"/>
  <c r="J233" i="18"/>
  <c r="K233" i="18"/>
  <c r="L233" i="18"/>
  <c r="M233" i="18"/>
  <c r="N233" i="18"/>
  <c r="O233" i="18"/>
  <c r="P233" i="18"/>
  <c r="Q233" i="18"/>
  <c r="R233" i="18"/>
  <c r="S233" i="18"/>
  <c r="T233" i="18"/>
  <c r="U233" i="18"/>
  <c r="V233" i="18"/>
  <c r="W233" i="18"/>
  <c r="X233" i="18"/>
  <c r="Y233" i="18"/>
  <c r="Z233" i="18"/>
  <c r="AA233" i="18"/>
  <c r="AB233" i="18"/>
  <c r="AC233" i="18"/>
  <c r="AD233" i="18"/>
  <c r="AE233" i="18"/>
  <c r="AF233" i="18"/>
  <c r="AG233" i="18"/>
  <c r="AH233" i="18"/>
  <c r="AI233" i="18"/>
  <c r="AJ233" i="18"/>
  <c r="AK233" i="18"/>
  <c r="AL233" i="18"/>
  <c r="AM233" i="18"/>
  <c r="AN233" i="18"/>
  <c r="AO233" i="18"/>
  <c r="AP233" i="18"/>
  <c r="AQ233" i="18"/>
  <c r="AR233" i="18"/>
  <c r="AS233" i="18"/>
  <c r="AT233" i="18"/>
  <c r="AU233" i="18"/>
  <c r="AV233" i="18"/>
  <c r="AW233" i="18"/>
  <c r="AX233" i="18"/>
  <c r="AY233" i="18"/>
  <c r="AZ233" i="18"/>
  <c r="BA233" i="18"/>
  <c r="BB233" i="18"/>
  <c r="BC233" i="18"/>
  <c r="BD233" i="18"/>
  <c r="BE233" i="18"/>
  <c r="BF233" i="18"/>
  <c r="BG233" i="18"/>
  <c r="BH233" i="18"/>
  <c r="D234" i="18"/>
  <c r="E234" i="18"/>
  <c r="F234" i="18"/>
  <c r="G234" i="18"/>
  <c r="H234" i="18"/>
  <c r="I234" i="18"/>
  <c r="J234" i="18"/>
  <c r="K234" i="18"/>
  <c r="L234" i="18"/>
  <c r="M234" i="18"/>
  <c r="N234" i="18"/>
  <c r="O234" i="18"/>
  <c r="P234" i="18"/>
  <c r="Q234" i="18"/>
  <c r="R234" i="18"/>
  <c r="S234" i="18"/>
  <c r="T234" i="18"/>
  <c r="U234" i="18"/>
  <c r="V234" i="18"/>
  <c r="W234" i="18"/>
  <c r="X234" i="18"/>
  <c r="Y234" i="18"/>
  <c r="Z234" i="18"/>
  <c r="AA234" i="18"/>
  <c r="AB234" i="18"/>
  <c r="AC234" i="18"/>
  <c r="AD234" i="18"/>
  <c r="AE234" i="18"/>
  <c r="AF234" i="18"/>
  <c r="AG234" i="18"/>
  <c r="AH234" i="18"/>
  <c r="AI234" i="18"/>
  <c r="AJ234" i="18"/>
  <c r="AK234" i="18"/>
  <c r="AL234" i="18"/>
  <c r="AM234" i="18"/>
  <c r="AN234" i="18"/>
  <c r="AO234" i="18"/>
  <c r="AP234" i="18"/>
  <c r="AQ234" i="18"/>
  <c r="AR234" i="18"/>
  <c r="AS234" i="18"/>
  <c r="AT234" i="18"/>
  <c r="AU234" i="18"/>
  <c r="AV234" i="18"/>
  <c r="AW234" i="18"/>
  <c r="AX234" i="18"/>
  <c r="AY234" i="18"/>
  <c r="AZ234" i="18"/>
  <c r="BA234" i="18"/>
  <c r="BB234" i="18"/>
  <c r="BC234" i="18"/>
  <c r="BD234" i="18"/>
  <c r="BE234" i="18"/>
  <c r="BF234" i="18"/>
  <c r="BG234" i="18"/>
  <c r="BH234" i="18"/>
  <c r="D235" i="18"/>
  <c r="E235" i="18"/>
  <c r="F235" i="18"/>
  <c r="G235" i="18"/>
  <c r="H235" i="18"/>
  <c r="I235" i="18"/>
  <c r="J235" i="18"/>
  <c r="K235" i="18"/>
  <c r="L235" i="18"/>
  <c r="M235" i="18"/>
  <c r="N235" i="18"/>
  <c r="O235" i="18"/>
  <c r="P235" i="18"/>
  <c r="Q235" i="18"/>
  <c r="R235" i="18"/>
  <c r="S235" i="18"/>
  <c r="T235" i="18"/>
  <c r="U235" i="18"/>
  <c r="V235" i="18"/>
  <c r="W235" i="18"/>
  <c r="X235" i="18"/>
  <c r="Y235" i="18"/>
  <c r="Z235" i="18"/>
  <c r="AA235" i="18"/>
  <c r="AB235" i="18"/>
  <c r="AC235" i="18"/>
  <c r="AD235" i="18"/>
  <c r="AE235" i="18"/>
  <c r="AF235" i="18"/>
  <c r="AG235" i="18"/>
  <c r="AH235" i="18"/>
  <c r="AI235" i="18"/>
  <c r="AJ235" i="18"/>
  <c r="AK235" i="18"/>
  <c r="AL235" i="18"/>
  <c r="AM235" i="18"/>
  <c r="AN235" i="18"/>
  <c r="AO235" i="18"/>
  <c r="AP235" i="18"/>
  <c r="AQ235" i="18"/>
  <c r="AR235" i="18"/>
  <c r="AS235" i="18"/>
  <c r="AT235" i="18"/>
  <c r="AU235" i="18"/>
  <c r="AV235" i="18"/>
  <c r="AW235" i="18"/>
  <c r="AX235" i="18"/>
  <c r="AY235" i="18"/>
  <c r="AZ235" i="18"/>
  <c r="BA235" i="18"/>
  <c r="BB235" i="18"/>
  <c r="BC235" i="18"/>
  <c r="BD235" i="18"/>
  <c r="BE235" i="18"/>
  <c r="BF235" i="18"/>
  <c r="BG235" i="18"/>
  <c r="BH235" i="18"/>
  <c r="D236" i="18"/>
  <c r="E236" i="18"/>
  <c r="F236" i="18"/>
  <c r="G236" i="18"/>
  <c r="H236" i="18"/>
  <c r="I236" i="18"/>
  <c r="J236" i="18"/>
  <c r="K236" i="18"/>
  <c r="L236" i="18"/>
  <c r="M236" i="18"/>
  <c r="N236" i="18"/>
  <c r="O236" i="18"/>
  <c r="P236" i="18"/>
  <c r="Q236" i="18"/>
  <c r="R236" i="18"/>
  <c r="S236" i="18"/>
  <c r="T236" i="18"/>
  <c r="U236" i="18"/>
  <c r="V236" i="18"/>
  <c r="W236" i="18"/>
  <c r="X236" i="18"/>
  <c r="Y236" i="18"/>
  <c r="Z236" i="18"/>
  <c r="AA236" i="18"/>
  <c r="AB236" i="18"/>
  <c r="AC236" i="18"/>
  <c r="AD236" i="18"/>
  <c r="AE236" i="18"/>
  <c r="AF236" i="18"/>
  <c r="AG236" i="18"/>
  <c r="AH236" i="18"/>
  <c r="AI236" i="18"/>
  <c r="AJ236" i="18"/>
  <c r="AK236" i="18"/>
  <c r="AL236" i="18"/>
  <c r="AM236" i="18"/>
  <c r="AN236" i="18"/>
  <c r="AO236" i="18"/>
  <c r="AP236" i="18"/>
  <c r="AQ236" i="18"/>
  <c r="AR236" i="18"/>
  <c r="AS236" i="18"/>
  <c r="AT236" i="18"/>
  <c r="AU236" i="18"/>
  <c r="AV236" i="18"/>
  <c r="AW236" i="18"/>
  <c r="AX236" i="18"/>
  <c r="AY236" i="18"/>
  <c r="AZ236" i="18"/>
  <c r="BA236" i="18"/>
  <c r="BB236" i="18"/>
  <c r="BC236" i="18"/>
  <c r="BD236" i="18"/>
  <c r="BE236" i="18"/>
  <c r="BF236" i="18"/>
  <c r="BG236" i="18"/>
  <c r="BH236" i="18"/>
  <c r="D237" i="18"/>
  <c r="E237" i="18"/>
  <c r="F237" i="18"/>
  <c r="G237" i="18"/>
  <c r="H237" i="18"/>
  <c r="I237" i="18"/>
  <c r="J237" i="18"/>
  <c r="K237" i="18"/>
  <c r="L237" i="18"/>
  <c r="M237" i="18"/>
  <c r="N237" i="18"/>
  <c r="O237" i="18"/>
  <c r="P237" i="18"/>
  <c r="Q237" i="18"/>
  <c r="R237" i="18"/>
  <c r="S237" i="18"/>
  <c r="T237" i="18"/>
  <c r="U237" i="18"/>
  <c r="V237" i="18"/>
  <c r="W237" i="18"/>
  <c r="X237" i="18"/>
  <c r="Y237" i="18"/>
  <c r="Z237" i="18"/>
  <c r="AA237" i="18"/>
  <c r="AB237" i="18"/>
  <c r="AC237" i="18"/>
  <c r="AD237" i="18"/>
  <c r="AE237" i="18"/>
  <c r="AF237" i="18"/>
  <c r="AG237" i="18"/>
  <c r="AH237" i="18"/>
  <c r="AI237" i="18"/>
  <c r="AJ237" i="18"/>
  <c r="AK237" i="18"/>
  <c r="AL237" i="18"/>
  <c r="AM237" i="18"/>
  <c r="AN237" i="18"/>
  <c r="AO237" i="18"/>
  <c r="AP237" i="18"/>
  <c r="AQ237" i="18"/>
  <c r="AR237" i="18"/>
  <c r="AS237" i="18"/>
  <c r="AT237" i="18"/>
  <c r="AU237" i="18"/>
  <c r="AV237" i="18"/>
  <c r="AW237" i="18"/>
  <c r="AX237" i="18"/>
  <c r="AY237" i="18"/>
  <c r="AZ237" i="18"/>
  <c r="BA237" i="18"/>
  <c r="BB237" i="18"/>
  <c r="BC237" i="18"/>
  <c r="BD237" i="18"/>
  <c r="BE237" i="18"/>
  <c r="BF237" i="18"/>
  <c r="BG237" i="18"/>
  <c r="BH237" i="18"/>
  <c r="D238" i="18"/>
  <c r="E238" i="18"/>
  <c r="F238" i="18"/>
  <c r="G238" i="18"/>
  <c r="H238" i="18"/>
  <c r="I238" i="18"/>
  <c r="J238" i="18"/>
  <c r="K238" i="18"/>
  <c r="L238" i="18"/>
  <c r="M238" i="18"/>
  <c r="N238" i="18"/>
  <c r="O238" i="18"/>
  <c r="P238" i="18"/>
  <c r="Q238" i="18"/>
  <c r="R238" i="18"/>
  <c r="S238" i="18"/>
  <c r="T238" i="18"/>
  <c r="U238" i="18"/>
  <c r="V238" i="18"/>
  <c r="W238" i="18"/>
  <c r="X238" i="18"/>
  <c r="Y238" i="18"/>
  <c r="Z238" i="18"/>
  <c r="AA238" i="18"/>
  <c r="AB238" i="18"/>
  <c r="AC238" i="18"/>
  <c r="AD238" i="18"/>
  <c r="AE238" i="18"/>
  <c r="AF238" i="18"/>
  <c r="AG238" i="18"/>
  <c r="AH238" i="18"/>
  <c r="AI238" i="18"/>
  <c r="AJ238" i="18"/>
  <c r="AK238" i="18"/>
  <c r="AL238" i="18"/>
  <c r="AM238" i="18"/>
  <c r="AN238" i="18"/>
  <c r="AO238" i="18"/>
  <c r="AP238" i="18"/>
  <c r="AQ238" i="18"/>
  <c r="AR238" i="18"/>
  <c r="AS238" i="18"/>
  <c r="AT238" i="18"/>
  <c r="AU238" i="18"/>
  <c r="AV238" i="18"/>
  <c r="AW238" i="18"/>
  <c r="AX238" i="18"/>
  <c r="AY238" i="18"/>
  <c r="AZ238" i="18"/>
  <c r="BA238" i="18"/>
  <c r="BB238" i="18"/>
  <c r="BC238" i="18"/>
  <c r="BD238" i="18"/>
  <c r="BE238" i="18"/>
  <c r="BF238" i="18"/>
  <c r="BG238" i="18"/>
  <c r="BH238" i="18"/>
  <c r="D239" i="18"/>
  <c r="E239" i="18"/>
  <c r="F239" i="18"/>
  <c r="G239" i="18"/>
  <c r="H239" i="18"/>
  <c r="I239" i="18"/>
  <c r="J239" i="18"/>
  <c r="K239" i="18"/>
  <c r="L239" i="18"/>
  <c r="M239" i="18"/>
  <c r="N239" i="18"/>
  <c r="O239" i="18"/>
  <c r="P239" i="18"/>
  <c r="Q239" i="18"/>
  <c r="R239" i="18"/>
  <c r="S239" i="18"/>
  <c r="T239" i="18"/>
  <c r="U239" i="18"/>
  <c r="V239" i="18"/>
  <c r="W239" i="18"/>
  <c r="X239" i="18"/>
  <c r="Y239" i="18"/>
  <c r="Z239" i="18"/>
  <c r="AA239" i="18"/>
  <c r="AB239" i="18"/>
  <c r="AC239" i="18"/>
  <c r="AD239" i="18"/>
  <c r="AE239" i="18"/>
  <c r="AF239" i="18"/>
  <c r="AG239" i="18"/>
  <c r="AH239" i="18"/>
  <c r="AI239" i="18"/>
  <c r="AJ239" i="18"/>
  <c r="AK239" i="18"/>
  <c r="AL239" i="18"/>
  <c r="AM239" i="18"/>
  <c r="AN239" i="18"/>
  <c r="AO239" i="18"/>
  <c r="AP239" i="18"/>
  <c r="AQ239" i="18"/>
  <c r="AR239" i="18"/>
  <c r="AS239" i="18"/>
  <c r="AT239" i="18"/>
  <c r="AU239" i="18"/>
  <c r="AV239" i="18"/>
  <c r="AW239" i="18"/>
  <c r="AX239" i="18"/>
  <c r="AY239" i="18"/>
  <c r="AZ239" i="18"/>
  <c r="BA239" i="18"/>
  <c r="BB239" i="18"/>
  <c r="BC239" i="18"/>
  <c r="BD239" i="18"/>
  <c r="BE239" i="18"/>
  <c r="BF239" i="18"/>
  <c r="BG239" i="18"/>
  <c r="BH239" i="18"/>
  <c r="D240" i="18"/>
  <c r="E240" i="18"/>
  <c r="F240" i="18"/>
  <c r="G240" i="18"/>
  <c r="H240" i="18"/>
  <c r="I240" i="18"/>
  <c r="J240" i="18"/>
  <c r="K240" i="18"/>
  <c r="L240" i="18"/>
  <c r="M240" i="18"/>
  <c r="N240" i="18"/>
  <c r="O240" i="18"/>
  <c r="P240" i="18"/>
  <c r="Q240" i="18"/>
  <c r="R240" i="18"/>
  <c r="S240" i="18"/>
  <c r="T240" i="18"/>
  <c r="U240" i="18"/>
  <c r="V240" i="18"/>
  <c r="W240" i="18"/>
  <c r="X240" i="18"/>
  <c r="Y240" i="18"/>
  <c r="Z240" i="18"/>
  <c r="AA240" i="18"/>
  <c r="AB240" i="18"/>
  <c r="AC240" i="18"/>
  <c r="AD240" i="18"/>
  <c r="AE240" i="18"/>
  <c r="AF240" i="18"/>
  <c r="AG240" i="18"/>
  <c r="AH240" i="18"/>
  <c r="AI240" i="18"/>
  <c r="AJ240" i="18"/>
  <c r="AK240" i="18"/>
  <c r="AL240" i="18"/>
  <c r="AM240" i="18"/>
  <c r="AN240" i="18"/>
  <c r="AO240" i="18"/>
  <c r="AP240" i="18"/>
  <c r="AQ240" i="18"/>
  <c r="AR240" i="18"/>
  <c r="AS240" i="18"/>
  <c r="AT240" i="18"/>
  <c r="AU240" i="18"/>
  <c r="AV240" i="18"/>
  <c r="AW240" i="18"/>
  <c r="AX240" i="18"/>
  <c r="AY240" i="18"/>
  <c r="AZ240" i="18"/>
  <c r="BA240" i="18"/>
  <c r="BB240" i="18"/>
  <c r="BC240" i="18"/>
  <c r="BD240" i="18"/>
  <c r="BE240" i="18"/>
  <c r="BF240" i="18"/>
  <c r="BG240" i="18"/>
  <c r="BH240" i="18"/>
  <c r="D241" i="18"/>
  <c r="E241" i="18"/>
  <c r="F241" i="18"/>
  <c r="G241" i="18"/>
  <c r="H241" i="18"/>
  <c r="I241" i="18"/>
  <c r="J241" i="18"/>
  <c r="K241" i="18"/>
  <c r="L241" i="18"/>
  <c r="M241" i="18"/>
  <c r="N241" i="18"/>
  <c r="O241" i="18"/>
  <c r="P241" i="18"/>
  <c r="Q241" i="18"/>
  <c r="R241" i="18"/>
  <c r="S241" i="18"/>
  <c r="T241" i="18"/>
  <c r="U241" i="18"/>
  <c r="V241" i="18"/>
  <c r="W241" i="18"/>
  <c r="X241" i="18"/>
  <c r="Y241" i="18"/>
  <c r="Z241" i="18"/>
  <c r="AA241" i="18"/>
  <c r="AB241" i="18"/>
  <c r="AC241" i="18"/>
  <c r="AD241" i="18"/>
  <c r="AE241" i="18"/>
  <c r="AF241" i="18"/>
  <c r="AG241" i="18"/>
  <c r="AH241" i="18"/>
  <c r="AI241" i="18"/>
  <c r="AJ241" i="18"/>
  <c r="AK241" i="18"/>
  <c r="AL241" i="18"/>
  <c r="AM241" i="18"/>
  <c r="AN241" i="18"/>
  <c r="AO241" i="18"/>
  <c r="AP241" i="18"/>
  <c r="AQ241" i="18"/>
  <c r="AR241" i="18"/>
  <c r="AS241" i="18"/>
  <c r="AT241" i="18"/>
  <c r="AU241" i="18"/>
  <c r="AV241" i="18"/>
  <c r="AW241" i="18"/>
  <c r="AX241" i="18"/>
  <c r="AY241" i="18"/>
  <c r="AZ241" i="18"/>
  <c r="BA241" i="18"/>
  <c r="BB241" i="18"/>
  <c r="BC241" i="18"/>
  <c r="BD241" i="18"/>
  <c r="BE241" i="18"/>
  <c r="BF241" i="18"/>
  <c r="BG241" i="18"/>
  <c r="BH241" i="18"/>
  <c r="D242" i="18"/>
  <c r="E242" i="18"/>
  <c r="F242" i="18"/>
  <c r="G242" i="18"/>
  <c r="H242" i="18"/>
  <c r="I242" i="18"/>
  <c r="J242" i="18"/>
  <c r="K242" i="18"/>
  <c r="L242" i="18"/>
  <c r="M242" i="18"/>
  <c r="N242" i="18"/>
  <c r="O242" i="18"/>
  <c r="P242" i="18"/>
  <c r="Q242" i="18"/>
  <c r="R242" i="18"/>
  <c r="S242" i="18"/>
  <c r="T242" i="18"/>
  <c r="U242" i="18"/>
  <c r="V242" i="18"/>
  <c r="W242" i="18"/>
  <c r="X242" i="18"/>
  <c r="Y242" i="18"/>
  <c r="Z242" i="18"/>
  <c r="AA242" i="18"/>
  <c r="AB242" i="18"/>
  <c r="AC242" i="18"/>
  <c r="AD242" i="18"/>
  <c r="AE242" i="18"/>
  <c r="AF242" i="18"/>
  <c r="AG242" i="18"/>
  <c r="AH242" i="18"/>
  <c r="AI242" i="18"/>
  <c r="AJ242" i="18"/>
  <c r="AK242" i="18"/>
  <c r="AL242" i="18"/>
  <c r="AM242" i="18"/>
  <c r="AN242" i="18"/>
  <c r="AO242" i="18"/>
  <c r="AP242" i="18"/>
  <c r="AQ242" i="18"/>
  <c r="AR242" i="18"/>
  <c r="AS242" i="18"/>
  <c r="AT242" i="18"/>
  <c r="AU242" i="18"/>
  <c r="AV242" i="18"/>
  <c r="AW242" i="18"/>
  <c r="AX242" i="18"/>
  <c r="AY242" i="18"/>
  <c r="AZ242" i="18"/>
  <c r="BA242" i="18"/>
  <c r="BB242" i="18"/>
  <c r="BC242" i="18"/>
  <c r="BD242" i="18"/>
  <c r="BE242" i="18"/>
  <c r="BF242" i="18"/>
  <c r="BG242" i="18"/>
  <c r="BH242" i="18"/>
  <c r="D243" i="18"/>
  <c r="E243" i="18"/>
  <c r="F243" i="18"/>
  <c r="G243" i="18"/>
  <c r="H243" i="18"/>
  <c r="I243" i="18"/>
  <c r="J243" i="18"/>
  <c r="K243" i="18"/>
  <c r="L243" i="18"/>
  <c r="M243" i="18"/>
  <c r="N243" i="18"/>
  <c r="O243" i="18"/>
  <c r="P243" i="18"/>
  <c r="Q243" i="18"/>
  <c r="R243" i="18"/>
  <c r="S243" i="18"/>
  <c r="T243" i="18"/>
  <c r="U243" i="18"/>
  <c r="V243" i="18"/>
  <c r="W243" i="18"/>
  <c r="X243" i="18"/>
  <c r="Y243" i="18"/>
  <c r="Z243" i="18"/>
  <c r="AA243" i="18"/>
  <c r="AB243" i="18"/>
  <c r="AC243" i="18"/>
  <c r="AD243" i="18"/>
  <c r="AE243" i="18"/>
  <c r="AF243" i="18"/>
  <c r="AG243" i="18"/>
  <c r="AH243" i="18"/>
  <c r="AI243" i="18"/>
  <c r="AJ243" i="18"/>
  <c r="AK243" i="18"/>
  <c r="AL243" i="18"/>
  <c r="AM243" i="18"/>
  <c r="AN243" i="18"/>
  <c r="AO243" i="18"/>
  <c r="AP243" i="18"/>
  <c r="AQ243" i="18"/>
  <c r="AR243" i="18"/>
  <c r="AS243" i="18"/>
  <c r="AT243" i="18"/>
  <c r="AU243" i="18"/>
  <c r="AV243" i="18"/>
  <c r="AW243" i="18"/>
  <c r="AX243" i="18"/>
  <c r="AY243" i="18"/>
  <c r="AZ243" i="18"/>
  <c r="BA243" i="18"/>
  <c r="BB243" i="18"/>
  <c r="BC243" i="18"/>
  <c r="BD243" i="18"/>
  <c r="BE243" i="18"/>
  <c r="BF243" i="18"/>
  <c r="BG243" i="18"/>
  <c r="BH243" i="18"/>
  <c r="D244" i="18"/>
  <c r="E244" i="18"/>
  <c r="F244" i="18"/>
  <c r="G244" i="18"/>
  <c r="H244" i="18"/>
  <c r="I244" i="18"/>
  <c r="J244" i="18"/>
  <c r="K244" i="18"/>
  <c r="L244" i="18"/>
  <c r="M244" i="18"/>
  <c r="N244" i="18"/>
  <c r="O244" i="18"/>
  <c r="P244" i="18"/>
  <c r="Q244" i="18"/>
  <c r="R244" i="18"/>
  <c r="S244" i="18"/>
  <c r="T244" i="18"/>
  <c r="U244" i="18"/>
  <c r="V244" i="18"/>
  <c r="W244" i="18"/>
  <c r="X244" i="18"/>
  <c r="Y244" i="18"/>
  <c r="Z244" i="18"/>
  <c r="AA244" i="18"/>
  <c r="AB244" i="18"/>
  <c r="AC244" i="18"/>
  <c r="AD244" i="18"/>
  <c r="AE244" i="18"/>
  <c r="AF244" i="18"/>
  <c r="AG244" i="18"/>
  <c r="AH244" i="18"/>
  <c r="AI244" i="18"/>
  <c r="AJ244" i="18"/>
  <c r="AK244" i="18"/>
  <c r="AL244" i="18"/>
  <c r="AM244" i="18"/>
  <c r="AN244" i="18"/>
  <c r="AO244" i="18"/>
  <c r="AP244" i="18"/>
  <c r="AQ244" i="18"/>
  <c r="AR244" i="18"/>
  <c r="AS244" i="18"/>
  <c r="AT244" i="18"/>
  <c r="AU244" i="18"/>
  <c r="AV244" i="18"/>
  <c r="AW244" i="18"/>
  <c r="AX244" i="18"/>
  <c r="AY244" i="18"/>
  <c r="AZ244" i="18"/>
  <c r="BA244" i="18"/>
  <c r="BB244" i="18"/>
  <c r="BC244" i="18"/>
  <c r="BD244" i="18"/>
  <c r="BE244" i="18"/>
  <c r="BF244" i="18"/>
  <c r="BG244" i="18"/>
  <c r="BH244" i="18"/>
  <c r="D245" i="18"/>
  <c r="E245" i="18"/>
  <c r="F245" i="18"/>
  <c r="G245" i="18"/>
  <c r="H245" i="18"/>
  <c r="I245" i="18"/>
  <c r="J245" i="18"/>
  <c r="K245" i="18"/>
  <c r="L245" i="18"/>
  <c r="M245" i="18"/>
  <c r="N245" i="18"/>
  <c r="O245" i="18"/>
  <c r="P245" i="18"/>
  <c r="Q245" i="18"/>
  <c r="R245" i="18"/>
  <c r="S245" i="18"/>
  <c r="T245" i="18"/>
  <c r="U245" i="18"/>
  <c r="V245" i="18"/>
  <c r="W245" i="18"/>
  <c r="X245" i="18"/>
  <c r="Y245" i="18"/>
  <c r="Z245" i="18"/>
  <c r="AA245" i="18"/>
  <c r="AB245" i="18"/>
  <c r="AC245" i="18"/>
  <c r="AD245" i="18"/>
  <c r="AE245" i="18"/>
  <c r="AF245" i="18"/>
  <c r="AG245" i="18"/>
  <c r="AH245" i="18"/>
  <c r="AI245" i="18"/>
  <c r="AJ245" i="18"/>
  <c r="AK245" i="18"/>
  <c r="AL245" i="18"/>
  <c r="AM245" i="18"/>
  <c r="AN245" i="18"/>
  <c r="AO245" i="18"/>
  <c r="AP245" i="18"/>
  <c r="AQ245" i="18"/>
  <c r="AR245" i="18"/>
  <c r="AS245" i="18"/>
  <c r="AT245" i="18"/>
  <c r="AU245" i="18"/>
  <c r="AV245" i="18"/>
  <c r="AW245" i="18"/>
  <c r="AX245" i="18"/>
  <c r="AY245" i="18"/>
  <c r="AZ245" i="18"/>
  <c r="BA245" i="18"/>
  <c r="BB245" i="18"/>
  <c r="BC245" i="18"/>
  <c r="BD245" i="18"/>
  <c r="BE245" i="18"/>
  <c r="BF245" i="18"/>
  <c r="BG245" i="18"/>
  <c r="BH245" i="18"/>
  <c r="D246" i="18"/>
  <c r="E246" i="18"/>
  <c r="F246" i="18"/>
  <c r="G246" i="18"/>
  <c r="H246" i="18"/>
  <c r="I246" i="18"/>
  <c r="J246" i="18"/>
  <c r="K246" i="18"/>
  <c r="L246" i="18"/>
  <c r="M246" i="18"/>
  <c r="N246" i="18"/>
  <c r="O246" i="18"/>
  <c r="P246" i="18"/>
  <c r="Q246" i="18"/>
  <c r="R246" i="18"/>
  <c r="S246" i="18"/>
  <c r="T246" i="18"/>
  <c r="U246" i="18"/>
  <c r="V246" i="18"/>
  <c r="W246" i="18"/>
  <c r="X246" i="18"/>
  <c r="Y246" i="18"/>
  <c r="Z246" i="18"/>
  <c r="AA246" i="18"/>
  <c r="AB246" i="18"/>
  <c r="AC246" i="18"/>
  <c r="AD246" i="18"/>
  <c r="AE246" i="18"/>
  <c r="AF246" i="18"/>
  <c r="AG246" i="18"/>
  <c r="AH246" i="18"/>
  <c r="AI246" i="18"/>
  <c r="AJ246" i="18"/>
  <c r="AK246" i="18"/>
  <c r="AL246" i="18"/>
  <c r="AM246" i="18"/>
  <c r="AN246" i="18"/>
  <c r="AO246" i="18"/>
  <c r="AP246" i="18"/>
  <c r="AQ246" i="18"/>
  <c r="AR246" i="18"/>
  <c r="AS246" i="18"/>
  <c r="AT246" i="18"/>
  <c r="AU246" i="18"/>
  <c r="AV246" i="18"/>
  <c r="AW246" i="18"/>
  <c r="AX246" i="18"/>
  <c r="AY246" i="18"/>
  <c r="AZ246" i="18"/>
  <c r="BA246" i="18"/>
  <c r="BB246" i="18"/>
  <c r="BC246" i="18"/>
  <c r="BD246" i="18"/>
  <c r="BE246" i="18"/>
  <c r="BF246" i="18"/>
  <c r="BG246" i="18"/>
  <c r="BH246" i="18"/>
  <c r="D247" i="18"/>
  <c r="E247" i="18"/>
  <c r="F247" i="18"/>
  <c r="G247" i="18"/>
  <c r="H247" i="18"/>
  <c r="I247" i="18"/>
  <c r="J247" i="18"/>
  <c r="K247" i="18"/>
  <c r="L247" i="18"/>
  <c r="M247" i="18"/>
  <c r="N247" i="18"/>
  <c r="O247" i="18"/>
  <c r="P247" i="18"/>
  <c r="Q247" i="18"/>
  <c r="R247" i="18"/>
  <c r="S247" i="18"/>
  <c r="T247" i="18"/>
  <c r="U247" i="18"/>
  <c r="V247" i="18"/>
  <c r="W247" i="18"/>
  <c r="X247" i="18"/>
  <c r="Y247" i="18"/>
  <c r="Z247" i="18"/>
  <c r="AA247" i="18"/>
  <c r="AB247" i="18"/>
  <c r="AC247" i="18"/>
  <c r="AD247" i="18"/>
  <c r="AE247" i="18"/>
  <c r="AF247" i="18"/>
  <c r="AG247" i="18"/>
  <c r="AH247" i="18"/>
  <c r="AI247" i="18"/>
  <c r="AJ247" i="18"/>
  <c r="AK247" i="18"/>
  <c r="AL247" i="18"/>
  <c r="AM247" i="18"/>
  <c r="AN247" i="18"/>
  <c r="AO247" i="18"/>
  <c r="AP247" i="18"/>
  <c r="AQ247" i="18"/>
  <c r="AR247" i="18"/>
  <c r="AS247" i="18"/>
  <c r="AT247" i="18"/>
  <c r="AU247" i="18"/>
  <c r="AV247" i="18"/>
  <c r="AW247" i="18"/>
  <c r="AX247" i="18"/>
  <c r="AY247" i="18"/>
  <c r="AZ247" i="18"/>
  <c r="BA247" i="18"/>
  <c r="BB247" i="18"/>
  <c r="BC247" i="18"/>
  <c r="BD247" i="18"/>
  <c r="BE247" i="18"/>
  <c r="BF247" i="18"/>
  <c r="BG247" i="18"/>
  <c r="BH247" i="18"/>
  <c r="D248" i="18"/>
  <c r="E248" i="18"/>
  <c r="F248" i="18"/>
  <c r="G248" i="18"/>
  <c r="H248" i="18"/>
  <c r="I248" i="18"/>
  <c r="J248" i="18"/>
  <c r="K248" i="18"/>
  <c r="L248" i="18"/>
  <c r="M248" i="18"/>
  <c r="N248" i="18"/>
  <c r="O248" i="18"/>
  <c r="P248" i="18"/>
  <c r="Q248" i="18"/>
  <c r="R248" i="18"/>
  <c r="S248" i="18"/>
  <c r="T248" i="18"/>
  <c r="U248" i="18"/>
  <c r="V248" i="18"/>
  <c r="W248" i="18"/>
  <c r="X248" i="18"/>
  <c r="Y248" i="18"/>
  <c r="Z248" i="18"/>
  <c r="AA248" i="18"/>
  <c r="AB248" i="18"/>
  <c r="AC248" i="18"/>
  <c r="AD248" i="18"/>
  <c r="AE248" i="18"/>
  <c r="AF248" i="18"/>
  <c r="AG248" i="18"/>
  <c r="AH248" i="18"/>
  <c r="AI248" i="18"/>
  <c r="AJ248" i="18"/>
  <c r="AK248" i="18"/>
  <c r="AL248" i="18"/>
  <c r="AM248" i="18"/>
  <c r="AN248" i="18"/>
  <c r="AO248" i="18"/>
  <c r="AP248" i="18"/>
  <c r="AQ248" i="18"/>
  <c r="AR248" i="18"/>
  <c r="AS248" i="18"/>
  <c r="AT248" i="18"/>
  <c r="AU248" i="18"/>
  <c r="AV248" i="18"/>
  <c r="AW248" i="18"/>
  <c r="AX248" i="18"/>
  <c r="AY248" i="18"/>
  <c r="AZ248" i="18"/>
  <c r="BA248" i="18"/>
  <c r="BB248" i="18"/>
  <c r="BC248" i="18"/>
  <c r="BD248" i="18"/>
  <c r="BE248" i="18"/>
  <c r="BF248" i="18"/>
  <c r="BG248" i="18"/>
  <c r="BH248" i="18"/>
  <c r="D249" i="18"/>
  <c r="E249" i="18"/>
  <c r="F249" i="18"/>
  <c r="G249" i="18"/>
  <c r="H249" i="18"/>
  <c r="I249" i="18"/>
  <c r="J249" i="18"/>
  <c r="K249" i="18"/>
  <c r="L249" i="18"/>
  <c r="M249" i="18"/>
  <c r="N249" i="18"/>
  <c r="O249" i="18"/>
  <c r="P249" i="18"/>
  <c r="Q249" i="18"/>
  <c r="R249" i="18"/>
  <c r="S249" i="18"/>
  <c r="T249" i="18"/>
  <c r="U249" i="18"/>
  <c r="V249" i="18"/>
  <c r="W249" i="18"/>
  <c r="X249" i="18"/>
  <c r="Y249" i="18"/>
  <c r="Z249" i="18"/>
  <c r="AA249" i="18"/>
  <c r="AB249" i="18"/>
  <c r="AC249" i="18"/>
  <c r="AD249" i="18"/>
  <c r="AE249" i="18"/>
  <c r="AF249" i="18"/>
  <c r="AG249" i="18"/>
  <c r="AH249" i="18"/>
  <c r="AI249" i="18"/>
  <c r="AJ249" i="18"/>
  <c r="AK249" i="18"/>
  <c r="AL249" i="18"/>
  <c r="AM249" i="18"/>
  <c r="AN249" i="18"/>
  <c r="AO249" i="18"/>
  <c r="AP249" i="18"/>
  <c r="AQ249" i="18"/>
  <c r="AR249" i="18"/>
  <c r="AS249" i="18"/>
  <c r="AT249" i="18"/>
  <c r="AU249" i="18"/>
  <c r="AV249" i="18"/>
  <c r="AW249" i="18"/>
  <c r="AX249" i="18"/>
  <c r="AY249" i="18"/>
  <c r="AZ249" i="18"/>
  <c r="BA249" i="18"/>
  <c r="BB249" i="18"/>
  <c r="BC249" i="18"/>
  <c r="BD249" i="18"/>
  <c r="BE249" i="18"/>
  <c r="BF249" i="18"/>
  <c r="BG249" i="18"/>
  <c r="BH249" i="18"/>
  <c r="D250" i="18"/>
  <c r="E250" i="18"/>
  <c r="F250" i="18"/>
  <c r="G250" i="18"/>
  <c r="H250" i="18"/>
  <c r="I250" i="18"/>
  <c r="J250" i="18"/>
  <c r="K250" i="18"/>
  <c r="L250" i="18"/>
  <c r="M250" i="18"/>
  <c r="N250" i="18"/>
  <c r="O250" i="18"/>
  <c r="P250" i="18"/>
  <c r="Q250" i="18"/>
  <c r="R250" i="18"/>
  <c r="S250" i="18"/>
  <c r="T250" i="18"/>
  <c r="U250" i="18"/>
  <c r="V250" i="18"/>
  <c r="W250" i="18"/>
  <c r="X250" i="18"/>
  <c r="Y250" i="18"/>
  <c r="Z250" i="18"/>
  <c r="AA250" i="18"/>
  <c r="AB250" i="18"/>
  <c r="AC250" i="18"/>
  <c r="AD250" i="18"/>
  <c r="AE250" i="18"/>
  <c r="AF250" i="18"/>
  <c r="AG250" i="18"/>
  <c r="AH250" i="18"/>
  <c r="AI250" i="18"/>
  <c r="AJ250" i="18"/>
  <c r="AK250" i="18"/>
  <c r="AL250" i="18"/>
  <c r="AM250" i="18"/>
  <c r="AN250" i="18"/>
  <c r="AO250" i="18"/>
  <c r="AP250" i="18"/>
  <c r="AQ250" i="18"/>
  <c r="AR250" i="18"/>
  <c r="AS250" i="18"/>
  <c r="AT250" i="18"/>
  <c r="AU250" i="18"/>
  <c r="AV250" i="18"/>
  <c r="AW250" i="18"/>
  <c r="AX250" i="18"/>
  <c r="AY250" i="18"/>
  <c r="AZ250" i="18"/>
  <c r="BA250" i="18"/>
  <c r="BB250" i="18"/>
  <c r="BC250" i="18"/>
  <c r="BD250" i="18"/>
  <c r="BE250" i="18"/>
  <c r="BF250" i="18"/>
  <c r="BG250" i="18"/>
  <c r="BH250" i="18"/>
  <c r="D251" i="18"/>
  <c r="E251" i="18"/>
  <c r="F251" i="18"/>
  <c r="G251" i="18"/>
  <c r="H251" i="18"/>
  <c r="I251" i="18"/>
  <c r="J251" i="18"/>
  <c r="K251" i="18"/>
  <c r="L251" i="18"/>
  <c r="M251" i="18"/>
  <c r="N251" i="18"/>
  <c r="O251" i="18"/>
  <c r="P251" i="18"/>
  <c r="Q251" i="18"/>
  <c r="R251" i="18"/>
  <c r="S251" i="18"/>
  <c r="T251" i="18"/>
  <c r="U251" i="18"/>
  <c r="V251" i="18"/>
  <c r="W251" i="18"/>
  <c r="X251" i="18"/>
  <c r="Y251" i="18"/>
  <c r="Z251" i="18"/>
  <c r="AA251" i="18"/>
  <c r="AB251" i="18"/>
  <c r="AC251" i="18"/>
  <c r="AD251" i="18"/>
  <c r="AE251" i="18"/>
  <c r="AF251" i="18"/>
  <c r="AG251" i="18"/>
  <c r="AH251" i="18"/>
  <c r="AI251" i="18"/>
  <c r="AJ251" i="18"/>
  <c r="AK251" i="18"/>
  <c r="AL251" i="18"/>
  <c r="AM251" i="18"/>
  <c r="AN251" i="18"/>
  <c r="AO251" i="18"/>
  <c r="AP251" i="18"/>
  <c r="AQ251" i="18"/>
  <c r="AR251" i="18"/>
  <c r="AS251" i="18"/>
  <c r="AT251" i="18"/>
  <c r="AU251" i="18"/>
  <c r="AV251" i="18"/>
  <c r="AW251" i="18"/>
  <c r="AX251" i="18"/>
  <c r="AY251" i="18"/>
  <c r="AZ251" i="18"/>
  <c r="BA251" i="18"/>
  <c r="BB251" i="18"/>
  <c r="BC251" i="18"/>
  <c r="BD251" i="18"/>
  <c r="BE251" i="18"/>
  <c r="BF251" i="18"/>
  <c r="BG251" i="18"/>
  <c r="BH251" i="18"/>
  <c r="D252" i="18"/>
  <c r="E252" i="18"/>
  <c r="F252" i="18"/>
  <c r="G252" i="18"/>
  <c r="H252" i="18"/>
  <c r="I252" i="18"/>
  <c r="J252" i="18"/>
  <c r="K252" i="18"/>
  <c r="L252" i="18"/>
  <c r="M252" i="18"/>
  <c r="N252" i="18"/>
  <c r="O252" i="18"/>
  <c r="P252" i="18"/>
  <c r="Q252" i="18"/>
  <c r="R252" i="18"/>
  <c r="S252" i="18"/>
  <c r="T252" i="18"/>
  <c r="U252" i="18"/>
  <c r="V252" i="18"/>
  <c r="W252" i="18"/>
  <c r="X252" i="18"/>
  <c r="Y252" i="18"/>
  <c r="Z252" i="18"/>
  <c r="AA252" i="18"/>
  <c r="AB252" i="18"/>
  <c r="AC252" i="18"/>
  <c r="AD252" i="18"/>
  <c r="AE252" i="18"/>
  <c r="AF252" i="18"/>
  <c r="AG252" i="18"/>
  <c r="AH252" i="18"/>
  <c r="AI252" i="18"/>
  <c r="AJ252" i="18"/>
  <c r="AK252" i="18"/>
  <c r="AL252" i="18"/>
  <c r="AM252" i="18"/>
  <c r="AN252" i="18"/>
  <c r="AO252" i="18"/>
  <c r="AP252" i="18"/>
  <c r="AQ252" i="18"/>
  <c r="AR252" i="18"/>
  <c r="AS252" i="18"/>
  <c r="AT252" i="18"/>
  <c r="AU252" i="18"/>
  <c r="AV252" i="18"/>
  <c r="AW252" i="18"/>
  <c r="AX252" i="18"/>
  <c r="AY252" i="18"/>
  <c r="AZ252" i="18"/>
  <c r="BA252" i="18"/>
  <c r="BB252" i="18"/>
  <c r="BC252" i="18"/>
  <c r="BD252" i="18"/>
  <c r="BE252" i="18"/>
  <c r="BF252" i="18"/>
  <c r="BG252" i="18"/>
  <c r="BH252" i="18"/>
  <c r="D253" i="18"/>
  <c r="E253" i="18"/>
  <c r="F253" i="18"/>
  <c r="G253" i="18"/>
  <c r="H253" i="18"/>
  <c r="I253" i="18"/>
  <c r="J253" i="18"/>
  <c r="K253" i="18"/>
  <c r="L253" i="18"/>
  <c r="M253" i="18"/>
  <c r="N253" i="18"/>
  <c r="O253" i="18"/>
  <c r="P253" i="18"/>
  <c r="Q253" i="18"/>
  <c r="R253" i="18"/>
  <c r="S253" i="18"/>
  <c r="T253" i="18"/>
  <c r="U253" i="18"/>
  <c r="V253" i="18"/>
  <c r="W253" i="18"/>
  <c r="X253" i="18"/>
  <c r="Y253" i="18"/>
  <c r="Z253" i="18"/>
  <c r="AA253" i="18"/>
  <c r="AB253" i="18"/>
  <c r="AC253" i="18"/>
  <c r="AD253" i="18"/>
  <c r="AE253" i="18"/>
  <c r="AF253" i="18"/>
  <c r="AG253" i="18"/>
  <c r="AH253" i="18"/>
  <c r="AI253" i="18"/>
  <c r="AJ253" i="18"/>
  <c r="AK253" i="18"/>
  <c r="AL253" i="18"/>
  <c r="AM253" i="18"/>
  <c r="AN253" i="18"/>
  <c r="AO253" i="18"/>
  <c r="AP253" i="18"/>
  <c r="AQ253" i="18"/>
  <c r="AR253" i="18"/>
  <c r="AS253" i="18"/>
  <c r="AT253" i="18"/>
  <c r="AU253" i="18"/>
  <c r="AV253" i="18"/>
  <c r="AW253" i="18"/>
  <c r="AX253" i="18"/>
  <c r="AY253" i="18"/>
  <c r="AZ253" i="18"/>
  <c r="BA253" i="18"/>
  <c r="BB253" i="18"/>
  <c r="BC253" i="18"/>
  <c r="BD253" i="18"/>
  <c r="BE253" i="18"/>
  <c r="BF253" i="18"/>
  <c r="BG253" i="18"/>
  <c r="BH253" i="18"/>
  <c r="D254" i="18"/>
  <c r="E254" i="18"/>
  <c r="F254" i="18"/>
  <c r="G254" i="18"/>
  <c r="H254" i="18"/>
  <c r="I254" i="18"/>
  <c r="J254" i="18"/>
  <c r="K254" i="18"/>
  <c r="L254" i="18"/>
  <c r="M254" i="18"/>
  <c r="N254" i="18"/>
  <c r="O254" i="18"/>
  <c r="P254" i="18"/>
  <c r="Q254" i="18"/>
  <c r="R254" i="18"/>
  <c r="S254" i="18"/>
  <c r="T254" i="18"/>
  <c r="U254" i="18"/>
  <c r="V254" i="18"/>
  <c r="W254" i="18"/>
  <c r="X254" i="18"/>
  <c r="Y254" i="18"/>
  <c r="Z254" i="18"/>
  <c r="AA254" i="18"/>
  <c r="AB254" i="18"/>
  <c r="AC254" i="18"/>
  <c r="AD254" i="18"/>
  <c r="AE254" i="18"/>
  <c r="AF254" i="18"/>
  <c r="AG254" i="18"/>
  <c r="AH254" i="18"/>
  <c r="AI254" i="18"/>
  <c r="AJ254" i="18"/>
  <c r="AK254" i="18"/>
  <c r="AL254" i="18"/>
  <c r="AM254" i="18"/>
  <c r="AN254" i="18"/>
  <c r="AO254" i="18"/>
  <c r="AP254" i="18"/>
  <c r="AQ254" i="18"/>
  <c r="AR254" i="18"/>
  <c r="AS254" i="18"/>
  <c r="AT254" i="18"/>
  <c r="AU254" i="18"/>
  <c r="AV254" i="18"/>
  <c r="AW254" i="18"/>
  <c r="AX254" i="18"/>
  <c r="AY254" i="18"/>
  <c r="AZ254" i="18"/>
  <c r="BA254" i="18"/>
  <c r="BB254" i="18"/>
  <c r="BC254" i="18"/>
  <c r="BD254" i="18"/>
  <c r="BE254" i="18"/>
  <c r="BF254" i="18"/>
  <c r="BG254" i="18"/>
  <c r="BH254" i="18"/>
  <c r="D255" i="18"/>
  <c r="E255" i="18"/>
  <c r="F255" i="18"/>
  <c r="G255" i="18"/>
  <c r="H255" i="18"/>
  <c r="I255" i="18"/>
  <c r="J255" i="18"/>
  <c r="K255" i="18"/>
  <c r="L255" i="18"/>
  <c r="M255" i="18"/>
  <c r="N255" i="18"/>
  <c r="O255" i="18"/>
  <c r="P255" i="18"/>
  <c r="Q255" i="18"/>
  <c r="R255" i="18"/>
  <c r="S255" i="18"/>
  <c r="T255" i="18"/>
  <c r="U255" i="18"/>
  <c r="V255" i="18"/>
  <c r="W255" i="18"/>
  <c r="X255" i="18"/>
  <c r="Y255" i="18"/>
  <c r="Z255" i="18"/>
  <c r="AA255" i="18"/>
  <c r="AB255" i="18"/>
  <c r="AC255" i="18"/>
  <c r="AD255" i="18"/>
  <c r="AE255" i="18"/>
  <c r="AF255" i="18"/>
  <c r="AG255" i="18"/>
  <c r="AH255" i="18"/>
  <c r="AI255" i="18"/>
  <c r="AJ255" i="18"/>
  <c r="AK255" i="18"/>
  <c r="AL255" i="18"/>
  <c r="AM255" i="18"/>
  <c r="AN255" i="18"/>
  <c r="AO255" i="18"/>
  <c r="AP255" i="18"/>
  <c r="AQ255" i="18"/>
  <c r="AR255" i="18"/>
  <c r="AS255" i="18"/>
  <c r="AT255" i="18"/>
  <c r="AU255" i="18"/>
  <c r="AV255" i="18"/>
  <c r="AW255" i="18"/>
  <c r="AX255" i="18"/>
  <c r="AY255" i="18"/>
  <c r="AZ255" i="18"/>
  <c r="BA255" i="18"/>
  <c r="BB255" i="18"/>
  <c r="BC255" i="18"/>
  <c r="BD255" i="18"/>
  <c r="BE255" i="18"/>
  <c r="BF255" i="18"/>
  <c r="BG255" i="18"/>
  <c r="BH255" i="18"/>
  <c r="D256" i="18"/>
  <c r="E256" i="18"/>
  <c r="F256" i="18"/>
  <c r="G256" i="18"/>
  <c r="H256" i="18"/>
  <c r="I256" i="18"/>
  <c r="J256" i="18"/>
  <c r="K256" i="18"/>
  <c r="L256" i="18"/>
  <c r="M256" i="18"/>
  <c r="N256" i="18"/>
  <c r="O256" i="18"/>
  <c r="P256" i="18"/>
  <c r="Q256" i="18"/>
  <c r="R256" i="18"/>
  <c r="S256" i="18"/>
  <c r="T256" i="18"/>
  <c r="U256" i="18"/>
  <c r="V256" i="18"/>
  <c r="W256" i="18"/>
  <c r="X256" i="18"/>
  <c r="Y256" i="18"/>
  <c r="Z256" i="18"/>
  <c r="AA256" i="18"/>
  <c r="AB256" i="18"/>
  <c r="AC256" i="18"/>
  <c r="AD256" i="18"/>
  <c r="AE256" i="18"/>
  <c r="AF256" i="18"/>
  <c r="AG256" i="18"/>
  <c r="AH256" i="18"/>
  <c r="AI256" i="18"/>
  <c r="AJ256" i="18"/>
  <c r="AK256" i="18"/>
  <c r="AL256" i="18"/>
  <c r="AM256" i="18"/>
  <c r="AN256" i="18"/>
  <c r="AO256" i="18"/>
  <c r="AP256" i="18"/>
  <c r="AQ256" i="18"/>
  <c r="AR256" i="18"/>
  <c r="AS256" i="18"/>
  <c r="AT256" i="18"/>
  <c r="AU256" i="18"/>
  <c r="AV256" i="18"/>
  <c r="AW256" i="18"/>
  <c r="AX256" i="18"/>
  <c r="AY256" i="18"/>
  <c r="AZ256" i="18"/>
  <c r="BA256" i="18"/>
  <c r="BB256" i="18"/>
  <c r="BC256" i="18"/>
  <c r="BD256" i="18"/>
  <c r="BE256" i="18"/>
  <c r="BF256" i="18"/>
  <c r="BG256" i="18"/>
  <c r="BH256" i="18"/>
  <c r="D257" i="18"/>
  <c r="E257" i="18"/>
  <c r="F257" i="18"/>
  <c r="G257" i="18"/>
  <c r="H257" i="18"/>
  <c r="I257" i="18"/>
  <c r="J257" i="18"/>
  <c r="K257" i="18"/>
  <c r="L257" i="18"/>
  <c r="M257" i="18"/>
  <c r="N257" i="18"/>
  <c r="O257" i="18"/>
  <c r="P257" i="18"/>
  <c r="Q257" i="18"/>
  <c r="R257" i="18"/>
  <c r="S257" i="18"/>
  <c r="T257" i="18"/>
  <c r="U257" i="18"/>
  <c r="V257" i="18"/>
  <c r="W257" i="18"/>
  <c r="X257" i="18"/>
  <c r="Y257" i="18"/>
  <c r="Z257" i="18"/>
  <c r="AA257" i="18"/>
  <c r="AB257" i="18"/>
  <c r="AC257" i="18"/>
  <c r="AD257" i="18"/>
  <c r="AE257" i="18"/>
  <c r="AF257" i="18"/>
  <c r="AG257" i="18"/>
  <c r="AH257" i="18"/>
  <c r="AI257" i="18"/>
  <c r="AJ257" i="18"/>
  <c r="AK257" i="18"/>
  <c r="AL257" i="18"/>
  <c r="AM257" i="18"/>
  <c r="AN257" i="18"/>
  <c r="AO257" i="18"/>
  <c r="AP257" i="18"/>
  <c r="AQ257" i="18"/>
  <c r="AR257" i="18"/>
  <c r="AS257" i="18"/>
  <c r="AT257" i="18"/>
  <c r="AU257" i="18"/>
  <c r="AV257" i="18"/>
  <c r="AW257" i="18"/>
  <c r="AX257" i="18"/>
  <c r="AY257" i="18"/>
  <c r="AZ257" i="18"/>
  <c r="BA257" i="18"/>
  <c r="BB257" i="18"/>
  <c r="BC257" i="18"/>
  <c r="BD257" i="18"/>
  <c r="BE257" i="18"/>
  <c r="BF257" i="18"/>
  <c r="BG257" i="18"/>
  <c r="BH257" i="18"/>
  <c r="D258" i="18"/>
  <c r="E258" i="18"/>
  <c r="F258" i="18"/>
  <c r="G258" i="18"/>
  <c r="H258" i="18"/>
  <c r="I258" i="18"/>
  <c r="J258" i="18"/>
  <c r="K258" i="18"/>
  <c r="L258" i="18"/>
  <c r="M258" i="18"/>
  <c r="N258" i="18"/>
  <c r="O258" i="18"/>
  <c r="P258" i="18"/>
  <c r="Q258" i="18"/>
  <c r="R258" i="18"/>
  <c r="S258" i="18"/>
  <c r="T258" i="18"/>
  <c r="U258" i="18"/>
  <c r="V258" i="18"/>
  <c r="W258" i="18"/>
  <c r="X258" i="18"/>
  <c r="Y258" i="18"/>
  <c r="Z258" i="18"/>
  <c r="AA258" i="18"/>
  <c r="AB258" i="18"/>
  <c r="AC258" i="18"/>
  <c r="AD258" i="18"/>
  <c r="AE258" i="18"/>
  <c r="AF258" i="18"/>
  <c r="AG258" i="18"/>
  <c r="AH258" i="18"/>
  <c r="AI258" i="18"/>
  <c r="AJ258" i="18"/>
  <c r="AK258" i="18"/>
  <c r="AL258" i="18"/>
  <c r="AM258" i="18"/>
  <c r="AN258" i="18"/>
  <c r="AO258" i="18"/>
  <c r="AP258" i="18"/>
  <c r="AQ258" i="18"/>
  <c r="AR258" i="18"/>
  <c r="AS258" i="18"/>
  <c r="AT258" i="18"/>
  <c r="AU258" i="18"/>
  <c r="AV258" i="18"/>
  <c r="AW258" i="18"/>
  <c r="AX258" i="18"/>
  <c r="AY258" i="18"/>
  <c r="AZ258" i="18"/>
  <c r="BA258" i="18"/>
  <c r="BB258" i="18"/>
  <c r="BC258" i="18"/>
  <c r="BD258" i="18"/>
  <c r="BE258" i="18"/>
  <c r="BF258" i="18"/>
  <c r="BG258" i="18"/>
  <c r="BH258" i="18"/>
  <c r="D259" i="18"/>
  <c r="E259" i="18"/>
  <c r="F259" i="18"/>
  <c r="G259" i="18"/>
  <c r="H259" i="18"/>
  <c r="I259" i="18"/>
  <c r="J259" i="18"/>
  <c r="K259" i="18"/>
  <c r="L259" i="18"/>
  <c r="M259" i="18"/>
  <c r="N259" i="18"/>
  <c r="O259" i="18"/>
  <c r="P259" i="18"/>
  <c r="Q259" i="18"/>
  <c r="R259" i="18"/>
  <c r="S259" i="18"/>
  <c r="T259" i="18"/>
  <c r="U259" i="18"/>
  <c r="V259" i="18"/>
  <c r="W259" i="18"/>
  <c r="X259" i="18"/>
  <c r="Y259" i="18"/>
  <c r="Z259" i="18"/>
  <c r="AA259" i="18"/>
  <c r="AB259" i="18"/>
  <c r="AC259" i="18"/>
  <c r="AD259" i="18"/>
  <c r="AE259" i="18"/>
  <c r="AF259" i="18"/>
  <c r="AG259" i="18"/>
  <c r="AH259" i="18"/>
  <c r="AI259" i="18"/>
  <c r="AJ259" i="18"/>
  <c r="AK259" i="18"/>
  <c r="AL259" i="18"/>
  <c r="AM259" i="18"/>
  <c r="AN259" i="18"/>
  <c r="AO259" i="18"/>
  <c r="AP259" i="18"/>
  <c r="AQ259" i="18"/>
  <c r="AR259" i="18"/>
  <c r="AS259" i="18"/>
  <c r="AT259" i="18"/>
  <c r="AU259" i="18"/>
  <c r="AV259" i="18"/>
  <c r="AW259" i="18"/>
  <c r="AX259" i="18"/>
  <c r="AY259" i="18"/>
  <c r="AZ259" i="18"/>
  <c r="BA259" i="18"/>
  <c r="BB259" i="18"/>
  <c r="BC259" i="18"/>
  <c r="BD259" i="18"/>
  <c r="BE259" i="18"/>
  <c r="BF259" i="18"/>
  <c r="BG259" i="18"/>
  <c r="BH259" i="18"/>
  <c r="D260" i="18"/>
  <c r="E260" i="18"/>
  <c r="F260" i="18"/>
  <c r="G260" i="18"/>
  <c r="H260" i="18"/>
  <c r="I260" i="18"/>
  <c r="J260" i="18"/>
  <c r="K260" i="18"/>
  <c r="L260" i="18"/>
  <c r="M260" i="18"/>
  <c r="N260" i="18"/>
  <c r="O260" i="18"/>
  <c r="P260" i="18"/>
  <c r="Q260" i="18"/>
  <c r="R260" i="18"/>
  <c r="S260" i="18"/>
  <c r="T260" i="18"/>
  <c r="U260" i="18"/>
  <c r="V260" i="18"/>
  <c r="W260" i="18"/>
  <c r="X260" i="18"/>
  <c r="Y260" i="18"/>
  <c r="Z260" i="18"/>
  <c r="AA260" i="18"/>
  <c r="AB260" i="18"/>
  <c r="AC260" i="18"/>
  <c r="AD260" i="18"/>
  <c r="AE260" i="18"/>
  <c r="AF260" i="18"/>
  <c r="AG260" i="18"/>
  <c r="AH260" i="18"/>
  <c r="AI260" i="18"/>
  <c r="AJ260" i="18"/>
  <c r="AK260" i="18"/>
  <c r="AL260" i="18"/>
  <c r="AM260" i="18"/>
  <c r="AN260" i="18"/>
  <c r="AO260" i="18"/>
  <c r="AP260" i="18"/>
  <c r="AQ260" i="18"/>
  <c r="AR260" i="18"/>
  <c r="AS260" i="18"/>
  <c r="AT260" i="18"/>
  <c r="AU260" i="18"/>
  <c r="AV260" i="18"/>
  <c r="AW260" i="18"/>
  <c r="AX260" i="18"/>
  <c r="AY260" i="18"/>
  <c r="AZ260" i="18"/>
  <c r="BA260" i="18"/>
  <c r="BB260" i="18"/>
  <c r="BC260" i="18"/>
  <c r="BD260" i="18"/>
  <c r="BE260" i="18"/>
  <c r="BF260" i="18"/>
  <c r="BG260" i="18"/>
  <c r="BH260" i="18"/>
  <c r="D261" i="18"/>
  <c r="E261" i="18"/>
  <c r="F261" i="18"/>
  <c r="G261" i="18"/>
  <c r="H261" i="18"/>
  <c r="I261" i="18"/>
  <c r="J261" i="18"/>
  <c r="K261" i="18"/>
  <c r="L261" i="18"/>
  <c r="M261" i="18"/>
  <c r="N261" i="18"/>
  <c r="O261" i="18"/>
  <c r="P261" i="18"/>
  <c r="Q261" i="18"/>
  <c r="R261" i="18"/>
  <c r="S261" i="18"/>
  <c r="T261" i="18"/>
  <c r="U261" i="18"/>
  <c r="V261" i="18"/>
  <c r="W261" i="18"/>
  <c r="X261" i="18"/>
  <c r="Y261" i="18"/>
  <c r="Z261" i="18"/>
  <c r="AA261" i="18"/>
  <c r="AB261" i="18"/>
  <c r="AC261" i="18"/>
  <c r="AD261" i="18"/>
  <c r="AE261" i="18"/>
  <c r="AF261" i="18"/>
  <c r="AG261" i="18"/>
  <c r="AH261" i="18"/>
  <c r="AI261" i="18"/>
  <c r="AJ261" i="18"/>
  <c r="AK261" i="18"/>
  <c r="AL261" i="18"/>
  <c r="AM261" i="18"/>
  <c r="AN261" i="18"/>
  <c r="AO261" i="18"/>
  <c r="AP261" i="18"/>
  <c r="AQ261" i="18"/>
  <c r="AR261" i="18"/>
  <c r="AS261" i="18"/>
  <c r="AT261" i="18"/>
  <c r="AU261" i="18"/>
  <c r="AV261" i="18"/>
  <c r="AW261" i="18"/>
  <c r="AX261" i="18"/>
  <c r="AY261" i="18"/>
  <c r="AZ261" i="18"/>
  <c r="BA261" i="18"/>
  <c r="BB261" i="18"/>
  <c r="BC261" i="18"/>
  <c r="BD261" i="18"/>
  <c r="BE261" i="18"/>
  <c r="BF261" i="18"/>
  <c r="BG261" i="18"/>
  <c r="BH261" i="18"/>
  <c r="D262" i="18"/>
  <c r="E262" i="18"/>
  <c r="F262" i="18"/>
  <c r="G262" i="18"/>
  <c r="H262" i="18"/>
  <c r="I262" i="18"/>
  <c r="J262" i="18"/>
  <c r="K262" i="18"/>
  <c r="L262" i="18"/>
  <c r="M262" i="18"/>
  <c r="N262" i="18"/>
  <c r="O262" i="18"/>
  <c r="P262" i="18"/>
  <c r="Q262" i="18"/>
  <c r="R262" i="18"/>
  <c r="S262" i="18"/>
  <c r="T262" i="18"/>
  <c r="U262" i="18"/>
  <c r="V262" i="18"/>
  <c r="W262" i="18"/>
  <c r="X262" i="18"/>
  <c r="Y262" i="18"/>
  <c r="Z262" i="18"/>
  <c r="AA262" i="18"/>
  <c r="AB262" i="18"/>
  <c r="AC262" i="18"/>
  <c r="AD262" i="18"/>
  <c r="AE262" i="18"/>
  <c r="AF262" i="18"/>
  <c r="AG262" i="18"/>
  <c r="AH262" i="18"/>
  <c r="AI262" i="18"/>
  <c r="AJ262" i="18"/>
  <c r="AK262" i="18"/>
  <c r="AL262" i="18"/>
  <c r="AM262" i="18"/>
  <c r="AN262" i="18"/>
  <c r="AO262" i="18"/>
  <c r="AP262" i="18"/>
  <c r="AQ262" i="18"/>
  <c r="AR262" i="18"/>
  <c r="AS262" i="18"/>
  <c r="AT262" i="18"/>
  <c r="AU262" i="18"/>
  <c r="AV262" i="18"/>
  <c r="AW262" i="18"/>
  <c r="AX262" i="18"/>
  <c r="AY262" i="18"/>
  <c r="AZ262" i="18"/>
  <c r="BA262" i="18"/>
  <c r="BB262" i="18"/>
  <c r="BC262" i="18"/>
  <c r="BD262" i="18"/>
  <c r="BE262" i="18"/>
  <c r="BF262" i="18"/>
  <c r="BG262" i="18"/>
  <c r="BH262" i="18"/>
  <c r="D263" i="18"/>
  <c r="E263" i="18"/>
  <c r="F263" i="18"/>
  <c r="G263" i="18"/>
  <c r="H263" i="18"/>
  <c r="I263" i="18"/>
  <c r="J263" i="18"/>
  <c r="K263" i="18"/>
  <c r="L263" i="18"/>
  <c r="M263" i="18"/>
  <c r="N263" i="18"/>
  <c r="O263" i="18"/>
  <c r="P263" i="18"/>
  <c r="Q263" i="18"/>
  <c r="R263" i="18"/>
  <c r="S263" i="18"/>
  <c r="T263" i="18"/>
  <c r="U263" i="18"/>
  <c r="V263" i="18"/>
  <c r="W263" i="18"/>
  <c r="X263" i="18"/>
  <c r="Y263" i="18"/>
  <c r="Z263" i="18"/>
  <c r="AA263" i="18"/>
  <c r="AB263" i="18"/>
  <c r="AC263" i="18"/>
  <c r="AD263" i="18"/>
  <c r="AE263" i="18"/>
  <c r="AF263" i="18"/>
  <c r="AG263" i="18"/>
  <c r="AH263" i="18"/>
  <c r="AI263" i="18"/>
  <c r="AJ263" i="18"/>
  <c r="AK263" i="18"/>
  <c r="AL263" i="18"/>
  <c r="AM263" i="18"/>
  <c r="AN263" i="18"/>
  <c r="AO263" i="18"/>
  <c r="AP263" i="18"/>
  <c r="AQ263" i="18"/>
  <c r="AR263" i="18"/>
  <c r="AS263" i="18"/>
  <c r="AT263" i="18"/>
  <c r="AU263" i="18"/>
  <c r="AV263" i="18"/>
  <c r="AW263" i="18"/>
  <c r="AX263" i="18"/>
  <c r="AY263" i="18"/>
  <c r="AZ263" i="18"/>
  <c r="BA263" i="18"/>
  <c r="BB263" i="18"/>
  <c r="BC263" i="18"/>
  <c r="BD263" i="18"/>
  <c r="BE263" i="18"/>
  <c r="BF263" i="18"/>
  <c r="BG263" i="18"/>
  <c r="BH263" i="18"/>
  <c r="D264" i="18"/>
  <c r="E264" i="18"/>
  <c r="F264" i="18"/>
  <c r="G264" i="18"/>
  <c r="H264" i="18"/>
  <c r="I264" i="18"/>
  <c r="J264" i="18"/>
  <c r="K264" i="18"/>
  <c r="L264" i="18"/>
  <c r="M264" i="18"/>
  <c r="N264" i="18"/>
  <c r="O264" i="18"/>
  <c r="P264" i="18"/>
  <c r="Q264" i="18"/>
  <c r="R264" i="18"/>
  <c r="S264" i="18"/>
  <c r="T264" i="18"/>
  <c r="U264" i="18"/>
  <c r="V264" i="18"/>
  <c r="W264" i="18"/>
  <c r="X264" i="18"/>
  <c r="Y264" i="18"/>
  <c r="Z264" i="18"/>
  <c r="AA264" i="18"/>
  <c r="AB264" i="18"/>
  <c r="AC264" i="18"/>
  <c r="AD264" i="18"/>
  <c r="AE264" i="18"/>
  <c r="AF264" i="18"/>
  <c r="AG264" i="18"/>
  <c r="AH264" i="18"/>
  <c r="AI264" i="18"/>
  <c r="AJ264" i="18"/>
  <c r="AK264" i="18"/>
  <c r="AL264" i="18"/>
  <c r="AM264" i="18"/>
  <c r="AN264" i="18"/>
  <c r="AO264" i="18"/>
  <c r="AP264" i="18"/>
  <c r="AQ264" i="18"/>
  <c r="AR264" i="18"/>
  <c r="AS264" i="18"/>
  <c r="AT264" i="18"/>
  <c r="AU264" i="18"/>
  <c r="AV264" i="18"/>
  <c r="AW264" i="18"/>
  <c r="AX264" i="18"/>
  <c r="AY264" i="18"/>
  <c r="AZ264" i="18"/>
  <c r="BA264" i="18"/>
  <c r="BB264" i="18"/>
  <c r="BC264" i="18"/>
  <c r="BD264" i="18"/>
  <c r="BE264" i="18"/>
  <c r="BF264" i="18"/>
  <c r="BG264" i="18"/>
  <c r="BH264" i="18"/>
  <c r="D265" i="18"/>
  <c r="E265" i="18"/>
  <c r="F265" i="18"/>
  <c r="G265" i="18"/>
  <c r="H265" i="18"/>
  <c r="I265" i="18"/>
  <c r="J265" i="18"/>
  <c r="K265" i="18"/>
  <c r="L265" i="18"/>
  <c r="M265" i="18"/>
  <c r="N265" i="18"/>
  <c r="O265" i="18"/>
  <c r="P265" i="18"/>
  <c r="Q265" i="18"/>
  <c r="R265" i="18"/>
  <c r="S265" i="18"/>
  <c r="T265" i="18"/>
  <c r="U265" i="18"/>
  <c r="V265" i="18"/>
  <c r="W265" i="18"/>
  <c r="X265" i="18"/>
  <c r="Y265" i="18"/>
  <c r="Z265" i="18"/>
  <c r="AA265" i="18"/>
  <c r="AB265" i="18"/>
  <c r="AC265" i="18"/>
  <c r="AD265" i="18"/>
  <c r="AE265" i="18"/>
  <c r="AF265" i="18"/>
  <c r="AG265" i="18"/>
  <c r="AH265" i="18"/>
  <c r="AI265" i="18"/>
  <c r="AJ265" i="18"/>
  <c r="AK265" i="18"/>
  <c r="AL265" i="18"/>
  <c r="AM265" i="18"/>
  <c r="AN265" i="18"/>
  <c r="AO265" i="18"/>
  <c r="AP265" i="18"/>
  <c r="AQ265" i="18"/>
  <c r="AR265" i="18"/>
  <c r="AS265" i="18"/>
  <c r="AT265" i="18"/>
  <c r="AU265" i="18"/>
  <c r="AV265" i="18"/>
  <c r="AW265" i="18"/>
  <c r="AX265" i="18"/>
  <c r="AY265" i="18"/>
  <c r="AZ265" i="18"/>
  <c r="BA265" i="18"/>
  <c r="BB265" i="18"/>
  <c r="BC265" i="18"/>
  <c r="BD265" i="18"/>
  <c r="BE265" i="18"/>
  <c r="BF265" i="18"/>
  <c r="BG265" i="18"/>
  <c r="BH265" i="18"/>
  <c r="D266" i="18"/>
  <c r="E266" i="18"/>
  <c r="F266" i="18"/>
  <c r="G266" i="18"/>
  <c r="H266" i="18"/>
  <c r="I266" i="18"/>
  <c r="J266" i="18"/>
  <c r="K266" i="18"/>
  <c r="L266" i="18"/>
  <c r="M266" i="18"/>
  <c r="N266" i="18"/>
  <c r="O266" i="18"/>
  <c r="P266" i="18"/>
  <c r="Q266" i="18"/>
  <c r="R266" i="18"/>
  <c r="S266" i="18"/>
  <c r="T266" i="18"/>
  <c r="U266" i="18"/>
  <c r="V266" i="18"/>
  <c r="W266" i="18"/>
  <c r="X266" i="18"/>
  <c r="Y266" i="18"/>
  <c r="Z266" i="18"/>
  <c r="AA266" i="18"/>
  <c r="AB266" i="18"/>
  <c r="AC266" i="18"/>
  <c r="AD266" i="18"/>
  <c r="AE266" i="18"/>
  <c r="AF266" i="18"/>
  <c r="AG266" i="18"/>
  <c r="AH266" i="18"/>
  <c r="AI266" i="18"/>
  <c r="AJ266" i="18"/>
  <c r="AK266" i="18"/>
  <c r="AL266" i="18"/>
  <c r="AM266" i="18"/>
  <c r="AN266" i="18"/>
  <c r="AO266" i="18"/>
  <c r="AP266" i="18"/>
  <c r="AQ266" i="18"/>
  <c r="AR266" i="18"/>
  <c r="AS266" i="18"/>
  <c r="AT266" i="18"/>
  <c r="AU266" i="18"/>
  <c r="AV266" i="18"/>
  <c r="AW266" i="18"/>
  <c r="AX266" i="18"/>
  <c r="AY266" i="18"/>
  <c r="AZ266" i="18"/>
  <c r="BA266" i="18"/>
  <c r="BB266" i="18"/>
  <c r="BC266" i="18"/>
  <c r="BD266" i="18"/>
  <c r="BE266" i="18"/>
  <c r="BF266" i="18"/>
  <c r="BG266" i="18"/>
  <c r="BH266" i="18"/>
  <c r="D267" i="18"/>
  <c r="E267" i="18"/>
  <c r="F267" i="18"/>
  <c r="G267" i="18"/>
  <c r="H267" i="18"/>
  <c r="I267" i="18"/>
  <c r="J267" i="18"/>
  <c r="K267" i="18"/>
  <c r="L267" i="18"/>
  <c r="M267" i="18"/>
  <c r="N267" i="18"/>
  <c r="O267" i="18"/>
  <c r="P267" i="18"/>
  <c r="Q267" i="18"/>
  <c r="R267" i="18"/>
  <c r="S267" i="18"/>
  <c r="T267" i="18"/>
  <c r="U267" i="18"/>
  <c r="V267" i="18"/>
  <c r="W267" i="18"/>
  <c r="X267" i="18"/>
  <c r="Y267" i="18"/>
  <c r="Z267" i="18"/>
  <c r="AA267" i="18"/>
  <c r="AB267" i="18"/>
  <c r="AC267" i="18"/>
  <c r="AD267" i="18"/>
  <c r="AE267" i="18"/>
  <c r="AF267" i="18"/>
  <c r="AG267" i="18"/>
  <c r="AH267" i="18"/>
  <c r="AI267" i="18"/>
  <c r="AJ267" i="18"/>
  <c r="AK267" i="18"/>
  <c r="AL267" i="18"/>
  <c r="AM267" i="18"/>
  <c r="AN267" i="18"/>
  <c r="AO267" i="18"/>
  <c r="AP267" i="18"/>
  <c r="AQ267" i="18"/>
  <c r="AR267" i="18"/>
  <c r="AS267" i="18"/>
  <c r="AT267" i="18"/>
  <c r="AU267" i="18"/>
  <c r="AV267" i="18"/>
  <c r="AW267" i="18"/>
  <c r="AX267" i="18"/>
  <c r="AY267" i="18"/>
  <c r="AZ267" i="18"/>
  <c r="BA267" i="18"/>
  <c r="BB267" i="18"/>
  <c r="BC267" i="18"/>
  <c r="BD267" i="18"/>
  <c r="BE267" i="18"/>
  <c r="BF267" i="18"/>
  <c r="BG267" i="18"/>
  <c r="BH267" i="18"/>
  <c r="D268" i="18"/>
  <c r="E268" i="18"/>
  <c r="F268" i="18"/>
  <c r="G268" i="18"/>
  <c r="H268" i="18"/>
  <c r="I268" i="18"/>
  <c r="J268" i="18"/>
  <c r="K268" i="18"/>
  <c r="L268" i="18"/>
  <c r="M268" i="18"/>
  <c r="N268" i="18"/>
  <c r="O268" i="18"/>
  <c r="P268" i="18"/>
  <c r="Q268" i="18"/>
  <c r="R268" i="18"/>
  <c r="S268" i="18"/>
  <c r="T268" i="18"/>
  <c r="U268" i="18"/>
  <c r="V268" i="18"/>
  <c r="W268" i="18"/>
  <c r="X268" i="18"/>
  <c r="Y268" i="18"/>
  <c r="Z268" i="18"/>
  <c r="AA268" i="18"/>
  <c r="AB268" i="18"/>
  <c r="AC268" i="18"/>
  <c r="AD268" i="18"/>
  <c r="AE268" i="18"/>
  <c r="AF268" i="18"/>
  <c r="AG268" i="18"/>
  <c r="AH268" i="18"/>
  <c r="AI268" i="18"/>
  <c r="AJ268" i="18"/>
  <c r="AK268" i="18"/>
  <c r="AL268" i="18"/>
  <c r="AM268" i="18"/>
  <c r="AN268" i="18"/>
  <c r="AO268" i="18"/>
  <c r="AP268" i="18"/>
  <c r="AQ268" i="18"/>
  <c r="AR268" i="18"/>
  <c r="AS268" i="18"/>
  <c r="AT268" i="18"/>
  <c r="AU268" i="18"/>
  <c r="AV268" i="18"/>
  <c r="AW268" i="18"/>
  <c r="AX268" i="18"/>
  <c r="AY268" i="18"/>
  <c r="AZ268" i="18"/>
  <c r="BA268" i="18"/>
  <c r="BB268" i="18"/>
  <c r="BC268" i="18"/>
  <c r="BD268" i="18"/>
  <c r="BE268" i="18"/>
  <c r="BF268" i="18"/>
  <c r="BG268" i="18"/>
  <c r="BH268" i="18"/>
  <c r="D269" i="18"/>
  <c r="E269" i="18"/>
  <c r="F269" i="18"/>
  <c r="G269" i="18"/>
  <c r="H269" i="18"/>
  <c r="I269" i="18"/>
  <c r="J269" i="18"/>
  <c r="K269" i="18"/>
  <c r="L269" i="18"/>
  <c r="M269" i="18"/>
  <c r="N269" i="18"/>
  <c r="O269" i="18"/>
  <c r="P269" i="18"/>
  <c r="Q269" i="18"/>
  <c r="R269" i="18"/>
  <c r="S269" i="18"/>
  <c r="T269" i="18"/>
  <c r="U269" i="18"/>
  <c r="V269" i="18"/>
  <c r="W269" i="18"/>
  <c r="X269" i="18"/>
  <c r="Y269" i="18"/>
  <c r="Z269" i="18"/>
  <c r="AA269" i="18"/>
  <c r="AB269" i="18"/>
  <c r="AC269" i="18"/>
  <c r="AD269" i="18"/>
  <c r="AE269" i="18"/>
  <c r="AF269" i="18"/>
  <c r="AG269" i="18"/>
  <c r="AH269" i="18"/>
  <c r="AI269" i="18"/>
  <c r="AJ269" i="18"/>
  <c r="AK269" i="18"/>
  <c r="AL269" i="18"/>
  <c r="AM269" i="18"/>
  <c r="AN269" i="18"/>
  <c r="AO269" i="18"/>
  <c r="AP269" i="18"/>
  <c r="AQ269" i="18"/>
  <c r="AR269" i="18"/>
  <c r="AS269" i="18"/>
  <c r="AT269" i="18"/>
  <c r="AU269" i="18"/>
  <c r="AV269" i="18"/>
  <c r="AW269" i="18"/>
  <c r="AX269" i="18"/>
  <c r="AY269" i="18"/>
  <c r="AZ269" i="18"/>
  <c r="BA269" i="18"/>
  <c r="BB269" i="18"/>
  <c r="BC269" i="18"/>
  <c r="BD269" i="18"/>
  <c r="BE269" i="18"/>
  <c r="BF269" i="18"/>
  <c r="BG269" i="18"/>
  <c r="BH269" i="18"/>
  <c r="D270" i="18"/>
  <c r="E270" i="18"/>
  <c r="F270" i="18"/>
  <c r="G270" i="18"/>
  <c r="H270" i="18"/>
  <c r="I270" i="18"/>
  <c r="J270" i="18"/>
  <c r="K270" i="18"/>
  <c r="L270" i="18"/>
  <c r="M270" i="18"/>
  <c r="N270" i="18"/>
  <c r="O270" i="18"/>
  <c r="P270" i="18"/>
  <c r="Q270" i="18"/>
  <c r="R270" i="18"/>
  <c r="S270" i="18"/>
  <c r="T270" i="18"/>
  <c r="U270" i="18"/>
  <c r="V270" i="18"/>
  <c r="W270" i="18"/>
  <c r="X270" i="18"/>
  <c r="Y270" i="18"/>
  <c r="Z270" i="18"/>
  <c r="AA270" i="18"/>
  <c r="AB270" i="18"/>
  <c r="AC270" i="18"/>
  <c r="AD270" i="18"/>
  <c r="AE270" i="18"/>
  <c r="AF270" i="18"/>
  <c r="AG270" i="18"/>
  <c r="AH270" i="18"/>
  <c r="AI270" i="18"/>
  <c r="AJ270" i="18"/>
  <c r="AK270" i="18"/>
  <c r="AL270" i="18"/>
  <c r="AM270" i="18"/>
  <c r="AN270" i="18"/>
  <c r="AO270" i="18"/>
  <c r="AP270" i="18"/>
  <c r="AQ270" i="18"/>
  <c r="AR270" i="18"/>
  <c r="AS270" i="18"/>
  <c r="AT270" i="18"/>
  <c r="AU270" i="18"/>
  <c r="AV270" i="18"/>
  <c r="AW270" i="18"/>
  <c r="AX270" i="18"/>
  <c r="AY270" i="18"/>
  <c r="AZ270" i="18"/>
  <c r="BA270" i="18"/>
  <c r="BB270" i="18"/>
  <c r="BC270" i="18"/>
  <c r="BD270" i="18"/>
  <c r="BE270" i="18"/>
  <c r="BF270" i="18"/>
  <c r="BG270" i="18"/>
  <c r="BH270" i="18"/>
  <c r="D271" i="18"/>
  <c r="E271" i="18"/>
  <c r="F271" i="18"/>
  <c r="G271" i="18"/>
  <c r="H271" i="18"/>
  <c r="I271" i="18"/>
  <c r="J271" i="18"/>
  <c r="K271" i="18"/>
  <c r="L271" i="18"/>
  <c r="M271" i="18"/>
  <c r="N271" i="18"/>
  <c r="O271" i="18"/>
  <c r="P271" i="18"/>
  <c r="Q271" i="18"/>
  <c r="R271" i="18"/>
  <c r="S271" i="18"/>
  <c r="T271" i="18"/>
  <c r="U271" i="18"/>
  <c r="V271" i="18"/>
  <c r="W271" i="18"/>
  <c r="X271" i="18"/>
  <c r="Y271" i="18"/>
  <c r="Z271" i="18"/>
  <c r="AA271" i="18"/>
  <c r="AB271" i="18"/>
  <c r="AC271" i="18"/>
  <c r="AD271" i="18"/>
  <c r="AE271" i="18"/>
  <c r="AF271" i="18"/>
  <c r="AG271" i="18"/>
  <c r="AH271" i="18"/>
  <c r="AI271" i="18"/>
  <c r="AJ271" i="18"/>
  <c r="AK271" i="18"/>
  <c r="AL271" i="18"/>
  <c r="AM271" i="18"/>
  <c r="AN271" i="18"/>
  <c r="AO271" i="18"/>
  <c r="AP271" i="18"/>
  <c r="AQ271" i="18"/>
  <c r="AR271" i="18"/>
  <c r="AS271" i="18"/>
  <c r="AT271" i="18"/>
  <c r="AU271" i="18"/>
  <c r="AV271" i="18"/>
  <c r="AW271" i="18"/>
  <c r="AX271" i="18"/>
  <c r="AY271" i="18"/>
  <c r="AZ271" i="18"/>
  <c r="BA271" i="18"/>
  <c r="BB271" i="18"/>
  <c r="BC271" i="18"/>
  <c r="BD271" i="18"/>
  <c r="BE271" i="18"/>
  <c r="BF271" i="18"/>
  <c r="BG271" i="18"/>
  <c r="BH271" i="18"/>
  <c r="D272" i="18"/>
  <c r="E272" i="18"/>
  <c r="F272" i="18"/>
  <c r="G272" i="18"/>
  <c r="H272" i="18"/>
  <c r="I272" i="18"/>
  <c r="J272" i="18"/>
  <c r="K272" i="18"/>
  <c r="L272" i="18"/>
  <c r="M272" i="18"/>
  <c r="N272" i="18"/>
  <c r="O272" i="18"/>
  <c r="P272" i="18"/>
  <c r="Q272" i="18"/>
  <c r="R272" i="18"/>
  <c r="S272" i="18"/>
  <c r="T272" i="18"/>
  <c r="U272" i="18"/>
  <c r="V272" i="18"/>
  <c r="W272" i="18"/>
  <c r="X272" i="18"/>
  <c r="Y272" i="18"/>
  <c r="Z272" i="18"/>
  <c r="AA272" i="18"/>
  <c r="AB272" i="18"/>
  <c r="AC272" i="18"/>
  <c r="AD272" i="18"/>
  <c r="AE272" i="18"/>
  <c r="AF272" i="18"/>
  <c r="AG272" i="18"/>
  <c r="AH272" i="18"/>
  <c r="AI272" i="18"/>
  <c r="AJ272" i="18"/>
  <c r="AK272" i="18"/>
  <c r="AL272" i="18"/>
  <c r="AM272" i="18"/>
  <c r="AN272" i="18"/>
  <c r="AO272" i="18"/>
  <c r="AP272" i="18"/>
  <c r="AQ272" i="18"/>
  <c r="AR272" i="18"/>
  <c r="AS272" i="18"/>
  <c r="AT272" i="18"/>
  <c r="AU272" i="18"/>
  <c r="AV272" i="18"/>
  <c r="AW272" i="18"/>
  <c r="AX272" i="18"/>
  <c r="AY272" i="18"/>
  <c r="AZ272" i="18"/>
  <c r="BA272" i="18"/>
  <c r="BB272" i="18"/>
  <c r="BC272" i="18"/>
  <c r="BD272" i="18"/>
  <c r="BE272" i="18"/>
  <c r="BF272" i="18"/>
  <c r="BG272" i="18"/>
  <c r="BH272" i="18"/>
  <c r="D273" i="18"/>
  <c r="E273" i="18"/>
  <c r="F273" i="18"/>
  <c r="G273" i="18"/>
  <c r="H273" i="18"/>
  <c r="I273" i="18"/>
  <c r="J273" i="18"/>
  <c r="K273" i="18"/>
  <c r="L273" i="18"/>
  <c r="M273" i="18"/>
  <c r="N273" i="18"/>
  <c r="O273" i="18"/>
  <c r="P273" i="18"/>
  <c r="Q273" i="18"/>
  <c r="R273" i="18"/>
  <c r="S273" i="18"/>
  <c r="T273" i="18"/>
  <c r="U273" i="18"/>
  <c r="V273" i="18"/>
  <c r="W273" i="18"/>
  <c r="X273" i="18"/>
  <c r="Y273" i="18"/>
  <c r="Z273" i="18"/>
  <c r="AA273" i="18"/>
  <c r="AB273" i="18"/>
  <c r="AC273" i="18"/>
  <c r="AD273" i="18"/>
  <c r="AE273" i="18"/>
  <c r="AF273" i="18"/>
  <c r="AG273" i="18"/>
  <c r="AH273" i="18"/>
  <c r="AI273" i="18"/>
  <c r="AJ273" i="18"/>
  <c r="AK273" i="18"/>
  <c r="AL273" i="18"/>
  <c r="AM273" i="18"/>
  <c r="AN273" i="18"/>
  <c r="AO273" i="18"/>
  <c r="AP273" i="18"/>
  <c r="AQ273" i="18"/>
  <c r="AR273" i="18"/>
  <c r="AS273" i="18"/>
  <c r="AT273" i="18"/>
  <c r="AU273" i="18"/>
  <c r="AV273" i="18"/>
  <c r="AW273" i="18"/>
  <c r="AX273" i="18"/>
  <c r="AY273" i="18"/>
  <c r="AZ273" i="18"/>
  <c r="BA273" i="18"/>
  <c r="BB273" i="18"/>
  <c r="BC273" i="18"/>
  <c r="BD273" i="18"/>
  <c r="BE273" i="18"/>
  <c r="BF273" i="18"/>
  <c r="BG273" i="18"/>
  <c r="BH273" i="18"/>
  <c r="D274" i="18"/>
  <c r="E274" i="18"/>
  <c r="F274" i="18"/>
  <c r="G274" i="18"/>
  <c r="H274" i="18"/>
  <c r="I274" i="18"/>
  <c r="J274" i="18"/>
  <c r="K274" i="18"/>
  <c r="L274" i="18"/>
  <c r="M274" i="18"/>
  <c r="N274" i="18"/>
  <c r="O274" i="18"/>
  <c r="P274" i="18"/>
  <c r="Q274" i="18"/>
  <c r="R274" i="18"/>
  <c r="S274" i="18"/>
  <c r="T274" i="18"/>
  <c r="U274" i="18"/>
  <c r="V274" i="18"/>
  <c r="W274" i="18"/>
  <c r="X274" i="18"/>
  <c r="Y274" i="18"/>
  <c r="Z274" i="18"/>
  <c r="AA274" i="18"/>
  <c r="AB274" i="18"/>
  <c r="AC274" i="18"/>
  <c r="AD274" i="18"/>
  <c r="AE274" i="18"/>
  <c r="AF274" i="18"/>
  <c r="AG274" i="18"/>
  <c r="AH274" i="18"/>
  <c r="AI274" i="18"/>
  <c r="AJ274" i="18"/>
  <c r="AK274" i="18"/>
  <c r="AL274" i="18"/>
  <c r="AM274" i="18"/>
  <c r="AN274" i="18"/>
  <c r="AO274" i="18"/>
  <c r="AP274" i="18"/>
  <c r="AQ274" i="18"/>
  <c r="AR274" i="18"/>
  <c r="AS274" i="18"/>
  <c r="AT274" i="18"/>
  <c r="AU274" i="18"/>
  <c r="AV274" i="18"/>
  <c r="AW274" i="18"/>
  <c r="AX274" i="18"/>
  <c r="AY274" i="18"/>
  <c r="AZ274" i="18"/>
  <c r="BA274" i="18"/>
  <c r="BB274" i="18"/>
  <c r="BC274" i="18"/>
  <c r="BD274" i="18"/>
  <c r="BE274" i="18"/>
  <c r="BF274" i="18"/>
  <c r="BG274" i="18"/>
  <c r="BH274" i="18"/>
  <c r="D275" i="18"/>
  <c r="E275" i="18"/>
  <c r="F275" i="18"/>
  <c r="G275" i="18"/>
  <c r="H275" i="18"/>
  <c r="I275" i="18"/>
  <c r="J275" i="18"/>
  <c r="K275" i="18"/>
  <c r="L275" i="18"/>
  <c r="M275" i="18"/>
  <c r="N275" i="18"/>
  <c r="O275" i="18"/>
  <c r="P275" i="18"/>
  <c r="Q275" i="18"/>
  <c r="R275" i="18"/>
  <c r="S275" i="18"/>
  <c r="T275" i="18"/>
  <c r="U275" i="18"/>
  <c r="V275" i="18"/>
  <c r="W275" i="18"/>
  <c r="X275" i="18"/>
  <c r="Y275" i="18"/>
  <c r="Z275" i="18"/>
  <c r="AA275" i="18"/>
  <c r="AB275" i="18"/>
  <c r="AC275" i="18"/>
  <c r="AD275" i="18"/>
  <c r="AE275" i="18"/>
  <c r="AF275" i="18"/>
  <c r="AG275" i="18"/>
  <c r="AH275" i="18"/>
  <c r="AI275" i="18"/>
  <c r="AJ275" i="18"/>
  <c r="AK275" i="18"/>
  <c r="AL275" i="18"/>
  <c r="AM275" i="18"/>
  <c r="AN275" i="18"/>
  <c r="AO275" i="18"/>
  <c r="AP275" i="18"/>
  <c r="AQ275" i="18"/>
  <c r="AR275" i="18"/>
  <c r="AS275" i="18"/>
  <c r="AT275" i="18"/>
  <c r="AU275" i="18"/>
  <c r="AV275" i="18"/>
  <c r="AW275" i="18"/>
  <c r="AX275" i="18"/>
  <c r="AY275" i="18"/>
  <c r="AZ275" i="18"/>
  <c r="BA275" i="18"/>
  <c r="BB275" i="18"/>
  <c r="BC275" i="18"/>
  <c r="BD275" i="18"/>
  <c r="BE275" i="18"/>
  <c r="BF275" i="18"/>
  <c r="BG275" i="18"/>
  <c r="BH275" i="18"/>
  <c r="D276" i="18"/>
  <c r="E276" i="18"/>
  <c r="F276" i="18"/>
  <c r="G276" i="18"/>
  <c r="H276" i="18"/>
  <c r="I276" i="18"/>
  <c r="J276" i="18"/>
  <c r="K276" i="18"/>
  <c r="L276" i="18"/>
  <c r="M276" i="18"/>
  <c r="N276" i="18"/>
  <c r="O276" i="18"/>
  <c r="P276" i="18"/>
  <c r="Q276" i="18"/>
  <c r="R276" i="18"/>
  <c r="S276" i="18"/>
  <c r="T276" i="18"/>
  <c r="U276" i="18"/>
  <c r="V276" i="18"/>
  <c r="W276" i="18"/>
  <c r="X276" i="18"/>
  <c r="Y276" i="18"/>
  <c r="Z276" i="18"/>
  <c r="AA276" i="18"/>
  <c r="AB276" i="18"/>
  <c r="AC276" i="18"/>
  <c r="AD276" i="18"/>
  <c r="AE276" i="18"/>
  <c r="AF276" i="18"/>
  <c r="AG276" i="18"/>
  <c r="AH276" i="18"/>
  <c r="AI276" i="18"/>
  <c r="AJ276" i="18"/>
  <c r="AK276" i="18"/>
  <c r="AL276" i="18"/>
  <c r="AM276" i="18"/>
  <c r="AN276" i="18"/>
  <c r="AO276" i="18"/>
  <c r="AP276" i="18"/>
  <c r="AQ276" i="18"/>
  <c r="AR276" i="18"/>
  <c r="AS276" i="18"/>
  <c r="AT276" i="18"/>
  <c r="AU276" i="18"/>
  <c r="AV276" i="18"/>
  <c r="AW276" i="18"/>
  <c r="AX276" i="18"/>
  <c r="AY276" i="18"/>
  <c r="AZ276" i="18"/>
  <c r="BA276" i="18"/>
  <c r="BB276" i="18"/>
  <c r="BC276" i="18"/>
  <c r="BD276" i="18"/>
  <c r="BE276" i="18"/>
  <c r="BF276" i="18"/>
  <c r="BG276" i="18"/>
  <c r="BH276" i="18"/>
  <c r="D277" i="18"/>
  <c r="E277" i="18"/>
  <c r="F277" i="18"/>
  <c r="G277" i="18"/>
  <c r="H277" i="18"/>
  <c r="I277" i="18"/>
  <c r="J277" i="18"/>
  <c r="K277" i="18"/>
  <c r="L277" i="18"/>
  <c r="M277" i="18"/>
  <c r="N277" i="18"/>
  <c r="O277" i="18"/>
  <c r="P277" i="18"/>
  <c r="Q277" i="18"/>
  <c r="R277" i="18"/>
  <c r="S277" i="18"/>
  <c r="T277" i="18"/>
  <c r="U277" i="18"/>
  <c r="V277" i="18"/>
  <c r="W277" i="18"/>
  <c r="X277" i="18"/>
  <c r="Y277" i="18"/>
  <c r="Z277" i="18"/>
  <c r="AA277" i="18"/>
  <c r="AB277" i="18"/>
  <c r="AC277" i="18"/>
  <c r="AD277" i="18"/>
  <c r="AE277" i="18"/>
  <c r="AF277" i="18"/>
  <c r="AG277" i="18"/>
  <c r="AH277" i="18"/>
  <c r="AI277" i="18"/>
  <c r="AJ277" i="18"/>
  <c r="AK277" i="18"/>
  <c r="AL277" i="18"/>
  <c r="AM277" i="18"/>
  <c r="AN277" i="18"/>
  <c r="AO277" i="18"/>
  <c r="AP277" i="18"/>
  <c r="AQ277" i="18"/>
  <c r="AR277" i="18"/>
  <c r="AS277" i="18"/>
  <c r="AT277" i="18"/>
  <c r="AU277" i="18"/>
  <c r="AV277" i="18"/>
  <c r="AW277" i="18"/>
  <c r="AX277" i="18"/>
  <c r="AY277" i="18"/>
  <c r="AZ277" i="18"/>
  <c r="BA277" i="18"/>
  <c r="BB277" i="18"/>
  <c r="BC277" i="18"/>
  <c r="BD277" i="18"/>
  <c r="BE277" i="18"/>
  <c r="BF277" i="18"/>
  <c r="BG277" i="18"/>
  <c r="BH277" i="18"/>
  <c r="D278" i="18"/>
  <c r="E278" i="18"/>
  <c r="F278" i="18"/>
  <c r="G278" i="18"/>
  <c r="H278" i="18"/>
  <c r="I278" i="18"/>
  <c r="J278" i="18"/>
  <c r="K278" i="18"/>
  <c r="L278" i="18"/>
  <c r="M278" i="18"/>
  <c r="N278" i="18"/>
  <c r="O278" i="18"/>
  <c r="P278" i="18"/>
  <c r="Q278" i="18"/>
  <c r="R278" i="18"/>
  <c r="S278" i="18"/>
  <c r="T278" i="18"/>
  <c r="U278" i="18"/>
  <c r="V278" i="18"/>
  <c r="W278" i="18"/>
  <c r="X278" i="18"/>
  <c r="Y278" i="18"/>
  <c r="Z278" i="18"/>
  <c r="AA278" i="18"/>
  <c r="AB278" i="18"/>
  <c r="AC278" i="18"/>
  <c r="AD278" i="18"/>
  <c r="AE278" i="18"/>
  <c r="AF278" i="18"/>
  <c r="AG278" i="18"/>
  <c r="AH278" i="18"/>
  <c r="AI278" i="18"/>
  <c r="AJ278" i="18"/>
  <c r="AK278" i="18"/>
  <c r="AL278" i="18"/>
  <c r="AM278" i="18"/>
  <c r="AN278" i="18"/>
  <c r="AO278" i="18"/>
  <c r="AP278" i="18"/>
  <c r="AQ278" i="18"/>
  <c r="AR278" i="18"/>
  <c r="AS278" i="18"/>
  <c r="AT278" i="18"/>
  <c r="AU278" i="18"/>
  <c r="AV278" i="18"/>
  <c r="AW278" i="18"/>
  <c r="AX278" i="18"/>
  <c r="AY278" i="18"/>
  <c r="AZ278" i="18"/>
  <c r="BA278" i="18"/>
  <c r="BB278" i="18"/>
  <c r="BC278" i="18"/>
  <c r="BD278" i="18"/>
  <c r="BE278" i="18"/>
  <c r="BF278" i="18"/>
  <c r="BG278" i="18"/>
  <c r="BH278" i="18"/>
  <c r="D279" i="18"/>
  <c r="E279" i="18"/>
  <c r="F279" i="18"/>
  <c r="G279" i="18"/>
  <c r="H279" i="18"/>
  <c r="I279" i="18"/>
  <c r="J279" i="18"/>
  <c r="K279" i="18"/>
  <c r="L279" i="18"/>
  <c r="M279" i="18"/>
  <c r="N279" i="18"/>
  <c r="O279" i="18"/>
  <c r="P279" i="18"/>
  <c r="Q279" i="18"/>
  <c r="R279" i="18"/>
  <c r="S279" i="18"/>
  <c r="T279" i="18"/>
  <c r="U279" i="18"/>
  <c r="V279" i="18"/>
  <c r="W279" i="18"/>
  <c r="X279" i="18"/>
  <c r="Y279" i="18"/>
  <c r="Z279" i="18"/>
  <c r="AA279" i="18"/>
  <c r="AB279" i="18"/>
  <c r="AC279" i="18"/>
  <c r="AD279" i="18"/>
  <c r="AE279" i="18"/>
  <c r="AF279" i="18"/>
  <c r="AG279" i="18"/>
  <c r="AH279" i="18"/>
  <c r="AI279" i="18"/>
  <c r="AJ279" i="18"/>
  <c r="AK279" i="18"/>
  <c r="AL279" i="18"/>
  <c r="AM279" i="18"/>
  <c r="AN279" i="18"/>
  <c r="AO279" i="18"/>
  <c r="AP279" i="18"/>
  <c r="AQ279" i="18"/>
  <c r="AR279" i="18"/>
  <c r="AS279" i="18"/>
  <c r="AT279" i="18"/>
  <c r="AU279" i="18"/>
  <c r="AV279" i="18"/>
  <c r="AW279" i="18"/>
  <c r="AX279" i="18"/>
  <c r="AY279" i="18"/>
  <c r="AZ279" i="18"/>
  <c r="BA279" i="18"/>
  <c r="BB279" i="18"/>
  <c r="BC279" i="18"/>
  <c r="BD279" i="18"/>
  <c r="BE279" i="18"/>
  <c r="BF279" i="18"/>
  <c r="BG279" i="18"/>
  <c r="BH279" i="18"/>
  <c r="D280" i="18"/>
  <c r="E280" i="18"/>
  <c r="F280" i="18"/>
  <c r="G280" i="18"/>
  <c r="H280" i="18"/>
  <c r="I280" i="18"/>
  <c r="J280" i="18"/>
  <c r="K280" i="18"/>
  <c r="L280" i="18"/>
  <c r="M280" i="18"/>
  <c r="N280" i="18"/>
  <c r="O280" i="18"/>
  <c r="P280" i="18"/>
  <c r="Q280" i="18"/>
  <c r="R280" i="18"/>
  <c r="S280" i="18"/>
  <c r="T280" i="18"/>
  <c r="U280" i="18"/>
  <c r="V280" i="18"/>
  <c r="W280" i="18"/>
  <c r="X280" i="18"/>
  <c r="Y280" i="18"/>
  <c r="Z280" i="18"/>
  <c r="AA280" i="18"/>
  <c r="AB280" i="18"/>
  <c r="AC280" i="18"/>
  <c r="AD280" i="18"/>
  <c r="AE280" i="18"/>
  <c r="AF280" i="18"/>
  <c r="AG280" i="18"/>
  <c r="AH280" i="18"/>
  <c r="AI280" i="18"/>
  <c r="AJ280" i="18"/>
  <c r="AK280" i="18"/>
  <c r="AL280" i="18"/>
  <c r="AM280" i="18"/>
  <c r="AN280" i="18"/>
  <c r="AO280" i="18"/>
  <c r="AP280" i="18"/>
  <c r="AQ280" i="18"/>
  <c r="AR280" i="18"/>
  <c r="AS280" i="18"/>
  <c r="AT280" i="18"/>
  <c r="AU280" i="18"/>
  <c r="AV280" i="18"/>
  <c r="AW280" i="18"/>
  <c r="AX280" i="18"/>
  <c r="AY280" i="18"/>
  <c r="AZ280" i="18"/>
  <c r="BA280" i="18"/>
  <c r="BB280" i="18"/>
  <c r="BC280" i="18"/>
  <c r="BD280" i="18"/>
  <c r="BE280" i="18"/>
  <c r="BF280" i="18"/>
  <c r="BG280" i="18"/>
  <c r="BH280" i="18"/>
  <c r="D281" i="18"/>
  <c r="E281" i="18"/>
  <c r="F281" i="18"/>
  <c r="G281" i="18"/>
  <c r="H281" i="18"/>
  <c r="I281" i="18"/>
  <c r="J281" i="18"/>
  <c r="K281" i="18"/>
  <c r="L281" i="18"/>
  <c r="M281" i="18"/>
  <c r="N281" i="18"/>
  <c r="O281" i="18"/>
  <c r="P281" i="18"/>
  <c r="Q281" i="18"/>
  <c r="R281" i="18"/>
  <c r="S281" i="18"/>
  <c r="T281" i="18"/>
  <c r="U281" i="18"/>
  <c r="V281" i="18"/>
  <c r="W281" i="18"/>
  <c r="X281" i="18"/>
  <c r="Y281" i="18"/>
  <c r="Z281" i="18"/>
  <c r="AA281" i="18"/>
  <c r="AB281" i="18"/>
  <c r="AC281" i="18"/>
  <c r="AD281" i="18"/>
  <c r="AE281" i="18"/>
  <c r="AF281" i="18"/>
  <c r="AG281" i="18"/>
  <c r="AH281" i="18"/>
  <c r="AI281" i="18"/>
  <c r="AJ281" i="18"/>
  <c r="AK281" i="18"/>
  <c r="AL281" i="18"/>
  <c r="AM281" i="18"/>
  <c r="AN281" i="18"/>
  <c r="AO281" i="18"/>
  <c r="AP281" i="18"/>
  <c r="AQ281" i="18"/>
  <c r="AR281" i="18"/>
  <c r="AS281" i="18"/>
  <c r="AT281" i="18"/>
  <c r="AU281" i="18"/>
  <c r="AV281" i="18"/>
  <c r="AW281" i="18"/>
  <c r="AX281" i="18"/>
  <c r="AY281" i="18"/>
  <c r="AZ281" i="18"/>
  <c r="BA281" i="18"/>
  <c r="BB281" i="18"/>
  <c r="BC281" i="18"/>
  <c r="BD281" i="18"/>
  <c r="BE281" i="18"/>
  <c r="BF281" i="18"/>
  <c r="BG281" i="18"/>
  <c r="BH281" i="18"/>
  <c r="D282" i="18"/>
  <c r="E282" i="18"/>
  <c r="F282" i="18"/>
  <c r="G282" i="18"/>
  <c r="H282" i="18"/>
  <c r="I282" i="18"/>
  <c r="J282" i="18"/>
  <c r="K282" i="18"/>
  <c r="L282" i="18"/>
  <c r="M282" i="18"/>
  <c r="N282" i="18"/>
  <c r="O282" i="18"/>
  <c r="P282" i="18"/>
  <c r="Q282" i="18"/>
  <c r="R282" i="18"/>
  <c r="S282" i="18"/>
  <c r="T282" i="18"/>
  <c r="U282" i="18"/>
  <c r="V282" i="18"/>
  <c r="W282" i="18"/>
  <c r="X282" i="18"/>
  <c r="Y282" i="18"/>
  <c r="Z282" i="18"/>
  <c r="AA282" i="18"/>
  <c r="AB282" i="18"/>
  <c r="AC282" i="18"/>
  <c r="AD282" i="18"/>
  <c r="AE282" i="18"/>
  <c r="AF282" i="18"/>
  <c r="AG282" i="18"/>
  <c r="AH282" i="18"/>
  <c r="AI282" i="18"/>
  <c r="AJ282" i="18"/>
  <c r="AK282" i="18"/>
  <c r="AL282" i="18"/>
  <c r="AM282" i="18"/>
  <c r="AN282" i="18"/>
  <c r="AO282" i="18"/>
  <c r="AP282" i="18"/>
  <c r="AQ282" i="18"/>
  <c r="AR282" i="18"/>
  <c r="AS282" i="18"/>
  <c r="AT282" i="18"/>
  <c r="AU282" i="18"/>
  <c r="AV282" i="18"/>
  <c r="AW282" i="18"/>
  <c r="AX282" i="18"/>
  <c r="AY282" i="18"/>
  <c r="AZ282" i="18"/>
  <c r="BA282" i="18"/>
  <c r="BB282" i="18"/>
  <c r="BC282" i="18"/>
  <c r="BD282" i="18"/>
  <c r="BE282" i="18"/>
  <c r="BF282" i="18"/>
  <c r="BG282" i="18"/>
  <c r="BH282" i="18"/>
  <c r="D283" i="18"/>
  <c r="E283" i="18"/>
  <c r="F283" i="18"/>
  <c r="G283" i="18"/>
  <c r="H283" i="18"/>
  <c r="I283" i="18"/>
  <c r="J283" i="18"/>
  <c r="K283" i="18"/>
  <c r="L283" i="18"/>
  <c r="M283" i="18"/>
  <c r="N283" i="18"/>
  <c r="O283" i="18"/>
  <c r="P283" i="18"/>
  <c r="Q283" i="18"/>
  <c r="R283" i="18"/>
  <c r="S283" i="18"/>
  <c r="T283" i="18"/>
  <c r="U283" i="18"/>
  <c r="V283" i="18"/>
  <c r="W283" i="18"/>
  <c r="X283" i="18"/>
  <c r="Y283" i="18"/>
  <c r="Z283" i="18"/>
  <c r="AA283" i="18"/>
  <c r="AB283" i="18"/>
  <c r="AC283" i="18"/>
  <c r="AD283" i="18"/>
  <c r="AE283" i="18"/>
  <c r="AF283" i="18"/>
  <c r="AG283" i="18"/>
  <c r="AH283" i="18"/>
  <c r="AI283" i="18"/>
  <c r="AJ283" i="18"/>
  <c r="AK283" i="18"/>
  <c r="AL283" i="18"/>
  <c r="AM283" i="18"/>
  <c r="AN283" i="18"/>
  <c r="AO283" i="18"/>
  <c r="AP283" i="18"/>
  <c r="AQ283" i="18"/>
  <c r="AR283" i="18"/>
  <c r="AS283" i="18"/>
  <c r="AT283" i="18"/>
  <c r="AU283" i="18"/>
  <c r="AV283" i="18"/>
  <c r="AW283" i="18"/>
  <c r="AX283" i="18"/>
  <c r="AY283" i="18"/>
  <c r="AZ283" i="18"/>
  <c r="BA283" i="18"/>
  <c r="BB283" i="18"/>
  <c r="BC283" i="18"/>
  <c r="BD283" i="18"/>
  <c r="BE283" i="18"/>
  <c r="BF283" i="18"/>
  <c r="BG283" i="18"/>
  <c r="BH283" i="18"/>
  <c r="D284" i="18"/>
  <c r="E284" i="18"/>
  <c r="F284" i="18"/>
  <c r="G284" i="18"/>
  <c r="H284" i="18"/>
  <c r="I284" i="18"/>
  <c r="J284" i="18"/>
  <c r="K284" i="18"/>
  <c r="L284" i="18"/>
  <c r="M284" i="18"/>
  <c r="N284" i="18"/>
  <c r="O284" i="18"/>
  <c r="P284" i="18"/>
  <c r="Q284" i="18"/>
  <c r="R284" i="18"/>
  <c r="S284" i="18"/>
  <c r="T284" i="18"/>
  <c r="U284" i="18"/>
  <c r="V284" i="18"/>
  <c r="W284" i="18"/>
  <c r="X284" i="18"/>
  <c r="Y284" i="18"/>
  <c r="Z284" i="18"/>
  <c r="AA284" i="18"/>
  <c r="AB284" i="18"/>
  <c r="AC284" i="18"/>
  <c r="AD284" i="18"/>
  <c r="AE284" i="18"/>
  <c r="AF284" i="18"/>
  <c r="AG284" i="18"/>
  <c r="AH284" i="18"/>
  <c r="AI284" i="18"/>
  <c r="AJ284" i="18"/>
  <c r="AK284" i="18"/>
  <c r="AL284" i="18"/>
  <c r="AM284" i="18"/>
  <c r="AN284" i="18"/>
  <c r="AO284" i="18"/>
  <c r="AP284" i="18"/>
  <c r="AQ284" i="18"/>
  <c r="AR284" i="18"/>
  <c r="AS284" i="18"/>
  <c r="AT284" i="18"/>
  <c r="AU284" i="18"/>
  <c r="AV284" i="18"/>
  <c r="AW284" i="18"/>
  <c r="AX284" i="18"/>
  <c r="AY284" i="18"/>
  <c r="AZ284" i="18"/>
  <c r="BA284" i="18"/>
  <c r="BB284" i="18"/>
  <c r="BC284" i="18"/>
  <c r="BD284" i="18"/>
  <c r="BE284" i="18"/>
  <c r="BF284" i="18"/>
  <c r="BG284" i="18"/>
  <c r="BH284" i="18"/>
  <c r="D285" i="18"/>
  <c r="E285" i="18"/>
  <c r="F285" i="18"/>
  <c r="G285" i="18"/>
  <c r="H285" i="18"/>
  <c r="I285" i="18"/>
  <c r="J285" i="18"/>
  <c r="K285" i="18"/>
  <c r="L285" i="18"/>
  <c r="M285" i="18"/>
  <c r="N285" i="18"/>
  <c r="O285" i="18"/>
  <c r="P285" i="18"/>
  <c r="Q285" i="18"/>
  <c r="R285" i="18"/>
  <c r="S285" i="18"/>
  <c r="T285" i="18"/>
  <c r="U285" i="18"/>
  <c r="V285" i="18"/>
  <c r="W285" i="18"/>
  <c r="X285" i="18"/>
  <c r="Y285" i="18"/>
  <c r="Z285" i="18"/>
  <c r="AA285" i="18"/>
  <c r="AB285" i="18"/>
  <c r="AC285" i="18"/>
  <c r="AD285" i="18"/>
  <c r="AE285" i="18"/>
  <c r="AF285" i="18"/>
  <c r="AG285" i="18"/>
  <c r="AH285" i="18"/>
  <c r="AI285" i="18"/>
  <c r="AJ285" i="18"/>
  <c r="AK285" i="18"/>
  <c r="AL285" i="18"/>
  <c r="AM285" i="18"/>
  <c r="AN285" i="18"/>
  <c r="AO285" i="18"/>
  <c r="AP285" i="18"/>
  <c r="AQ285" i="18"/>
  <c r="AR285" i="18"/>
  <c r="AS285" i="18"/>
  <c r="AT285" i="18"/>
  <c r="AU285" i="18"/>
  <c r="AV285" i="18"/>
  <c r="AW285" i="18"/>
  <c r="AX285" i="18"/>
  <c r="AY285" i="18"/>
  <c r="AZ285" i="18"/>
  <c r="BA285" i="18"/>
  <c r="BB285" i="18"/>
  <c r="BC285" i="18"/>
  <c r="BD285" i="18"/>
  <c r="BE285" i="18"/>
  <c r="BF285" i="18"/>
  <c r="BG285" i="18"/>
  <c r="BH285" i="18"/>
  <c r="D286" i="18"/>
  <c r="E286" i="18"/>
  <c r="F286" i="18"/>
  <c r="G286" i="18"/>
  <c r="H286" i="18"/>
  <c r="I286" i="18"/>
  <c r="J286" i="18"/>
  <c r="K286" i="18"/>
  <c r="L286" i="18"/>
  <c r="M286" i="18"/>
  <c r="N286" i="18"/>
  <c r="O286" i="18"/>
  <c r="P286" i="18"/>
  <c r="Q286" i="18"/>
  <c r="R286" i="18"/>
  <c r="S286" i="18"/>
  <c r="T286" i="18"/>
  <c r="U286" i="18"/>
  <c r="V286" i="18"/>
  <c r="W286" i="18"/>
  <c r="X286" i="18"/>
  <c r="Y286" i="18"/>
  <c r="Z286" i="18"/>
  <c r="AA286" i="18"/>
  <c r="AB286" i="18"/>
  <c r="AC286" i="18"/>
  <c r="AD286" i="18"/>
  <c r="AE286" i="18"/>
  <c r="AF286" i="18"/>
  <c r="AG286" i="18"/>
  <c r="AH286" i="18"/>
  <c r="AI286" i="18"/>
  <c r="AJ286" i="18"/>
  <c r="AK286" i="18"/>
  <c r="AL286" i="18"/>
  <c r="AM286" i="18"/>
  <c r="AN286" i="18"/>
  <c r="AO286" i="18"/>
  <c r="AP286" i="18"/>
  <c r="AQ286" i="18"/>
  <c r="AR286" i="18"/>
  <c r="AS286" i="18"/>
  <c r="AT286" i="18"/>
  <c r="AU286" i="18"/>
  <c r="AV286" i="18"/>
  <c r="AW286" i="18"/>
  <c r="AX286" i="18"/>
  <c r="AY286" i="18"/>
  <c r="AZ286" i="18"/>
  <c r="BA286" i="18"/>
  <c r="BB286" i="18"/>
  <c r="BC286" i="18"/>
  <c r="BD286" i="18"/>
  <c r="BE286" i="18"/>
  <c r="BF286" i="18"/>
  <c r="BG286" i="18"/>
  <c r="BH286" i="18"/>
  <c r="D287" i="18"/>
  <c r="E287" i="18"/>
  <c r="F287" i="18"/>
  <c r="G287" i="18"/>
  <c r="H287" i="18"/>
  <c r="I287" i="18"/>
  <c r="J287" i="18"/>
  <c r="K287" i="18"/>
  <c r="L287" i="18"/>
  <c r="M287" i="18"/>
  <c r="N287" i="18"/>
  <c r="O287" i="18"/>
  <c r="P287" i="18"/>
  <c r="Q287" i="18"/>
  <c r="R287" i="18"/>
  <c r="S287" i="18"/>
  <c r="T287" i="18"/>
  <c r="U287" i="18"/>
  <c r="V287" i="18"/>
  <c r="W287" i="18"/>
  <c r="X287" i="18"/>
  <c r="Y287" i="18"/>
  <c r="Z287" i="18"/>
  <c r="AA287" i="18"/>
  <c r="AB287" i="18"/>
  <c r="AC287" i="18"/>
  <c r="AD287" i="18"/>
  <c r="AE287" i="18"/>
  <c r="AF287" i="18"/>
  <c r="AG287" i="18"/>
  <c r="AH287" i="18"/>
  <c r="AI287" i="18"/>
  <c r="AJ287" i="18"/>
  <c r="AK287" i="18"/>
  <c r="AL287" i="18"/>
  <c r="AM287" i="18"/>
  <c r="AN287" i="18"/>
  <c r="AO287" i="18"/>
  <c r="AP287" i="18"/>
  <c r="AQ287" i="18"/>
  <c r="AR287" i="18"/>
  <c r="AS287" i="18"/>
  <c r="AT287" i="18"/>
  <c r="AU287" i="18"/>
  <c r="AV287" i="18"/>
  <c r="AW287" i="18"/>
  <c r="AX287" i="18"/>
  <c r="AY287" i="18"/>
  <c r="AZ287" i="18"/>
  <c r="BA287" i="18"/>
  <c r="BB287" i="18"/>
  <c r="BC287" i="18"/>
  <c r="BD287" i="18"/>
  <c r="BE287" i="18"/>
  <c r="BF287" i="18"/>
  <c r="BG287" i="18"/>
  <c r="BH287" i="18"/>
  <c r="D288" i="18"/>
  <c r="E288" i="18"/>
  <c r="F288" i="18"/>
  <c r="G288" i="18"/>
  <c r="H288" i="18"/>
  <c r="I288" i="18"/>
  <c r="J288" i="18"/>
  <c r="K288" i="18"/>
  <c r="L288" i="18"/>
  <c r="M288" i="18"/>
  <c r="N288" i="18"/>
  <c r="O288" i="18"/>
  <c r="P288" i="18"/>
  <c r="Q288" i="18"/>
  <c r="R288" i="18"/>
  <c r="S288" i="18"/>
  <c r="T288" i="18"/>
  <c r="U288" i="18"/>
  <c r="V288" i="18"/>
  <c r="W288" i="18"/>
  <c r="X288" i="18"/>
  <c r="Y288" i="18"/>
  <c r="Z288" i="18"/>
  <c r="AA288" i="18"/>
  <c r="AB288" i="18"/>
  <c r="AC288" i="18"/>
  <c r="AD288" i="18"/>
  <c r="AE288" i="18"/>
  <c r="AF288" i="18"/>
  <c r="AG288" i="18"/>
  <c r="AH288" i="18"/>
  <c r="AI288" i="18"/>
  <c r="AJ288" i="18"/>
  <c r="AK288" i="18"/>
  <c r="AL288" i="18"/>
  <c r="AM288" i="18"/>
  <c r="AN288" i="18"/>
  <c r="AO288" i="18"/>
  <c r="AP288" i="18"/>
  <c r="AQ288" i="18"/>
  <c r="AR288" i="18"/>
  <c r="AS288" i="18"/>
  <c r="AT288" i="18"/>
  <c r="AU288" i="18"/>
  <c r="AV288" i="18"/>
  <c r="AW288" i="18"/>
  <c r="AX288" i="18"/>
  <c r="AY288" i="18"/>
  <c r="AZ288" i="18"/>
  <c r="BA288" i="18"/>
  <c r="BB288" i="18"/>
  <c r="BC288" i="18"/>
  <c r="BD288" i="18"/>
  <c r="BE288" i="18"/>
  <c r="BF288" i="18"/>
  <c r="BG288" i="18"/>
  <c r="BH288" i="18"/>
  <c r="D289" i="18"/>
  <c r="E289" i="18"/>
  <c r="F289" i="18"/>
  <c r="G289" i="18"/>
  <c r="H289" i="18"/>
  <c r="I289" i="18"/>
  <c r="J289" i="18"/>
  <c r="K289" i="18"/>
  <c r="L289" i="18"/>
  <c r="M289" i="18"/>
  <c r="N289" i="18"/>
  <c r="O289" i="18"/>
  <c r="P289" i="18"/>
  <c r="Q289" i="18"/>
  <c r="R289" i="18"/>
  <c r="S289" i="18"/>
  <c r="T289" i="18"/>
  <c r="U289" i="18"/>
  <c r="V289" i="18"/>
  <c r="W289" i="18"/>
  <c r="X289" i="18"/>
  <c r="Y289" i="18"/>
  <c r="Z289" i="18"/>
  <c r="AA289" i="18"/>
  <c r="AB289" i="18"/>
  <c r="AC289" i="18"/>
  <c r="AD289" i="18"/>
  <c r="AE289" i="18"/>
  <c r="AF289" i="18"/>
  <c r="AG289" i="18"/>
  <c r="AH289" i="18"/>
  <c r="AI289" i="18"/>
  <c r="AJ289" i="18"/>
  <c r="AK289" i="18"/>
  <c r="AL289" i="18"/>
  <c r="AM289" i="18"/>
  <c r="AN289" i="18"/>
  <c r="AO289" i="18"/>
  <c r="AP289" i="18"/>
  <c r="AQ289" i="18"/>
  <c r="AR289" i="18"/>
  <c r="AS289" i="18"/>
  <c r="AT289" i="18"/>
  <c r="AU289" i="18"/>
  <c r="AV289" i="18"/>
  <c r="AW289" i="18"/>
  <c r="AX289" i="18"/>
  <c r="AY289" i="18"/>
  <c r="AZ289" i="18"/>
  <c r="BA289" i="18"/>
  <c r="BB289" i="18"/>
  <c r="BC289" i="18"/>
  <c r="BD289" i="18"/>
  <c r="BE289" i="18"/>
  <c r="BF289" i="18"/>
  <c r="BG289" i="18"/>
  <c r="BH289" i="18"/>
  <c r="D290" i="18"/>
  <c r="E290" i="18"/>
  <c r="F290" i="18"/>
  <c r="G290" i="18"/>
  <c r="H290" i="18"/>
  <c r="I290" i="18"/>
  <c r="J290" i="18"/>
  <c r="K290" i="18"/>
  <c r="L290" i="18"/>
  <c r="M290" i="18"/>
  <c r="N290" i="18"/>
  <c r="O290" i="18"/>
  <c r="P290" i="18"/>
  <c r="Q290" i="18"/>
  <c r="R290" i="18"/>
  <c r="S290" i="18"/>
  <c r="T290" i="18"/>
  <c r="U290" i="18"/>
  <c r="V290" i="18"/>
  <c r="W290" i="18"/>
  <c r="X290" i="18"/>
  <c r="Y290" i="18"/>
  <c r="Z290" i="18"/>
  <c r="AA290" i="18"/>
  <c r="AB290" i="18"/>
  <c r="AC290" i="18"/>
  <c r="AD290" i="18"/>
  <c r="AE290" i="18"/>
  <c r="AF290" i="18"/>
  <c r="AG290" i="18"/>
  <c r="AH290" i="18"/>
  <c r="AI290" i="18"/>
  <c r="AJ290" i="18"/>
  <c r="AK290" i="18"/>
  <c r="AL290" i="18"/>
  <c r="AM290" i="18"/>
  <c r="AN290" i="18"/>
  <c r="AO290" i="18"/>
  <c r="AP290" i="18"/>
  <c r="AQ290" i="18"/>
  <c r="AR290" i="18"/>
  <c r="AS290" i="18"/>
  <c r="AT290" i="18"/>
  <c r="AU290" i="18"/>
  <c r="AV290" i="18"/>
  <c r="AW290" i="18"/>
  <c r="AX290" i="18"/>
  <c r="AY290" i="18"/>
  <c r="AZ290" i="18"/>
  <c r="BA290" i="18"/>
  <c r="BB290" i="18"/>
  <c r="BC290" i="18"/>
  <c r="BD290" i="18"/>
  <c r="BE290" i="18"/>
  <c r="BF290" i="18"/>
  <c r="BG290" i="18"/>
  <c r="BH290" i="18"/>
  <c r="D291" i="18"/>
  <c r="E291" i="18"/>
  <c r="F291" i="18"/>
  <c r="G291" i="18"/>
  <c r="H291" i="18"/>
  <c r="I291" i="18"/>
  <c r="J291" i="18"/>
  <c r="K291" i="18"/>
  <c r="L291" i="18"/>
  <c r="M291" i="18"/>
  <c r="N291" i="18"/>
  <c r="O291" i="18"/>
  <c r="P291" i="18"/>
  <c r="Q291" i="18"/>
  <c r="R291" i="18"/>
  <c r="S291" i="18"/>
  <c r="T291" i="18"/>
  <c r="U291" i="18"/>
  <c r="V291" i="18"/>
  <c r="W291" i="18"/>
  <c r="X291" i="18"/>
  <c r="Y291" i="18"/>
  <c r="Z291" i="18"/>
  <c r="AA291" i="18"/>
  <c r="AB291" i="18"/>
  <c r="AC291" i="18"/>
  <c r="AD291" i="18"/>
  <c r="AE291" i="18"/>
  <c r="AF291" i="18"/>
  <c r="AG291" i="18"/>
  <c r="AH291" i="18"/>
  <c r="AI291" i="18"/>
  <c r="AJ291" i="18"/>
  <c r="AK291" i="18"/>
  <c r="AL291" i="18"/>
  <c r="AM291" i="18"/>
  <c r="AN291" i="18"/>
  <c r="AO291" i="18"/>
  <c r="AP291" i="18"/>
  <c r="AQ291" i="18"/>
  <c r="AR291" i="18"/>
  <c r="AS291" i="18"/>
  <c r="AT291" i="18"/>
  <c r="AU291" i="18"/>
  <c r="AV291" i="18"/>
  <c r="AW291" i="18"/>
  <c r="AX291" i="18"/>
  <c r="AY291" i="18"/>
  <c r="AZ291" i="18"/>
  <c r="BA291" i="18"/>
  <c r="BB291" i="18"/>
  <c r="BC291" i="18"/>
  <c r="BD291" i="18"/>
  <c r="BE291" i="18"/>
  <c r="BF291" i="18"/>
  <c r="BG291" i="18"/>
  <c r="BH291" i="18"/>
  <c r="D292" i="18"/>
  <c r="E292" i="18"/>
  <c r="F292" i="18"/>
  <c r="G292" i="18"/>
  <c r="H292" i="18"/>
  <c r="I292" i="18"/>
  <c r="J292" i="18"/>
  <c r="K292" i="18"/>
  <c r="L292" i="18"/>
  <c r="M292" i="18"/>
  <c r="N292" i="18"/>
  <c r="O292" i="18"/>
  <c r="P292" i="18"/>
  <c r="Q292" i="18"/>
  <c r="R292" i="18"/>
  <c r="S292" i="18"/>
  <c r="T292" i="18"/>
  <c r="U292" i="18"/>
  <c r="V292" i="18"/>
  <c r="W292" i="18"/>
  <c r="X292" i="18"/>
  <c r="Y292" i="18"/>
  <c r="Z292" i="18"/>
  <c r="AA292" i="18"/>
  <c r="AB292" i="18"/>
  <c r="AC292" i="18"/>
  <c r="AD292" i="18"/>
  <c r="AE292" i="18"/>
  <c r="AF292" i="18"/>
  <c r="AG292" i="18"/>
  <c r="AH292" i="18"/>
  <c r="AI292" i="18"/>
  <c r="AJ292" i="18"/>
  <c r="AK292" i="18"/>
  <c r="AL292" i="18"/>
  <c r="AM292" i="18"/>
  <c r="AN292" i="18"/>
  <c r="AO292" i="18"/>
  <c r="AP292" i="18"/>
  <c r="AQ292" i="18"/>
  <c r="AR292" i="18"/>
  <c r="AS292" i="18"/>
  <c r="AT292" i="18"/>
  <c r="AU292" i="18"/>
  <c r="AV292" i="18"/>
  <c r="AW292" i="18"/>
  <c r="AX292" i="18"/>
  <c r="AY292" i="18"/>
  <c r="AZ292" i="18"/>
  <c r="BA292" i="18"/>
  <c r="BB292" i="18"/>
  <c r="BC292" i="18"/>
  <c r="BD292" i="18"/>
  <c r="BE292" i="18"/>
  <c r="BF292" i="18"/>
  <c r="BG292" i="18"/>
  <c r="BH292" i="18"/>
  <c r="D293" i="18"/>
  <c r="E293" i="18"/>
  <c r="F293" i="18"/>
  <c r="G293" i="18"/>
  <c r="H293" i="18"/>
  <c r="I293" i="18"/>
  <c r="J293" i="18"/>
  <c r="K293" i="18"/>
  <c r="L293" i="18"/>
  <c r="M293" i="18"/>
  <c r="N293" i="18"/>
  <c r="O293" i="18"/>
  <c r="P293" i="18"/>
  <c r="Q293" i="18"/>
  <c r="R293" i="18"/>
  <c r="S293" i="18"/>
  <c r="T293" i="18"/>
  <c r="U293" i="18"/>
  <c r="V293" i="18"/>
  <c r="W293" i="18"/>
  <c r="X293" i="18"/>
  <c r="Y293" i="18"/>
  <c r="Z293" i="18"/>
  <c r="AA293" i="18"/>
  <c r="AB293" i="18"/>
  <c r="AC293" i="18"/>
  <c r="AD293" i="18"/>
  <c r="AE293" i="18"/>
  <c r="AF293" i="18"/>
  <c r="AG293" i="18"/>
  <c r="AH293" i="18"/>
  <c r="AI293" i="18"/>
  <c r="AJ293" i="18"/>
  <c r="AK293" i="18"/>
  <c r="AL293" i="18"/>
  <c r="AM293" i="18"/>
  <c r="AN293" i="18"/>
  <c r="AO293" i="18"/>
  <c r="AP293" i="18"/>
  <c r="AQ293" i="18"/>
  <c r="AR293" i="18"/>
  <c r="AS293" i="18"/>
  <c r="AT293" i="18"/>
  <c r="AU293" i="18"/>
  <c r="AV293" i="18"/>
  <c r="AW293" i="18"/>
  <c r="AX293" i="18"/>
  <c r="AY293" i="18"/>
  <c r="AZ293" i="18"/>
  <c r="BA293" i="18"/>
  <c r="BB293" i="18"/>
  <c r="BC293" i="18"/>
  <c r="BD293" i="18"/>
  <c r="BE293" i="18"/>
  <c r="BF293" i="18"/>
  <c r="BG293" i="18"/>
  <c r="BH293" i="18"/>
  <c r="D294" i="18"/>
  <c r="E294" i="18"/>
  <c r="F294" i="18"/>
  <c r="G294" i="18"/>
  <c r="H294" i="18"/>
  <c r="I294" i="18"/>
  <c r="J294" i="18"/>
  <c r="K294" i="18"/>
  <c r="L294" i="18"/>
  <c r="M294" i="18"/>
  <c r="N294" i="18"/>
  <c r="O294" i="18"/>
  <c r="P294" i="18"/>
  <c r="Q294" i="18"/>
  <c r="R294" i="18"/>
  <c r="S294" i="18"/>
  <c r="T294" i="18"/>
  <c r="U294" i="18"/>
  <c r="V294" i="18"/>
  <c r="W294" i="18"/>
  <c r="X294" i="18"/>
  <c r="Y294" i="18"/>
  <c r="Z294" i="18"/>
  <c r="AA294" i="18"/>
  <c r="AB294" i="18"/>
  <c r="AC294" i="18"/>
  <c r="AD294" i="18"/>
  <c r="AE294" i="18"/>
  <c r="AF294" i="18"/>
  <c r="AG294" i="18"/>
  <c r="AH294" i="18"/>
  <c r="AI294" i="18"/>
  <c r="AJ294" i="18"/>
  <c r="AK294" i="18"/>
  <c r="AL294" i="18"/>
  <c r="AM294" i="18"/>
  <c r="AN294" i="18"/>
  <c r="AO294" i="18"/>
  <c r="AP294" i="18"/>
  <c r="AQ294" i="18"/>
  <c r="AR294" i="18"/>
  <c r="AS294" i="18"/>
  <c r="AT294" i="18"/>
  <c r="AU294" i="18"/>
  <c r="AV294" i="18"/>
  <c r="AW294" i="18"/>
  <c r="AX294" i="18"/>
  <c r="AY294" i="18"/>
  <c r="AZ294" i="18"/>
  <c r="BA294" i="18"/>
  <c r="BB294" i="18"/>
  <c r="BC294" i="18"/>
  <c r="BD294" i="18"/>
  <c r="BE294" i="18"/>
  <c r="BF294" i="18"/>
  <c r="BG294" i="18"/>
  <c r="BH294" i="18"/>
  <c r="D295" i="18"/>
  <c r="E295" i="18"/>
  <c r="F295" i="18"/>
  <c r="G295" i="18"/>
  <c r="H295" i="18"/>
  <c r="I295" i="18"/>
  <c r="J295" i="18"/>
  <c r="K295" i="18"/>
  <c r="L295" i="18"/>
  <c r="M295" i="18"/>
  <c r="N295" i="18"/>
  <c r="O295" i="18"/>
  <c r="P295" i="18"/>
  <c r="Q295" i="18"/>
  <c r="R295" i="18"/>
  <c r="S295" i="18"/>
  <c r="T295" i="18"/>
  <c r="U295" i="18"/>
  <c r="V295" i="18"/>
  <c r="W295" i="18"/>
  <c r="X295" i="18"/>
  <c r="Y295" i="18"/>
  <c r="Z295" i="18"/>
  <c r="AA295" i="18"/>
  <c r="AB295" i="18"/>
  <c r="AC295" i="18"/>
  <c r="AD295" i="18"/>
  <c r="AE295" i="18"/>
  <c r="AF295" i="18"/>
  <c r="AG295" i="18"/>
  <c r="AH295" i="18"/>
  <c r="AI295" i="18"/>
  <c r="AJ295" i="18"/>
  <c r="AK295" i="18"/>
  <c r="AL295" i="18"/>
  <c r="AM295" i="18"/>
  <c r="AN295" i="18"/>
  <c r="AO295" i="18"/>
  <c r="AP295" i="18"/>
  <c r="AQ295" i="18"/>
  <c r="AR295" i="18"/>
  <c r="AS295" i="18"/>
  <c r="AT295" i="18"/>
  <c r="AU295" i="18"/>
  <c r="AV295" i="18"/>
  <c r="AW295" i="18"/>
  <c r="AX295" i="18"/>
  <c r="AY295" i="18"/>
  <c r="AZ295" i="18"/>
  <c r="BA295" i="18"/>
  <c r="BB295" i="18"/>
  <c r="BC295" i="18"/>
  <c r="BD295" i="18"/>
  <c r="BE295" i="18"/>
  <c r="BF295" i="18"/>
  <c r="BG295" i="18"/>
  <c r="BH295" i="18"/>
  <c r="D296" i="18"/>
  <c r="E296" i="18"/>
  <c r="F296" i="18"/>
  <c r="G296" i="18"/>
  <c r="H296" i="18"/>
  <c r="I296" i="18"/>
  <c r="J296" i="18"/>
  <c r="K296" i="18"/>
  <c r="L296" i="18"/>
  <c r="M296" i="18"/>
  <c r="N296" i="18"/>
  <c r="O296" i="18"/>
  <c r="P296" i="18"/>
  <c r="Q296" i="18"/>
  <c r="R296" i="18"/>
  <c r="S296" i="18"/>
  <c r="T296" i="18"/>
  <c r="U296" i="18"/>
  <c r="V296" i="18"/>
  <c r="W296" i="18"/>
  <c r="X296" i="18"/>
  <c r="Y296" i="18"/>
  <c r="Z296" i="18"/>
  <c r="AA296" i="18"/>
  <c r="AB296" i="18"/>
  <c r="AC296" i="18"/>
  <c r="AD296" i="18"/>
  <c r="AE296" i="18"/>
  <c r="AF296" i="18"/>
  <c r="AG296" i="18"/>
  <c r="AH296" i="18"/>
  <c r="AI296" i="18"/>
  <c r="AJ296" i="18"/>
  <c r="AK296" i="18"/>
  <c r="AL296" i="18"/>
  <c r="AM296" i="18"/>
  <c r="AN296" i="18"/>
  <c r="AO296" i="18"/>
  <c r="AP296" i="18"/>
  <c r="AQ296" i="18"/>
  <c r="AR296" i="18"/>
  <c r="AS296" i="18"/>
  <c r="AT296" i="18"/>
  <c r="AU296" i="18"/>
  <c r="AV296" i="18"/>
  <c r="AW296" i="18"/>
  <c r="AX296" i="18"/>
  <c r="AY296" i="18"/>
  <c r="AZ296" i="18"/>
  <c r="BA296" i="18"/>
  <c r="BB296" i="18"/>
  <c r="BC296" i="18"/>
  <c r="BD296" i="18"/>
  <c r="BE296" i="18"/>
  <c r="BF296" i="18"/>
  <c r="BG296" i="18"/>
  <c r="BH296" i="18"/>
  <c r="D297" i="18"/>
  <c r="E297" i="18"/>
  <c r="F297" i="18"/>
  <c r="G297" i="18"/>
  <c r="H297" i="18"/>
  <c r="I297" i="18"/>
  <c r="J297" i="18"/>
  <c r="K297" i="18"/>
  <c r="L297" i="18"/>
  <c r="M297" i="18"/>
  <c r="N297" i="18"/>
  <c r="O297" i="18"/>
  <c r="P297" i="18"/>
  <c r="Q297" i="18"/>
  <c r="R297" i="18"/>
  <c r="S297" i="18"/>
  <c r="T297" i="18"/>
  <c r="U297" i="18"/>
  <c r="V297" i="18"/>
  <c r="W297" i="18"/>
  <c r="X297" i="18"/>
  <c r="Y297" i="18"/>
  <c r="Z297" i="18"/>
  <c r="AA297" i="18"/>
  <c r="AB297" i="18"/>
  <c r="AC297" i="18"/>
  <c r="AD297" i="18"/>
  <c r="AE297" i="18"/>
  <c r="AF297" i="18"/>
  <c r="AG297" i="18"/>
  <c r="AH297" i="18"/>
  <c r="AI297" i="18"/>
  <c r="AJ297" i="18"/>
  <c r="AK297" i="18"/>
  <c r="AL297" i="18"/>
  <c r="AM297" i="18"/>
  <c r="AN297" i="18"/>
  <c r="AO297" i="18"/>
  <c r="AP297" i="18"/>
  <c r="AQ297" i="18"/>
  <c r="AR297" i="18"/>
  <c r="AS297" i="18"/>
  <c r="AT297" i="18"/>
  <c r="AU297" i="18"/>
  <c r="AV297" i="18"/>
  <c r="AW297" i="18"/>
  <c r="AX297" i="18"/>
  <c r="AY297" i="18"/>
  <c r="AZ297" i="18"/>
  <c r="BA297" i="18"/>
  <c r="BB297" i="18"/>
  <c r="BC297" i="18"/>
  <c r="BD297" i="18"/>
  <c r="BE297" i="18"/>
  <c r="BF297" i="18"/>
  <c r="BG297" i="18"/>
  <c r="BH297" i="18"/>
  <c r="D298" i="18"/>
  <c r="E298" i="18"/>
  <c r="F298" i="18"/>
  <c r="G298" i="18"/>
  <c r="H298" i="18"/>
  <c r="I298" i="18"/>
  <c r="J298" i="18"/>
  <c r="K298" i="18"/>
  <c r="L298" i="18"/>
  <c r="M298" i="18"/>
  <c r="N298" i="18"/>
  <c r="O298" i="18"/>
  <c r="P298" i="18"/>
  <c r="Q298" i="18"/>
  <c r="R298" i="18"/>
  <c r="S298" i="18"/>
  <c r="T298" i="18"/>
  <c r="U298" i="18"/>
  <c r="V298" i="18"/>
  <c r="W298" i="18"/>
  <c r="X298" i="18"/>
  <c r="Y298" i="18"/>
  <c r="Z298" i="18"/>
  <c r="AA298" i="18"/>
  <c r="AB298" i="18"/>
  <c r="AC298" i="18"/>
  <c r="AD298" i="18"/>
  <c r="AE298" i="18"/>
  <c r="AF298" i="18"/>
  <c r="AG298" i="18"/>
  <c r="AH298" i="18"/>
  <c r="AI298" i="18"/>
  <c r="AJ298" i="18"/>
  <c r="AK298" i="18"/>
  <c r="AL298" i="18"/>
  <c r="AM298" i="18"/>
  <c r="AN298" i="18"/>
  <c r="AO298" i="18"/>
  <c r="AP298" i="18"/>
  <c r="AQ298" i="18"/>
  <c r="AR298" i="18"/>
  <c r="AS298" i="18"/>
  <c r="AT298" i="18"/>
  <c r="AU298" i="18"/>
  <c r="AV298" i="18"/>
  <c r="AW298" i="18"/>
  <c r="AX298" i="18"/>
  <c r="AY298" i="18"/>
  <c r="AZ298" i="18"/>
  <c r="BA298" i="18"/>
  <c r="BB298" i="18"/>
  <c r="BC298" i="18"/>
  <c r="BD298" i="18"/>
  <c r="BE298" i="18"/>
  <c r="BF298" i="18"/>
  <c r="BG298" i="18"/>
  <c r="BH298" i="18"/>
  <c r="D299" i="18"/>
  <c r="E299" i="18"/>
  <c r="F299" i="18"/>
  <c r="G299" i="18"/>
  <c r="H299" i="18"/>
  <c r="I299" i="18"/>
  <c r="J299" i="18"/>
  <c r="K299" i="18"/>
  <c r="L299" i="18"/>
  <c r="M299" i="18"/>
  <c r="N299" i="18"/>
  <c r="O299" i="18"/>
  <c r="P299" i="18"/>
  <c r="Q299" i="18"/>
  <c r="R299" i="18"/>
  <c r="S299" i="18"/>
  <c r="T299" i="18"/>
  <c r="U299" i="18"/>
  <c r="V299" i="18"/>
  <c r="W299" i="18"/>
  <c r="X299" i="18"/>
  <c r="Y299" i="18"/>
  <c r="Z299" i="18"/>
  <c r="AA299" i="18"/>
  <c r="AB299" i="18"/>
  <c r="AC299" i="18"/>
  <c r="AD299" i="18"/>
  <c r="AE299" i="18"/>
  <c r="AF299" i="18"/>
  <c r="AG299" i="18"/>
  <c r="AH299" i="18"/>
  <c r="AI299" i="18"/>
  <c r="AJ299" i="18"/>
  <c r="AK299" i="18"/>
  <c r="AL299" i="18"/>
  <c r="AM299" i="18"/>
  <c r="AN299" i="18"/>
  <c r="AO299" i="18"/>
  <c r="AP299" i="18"/>
  <c r="AQ299" i="18"/>
  <c r="AR299" i="18"/>
  <c r="AS299" i="18"/>
  <c r="AT299" i="18"/>
  <c r="AU299" i="18"/>
  <c r="AV299" i="18"/>
  <c r="AW299" i="18"/>
  <c r="AX299" i="18"/>
  <c r="AY299" i="18"/>
  <c r="AZ299" i="18"/>
  <c r="BA299" i="18"/>
  <c r="BB299" i="18"/>
  <c r="BC299" i="18"/>
  <c r="BD299" i="18"/>
  <c r="BE299" i="18"/>
  <c r="BF299" i="18"/>
  <c r="BG299" i="18"/>
  <c r="BH299" i="18"/>
  <c r="D300" i="18"/>
  <c r="E300" i="18"/>
  <c r="F300" i="18"/>
  <c r="G300" i="18"/>
  <c r="H300" i="18"/>
  <c r="I300" i="18"/>
  <c r="J300" i="18"/>
  <c r="K300" i="18"/>
  <c r="L300" i="18"/>
  <c r="M300" i="18"/>
  <c r="N300" i="18"/>
  <c r="O300" i="18"/>
  <c r="P300" i="18"/>
  <c r="Q300" i="18"/>
  <c r="R300" i="18"/>
  <c r="S300" i="18"/>
  <c r="T300" i="18"/>
  <c r="U300" i="18"/>
  <c r="V300" i="18"/>
  <c r="W300" i="18"/>
  <c r="X300" i="18"/>
  <c r="Y300" i="18"/>
  <c r="Z300" i="18"/>
  <c r="AA300" i="18"/>
  <c r="AB300" i="18"/>
  <c r="AC300" i="18"/>
  <c r="AD300" i="18"/>
  <c r="AE300" i="18"/>
  <c r="AF300" i="18"/>
  <c r="AG300" i="18"/>
  <c r="AH300" i="18"/>
  <c r="AI300" i="18"/>
  <c r="AJ300" i="18"/>
  <c r="AK300" i="18"/>
  <c r="AL300" i="18"/>
  <c r="AM300" i="18"/>
  <c r="AN300" i="18"/>
  <c r="AO300" i="18"/>
  <c r="AP300" i="18"/>
  <c r="AQ300" i="18"/>
  <c r="AR300" i="18"/>
  <c r="AS300" i="18"/>
  <c r="AT300" i="18"/>
  <c r="AU300" i="18"/>
  <c r="AV300" i="18"/>
  <c r="AW300" i="18"/>
  <c r="AX300" i="18"/>
  <c r="AY300" i="18"/>
  <c r="AZ300" i="18"/>
  <c r="BA300" i="18"/>
  <c r="BB300" i="18"/>
  <c r="BC300" i="18"/>
  <c r="BD300" i="18"/>
  <c r="BE300" i="18"/>
  <c r="BF300" i="18"/>
  <c r="BG300" i="18"/>
  <c r="BH300" i="18"/>
  <c r="C1" i="18"/>
  <c r="C2" i="18"/>
  <c r="C3" i="18"/>
  <c r="C4" i="18"/>
  <c r="C5" i="18"/>
  <c r="C6" i="18"/>
  <c r="C7" i="18"/>
  <c r="C8" i="18"/>
  <c r="C9" i="18"/>
  <c r="C10" i="18"/>
  <c r="C11" i="18"/>
  <c r="C12" i="18"/>
  <c r="C13" i="18"/>
  <c r="C14" i="18"/>
  <c r="C15" i="18"/>
  <c r="C16" i="18"/>
  <c r="C17" i="18"/>
  <c r="C18" i="18"/>
  <c r="C19" i="18"/>
  <c r="C20" i="18"/>
  <c r="C21" i="18"/>
  <c r="C22" i="18"/>
  <c r="C23" i="18"/>
  <c r="C24" i="18"/>
  <c r="C25" i="18"/>
  <c r="C26" i="18"/>
  <c r="C27" i="18"/>
  <c r="C28" i="18"/>
  <c r="C29" i="18"/>
  <c r="C30" i="18"/>
  <c r="C31" i="18"/>
  <c r="C32" i="18"/>
  <c r="C33" i="18"/>
  <c r="C34" i="18"/>
  <c r="C35" i="18"/>
  <c r="C36" i="18"/>
  <c r="C37" i="18"/>
  <c r="C38" i="18"/>
  <c r="C39" i="18"/>
  <c r="C40" i="18"/>
  <c r="C41" i="18"/>
  <c r="C42" i="18"/>
  <c r="C43" i="18"/>
  <c r="C44" i="18"/>
  <c r="C45" i="18"/>
  <c r="C46" i="18"/>
  <c r="C47" i="18"/>
  <c r="C48" i="18"/>
  <c r="C49" i="18"/>
  <c r="C50" i="18"/>
  <c r="C51" i="18"/>
  <c r="C52" i="18"/>
  <c r="C53" i="18"/>
  <c r="C54" i="18"/>
  <c r="C55" i="18"/>
  <c r="C56" i="18"/>
  <c r="C57" i="18"/>
  <c r="C58" i="18"/>
  <c r="C59" i="18"/>
  <c r="C60" i="18"/>
  <c r="C61" i="18"/>
  <c r="C62" i="18"/>
  <c r="C63" i="18"/>
  <c r="C64" i="18"/>
  <c r="C65" i="18"/>
  <c r="C66" i="18"/>
  <c r="C67" i="18"/>
  <c r="C68" i="18"/>
  <c r="C69" i="18"/>
  <c r="C70" i="18"/>
  <c r="C71" i="18"/>
  <c r="C72" i="18"/>
  <c r="C73" i="18"/>
  <c r="C74" i="18"/>
  <c r="C75" i="18"/>
  <c r="C76" i="18"/>
  <c r="C77" i="18"/>
  <c r="C78" i="18"/>
  <c r="C79" i="18"/>
  <c r="C80" i="18"/>
  <c r="C81" i="18"/>
  <c r="C82" i="18"/>
  <c r="C83" i="18"/>
  <c r="C84" i="18"/>
  <c r="C85" i="18"/>
  <c r="C86" i="18"/>
  <c r="C87" i="18"/>
  <c r="C88" i="18"/>
  <c r="C89" i="18"/>
  <c r="C90" i="18"/>
  <c r="C91" i="18"/>
  <c r="C92" i="18"/>
  <c r="C93" i="18"/>
  <c r="C94" i="18"/>
  <c r="C95" i="18"/>
  <c r="C96" i="18"/>
  <c r="C97" i="18"/>
  <c r="C98" i="18"/>
  <c r="C99" i="18"/>
  <c r="C100" i="18"/>
  <c r="C101" i="18"/>
  <c r="C102" i="18"/>
  <c r="C103" i="18"/>
  <c r="C104" i="18"/>
  <c r="C105" i="18"/>
  <c r="C106" i="18"/>
  <c r="C107" i="18"/>
  <c r="C108" i="18"/>
  <c r="C109" i="18"/>
  <c r="C110" i="18"/>
  <c r="C111" i="18"/>
  <c r="C112" i="18"/>
  <c r="C113" i="18"/>
  <c r="C114" i="18"/>
  <c r="C115" i="18"/>
  <c r="C116" i="18"/>
  <c r="C117" i="18"/>
  <c r="C118" i="18"/>
  <c r="C119" i="18"/>
  <c r="C120" i="18"/>
  <c r="C121" i="18"/>
  <c r="C122" i="18"/>
  <c r="C123" i="18"/>
  <c r="C124" i="18"/>
  <c r="C125" i="18"/>
  <c r="C126" i="18"/>
  <c r="C127" i="18"/>
  <c r="C128" i="18"/>
  <c r="C129" i="18"/>
  <c r="C130" i="18"/>
  <c r="C131" i="18"/>
  <c r="C132" i="18"/>
  <c r="C133" i="18"/>
  <c r="C134" i="18"/>
  <c r="C135" i="18"/>
  <c r="C136" i="18"/>
  <c r="C137" i="18"/>
  <c r="C138" i="18"/>
  <c r="C139" i="18"/>
  <c r="C140" i="18"/>
  <c r="C141" i="18"/>
  <c r="C142" i="18"/>
  <c r="C143" i="18"/>
  <c r="C144" i="18"/>
  <c r="C145" i="18"/>
  <c r="C146" i="18"/>
  <c r="C147" i="18"/>
  <c r="C148" i="18"/>
  <c r="C149" i="18"/>
  <c r="C150" i="18"/>
  <c r="C151" i="18"/>
  <c r="C152" i="18"/>
  <c r="C153" i="18"/>
  <c r="C154" i="18"/>
  <c r="C155" i="18"/>
  <c r="C156" i="18"/>
  <c r="C157" i="18"/>
  <c r="C158" i="18"/>
  <c r="C159" i="18"/>
  <c r="C160" i="18"/>
  <c r="C161" i="18"/>
  <c r="C162" i="18"/>
  <c r="C163" i="18"/>
  <c r="C164" i="18"/>
  <c r="C165" i="18"/>
  <c r="C166" i="18"/>
  <c r="C167" i="18"/>
  <c r="C168" i="18"/>
  <c r="C169" i="18"/>
  <c r="C170" i="18"/>
  <c r="C171" i="18"/>
  <c r="C172" i="18"/>
  <c r="C173" i="18"/>
  <c r="C174" i="18"/>
  <c r="C175" i="18"/>
  <c r="C176" i="18"/>
  <c r="C177" i="18"/>
  <c r="C178" i="18"/>
  <c r="C179" i="18"/>
  <c r="C180" i="18"/>
  <c r="C181" i="18"/>
  <c r="C182" i="18"/>
  <c r="C183" i="18"/>
  <c r="C184" i="18"/>
  <c r="C185" i="18"/>
  <c r="C186" i="18"/>
  <c r="C187" i="18"/>
  <c r="C188" i="18"/>
  <c r="C189" i="18"/>
  <c r="C190" i="18"/>
  <c r="C191" i="18"/>
  <c r="C192" i="18"/>
  <c r="C193" i="18"/>
  <c r="C194" i="18"/>
  <c r="C195" i="18"/>
  <c r="C196" i="18"/>
  <c r="C197" i="18"/>
  <c r="C198" i="18"/>
  <c r="C199" i="18"/>
  <c r="C200" i="18"/>
  <c r="C201" i="18"/>
  <c r="C202" i="18"/>
  <c r="C203" i="18"/>
  <c r="C204" i="18"/>
  <c r="C205" i="18"/>
  <c r="C206" i="18"/>
  <c r="C207" i="18"/>
  <c r="C208" i="18"/>
  <c r="C209" i="18"/>
  <c r="C210" i="18"/>
  <c r="C211" i="18"/>
  <c r="C212" i="18"/>
  <c r="C213" i="18"/>
  <c r="C214" i="18"/>
  <c r="C215" i="18"/>
  <c r="C216" i="18"/>
  <c r="C217" i="18"/>
  <c r="C218" i="18"/>
  <c r="C219" i="18"/>
  <c r="C220" i="18"/>
  <c r="C221" i="18"/>
  <c r="C222" i="18"/>
  <c r="C223" i="18"/>
  <c r="C224" i="18"/>
  <c r="C225" i="18"/>
  <c r="C226" i="18"/>
  <c r="C227" i="18"/>
  <c r="C228" i="18"/>
  <c r="C229" i="18"/>
  <c r="C230" i="18"/>
  <c r="C231" i="18"/>
  <c r="C232" i="18"/>
  <c r="C233" i="18"/>
  <c r="C234" i="18"/>
  <c r="C235" i="18"/>
  <c r="C236" i="18"/>
  <c r="C237" i="18"/>
  <c r="C238" i="18"/>
  <c r="C239" i="18"/>
  <c r="C240" i="18"/>
  <c r="C241" i="18"/>
  <c r="C242" i="18"/>
  <c r="C243" i="18"/>
  <c r="C244" i="18"/>
  <c r="C245" i="18"/>
  <c r="C246" i="18"/>
  <c r="C247" i="18"/>
  <c r="C248" i="18"/>
  <c r="C249" i="18"/>
  <c r="C250" i="18"/>
  <c r="C251" i="18"/>
  <c r="C252" i="18"/>
  <c r="C253" i="18"/>
  <c r="C254" i="18"/>
  <c r="C255" i="18"/>
  <c r="C256" i="18"/>
  <c r="C257" i="18"/>
  <c r="C258" i="18"/>
  <c r="C259" i="18"/>
  <c r="C260" i="18"/>
  <c r="C261" i="18"/>
  <c r="C262" i="18"/>
  <c r="C263" i="18"/>
  <c r="C264" i="18"/>
  <c r="C265" i="18"/>
  <c r="C266" i="18"/>
  <c r="C267" i="18"/>
  <c r="C268" i="18"/>
  <c r="C269" i="18"/>
  <c r="C270" i="18"/>
  <c r="C271" i="18"/>
  <c r="C272" i="18"/>
  <c r="C273" i="18"/>
  <c r="C274" i="18"/>
  <c r="C275" i="18"/>
  <c r="C276" i="18"/>
  <c r="C277" i="18"/>
  <c r="C278" i="18"/>
  <c r="C279" i="18"/>
  <c r="C280" i="18"/>
  <c r="C281" i="18"/>
  <c r="C282" i="18"/>
  <c r="C283" i="18"/>
  <c r="C284" i="18"/>
  <c r="C285" i="18"/>
  <c r="C286" i="18"/>
  <c r="C287" i="18"/>
  <c r="C288" i="18"/>
  <c r="C289" i="18"/>
  <c r="C290" i="18"/>
  <c r="C291" i="18"/>
  <c r="C292" i="18"/>
  <c r="C293" i="18"/>
  <c r="C294" i="18"/>
  <c r="C295" i="18"/>
  <c r="C296" i="18"/>
  <c r="C297" i="18"/>
  <c r="C298" i="18"/>
  <c r="C299" i="18"/>
  <c r="C300" i="18"/>
  <c r="B1" i="18"/>
  <c r="B2" i="18"/>
  <c r="B3" i="18"/>
  <c r="B4" i="18"/>
  <c r="B5" i="18"/>
  <c r="B6" i="18"/>
  <c r="B7" i="18"/>
  <c r="B8" i="18"/>
  <c r="B9" i="18"/>
  <c r="B10" i="18"/>
  <c r="B11" i="18"/>
  <c r="B12" i="18"/>
  <c r="B13" i="18"/>
  <c r="B14" i="18"/>
  <c r="B15" i="18"/>
  <c r="B16" i="18"/>
  <c r="B17" i="18"/>
  <c r="B18" i="18"/>
  <c r="B19" i="18"/>
  <c r="B20" i="18"/>
  <c r="B21" i="18"/>
  <c r="B22" i="18"/>
  <c r="B23" i="18"/>
  <c r="B24" i="18"/>
  <c r="B25" i="18"/>
  <c r="B26" i="18"/>
  <c r="B27" i="18"/>
  <c r="B28" i="18"/>
  <c r="B29" i="18"/>
  <c r="B30" i="18"/>
  <c r="B31" i="18"/>
  <c r="B32" i="18"/>
  <c r="B33" i="18"/>
  <c r="B34" i="18"/>
  <c r="B35" i="18"/>
  <c r="B36" i="18"/>
  <c r="B37" i="18"/>
  <c r="B38" i="18"/>
  <c r="B39" i="18"/>
  <c r="B40" i="18"/>
  <c r="B41" i="18"/>
  <c r="B42" i="18"/>
  <c r="B43" i="18"/>
  <c r="B44" i="18"/>
  <c r="B45" i="18"/>
  <c r="B46" i="18"/>
  <c r="B47" i="18"/>
  <c r="B48" i="18"/>
  <c r="B49" i="18"/>
  <c r="B50" i="18"/>
  <c r="B51" i="18"/>
  <c r="B52" i="18"/>
  <c r="B53" i="18"/>
  <c r="B54" i="18"/>
  <c r="B55" i="18"/>
  <c r="B56" i="18"/>
  <c r="B57" i="18"/>
  <c r="B58" i="18"/>
  <c r="B59" i="18"/>
  <c r="B60" i="18"/>
  <c r="B61" i="18"/>
  <c r="B62" i="18"/>
  <c r="B63" i="18"/>
  <c r="B64" i="18"/>
  <c r="B65" i="18"/>
  <c r="B66" i="18"/>
  <c r="B67" i="18"/>
  <c r="B68" i="18"/>
  <c r="B69" i="18"/>
  <c r="B70" i="18"/>
  <c r="B71" i="18"/>
  <c r="B72" i="18"/>
  <c r="B73" i="18"/>
  <c r="B74" i="18"/>
  <c r="B75" i="18"/>
  <c r="B76" i="18"/>
  <c r="B77" i="18"/>
  <c r="B78" i="18"/>
  <c r="B79" i="18"/>
  <c r="B80" i="18"/>
  <c r="B81" i="18"/>
  <c r="B82" i="18"/>
  <c r="B83" i="18"/>
  <c r="B84" i="18"/>
  <c r="B85" i="18"/>
  <c r="B86" i="18"/>
  <c r="B87" i="18"/>
  <c r="B88" i="18"/>
  <c r="B89" i="18"/>
  <c r="B90" i="18"/>
  <c r="B91" i="18"/>
  <c r="B92" i="18"/>
  <c r="B93" i="18"/>
  <c r="B94" i="18"/>
  <c r="B95" i="18"/>
  <c r="B96" i="18"/>
  <c r="B97" i="18"/>
  <c r="B98" i="18"/>
  <c r="B99" i="18"/>
  <c r="B100" i="18"/>
  <c r="B101" i="18"/>
  <c r="B102" i="18"/>
  <c r="B103" i="18"/>
  <c r="B104" i="18"/>
  <c r="B105" i="18"/>
  <c r="B106" i="18"/>
  <c r="B107" i="18"/>
  <c r="B108" i="18"/>
  <c r="B109" i="18"/>
  <c r="B110" i="18"/>
  <c r="B111" i="18"/>
  <c r="B112" i="18"/>
  <c r="B113" i="18"/>
  <c r="B114" i="18"/>
  <c r="B115" i="18"/>
  <c r="B116" i="18"/>
  <c r="B117" i="18"/>
  <c r="B118" i="18"/>
  <c r="B119" i="18"/>
  <c r="B120" i="18"/>
  <c r="B121" i="18"/>
  <c r="B122" i="18"/>
  <c r="B123" i="18"/>
  <c r="B124" i="18"/>
  <c r="B125" i="18"/>
  <c r="B126" i="18"/>
  <c r="B127" i="18"/>
  <c r="B128" i="18"/>
  <c r="B129" i="18"/>
  <c r="B130" i="18"/>
  <c r="B131" i="18"/>
  <c r="B132" i="18"/>
  <c r="B133" i="18"/>
  <c r="B134" i="18"/>
  <c r="B135" i="18"/>
  <c r="B136" i="18"/>
  <c r="B137" i="18"/>
  <c r="B138" i="18"/>
  <c r="B139" i="18"/>
  <c r="B140" i="18"/>
  <c r="B141" i="18"/>
  <c r="B142" i="18"/>
  <c r="B143" i="18"/>
  <c r="B144" i="18"/>
  <c r="B145" i="18"/>
  <c r="B146" i="18"/>
  <c r="B147" i="18"/>
  <c r="B148" i="18"/>
  <c r="B149" i="18"/>
  <c r="B150" i="18"/>
  <c r="B151" i="18"/>
  <c r="B152" i="18"/>
  <c r="B153" i="18"/>
  <c r="B154" i="18"/>
  <c r="B155" i="18"/>
  <c r="B156" i="18"/>
  <c r="B157" i="18"/>
  <c r="B158" i="18"/>
  <c r="B159" i="18"/>
  <c r="B160" i="18"/>
  <c r="B161" i="18"/>
  <c r="B162" i="18"/>
  <c r="B163" i="18"/>
  <c r="B164" i="18"/>
  <c r="B165" i="18"/>
  <c r="B166" i="18"/>
  <c r="B167" i="18"/>
  <c r="B168" i="18"/>
  <c r="B169" i="18"/>
  <c r="B170" i="18"/>
  <c r="B171" i="18"/>
  <c r="B172" i="18"/>
  <c r="B173" i="18"/>
  <c r="B174" i="18"/>
  <c r="B175" i="18"/>
  <c r="B176" i="18"/>
  <c r="B177" i="18"/>
  <c r="B178" i="18"/>
  <c r="B179" i="18"/>
  <c r="B180" i="18"/>
  <c r="B181" i="18"/>
  <c r="B182" i="18"/>
  <c r="B183" i="18"/>
  <c r="B184" i="18"/>
  <c r="B185" i="18"/>
  <c r="B186" i="18"/>
  <c r="B187" i="18"/>
  <c r="B188" i="18"/>
  <c r="B189" i="18"/>
  <c r="B190" i="18"/>
  <c r="B191" i="18"/>
  <c r="B192" i="18"/>
  <c r="B193" i="18"/>
  <c r="B194" i="18"/>
  <c r="B195" i="18"/>
  <c r="B196" i="18"/>
  <c r="B197" i="18"/>
  <c r="B198" i="18"/>
  <c r="B199" i="18"/>
  <c r="B200" i="18"/>
  <c r="B201" i="18"/>
  <c r="B202" i="18"/>
  <c r="B203" i="18"/>
  <c r="B204" i="18"/>
  <c r="B205" i="18"/>
  <c r="B206" i="18"/>
  <c r="B207" i="18"/>
  <c r="B208" i="18"/>
  <c r="B209" i="18"/>
  <c r="B210" i="18"/>
  <c r="B211" i="18"/>
  <c r="B212" i="18"/>
  <c r="B213" i="18"/>
  <c r="B214" i="18"/>
  <c r="B215" i="18"/>
  <c r="B216" i="18"/>
  <c r="B217" i="18"/>
  <c r="B218" i="18"/>
  <c r="B219" i="18"/>
  <c r="B220" i="18"/>
  <c r="B221" i="18"/>
  <c r="B222" i="18"/>
  <c r="B223" i="18"/>
  <c r="B224" i="18"/>
  <c r="B225" i="18"/>
  <c r="B226" i="18"/>
  <c r="B227" i="18"/>
  <c r="B228" i="18"/>
  <c r="B229" i="18"/>
  <c r="B230" i="18"/>
  <c r="B231" i="18"/>
  <c r="B232" i="18"/>
  <c r="B233" i="18"/>
  <c r="B234" i="18"/>
  <c r="B235" i="18"/>
  <c r="B236" i="18"/>
  <c r="B237" i="18"/>
  <c r="B238" i="18"/>
  <c r="B239" i="18"/>
  <c r="B240" i="18"/>
  <c r="B241" i="18"/>
  <c r="B242" i="18"/>
  <c r="B243" i="18"/>
  <c r="B244" i="18"/>
  <c r="B245" i="18"/>
  <c r="B246" i="18"/>
  <c r="B247" i="18"/>
  <c r="B248" i="18"/>
  <c r="B249" i="18"/>
  <c r="B250" i="18"/>
  <c r="B251" i="18"/>
  <c r="B252" i="18"/>
  <c r="B253" i="18"/>
  <c r="B254" i="18"/>
  <c r="B255" i="18"/>
  <c r="B256" i="18"/>
  <c r="B257" i="18"/>
  <c r="B258" i="18"/>
  <c r="B259" i="18"/>
  <c r="B260" i="18"/>
  <c r="B261" i="18"/>
  <c r="B262" i="18"/>
  <c r="B263" i="18"/>
  <c r="B264" i="18"/>
  <c r="B265" i="18"/>
  <c r="B266" i="18"/>
  <c r="B267" i="18"/>
  <c r="B268" i="18"/>
  <c r="B269" i="18"/>
  <c r="B270" i="18"/>
  <c r="B271" i="18"/>
  <c r="B272" i="18"/>
  <c r="B273" i="18"/>
  <c r="B274" i="18"/>
  <c r="B275" i="18"/>
  <c r="B276" i="18"/>
  <c r="B277" i="18"/>
  <c r="B278" i="18"/>
  <c r="B279" i="18"/>
  <c r="B280" i="18"/>
  <c r="B281" i="18"/>
  <c r="B282" i="18"/>
  <c r="B283" i="18"/>
  <c r="B284" i="18"/>
  <c r="B285" i="18"/>
  <c r="B286" i="18"/>
  <c r="B287" i="18"/>
  <c r="B288" i="18"/>
  <c r="B289" i="18"/>
  <c r="B290" i="18"/>
  <c r="B291" i="18"/>
  <c r="B292" i="18"/>
  <c r="B293" i="18"/>
  <c r="B294" i="18"/>
  <c r="B295" i="18"/>
  <c r="B296" i="18"/>
  <c r="B297" i="18"/>
  <c r="B298" i="18"/>
  <c r="B299" i="18"/>
  <c r="B300" i="18"/>
  <c r="A300" i="18"/>
  <c r="A299" i="18"/>
  <c r="A298" i="18"/>
  <c r="A297" i="18"/>
  <c r="A296" i="18"/>
  <c r="A295" i="18"/>
  <c r="A294" i="18"/>
  <c r="A293" i="18"/>
  <c r="A292" i="18"/>
  <c r="A291" i="18"/>
  <c r="A290" i="18"/>
  <c r="A289" i="18"/>
  <c r="A288" i="18"/>
  <c r="A287" i="18"/>
  <c r="A286" i="18"/>
  <c r="A285" i="18"/>
  <c r="A284" i="18"/>
  <c r="A283" i="18"/>
  <c r="A282" i="18"/>
  <c r="A281" i="18"/>
  <c r="A280" i="18"/>
  <c r="A279" i="18"/>
  <c r="A278" i="18"/>
  <c r="A277" i="18"/>
  <c r="A276" i="18"/>
  <c r="A275" i="18"/>
  <c r="A274" i="18"/>
  <c r="A273" i="18"/>
  <c r="A272" i="18"/>
  <c r="A271" i="18"/>
  <c r="A270" i="18"/>
  <c r="A269" i="18"/>
  <c r="A268" i="18"/>
  <c r="A267" i="18"/>
  <c r="A266" i="18"/>
  <c r="A265" i="18"/>
  <c r="A264" i="18"/>
  <c r="A263" i="18"/>
  <c r="A262" i="18"/>
  <c r="A261" i="18"/>
  <c r="A260" i="18"/>
  <c r="A259" i="18"/>
  <c r="A258" i="18"/>
  <c r="A257" i="18"/>
  <c r="A256" i="18"/>
  <c r="A255" i="18"/>
  <c r="A254" i="18"/>
  <c r="A253" i="18"/>
  <c r="A252" i="18"/>
  <c r="A251" i="18"/>
  <c r="A250" i="18"/>
  <c r="A249" i="18"/>
  <c r="A248" i="18"/>
  <c r="A247" i="18"/>
  <c r="A246" i="18"/>
  <c r="A245" i="18"/>
  <c r="A244" i="18"/>
  <c r="A243" i="18"/>
  <c r="A242" i="18"/>
  <c r="A241" i="18"/>
  <c r="A240" i="18"/>
  <c r="A239" i="18"/>
  <c r="A238" i="18"/>
  <c r="A237" i="18"/>
  <c r="A236" i="18"/>
  <c r="A235" i="18"/>
  <c r="A234" i="18"/>
  <c r="A233" i="18"/>
  <c r="A232" i="18"/>
  <c r="A231" i="18"/>
  <c r="A230" i="18"/>
  <c r="A229" i="18"/>
  <c r="A228" i="18"/>
  <c r="A227" i="18"/>
  <c r="A226" i="18"/>
  <c r="A225" i="18"/>
  <c r="A224" i="18"/>
  <c r="A223" i="18"/>
  <c r="A222" i="18"/>
  <c r="A221" i="18"/>
  <c r="A220" i="18"/>
  <c r="A219" i="18"/>
  <c r="A218" i="18"/>
  <c r="A217" i="18"/>
  <c r="A216" i="18"/>
  <c r="A215" i="18"/>
  <c r="A214" i="18"/>
  <c r="A213" i="18"/>
  <c r="A212" i="18"/>
  <c r="A211" i="18"/>
  <c r="A210" i="18"/>
  <c r="A209" i="18"/>
  <c r="A208" i="18"/>
  <c r="A207" i="18"/>
  <c r="A206" i="18"/>
  <c r="A205" i="18"/>
  <c r="A204" i="18"/>
  <c r="A203" i="18"/>
  <c r="A202" i="18"/>
  <c r="A201" i="18"/>
  <c r="A200" i="18"/>
  <c r="A199" i="18"/>
  <c r="A198" i="18"/>
  <c r="A197" i="18"/>
  <c r="A196" i="18"/>
  <c r="A195" i="18"/>
  <c r="A194" i="18"/>
  <c r="A193" i="18"/>
  <c r="A192" i="18"/>
  <c r="A191" i="18"/>
  <c r="A190" i="18"/>
  <c r="A189" i="18"/>
  <c r="A188" i="18"/>
  <c r="A187" i="18"/>
  <c r="A186" i="18"/>
  <c r="A185" i="18"/>
  <c r="A184" i="18"/>
  <c r="A183" i="18"/>
  <c r="A182" i="18"/>
  <c r="A181" i="18"/>
  <c r="A180" i="18"/>
  <c r="A179" i="18"/>
  <c r="A178" i="18"/>
  <c r="A177" i="18"/>
  <c r="A176" i="18"/>
  <c r="A175" i="18"/>
  <c r="A174" i="18"/>
  <c r="A173" i="18"/>
  <c r="A172" i="18"/>
  <c r="A171" i="18"/>
  <c r="A170" i="18"/>
  <c r="A169" i="18"/>
  <c r="A168" i="18"/>
  <c r="A167" i="18"/>
  <c r="A166" i="18"/>
  <c r="A165" i="18"/>
  <c r="A164" i="18"/>
  <c r="A163" i="18"/>
  <c r="A162" i="18"/>
  <c r="A161" i="18"/>
  <c r="A160" i="18"/>
  <c r="A159" i="18"/>
  <c r="A158" i="18"/>
  <c r="A157" i="18"/>
  <c r="A156" i="18"/>
  <c r="A155" i="18"/>
  <c r="A154" i="18"/>
  <c r="A153" i="18"/>
  <c r="A152" i="18"/>
  <c r="A151" i="18"/>
  <c r="A150" i="18"/>
  <c r="A149" i="18"/>
  <c r="A148" i="18"/>
  <c r="A147" i="18"/>
  <c r="A146" i="18"/>
  <c r="A145" i="18"/>
  <c r="A144" i="18"/>
  <c r="A143" i="18"/>
  <c r="A142" i="18"/>
  <c r="A141" i="18"/>
  <c r="A140" i="18"/>
  <c r="A139" i="18"/>
  <c r="A138" i="18"/>
  <c r="A137" i="18"/>
  <c r="A136" i="18"/>
  <c r="A135" i="18"/>
  <c r="A134" i="18"/>
  <c r="A133" i="18"/>
  <c r="A132" i="18"/>
  <c r="A131" i="18"/>
  <c r="A130" i="18"/>
  <c r="A129" i="18"/>
  <c r="A128" i="18"/>
  <c r="A127" i="18"/>
  <c r="A126" i="18"/>
  <c r="A125" i="18"/>
  <c r="A124" i="18"/>
  <c r="A123" i="18"/>
  <c r="A122" i="18"/>
  <c r="A121" i="18"/>
  <c r="A120" i="18"/>
  <c r="A119" i="18"/>
  <c r="A118" i="18"/>
  <c r="A117" i="18"/>
  <c r="A116" i="18"/>
  <c r="A115" i="18"/>
  <c r="A114" i="18"/>
  <c r="A113" i="18"/>
  <c r="A112" i="18"/>
  <c r="A111" i="18"/>
  <c r="A110" i="18"/>
  <c r="A109" i="18"/>
  <c r="A108" i="18"/>
  <c r="A107" i="18"/>
  <c r="A106" i="18"/>
  <c r="A105" i="18"/>
  <c r="A104" i="18"/>
  <c r="A103" i="18"/>
  <c r="A102" i="18"/>
  <c r="A101" i="18"/>
  <c r="A100" i="18"/>
  <c r="A99" i="18"/>
  <c r="A98" i="18"/>
  <c r="A97" i="18"/>
  <c r="A96" i="18"/>
  <c r="A95" i="18"/>
  <c r="A94" i="18"/>
  <c r="A93" i="18"/>
  <c r="A92" i="18"/>
  <c r="A91" i="18"/>
  <c r="A90" i="18"/>
  <c r="A89" i="18"/>
  <c r="A88" i="18"/>
  <c r="A87" i="18"/>
  <c r="A86" i="18"/>
  <c r="A85" i="18"/>
  <c r="A84" i="18"/>
  <c r="A83" i="18"/>
  <c r="A82" i="18"/>
  <c r="A81" i="18"/>
  <c r="A80" i="18"/>
  <c r="A79" i="18"/>
  <c r="A78" i="18"/>
  <c r="A77" i="18"/>
  <c r="A76" i="18"/>
  <c r="A75" i="18"/>
  <c r="A74" i="18"/>
  <c r="A73" i="18"/>
  <c r="A72" i="18"/>
  <c r="A71" i="18"/>
  <c r="A70" i="18"/>
  <c r="A69" i="18"/>
  <c r="A68" i="18"/>
  <c r="A67" i="18"/>
  <c r="A66" i="18"/>
  <c r="A65" i="18"/>
  <c r="A64" i="18"/>
  <c r="A63" i="18"/>
  <c r="A62" i="18"/>
  <c r="A61" i="18"/>
  <c r="A60" i="18"/>
  <c r="A59" i="18"/>
  <c r="A58" i="18"/>
  <c r="A57" i="18"/>
  <c r="A56" i="18"/>
  <c r="A55" i="18"/>
  <c r="A54" i="18"/>
  <c r="A53" i="18"/>
  <c r="A52" i="18"/>
  <c r="A51" i="18"/>
  <c r="A50" i="18"/>
  <c r="A49" i="18"/>
  <c r="A48" i="18"/>
  <c r="A47" i="18"/>
  <c r="A46" i="18"/>
  <c r="A45" i="18"/>
  <c r="A44" i="18"/>
  <c r="A43" i="18"/>
  <c r="A42" i="18"/>
  <c r="A41" i="18"/>
  <c r="A40" i="18"/>
  <c r="A39" i="18"/>
  <c r="A38" i="18"/>
  <c r="A37" i="18"/>
  <c r="A36" i="18"/>
  <c r="A35" i="18"/>
  <c r="A34" i="18"/>
  <c r="A33" i="18"/>
  <c r="A32" i="18"/>
  <c r="A31" i="18"/>
  <c r="A30" i="18"/>
  <c r="A29" i="18"/>
  <c r="A28" i="18"/>
  <c r="A27" i="18"/>
  <c r="A26" i="18"/>
  <c r="A25" i="18"/>
  <c r="A24" i="18"/>
  <c r="A23" i="18"/>
  <c r="A22" i="18"/>
  <c r="A21" i="18"/>
  <c r="A20" i="18"/>
  <c r="A19" i="18"/>
  <c r="A18" i="18"/>
  <c r="A17" i="18"/>
  <c r="A16" i="18"/>
  <c r="A15" i="18"/>
  <c r="A14" i="18"/>
  <c r="A13" i="18"/>
  <c r="A12" i="18"/>
  <c r="A11" i="18"/>
  <c r="A10" i="18"/>
  <c r="A9" i="18"/>
  <c r="A8" i="18"/>
  <c r="A7" i="18"/>
  <c r="A6" i="18"/>
  <c r="A2" i="18"/>
  <c r="A1" i="18"/>
  <c r="FZ1" i="19" l="1"/>
  <c r="GA1" i="19"/>
  <c r="GB1" i="19"/>
  <c r="GC1" i="19"/>
  <c r="GD1" i="19"/>
  <c r="GE1" i="19"/>
  <c r="GF1" i="19"/>
  <c r="GG1" i="19"/>
  <c r="GH1" i="19"/>
  <c r="FZ2" i="19"/>
  <c r="GA2" i="19"/>
  <c r="GB2" i="19"/>
  <c r="GC2" i="19"/>
  <c r="GD2" i="19"/>
  <c r="GE2" i="19"/>
  <c r="GF2" i="19"/>
  <c r="GG2" i="19"/>
  <c r="GH2" i="19"/>
  <c r="FZ3" i="19"/>
  <c r="GA3" i="19"/>
  <c r="GB3" i="19"/>
  <c r="GC3" i="19"/>
  <c r="GD3" i="19"/>
  <c r="GE3" i="19"/>
  <c r="GF3" i="19"/>
  <c r="GG3" i="19"/>
  <c r="GH3" i="19"/>
  <c r="FZ4" i="19"/>
  <c r="GA4" i="19"/>
  <c r="GB4" i="19"/>
  <c r="GC4" i="19"/>
  <c r="GD4" i="19"/>
  <c r="GE4" i="19"/>
  <c r="GF4" i="19"/>
  <c r="GG4" i="19"/>
  <c r="GH4" i="19"/>
  <c r="FZ5" i="19"/>
  <c r="GA5" i="19"/>
  <c r="GB5" i="19"/>
  <c r="GC5" i="19"/>
  <c r="GD5" i="19"/>
  <c r="GE5" i="19"/>
  <c r="GF5" i="19"/>
  <c r="GG5" i="19"/>
  <c r="GH5" i="19"/>
  <c r="FZ6" i="19"/>
  <c r="GA6" i="19"/>
  <c r="GB6" i="19"/>
  <c r="GC6" i="19"/>
  <c r="GD6" i="19"/>
  <c r="GE6" i="19"/>
  <c r="GF6" i="19"/>
  <c r="GG6" i="19"/>
  <c r="GH6" i="19"/>
  <c r="FZ7" i="19"/>
  <c r="GA7" i="19"/>
  <c r="GB7" i="19"/>
  <c r="GC7" i="19"/>
  <c r="GD7" i="19"/>
  <c r="GE7" i="19"/>
  <c r="GF7" i="19"/>
  <c r="GG7" i="19"/>
  <c r="GH7" i="19"/>
  <c r="FZ8" i="19"/>
  <c r="GA8" i="19"/>
  <c r="GB8" i="19"/>
  <c r="GC8" i="19"/>
  <c r="GD8" i="19"/>
  <c r="GE8" i="19"/>
  <c r="GF8" i="19"/>
  <c r="GG8" i="19"/>
  <c r="GH8" i="19"/>
  <c r="FZ9" i="19"/>
  <c r="GA9" i="19"/>
  <c r="GB9" i="19"/>
  <c r="GC9" i="19"/>
  <c r="GD9" i="19"/>
  <c r="GE9" i="19"/>
  <c r="GF9" i="19"/>
  <c r="GG9" i="19"/>
  <c r="GH9" i="19"/>
  <c r="FZ10" i="19"/>
  <c r="GA10" i="19"/>
  <c r="GB10" i="19"/>
  <c r="GC10" i="19"/>
  <c r="GD10" i="19"/>
  <c r="GE10" i="19"/>
  <c r="GF10" i="19"/>
  <c r="GG10" i="19"/>
  <c r="GH10" i="19"/>
  <c r="FZ11" i="19"/>
  <c r="GA11" i="19"/>
  <c r="GB11" i="19"/>
  <c r="GC11" i="19"/>
  <c r="GD11" i="19"/>
  <c r="GE11" i="19"/>
  <c r="GF11" i="19"/>
  <c r="GG11" i="19"/>
  <c r="GH11" i="19"/>
  <c r="FZ12" i="19"/>
  <c r="GA12" i="19"/>
  <c r="GB12" i="19"/>
  <c r="GC12" i="19"/>
  <c r="GD12" i="19"/>
  <c r="GE12" i="19"/>
  <c r="GF12" i="19"/>
  <c r="GG12" i="19"/>
  <c r="GH12" i="19"/>
  <c r="FZ13" i="19"/>
  <c r="GA13" i="19"/>
  <c r="GB13" i="19"/>
  <c r="GC13" i="19"/>
  <c r="GD13" i="19"/>
  <c r="GE13" i="19"/>
  <c r="GF13" i="19"/>
  <c r="GG13" i="19"/>
  <c r="GH13" i="19"/>
  <c r="FZ14" i="19"/>
  <c r="GA14" i="19"/>
  <c r="GB14" i="19"/>
  <c r="GC14" i="19"/>
  <c r="GD14" i="19"/>
  <c r="GE14" i="19"/>
  <c r="GF14" i="19"/>
  <c r="GG14" i="19"/>
  <c r="GH14" i="19"/>
  <c r="FZ15" i="19"/>
  <c r="GA15" i="19"/>
  <c r="GB15" i="19"/>
  <c r="GC15" i="19"/>
  <c r="GD15" i="19"/>
  <c r="GE15" i="19"/>
  <c r="GF15" i="19"/>
  <c r="GG15" i="19"/>
  <c r="GH15" i="19"/>
  <c r="FZ16" i="19"/>
  <c r="GA16" i="19"/>
  <c r="GB16" i="19"/>
  <c r="GC16" i="19"/>
  <c r="GD16" i="19"/>
  <c r="GE16" i="19"/>
  <c r="GF16" i="19"/>
  <c r="GG16" i="19"/>
  <c r="GH16" i="19"/>
  <c r="FZ17" i="19"/>
  <c r="GA17" i="19"/>
  <c r="GB17" i="19"/>
  <c r="GC17" i="19"/>
  <c r="GD17" i="19"/>
  <c r="GE17" i="19"/>
  <c r="GF17" i="19"/>
  <c r="GG17" i="19"/>
  <c r="GH17" i="19"/>
  <c r="FZ18" i="19"/>
  <c r="GA18" i="19"/>
  <c r="GB18" i="19"/>
  <c r="GC18" i="19"/>
  <c r="GD18" i="19"/>
  <c r="GE18" i="19"/>
  <c r="GF18" i="19"/>
  <c r="GG18" i="19"/>
  <c r="GH18" i="19"/>
  <c r="FZ19" i="19"/>
  <c r="GA19" i="19"/>
  <c r="GB19" i="19"/>
  <c r="GC19" i="19"/>
  <c r="GD19" i="19"/>
  <c r="GE19" i="19"/>
  <c r="GF19" i="19"/>
  <c r="GG19" i="19"/>
  <c r="GH19" i="19"/>
  <c r="FZ20" i="19"/>
  <c r="GA20" i="19"/>
  <c r="GB20" i="19"/>
  <c r="GC20" i="19"/>
  <c r="GD20" i="19"/>
  <c r="GE20" i="19"/>
  <c r="GF20" i="19"/>
  <c r="GG20" i="19"/>
  <c r="GH20" i="19"/>
  <c r="FZ21" i="19"/>
  <c r="GA21" i="19"/>
  <c r="GB21" i="19"/>
  <c r="GC21" i="19"/>
  <c r="GD21" i="19"/>
  <c r="GE21" i="19"/>
  <c r="GF21" i="19"/>
  <c r="GG21" i="19"/>
  <c r="GH21" i="19"/>
  <c r="FZ22" i="19"/>
  <c r="GA22" i="19"/>
  <c r="GB22" i="19"/>
  <c r="GC22" i="19"/>
  <c r="GD22" i="19"/>
  <c r="GE22" i="19"/>
  <c r="GF22" i="19"/>
  <c r="GG22" i="19"/>
  <c r="GH22" i="19"/>
  <c r="FZ23" i="19"/>
  <c r="GA23" i="19"/>
  <c r="GB23" i="19"/>
  <c r="GC23" i="19"/>
  <c r="GD23" i="19"/>
  <c r="GE23" i="19"/>
  <c r="GF23" i="19"/>
  <c r="GG23" i="19"/>
  <c r="GH23" i="19"/>
  <c r="FZ24" i="19"/>
  <c r="GA24" i="19"/>
  <c r="GB24" i="19"/>
  <c r="GC24" i="19"/>
  <c r="GD24" i="19"/>
  <c r="GE24" i="19"/>
  <c r="GF24" i="19"/>
  <c r="GG24" i="19"/>
  <c r="GH24" i="19"/>
  <c r="FZ25" i="19"/>
  <c r="GA25" i="19"/>
  <c r="GB25" i="19"/>
  <c r="GC25" i="19"/>
  <c r="GD25" i="19"/>
  <c r="GE25" i="19"/>
  <c r="GF25" i="19"/>
  <c r="GG25" i="19"/>
  <c r="GH25" i="19"/>
  <c r="FZ26" i="19"/>
  <c r="GA26" i="19"/>
  <c r="GB26" i="19"/>
  <c r="GC26" i="19"/>
  <c r="GD26" i="19"/>
  <c r="GE26" i="19"/>
  <c r="GF26" i="19"/>
  <c r="GG26" i="19"/>
  <c r="GH26" i="19"/>
  <c r="FZ27" i="19"/>
  <c r="GA27" i="19"/>
  <c r="GB27" i="19"/>
  <c r="GC27" i="19"/>
  <c r="GD27" i="19"/>
  <c r="GE27" i="19"/>
  <c r="GF27" i="19"/>
  <c r="GG27" i="19"/>
  <c r="GH27" i="19"/>
  <c r="FZ28" i="19"/>
  <c r="GA28" i="19"/>
  <c r="GB28" i="19"/>
  <c r="GC28" i="19"/>
  <c r="GD28" i="19"/>
  <c r="GE28" i="19"/>
  <c r="GF28" i="19"/>
  <c r="GG28" i="19"/>
  <c r="GH28" i="19"/>
  <c r="FZ29" i="19"/>
  <c r="GA29" i="19"/>
  <c r="GB29" i="19"/>
  <c r="GC29" i="19"/>
  <c r="GD29" i="19"/>
  <c r="GE29" i="19"/>
  <c r="GF29" i="19"/>
  <c r="GG29" i="19"/>
  <c r="GH29" i="19"/>
  <c r="FZ30" i="19"/>
  <c r="GA30" i="19"/>
  <c r="GB30" i="19"/>
  <c r="GC30" i="19"/>
  <c r="GD30" i="19"/>
  <c r="GE30" i="19"/>
  <c r="GF30" i="19"/>
  <c r="GG30" i="19"/>
  <c r="GH30" i="19"/>
  <c r="FZ31" i="19"/>
  <c r="GA31" i="19"/>
  <c r="GB31" i="19"/>
  <c r="GC31" i="19"/>
  <c r="GD31" i="19"/>
  <c r="GE31" i="19"/>
  <c r="GF31" i="19"/>
  <c r="GG31" i="19"/>
  <c r="GH31" i="19"/>
  <c r="FZ32" i="19"/>
  <c r="GA32" i="19"/>
  <c r="GB32" i="19"/>
  <c r="GC32" i="19"/>
  <c r="GD32" i="19"/>
  <c r="GE32" i="19"/>
  <c r="GF32" i="19"/>
  <c r="GG32" i="19"/>
  <c r="GH32" i="19"/>
  <c r="FZ33" i="19"/>
  <c r="GA33" i="19"/>
  <c r="GB33" i="19"/>
  <c r="GC33" i="19"/>
  <c r="GD33" i="19"/>
  <c r="GE33" i="19"/>
  <c r="GF33" i="19"/>
  <c r="GG33" i="19"/>
  <c r="GH33" i="19"/>
  <c r="FZ34" i="19"/>
  <c r="GA34" i="19"/>
  <c r="GB34" i="19"/>
  <c r="GC34" i="19"/>
  <c r="GD34" i="19"/>
  <c r="GE34" i="19"/>
  <c r="GF34" i="19"/>
  <c r="GG34" i="19"/>
  <c r="GH34" i="19"/>
  <c r="FZ35" i="19"/>
  <c r="GA35" i="19"/>
  <c r="GB35" i="19"/>
  <c r="GC35" i="19"/>
  <c r="GD35" i="19"/>
  <c r="GE35" i="19"/>
  <c r="GF35" i="19"/>
  <c r="GG35" i="19"/>
  <c r="GH35" i="19"/>
  <c r="FZ36" i="19"/>
  <c r="GA36" i="19"/>
  <c r="GB36" i="19"/>
  <c r="GC36" i="19"/>
  <c r="GD36" i="19"/>
  <c r="GE36" i="19"/>
  <c r="GF36" i="19"/>
  <c r="GG36" i="19"/>
  <c r="GH36" i="19"/>
  <c r="FZ37" i="19"/>
  <c r="GA37" i="19"/>
  <c r="GB37" i="19"/>
  <c r="GC37" i="19"/>
  <c r="GD37" i="19"/>
  <c r="GE37" i="19"/>
  <c r="GF37" i="19"/>
  <c r="GG37" i="19"/>
  <c r="GH37" i="19"/>
  <c r="FZ38" i="19"/>
  <c r="GA38" i="19"/>
  <c r="GB38" i="19"/>
  <c r="GC38" i="19"/>
  <c r="GD38" i="19"/>
  <c r="GE38" i="19"/>
  <c r="GF38" i="19"/>
  <c r="GG38" i="19"/>
  <c r="GH38" i="19"/>
  <c r="FZ39" i="19"/>
  <c r="GA39" i="19"/>
  <c r="GB39" i="19"/>
  <c r="GC39" i="19"/>
  <c r="GD39" i="19"/>
  <c r="GE39" i="19"/>
  <c r="GF39" i="19"/>
  <c r="GG39" i="19"/>
  <c r="GH39" i="19"/>
  <c r="FZ40" i="19"/>
  <c r="GA40" i="19"/>
  <c r="GB40" i="19"/>
  <c r="GC40" i="19"/>
  <c r="GD40" i="19"/>
  <c r="GE40" i="19"/>
  <c r="GF40" i="19"/>
  <c r="GG40" i="19"/>
  <c r="GH40" i="19"/>
  <c r="FZ41" i="19"/>
  <c r="GA41" i="19"/>
  <c r="GB41" i="19"/>
  <c r="GC41" i="19"/>
  <c r="GD41" i="19"/>
  <c r="GE41" i="19"/>
  <c r="GF41" i="19"/>
  <c r="GG41" i="19"/>
  <c r="GH41" i="19"/>
  <c r="FZ42" i="19"/>
  <c r="GA42" i="19"/>
  <c r="GB42" i="19"/>
  <c r="GC42" i="19"/>
  <c r="GD42" i="19"/>
  <c r="GE42" i="19"/>
  <c r="GF42" i="19"/>
  <c r="GG42" i="19"/>
  <c r="GH42" i="19"/>
  <c r="FZ43" i="19"/>
  <c r="GA43" i="19"/>
  <c r="GB43" i="19"/>
  <c r="GC43" i="19"/>
  <c r="GD43" i="19"/>
  <c r="GE43" i="19"/>
  <c r="GF43" i="19"/>
  <c r="GG43" i="19"/>
  <c r="GH43" i="19"/>
  <c r="FZ44" i="19"/>
  <c r="GA44" i="19"/>
  <c r="GB44" i="19"/>
  <c r="GC44" i="19"/>
  <c r="GD44" i="19"/>
  <c r="GE44" i="19"/>
  <c r="GF44" i="19"/>
  <c r="GG44" i="19"/>
  <c r="GH44" i="19"/>
  <c r="FZ45" i="19"/>
  <c r="GA45" i="19"/>
  <c r="GB45" i="19"/>
  <c r="GC45" i="19"/>
  <c r="GD45" i="19"/>
  <c r="GE45" i="19"/>
  <c r="GF45" i="19"/>
  <c r="GG45" i="19"/>
  <c r="GH45" i="19"/>
  <c r="FZ46" i="19"/>
  <c r="GA46" i="19"/>
  <c r="GB46" i="19"/>
  <c r="GC46" i="19"/>
  <c r="GD46" i="19"/>
  <c r="GE46" i="19"/>
  <c r="GF46" i="19"/>
  <c r="GG46" i="19"/>
  <c r="GH46" i="19"/>
  <c r="FZ47" i="19"/>
  <c r="GA47" i="19"/>
  <c r="GB47" i="19"/>
  <c r="GC47" i="19"/>
  <c r="GD47" i="19"/>
  <c r="GE47" i="19"/>
  <c r="GF47" i="19"/>
  <c r="GG47" i="19"/>
  <c r="GH47" i="19"/>
  <c r="FZ48" i="19"/>
  <c r="GA48" i="19"/>
  <c r="GB48" i="19"/>
  <c r="GC48" i="19"/>
  <c r="GD48" i="19"/>
  <c r="GE48" i="19"/>
  <c r="GF48" i="19"/>
  <c r="GG48" i="19"/>
  <c r="GH48" i="19"/>
  <c r="FZ49" i="19"/>
  <c r="GA49" i="19"/>
  <c r="GB49" i="19"/>
  <c r="GC49" i="19"/>
  <c r="GD49" i="19"/>
  <c r="GE49" i="19"/>
  <c r="GF49" i="19"/>
  <c r="GG49" i="19"/>
  <c r="GH49" i="19"/>
  <c r="FZ50" i="19"/>
  <c r="GA50" i="19"/>
  <c r="GB50" i="19"/>
  <c r="GC50" i="19"/>
  <c r="GD50" i="19"/>
  <c r="GE50" i="19"/>
  <c r="GF50" i="19"/>
  <c r="GG50" i="19"/>
  <c r="GH50" i="19"/>
  <c r="FZ51" i="19"/>
  <c r="GA51" i="19"/>
  <c r="GB51" i="19"/>
  <c r="GC51" i="19"/>
  <c r="GD51" i="19"/>
  <c r="GE51" i="19"/>
  <c r="GF51" i="19"/>
  <c r="GG51" i="19"/>
  <c r="GH51" i="19"/>
  <c r="FZ52" i="19"/>
  <c r="GA52" i="19"/>
  <c r="GB52" i="19"/>
  <c r="GC52" i="19"/>
  <c r="GD52" i="19"/>
  <c r="GE52" i="19"/>
  <c r="GF52" i="19"/>
  <c r="GG52" i="19"/>
  <c r="GH52" i="19"/>
  <c r="FZ53" i="19"/>
  <c r="GA53" i="19"/>
  <c r="GB53" i="19"/>
  <c r="GC53" i="19"/>
  <c r="GD53" i="19"/>
  <c r="GE53" i="19"/>
  <c r="GF53" i="19"/>
  <c r="GG53" i="19"/>
  <c r="GH53" i="19"/>
  <c r="FZ54" i="19"/>
  <c r="GA54" i="19"/>
  <c r="GB54" i="19"/>
  <c r="GC54" i="19"/>
  <c r="GD54" i="19"/>
  <c r="GE54" i="19"/>
  <c r="GF54" i="19"/>
  <c r="GG54" i="19"/>
  <c r="GH54" i="19"/>
  <c r="FZ55" i="19"/>
  <c r="GA55" i="19"/>
  <c r="GB55" i="19"/>
  <c r="GC55" i="19"/>
  <c r="GD55" i="19"/>
  <c r="GE55" i="19"/>
  <c r="GF55" i="19"/>
  <c r="GG55" i="19"/>
  <c r="GH55" i="19"/>
  <c r="FZ56" i="19"/>
  <c r="GA56" i="19"/>
  <c r="GB56" i="19"/>
  <c r="GC56" i="19"/>
  <c r="GD56" i="19"/>
  <c r="GE56" i="19"/>
  <c r="GF56" i="19"/>
  <c r="GG56" i="19"/>
  <c r="GH56" i="19"/>
  <c r="FZ57" i="19"/>
  <c r="GA57" i="19"/>
  <c r="GB57" i="19"/>
  <c r="GC57" i="19"/>
  <c r="GD57" i="19"/>
  <c r="GE57" i="19"/>
  <c r="GF57" i="19"/>
  <c r="GG57" i="19"/>
  <c r="GH57" i="19"/>
  <c r="FZ58" i="19"/>
  <c r="GA58" i="19"/>
  <c r="GB58" i="19"/>
  <c r="GC58" i="19"/>
  <c r="GD58" i="19"/>
  <c r="GE58" i="19"/>
  <c r="GF58" i="19"/>
  <c r="GG58" i="19"/>
  <c r="GH58" i="19"/>
  <c r="FZ59" i="19"/>
  <c r="GA59" i="19"/>
  <c r="GB59" i="19"/>
  <c r="GC59" i="19"/>
  <c r="GD59" i="19"/>
  <c r="GE59" i="19"/>
  <c r="GF59" i="19"/>
  <c r="GG59" i="19"/>
  <c r="GH59" i="19"/>
  <c r="FZ60" i="19"/>
  <c r="GA60" i="19"/>
  <c r="GB60" i="19"/>
  <c r="GC60" i="19"/>
  <c r="GD60" i="19"/>
  <c r="GE60" i="19"/>
  <c r="GF60" i="19"/>
  <c r="GG60" i="19"/>
  <c r="GH60" i="19"/>
  <c r="FZ61" i="19"/>
  <c r="GA61" i="19"/>
  <c r="GB61" i="19"/>
  <c r="GC61" i="19"/>
  <c r="GD61" i="19"/>
  <c r="GE61" i="19"/>
  <c r="GF61" i="19"/>
  <c r="GG61" i="19"/>
  <c r="GH61" i="19"/>
  <c r="FZ62" i="19"/>
  <c r="GA62" i="19"/>
  <c r="GB62" i="19"/>
  <c r="GC62" i="19"/>
  <c r="GD62" i="19"/>
  <c r="GE62" i="19"/>
  <c r="GF62" i="19"/>
  <c r="GG62" i="19"/>
  <c r="GH62" i="19"/>
  <c r="FZ63" i="19"/>
  <c r="GA63" i="19"/>
  <c r="GB63" i="19"/>
  <c r="GC63" i="19"/>
  <c r="GD63" i="19"/>
  <c r="GE63" i="19"/>
  <c r="GF63" i="19"/>
  <c r="GG63" i="19"/>
  <c r="GH63" i="19"/>
  <c r="FZ64" i="19"/>
  <c r="GA64" i="19"/>
  <c r="GB64" i="19"/>
  <c r="GC64" i="19"/>
  <c r="GD64" i="19"/>
  <c r="GE64" i="19"/>
  <c r="GF64" i="19"/>
  <c r="GG64" i="19"/>
  <c r="GH64" i="19"/>
  <c r="FZ65" i="19"/>
  <c r="GA65" i="19"/>
  <c r="GB65" i="19"/>
  <c r="GC65" i="19"/>
  <c r="GD65" i="19"/>
  <c r="GE65" i="19"/>
  <c r="GF65" i="19"/>
  <c r="GG65" i="19"/>
  <c r="GH65" i="19"/>
  <c r="FZ66" i="19"/>
  <c r="GA66" i="19"/>
  <c r="GB66" i="19"/>
  <c r="GC66" i="19"/>
  <c r="GD66" i="19"/>
  <c r="GE66" i="19"/>
  <c r="GF66" i="19"/>
  <c r="GG66" i="19"/>
  <c r="GH66" i="19"/>
  <c r="FZ67" i="19"/>
  <c r="GA67" i="19"/>
  <c r="GB67" i="19"/>
  <c r="GC67" i="19"/>
  <c r="GD67" i="19"/>
  <c r="GE67" i="19"/>
  <c r="GF67" i="19"/>
  <c r="GG67" i="19"/>
  <c r="GH67" i="19"/>
  <c r="FZ68" i="19"/>
  <c r="GA68" i="19"/>
  <c r="GB68" i="19"/>
  <c r="GC68" i="19"/>
  <c r="GD68" i="19"/>
  <c r="GE68" i="19"/>
  <c r="GF68" i="19"/>
  <c r="GG68" i="19"/>
  <c r="GH68" i="19"/>
  <c r="FZ69" i="19"/>
  <c r="GA69" i="19"/>
  <c r="GB69" i="19"/>
  <c r="GC69" i="19"/>
  <c r="GD69" i="19"/>
  <c r="GE69" i="19"/>
  <c r="GF69" i="19"/>
  <c r="GG69" i="19"/>
  <c r="GH69" i="19"/>
  <c r="FZ70" i="19"/>
  <c r="GA70" i="19"/>
  <c r="GB70" i="19"/>
  <c r="GC70" i="19"/>
  <c r="GD70" i="19"/>
  <c r="GE70" i="19"/>
  <c r="GF70" i="19"/>
  <c r="GG70" i="19"/>
  <c r="GH70" i="19"/>
  <c r="FZ71" i="19"/>
  <c r="GA71" i="19"/>
  <c r="GB71" i="19"/>
  <c r="GC71" i="19"/>
  <c r="GD71" i="19"/>
  <c r="GE71" i="19"/>
  <c r="GF71" i="19"/>
  <c r="GG71" i="19"/>
  <c r="GH71" i="19"/>
  <c r="FZ72" i="19"/>
  <c r="GA72" i="19"/>
  <c r="GB72" i="19"/>
  <c r="GC72" i="19"/>
  <c r="GD72" i="19"/>
  <c r="GE72" i="19"/>
  <c r="GF72" i="19"/>
  <c r="GG72" i="19"/>
  <c r="GH72" i="19"/>
  <c r="FZ73" i="19"/>
  <c r="GA73" i="19"/>
  <c r="GB73" i="19"/>
  <c r="GC73" i="19"/>
  <c r="GD73" i="19"/>
  <c r="GE73" i="19"/>
  <c r="GF73" i="19"/>
  <c r="GG73" i="19"/>
  <c r="GH73" i="19"/>
  <c r="FZ74" i="19"/>
  <c r="GA74" i="19"/>
  <c r="GB74" i="19"/>
  <c r="GC74" i="19"/>
  <c r="GD74" i="19"/>
  <c r="GE74" i="19"/>
  <c r="GF74" i="19"/>
  <c r="GG74" i="19"/>
  <c r="GH74" i="19"/>
  <c r="FZ75" i="19"/>
  <c r="GA75" i="19"/>
  <c r="GB75" i="19"/>
  <c r="GC75" i="19"/>
  <c r="GD75" i="19"/>
  <c r="GE75" i="19"/>
  <c r="GF75" i="19"/>
  <c r="GG75" i="19"/>
  <c r="GH75" i="19"/>
  <c r="FZ76" i="19"/>
  <c r="GA76" i="19"/>
  <c r="GB76" i="19"/>
  <c r="GC76" i="19"/>
  <c r="GD76" i="19"/>
  <c r="GE76" i="19"/>
  <c r="GF76" i="19"/>
  <c r="GG76" i="19"/>
  <c r="GH76" i="19"/>
  <c r="FZ77" i="19"/>
  <c r="GA77" i="19"/>
  <c r="GB77" i="19"/>
  <c r="GC77" i="19"/>
  <c r="GD77" i="19"/>
  <c r="GE77" i="19"/>
  <c r="GF77" i="19"/>
  <c r="GG77" i="19"/>
  <c r="GH77" i="19"/>
  <c r="FZ78" i="19"/>
  <c r="GA78" i="19"/>
  <c r="GB78" i="19"/>
  <c r="GC78" i="19"/>
  <c r="GD78" i="19"/>
  <c r="GE78" i="19"/>
  <c r="GF78" i="19"/>
  <c r="GG78" i="19"/>
  <c r="GH78" i="19"/>
  <c r="FZ79" i="19"/>
  <c r="GA79" i="19"/>
  <c r="GB79" i="19"/>
  <c r="GC79" i="19"/>
  <c r="GD79" i="19"/>
  <c r="GE79" i="19"/>
  <c r="GF79" i="19"/>
  <c r="GG79" i="19"/>
  <c r="GH79" i="19"/>
  <c r="FZ80" i="19"/>
  <c r="GA80" i="19"/>
  <c r="GB80" i="19"/>
  <c r="GC80" i="19"/>
  <c r="GD80" i="19"/>
  <c r="GE80" i="19"/>
  <c r="GF80" i="19"/>
  <c r="GG80" i="19"/>
  <c r="GH80" i="19"/>
  <c r="FZ81" i="19"/>
  <c r="GA81" i="19"/>
  <c r="GB81" i="19"/>
  <c r="GC81" i="19"/>
  <c r="GD81" i="19"/>
  <c r="GE81" i="19"/>
  <c r="GF81" i="19"/>
  <c r="GG81" i="19"/>
  <c r="GH81" i="19"/>
  <c r="FZ82" i="19"/>
  <c r="GA82" i="19"/>
  <c r="GB82" i="19"/>
  <c r="GC82" i="19"/>
  <c r="GD82" i="19"/>
  <c r="GE82" i="19"/>
  <c r="GF82" i="19"/>
  <c r="GG82" i="19"/>
  <c r="GH82" i="19"/>
  <c r="FZ83" i="19"/>
  <c r="GA83" i="19"/>
  <c r="GB83" i="19"/>
  <c r="GC83" i="19"/>
  <c r="GD83" i="19"/>
  <c r="GE83" i="19"/>
  <c r="GF83" i="19"/>
  <c r="GG83" i="19"/>
  <c r="GH83" i="19"/>
  <c r="FZ84" i="19"/>
  <c r="GA84" i="19"/>
  <c r="GB84" i="19"/>
  <c r="GC84" i="19"/>
  <c r="GD84" i="19"/>
  <c r="GE84" i="19"/>
  <c r="GF84" i="19"/>
  <c r="GG84" i="19"/>
  <c r="GH84" i="19"/>
  <c r="FZ85" i="19"/>
  <c r="GA85" i="19"/>
  <c r="GB85" i="19"/>
  <c r="GC85" i="19"/>
  <c r="GD85" i="19"/>
  <c r="GE85" i="19"/>
  <c r="GF85" i="19"/>
  <c r="GG85" i="19"/>
  <c r="GH85" i="19"/>
  <c r="FZ86" i="19"/>
  <c r="GA86" i="19"/>
  <c r="GB86" i="19"/>
  <c r="GC86" i="19"/>
  <c r="GD86" i="19"/>
  <c r="GE86" i="19"/>
  <c r="GF86" i="19"/>
  <c r="GG86" i="19"/>
  <c r="GH86" i="19"/>
  <c r="FZ87" i="19"/>
  <c r="GA87" i="19"/>
  <c r="GB87" i="19"/>
  <c r="GC87" i="19"/>
  <c r="GD87" i="19"/>
  <c r="GE87" i="19"/>
  <c r="GF87" i="19"/>
  <c r="GG87" i="19"/>
  <c r="GH87" i="19"/>
  <c r="FZ88" i="19"/>
  <c r="GA88" i="19"/>
  <c r="GB88" i="19"/>
  <c r="GC88" i="19"/>
  <c r="GD88" i="19"/>
  <c r="GE88" i="19"/>
  <c r="GF88" i="19"/>
  <c r="GG88" i="19"/>
  <c r="GH88" i="19"/>
  <c r="FZ89" i="19"/>
  <c r="GA89" i="19"/>
  <c r="GB89" i="19"/>
  <c r="GC89" i="19"/>
  <c r="GD89" i="19"/>
  <c r="GE89" i="19"/>
  <c r="GF89" i="19"/>
  <c r="GG89" i="19"/>
  <c r="GH89" i="19"/>
  <c r="FZ90" i="19"/>
  <c r="GA90" i="19"/>
  <c r="GB90" i="19"/>
  <c r="GC90" i="19"/>
  <c r="GD90" i="19"/>
  <c r="GE90" i="19"/>
  <c r="GF90" i="19"/>
  <c r="GG90" i="19"/>
  <c r="GH90" i="19"/>
  <c r="FZ91" i="19"/>
  <c r="GA91" i="19"/>
  <c r="GB91" i="19"/>
  <c r="GC91" i="19"/>
  <c r="GD91" i="19"/>
  <c r="GE91" i="19"/>
  <c r="GF91" i="19"/>
  <c r="GG91" i="19"/>
  <c r="GH91" i="19"/>
  <c r="FZ92" i="19"/>
  <c r="GA92" i="19"/>
  <c r="GB92" i="19"/>
  <c r="GC92" i="19"/>
  <c r="GD92" i="19"/>
  <c r="GE92" i="19"/>
  <c r="GF92" i="19"/>
  <c r="GG92" i="19"/>
  <c r="GH92" i="19"/>
  <c r="FZ93" i="19"/>
  <c r="GA93" i="19"/>
  <c r="GB93" i="19"/>
  <c r="GC93" i="19"/>
  <c r="GD93" i="19"/>
  <c r="GE93" i="19"/>
  <c r="GF93" i="19"/>
  <c r="GG93" i="19"/>
  <c r="GH93" i="19"/>
  <c r="FZ94" i="19"/>
  <c r="GA94" i="19"/>
  <c r="GB94" i="19"/>
  <c r="GC94" i="19"/>
  <c r="GD94" i="19"/>
  <c r="GE94" i="19"/>
  <c r="GF94" i="19"/>
  <c r="GG94" i="19"/>
  <c r="GH94" i="19"/>
  <c r="FZ95" i="19"/>
  <c r="GA95" i="19"/>
  <c r="GB95" i="19"/>
  <c r="GC95" i="19"/>
  <c r="GD95" i="19"/>
  <c r="GE95" i="19"/>
  <c r="GF95" i="19"/>
  <c r="GG95" i="19"/>
  <c r="GH95" i="19"/>
  <c r="FZ96" i="19"/>
  <c r="GA96" i="19"/>
  <c r="GB96" i="19"/>
  <c r="GC96" i="19"/>
  <c r="GD96" i="19"/>
  <c r="GE96" i="19"/>
  <c r="GF96" i="19"/>
  <c r="GG96" i="19"/>
  <c r="GH96" i="19"/>
  <c r="FZ97" i="19"/>
  <c r="GA97" i="19"/>
  <c r="GB97" i="19"/>
  <c r="GC97" i="19"/>
  <c r="GD97" i="19"/>
  <c r="GE97" i="19"/>
  <c r="GF97" i="19"/>
  <c r="GG97" i="19"/>
  <c r="GH97" i="19"/>
  <c r="FZ98" i="19"/>
  <c r="GA98" i="19"/>
  <c r="GB98" i="19"/>
  <c r="GC98" i="19"/>
  <c r="GD98" i="19"/>
  <c r="GE98" i="19"/>
  <c r="GF98" i="19"/>
  <c r="GG98" i="19"/>
  <c r="GH98" i="19"/>
  <c r="FZ99" i="19"/>
  <c r="GA99" i="19"/>
  <c r="GB99" i="19"/>
  <c r="GC99" i="19"/>
  <c r="GD99" i="19"/>
  <c r="GE99" i="19"/>
  <c r="GF99" i="19"/>
  <c r="GG99" i="19"/>
  <c r="GH99" i="19"/>
  <c r="FZ100" i="19"/>
  <c r="GA100" i="19"/>
  <c r="GB100" i="19"/>
  <c r="GC100" i="19"/>
  <c r="GD100" i="19"/>
  <c r="GE100" i="19"/>
  <c r="GF100" i="19"/>
  <c r="GG100" i="19"/>
  <c r="GH100" i="19"/>
  <c r="FZ101" i="19"/>
  <c r="GA101" i="19"/>
  <c r="GB101" i="19"/>
  <c r="GC101" i="19"/>
  <c r="GD101" i="19"/>
  <c r="GE101" i="19"/>
  <c r="GF101" i="19"/>
  <c r="GG101" i="19"/>
  <c r="GH101" i="19"/>
  <c r="FZ102" i="19"/>
  <c r="GA102" i="19"/>
  <c r="GB102" i="19"/>
  <c r="GC102" i="19"/>
  <c r="GD102" i="19"/>
  <c r="GE102" i="19"/>
  <c r="GF102" i="19"/>
  <c r="GG102" i="19"/>
  <c r="GH102" i="19"/>
  <c r="FZ103" i="19"/>
  <c r="GA103" i="19"/>
  <c r="GB103" i="19"/>
  <c r="GC103" i="19"/>
  <c r="GD103" i="19"/>
  <c r="GE103" i="19"/>
  <c r="GF103" i="19"/>
  <c r="GG103" i="19"/>
  <c r="GH103" i="19"/>
  <c r="FZ104" i="19"/>
  <c r="GA104" i="19"/>
  <c r="GB104" i="19"/>
  <c r="GC104" i="19"/>
  <c r="GD104" i="19"/>
  <c r="GE104" i="19"/>
  <c r="GF104" i="19"/>
  <c r="GG104" i="19"/>
  <c r="GH104" i="19"/>
  <c r="FZ105" i="19"/>
  <c r="GA105" i="19"/>
  <c r="GB105" i="19"/>
  <c r="GC105" i="19"/>
  <c r="GD105" i="19"/>
  <c r="GE105" i="19"/>
  <c r="GF105" i="19"/>
  <c r="GG105" i="19"/>
  <c r="GH105" i="19"/>
  <c r="FZ106" i="19"/>
  <c r="GA106" i="19"/>
  <c r="GB106" i="19"/>
  <c r="GC106" i="19"/>
  <c r="GD106" i="19"/>
  <c r="GE106" i="19"/>
  <c r="GF106" i="19"/>
  <c r="GG106" i="19"/>
  <c r="GH106" i="19"/>
  <c r="FZ107" i="19"/>
  <c r="GA107" i="19"/>
  <c r="GB107" i="19"/>
  <c r="GC107" i="19"/>
  <c r="GD107" i="19"/>
  <c r="GE107" i="19"/>
  <c r="GF107" i="19"/>
  <c r="GG107" i="19"/>
  <c r="GH107" i="19"/>
  <c r="FZ108" i="19"/>
  <c r="GA108" i="19"/>
  <c r="GB108" i="19"/>
  <c r="GC108" i="19"/>
  <c r="GD108" i="19"/>
  <c r="GE108" i="19"/>
  <c r="GF108" i="19"/>
  <c r="GG108" i="19"/>
  <c r="GH108" i="19"/>
  <c r="FZ109" i="19"/>
  <c r="GA109" i="19"/>
  <c r="GB109" i="19"/>
  <c r="GC109" i="19"/>
  <c r="GD109" i="19"/>
  <c r="GE109" i="19"/>
  <c r="GF109" i="19"/>
  <c r="GG109" i="19"/>
  <c r="GH109" i="19"/>
  <c r="FZ110" i="19"/>
  <c r="GA110" i="19"/>
  <c r="GB110" i="19"/>
  <c r="GC110" i="19"/>
  <c r="GD110" i="19"/>
  <c r="GE110" i="19"/>
  <c r="GF110" i="19"/>
  <c r="GG110" i="19"/>
  <c r="GH110" i="19"/>
  <c r="FZ111" i="19"/>
  <c r="GA111" i="19"/>
  <c r="GB111" i="19"/>
  <c r="GC111" i="19"/>
  <c r="GD111" i="19"/>
  <c r="GE111" i="19"/>
  <c r="GF111" i="19"/>
  <c r="GG111" i="19"/>
  <c r="GH111" i="19"/>
  <c r="FZ112" i="19"/>
  <c r="GA112" i="19"/>
  <c r="GB112" i="19"/>
  <c r="GC112" i="19"/>
  <c r="GD112" i="19"/>
  <c r="GE112" i="19"/>
  <c r="GF112" i="19"/>
  <c r="GG112" i="19"/>
  <c r="GH112" i="19"/>
  <c r="FZ113" i="19"/>
  <c r="GA113" i="19"/>
  <c r="GB113" i="19"/>
  <c r="GC113" i="19"/>
  <c r="GD113" i="19"/>
  <c r="GE113" i="19"/>
  <c r="GF113" i="19"/>
  <c r="GG113" i="19"/>
  <c r="GH113" i="19"/>
  <c r="FZ114" i="19"/>
  <c r="GA114" i="19"/>
  <c r="GB114" i="19"/>
  <c r="GC114" i="19"/>
  <c r="GD114" i="19"/>
  <c r="GE114" i="19"/>
  <c r="GF114" i="19"/>
  <c r="GG114" i="19"/>
  <c r="GH114" i="19"/>
  <c r="FZ115" i="19"/>
  <c r="GA115" i="19"/>
  <c r="GB115" i="19"/>
  <c r="GC115" i="19"/>
  <c r="GD115" i="19"/>
  <c r="GE115" i="19"/>
  <c r="GF115" i="19"/>
  <c r="GG115" i="19"/>
  <c r="GH115" i="19"/>
  <c r="FZ116" i="19"/>
  <c r="GA116" i="19"/>
  <c r="GB116" i="19"/>
  <c r="GC116" i="19"/>
  <c r="GD116" i="19"/>
  <c r="GE116" i="19"/>
  <c r="GF116" i="19"/>
  <c r="GG116" i="19"/>
  <c r="GH116" i="19"/>
  <c r="FZ117" i="19"/>
  <c r="GA117" i="19"/>
  <c r="GB117" i="19"/>
  <c r="GC117" i="19"/>
  <c r="GD117" i="19"/>
  <c r="GE117" i="19"/>
  <c r="GF117" i="19"/>
  <c r="GG117" i="19"/>
  <c r="GH117" i="19"/>
  <c r="FZ118" i="19"/>
  <c r="GA118" i="19"/>
  <c r="GB118" i="19"/>
  <c r="GC118" i="19"/>
  <c r="GD118" i="19"/>
  <c r="GE118" i="19"/>
  <c r="GF118" i="19"/>
  <c r="GG118" i="19"/>
  <c r="GH118" i="19"/>
  <c r="FZ119" i="19"/>
  <c r="GA119" i="19"/>
  <c r="GB119" i="19"/>
  <c r="GC119" i="19"/>
  <c r="GD119" i="19"/>
  <c r="GE119" i="19"/>
  <c r="GF119" i="19"/>
  <c r="GG119" i="19"/>
  <c r="GH119" i="19"/>
  <c r="FZ120" i="19"/>
  <c r="GA120" i="19"/>
  <c r="GB120" i="19"/>
  <c r="GC120" i="19"/>
  <c r="GD120" i="19"/>
  <c r="GE120" i="19"/>
  <c r="GF120" i="19"/>
  <c r="GG120" i="19"/>
  <c r="GH120" i="19"/>
  <c r="FZ121" i="19"/>
  <c r="GA121" i="19"/>
  <c r="GB121" i="19"/>
  <c r="GC121" i="19"/>
  <c r="GD121" i="19"/>
  <c r="GE121" i="19"/>
  <c r="GF121" i="19"/>
  <c r="GG121" i="19"/>
  <c r="GH121" i="19"/>
  <c r="FZ122" i="19"/>
  <c r="GA122" i="19"/>
  <c r="GB122" i="19"/>
  <c r="GC122" i="19"/>
  <c r="GD122" i="19"/>
  <c r="GE122" i="19"/>
  <c r="GF122" i="19"/>
  <c r="GG122" i="19"/>
  <c r="GH122" i="19"/>
  <c r="FZ123" i="19"/>
  <c r="GA123" i="19"/>
  <c r="GB123" i="19"/>
  <c r="GC123" i="19"/>
  <c r="GD123" i="19"/>
  <c r="GE123" i="19"/>
  <c r="GF123" i="19"/>
  <c r="GG123" i="19"/>
  <c r="GH123" i="19"/>
  <c r="FZ124" i="19"/>
  <c r="GA124" i="19"/>
  <c r="GB124" i="19"/>
  <c r="GC124" i="19"/>
  <c r="GD124" i="19"/>
  <c r="GE124" i="19"/>
  <c r="GF124" i="19"/>
  <c r="GG124" i="19"/>
  <c r="GH124" i="19"/>
  <c r="FZ125" i="19"/>
  <c r="GA125" i="19"/>
  <c r="GB125" i="19"/>
  <c r="GC125" i="19"/>
  <c r="GD125" i="19"/>
  <c r="GE125" i="19"/>
  <c r="GF125" i="19"/>
  <c r="GG125" i="19"/>
  <c r="GH125" i="19"/>
  <c r="FZ126" i="19"/>
  <c r="GA126" i="19"/>
  <c r="GB126" i="19"/>
  <c r="GC126" i="19"/>
  <c r="GD126" i="19"/>
  <c r="GE126" i="19"/>
  <c r="GF126" i="19"/>
  <c r="GG126" i="19"/>
  <c r="GH126" i="19"/>
  <c r="FZ127" i="19"/>
  <c r="GA127" i="19"/>
  <c r="GB127" i="19"/>
  <c r="GC127" i="19"/>
  <c r="GD127" i="19"/>
  <c r="GE127" i="19"/>
  <c r="GF127" i="19"/>
  <c r="GG127" i="19"/>
  <c r="GH127" i="19"/>
  <c r="FZ128" i="19"/>
  <c r="GA128" i="19"/>
  <c r="GB128" i="19"/>
  <c r="GC128" i="19"/>
  <c r="GD128" i="19"/>
  <c r="GE128" i="19"/>
  <c r="GF128" i="19"/>
  <c r="GG128" i="19"/>
  <c r="GH128" i="19"/>
  <c r="FZ129" i="19"/>
  <c r="GA129" i="19"/>
  <c r="GB129" i="19"/>
  <c r="GC129" i="19"/>
  <c r="GD129" i="19"/>
  <c r="GE129" i="19"/>
  <c r="GF129" i="19"/>
  <c r="GG129" i="19"/>
  <c r="GH129" i="19"/>
  <c r="FZ130" i="19"/>
  <c r="GA130" i="19"/>
  <c r="GB130" i="19"/>
  <c r="GC130" i="19"/>
  <c r="GD130" i="19"/>
  <c r="GE130" i="19"/>
  <c r="GF130" i="19"/>
  <c r="GG130" i="19"/>
  <c r="GH130" i="19"/>
  <c r="FZ131" i="19"/>
  <c r="GA131" i="19"/>
  <c r="GB131" i="19"/>
  <c r="GC131" i="19"/>
  <c r="GD131" i="19"/>
  <c r="GE131" i="19"/>
  <c r="GF131" i="19"/>
  <c r="GG131" i="19"/>
  <c r="GH131" i="19"/>
  <c r="FZ132" i="19"/>
  <c r="GA132" i="19"/>
  <c r="GB132" i="19"/>
  <c r="GC132" i="19"/>
  <c r="GD132" i="19"/>
  <c r="GE132" i="19"/>
  <c r="GF132" i="19"/>
  <c r="GG132" i="19"/>
  <c r="GH132" i="19"/>
  <c r="FZ133" i="19"/>
  <c r="GA133" i="19"/>
  <c r="GB133" i="19"/>
  <c r="GC133" i="19"/>
  <c r="GD133" i="19"/>
  <c r="GE133" i="19"/>
  <c r="GF133" i="19"/>
  <c r="GG133" i="19"/>
  <c r="GH133" i="19"/>
  <c r="FZ134" i="19"/>
  <c r="GA134" i="19"/>
  <c r="GB134" i="19"/>
  <c r="GC134" i="19"/>
  <c r="GD134" i="19"/>
  <c r="GE134" i="19"/>
  <c r="GF134" i="19"/>
  <c r="GG134" i="19"/>
  <c r="GH134" i="19"/>
  <c r="FZ135" i="19"/>
  <c r="GA135" i="19"/>
  <c r="GB135" i="19"/>
  <c r="GC135" i="19"/>
  <c r="GD135" i="19"/>
  <c r="GE135" i="19"/>
  <c r="GF135" i="19"/>
  <c r="GG135" i="19"/>
  <c r="GH135" i="19"/>
  <c r="FZ136" i="19"/>
  <c r="GA136" i="19"/>
  <c r="GB136" i="19"/>
  <c r="GC136" i="19"/>
  <c r="GD136" i="19"/>
  <c r="GE136" i="19"/>
  <c r="GF136" i="19"/>
  <c r="GG136" i="19"/>
  <c r="GH136" i="19"/>
  <c r="FZ137" i="19"/>
  <c r="GA137" i="19"/>
  <c r="GB137" i="19"/>
  <c r="GC137" i="19"/>
  <c r="GD137" i="19"/>
  <c r="GE137" i="19"/>
  <c r="GF137" i="19"/>
  <c r="GG137" i="19"/>
  <c r="GH137" i="19"/>
  <c r="FZ138" i="19"/>
  <c r="GA138" i="19"/>
  <c r="GB138" i="19"/>
  <c r="GC138" i="19"/>
  <c r="GD138" i="19"/>
  <c r="GE138" i="19"/>
  <c r="GF138" i="19"/>
  <c r="GG138" i="19"/>
  <c r="GH138" i="19"/>
  <c r="FZ139" i="19"/>
  <c r="GA139" i="19"/>
  <c r="GB139" i="19"/>
  <c r="GC139" i="19"/>
  <c r="GD139" i="19"/>
  <c r="GE139" i="19"/>
  <c r="GF139" i="19"/>
  <c r="GG139" i="19"/>
  <c r="GH139" i="19"/>
  <c r="FZ140" i="19"/>
  <c r="GA140" i="19"/>
  <c r="GB140" i="19"/>
  <c r="GC140" i="19"/>
  <c r="GD140" i="19"/>
  <c r="GE140" i="19"/>
  <c r="GF140" i="19"/>
  <c r="GG140" i="19"/>
  <c r="GH140" i="19"/>
  <c r="FZ141" i="19"/>
  <c r="GA141" i="19"/>
  <c r="GB141" i="19"/>
  <c r="GC141" i="19"/>
  <c r="GD141" i="19"/>
  <c r="GE141" i="19"/>
  <c r="GF141" i="19"/>
  <c r="GG141" i="19"/>
  <c r="GH141" i="19"/>
  <c r="FZ142" i="19"/>
  <c r="GA142" i="19"/>
  <c r="GB142" i="19"/>
  <c r="GC142" i="19"/>
  <c r="GD142" i="19"/>
  <c r="GE142" i="19"/>
  <c r="GF142" i="19"/>
  <c r="GG142" i="19"/>
  <c r="GH142" i="19"/>
  <c r="FZ143" i="19"/>
  <c r="GA143" i="19"/>
  <c r="GB143" i="19"/>
  <c r="GC143" i="19"/>
  <c r="GD143" i="19"/>
  <c r="GE143" i="19"/>
  <c r="GF143" i="19"/>
  <c r="GG143" i="19"/>
  <c r="GH143" i="19"/>
  <c r="FZ144" i="19"/>
  <c r="GA144" i="19"/>
  <c r="GB144" i="19"/>
  <c r="GC144" i="19"/>
  <c r="GD144" i="19"/>
  <c r="GE144" i="19"/>
  <c r="GF144" i="19"/>
  <c r="GG144" i="19"/>
  <c r="GH144" i="19"/>
  <c r="FZ145" i="19"/>
  <c r="GA145" i="19"/>
  <c r="GB145" i="19"/>
  <c r="GC145" i="19"/>
  <c r="GD145" i="19"/>
  <c r="GE145" i="19"/>
  <c r="GF145" i="19"/>
  <c r="GG145" i="19"/>
  <c r="GH145" i="19"/>
  <c r="FZ146" i="19"/>
  <c r="GA146" i="19"/>
  <c r="GB146" i="19"/>
  <c r="GC146" i="19"/>
  <c r="GD146" i="19"/>
  <c r="GE146" i="19"/>
  <c r="GF146" i="19"/>
  <c r="GG146" i="19"/>
  <c r="GH146" i="19"/>
  <c r="FZ147" i="19"/>
  <c r="GA147" i="19"/>
  <c r="GB147" i="19"/>
  <c r="GC147" i="19"/>
  <c r="GD147" i="19"/>
  <c r="GE147" i="19"/>
  <c r="GF147" i="19"/>
  <c r="GG147" i="19"/>
  <c r="GH147" i="19"/>
  <c r="FZ148" i="19"/>
  <c r="GA148" i="19"/>
  <c r="GB148" i="19"/>
  <c r="GC148" i="19"/>
  <c r="GD148" i="19"/>
  <c r="GE148" i="19"/>
  <c r="GF148" i="19"/>
  <c r="GG148" i="19"/>
  <c r="GH148" i="19"/>
  <c r="FZ149" i="19"/>
  <c r="GA149" i="19"/>
  <c r="GB149" i="19"/>
  <c r="GC149" i="19"/>
  <c r="GD149" i="19"/>
  <c r="GE149" i="19"/>
  <c r="GF149" i="19"/>
  <c r="GG149" i="19"/>
  <c r="GH149" i="19"/>
  <c r="FZ150" i="19"/>
  <c r="GA150" i="19"/>
  <c r="GB150" i="19"/>
  <c r="GC150" i="19"/>
  <c r="GD150" i="19"/>
  <c r="GE150" i="19"/>
  <c r="GF150" i="19"/>
  <c r="GG150" i="19"/>
  <c r="GH150" i="19"/>
  <c r="FZ151" i="19"/>
  <c r="GA151" i="19"/>
  <c r="GB151" i="19"/>
  <c r="GC151" i="19"/>
  <c r="GD151" i="19"/>
  <c r="GE151" i="19"/>
  <c r="GF151" i="19"/>
  <c r="GG151" i="19"/>
  <c r="GH151" i="19"/>
  <c r="FZ152" i="19"/>
  <c r="GA152" i="19"/>
  <c r="GB152" i="19"/>
  <c r="GC152" i="19"/>
  <c r="GD152" i="19"/>
  <c r="GE152" i="19"/>
  <c r="GF152" i="19"/>
  <c r="GG152" i="19"/>
  <c r="GH152" i="19"/>
  <c r="FZ153" i="19"/>
  <c r="GA153" i="19"/>
  <c r="GB153" i="19"/>
  <c r="GC153" i="19"/>
  <c r="GD153" i="19"/>
  <c r="GE153" i="19"/>
  <c r="GF153" i="19"/>
  <c r="GG153" i="19"/>
  <c r="GH153" i="19"/>
  <c r="FZ154" i="19"/>
  <c r="GA154" i="19"/>
  <c r="GB154" i="19"/>
  <c r="GC154" i="19"/>
  <c r="GD154" i="19"/>
  <c r="GE154" i="19"/>
  <c r="GF154" i="19"/>
  <c r="GG154" i="19"/>
  <c r="GH154" i="19"/>
  <c r="FZ155" i="19"/>
  <c r="GA155" i="19"/>
  <c r="GB155" i="19"/>
  <c r="GC155" i="19"/>
  <c r="GD155" i="19"/>
  <c r="GE155" i="19"/>
  <c r="GF155" i="19"/>
  <c r="GG155" i="19"/>
  <c r="GH155" i="19"/>
  <c r="FZ156" i="19"/>
  <c r="GA156" i="19"/>
  <c r="GB156" i="19"/>
  <c r="GC156" i="19"/>
  <c r="GD156" i="19"/>
  <c r="GE156" i="19"/>
  <c r="GF156" i="19"/>
  <c r="GG156" i="19"/>
  <c r="GH156" i="19"/>
  <c r="FZ157" i="19"/>
  <c r="GA157" i="19"/>
  <c r="GB157" i="19"/>
  <c r="GC157" i="19"/>
  <c r="GD157" i="19"/>
  <c r="GE157" i="19"/>
  <c r="GF157" i="19"/>
  <c r="GG157" i="19"/>
  <c r="GH157" i="19"/>
  <c r="FZ158" i="19"/>
  <c r="GA158" i="19"/>
  <c r="GB158" i="19"/>
  <c r="GC158" i="19"/>
  <c r="GD158" i="19"/>
  <c r="GE158" i="19"/>
  <c r="GF158" i="19"/>
  <c r="GG158" i="19"/>
  <c r="GH158" i="19"/>
  <c r="FZ159" i="19"/>
  <c r="GA159" i="19"/>
  <c r="GB159" i="19"/>
  <c r="GC159" i="19"/>
  <c r="GD159" i="19"/>
  <c r="GE159" i="19"/>
  <c r="GF159" i="19"/>
  <c r="GG159" i="19"/>
  <c r="GH159" i="19"/>
  <c r="FZ160" i="19"/>
  <c r="GA160" i="19"/>
  <c r="GB160" i="19"/>
  <c r="GC160" i="19"/>
  <c r="GD160" i="19"/>
  <c r="GE160" i="19"/>
  <c r="GF160" i="19"/>
  <c r="GG160" i="19"/>
  <c r="GH160" i="19"/>
  <c r="FZ161" i="19"/>
  <c r="GA161" i="19"/>
  <c r="GB161" i="19"/>
  <c r="GC161" i="19"/>
  <c r="GD161" i="19"/>
  <c r="GE161" i="19"/>
  <c r="GF161" i="19"/>
  <c r="GG161" i="19"/>
  <c r="GH161" i="19"/>
  <c r="FZ162" i="19"/>
  <c r="GA162" i="19"/>
  <c r="GB162" i="19"/>
  <c r="GC162" i="19"/>
  <c r="GD162" i="19"/>
  <c r="GE162" i="19"/>
  <c r="GF162" i="19"/>
  <c r="GG162" i="19"/>
  <c r="GH162" i="19"/>
  <c r="FZ163" i="19"/>
  <c r="GA163" i="19"/>
  <c r="GB163" i="19"/>
  <c r="GC163" i="19"/>
  <c r="GD163" i="19"/>
  <c r="GE163" i="19"/>
  <c r="GF163" i="19"/>
  <c r="GG163" i="19"/>
  <c r="GH163" i="19"/>
  <c r="FZ164" i="19"/>
  <c r="GA164" i="19"/>
  <c r="GB164" i="19"/>
  <c r="GC164" i="19"/>
  <c r="GD164" i="19"/>
  <c r="GE164" i="19"/>
  <c r="GF164" i="19"/>
  <c r="GG164" i="19"/>
  <c r="GH164" i="19"/>
  <c r="FZ165" i="19"/>
  <c r="GA165" i="19"/>
  <c r="GB165" i="19"/>
  <c r="GC165" i="19"/>
  <c r="GD165" i="19"/>
  <c r="GE165" i="19"/>
  <c r="GF165" i="19"/>
  <c r="GG165" i="19"/>
  <c r="GH165" i="19"/>
  <c r="FZ166" i="19"/>
  <c r="GA166" i="19"/>
  <c r="GB166" i="19"/>
  <c r="GC166" i="19"/>
  <c r="GD166" i="19"/>
  <c r="GE166" i="19"/>
  <c r="GF166" i="19"/>
  <c r="GG166" i="19"/>
  <c r="GH166" i="19"/>
  <c r="FZ167" i="19"/>
  <c r="GA167" i="19"/>
  <c r="GB167" i="19"/>
  <c r="GC167" i="19"/>
  <c r="GD167" i="19"/>
  <c r="GE167" i="19"/>
  <c r="GF167" i="19"/>
  <c r="GG167" i="19"/>
  <c r="GH167" i="19"/>
  <c r="FZ168" i="19"/>
  <c r="GA168" i="19"/>
  <c r="GB168" i="19"/>
  <c r="GC168" i="19"/>
  <c r="GD168" i="19"/>
  <c r="GE168" i="19"/>
  <c r="GF168" i="19"/>
  <c r="GG168" i="19"/>
  <c r="GH168" i="19"/>
  <c r="FZ169" i="19"/>
  <c r="GA169" i="19"/>
  <c r="GB169" i="19"/>
  <c r="GC169" i="19"/>
  <c r="GD169" i="19"/>
  <c r="GE169" i="19"/>
  <c r="GF169" i="19"/>
  <c r="GG169" i="19"/>
  <c r="GH169" i="19"/>
  <c r="FZ170" i="19"/>
  <c r="GA170" i="19"/>
  <c r="GB170" i="19"/>
  <c r="GC170" i="19"/>
  <c r="GD170" i="19"/>
  <c r="GE170" i="19"/>
  <c r="GF170" i="19"/>
  <c r="GG170" i="19"/>
  <c r="GH170" i="19"/>
  <c r="FZ171" i="19"/>
  <c r="GA171" i="19"/>
  <c r="GB171" i="19"/>
  <c r="GC171" i="19"/>
  <c r="GD171" i="19"/>
  <c r="GE171" i="19"/>
  <c r="GF171" i="19"/>
  <c r="GG171" i="19"/>
  <c r="GH171" i="19"/>
  <c r="FZ172" i="19"/>
  <c r="GA172" i="19"/>
  <c r="GB172" i="19"/>
  <c r="GC172" i="19"/>
  <c r="GD172" i="19"/>
  <c r="GE172" i="19"/>
  <c r="GF172" i="19"/>
  <c r="GG172" i="19"/>
  <c r="GH172" i="19"/>
  <c r="FZ173" i="19"/>
  <c r="GA173" i="19"/>
  <c r="GB173" i="19"/>
  <c r="GC173" i="19"/>
  <c r="GD173" i="19"/>
  <c r="GE173" i="19"/>
  <c r="GF173" i="19"/>
  <c r="GG173" i="19"/>
  <c r="GH173" i="19"/>
  <c r="FZ174" i="19"/>
  <c r="GA174" i="19"/>
  <c r="GB174" i="19"/>
  <c r="GC174" i="19"/>
  <c r="GD174" i="19"/>
  <c r="GE174" i="19"/>
  <c r="GF174" i="19"/>
  <c r="GG174" i="19"/>
  <c r="GH174" i="19"/>
  <c r="FZ175" i="19"/>
  <c r="GA175" i="19"/>
  <c r="GB175" i="19"/>
  <c r="GC175" i="19"/>
  <c r="GD175" i="19"/>
  <c r="GE175" i="19"/>
  <c r="GF175" i="19"/>
  <c r="GG175" i="19"/>
  <c r="GH175" i="19"/>
  <c r="FZ176" i="19"/>
  <c r="GA176" i="19"/>
  <c r="GB176" i="19"/>
  <c r="GC176" i="19"/>
  <c r="GD176" i="19"/>
  <c r="GE176" i="19"/>
  <c r="GF176" i="19"/>
  <c r="GG176" i="19"/>
  <c r="GH176" i="19"/>
  <c r="FZ177" i="19"/>
  <c r="GA177" i="19"/>
  <c r="GB177" i="19"/>
  <c r="GC177" i="19"/>
  <c r="GD177" i="19"/>
  <c r="GE177" i="19"/>
  <c r="GF177" i="19"/>
  <c r="GG177" i="19"/>
  <c r="GH177" i="19"/>
  <c r="FZ178" i="19"/>
  <c r="GA178" i="19"/>
  <c r="GB178" i="19"/>
  <c r="GC178" i="19"/>
  <c r="GD178" i="19"/>
  <c r="GE178" i="19"/>
  <c r="GF178" i="19"/>
  <c r="GG178" i="19"/>
  <c r="GH178" i="19"/>
  <c r="FZ179" i="19"/>
  <c r="GA179" i="19"/>
  <c r="GB179" i="19"/>
  <c r="GC179" i="19"/>
  <c r="GD179" i="19"/>
  <c r="GE179" i="19"/>
  <c r="GF179" i="19"/>
  <c r="GG179" i="19"/>
  <c r="GH179" i="19"/>
  <c r="FZ180" i="19"/>
  <c r="GA180" i="19"/>
  <c r="GB180" i="19"/>
  <c r="GC180" i="19"/>
  <c r="GD180" i="19"/>
  <c r="GE180" i="19"/>
  <c r="GF180" i="19"/>
  <c r="GG180" i="19"/>
  <c r="GH180" i="19"/>
  <c r="FZ181" i="19"/>
  <c r="GA181" i="19"/>
  <c r="GB181" i="19"/>
  <c r="GC181" i="19"/>
  <c r="GD181" i="19"/>
  <c r="GE181" i="19"/>
  <c r="GF181" i="19"/>
  <c r="GG181" i="19"/>
  <c r="GH181" i="19"/>
  <c r="FZ182" i="19"/>
  <c r="GA182" i="19"/>
  <c r="GB182" i="19"/>
  <c r="GC182" i="19"/>
  <c r="GD182" i="19"/>
  <c r="GE182" i="19"/>
  <c r="GF182" i="19"/>
  <c r="GG182" i="19"/>
  <c r="GH182" i="19"/>
  <c r="FZ183" i="19"/>
  <c r="GA183" i="19"/>
  <c r="GB183" i="19"/>
  <c r="GC183" i="19"/>
  <c r="GD183" i="19"/>
  <c r="GE183" i="19"/>
  <c r="GF183" i="19"/>
  <c r="GG183" i="19"/>
  <c r="GH183" i="19"/>
  <c r="FZ184" i="19"/>
  <c r="GA184" i="19"/>
  <c r="GB184" i="19"/>
  <c r="GC184" i="19"/>
  <c r="GD184" i="19"/>
  <c r="GE184" i="19"/>
  <c r="GF184" i="19"/>
  <c r="GG184" i="19"/>
  <c r="GH184" i="19"/>
  <c r="FZ185" i="19"/>
  <c r="GA185" i="19"/>
  <c r="GB185" i="19"/>
  <c r="GC185" i="19"/>
  <c r="GD185" i="19"/>
  <c r="GE185" i="19"/>
  <c r="GF185" i="19"/>
  <c r="GG185" i="19"/>
  <c r="GH185" i="19"/>
  <c r="FZ186" i="19"/>
  <c r="GA186" i="19"/>
  <c r="GB186" i="19"/>
  <c r="GC186" i="19"/>
  <c r="GD186" i="19"/>
  <c r="GE186" i="19"/>
  <c r="GF186" i="19"/>
  <c r="GG186" i="19"/>
  <c r="GH186" i="19"/>
  <c r="FZ187" i="19"/>
  <c r="GA187" i="19"/>
  <c r="GB187" i="19"/>
  <c r="GC187" i="19"/>
  <c r="GD187" i="19"/>
  <c r="GE187" i="19"/>
  <c r="GF187" i="19"/>
  <c r="GG187" i="19"/>
  <c r="GH187" i="19"/>
  <c r="FZ188" i="19"/>
  <c r="GA188" i="19"/>
  <c r="GB188" i="19"/>
  <c r="GC188" i="19"/>
  <c r="GD188" i="19"/>
  <c r="GE188" i="19"/>
  <c r="GF188" i="19"/>
  <c r="GG188" i="19"/>
  <c r="GH188" i="19"/>
  <c r="FZ189" i="19"/>
  <c r="GA189" i="19"/>
  <c r="GB189" i="19"/>
  <c r="GC189" i="19"/>
  <c r="GD189" i="19"/>
  <c r="GE189" i="19"/>
  <c r="GF189" i="19"/>
  <c r="GG189" i="19"/>
  <c r="GH189" i="19"/>
  <c r="FZ190" i="19"/>
  <c r="GA190" i="19"/>
  <c r="GB190" i="19"/>
  <c r="GC190" i="19"/>
  <c r="GD190" i="19"/>
  <c r="GE190" i="19"/>
  <c r="GF190" i="19"/>
  <c r="GG190" i="19"/>
  <c r="GH190" i="19"/>
  <c r="FZ191" i="19"/>
  <c r="GA191" i="19"/>
  <c r="GB191" i="19"/>
  <c r="GC191" i="19"/>
  <c r="GD191" i="19"/>
  <c r="GE191" i="19"/>
  <c r="GF191" i="19"/>
  <c r="GG191" i="19"/>
  <c r="GH191" i="19"/>
  <c r="FZ192" i="19"/>
  <c r="GA192" i="19"/>
  <c r="GB192" i="19"/>
  <c r="GC192" i="19"/>
  <c r="GD192" i="19"/>
  <c r="GE192" i="19"/>
  <c r="GF192" i="19"/>
  <c r="GG192" i="19"/>
  <c r="GH192" i="19"/>
  <c r="FZ193" i="19"/>
  <c r="GA193" i="19"/>
  <c r="GB193" i="19"/>
  <c r="GC193" i="19"/>
  <c r="GD193" i="19"/>
  <c r="GE193" i="19"/>
  <c r="GF193" i="19"/>
  <c r="GG193" i="19"/>
  <c r="GH193" i="19"/>
  <c r="FZ194" i="19"/>
  <c r="GA194" i="19"/>
  <c r="GB194" i="19"/>
  <c r="GC194" i="19"/>
  <c r="GD194" i="19"/>
  <c r="GE194" i="19"/>
  <c r="GF194" i="19"/>
  <c r="GG194" i="19"/>
  <c r="GH194" i="19"/>
  <c r="FZ195" i="19"/>
  <c r="GA195" i="19"/>
  <c r="GB195" i="19"/>
  <c r="GC195" i="19"/>
  <c r="GD195" i="19"/>
  <c r="GE195" i="19"/>
  <c r="GF195" i="19"/>
  <c r="GG195" i="19"/>
  <c r="GH195" i="19"/>
  <c r="FZ196" i="19"/>
  <c r="GA196" i="19"/>
  <c r="GB196" i="19"/>
  <c r="GC196" i="19"/>
  <c r="GD196" i="19"/>
  <c r="GE196" i="19"/>
  <c r="GF196" i="19"/>
  <c r="GG196" i="19"/>
  <c r="GH196" i="19"/>
  <c r="FZ197" i="19"/>
  <c r="GA197" i="19"/>
  <c r="GB197" i="19"/>
  <c r="GC197" i="19"/>
  <c r="GD197" i="19"/>
  <c r="GE197" i="19"/>
  <c r="GF197" i="19"/>
  <c r="GG197" i="19"/>
  <c r="GH197" i="19"/>
  <c r="FZ198" i="19"/>
  <c r="GA198" i="19"/>
  <c r="GB198" i="19"/>
  <c r="GC198" i="19"/>
  <c r="GD198" i="19"/>
  <c r="GE198" i="19"/>
  <c r="GF198" i="19"/>
  <c r="GG198" i="19"/>
  <c r="GH198" i="19"/>
  <c r="FZ199" i="19"/>
  <c r="GA199" i="19"/>
  <c r="GB199" i="19"/>
  <c r="GC199" i="19"/>
  <c r="GD199" i="19"/>
  <c r="GE199" i="19"/>
  <c r="GF199" i="19"/>
  <c r="GG199" i="19"/>
  <c r="GH199" i="19"/>
  <c r="FZ200" i="19"/>
  <c r="GA200" i="19"/>
  <c r="GB200" i="19"/>
  <c r="GC200" i="19"/>
  <c r="GD200" i="19"/>
  <c r="GE200" i="19"/>
  <c r="GF200" i="19"/>
  <c r="GG200" i="19"/>
  <c r="GH200" i="19"/>
  <c r="FZ201" i="19"/>
  <c r="GA201" i="19"/>
  <c r="GB201" i="19"/>
  <c r="GC201" i="19"/>
  <c r="GD201" i="19"/>
  <c r="GE201" i="19"/>
  <c r="GF201" i="19"/>
  <c r="GG201" i="19"/>
  <c r="GH201" i="19"/>
  <c r="FZ202" i="19"/>
  <c r="GA202" i="19"/>
  <c r="GB202" i="19"/>
  <c r="GC202" i="19"/>
  <c r="GD202" i="19"/>
  <c r="GE202" i="19"/>
  <c r="GF202" i="19"/>
  <c r="GG202" i="19"/>
  <c r="GH202" i="19"/>
  <c r="FZ203" i="19"/>
  <c r="GA203" i="19"/>
  <c r="GB203" i="19"/>
  <c r="GC203" i="19"/>
  <c r="GD203" i="19"/>
  <c r="GE203" i="19"/>
  <c r="GF203" i="19"/>
  <c r="GG203" i="19"/>
  <c r="GH203" i="19"/>
  <c r="FZ204" i="19"/>
  <c r="GA204" i="19"/>
  <c r="GB204" i="19"/>
  <c r="GC204" i="19"/>
  <c r="GD204" i="19"/>
  <c r="GE204" i="19"/>
  <c r="GF204" i="19"/>
  <c r="GG204" i="19"/>
  <c r="GH204" i="19"/>
  <c r="FZ205" i="19"/>
  <c r="GA205" i="19"/>
  <c r="GB205" i="19"/>
  <c r="GC205" i="19"/>
  <c r="GD205" i="19"/>
  <c r="GE205" i="19"/>
  <c r="GF205" i="19"/>
  <c r="GG205" i="19"/>
  <c r="GH205" i="19"/>
  <c r="FZ206" i="19"/>
  <c r="GA206" i="19"/>
  <c r="GB206" i="19"/>
  <c r="GC206" i="19"/>
  <c r="GD206" i="19"/>
  <c r="GE206" i="19"/>
  <c r="GF206" i="19"/>
  <c r="GG206" i="19"/>
  <c r="GH206" i="19"/>
  <c r="FZ207" i="19"/>
  <c r="GA207" i="19"/>
  <c r="GB207" i="19"/>
  <c r="GC207" i="19"/>
  <c r="GD207" i="19"/>
  <c r="GE207" i="19"/>
  <c r="GF207" i="19"/>
  <c r="GG207" i="19"/>
  <c r="GH207" i="19"/>
  <c r="FZ208" i="19"/>
  <c r="GA208" i="19"/>
  <c r="GB208" i="19"/>
  <c r="GC208" i="19"/>
  <c r="GD208" i="19"/>
  <c r="GE208" i="19"/>
  <c r="GF208" i="19"/>
  <c r="GG208" i="19"/>
  <c r="GH208" i="19"/>
  <c r="FZ209" i="19"/>
  <c r="GA209" i="19"/>
  <c r="GB209" i="19"/>
  <c r="GC209" i="19"/>
  <c r="GD209" i="19"/>
  <c r="GE209" i="19"/>
  <c r="GF209" i="19"/>
  <c r="GG209" i="19"/>
  <c r="GH209" i="19"/>
  <c r="FZ210" i="19"/>
  <c r="GA210" i="19"/>
  <c r="GB210" i="19"/>
  <c r="GC210" i="19"/>
  <c r="GD210" i="19"/>
  <c r="GE210" i="19"/>
  <c r="GF210" i="19"/>
  <c r="GG210" i="19"/>
  <c r="GH210" i="19"/>
  <c r="FZ211" i="19"/>
  <c r="GA211" i="19"/>
  <c r="GB211" i="19"/>
  <c r="GC211" i="19"/>
  <c r="GD211" i="19"/>
  <c r="GE211" i="19"/>
  <c r="GF211" i="19"/>
  <c r="GG211" i="19"/>
  <c r="GH211" i="19"/>
  <c r="FZ212" i="19"/>
  <c r="GA212" i="19"/>
  <c r="GB212" i="19"/>
  <c r="GC212" i="19"/>
  <c r="GD212" i="19"/>
  <c r="GE212" i="19"/>
  <c r="GF212" i="19"/>
  <c r="GG212" i="19"/>
  <c r="GH212" i="19"/>
  <c r="FZ213" i="19"/>
  <c r="GA213" i="19"/>
  <c r="GB213" i="19"/>
  <c r="GC213" i="19"/>
  <c r="GD213" i="19"/>
  <c r="GE213" i="19"/>
  <c r="GF213" i="19"/>
  <c r="GG213" i="19"/>
  <c r="GH213" i="19"/>
  <c r="FZ214" i="19"/>
  <c r="GA214" i="19"/>
  <c r="GB214" i="19"/>
  <c r="GC214" i="19"/>
  <c r="GD214" i="19"/>
  <c r="GE214" i="19"/>
  <c r="GF214" i="19"/>
  <c r="GG214" i="19"/>
  <c r="GH214" i="19"/>
  <c r="FZ215" i="19"/>
  <c r="GA215" i="19"/>
  <c r="GB215" i="19"/>
  <c r="GC215" i="19"/>
  <c r="GD215" i="19"/>
  <c r="GE215" i="19"/>
  <c r="GF215" i="19"/>
  <c r="GG215" i="19"/>
  <c r="GH215" i="19"/>
  <c r="FZ216" i="19"/>
  <c r="GA216" i="19"/>
  <c r="GB216" i="19"/>
  <c r="GC216" i="19"/>
  <c r="GD216" i="19"/>
  <c r="GE216" i="19"/>
  <c r="GF216" i="19"/>
  <c r="GG216" i="19"/>
  <c r="GH216" i="19"/>
  <c r="FZ217" i="19"/>
  <c r="GA217" i="19"/>
  <c r="GB217" i="19"/>
  <c r="GC217" i="19"/>
  <c r="GD217" i="19"/>
  <c r="GE217" i="19"/>
  <c r="GF217" i="19"/>
  <c r="GG217" i="19"/>
  <c r="GH217" i="19"/>
  <c r="FZ218" i="19"/>
  <c r="GA218" i="19"/>
  <c r="GB218" i="19"/>
  <c r="GC218" i="19"/>
  <c r="GD218" i="19"/>
  <c r="GE218" i="19"/>
  <c r="GF218" i="19"/>
  <c r="GG218" i="19"/>
  <c r="GH218" i="19"/>
  <c r="FZ219" i="19"/>
  <c r="GA219" i="19"/>
  <c r="GB219" i="19"/>
  <c r="GC219" i="19"/>
  <c r="GD219" i="19"/>
  <c r="GE219" i="19"/>
  <c r="GF219" i="19"/>
  <c r="GG219" i="19"/>
  <c r="GH219" i="19"/>
  <c r="FZ220" i="19"/>
  <c r="GA220" i="19"/>
  <c r="GB220" i="19"/>
  <c r="GC220" i="19"/>
  <c r="GD220" i="19"/>
  <c r="GE220" i="19"/>
  <c r="GF220" i="19"/>
  <c r="GG220" i="19"/>
  <c r="GH220" i="19"/>
  <c r="FZ221" i="19"/>
  <c r="GA221" i="19"/>
  <c r="GB221" i="19"/>
  <c r="GC221" i="19"/>
  <c r="GD221" i="19"/>
  <c r="GE221" i="19"/>
  <c r="GF221" i="19"/>
  <c r="GG221" i="19"/>
  <c r="GH221" i="19"/>
  <c r="FZ222" i="19"/>
  <c r="GA222" i="19"/>
  <c r="GB222" i="19"/>
  <c r="GC222" i="19"/>
  <c r="GD222" i="19"/>
  <c r="GE222" i="19"/>
  <c r="GF222" i="19"/>
  <c r="GG222" i="19"/>
  <c r="GH222" i="19"/>
  <c r="FZ223" i="19"/>
  <c r="GA223" i="19"/>
  <c r="GB223" i="19"/>
  <c r="GC223" i="19"/>
  <c r="GD223" i="19"/>
  <c r="GE223" i="19"/>
  <c r="GF223" i="19"/>
  <c r="GG223" i="19"/>
  <c r="GH223" i="19"/>
  <c r="FZ224" i="19"/>
  <c r="GA224" i="19"/>
  <c r="GB224" i="19"/>
  <c r="GC224" i="19"/>
  <c r="GD224" i="19"/>
  <c r="GE224" i="19"/>
  <c r="GF224" i="19"/>
  <c r="GG224" i="19"/>
  <c r="GH224" i="19"/>
  <c r="FZ225" i="19"/>
  <c r="GA225" i="19"/>
  <c r="GB225" i="19"/>
  <c r="GC225" i="19"/>
  <c r="GD225" i="19"/>
  <c r="GE225" i="19"/>
  <c r="GF225" i="19"/>
  <c r="GG225" i="19"/>
  <c r="GH225" i="19"/>
  <c r="FZ226" i="19"/>
  <c r="GA226" i="19"/>
  <c r="GB226" i="19"/>
  <c r="GC226" i="19"/>
  <c r="GD226" i="19"/>
  <c r="GE226" i="19"/>
  <c r="GF226" i="19"/>
  <c r="GG226" i="19"/>
  <c r="GH226" i="19"/>
  <c r="FZ227" i="19"/>
  <c r="GA227" i="19"/>
  <c r="GB227" i="19"/>
  <c r="GC227" i="19"/>
  <c r="GD227" i="19"/>
  <c r="GE227" i="19"/>
  <c r="GF227" i="19"/>
  <c r="GG227" i="19"/>
  <c r="GH227" i="19"/>
  <c r="FZ228" i="19"/>
  <c r="GA228" i="19"/>
  <c r="GB228" i="19"/>
  <c r="GC228" i="19"/>
  <c r="GD228" i="19"/>
  <c r="GE228" i="19"/>
  <c r="GF228" i="19"/>
  <c r="GG228" i="19"/>
  <c r="GH228" i="19"/>
  <c r="FZ229" i="19"/>
  <c r="GA229" i="19"/>
  <c r="GB229" i="19"/>
  <c r="GC229" i="19"/>
  <c r="GD229" i="19"/>
  <c r="GE229" i="19"/>
  <c r="GF229" i="19"/>
  <c r="GG229" i="19"/>
  <c r="GH229" i="19"/>
  <c r="FZ230" i="19"/>
  <c r="GA230" i="19"/>
  <c r="GB230" i="19"/>
  <c r="GC230" i="19"/>
  <c r="GD230" i="19"/>
  <c r="GE230" i="19"/>
  <c r="GF230" i="19"/>
  <c r="GG230" i="19"/>
  <c r="GH230" i="19"/>
  <c r="FZ231" i="19"/>
  <c r="GA231" i="19"/>
  <c r="GB231" i="19"/>
  <c r="GC231" i="19"/>
  <c r="GD231" i="19"/>
  <c r="GE231" i="19"/>
  <c r="GF231" i="19"/>
  <c r="GG231" i="19"/>
  <c r="GH231" i="19"/>
  <c r="FZ232" i="19"/>
  <c r="GA232" i="19"/>
  <c r="GB232" i="19"/>
  <c r="GC232" i="19"/>
  <c r="GD232" i="19"/>
  <c r="GE232" i="19"/>
  <c r="GF232" i="19"/>
  <c r="GG232" i="19"/>
  <c r="GH232" i="19"/>
  <c r="FZ233" i="19"/>
  <c r="GA233" i="19"/>
  <c r="GB233" i="19"/>
  <c r="GC233" i="19"/>
  <c r="GD233" i="19"/>
  <c r="GE233" i="19"/>
  <c r="GF233" i="19"/>
  <c r="GG233" i="19"/>
  <c r="GH233" i="19"/>
  <c r="FZ234" i="19"/>
  <c r="GA234" i="19"/>
  <c r="GB234" i="19"/>
  <c r="GC234" i="19"/>
  <c r="GD234" i="19"/>
  <c r="GE234" i="19"/>
  <c r="GF234" i="19"/>
  <c r="GG234" i="19"/>
  <c r="GH234" i="19"/>
  <c r="FZ235" i="19"/>
  <c r="GA235" i="19"/>
  <c r="GB235" i="19"/>
  <c r="GC235" i="19"/>
  <c r="GD235" i="19"/>
  <c r="GE235" i="19"/>
  <c r="GF235" i="19"/>
  <c r="GG235" i="19"/>
  <c r="GH235" i="19"/>
  <c r="FZ236" i="19"/>
  <c r="GA236" i="19"/>
  <c r="GB236" i="19"/>
  <c r="GC236" i="19"/>
  <c r="GD236" i="19"/>
  <c r="GE236" i="19"/>
  <c r="GF236" i="19"/>
  <c r="GG236" i="19"/>
  <c r="GH236" i="19"/>
  <c r="FZ237" i="19"/>
  <c r="GA237" i="19"/>
  <c r="GB237" i="19"/>
  <c r="GC237" i="19"/>
  <c r="GD237" i="19"/>
  <c r="GE237" i="19"/>
  <c r="GF237" i="19"/>
  <c r="GG237" i="19"/>
  <c r="GH237" i="19"/>
  <c r="FZ238" i="19"/>
  <c r="GA238" i="19"/>
  <c r="GB238" i="19"/>
  <c r="GC238" i="19"/>
  <c r="GD238" i="19"/>
  <c r="GE238" i="19"/>
  <c r="GF238" i="19"/>
  <c r="GG238" i="19"/>
  <c r="GH238" i="19"/>
  <c r="FZ239" i="19"/>
  <c r="GA239" i="19"/>
  <c r="GB239" i="19"/>
  <c r="GC239" i="19"/>
  <c r="GD239" i="19"/>
  <c r="GE239" i="19"/>
  <c r="GF239" i="19"/>
  <c r="GG239" i="19"/>
  <c r="GH239" i="19"/>
  <c r="FZ240" i="19"/>
  <c r="GA240" i="19"/>
  <c r="GB240" i="19"/>
  <c r="GC240" i="19"/>
  <c r="GD240" i="19"/>
  <c r="GE240" i="19"/>
  <c r="GF240" i="19"/>
  <c r="GG240" i="19"/>
  <c r="GH240" i="19"/>
  <c r="FZ241" i="19"/>
  <c r="GA241" i="19"/>
  <c r="GB241" i="19"/>
  <c r="GC241" i="19"/>
  <c r="GD241" i="19"/>
  <c r="GE241" i="19"/>
  <c r="GF241" i="19"/>
  <c r="GG241" i="19"/>
  <c r="GH241" i="19"/>
  <c r="FZ242" i="19"/>
  <c r="GA242" i="19"/>
  <c r="GB242" i="19"/>
  <c r="GC242" i="19"/>
  <c r="GD242" i="19"/>
  <c r="GE242" i="19"/>
  <c r="GF242" i="19"/>
  <c r="GG242" i="19"/>
  <c r="GH242" i="19"/>
  <c r="FZ243" i="19"/>
  <c r="GA243" i="19"/>
  <c r="GB243" i="19"/>
  <c r="GC243" i="19"/>
  <c r="GD243" i="19"/>
  <c r="GE243" i="19"/>
  <c r="GF243" i="19"/>
  <c r="GG243" i="19"/>
  <c r="GH243" i="19"/>
  <c r="FZ244" i="19"/>
  <c r="GA244" i="19"/>
  <c r="GB244" i="19"/>
  <c r="GC244" i="19"/>
  <c r="GD244" i="19"/>
  <c r="GE244" i="19"/>
  <c r="GF244" i="19"/>
  <c r="GG244" i="19"/>
  <c r="GH244" i="19"/>
  <c r="FZ245" i="19"/>
  <c r="GA245" i="19"/>
  <c r="GB245" i="19"/>
  <c r="GC245" i="19"/>
  <c r="GD245" i="19"/>
  <c r="GE245" i="19"/>
  <c r="GF245" i="19"/>
  <c r="GG245" i="19"/>
  <c r="GH245" i="19"/>
  <c r="FZ246" i="19"/>
  <c r="GA246" i="19"/>
  <c r="GB246" i="19"/>
  <c r="GC246" i="19"/>
  <c r="GD246" i="19"/>
  <c r="GE246" i="19"/>
  <c r="GF246" i="19"/>
  <c r="GG246" i="19"/>
  <c r="GH246" i="19"/>
  <c r="FZ247" i="19"/>
  <c r="GA247" i="19"/>
  <c r="GB247" i="19"/>
  <c r="GC247" i="19"/>
  <c r="GD247" i="19"/>
  <c r="GE247" i="19"/>
  <c r="GF247" i="19"/>
  <c r="GG247" i="19"/>
  <c r="GH247" i="19"/>
  <c r="FZ248" i="19"/>
  <c r="GA248" i="19"/>
  <c r="GB248" i="19"/>
  <c r="GC248" i="19"/>
  <c r="GD248" i="19"/>
  <c r="GE248" i="19"/>
  <c r="GF248" i="19"/>
  <c r="GG248" i="19"/>
  <c r="GH248" i="19"/>
  <c r="FZ249" i="19"/>
  <c r="GA249" i="19"/>
  <c r="GB249" i="19"/>
  <c r="GC249" i="19"/>
  <c r="GD249" i="19"/>
  <c r="GE249" i="19"/>
  <c r="GF249" i="19"/>
  <c r="GG249" i="19"/>
  <c r="GH249" i="19"/>
  <c r="FZ250" i="19"/>
  <c r="GA250" i="19"/>
  <c r="GB250" i="19"/>
  <c r="GC250" i="19"/>
  <c r="GD250" i="19"/>
  <c r="GE250" i="19"/>
  <c r="GF250" i="19"/>
  <c r="GG250" i="19"/>
  <c r="GH250" i="19"/>
  <c r="FZ251" i="19"/>
  <c r="GA251" i="19"/>
  <c r="GB251" i="19"/>
  <c r="GC251" i="19"/>
  <c r="GD251" i="19"/>
  <c r="GE251" i="19"/>
  <c r="GF251" i="19"/>
  <c r="GG251" i="19"/>
  <c r="GH251" i="19"/>
  <c r="FZ252" i="19"/>
  <c r="GA252" i="19"/>
  <c r="GB252" i="19"/>
  <c r="GC252" i="19"/>
  <c r="GD252" i="19"/>
  <c r="GE252" i="19"/>
  <c r="GF252" i="19"/>
  <c r="GG252" i="19"/>
  <c r="GH252" i="19"/>
  <c r="FZ253" i="19"/>
  <c r="GA253" i="19"/>
  <c r="GB253" i="19"/>
  <c r="GC253" i="19"/>
  <c r="GD253" i="19"/>
  <c r="GE253" i="19"/>
  <c r="GF253" i="19"/>
  <c r="GG253" i="19"/>
  <c r="GH253" i="19"/>
  <c r="FZ254" i="19"/>
  <c r="GA254" i="19"/>
  <c r="GB254" i="19"/>
  <c r="GC254" i="19"/>
  <c r="GD254" i="19"/>
  <c r="GE254" i="19"/>
  <c r="GF254" i="19"/>
  <c r="GG254" i="19"/>
  <c r="GH254" i="19"/>
  <c r="FZ255" i="19"/>
  <c r="GA255" i="19"/>
  <c r="GB255" i="19"/>
  <c r="GC255" i="19"/>
  <c r="GD255" i="19"/>
  <c r="GE255" i="19"/>
  <c r="GF255" i="19"/>
  <c r="GG255" i="19"/>
  <c r="GH255" i="19"/>
  <c r="FZ256" i="19"/>
  <c r="GA256" i="19"/>
  <c r="GB256" i="19"/>
  <c r="GC256" i="19"/>
  <c r="GD256" i="19"/>
  <c r="GE256" i="19"/>
  <c r="GF256" i="19"/>
  <c r="GG256" i="19"/>
  <c r="GH256" i="19"/>
  <c r="FZ257" i="19"/>
  <c r="GA257" i="19"/>
  <c r="GB257" i="19"/>
  <c r="GC257" i="19"/>
  <c r="GD257" i="19"/>
  <c r="GE257" i="19"/>
  <c r="GF257" i="19"/>
  <c r="GG257" i="19"/>
  <c r="GH257" i="19"/>
  <c r="FZ258" i="19"/>
  <c r="GA258" i="19"/>
  <c r="GB258" i="19"/>
  <c r="GC258" i="19"/>
  <c r="GD258" i="19"/>
  <c r="GE258" i="19"/>
  <c r="GF258" i="19"/>
  <c r="GG258" i="19"/>
  <c r="GH258" i="19"/>
  <c r="FZ259" i="19"/>
  <c r="GA259" i="19"/>
  <c r="GB259" i="19"/>
  <c r="GC259" i="19"/>
  <c r="GD259" i="19"/>
  <c r="GE259" i="19"/>
  <c r="GF259" i="19"/>
  <c r="GG259" i="19"/>
  <c r="GH259" i="19"/>
  <c r="FZ260" i="19"/>
  <c r="GA260" i="19"/>
  <c r="GB260" i="19"/>
  <c r="GC260" i="19"/>
  <c r="GD260" i="19"/>
  <c r="GE260" i="19"/>
  <c r="GF260" i="19"/>
  <c r="GG260" i="19"/>
  <c r="GH260" i="19"/>
  <c r="FZ261" i="19"/>
  <c r="GA261" i="19"/>
  <c r="GB261" i="19"/>
  <c r="GC261" i="19"/>
  <c r="GD261" i="19"/>
  <c r="GE261" i="19"/>
  <c r="GF261" i="19"/>
  <c r="GG261" i="19"/>
  <c r="GH261" i="19"/>
  <c r="FZ262" i="19"/>
  <c r="GA262" i="19"/>
  <c r="GB262" i="19"/>
  <c r="GC262" i="19"/>
  <c r="GD262" i="19"/>
  <c r="GE262" i="19"/>
  <c r="GF262" i="19"/>
  <c r="GG262" i="19"/>
  <c r="GH262" i="19"/>
  <c r="FZ263" i="19"/>
  <c r="GA263" i="19"/>
  <c r="GB263" i="19"/>
  <c r="GC263" i="19"/>
  <c r="GD263" i="19"/>
  <c r="GE263" i="19"/>
  <c r="GF263" i="19"/>
  <c r="GG263" i="19"/>
  <c r="GH263" i="19"/>
  <c r="FZ264" i="19"/>
  <c r="GA264" i="19"/>
  <c r="GB264" i="19"/>
  <c r="GC264" i="19"/>
  <c r="GD264" i="19"/>
  <c r="GE264" i="19"/>
  <c r="GF264" i="19"/>
  <c r="GG264" i="19"/>
  <c r="GH264" i="19"/>
  <c r="FZ265" i="19"/>
  <c r="GA265" i="19"/>
  <c r="GB265" i="19"/>
  <c r="GC265" i="19"/>
  <c r="GD265" i="19"/>
  <c r="GE265" i="19"/>
  <c r="GF265" i="19"/>
  <c r="GG265" i="19"/>
  <c r="GH265" i="19"/>
  <c r="FZ266" i="19"/>
  <c r="GA266" i="19"/>
  <c r="GB266" i="19"/>
  <c r="GC266" i="19"/>
  <c r="GD266" i="19"/>
  <c r="GE266" i="19"/>
  <c r="GF266" i="19"/>
  <c r="GG266" i="19"/>
  <c r="GH266" i="19"/>
  <c r="FZ267" i="19"/>
  <c r="GA267" i="19"/>
  <c r="GB267" i="19"/>
  <c r="GC267" i="19"/>
  <c r="GD267" i="19"/>
  <c r="GE267" i="19"/>
  <c r="GF267" i="19"/>
  <c r="GG267" i="19"/>
  <c r="GH267" i="19"/>
  <c r="FZ268" i="19"/>
  <c r="GA268" i="19"/>
  <c r="GB268" i="19"/>
  <c r="GC268" i="19"/>
  <c r="GD268" i="19"/>
  <c r="GE268" i="19"/>
  <c r="GF268" i="19"/>
  <c r="GG268" i="19"/>
  <c r="GH268" i="19"/>
  <c r="FZ269" i="19"/>
  <c r="GA269" i="19"/>
  <c r="GB269" i="19"/>
  <c r="GC269" i="19"/>
  <c r="GD269" i="19"/>
  <c r="GE269" i="19"/>
  <c r="GF269" i="19"/>
  <c r="GG269" i="19"/>
  <c r="GH269" i="19"/>
  <c r="FZ270" i="19"/>
  <c r="GA270" i="19"/>
  <c r="GB270" i="19"/>
  <c r="GC270" i="19"/>
  <c r="GD270" i="19"/>
  <c r="GE270" i="19"/>
  <c r="GF270" i="19"/>
  <c r="GG270" i="19"/>
  <c r="GH270" i="19"/>
  <c r="FZ271" i="19"/>
  <c r="GA271" i="19"/>
  <c r="GB271" i="19"/>
  <c r="GC271" i="19"/>
  <c r="GD271" i="19"/>
  <c r="GE271" i="19"/>
  <c r="GF271" i="19"/>
  <c r="GG271" i="19"/>
  <c r="GH271" i="19"/>
  <c r="FZ272" i="19"/>
  <c r="GA272" i="19"/>
  <c r="GB272" i="19"/>
  <c r="GC272" i="19"/>
  <c r="GD272" i="19"/>
  <c r="GE272" i="19"/>
  <c r="GF272" i="19"/>
  <c r="GG272" i="19"/>
  <c r="GH272" i="19"/>
  <c r="FZ273" i="19"/>
  <c r="GA273" i="19"/>
  <c r="GB273" i="19"/>
  <c r="GC273" i="19"/>
  <c r="GD273" i="19"/>
  <c r="GE273" i="19"/>
  <c r="GF273" i="19"/>
  <c r="GG273" i="19"/>
  <c r="GH273" i="19"/>
  <c r="FZ274" i="19"/>
  <c r="GA274" i="19"/>
  <c r="GB274" i="19"/>
  <c r="GC274" i="19"/>
  <c r="GD274" i="19"/>
  <c r="GE274" i="19"/>
  <c r="GF274" i="19"/>
  <c r="GG274" i="19"/>
  <c r="GH274" i="19"/>
  <c r="FZ275" i="19"/>
  <c r="GA275" i="19"/>
  <c r="GB275" i="19"/>
  <c r="GC275" i="19"/>
  <c r="GD275" i="19"/>
  <c r="GE275" i="19"/>
  <c r="GF275" i="19"/>
  <c r="GG275" i="19"/>
  <c r="GH275" i="19"/>
  <c r="FZ276" i="19"/>
  <c r="GA276" i="19"/>
  <c r="GB276" i="19"/>
  <c r="GC276" i="19"/>
  <c r="GD276" i="19"/>
  <c r="GE276" i="19"/>
  <c r="GF276" i="19"/>
  <c r="GG276" i="19"/>
  <c r="GH276" i="19"/>
  <c r="FZ277" i="19"/>
  <c r="GA277" i="19"/>
  <c r="GB277" i="19"/>
  <c r="GC277" i="19"/>
  <c r="GD277" i="19"/>
  <c r="GE277" i="19"/>
  <c r="GF277" i="19"/>
  <c r="GG277" i="19"/>
  <c r="GH277" i="19"/>
  <c r="FZ278" i="19"/>
  <c r="GA278" i="19"/>
  <c r="GB278" i="19"/>
  <c r="GC278" i="19"/>
  <c r="GD278" i="19"/>
  <c r="GE278" i="19"/>
  <c r="GF278" i="19"/>
  <c r="GG278" i="19"/>
  <c r="GH278" i="19"/>
  <c r="FZ279" i="19"/>
  <c r="GA279" i="19"/>
  <c r="GB279" i="19"/>
  <c r="GC279" i="19"/>
  <c r="GD279" i="19"/>
  <c r="GE279" i="19"/>
  <c r="GF279" i="19"/>
  <c r="GG279" i="19"/>
  <c r="GH279" i="19"/>
  <c r="FZ280" i="19"/>
  <c r="GA280" i="19"/>
  <c r="GB280" i="19"/>
  <c r="GC280" i="19"/>
  <c r="GD280" i="19"/>
  <c r="GE280" i="19"/>
  <c r="GF280" i="19"/>
  <c r="GG280" i="19"/>
  <c r="GH280" i="19"/>
  <c r="FZ281" i="19"/>
  <c r="GA281" i="19"/>
  <c r="GB281" i="19"/>
  <c r="GC281" i="19"/>
  <c r="GD281" i="19"/>
  <c r="GE281" i="19"/>
  <c r="GF281" i="19"/>
  <c r="GG281" i="19"/>
  <c r="GH281" i="19"/>
  <c r="FZ282" i="19"/>
  <c r="GA282" i="19"/>
  <c r="GB282" i="19"/>
  <c r="GC282" i="19"/>
  <c r="GD282" i="19"/>
  <c r="GE282" i="19"/>
  <c r="GF282" i="19"/>
  <c r="GG282" i="19"/>
  <c r="GH282" i="19"/>
  <c r="FZ283" i="19"/>
  <c r="GA283" i="19"/>
  <c r="GB283" i="19"/>
  <c r="GC283" i="19"/>
  <c r="GD283" i="19"/>
  <c r="GE283" i="19"/>
  <c r="GF283" i="19"/>
  <c r="GG283" i="19"/>
  <c r="GH283" i="19"/>
  <c r="FZ284" i="19"/>
  <c r="GA284" i="19"/>
  <c r="GB284" i="19"/>
  <c r="GC284" i="19"/>
  <c r="GD284" i="19"/>
  <c r="GE284" i="19"/>
  <c r="GF284" i="19"/>
  <c r="GG284" i="19"/>
  <c r="GH284" i="19"/>
  <c r="FZ285" i="19"/>
  <c r="GA285" i="19"/>
  <c r="GB285" i="19"/>
  <c r="GC285" i="19"/>
  <c r="GD285" i="19"/>
  <c r="GE285" i="19"/>
  <c r="GF285" i="19"/>
  <c r="GG285" i="19"/>
  <c r="GH285" i="19"/>
  <c r="FZ286" i="19"/>
  <c r="GA286" i="19"/>
  <c r="GB286" i="19"/>
  <c r="GC286" i="19"/>
  <c r="GD286" i="19"/>
  <c r="GE286" i="19"/>
  <c r="GF286" i="19"/>
  <c r="GG286" i="19"/>
  <c r="GH286" i="19"/>
  <c r="FZ287" i="19"/>
  <c r="GA287" i="19"/>
  <c r="GB287" i="19"/>
  <c r="GC287" i="19"/>
  <c r="GD287" i="19"/>
  <c r="GE287" i="19"/>
  <c r="GF287" i="19"/>
  <c r="GG287" i="19"/>
  <c r="GH287" i="19"/>
  <c r="FZ288" i="19"/>
  <c r="GA288" i="19"/>
  <c r="GB288" i="19"/>
  <c r="GC288" i="19"/>
  <c r="GD288" i="19"/>
  <c r="GE288" i="19"/>
  <c r="GF288" i="19"/>
  <c r="GG288" i="19"/>
  <c r="GH288" i="19"/>
  <c r="FZ289" i="19"/>
  <c r="GA289" i="19"/>
  <c r="GB289" i="19"/>
  <c r="GC289" i="19"/>
  <c r="GD289" i="19"/>
  <c r="GE289" i="19"/>
  <c r="GF289" i="19"/>
  <c r="GG289" i="19"/>
  <c r="GH289" i="19"/>
  <c r="FZ290" i="19"/>
  <c r="GA290" i="19"/>
  <c r="GB290" i="19"/>
  <c r="GC290" i="19"/>
  <c r="GD290" i="19"/>
  <c r="GE290" i="19"/>
  <c r="GF290" i="19"/>
  <c r="GG290" i="19"/>
  <c r="GH290" i="19"/>
  <c r="FZ291" i="19"/>
  <c r="GA291" i="19"/>
  <c r="GB291" i="19"/>
  <c r="GC291" i="19"/>
  <c r="GD291" i="19"/>
  <c r="GE291" i="19"/>
  <c r="GF291" i="19"/>
  <c r="GG291" i="19"/>
  <c r="GH291" i="19"/>
  <c r="FZ292" i="19"/>
  <c r="GA292" i="19"/>
  <c r="GB292" i="19"/>
  <c r="GC292" i="19"/>
  <c r="GD292" i="19"/>
  <c r="GE292" i="19"/>
  <c r="GF292" i="19"/>
  <c r="GG292" i="19"/>
  <c r="GH292" i="19"/>
  <c r="FZ293" i="19"/>
  <c r="GA293" i="19"/>
  <c r="GB293" i="19"/>
  <c r="GC293" i="19"/>
  <c r="GD293" i="19"/>
  <c r="GE293" i="19"/>
  <c r="GF293" i="19"/>
  <c r="GG293" i="19"/>
  <c r="GH293" i="19"/>
  <c r="FZ294" i="19"/>
  <c r="GA294" i="19"/>
  <c r="GB294" i="19"/>
  <c r="GC294" i="19"/>
  <c r="GD294" i="19"/>
  <c r="GE294" i="19"/>
  <c r="GF294" i="19"/>
  <c r="GG294" i="19"/>
  <c r="GH294" i="19"/>
  <c r="FZ295" i="19"/>
  <c r="GA295" i="19"/>
  <c r="GB295" i="19"/>
  <c r="GC295" i="19"/>
  <c r="GD295" i="19"/>
  <c r="GE295" i="19"/>
  <c r="GF295" i="19"/>
  <c r="GG295" i="19"/>
  <c r="GH295" i="19"/>
  <c r="FZ296" i="19"/>
  <c r="GA296" i="19"/>
  <c r="GB296" i="19"/>
  <c r="GC296" i="19"/>
  <c r="GD296" i="19"/>
  <c r="GE296" i="19"/>
  <c r="GF296" i="19"/>
  <c r="GG296" i="19"/>
  <c r="GH296" i="19"/>
  <c r="FZ297" i="19"/>
  <c r="GA297" i="19"/>
  <c r="GB297" i="19"/>
  <c r="GC297" i="19"/>
  <c r="GD297" i="19"/>
  <c r="GE297" i="19"/>
  <c r="GF297" i="19"/>
  <c r="GG297" i="19"/>
  <c r="GH297" i="19"/>
  <c r="FZ298" i="19"/>
  <c r="GA298" i="19"/>
  <c r="GB298" i="19"/>
  <c r="GC298" i="19"/>
  <c r="GD298" i="19"/>
  <c r="GE298" i="19"/>
  <c r="GF298" i="19"/>
  <c r="GG298" i="19"/>
  <c r="GH298" i="19"/>
  <c r="FZ299" i="19"/>
  <c r="GA299" i="19"/>
  <c r="GB299" i="19"/>
  <c r="GC299" i="19"/>
  <c r="GD299" i="19"/>
  <c r="GE299" i="19"/>
  <c r="GF299" i="19"/>
  <c r="GG299" i="19"/>
  <c r="GH299" i="19"/>
  <c r="FZ300" i="19"/>
  <c r="GA300" i="19"/>
  <c r="GB300" i="19"/>
  <c r="GC300" i="19"/>
  <c r="GD300" i="19"/>
  <c r="GE300" i="19"/>
  <c r="GF300" i="19"/>
  <c r="GG300" i="19"/>
  <c r="GH300" i="19"/>
  <c r="FJ1" i="19"/>
  <c r="FK1" i="19"/>
  <c r="FL1" i="19"/>
  <c r="FM1" i="19"/>
  <c r="FN1" i="19"/>
  <c r="FO1" i="19"/>
  <c r="FP1" i="19"/>
  <c r="FQ1" i="19"/>
  <c r="FR1" i="19"/>
  <c r="FS1" i="19"/>
  <c r="FT1" i="19"/>
  <c r="FU1" i="19"/>
  <c r="FV1" i="19"/>
  <c r="FW1" i="19"/>
  <c r="FX1" i="19"/>
  <c r="FY1" i="19"/>
  <c r="FJ2" i="19"/>
  <c r="FK2" i="19"/>
  <c r="FL2" i="19"/>
  <c r="FM2" i="19"/>
  <c r="FN2" i="19"/>
  <c r="FO2" i="19"/>
  <c r="FP2" i="19"/>
  <c r="FQ2" i="19"/>
  <c r="FR2" i="19"/>
  <c r="FS2" i="19"/>
  <c r="FT2" i="19"/>
  <c r="FU2" i="19"/>
  <c r="FV2" i="19"/>
  <c r="FW2" i="19"/>
  <c r="FX2" i="19"/>
  <c r="FY2" i="19"/>
  <c r="FJ3" i="19"/>
  <c r="FK3" i="19"/>
  <c r="FL3" i="19"/>
  <c r="FM3" i="19"/>
  <c r="FN3" i="19"/>
  <c r="FO3" i="19"/>
  <c r="FP3" i="19"/>
  <c r="FQ3" i="19"/>
  <c r="FR3" i="19"/>
  <c r="FS3" i="19"/>
  <c r="FT3" i="19"/>
  <c r="FU3" i="19"/>
  <c r="FV3" i="19"/>
  <c r="FW3" i="19"/>
  <c r="FX3" i="19"/>
  <c r="FY3" i="19"/>
  <c r="FJ4" i="19"/>
  <c r="FK4" i="19"/>
  <c r="FL4" i="19"/>
  <c r="FM4" i="19"/>
  <c r="FN4" i="19"/>
  <c r="FO4" i="19"/>
  <c r="FP4" i="19"/>
  <c r="FQ4" i="19"/>
  <c r="FR4" i="19"/>
  <c r="FS4" i="19"/>
  <c r="FT4" i="19"/>
  <c r="FU4" i="19"/>
  <c r="FV4" i="19"/>
  <c r="FW4" i="19"/>
  <c r="FX4" i="19"/>
  <c r="FY4" i="19"/>
  <c r="FJ5" i="19"/>
  <c r="FK5" i="19"/>
  <c r="FL5" i="19"/>
  <c r="FM5" i="19"/>
  <c r="FN5" i="19"/>
  <c r="FO5" i="19"/>
  <c r="FP5" i="19"/>
  <c r="FQ5" i="19"/>
  <c r="FR5" i="19"/>
  <c r="FS5" i="19"/>
  <c r="FT5" i="19"/>
  <c r="FU5" i="19"/>
  <c r="FV5" i="19"/>
  <c r="FW5" i="19"/>
  <c r="FX5" i="19"/>
  <c r="FY5" i="19"/>
  <c r="FJ6" i="19"/>
  <c r="FK6" i="19"/>
  <c r="FL6" i="19"/>
  <c r="FM6" i="19"/>
  <c r="FN6" i="19"/>
  <c r="FO6" i="19"/>
  <c r="FP6" i="19"/>
  <c r="FQ6" i="19"/>
  <c r="FR6" i="19"/>
  <c r="FS6" i="19"/>
  <c r="FT6" i="19"/>
  <c r="FU6" i="19"/>
  <c r="FV6" i="19"/>
  <c r="FW6" i="19"/>
  <c r="FX6" i="19"/>
  <c r="FY6" i="19"/>
  <c r="FJ7" i="19"/>
  <c r="FK7" i="19"/>
  <c r="FL7" i="19"/>
  <c r="FM7" i="19"/>
  <c r="FN7" i="19"/>
  <c r="FO7" i="19"/>
  <c r="FP7" i="19"/>
  <c r="FQ7" i="19"/>
  <c r="FR7" i="19"/>
  <c r="FS7" i="19"/>
  <c r="FT7" i="19"/>
  <c r="FU7" i="19"/>
  <c r="FV7" i="19"/>
  <c r="FW7" i="19"/>
  <c r="FX7" i="19"/>
  <c r="FY7" i="19"/>
  <c r="FJ8" i="19"/>
  <c r="FK8" i="19"/>
  <c r="FL8" i="19"/>
  <c r="FM8" i="19"/>
  <c r="FN8" i="19"/>
  <c r="FO8" i="19"/>
  <c r="FP8" i="19"/>
  <c r="FQ8" i="19"/>
  <c r="FR8" i="19"/>
  <c r="FS8" i="19"/>
  <c r="FT8" i="19"/>
  <c r="FU8" i="19"/>
  <c r="FV8" i="19"/>
  <c r="FW8" i="19"/>
  <c r="FX8" i="19"/>
  <c r="FY8" i="19"/>
  <c r="FJ9" i="19"/>
  <c r="FK9" i="19"/>
  <c r="FL9" i="19"/>
  <c r="FM9" i="19"/>
  <c r="FN9" i="19"/>
  <c r="FO9" i="19"/>
  <c r="FP9" i="19"/>
  <c r="FQ9" i="19"/>
  <c r="FR9" i="19"/>
  <c r="FS9" i="19"/>
  <c r="FT9" i="19"/>
  <c r="FU9" i="19"/>
  <c r="FV9" i="19"/>
  <c r="FW9" i="19"/>
  <c r="FX9" i="19"/>
  <c r="FY9" i="19"/>
  <c r="FJ10" i="19"/>
  <c r="FK10" i="19"/>
  <c r="FL10" i="19"/>
  <c r="FM10" i="19"/>
  <c r="FN10" i="19"/>
  <c r="FO10" i="19"/>
  <c r="FP10" i="19"/>
  <c r="FQ10" i="19"/>
  <c r="FR10" i="19"/>
  <c r="FS10" i="19"/>
  <c r="FT10" i="19"/>
  <c r="FU10" i="19"/>
  <c r="FV10" i="19"/>
  <c r="FW10" i="19"/>
  <c r="FX10" i="19"/>
  <c r="FY10" i="19"/>
  <c r="FJ11" i="19"/>
  <c r="FK11" i="19"/>
  <c r="FL11" i="19"/>
  <c r="FM11" i="19"/>
  <c r="FN11" i="19"/>
  <c r="FO11" i="19"/>
  <c r="FP11" i="19"/>
  <c r="FQ11" i="19"/>
  <c r="FR11" i="19"/>
  <c r="FS11" i="19"/>
  <c r="FT11" i="19"/>
  <c r="FU11" i="19"/>
  <c r="FV11" i="19"/>
  <c r="FW11" i="19"/>
  <c r="FX11" i="19"/>
  <c r="FY11" i="19"/>
  <c r="FJ12" i="19"/>
  <c r="FK12" i="19"/>
  <c r="FL12" i="19"/>
  <c r="FM12" i="19"/>
  <c r="FN12" i="19"/>
  <c r="FO12" i="19"/>
  <c r="FP12" i="19"/>
  <c r="FQ12" i="19"/>
  <c r="FR12" i="19"/>
  <c r="FS12" i="19"/>
  <c r="FT12" i="19"/>
  <c r="FU12" i="19"/>
  <c r="FV12" i="19"/>
  <c r="FW12" i="19"/>
  <c r="FX12" i="19"/>
  <c r="FY12" i="19"/>
  <c r="FJ13" i="19"/>
  <c r="FK13" i="19"/>
  <c r="FL13" i="19"/>
  <c r="FM13" i="19"/>
  <c r="FN13" i="19"/>
  <c r="FO13" i="19"/>
  <c r="FP13" i="19"/>
  <c r="FQ13" i="19"/>
  <c r="FR13" i="19"/>
  <c r="FS13" i="19"/>
  <c r="FT13" i="19"/>
  <c r="FU13" i="19"/>
  <c r="FV13" i="19"/>
  <c r="FW13" i="19"/>
  <c r="FX13" i="19"/>
  <c r="FY13" i="19"/>
  <c r="FJ14" i="19"/>
  <c r="FK14" i="19"/>
  <c r="FL14" i="19"/>
  <c r="FM14" i="19"/>
  <c r="FN14" i="19"/>
  <c r="FO14" i="19"/>
  <c r="FP14" i="19"/>
  <c r="FQ14" i="19"/>
  <c r="FR14" i="19"/>
  <c r="FS14" i="19"/>
  <c r="FT14" i="19"/>
  <c r="FU14" i="19"/>
  <c r="FV14" i="19"/>
  <c r="FW14" i="19"/>
  <c r="FX14" i="19"/>
  <c r="FY14" i="19"/>
  <c r="FJ15" i="19"/>
  <c r="FK15" i="19"/>
  <c r="FL15" i="19"/>
  <c r="FM15" i="19"/>
  <c r="FN15" i="19"/>
  <c r="FO15" i="19"/>
  <c r="FP15" i="19"/>
  <c r="FQ15" i="19"/>
  <c r="FR15" i="19"/>
  <c r="FS15" i="19"/>
  <c r="FT15" i="19"/>
  <c r="FU15" i="19"/>
  <c r="FV15" i="19"/>
  <c r="FW15" i="19"/>
  <c r="FX15" i="19"/>
  <c r="FY15" i="19"/>
  <c r="FJ16" i="19"/>
  <c r="FK16" i="19"/>
  <c r="FL16" i="19"/>
  <c r="FM16" i="19"/>
  <c r="FN16" i="19"/>
  <c r="FO16" i="19"/>
  <c r="FP16" i="19"/>
  <c r="FQ16" i="19"/>
  <c r="FR16" i="19"/>
  <c r="FS16" i="19"/>
  <c r="FT16" i="19"/>
  <c r="FU16" i="19"/>
  <c r="FV16" i="19"/>
  <c r="FW16" i="19"/>
  <c r="FX16" i="19"/>
  <c r="FY16" i="19"/>
  <c r="FJ17" i="19"/>
  <c r="FK17" i="19"/>
  <c r="FL17" i="19"/>
  <c r="FM17" i="19"/>
  <c r="FN17" i="19"/>
  <c r="FO17" i="19"/>
  <c r="FP17" i="19"/>
  <c r="FQ17" i="19"/>
  <c r="FR17" i="19"/>
  <c r="FS17" i="19"/>
  <c r="FT17" i="19"/>
  <c r="FU17" i="19"/>
  <c r="FV17" i="19"/>
  <c r="FW17" i="19"/>
  <c r="FX17" i="19"/>
  <c r="FY17" i="19"/>
  <c r="FJ18" i="19"/>
  <c r="FK18" i="19"/>
  <c r="FL18" i="19"/>
  <c r="FM18" i="19"/>
  <c r="FN18" i="19"/>
  <c r="FO18" i="19"/>
  <c r="FP18" i="19"/>
  <c r="FQ18" i="19"/>
  <c r="FR18" i="19"/>
  <c r="FS18" i="19"/>
  <c r="FT18" i="19"/>
  <c r="FU18" i="19"/>
  <c r="FV18" i="19"/>
  <c r="FW18" i="19"/>
  <c r="FX18" i="19"/>
  <c r="FY18" i="19"/>
  <c r="FJ19" i="19"/>
  <c r="FK19" i="19"/>
  <c r="FL19" i="19"/>
  <c r="FM19" i="19"/>
  <c r="FN19" i="19"/>
  <c r="FO19" i="19"/>
  <c r="FP19" i="19"/>
  <c r="FQ19" i="19"/>
  <c r="FR19" i="19"/>
  <c r="FS19" i="19"/>
  <c r="FT19" i="19"/>
  <c r="FU19" i="19"/>
  <c r="FV19" i="19"/>
  <c r="FW19" i="19"/>
  <c r="FX19" i="19"/>
  <c r="FY19" i="19"/>
  <c r="FJ20" i="19"/>
  <c r="FK20" i="19"/>
  <c r="FL20" i="19"/>
  <c r="FM20" i="19"/>
  <c r="FN20" i="19"/>
  <c r="FO20" i="19"/>
  <c r="FP20" i="19"/>
  <c r="FQ20" i="19"/>
  <c r="FR20" i="19"/>
  <c r="FS20" i="19"/>
  <c r="FT20" i="19"/>
  <c r="FU20" i="19"/>
  <c r="FV20" i="19"/>
  <c r="FW20" i="19"/>
  <c r="FX20" i="19"/>
  <c r="FY20" i="19"/>
  <c r="FJ21" i="19"/>
  <c r="FK21" i="19"/>
  <c r="FL21" i="19"/>
  <c r="FM21" i="19"/>
  <c r="FN21" i="19"/>
  <c r="FO21" i="19"/>
  <c r="FP21" i="19"/>
  <c r="FQ21" i="19"/>
  <c r="FR21" i="19"/>
  <c r="FS21" i="19"/>
  <c r="FT21" i="19"/>
  <c r="FU21" i="19"/>
  <c r="FV21" i="19"/>
  <c r="FW21" i="19"/>
  <c r="FX21" i="19"/>
  <c r="FY21" i="19"/>
  <c r="FJ22" i="19"/>
  <c r="FK22" i="19"/>
  <c r="FL22" i="19"/>
  <c r="FM22" i="19"/>
  <c r="FN22" i="19"/>
  <c r="FO22" i="19"/>
  <c r="FP22" i="19"/>
  <c r="FQ22" i="19"/>
  <c r="FR22" i="19"/>
  <c r="FS22" i="19"/>
  <c r="FT22" i="19"/>
  <c r="FU22" i="19"/>
  <c r="FV22" i="19"/>
  <c r="FW22" i="19"/>
  <c r="FX22" i="19"/>
  <c r="FY22" i="19"/>
  <c r="FJ23" i="19"/>
  <c r="FK23" i="19"/>
  <c r="FL23" i="19"/>
  <c r="FM23" i="19"/>
  <c r="FN23" i="19"/>
  <c r="FO23" i="19"/>
  <c r="FP23" i="19"/>
  <c r="FQ23" i="19"/>
  <c r="FR23" i="19"/>
  <c r="FS23" i="19"/>
  <c r="FT23" i="19"/>
  <c r="FU23" i="19"/>
  <c r="FV23" i="19"/>
  <c r="FW23" i="19"/>
  <c r="FX23" i="19"/>
  <c r="FY23" i="19"/>
  <c r="FJ24" i="19"/>
  <c r="FK24" i="19"/>
  <c r="FL24" i="19"/>
  <c r="FM24" i="19"/>
  <c r="FN24" i="19"/>
  <c r="FO24" i="19"/>
  <c r="FP24" i="19"/>
  <c r="FQ24" i="19"/>
  <c r="FR24" i="19"/>
  <c r="FS24" i="19"/>
  <c r="FT24" i="19"/>
  <c r="FU24" i="19"/>
  <c r="FV24" i="19"/>
  <c r="FW24" i="19"/>
  <c r="FX24" i="19"/>
  <c r="FY24" i="19"/>
  <c r="FJ25" i="19"/>
  <c r="FK25" i="19"/>
  <c r="FL25" i="19"/>
  <c r="FM25" i="19"/>
  <c r="FN25" i="19"/>
  <c r="FO25" i="19"/>
  <c r="FP25" i="19"/>
  <c r="FQ25" i="19"/>
  <c r="FR25" i="19"/>
  <c r="FS25" i="19"/>
  <c r="FT25" i="19"/>
  <c r="FU25" i="19"/>
  <c r="FV25" i="19"/>
  <c r="FW25" i="19"/>
  <c r="FX25" i="19"/>
  <c r="FY25" i="19"/>
  <c r="FJ26" i="19"/>
  <c r="FK26" i="19"/>
  <c r="FL26" i="19"/>
  <c r="FM26" i="19"/>
  <c r="FN26" i="19"/>
  <c r="FO26" i="19"/>
  <c r="FP26" i="19"/>
  <c r="FQ26" i="19"/>
  <c r="FR26" i="19"/>
  <c r="FS26" i="19"/>
  <c r="FT26" i="19"/>
  <c r="FU26" i="19"/>
  <c r="FV26" i="19"/>
  <c r="FW26" i="19"/>
  <c r="FX26" i="19"/>
  <c r="FY26" i="19"/>
  <c r="FJ27" i="19"/>
  <c r="FK27" i="19"/>
  <c r="FL27" i="19"/>
  <c r="FM27" i="19"/>
  <c r="FN27" i="19"/>
  <c r="FO27" i="19"/>
  <c r="FP27" i="19"/>
  <c r="FQ27" i="19"/>
  <c r="FR27" i="19"/>
  <c r="FS27" i="19"/>
  <c r="FT27" i="19"/>
  <c r="FU27" i="19"/>
  <c r="FV27" i="19"/>
  <c r="FW27" i="19"/>
  <c r="FX27" i="19"/>
  <c r="FY27" i="19"/>
  <c r="FJ28" i="19"/>
  <c r="FK28" i="19"/>
  <c r="FL28" i="19"/>
  <c r="FM28" i="19"/>
  <c r="FN28" i="19"/>
  <c r="FO28" i="19"/>
  <c r="FP28" i="19"/>
  <c r="FQ28" i="19"/>
  <c r="FR28" i="19"/>
  <c r="FS28" i="19"/>
  <c r="FT28" i="19"/>
  <c r="FU28" i="19"/>
  <c r="FV28" i="19"/>
  <c r="FW28" i="19"/>
  <c r="FX28" i="19"/>
  <c r="FY28" i="19"/>
  <c r="FJ29" i="19"/>
  <c r="FK29" i="19"/>
  <c r="FL29" i="19"/>
  <c r="FM29" i="19"/>
  <c r="FN29" i="19"/>
  <c r="FO29" i="19"/>
  <c r="FP29" i="19"/>
  <c r="FQ29" i="19"/>
  <c r="FR29" i="19"/>
  <c r="FS29" i="19"/>
  <c r="FT29" i="19"/>
  <c r="FU29" i="19"/>
  <c r="FV29" i="19"/>
  <c r="FW29" i="19"/>
  <c r="FX29" i="19"/>
  <c r="FY29" i="19"/>
  <c r="FJ30" i="19"/>
  <c r="FK30" i="19"/>
  <c r="FL30" i="19"/>
  <c r="FM30" i="19"/>
  <c r="FN30" i="19"/>
  <c r="FO30" i="19"/>
  <c r="FP30" i="19"/>
  <c r="FQ30" i="19"/>
  <c r="FR30" i="19"/>
  <c r="FS30" i="19"/>
  <c r="FT30" i="19"/>
  <c r="FU30" i="19"/>
  <c r="FV30" i="19"/>
  <c r="FW30" i="19"/>
  <c r="FX30" i="19"/>
  <c r="FY30" i="19"/>
  <c r="FJ31" i="19"/>
  <c r="FK31" i="19"/>
  <c r="FL31" i="19"/>
  <c r="FM31" i="19"/>
  <c r="FN31" i="19"/>
  <c r="FO31" i="19"/>
  <c r="FP31" i="19"/>
  <c r="FQ31" i="19"/>
  <c r="FR31" i="19"/>
  <c r="FS31" i="19"/>
  <c r="FT31" i="19"/>
  <c r="FU31" i="19"/>
  <c r="FV31" i="19"/>
  <c r="FW31" i="19"/>
  <c r="FX31" i="19"/>
  <c r="FY31" i="19"/>
  <c r="FJ32" i="19"/>
  <c r="FK32" i="19"/>
  <c r="FL32" i="19"/>
  <c r="FM32" i="19"/>
  <c r="FN32" i="19"/>
  <c r="FO32" i="19"/>
  <c r="FP32" i="19"/>
  <c r="FQ32" i="19"/>
  <c r="FR32" i="19"/>
  <c r="FS32" i="19"/>
  <c r="FT32" i="19"/>
  <c r="FU32" i="19"/>
  <c r="FV32" i="19"/>
  <c r="FW32" i="19"/>
  <c r="FX32" i="19"/>
  <c r="FY32" i="19"/>
  <c r="FJ33" i="19"/>
  <c r="FK33" i="19"/>
  <c r="FL33" i="19"/>
  <c r="FM33" i="19"/>
  <c r="FN33" i="19"/>
  <c r="FO33" i="19"/>
  <c r="FP33" i="19"/>
  <c r="FQ33" i="19"/>
  <c r="FR33" i="19"/>
  <c r="FS33" i="19"/>
  <c r="FT33" i="19"/>
  <c r="FU33" i="19"/>
  <c r="FV33" i="19"/>
  <c r="FW33" i="19"/>
  <c r="FX33" i="19"/>
  <c r="FY33" i="19"/>
  <c r="FJ34" i="19"/>
  <c r="FK34" i="19"/>
  <c r="FL34" i="19"/>
  <c r="FM34" i="19"/>
  <c r="FN34" i="19"/>
  <c r="FO34" i="19"/>
  <c r="FP34" i="19"/>
  <c r="FQ34" i="19"/>
  <c r="FR34" i="19"/>
  <c r="FS34" i="19"/>
  <c r="FT34" i="19"/>
  <c r="FU34" i="19"/>
  <c r="FV34" i="19"/>
  <c r="FW34" i="19"/>
  <c r="FX34" i="19"/>
  <c r="FY34" i="19"/>
  <c r="FJ35" i="19"/>
  <c r="FK35" i="19"/>
  <c r="FL35" i="19"/>
  <c r="FM35" i="19"/>
  <c r="FN35" i="19"/>
  <c r="FO35" i="19"/>
  <c r="FP35" i="19"/>
  <c r="FQ35" i="19"/>
  <c r="FR35" i="19"/>
  <c r="FS35" i="19"/>
  <c r="FT35" i="19"/>
  <c r="FU35" i="19"/>
  <c r="FV35" i="19"/>
  <c r="FW35" i="19"/>
  <c r="FX35" i="19"/>
  <c r="FY35" i="19"/>
  <c r="FJ36" i="19"/>
  <c r="FK36" i="19"/>
  <c r="FL36" i="19"/>
  <c r="FM36" i="19"/>
  <c r="FN36" i="19"/>
  <c r="FO36" i="19"/>
  <c r="FP36" i="19"/>
  <c r="FQ36" i="19"/>
  <c r="FR36" i="19"/>
  <c r="FS36" i="19"/>
  <c r="FT36" i="19"/>
  <c r="FU36" i="19"/>
  <c r="FV36" i="19"/>
  <c r="FW36" i="19"/>
  <c r="FX36" i="19"/>
  <c r="FY36" i="19"/>
  <c r="FJ37" i="19"/>
  <c r="FK37" i="19"/>
  <c r="FL37" i="19"/>
  <c r="FM37" i="19"/>
  <c r="FN37" i="19"/>
  <c r="FO37" i="19"/>
  <c r="FP37" i="19"/>
  <c r="FQ37" i="19"/>
  <c r="FR37" i="19"/>
  <c r="FS37" i="19"/>
  <c r="FT37" i="19"/>
  <c r="FU37" i="19"/>
  <c r="FV37" i="19"/>
  <c r="FW37" i="19"/>
  <c r="FX37" i="19"/>
  <c r="FY37" i="19"/>
  <c r="FJ38" i="19"/>
  <c r="FK38" i="19"/>
  <c r="FL38" i="19"/>
  <c r="FM38" i="19"/>
  <c r="FN38" i="19"/>
  <c r="FO38" i="19"/>
  <c r="FP38" i="19"/>
  <c r="FQ38" i="19"/>
  <c r="FR38" i="19"/>
  <c r="FS38" i="19"/>
  <c r="FT38" i="19"/>
  <c r="FU38" i="19"/>
  <c r="FV38" i="19"/>
  <c r="FW38" i="19"/>
  <c r="FX38" i="19"/>
  <c r="FY38" i="19"/>
  <c r="FJ39" i="19"/>
  <c r="FK39" i="19"/>
  <c r="FL39" i="19"/>
  <c r="FM39" i="19"/>
  <c r="FN39" i="19"/>
  <c r="FO39" i="19"/>
  <c r="FP39" i="19"/>
  <c r="FQ39" i="19"/>
  <c r="FR39" i="19"/>
  <c r="FS39" i="19"/>
  <c r="FT39" i="19"/>
  <c r="FU39" i="19"/>
  <c r="FV39" i="19"/>
  <c r="FW39" i="19"/>
  <c r="FX39" i="19"/>
  <c r="FY39" i="19"/>
  <c r="FJ40" i="19"/>
  <c r="FK40" i="19"/>
  <c r="FL40" i="19"/>
  <c r="FM40" i="19"/>
  <c r="FN40" i="19"/>
  <c r="FO40" i="19"/>
  <c r="FP40" i="19"/>
  <c r="FQ40" i="19"/>
  <c r="FR40" i="19"/>
  <c r="FS40" i="19"/>
  <c r="FT40" i="19"/>
  <c r="FU40" i="19"/>
  <c r="FV40" i="19"/>
  <c r="FW40" i="19"/>
  <c r="FX40" i="19"/>
  <c r="FY40" i="19"/>
  <c r="FJ41" i="19"/>
  <c r="FK41" i="19"/>
  <c r="FL41" i="19"/>
  <c r="FM41" i="19"/>
  <c r="FN41" i="19"/>
  <c r="FO41" i="19"/>
  <c r="FP41" i="19"/>
  <c r="FQ41" i="19"/>
  <c r="FR41" i="19"/>
  <c r="FS41" i="19"/>
  <c r="FT41" i="19"/>
  <c r="FU41" i="19"/>
  <c r="FV41" i="19"/>
  <c r="FW41" i="19"/>
  <c r="FX41" i="19"/>
  <c r="FY41" i="19"/>
  <c r="FJ42" i="19"/>
  <c r="FK42" i="19"/>
  <c r="FL42" i="19"/>
  <c r="FM42" i="19"/>
  <c r="FN42" i="19"/>
  <c r="FO42" i="19"/>
  <c r="FP42" i="19"/>
  <c r="FQ42" i="19"/>
  <c r="FR42" i="19"/>
  <c r="FS42" i="19"/>
  <c r="FT42" i="19"/>
  <c r="FU42" i="19"/>
  <c r="FV42" i="19"/>
  <c r="FW42" i="19"/>
  <c r="FX42" i="19"/>
  <c r="FY42" i="19"/>
  <c r="FJ43" i="19"/>
  <c r="FK43" i="19"/>
  <c r="FL43" i="19"/>
  <c r="FM43" i="19"/>
  <c r="FN43" i="19"/>
  <c r="FO43" i="19"/>
  <c r="FP43" i="19"/>
  <c r="FQ43" i="19"/>
  <c r="FR43" i="19"/>
  <c r="FS43" i="19"/>
  <c r="FT43" i="19"/>
  <c r="FU43" i="19"/>
  <c r="FV43" i="19"/>
  <c r="FW43" i="19"/>
  <c r="FX43" i="19"/>
  <c r="FY43" i="19"/>
  <c r="FJ44" i="19"/>
  <c r="FK44" i="19"/>
  <c r="FL44" i="19"/>
  <c r="FM44" i="19"/>
  <c r="FN44" i="19"/>
  <c r="FO44" i="19"/>
  <c r="FP44" i="19"/>
  <c r="FQ44" i="19"/>
  <c r="FR44" i="19"/>
  <c r="FS44" i="19"/>
  <c r="FT44" i="19"/>
  <c r="FU44" i="19"/>
  <c r="FV44" i="19"/>
  <c r="FW44" i="19"/>
  <c r="FX44" i="19"/>
  <c r="FY44" i="19"/>
  <c r="FJ45" i="19"/>
  <c r="FK45" i="19"/>
  <c r="FL45" i="19"/>
  <c r="FM45" i="19"/>
  <c r="FN45" i="19"/>
  <c r="FO45" i="19"/>
  <c r="FP45" i="19"/>
  <c r="FQ45" i="19"/>
  <c r="FR45" i="19"/>
  <c r="FS45" i="19"/>
  <c r="FT45" i="19"/>
  <c r="FU45" i="19"/>
  <c r="FV45" i="19"/>
  <c r="FW45" i="19"/>
  <c r="FX45" i="19"/>
  <c r="FY45" i="19"/>
  <c r="FJ46" i="19"/>
  <c r="FK46" i="19"/>
  <c r="FL46" i="19"/>
  <c r="FM46" i="19"/>
  <c r="FN46" i="19"/>
  <c r="FO46" i="19"/>
  <c r="FP46" i="19"/>
  <c r="FQ46" i="19"/>
  <c r="FR46" i="19"/>
  <c r="FS46" i="19"/>
  <c r="FT46" i="19"/>
  <c r="FU46" i="19"/>
  <c r="FV46" i="19"/>
  <c r="FW46" i="19"/>
  <c r="FX46" i="19"/>
  <c r="FY46" i="19"/>
  <c r="FJ47" i="19"/>
  <c r="FK47" i="19"/>
  <c r="FL47" i="19"/>
  <c r="FM47" i="19"/>
  <c r="FN47" i="19"/>
  <c r="FO47" i="19"/>
  <c r="FP47" i="19"/>
  <c r="FQ47" i="19"/>
  <c r="FR47" i="19"/>
  <c r="FS47" i="19"/>
  <c r="FT47" i="19"/>
  <c r="FU47" i="19"/>
  <c r="FV47" i="19"/>
  <c r="FW47" i="19"/>
  <c r="FX47" i="19"/>
  <c r="FY47" i="19"/>
  <c r="FJ48" i="19"/>
  <c r="FK48" i="19"/>
  <c r="FL48" i="19"/>
  <c r="FM48" i="19"/>
  <c r="FN48" i="19"/>
  <c r="FO48" i="19"/>
  <c r="FP48" i="19"/>
  <c r="FQ48" i="19"/>
  <c r="FR48" i="19"/>
  <c r="FS48" i="19"/>
  <c r="FT48" i="19"/>
  <c r="FU48" i="19"/>
  <c r="FV48" i="19"/>
  <c r="FW48" i="19"/>
  <c r="FX48" i="19"/>
  <c r="FY48" i="19"/>
  <c r="FJ49" i="19"/>
  <c r="FK49" i="19"/>
  <c r="FL49" i="19"/>
  <c r="FM49" i="19"/>
  <c r="FN49" i="19"/>
  <c r="FO49" i="19"/>
  <c r="FP49" i="19"/>
  <c r="FQ49" i="19"/>
  <c r="FR49" i="19"/>
  <c r="FS49" i="19"/>
  <c r="FT49" i="19"/>
  <c r="FU49" i="19"/>
  <c r="FV49" i="19"/>
  <c r="FW49" i="19"/>
  <c r="FX49" i="19"/>
  <c r="FY49" i="19"/>
  <c r="FJ50" i="19"/>
  <c r="FK50" i="19"/>
  <c r="FL50" i="19"/>
  <c r="FM50" i="19"/>
  <c r="FN50" i="19"/>
  <c r="FO50" i="19"/>
  <c r="FP50" i="19"/>
  <c r="FQ50" i="19"/>
  <c r="FR50" i="19"/>
  <c r="FS50" i="19"/>
  <c r="FT50" i="19"/>
  <c r="FU50" i="19"/>
  <c r="FV50" i="19"/>
  <c r="FW50" i="19"/>
  <c r="FX50" i="19"/>
  <c r="FY50" i="19"/>
  <c r="FJ51" i="19"/>
  <c r="FK51" i="19"/>
  <c r="FL51" i="19"/>
  <c r="FM51" i="19"/>
  <c r="FN51" i="19"/>
  <c r="FO51" i="19"/>
  <c r="FP51" i="19"/>
  <c r="FQ51" i="19"/>
  <c r="FR51" i="19"/>
  <c r="FS51" i="19"/>
  <c r="FT51" i="19"/>
  <c r="FU51" i="19"/>
  <c r="FV51" i="19"/>
  <c r="FW51" i="19"/>
  <c r="FX51" i="19"/>
  <c r="FY51" i="19"/>
  <c r="FJ52" i="19"/>
  <c r="FK52" i="19"/>
  <c r="FL52" i="19"/>
  <c r="FM52" i="19"/>
  <c r="FN52" i="19"/>
  <c r="FO52" i="19"/>
  <c r="FP52" i="19"/>
  <c r="FQ52" i="19"/>
  <c r="FR52" i="19"/>
  <c r="FS52" i="19"/>
  <c r="FT52" i="19"/>
  <c r="FU52" i="19"/>
  <c r="FV52" i="19"/>
  <c r="FW52" i="19"/>
  <c r="FX52" i="19"/>
  <c r="FY52" i="19"/>
  <c r="FJ53" i="19"/>
  <c r="FK53" i="19"/>
  <c r="FL53" i="19"/>
  <c r="FM53" i="19"/>
  <c r="FN53" i="19"/>
  <c r="FO53" i="19"/>
  <c r="FP53" i="19"/>
  <c r="FQ53" i="19"/>
  <c r="FR53" i="19"/>
  <c r="FS53" i="19"/>
  <c r="FT53" i="19"/>
  <c r="FU53" i="19"/>
  <c r="FV53" i="19"/>
  <c r="FW53" i="19"/>
  <c r="FX53" i="19"/>
  <c r="FY53" i="19"/>
  <c r="FJ54" i="19"/>
  <c r="FK54" i="19"/>
  <c r="FL54" i="19"/>
  <c r="FM54" i="19"/>
  <c r="FN54" i="19"/>
  <c r="FO54" i="19"/>
  <c r="FP54" i="19"/>
  <c r="FQ54" i="19"/>
  <c r="FR54" i="19"/>
  <c r="FS54" i="19"/>
  <c r="FT54" i="19"/>
  <c r="FU54" i="19"/>
  <c r="FV54" i="19"/>
  <c r="FW54" i="19"/>
  <c r="FX54" i="19"/>
  <c r="FY54" i="19"/>
  <c r="FJ55" i="19"/>
  <c r="FK55" i="19"/>
  <c r="FL55" i="19"/>
  <c r="FM55" i="19"/>
  <c r="FN55" i="19"/>
  <c r="FO55" i="19"/>
  <c r="FP55" i="19"/>
  <c r="FQ55" i="19"/>
  <c r="FR55" i="19"/>
  <c r="FS55" i="19"/>
  <c r="FT55" i="19"/>
  <c r="FU55" i="19"/>
  <c r="FV55" i="19"/>
  <c r="FW55" i="19"/>
  <c r="FX55" i="19"/>
  <c r="FY55" i="19"/>
  <c r="FJ56" i="19"/>
  <c r="FK56" i="19"/>
  <c r="FL56" i="19"/>
  <c r="FM56" i="19"/>
  <c r="FN56" i="19"/>
  <c r="FO56" i="19"/>
  <c r="FP56" i="19"/>
  <c r="FQ56" i="19"/>
  <c r="FR56" i="19"/>
  <c r="FS56" i="19"/>
  <c r="FT56" i="19"/>
  <c r="FU56" i="19"/>
  <c r="FV56" i="19"/>
  <c r="FW56" i="19"/>
  <c r="FX56" i="19"/>
  <c r="FY56" i="19"/>
  <c r="FJ57" i="19"/>
  <c r="FK57" i="19"/>
  <c r="FL57" i="19"/>
  <c r="FM57" i="19"/>
  <c r="FN57" i="19"/>
  <c r="FO57" i="19"/>
  <c r="FP57" i="19"/>
  <c r="FQ57" i="19"/>
  <c r="FR57" i="19"/>
  <c r="FS57" i="19"/>
  <c r="FT57" i="19"/>
  <c r="FU57" i="19"/>
  <c r="FV57" i="19"/>
  <c r="FW57" i="19"/>
  <c r="FX57" i="19"/>
  <c r="FY57" i="19"/>
  <c r="FJ58" i="19"/>
  <c r="FK58" i="19"/>
  <c r="FL58" i="19"/>
  <c r="FM58" i="19"/>
  <c r="FN58" i="19"/>
  <c r="FO58" i="19"/>
  <c r="FP58" i="19"/>
  <c r="FQ58" i="19"/>
  <c r="FR58" i="19"/>
  <c r="FS58" i="19"/>
  <c r="FT58" i="19"/>
  <c r="FU58" i="19"/>
  <c r="FV58" i="19"/>
  <c r="FW58" i="19"/>
  <c r="FX58" i="19"/>
  <c r="FY58" i="19"/>
  <c r="FJ59" i="19"/>
  <c r="FK59" i="19"/>
  <c r="FL59" i="19"/>
  <c r="FM59" i="19"/>
  <c r="FN59" i="19"/>
  <c r="FO59" i="19"/>
  <c r="FP59" i="19"/>
  <c r="FQ59" i="19"/>
  <c r="FR59" i="19"/>
  <c r="FS59" i="19"/>
  <c r="FT59" i="19"/>
  <c r="FU59" i="19"/>
  <c r="FV59" i="19"/>
  <c r="FW59" i="19"/>
  <c r="FX59" i="19"/>
  <c r="FY59" i="19"/>
  <c r="FJ60" i="19"/>
  <c r="FK60" i="19"/>
  <c r="FL60" i="19"/>
  <c r="FM60" i="19"/>
  <c r="FN60" i="19"/>
  <c r="FO60" i="19"/>
  <c r="FP60" i="19"/>
  <c r="FQ60" i="19"/>
  <c r="FR60" i="19"/>
  <c r="FS60" i="19"/>
  <c r="FT60" i="19"/>
  <c r="FU60" i="19"/>
  <c r="FV60" i="19"/>
  <c r="FW60" i="19"/>
  <c r="FX60" i="19"/>
  <c r="FY60" i="19"/>
  <c r="FJ61" i="19"/>
  <c r="FK61" i="19"/>
  <c r="FL61" i="19"/>
  <c r="FM61" i="19"/>
  <c r="FN61" i="19"/>
  <c r="FO61" i="19"/>
  <c r="FP61" i="19"/>
  <c r="FQ61" i="19"/>
  <c r="FR61" i="19"/>
  <c r="FS61" i="19"/>
  <c r="FT61" i="19"/>
  <c r="FU61" i="19"/>
  <c r="FV61" i="19"/>
  <c r="FW61" i="19"/>
  <c r="FX61" i="19"/>
  <c r="FY61" i="19"/>
  <c r="FJ62" i="19"/>
  <c r="FK62" i="19"/>
  <c r="FL62" i="19"/>
  <c r="FM62" i="19"/>
  <c r="FN62" i="19"/>
  <c r="FO62" i="19"/>
  <c r="FP62" i="19"/>
  <c r="FQ62" i="19"/>
  <c r="FR62" i="19"/>
  <c r="FS62" i="19"/>
  <c r="FT62" i="19"/>
  <c r="FU62" i="19"/>
  <c r="FV62" i="19"/>
  <c r="FW62" i="19"/>
  <c r="FX62" i="19"/>
  <c r="FY62" i="19"/>
  <c r="FJ63" i="19"/>
  <c r="FK63" i="19"/>
  <c r="FL63" i="19"/>
  <c r="FM63" i="19"/>
  <c r="FN63" i="19"/>
  <c r="FO63" i="19"/>
  <c r="FP63" i="19"/>
  <c r="FQ63" i="19"/>
  <c r="FR63" i="19"/>
  <c r="FS63" i="19"/>
  <c r="FT63" i="19"/>
  <c r="FU63" i="19"/>
  <c r="FV63" i="19"/>
  <c r="FW63" i="19"/>
  <c r="FX63" i="19"/>
  <c r="FY63" i="19"/>
  <c r="FJ64" i="19"/>
  <c r="FK64" i="19"/>
  <c r="FL64" i="19"/>
  <c r="FM64" i="19"/>
  <c r="FN64" i="19"/>
  <c r="FO64" i="19"/>
  <c r="FP64" i="19"/>
  <c r="FQ64" i="19"/>
  <c r="FR64" i="19"/>
  <c r="FS64" i="19"/>
  <c r="FT64" i="19"/>
  <c r="FU64" i="19"/>
  <c r="FV64" i="19"/>
  <c r="FW64" i="19"/>
  <c r="FX64" i="19"/>
  <c r="FY64" i="19"/>
  <c r="FJ65" i="19"/>
  <c r="FK65" i="19"/>
  <c r="FL65" i="19"/>
  <c r="FM65" i="19"/>
  <c r="FN65" i="19"/>
  <c r="FO65" i="19"/>
  <c r="FP65" i="19"/>
  <c r="FQ65" i="19"/>
  <c r="FR65" i="19"/>
  <c r="FS65" i="19"/>
  <c r="FT65" i="19"/>
  <c r="FU65" i="19"/>
  <c r="FV65" i="19"/>
  <c r="FW65" i="19"/>
  <c r="FX65" i="19"/>
  <c r="FY65" i="19"/>
  <c r="FJ66" i="19"/>
  <c r="FK66" i="19"/>
  <c r="FL66" i="19"/>
  <c r="FM66" i="19"/>
  <c r="FN66" i="19"/>
  <c r="FO66" i="19"/>
  <c r="FP66" i="19"/>
  <c r="FQ66" i="19"/>
  <c r="FR66" i="19"/>
  <c r="FS66" i="19"/>
  <c r="FT66" i="19"/>
  <c r="FU66" i="19"/>
  <c r="FV66" i="19"/>
  <c r="FW66" i="19"/>
  <c r="FX66" i="19"/>
  <c r="FY66" i="19"/>
  <c r="FJ67" i="19"/>
  <c r="FK67" i="19"/>
  <c r="FL67" i="19"/>
  <c r="FM67" i="19"/>
  <c r="FN67" i="19"/>
  <c r="FO67" i="19"/>
  <c r="FP67" i="19"/>
  <c r="FQ67" i="19"/>
  <c r="FR67" i="19"/>
  <c r="FS67" i="19"/>
  <c r="FT67" i="19"/>
  <c r="FU67" i="19"/>
  <c r="FV67" i="19"/>
  <c r="FW67" i="19"/>
  <c r="FX67" i="19"/>
  <c r="FY67" i="19"/>
  <c r="FJ68" i="19"/>
  <c r="FK68" i="19"/>
  <c r="FL68" i="19"/>
  <c r="FM68" i="19"/>
  <c r="FN68" i="19"/>
  <c r="FO68" i="19"/>
  <c r="FP68" i="19"/>
  <c r="FQ68" i="19"/>
  <c r="FR68" i="19"/>
  <c r="FS68" i="19"/>
  <c r="FT68" i="19"/>
  <c r="FU68" i="19"/>
  <c r="FV68" i="19"/>
  <c r="FW68" i="19"/>
  <c r="FX68" i="19"/>
  <c r="FY68" i="19"/>
  <c r="FJ69" i="19"/>
  <c r="FK69" i="19"/>
  <c r="FL69" i="19"/>
  <c r="FM69" i="19"/>
  <c r="FN69" i="19"/>
  <c r="FO69" i="19"/>
  <c r="FP69" i="19"/>
  <c r="FQ69" i="19"/>
  <c r="FR69" i="19"/>
  <c r="FS69" i="19"/>
  <c r="FT69" i="19"/>
  <c r="FU69" i="19"/>
  <c r="FV69" i="19"/>
  <c r="FW69" i="19"/>
  <c r="FX69" i="19"/>
  <c r="FY69" i="19"/>
  <c r="FJ70" i="19"/>
  <c r="FK70" i="19"/>
  <c r="FL70" i="19"/>
  <c r="FM70" i="19"/>
  <c r="FN70" i="19"/>
  <c r="FO70" i="19"/>
  <c r="FP70" i="19"/>
  <c r="FQ70" i="19"/>
  <c r="FR70" i="19"/>
  <c r="FS70" i="19"/>
  <c r="FT70" i="19"/>
  <c r="FU70" i="19"/>
  <c r="FV70" i="19"/>
  <c r="FW70" i="19"/>
  <c r="FX70" i="19"/>
  <c r="FY70" i="19"/>
  <c r="FJ71" i="19"/>
  <c r="FK71" i="19"/>
  <c r="FL71" i="19"/>
  <c r="FM71" i="19"/>
  <c r="FN71" i="19"/>
  <c r="FO71" i="19"/>
  <c r="FP71" i="19"/>
  <c r="FQ71" i="19"/>
  <c r="FR71" i="19"/>
  <c r="FS71" i="19"/>
  <c r="FT71" i="19"/>
  <c r="FU71" i="19"/>
  <c r="FV71" i="19"/>
  <c r="FW71" i="19"/>
  <c r="FX71" i="19"/>
  <c r="FY71" i="19"/>
  <c r="FJ72" i="19"/>
  <c r="FK72" i="19"/>
  <c r="FL72" i="19"/>
  <c r="FM72" i="19"/>
  <c r="FN72" i="19"/>
  <c r="FO72" i="19"/>
  <c r="FP72" i="19"/>
  <c r="FQ72" i="19"/>
  <c r="FR72" i="19"/>
  <c r="FS72" i="19"/>
  <c r="FT72" i="19"/>
  <c r="FU72" i="19"/>
  <c r="FV72" i="19"/>
  <c r="FW72" i="19"/>
  <c r="FX72" i="19"/>
  <c r="FY72" i="19"/>
  <c r="FJ73" i="19"/>
  <c r="FK73" i="19"/>
  <c r="FL73" i="19"/>
  <c r="FM73" i="19"/>
  <c r="FN73" i="19"/>
  <c r="FO73" i="19"/>
  <c r="FP73" i="19"/>
  <c r="FQ73" i="19"/>
  <c r="FR73" i="19"/>
  <c r="FS73" i="19"/>
  <c r="FT73" i="19"/>
  <c r="FU73" i="19"/>
  <c r="FV73" i="19"/>
  <c r="FW73" i="19"/>
  <c r="FX73" i="19"/>
  <c r="FY73" i="19"/>
  <c r="FJ74" i="19"/>
  <c r="FK74" i="19"/>
  <c r="FL74" i="19"/>
  <c r="FM74" i="19"/>
  <c r="FN74" i="19"/>
  <c r="FO74" i="19"/>
  <c r="FP74" i="19"/>
  <c r="FQ74" i="19"/>
  <c r="FR74" i="19"/>
  <c r="FS74" i="19"/>
  <c r="FT74" i="19"/>
  <c r="FU74" i="19"/>
  <c r="FV74" i="19"/>
  <c r="FW74" i="19"/>
  <c r="FX74" i="19"/>
  <c r="FY74" i="19"/>
  <c r="FJ75" i="19"/>
  <c r="FK75" i="19"/>
  <c r="FL75" i="19"/>
  <c r="FM75" i="19"/>
  <c r="FN75" i="19"/>
  <c r="FO75" i="19"/>
  <c r="FP75" i="19"/>
  <c r="FQ75" i="19"/>
  <c r="FR75" i="19"/>
  <c r="FS75" i="19"/>
  <c r="FT75" i="19"/>
  <c r="FU75" i="19"/>
  <c r="FV75" i="19"/>
  <c r="FW75" i="19"/>
  <c r="FX75" i="19"/>
  <c r="FY75" i="19"/>
  <c r="FJ76" i="19"/>
  <c r="FK76" i="19"/>
  <c r="FL76" i="19"/>
  <c r="FM76" i="19"/>
  <c r="FN76" i="19"/>
  <c r="FO76" i="19"/>
  <c r="FP76" i="19"/>
  <c r="FQ76" i="19"/>
  <c r="FR76" i="19"/>
  <c r="FS76" i="19"/>
  <c r="FT76" i="19"/>
  <c r="FU76" i="19"/>
  <c r="FV76" i="19"/>
  <c r="FW76" i="19"/>
  <c r="FX76" i="19"/>
  <c r="FY76" i="19"/>
  <c r="FJ77" i="19"/>
  <c r="FK77" i="19"/>
  <c r="FL77" i="19"/>
  <c r="FM77" i="19"/>
  <c r="FN77" i="19"/>
  <c r="FO77" i="19"/>
  <c r="FP77" i="19"/>
  <c r="FQ77" i="19"/>
  <c r="FR77" i="19"/>
  <c r="FS77" i="19"/>
  <c r="FT77" i="19"/>
  <c r="FU77" i="19"/>
  <c r="FV77" i="19"/>
  <c r="FW77" i="19"/>
  <c r="FX77" i="19"/>
  <c r="FY77" i="19"/>
  <c r="FJ78" i="19"/>
  <c r="FK78" i="19"/>
  <c r="FL78" i="19"/>
  <c r="FM78" i="19"/>
  <c r="FN78" i="19"/>
  <c r="FO78" i="19"/>
  <c r="FP78" i="19"/>
  <c r="FQ78" i="19"/>
  <c r="FR78" i="19"/>
  <c r="FS78" i="19"/>
  <c r="FT78" i="19"/>
  <c r="FU78" i="19"/>
  <c r="FV78" i="19"/>
  <c r="FW78" i="19"/>
  <c r="FX78" i="19"/>
  <c r="FY78" i="19"/>
  <c r="FJ79" i="19"/>
  <c r="FK79" i="19"/>
  <c r="FL79" i="19"/>
  <c r="FM79" i="19"/>
  <c r="FN79" i="19"/>
  <c r="FO79" i="19"/>
  <c r="FP79" i="19"/>
  <c r="FQ79" i="19"/>
  <c r="FR79" i="19"/>
  <c r="FS79" i="19"/>
  <c r="FT79" i="19"/>
  <c r="FU79" i="19"/>
  <c r="FV79" i="19"/>
  <c r="FW79" i="19"/>
  <c r="FX79" i="19"/>
  <c r="FY79" i="19"/>
  <c r="FJ80" i="19"/>
  <c r="FK80" i="19"/>
  <c r="FL80" i="19"/>
  <c r="FM80" i="19"/>
  <c r="FN80" i="19"/>
  <c r="FO80" i="19"/>
  <c r="FP80" i="19"/>
  <c r="FQ80" i="19"/>
  <c r="FR80" i="19"/>
  <c r="FS80" i="19"/>
  <c r="FT80" i="19"/>
  <c r="FU80" i="19"/>
  <c r="FV80" i="19"/>
  <c r="FW80" i="19"/>
  <c r="FX80" i="19"/>
  <c r="FY80" i="19"/>
  <c r="FJ81" i="19"/>
  <c r="FK81" i="19"/>
  <c r="FL81" i="19"/>
  <c r="FM81" i="19"/>
  <c r="FN81" i="19"/>
  <c r="FO81" i="19"/>
  <c r="FP81" i="19"/>
  <c r="FQ81" i="19"/>
  <c r="FR81" i="19"/>
  <c r="FS81" i="19"/>
  <c r="FT81" i="19"/>
  <c r="FU81" i="19"/>
  <c r="FV81" i="19"/>
  <c r="FW81" i="19"/>
  <c r="FX81" i="19"/>
  <c r="FY81" i="19"/>
  <c r="FJ82" i="19"/>
  <c r="FK82" i="19"/>
  <c r="FL82" i="19"/>
  <c r="FM82" i="19"/>
  <c r="FN82" i="19"/>
  <c r="FO82" i="19"/>
  <c r="FP82" i="19"/>
  <c r="FQ82" i="19"/>
  <c r="FR82" i="19"/>
  <c r="FS82" i="19"/>
  <c r="FT82" i="19"/>
  <c r="FU82" i="19"/>
  <c r="FV82" i="19"/>
  <c r="FW82" i="19"/>
  <c r="FX82" i="19"/>
  <c r="FY82" i="19"/>
  <c r="FJ83" i="19"/>
  <c r="FK83" i="19"/>
  <c r="FL83" i="19"/>
  <c r="FM83" i="19"/>
  <c r="FN83" i="19"/>
  <c r="FO83" i="19"/>
  <c r="FP83" i="19"/>
  <c r="FQ83" i="19"/>
  <c r="FR83" i="19"/>
  <c r="FS83" i="19"/>
  <c r="FT83" i="19"/>
  <c r="FU83" i="19"/>
  <c r="FV83" i="19"/>
  <c r="FW83" i="19"/>
  <c r="FX83" i="19"/>
  <c r="FY83" i="19"/>
  <c r="FJ84" i="19"/>
  <c r="FK84" i="19"/>
  <c r="FL84" i="19"/>
  <c r="FM84" i="19"/>
  <c r="FN84" i="19"/>
  <c r="FO84" i="19"/>
  <c r="FP84" i="19"/>
  <c r="FQ84" i="19"/>
  <c r="FR84" i="19"/>
  <c r="FS84" i="19"/>
  <c r="FT84" i="19"/>
  <c r="FU84" i="19"/>
  <c r="FV84" i="19"/>
  <c r="FW84" i="19"/>
  <c r="FX84" i="19"/>
  <c r="FY84" i="19"/>
  <c r="FJ85" i="19"/>
  <c r="FK85" i="19"/>
  <c r="FL85" i="19"/>
  <c r="FM85" i="19"/>
  <c r="FN85" i="19"/>
  <c r="FO85" i="19"/>
  <c r="FP85" i="19"/>
  <c r="FQ85" i="19"/>
  <c r="FR85" i="19"/>
  <c r="FS85" i="19"/>
  <c r="FT85" i="19"/>
  <c r="FU85" i="19"/>
  <c r="FV85" i="19"/>
  <c r="FW85" i="19"/>
  <c r="FX85" i="19"/>
  <c r="FY85" i="19"/>
  <c r="FJ86" i="19"/>
  <c r="FK86" i="19"/>
  <c r="FL86" i="19"/>
  <c r="FM86" i="19"/>
  <c r="FN86" i="19"/>
  <c r="FO86" i="19"/>
  <c r="FP86" i="19"/>
  <c r="FQ86" i="19"/>
  <c r="FR86" i="19"/>
  <c r="FS86" i="19"/>
  <c r="FT86" i="19"/>
  <c r="FU86" i="19"/>
  <c r="FV86" i="19"/>
  <c r="FW86" i="19"/>
  <c r="FX86" i="19"/>
  <c r="FY86" i="19"/>
  <c r="FJ87" i="19"/>
  <c r="FK87" i="19"/>
  <c r="FL87" i="19"/>
  <c r="FM87" i="19"/>
  <c r="FN87" i="19"/>
  <c r="FO87" i="19"/>
  <c r="FP87" i="19"/>
  <c r="FQ87" i="19"/>
  <c r="FR87" i="19"/>
  <c r="FS87" i="19"/>
  <c r="FT87" i="19"/>
  <c r="FU87" i="19"/>
  <c r="FV87" i="19"/>
  <c r="FW87" i="19"/>
  <c r="FX87" i="19"/>
  <c r="FY87" i="19"/>
  <c r="FJ88" i="19"/>
  <c r="FK88" i="19"/>
  <c r="FL88" i="19"/>
  <c r="FM88" i="19"/>
  <c r="FN88" i="19"/>
  <c r="FO88" i="19"/>
  <c r="FP88" i="19"/>
  <c r="FQ88" i="19"/>
  <c r="FR88" i="19"/>
  <c r="FS88" i="19"/>
  <c r="FT88" i="19"/>
  <c r="FU88" i="19"/>
  <c r="FV88" i="19"/>
  <c r="FW88" i="19"/>
  <c r="FX88" i="19"/>
  <c r="FY88" i="19"/>
  <c r="FJ89" i="19"/>
  <c r="FK89" i="19"/>
  <c r="FL89" i="19"/>
  <c r="FM89" i="19"/>
  <c r="FN89" i="19"/>
  <c r="FO89" i="19"/>
  <c r="FP89" i="19"/>
  <c r="FQ89" i="19"/>
  <c r="FR89" i="19"/>
  <c r="FS89" i="19"/>
  <c r="FT89" i="19"/>
  <c r="FU89" i="19"/>
  <c r="FV89" i="19"/>
  <c r="FW89" i="19"/>
  <c r="FX89" i="19"/>
  <c r="FY89" i="19"/>
  <c r="FJ90" i="19"/>
  <c r="FK90" i="19"/>
  <c r="FL90" i="19"/>
  <c r="FM90" i="19"/>
  <c r="FN90" i="19"/>
  <c r="FO90" i="19"/>
  <c r="FP90" i="19"/>
  <c r="FQ90" i="19"/>
  <c r="FR90" i="19"/>
  <c r="FS90" i="19"/>
  <c r="FT90" i="19"/>
  <c r="FU90" i="19"/>
  <c r="FV90" i="19"/>
  <c r="FW90" i="19"/>
  <c r="FX90" i="19"/>
  <c r="FY90" i="19"/>
  <c r="FJ91" i="19"/>
  <c r="FK91" i="19"/>
  <c r="FL91" i="19"/>
  <c r="FM91" i="19"/>
  <c r="FN91" i="19"/>
  <c r="FO91" i="19"/>
  <c r="FP91" i="19"/>
  <c r="FQ91" i="19"/>
  <c r="FR91" i="19"/>
  <c r="FS91" i="19"/>
  <c r="FT91" i="19"/>
  <c r="FU91" i="19"/>
  <c r="FV91" i="19"/>
  <c r="FW91" i="19"/>
  <c r="FX91" i="19"/>
  <c r="FY91" i="19"/>
  <c r="FJ92" i="19"/>
  <c r="FK92" i="19"/>
  <c r="FL92" i="19"/>
  <c r="FM92" i="19"/>
  <c r="FN92" i="19"/>
  <c r="FO92" i="19"/>
  <c r="FP92" i="19"/>
  <c r="FQ92" i="19"/>
  <c r="FR92" i="19"/>
  <c r="FS92" i="19"/>
  <c r="FT92" i="19"/>
  <c r="FU92" i="19"/>
  <c r="FV92" i="19"/>
  <c r="FW92" i="19"/>
  <c r="FX92" i="19"/>
  <c r="FY92" i="19"/>
  <c r="FJ93" i="19"/>
  <c r="FK93" i="19"/>
  <c r="FL93" i="19"/>
  <c r="FM93" i="19"/>
  <c r="FN93" i="19"/>
  <c r="FO93" i="19"/>
  <c r="FP93" i="19"/>
  <c r="FQ93" i="19"/>
  <c r="FR93" i="19"/>
  <c r="FS93" i="19"/>
  <c r="FT93" i="19"/>
  <c r="FU93" i="19"/>
  <c r="FV93" i="19"/>
  <c r="FW93" i="19"/>
  <c r="FX93" i="19"/>
  <c r="FY93" i="19"/>
  <c r="FJ94" i="19"/>
  <c r="FK94" i="19"/>
  <c r="FL94" i="19"/>
  <c r="FM94" i="19"/>
  <c r="FN94" i="19"/>
  <c r="FO94" i="19"/>
  <c r="FP94" i="19"/>
  <c r="FQ94" i="19"/>
  <c r="FR94" i="19"/>
  <c r="FS94" i="19"/>
  <c r="FT94" i="19"/>
  <c r="FU94" i="19"/>
  <c r="FV94" i="19"/>
  <c r="FW94" i="19"/>
  <c r="FX94" i="19"/>
  <c r="FY94" i="19"/>
  <c r="FJ95" i="19"/>
  <c r="FK95" i="19"/>
  <c r="FL95" i="19"/>
  <c r="FM95" i="19"/>
  <c r="FN95" i="19"/>
  <c r="FO95" i="19"/>
  <c r="FP95" i="19"/>
  <c r="FQ95" i="19"/>
  <c r="FR95" i="19"/>
  <c r="FS95" i="19"/>
  <c r="FT95" i="19"/>
  <c r="FU95" i="19"/>
  <c r="FV95" i="19"/>
  <c r="FW95" i="19"/>
  <c r="FX95" i="19"/>
  <c r="FY95" i="19"/>
  <c r="FJ96" i="19"/>
  <c r="FK96" i="19"/>
  <c r="FL96" i="19"/>
  <c r="FM96" i="19"/>
  <c r="FN96" i="19"/>
  <c r="FO96" i="19"/>
  <c r="FP96" i="19"/>
  <c r="FQ96" i="19"/>
  <c r="FR96" i="19"/>
  <c r="FS96" i="19"/>
  <c r="FT96" i="19"/>
  <c r="FU96" i="19"/>
  <c r="FV96" i="19"/>
  <c r="FW96" i="19"/>
  <c r="FX96" i="19"/>
  <c r="FY96" i="19"/>
  <c r="FJ97" i="19"/>
  <c r="FK97" i="19"/>
  <c r="FL97" i="19"/>
  <c r="FM97" i="19"/>
  <c r="FN97" i="19"/>
  <c r="FO97" i="19"/>
  <c r="FP97" i="19"/>
  <c r="FQ97" i="19"/>
  <c r="FR97" i="19"/>
  <c r="FS97" i="19"/>
  <c r="FT97" i="19"/>
  <c r="FU97" i="19"/>
  <c r="FV97" i="19"/>
  <c r="FW97" i="19"/>
  <c r="FX97" i="19"/>
  <c r="FY97" i="19"/>
  <c r="FJ98" i="19"/>
  <c r="FK98" i="19"/>
  <c r="FL98" i="19"/>
  <c r="FM98" i="19"/>
  <c r="FN98" i="19"/>
  <c r="FO98" i="19"/>
  <c r="FP98" i="19"/>
  <c r="FQ98" i="19"/>
  <c r="FR98" i="19"/>
  <c r="FS98" i="19"/>
  <c r="FT98" i="19"/>
  <c r="FU98" i="19"/>
  <c r="FV98" i="19"/>
  <c r="FW98" i="19"/>
  <c r="FX98" i="19"/>
  <c r="FY98" i="19"/>
  <c r="FJ99" i="19"/>
  <c r="FK99" i="19"/>
  <c r="FL99" i="19"/>
  <c r="FM99" i="19"/>
  <c r="FN99" i="19"/>
  <c r="FO99" i="19"/>
  <c r="FP99" i="19"/>
  <c r="FQ99" i="19"/>
  <c r="FR99" i="19"/>
  <c r="FS99" i="19"/>
  <c r="FT99" i="19"/>
  <c r="FU99" i="19"/>
  <c r="FV99" i="19"/>
  <c r="FW99" i="19"/>
  <c r="FX99" i="19"/>
  <c r="FY99" i="19"/>
  <c r="FJ100" i="19"/>
  <c r="FK100" i="19"/>
  <c r="FL100" i="19"/>
  <c r="FM100" i="19"/>
  <c r="FN100" i="19"/>
  <c r="FO100" i="19"/>
  <c r="FP100" i="19"/>
  <c r="FQ100" i="19"/>
  <c r="FR100" i="19"/>
  <c r="FS100" i="19"/>
  <c r="FT100" i="19"/>
  <c r="FU100" i="19"/>
  <c r="FV100" i="19"/>
  <c r="FW100" i="19"/>
  <c r="FX100" i="19"/>
  <c r="FY100" i="19"/>
  <c r="FJ101" i="19"/>
  <c r="FK101" i="19"/>
  <c r="FL101" i="19"/>
  <c r="FM101" i="19"/>
  <c r="FN101" i="19"/>
  <c r="FO101" i="19"/>
  <c r="FP101" i="19"/>
  <c r="FQ101" i="19"/>
  <c r="FR101" i="19"/>
  <c r="FS101" i="19"/>
  <c r="FT101" i="19"/>
  <c r="FU101" i="19"/>
  <c r="FV101" i="19"/>
  <c r="FW101" i="19"/>
  <c r="FX101" i="19"/>
  <c r="FY101" i="19"/>
  <c r="FJ102" i="19"/>
  <c r="FK102" i="19"/>
  <c r="FL102" i="19"/>
  <c r="FM102" i="19"/>
  <c r="FN102" i="19"/>
  <c r="FO102" i="19"/>
  <c r="FP102" i="19"/>
  <c r="FQ102" i="19"/>
  <c r="FR102" i="19"/>
  <c r="FS102" i="19"/>
  <c r="FT102" i="19"/>
  <c r="FU102" i="19"/>
  <c r="FV102" i="19"/>
  <c r="FW102" i="19"/>
  <c r="FX102" i="19"/>
  <c r="FY102" i="19"/>
  <c r="FJ103" i="19"/>
  <c r="FK103" i="19"/>
  <c r="FL103" i="19"/>
  <c r="FM103" i="19"/>
  <c r="FN103" i="19"/>
  <c r="FO103" i="19"/>
  <c r="FP103" i="19"/>
  <c r="FQ103" i="19"/>
  <c r="FR103" i="19"/>
  <c r="FS103" i="19"/>
  <c r="FT103" i="19"/>
  <c r="FU103" i="19"/>
  <c r="FV103" i="19"/>
  <c r="FW103" i="19"/>
  <c r="FX103" i="19"/>
  <c r="FY103" i="19"/>
  <c r="FJ104" i="19"/>
  <c r="FK104" i="19"/>
  <c r="FL104" i="19"/>
  <c r="FM104" i="19"/>
  <c r="FN104" i="19"/>
  <c r="FO104" i="19"/>
  <c r="FP104" i="19"/>
  <c r="FQ104" i="19"/>
  <c r="FR104" i="19"/>
  <c r="FS104" i="19"/>
  <c r="FT104" i="19"/>
  <c r="FU104" i="19"/>
  <c r="FV104" i="19"/>
  <c r="FW104" i="19"/>
  <c r="FX104" i="19"/>
  <c r="FY104" i="19"/>
  <c r="FJ105" i="19"/>
  <c r="FK105" i="19"/>
  <c r="FL105" i="19"/>
  <c r="FM105" i="19"/>
  <c r="FN105" i="19"/>
  <c r="FO105" i="19"/>
  <c r="FP105" i="19"/>
  <c r="FQ105" i="19"/>
  <c r="FR105" i="19"/>
  <c r="FS105" i="19"/>
  <c r="FT105" i="19"/>
  <c r="FU105" i="19"/>
  <c r="FV105" i="19"/>
  <c r="FW105" i="19"/>
  <c r="FX105" i="19"/>
  <c r="FY105" i="19"/>
  <c r="FJ106" i="19"/>
  <c r="FK106" i="19"/>
  <c r="FL106" i="19"/>
  <c r="FM106" i="19"/>
  <c r="FN106" i="19"/>
  <c r="FO106" i="19"/>
  <c r="FP106" i="19"/>
  <c r="FQ106" i="19"/>
  <c r="FR106" i="19"/>
  <c r="FS106" i="19"/>
  <c r="FT106" i="19"/>
  <c r="FU106" i="19"/>
  <c r="FV106" i="19"/>
  <c r="FW106" i="19"/>
  <c r="FX106" i="19"/>
  <c r="FY106" i="19"/>
  <c r="FJ107" i="19"/>
  <c r="FK107" i="19"/>
  <c r="FL107" i="19"/>
  <c r="FM107" i="19"/>
  <c r="FN107" i="19"/>
  <c r="FO107" i="19"/>
  <c r="FP107" i="19"/>
  <c r="FQ107" i="19"/>
  <c r="FR107" i="19"/>
  <c r="FS107" i="19"/>
  <c r="FT107" i="19"/>
  <c r="FU107" i="19"/>
  <c r="FV107" i="19"/>
  <c r="FW107" i="19"/>
  <c r="FX107" i="19"/>
  <c r="FY107" i="19"/>
  <c r="FJ108" i="19"/>
  <c r="FK108" i="19"/>
  <c r="FL108" i="19"/>
  <c r="FM108" i="19"/>
  <c r="FN108" i="19"/>
  <c r="FO108" i="19"/>
  <c r="FP108" i="19"/>
  <c r="FQ108" i="19"/>
  <c r="FR108" i="19"/>
  <c r="FS108" i="19"/>
  <c r="FT108" i="19"/>
  <c r="FU108" i="19"/>
  <c r="FV108" i="19"/>
  <c r="FW108" i="19"/>
  <c r="FX108" i="19"/>
  <c r="FY108" i="19"/>
  <c r="FJ109" i="19"/>
  <c r="FK109" i="19"/>
  <c r="FL109" i="19"/>
  <c r="FM109" i="19"/>
  <c r="FN109" i="19"/>
  <c r="FO109" i="19"/>
  <c r="FP109" i="19"/>
  <c r="FQ109" i="19"/>
  <c r="FR109" i="19"/>
  <c r="FS109" i="19"/>
  <c r="FT109" i="19"/>
  <c r="FU109" i="19"/>
  <c r="FV109" i="19"/>
  <c r="FW109" i="19"/>
  <c r="FX109" i="19"/>
  <c r="FY109" i="19"/>
  <c r="FJ110" i="19"/>
  <c r="FK110" i="19"/>
  <c r="FL110" i="19"/>
  <c r="FM110" i="19"/>
  <c r="FN110" i="19"/>
  <c r="FO110" i="19"/>
  <c r="FP110" i="19"/>
  <c r="FQ110" i="19"/>
  <c r="FR110" i="19"/>
  <c r="FS110" i="19"/>
  <c r="FT110" i="19"/>
  <c r="FU110" i="19"/>
  <c r="FV110" i="19"/>
  <c r="FW110" i="19"/>
  <c r="FX110" i="19"/>
  <c r="FY110" i="19"/>
  <c r="FJ111" i="19"/>
  <c r="FK111" i="19"/>
  <c r="FL111" i="19"/>
  <c r="FM111" i="19"/>
  <c r="FN111" i="19"/>
  <c r="FO111" i="19"/>
  <c r="FP111" i="19"/>
  <c r="FQ111" i="19"/>
  <c r="FR111" i="19"/>
  <c r="FS111" i="19"/>
  <c r="FT111" i="19"/>
  <c r="FU111" i="19"/>
  <c r="FV111" i="19"/>
  <c r="FW111" i="19"/>
  <c r="FX111" i="19"/>
  <c r="FY111" i="19"/>
  <c r="FJ112" i="19"/>
  <c r="FK112" i="19"/>
  <c r="FL112" i="19"/>
  <c r="FM112" i="19"/>
  <c r="FN112" i="19"/>
  <c r="FO112" i="19"/>
  <c r="FP112" i="19"/>
  <c r="FQ112" i="19"/>
  <c r="FR112" i="19"/>
  <c r="FS112" i="19"/>
  <c r="FT112" i="19"/>
  <c r="FU112" i="19"/>
  <c r="FV112" i="19"/>
  <c r="FW112" i="19"/>
  <c r="FX112" i="19"/>
  <c r="FY112" i="19"/>
  <c r="FJ113" i="19"/>
  <c r="FK113" i="19"/>
  <c r="FL113" i="19"/>
  <c r="FM113" i="19"/>
  <c r="FN113" i="19"/>
  <c r="FO113" i="19"/>
  <c r="FP113" i="19"/>
  <c r="FQ113" i="19"/>
  <c r="FR113" i="19"/>
  <c r="FS113" i="19"/>
  <c r="FT113" i="19"/>
  <c r="FU113" i="19"/>
  <c r="FV113" i="19"/>
  <c r="FW113" i="19"/>
  <c r="FX113" i="19"/>
  <c r="FY113" i="19"/>
  <c r="FJ114" i="19"/>
  <c r="FK114" i="19"/>
  <c r="FL114" i="19"/>
  <c r="FM114" i="19"/>
  <c r="FN114" i="19"/>
  <c r="FO114" i="19"/>
  <c r="FP114" i="19"/>
  <c r="FQ114" i="19"/>
  <c r="FR114" i="19"/>
  <c r="FS114" i="19"/>
  <c r="FT114" i="19"/>
  <c r="FU114" i="19"/>
  <c r="FV114" i="19"/>
  <c r="FW114" i="19"/>
  <c r="FX114" i="19"/>
  <c r="FY114" i="19"/>
  <c r="FJ115" i="19"/>
  <c r="FK115" i="19"/>
  <c r="FL115" i="19"/>
  <c r="FM115" i="19"/>
  <c r="FN115" i="19"/>
  <c r="FO115" i="19"/>
  <c r="FP115" i="19"/>
  <c r="FQ115" i="19"/>
  <c r="FR115" i="19"/>
  <c r="FS115" i="19"/>
  <c r="FT115" i="19"/>
  <c r="FU115" i="19"/>
  <c r="FV115" i="19"/>
  <c r="FW115" i="19"/>
  <c r="FX115" i="19"/>
  <c r="FY115" i="19"/>
  <c r="FJ116" i="19"/>
  <c r="FK116" i="19"/>
  <c r="FL116" i="19"/>
  <c r="FM116" i="19"/>
  <c r="FN116" i="19"/>
  <c r="FO116" i="19"/>
  <c r="FP116" i="19"/>
  <c r="FQ116" i="19"/>
  <c r="FR116" i="19"/>
  <c r="FS116" i="19"/>
  <c r="FT116" i="19"/>
  <c r="FU116" i="19"/>
  <c r="FV116" i="19"/>
  <c r="FW116" i="19"/>
  <c r="FX116" i="19"/>
  <c r="FY116" i="19"/>
  <c r="FJ117" i="19"/>
  <c r="FK117" i="19"/>
  <c r="FL117" i="19"/>
  <c r="FM117" i="19"/>
  <c r="FN117" i="19"/>
  <c r="FO117" i="19"/>
  <c r="FP117" i="19"/>
  <c r="FQ117" i="19"/>
  <c r="FR117" i="19"/>
  <c r="FS117" i="19"/>
  <c r="FT117" i="19"/>
  <c r="FU117" i="19"/>
  <c r="FV117" i="19"/>
  <c r="FW117" i="19"/>
  <c r="FX117" i="19"/>
  <c r="FY117" i="19"/>
  <c r="FJ118" i="19"/>
  <c r="FK118" i="19"/>
  <c r="FL118" i="19"/>
  <c r="FM118" i="19"/>
  <c r="FN118" i="19"/>
  <c r="FO118" i="19"/>
  <c r="FP118" i="19"/>
  <c r="FQ118" i="19"/>
  <c r="FR118" i="19"/>
  <c r="FS118" i="19"/>
  <c r="FT118" i="19"/>
  <c r="FU118" i="19"/>
  <c r="FV118" i="19"/>
  <c r="FW118" i="19"/>
  <c r="FX118" i="19"/>
  <c r="FY118" i="19"/>
  <c r="FJ119" i="19"/>
  <c r="FK119" i="19"/>
  <c r="FL119" i="19"/>
  <c r="FM119" i="19"/>
  <c r="FN119" i="19"/>
  <c r="FO119" i="19"/>
  <c r="FP119" i="19"/>
  <c r="FQ119" i="19"/>
  <c r="FR119" i="19"/>
  <c r="FS119" i="19"/>
  <c r="FT119" i="19"/>
  <c r="FU119" i="19"/>
  <c r="FV119" i="19"/>
  <c r="FW119" i="19"/>
  <c r="FX119" i="19"/>
  <c r="FY119" i="19"/>
  <c r="FJ120" i="19"/>
  <c r="FK120" i="19"/>
  <c r="FL120" i="19"/>
  <c r="FM120" i="19"/>
  <c r="FN120" i="19"/>
  <c r="FO120" i="19"/>
  <c r="FP120" i="19"/>
  <c r="FQ120" i="19"/>
  <c r="FR120" i="19"/>
  <c r="FS120" i="19"/>
  <c r="FT120" i="19"/>
  <c r="FU120" i="19"/>
  <c r="FV120" i="19"/>
  <c r="FW120" i="19"/>
  <c r="FX120" i="19"/>
  <c r="FY120" i="19"/>
  <c r="FJ121" i="19"/>
  <c r="FK121" i="19"/>
  <c r="FL121" i="19"/>
  <c r="FM121" i="19"/>
  <c r="FN121" i="19"/>
  <c r="FO121" i="19"/>
  <c r="FP121" i="19"/>
  <c r="FQ121" i="19"/>
  <c r="FR121" i="19"/>
  <c r="FS121" i="19"/>
  <c r="FT121" i="19"/>
  <c r="FU121" i="19"/>
  <c r="FV121" i="19"/>
  <c r="FW121" i="19"/>
  <c r="FX121" i="19"/>
  <c r="FY121" i="19"/>
  <c r="FJ122" i="19"/>
  <c r="FK122" i="19"/>
  <c r="FL122" i="19"/>
  <c r="FM122" i="19"/>
  <c r="FN122" i="19"/>
  <c r="FO122" i="19"/>
  <c r="FP122" i="19"/>
  <c r="FQ122" i="19"/>
  <c r="FR122" i="19"/>
  <c r="FS122" i="19"/>
  <c r="FT122" i="19"/>
  <c r="FU122" i="19"/>
  <c r="FV122" i="19"/>
  <c r="FW122" i="19"/>
  <c r="FX122" i="19"/>
  <c r="FY122" i="19"/>
  <c r="FJ123" i="19"/>
  <c r="FK123" i="19"/>
  <c r="FL123" i="19"/>
  <c r="FM123" i="19"/>
  <c r="FN123" i="19"/>
  <c r="FO123" i="19"/>
  <c r="FP123" i="19"/>
  <c r="FQ123" i="19"/>
  <c r="FR123" i="19"/>
  <c r="FS123" i="19"/>
  <c r="FT123" i="19"/>
  <c r="FU123" i="19"/>
  <c r="FV123" i="19"/>
  <c r="FW123" i="19"/>
  <c r="FX123" i="19"/>
  <c r="FY123" i="19"/>
  <c r="FJ124" i="19"/>
  <c r="FK124" i="19"/>
  <c r="FL124" i="19"/>
  <c r="FM124" i="19"/>
  <c r="FN124" i="19"/>
  <c r="FO124" i="19"/>
  <c r="FP124" i="19"/>
  <c r="FQ124" i="19"/>
  <c r="FR124" i="19"/>
  <c r="FS124" i="19"/>
  <c r="FT124" i="19"/>
  <c r="FU124" i="19"/>
  <c r="FV124" i="19"/>
  <c r="FW124" i="19"/>
  <c r="FX124" i="19"/>
  <c r="FY124" i="19"/>
  <c r="FJ125" i="19"/>
  <c r="FK125" i="19"/>
  <c r="FL125" i="19"/>
  <c r="FM125" i="19"/>
  <c r="FN125" i="19"/>
  <c r="FO125" i="19"/>
  <c r="FP125" i="19"/>
  <c r="FQ125" i="19"/>
  <c r="FR125" i="19"/>
  <c r="FS125" i="19"/>
  <c r="FT125" i="19"/>
  <c r="FU125" i="19"/>
  <c r="FV125" i="19"/>
  <c r="FW125" i="19"/>
  <c r="FX125" i="19"/>
  <c r="FY125" i="19"/>
  <c r="FJ126" i="19"/>
  <c r="FK126" i="19"/>
  <c r="FL126" i="19"/>
  <c r="FM126" i="19"/>
  <c r="FN126" i="19"/>
  <c r="FO126" i="19"/>
  <c r="FP126" i="19"/>
  <c r="FQ126" i="19"/>
  <c r="FR126" i="19"/>
  <c r="FS126" i="19"/>
  <c r="FT126" i="19"/>
  <c r="FU126" i="19"/>
  <c r="FV126" i="19"/>
  <c r="FW126" i="19"/>
  <c r="FX126" i="19"/>
  <c r="FY126" i="19"/>
  <c r="FJ127" i="19"/>
  <c r="FK127" i="19"/>
  <c r="FL127" i="19"/>
  <c r="FM127" i="19"/>
  <c r="FN127" i="19"/>
  <c r="FO127" i="19"/>
  <c r="FP127" i="19"/>
  <c r="FQ127" i="19"/>
  <c r="FR127" i="19"/>
  <c r="FS127" i="19"/>
  <c r="FT127" i="19"/>
  <c r="FU127" i="19"/>
  <c r="FV127" i="19"/>
  <c r="FW127" i="19"/>
  <c r="FX127" i="19"/>
  <c r="FY127" i="19"/>
  <c r="FJ128" i="19"/>
  <c r="FK128" i="19"/>
  <c r="FL128" i="19"/>
  <c r="FM128" i="19"/>
  <c r="FN128" i="19"/>
  <c r="FO128" i="19"/>
  <c r="FP128" i="19"/>
  <c r="FQ128" i="19"/>
  <c r="FR128" i="19"/>
  <c r="FS128" i="19"/>
  <c r="FT128" i="19"/>
  <c r="FU128" i="19"/>
  <c r="FV128" i="19"/>
  <c r="FW128" i="19"/>
  <c r="FX128" i="19"/>
  <c r="FY128" i="19"/>
  <c r="FJ129" i="19"/>
  <c r="FK129" i="19"/>
  <c r="FL129" i="19"/>
  <c r="FM129" i="19"/>
  <c r="FN129" i="19"/>
  <c r="FO129" i="19"/>
  <c r="FP129" i="19"/>
  <c r="FQ129" i="19"/>
  <c r="FR129" i="19"/>
  <c r="FS129" i="19"/>
  <c r="FT129" i="19"/>
  <c r="FU129" i="19"/>
  <c r="FV129" i="19"/>
  <c r="FW129" i="19"/>
  <c r="FX129" i="19"/>
  <c r="FY129" i="19"/>
  <c r="FJ130" i="19"/>
  <c r="FK130" i="19"/>
  <c r="FL130" i="19"/>
  <c r="FM130" i="19"/>
  <c r="FN130" i="19"/>
  <c r="FO130" i="19"/>
  <c r="FP130" i="19"/>
  <c r="FQ130" i="19"/>
  <c r="FR130" i="19"/>
  <c r="FS130" i="19"/>
  <c r="FT130" i="19"/>
  <c r="FU130" i="19"/>
  <c r="FV130" i="19"/>
  <c r="FW130" i="19"/>
  <c r="FX130" i="19"/>
  <c r="FY130" i="19"/>
  <c r="FJ131" i="19"/>
  <c r="FK131" i="19"/>
  <c r="FL131" i="19"/>
  <c r="FM131" i="19"/>
  <c r="FN131" i="19"/>
  <c r="FO131" i="19"/>
  <c r="FP131" i="19"/>
  <c r="FQ131" i="19"/>
  <c r="FR131" i="19"/>
  <c r="FS131" i="19"/>
  <c r="FT131" i="19"/>
  <c r="FU131" i="19"/>
  <c r="FV131" i="19"/>
  <c r="FW131" i="19"/>
  <c r="FX131" i="19"/>
  <c r="FY131" i="19"/>
  <c r="FJ132" i="19"/>
  <c r="FK132" i="19"/>
  <c r="FL132" i="19"/>
  <c r="FM132" i="19"/>
  <c r="FN132" i="19"/>
  <c r="FO132" i="19"/>
  <c r="FP132" i="19"/>
  <c r="FQ132" i="19"/>
  <c r="FR132" i="19"/>
  <c r="FS132" i="19"/>
  <c r="FT132" i="19"/>
  <c r="FU132" i="19"/>
  <c r="FV132" i="19"/>
  <c r="FW132" i="19"/>
  <c r="FX132" i="19"/>
  <c r="FY132" i="19"/>
  <c r="FJ133" i="19"/>
  <c r="FK133" i="19"/>
  <c r="FL133" i="19"/>
  <c r="FM133" i="19"/>
  <c r="FN133" i="19"/>
  <c r="FO133" i="19"/>
  <c r="FP133" i="19"/>
  <c r="FQ133" i="19"/>
  <c r="FR133" i="19"/>
  <c r="FS133" i="19"/>
  <c r="FT133" i="19"/>
  <c r="FU133" i="19"/>
  <c r="FV133" i="19"/>
  <c r="FW133" i="19"/>
  <c r="FX133" i="19"/>
  <c r="FY133" i="19"/>
  <c r="FJ134" i="19"/>
  <c r="FK134" i="19"/>
  <c r="FL134" i="19"/>
  <c r="FM134" i="19"/>
  <c r="FN134" i="19"/>
  <c r="FO134" i="19"/>
  <c r="FP134" i="19"/>
  <c r="FQ134" i="19"/>
  <c r="FR134" i="19"/>
  <c r="FS134" i="19"/>
  <c r="FT134" i="19"/>
  <c r="FU134" i="19"/>
  <c r="FV134" i="19"/>
  <c r="FW134" i="19"/>
  <c r="FX134" i="19"/>
  <c r="FY134" i="19"/>
  <c r="FJ135" i="19"/>
  <c r="FK135" i="19"/>
  <c r="FL135" i="19"/>
  <c r="FM135" i="19"/>
  <c r="FN135" i="19"/>
  <c r="FO135" i="19"/>
  <c r="FP135" i="19"/>
  <c r="FQ135" i="19"/>
  <c r="FR135" i="19"/>
  <c r="FS135" i="19"/>
  <c r="FT135" i="19"/>
  <c r="FU135" i="19"/>
  <c r="FV135" i="19"/>
  <c r="FW135" i="19"/>
  <c r="FX135" i="19"/>
  <c r="FY135" i="19"/>
  <c r="FJ136" i="19"/>
  <c r="FK136" i="19"/>
  <c r="FL136" i="19"/>
  <c r="FM136" i="19"/>
  <c r="FN136" i="19"/>
  <c r="FO136" i="19"/>
  <c r="FP136" i="19"/>
  <c r="FQ136" i="19"/>
  <c r="FR136" i="19"/>
  <c r="FS136" i="19"/>
  <c r="FT136" i="19"/>
  <c r="FU136" i="19"/>
  <c r="FV136" i="19"/>
  <c r="FW136" i="19"/>
  <c r="FX136" i="19"/>
  <c r="FY136" i="19"/>
  <c r="FJ137" i="19"/>
  <c r="FK137" i="19"/>
  <c r="FL137" i="19"/>
  <c r="FM137" i="19"/>
  <c r="FN137" i="19"/>
  <c r="FO137" i="19"/>
  <c r="FP137" i="19"/>
  <c r="FQ137" i="19"/>
  <c r="FR137" i="19"/>
  <c r="FS137" i="19"/>
  <c r="FT137" i="19"/>
  <c r="FU137" i="19"/>
  <c r="FV137" i="19"/>
  <c r="FW137" i="19"/>
  <c r="FX137" i="19"/>
  <c r="FY137" i="19"/>
  <c r="FJ138" i="19"/>
  <c r="FK138" i="19"/>
  <c r="FL138" i="19"/>
  <c r="FM138" i="19"/>
  <c r="FN138" i="19"/>
  <c r="FO138" i="19"/>
  <c r="FP138" i="19"/>
  <c r="FQ138" i="19"/>
  <c r="FR138" i="19"/>
  <c r="FS138" i="19"/>
  <c r="FT138" i="19"/>
  <c r="FU138" i="19"/>
  <c r="FV138" i="19"/>
  <c r="FW138" i="19"/>
  <c r="FX138" i="19"/>
  <c r="FY138" i="19"/>
  <c r="FJ139" i="19"/>
  <c r="FK139" i="19"/>
  <c r="FL139" i="19"/>
  <c r="FM139" i="19"/>
  <c r="FN139" i="19"/>
  <c r="FO139" i="19"/>
  <c r="FP139" i="19"/>
  <c r="FQ139" i="19"/>
  <c r="FR139" i="19"/>
  <c r="FS139" i="19"/>
  <c r="FT139" i="19"/>
  <c r="FU139" i="19"/>
  <c r="FV139" i="19"/>
  <c r="FW139" i="19"/>
  <c r="FX139" i="19"/>
  <c r="FY139" i="19"/>
  <c r="FJ140" i="19"/>
  <c r="FK140" i="19"/>
  <c r="FL140" i="19"/>
  <c r="FM140" i="19"/>
  <c r="FN140" i="19"/>
  <c r="FO140" i="19"/>
  <c r="FP140" i="19"/>
  <c r="FQ140" i="19"/>
  <c r="FR140" i="19"/>
  <c r="FS140" i="19"/>
  <c r="FT140" i="19"/>
  <c r="FU140" i="19"/>
  <c r="FV140" i="19"/>
  <c r="FW140" i="19"/>
  <c r="FX140" i="19"/>
  <c r="FY140" i="19"/>
  <c r="FJ141" i="19"/>
  <c r="FK141" i="19"/>
  <c r="FL141" i="19"/>
  <c r="FM141" i="19"/>
  <c r="FN141" i="19"/>
  <c r="FO141" i="19"/>
  <c r="FP141" i="19"/>
  <c r="FQ141" i="19"/>
  <c r="FR141" i="19"/>
  <c r="FS141" i="19"/>
  <c r="FT141" i="19"/>
  <c r="FU141" i="19"/>
  <c r="FV141" i="19"/>
  <c r="FW141" i="19"/>
  <c r="FX141" i="19"/>
  <c r="FY141" i="19"/>
  <c r="FJ142" i="19"/>
  <c r="FK142" i="19"/>
  <c r="FL142" i="19"/>
  <c r="FM142" i="19"/>
  <c r="FN142" i="19"/>
  <c r="FO142" i="19"/>
  <c r="FP142" i="19"/>
  <c r="FQ142" i="19"/>
  <c r="FR142" i="19"/>
  <c r="FS142" i="19"/>
  <c r="FT142" i="19"/>
  <c r="FU142" i="19"/>
  <c r="FV142" i="19"/>
  <c r="FW142" i="19"/>
  <c r="FX142" i="19"/>
  <c r="FY142" i="19"/>
  <c r="FJ143" i="19"/>
  <c r="FK143" i="19"/>
  <c r="FL143" i="19"/>
  <c r="FM143" i="19"/>
  <c r="FN143" i="19"/>
  <c r="FO143" i="19"/>
  <c r="FP143" i="19"/>
  <c r="FQ143" i="19"/>
  <c r="FR143" i="19"/>
  <c r="FS143" i="19"/>
  <c r="FT143" i="19"/>
  <c r="FU143" i="19"/>
  <c r="FV143" i="19"/>
  <c r="FW143" i="19"/>
  <c r="FX143" i="19"/>
  <c r="FY143" i="19"/>
  <c r="FJ144" i="19"/>
  <c r="FK144" i="19"/>
  <c r="FL144" i="19"/>
  <c r="FM144" i="19"/>
  <c r="FN144" i="19"/>
  <c r="FO144" i="19"/>
  <c r="FP144" i="19"/>
  <c r="FQ144" i="19"/>
  <c r="FR144" i="19"/>
  <c r="FS144" i="19"/>
  <c r="FT144" i="19"/>
  <c r="FU144" i="19"/>
  <c r="FV144" i="19"/>
  <c r="FW144" i="19"/>
  <c r="FX144" i="19"/>
  <c r="FY144" i="19"/>
  <c r="FJ145" i="19"/>
  <c r="FK145" i="19"/>
  <c r="FL145" i="19"/>
  <c r="FM145" i="19"/>
  <c r="FN145" i="19"/>
  <c r="FO145" i="19"/>
  <c r="FP145" i="19"/>
  <c r="FQ145" i="19"/>
  <c r="FR145" i="19"/>
  <c r="FS145" i="19"/>
  <c r="FT145" i="19"/>
  <c r="FU145" i="19"/>
  <c r="FV145" i="19"/>
  <c r="FW145" i="19"/>
  <c r="FX145" i="19"/>
  <c r="FY145" i="19"/>
  <c r="FJ146" i="19"/>
  <c r="FK146" i="19"/>
  <c r="FL146" i="19"/>
  <c r="FM146" i="19"/>
  <c r="FN146" i="19"/>
  <c r="FO146" i="19"/>
  <c r="FP146" i="19"/>
  <c r="FQ146" i="19"/>
  <c r="FR146" i="19"/>
  <c r="FS146" i="19"/>
  <c r="FT146" i="19"/>
  <c r="FU146" i="19"/>
  <c r="FV146" i="19"/>
  <c r="FW146" i="19"/>
  <c r="FX146" i="19"/>
  <c r="FY146" i="19"/>
  <c r="FJ147" i="19"/>
  <c r="FK147" i="19"/>
  <c r="FL147" i="19"/>
  <c r="FM147" i="19"/>
  <c r="FN147" i="19"/>
  <c r="FO147" i="19"/>
  <c r="FP147" i="19"/>
  <c r="FQ147" i="19"/>
  <c r="FR147" i="19"/>
  <c r="FS147" i="19"/>
  <c r="FT147" i="19"/>
  <c r="FU147" i="19"/>
  <c r="FV147" i="19"/>
  <c r="FW147" i="19"/>
  <c r="FX147" i="19"/>
  <c r="FY147" i="19"/>
  <c r="FJ148" i="19"/>
  <c r="FK148" i="19"/>
  <c r="FL148" i="19"/>
  <c r="FM148" i="19"/>
  <c r="FN148" i="19"/>
  <c r="FO148" i="19"/>
  <c r="FP148" i="19"/>
  <c r="FQ148" i="19"/>
  <c r="FR148" i="19"/>
  <c r="FS148" i="19"/>
  <c r="FT148" i="19"/>
  <c r="FU148" i="19"/>
  <c r="FV148" i="19"/>
  <c r="FW148" i="19"/>
  <c r="FX148" i="19"/>
  <c r="FY148" i="19"/>
  <c r="FJ149" i="19"/>
  <c r="FK149" i="19"/>
  <c r="FL149" i="19"/>
  <c r="FM149" i="19"/>
  <c r="FN149" i="19"/>
  <c r="FO149" i="19"/>
  <c r="FP149" i="19"/>
  <c r="FQ149" i="19"/>
  <c r="FR149" i="19"/>
  <c r="FS149" i="19"/>
  <c r="FT149" i="19"/>
  <c r="FU149" i="19"/>
  <c r="FV149" i="19"/>
  <c r="FW149" i="19"/>
  <c r="FX149" i="19"/>
  <c r="FY149" i="19"/>
  <c r="FJ150" i="19"/>
  <c r="FK150" i="19"/>
  <c r="FL150" i="19"/>
  <c r="FM150" i="19"/>
  <c r="FN150" i="19"/>
  <c r="FO150" i="19"/>
  <c r="FP150" i="19"/>
  <c r="FQ150" i="19"/>
  <c r="FR150" i="19"/>
  <c r="FS150" i="19"/>
  <c r="FT150" i="19"/>
  <c r="FU150" i="19"/>
  <c r="FV150" i="19"/>
  <c r="FW150" i="19"/>
  <c r="FX150" i="19"/>
  <c r="FY150" i="19"/>
  <c r="FJ151" i="19"/>
  <c r="FK151" i="19"/>
  <c r="FL151" i="19"/>
  <c r="FM151" i="19"/>
  <c r="FN151" i="19"/>
  <c r="FO151" i="19"/>
  <c r="FP151" i="19"/>
  <c r="FQ151" i="19"/>
  <c r="FR151" i="19"/>
  <c r="FS151" i="19"/>
  <c r="FT151" i="19"/>
  <c r="FU151" i="19"/>
  <c r="FV151" i="19"/>
  <c r="FW151" i="19"/>
  <c r="FX151" i="19"/>
  <c r="FY151" i="19"/>
  <c r="FJ152" i="19"/>
  <c r="FK152" i="19"/>
  <c r="FL152" i="19"/>
  <c r="FM152" i="19"/>
  <c r="FN152" i="19"/>
  <c r="FO152" i="19"/>
  <c r="FP152" i="19"/>
  <c r="FQ152" i="19"/>
  <c r="FR152" i="19"/>
  <c r="FS152" i="19"/>
  <c r="FT152" i="19"/>
  <c r="FU152" i="19"/>
  <c r="FV152" i="19"/>
  <c r="FW152" i="19"/>
  <c r="FX152" i="19"/>
  <c r="FY152" i="19"/>
  <c r="FJ153" i="19"/>
  <c r="FK153" i="19"/>
  <c r="FL153" i="19"/>
  <c r="FM153" i="19"/>
  <c r="FN153" i="19"/>
  <c r="FO153" i="19"/>
  <c r="FP153" i="19"/>
  <c r="FQ153" i="19"/>
  <c r="FR153" i="19"/>
  <c r="FS153" i="19"/>
  <c r="FT153" i="19"/>
  <c r="FU153" i="19"/>
  <c r="FV153" i="19"/>
  <c r="FW153" i="19"/>
  <c r="FX153" i="19"/>
  <c r="FY153" i="19"/>
  <c r="FJ154" i="19"/>
  <c r="FK154" i="19"/>
  <c r="FL154" i="19"/>
  <c r="FM154" i="19"/>
  <c r="FN154" i="19"/>
  <c r="FO154" i="19"/>
  <c r="FP154" i="19"/>
  <c r="FQ154" i="19"/>
  <c r="FR154" i="19"/>
  <c r="FS154" i="19"/>
  <c r="FT154" i="19"/>
  <c r="FU154" i="19"/>
  <c r="FV154" i="19"/>
  <c r="FW154" i="19"/>
  <c r="FX154" i="19"/>
  <c r="FY154" i="19"/>
  <c r="FJ155" i="19"/>
  <c r="FK155" i="19"/>
  <c r="FL155" i="19"/>
  <c r="FM155" i="19"/>
  <c r="FN155" i="19"/>
  <c r="FO155" i="19"/>
  <c r="FP155" i="19"/>
  <c r="FQ155" i="19"/>
  <c r="FR155" i="19"/>
  <c r="FS155" i="19"/>
  <c r="FT155" i="19"/>
  <c r="FU155" i="19"/>
  <c r="FV155" i="19"/>
  <c r="FW155" i="19"/>
  <c r="FX155" i="19"/>
  <c r="FY155" i="19"/>
  <c r="FJ156" i="19"/>
  <c r="FK156" i="19"/>
  <c r="FL156" i="19"/>
  <c r="FM156" i="19"/>
  <c r="FN156" i="19"/>
  <c r="FO156" i="19"/>
  <c r="FP156" i="19"/>
  <c r="FQ156" i="19"/>
  <c r="FR156" i="19"/>
  <c r="FS156" i="19"/>
  <c r="FT156" i="19"/>
  <c r="FU156" i="19"/>
  <c r="FV156" i="19"/>
  <c r="FW156" i="19"/>
  <c r="FX156" i="19"/>
  <c r="FY156" i="19"/>
  <c r="FJ157" i="19"/>
  <c r="FK157" i="19"/>
  <c r="FL157" i="19"/>
  <c r="FM157" i="19"/>
  <c r="FN157" i="19"/>
  <c r="FO157" i="19"/>
  <c r="FP157" i="19"/>
  <c r="FQ157" i="19"/>
  <c r="FR157" i="19"/>
  <c r="FS157" i="19"/>
  <c r="FT157" i="19"/>
  <c r="FU157" i="19"/>
  <c r="FV157" i="19"/>
  <c r="FW157" i="19"/>
  <c r="FX157" i="19"/>
  <c r="FY157" i="19"/>
  <c r="FJ158" i="19"/>
  <c r="FK158" i="19"/>
  <c r="FL158" i="19"/>
  <c r="FM158" i="19"/>
  <c r="FN158" i="19"/>
  <c r="FO158" i="19"/>
  <c r="FP158" i="19"/>
  <c r="FQ158" i="19"/>
  <c r="FR158" i="19"/>
  <c r="FS158" i="19"/>
  <c r="FT158" i="19"/>
  <c r="FU158" i="19"/>
  <c r="FV158" i="19"/>
  <c r="FW158" i="19"/>
  <c r="FX158" i="19"/>
  <c r="FY158" i="19"/>
  <c r="FJ159" i="19"/>
  <c r="FK159" i="19"/>
  <c r="FL159" i="19"/>
  <c r="FM159" i="19"/>
  <c r="FN159" i="19"/>
  <c r="FO159" i="19"/>
  <c r="FP159" i="19"/>
  <c r="FQ159" i="19"/>
  <c r="FR159" i="19"/>
  <c r="FS159" i="19"/>
  <c r="FT159" i="19"/>
  <c r="FU159" i="19"/>
  <c r="FV159" i="19"/>
  <c r="FW159" i="19"/>
  <c r="FX159" i="19"/>
  <c r="FY159" i="19"/>
  <c r="FJ160" i="19"/>
  <c r="FK160" i="19"/>
  <c r="FL160" i="19"/>
  <c r="FM160" i="19"/>
  <c r="FN160" i="19"/>
  <c r="FO160" i="19"/>
  <c r="FP160" i="19"/>
  <c r="FQ160" i="19"/>
  <c r="FR160" i="19"/>
  <c r="FS160" i="19"/>
  <c r="FT160" i="19"/>
  <c r="FU160" i="19"/>
  <c r="FV160" i="19"/>
  <c r="FW160" i="19"/>
  <c r="FX160" i="19"/>
  <c r="FY160" i="19"/>
  <c r="FJ161" i="19"/>
  <c r="FK161" i="19"/>
  <c r="FL161" i="19"/>
  <c r="FM161" i="19"/>
  <c r="FN161" i="19"/>
  <c r="FO161" i="19"/>
  <c r="FP161" i="19"/>
  <c r="FQ161" i="19"/>
  <c r="FR161" i="19"/>
  <c r="FS161" i="19"/>
  <c r="FT161" i="19"/>
  <c r="FU161" i="19"/>
  <c r="FV161" i="19"/>
  <c r="FW161" i="19"/>
  <c r="FX161" i="19"/>
  <c r="FY161" i="19"/>
  <c r="FJ162" i="19"/>
  <c r="FK162" i="19"/>
  <c r="FL162" i="19"/>
  <c r="FM162" i="19"/>
  <c r="FN162" i="19"/>
  <c r="FO162" i="19"/>
  <c r="FP162" i="19"/>
  <c r="FQ162" i="19"/>
  <c r="FR162" i="19"/>
  <c r="FS162" i="19"/>
  <c r="FT162" i="19"/>
  <c r="FU162" i="19"/>
  <c r="FV162" i="19"/>
  <c r="FW162" i="19"/>
  <c r="FX162" i="19"/>
  <c r="FY162" i="19"/>
  <c r="FJ163" i="19"/>
  <c r="FK163" i="19"/>
  <c r="FL163" i="19"/>
  <c r="FM163" i="19"/>
  <c r="FN163" i="19"/>
  <c r="FO163" i="19"/>
  <c r="FP163" i="19"/>
  <c r="FQ163" i="19"/>
  <c r="FR163" i="19"/>
  <c r="FS163" i="19"/>
  <c r="FT163" i="19"/>
  <c r="FU163" i="19"/>
  <c r="FV163" i="19"/>
  <c r="FW163" i="19"/>
  <c r="FX163" i="19"/>
  <c r="FY163" i="19"/>
  <c r="FJ164" i="19"/>
  <c r="FK164" i="19"/>
  <c r="FL164" i="19"/>
  <c r="FM164" i="19"/>
  <c r="FN164" i="19"/>
  <c r="FO164" i="19"/>
  <c r="FP164" i="19"/>
  <c r="FQ164" i="19"/>
  <c r="FR164" i="19"/>
  <c r="FS164" i="19"/>
  <c r="FT164" i="19"/>
  <c r="FU164" i="19"/>
  <c r="FV164" i="19"/>
  <c r="FW164" i="19"/>
  <c r="FX164" i="19"/>
  <c r="FY164" i="19"/>
  <c r="FJ165" i="19"/>
  <c r="FK165" i="19"/>
  <c r="FL165" i="19"/>
  <c r="FM165" i="19"/>
  <c r="FN165" i="19"/>
  <c r="FO165" i="19"/>
  <c r="FP165" i="19"/>
  <c r="FQ165" i="19"/>
  <c r="FR165" i="19"/>
  <c r="FS165" i="19"/>
  <c r="FT165" i="19"/>
  <c r="FU165" i="19"/>
  <c r="FV165" i="19"/>
  <c r="FW165" i="19"/>
  <c r="FX165" i="19"/>
  <c r="FY165" i="19"/>
  <c r="FJ166" i="19"/>
  <c r="FK166" i="19"/>
  <c r="FL166" i="19"/>
  <c r="FM166" i="19"/>
  <c r="FN166" i="19"/>
  <c r="FO166" i="19"/>
  <c r="FP166" i="19"/>
  <c r="FQ166" i="19"/>
  <c r="FR166" i="19"/>
  <c r="FS166" i="19"/>
  <c r="FT166" i="19"/>
  <c r="FU166" i="19"/>
  <c r="FV166" i="19"/>
  <c r="FW166" i="19"/>
  <c r="FX166" i="19"/>
  <c r="FY166" i="19"/>
  <c r="FJ167" i="19"/>
  <c r="FK167" i="19"/>
  <c r="FL167" i="19"/>
  <c r="FM167" i="19"/>
  <c r="FN167" i="19"/>
  <c r="FO167" i="19"/>
  <c r="FP167" i="19"/>
  <c r="FQ167" i="19"/>
  <c r="FR167" i="19"/>
  <c r="FS167" i="19"/>
  <c r="FT167" i="19"/>
  <c r="FU167" i="19"/>
  <c r="FV167" i="19"/>
  <c r="FW167" i="19"/>
  <c r="FX167" i="19"/>
  <c r="FY167" i="19"/>
  <c r="FJ168" i="19"/>
  <c r="FK168" i="19"/>
  <c r="FL168" i="19"/>
  <c r="FM168" i="19"/>
  <c r="FN168" i="19"/>
  <c r="FO168" i="19"/>
  <c r="FP168" i="19"/>
  <c r="FQ168" i="19"/>
  <c r="FR168" i="19"/>
  <c r="FS168" i="19"/>
  <c r="FT168" i="19"/>
  <c r="FU168" i="19"/>
  <c r="FV168" i="19"/>
  <c r="FW168" i="19"/>
  <c r="FX168" i="19"/>
  <c r="FY168" i="19"/>
  <c r="FJ169" i="19"/>
  <c r="FK169" i="19"/>
  <c r="FL169" i="19"/>
  <c r="FM169" i="19"/>
  <c r="FN169" i="19"/>
  <c r="FO169" i="19"/>
  <c r="FP169" i="19"/>
  <c r="FQ169" i="19"/>
  <c r="FR169" i="19"/>
  <c r="FS169" i="19"/>
  <c r="FT169" i="19"/>
  <c r="FU169" i="19"/>
  <c r="FV169" i="19"/>
  <c r="FW169" i="19"/>
  <c r="FX169" i="19"/>
  <c r="FY169" i="19"/>
  <c r="FJ170" i="19"/>
  <c r="FK170" i="19"/>
  <c r="FL170" i="19"/>
  <c r="FM170" i="19"/>
  <c r="FN170" i="19"/>
  <c r="FO170" i="19"/>
  <c r="FP170" i="19"/>
  <c r="FQ170" i="19"/>
  <c r="FR170" i="19"/>
  <c r="FS170" i="19"/>
  <c r="FT170" i="19"/>
  <c r="FU170" i="19"/>
  <c r="FV170" i="19"/>
  <c r="FW170" i="19"/>
  <c r="FX170" i="19"/>
  <c r="FY170" i="19"/>
  <c r="FJ171" i="19"/>
  <c r="FK171" i="19"/>
  <c r="FL171" i="19"/>
  <c r="FM171" i="19"/>
  <c r="FN171" i="19"/>
  <c r="FO171" i="19"/>
  <c r="FP171" i="19"/>
  <c r="FQ171" i="19"/>
  <c r="FR171" i="19"/>
  <c r="FS171" i="19"/>
  <c r="FT171" i="19"/>
  <c r="FU171" i="19"/>
  <c r="FV171" i="19"/>
  <c r="FW171" i="19"/>
  <c r="FX171" i="19"/>
  <c r="FY171" i="19"/>
  <c r="FJ172" i="19"/>
  <c r="FK172" i="19"/>
  <c r="FL172" i="19"/>
  <c r="FM172" i="19"/>
  <c r="FN172" i="19"/>
  <c r="FO172" i="19"/>
  <c r="FP172" i="19"/>
  <c r="FQ172" i="19"/>
  <c r="FR172" i="19"/>
  <c r="FS172" i="19"/>
  <c r="FT172" i="19"/>
  <c r="FU172" i="19"/>
  <c r="FV172" i="19"/>
  <c r="FW172" i="19"/>
  <c r="FX172" i="19"/>
  <c r="FY172" i="19"/>
  <c r="FJ173" i="19"/>
  <c r="FK173" i="19"/>
  <c r="FL173" i="19"/>
  <c r="FM173" i="19"/>
  <c r="FN173" i="19"/>
  <c r="FO173" i="19"/>
  <c r="FP173" i="19"/>
  <c r="FQ173" i="19"/>
  <c r="FR173" i="19"/>
  <c r="FS173" i="19"/>
  <c r="FT173" i="19"/>
  <c r="FU173" i="19"/>
  <c r="FV173" i="19"/>
  <c r="FW173" i="19"/>
  <c r="FX173" i="19"/>
  <c r="FY173" i="19"/>
  <c r="FJ174" i="19"/>
  <c r="FK174" i="19"/>
  <c r="FL174" i="19"/>
  <c r="FM174" i="19"/>
  <c r="FN174" i="19"/>
  <c r="FO174" i="19"/>
  <c r="FP174" i="19"/>
  <c r="FQ174" i="19"/>
  <c r="FR174" i="19"/>
  <c r="FS174" i="19"/>
  <c r="FT174" i="19"/>
  <c r="FU174" i="19"/>
  <c r="FV174" i="19"/>
  <c r="FW174" i="19"/>
  <c r="FX174" i="19"/>
  <c r="FY174" i="19"/>
  <c r="FJ175" i="19"/>
  <c r="FK175" i="19"/>
  <c r="FL175" i="19"/>
  <c r="FM175" i="19"/>
  <c r="FN175" i="19"/>
  <c r="FO175" i="19"/>
  <c r="FP175" i="19"/>
  <c r="FQ175" i="19"/>
  <c r="FR175" i="19"/>
  <c r="FS175" i="19"/>
  <c r="FT175" i="19"/>
  <c r="FU175" i="19"/>
  <c r="FV175" i="19"/>
  <c r="FW175" i="19"/>
  <c r="FX175" i="19"/>
  <c r="FY175" i="19"/>
  <c r="FJ176" i="19"/>
  <c r="FK176" i="19"/>
  <c r="FL176" i="19"/>
  <c r="FM176" i="19"/>
  <c r="FN176" i="19"/>
  <c r="FO176" i="19"/>
  <c r="FP176" i="19"/>
  <c r="FQ176" i="19"/>
  <c r="FR176" i="19"/>
  <c r="FS176" i="19"/>
  <c r="FT176" i="19"/>
  <c r="FU176" i="19"/>
  <c r="FV176" i="19"/>
  <c r="FW176" i="19"/>
  <c r="FX176" i="19"/>
  <c r="FY176" i="19"/>
  <c r="FJ177" i="19"/>
  <c r="FK177" i="19"/>
  <c r="FL177" i="19"/>
  <c r="FM177" i="19"/>
  <c r="FN177" i="19"/>
  <c r="FO177" i="19"/>
  <c r="FP177" i="19"/>
  <c r="FQ177" i="19"/>
  <c r="FR177" i="19"/>
  <c r="FS177" i="19"/>
  <c r="FT177" i="19"/>
  <c r="FU177" i="19"/>
  <c r="FV177" i="19"/>
  <c r="FW177" i="19"/>
  <c r="FX177" i="19"/>
  <c r="FY177" i="19"/>
  <c r="FJ178" i="19"/>
  <c r="FK178" i="19"/>
  <c r="FL178" i="19"/>
  <c r="FM178" i="19"/>
  <c r="FN178" i="19"/>
  <c r="FO178" i="19"/>
  <c r="FP178" i="19"/>
  <c r="FQ178" i="19"/>
  <c r="FR178" i="19"/>
  <c r="FS178" i="19"/>
  <c r="FT178" i="19"/>
  <c r="FU178" i="19"/>
  <c r="FV178" i="19"/>
  <c r="FW178" i="19"/>
  <c r="FX178" i="19"/>
  <c r="FY178" i="19"/>
  <c r="FJ179" i="19"/>
  <c r="FK179" i="19"/>
  <c r="FL179" i="19"/>
  <c r="FM179" i="19"/>
  <c r="FN179" i="19"/>
  <c r="FO179" i="19"/>
  <c r="FP179" i="19"/>
  <c r="FQ179" i="19"/>
  <c r="FR179" i="19"/>
  <c r="FS179" i="19"/>
  <c r="FT179" i="19"/>
  <c r="FU179" i="19"/>
  <c r="FV179" i="19"/>
  <c r="FW179" i="19"/>
  <c r="FX179" i="19"/>
  <c r="FY179" i="19"/>
  <c r="FJ180" i="19"/>
  <c r="FK180" i="19"/>
  <c r="FL180" i="19"/>
  <c r="FM180" i="19"/>
  <c r="FN180" i="19"/>
  <c r="FO180" i="19"/>
  <c r="FP180" i="19"/>
  <c r="FQ180" i="19"/>
  <c r="FR180" i="19"/>
  <c r="FS180" i="19"/>
  <c r="FT180" i="19"/>
  <c r="FU180" i="19"/>
  <c r="FV180" i="19"/>
  <c r="FW180" i="19"/>
  <c r="FX180" i="19"/>
  <c r="FY180" i="19"/>
  <c r="FJ181" i="19"/>
  <c r="FK181" i="19"/>
  <c r="FL181" i="19"/>
  <c r="FM181" i="19"/>
  <c r="FN181" i="19"/>
  <c r="FO181" i="19"/>
  <c r="FP181" i="19"/>
  <c r="FQ181" i="19"/>
  <c r="FR181" i="19"/>
  <c r="FS181" i="19"/>
  <c r="FT181" i="19"/>
  <c r="FU181" i="19"/>
  <c r="FV181" i="19"/>
  <c r="FW181" i="19"/>
  <c r="FX181" i="19"/>
  <c r="FY181" i="19"/>
  <c r="FJ182" i="19"/>
  <c r="FK182" i="19"/>
  <c r="FL182" i="19"/>
  <c r="FM182" i="19"/>
  <c r="FN182" i="19"/>
  <c r="FO182" i="19"/>
  <c r="FP182" i="19"/>
  <c r="FQ182" i="19"/>
  <c r="FR182" i="19"/>
  <c r="FS182" i="19"/>
  <c r="FT182" i="19"/>
  <c r="FU182" i="19"/>
  <c r="FV182" i="19"/>
  <c r="FW182" i="19"/>
  <c r="FX182" i="19"/>
  <c r="FY182" i="19"/>
  <c r="FJ183" i="19"/>
  <c r="FK183" i="19"/>
  <c r="FL183" i="19"/>
  <c r="FM183" i="19"/>
  <c r="FN183" i="19"/>
  <c r="FO183" i="19"/>
  <c r="FP183" i="19"/>
  <c r="FQ183" i="19"/>
  <c r="FR183" i="19"/>
  <c r="FS183" i="19"/>
  <c r="FT183" i="19"/>
  <c r="FU183" i="19"/>
  <c r="FV183" i="19"/>
  <c r="FW183" i="19"/>
  <c r="FX183" i="19"/>
  <c r="FY183" i="19"/>
  <c r="FJ184" i="19"/>
  <c r="FK184" i="19"/>
  <c r="FL184" i="19"/>
  <c r="FM184" i="19"/>
  <c r="FN184" i="19"/>
  <c r="FO184" i="19"/>
  <c r="FP184" i="19"/>
  <c r="FQ184" i="19"/>
  <c r="FR184" i="19"/>
  <c r="FS184" i="19"/>
  <c r="FT184" i="19"/>
  <c r="FU184" i="19"/>
  <c r="FV184" i="19"/>
  <c r="FW184" i="19"/>
  <c r="FX184" i="19"/>
  <c r="FY184" i="19"/>
  <c r="FJ185" i="19"/>
  <c r="FK185" i="19"/>
  <c r="FL185" i="19"/>
  <c r="FM185" i="19"/>
  <c r="FN185" i="19"/>
  <c r="FO185" i="19"/>
  <c r="FP185" i="19"/>
  <c r="FQ185" i="19"/>
  <c r="FR185" i="19"/>
  <c r="FS185" i="19"/>
  <c r="FT185" i="19"/>
  <c r="FU185" i="19"/>
  <c r="FV185" i="19"/>
  <c r="FW185" i="19"/>
  <c r="FX185" i="19"/>
  <c r="FY185" i="19"/>
  <c r="FJ186" i="19"/>
  <c r="FK186" i="19"/>
  <c r="FL186" i="19"/>
  <c r="FM186" i="19"/>
  <c r="FN186" i="19"/>
  <c r="FO186" i="19"/>
  <c r="FP186" i="19"/>
  <c r="FQ186" i="19"/>
  <c r="FR186" i="19"/>
  <c r="FS186" i="19"/>
  <c r="FT186" i="19"/>
  <c r="FU186" i="19"/>
  <c r="FV186" i="19"/>
  <c r="FW186" i="19"/>
  <c r="FX186" i="19"/>
  <c r="FY186" i="19"/>
  <c r="FJ187" i="19"/>
  <c r="FK187" i="19"/>
  <c r="FL187" i="19"/>
  <c r="FM187" i="19"/>
  <c r="FN187" i="19"/>
  <c r="FO187" i="19"/>
  <c r="FP187" i="19"/>
  <c r="FQ187" i="19"/>
  <c r="FR187" i="19"/>
  <c r="FS187" i="19"/>
  <c r="FT187" i="19"/>
  <c r="FU187" i="19"/>
  <c r="FV187" i="19"/>
  <c r="FW187" i="19"/>
  <c r="FX187" i="19"/>
  <c r="FY187" i="19"/>
  <c r="FJ188" i="19"/>
  <c r="FK188" i="19"/>
  <c r="FL188" i="19"/>
  <c r="FM188" i="19"/>
  <c r="FN188" i="19"/>
  <c r="FO188" i="19"/>
  <c r="FP188" i="19"/>
  <c r="FQ188" i="19"/>
  <c r="FR188" i="19"/>
  <c r="FS188" i="19"/>
  <c r="FT188" i="19"/>
  <c r="FU188" i="19"/>
  <c r="FV188" i="19"/>
  <c r="FW188" i="19"/>
  <c r="FX188" i="19"/>
  <c r="FY188" i="19"/>
  <c r="FJ189" i="19"/>
  <c r="FK189" i="19"/>
  <c r="FL189" i="19"/>
  <c r="FM189" i="19"/>
  <c r="FN189" i="19"/>
  <c r="FO189" i="19"/>
  <c r="FP189" i="19"/>
  <c r="FQ189" i="19"/>
  <c r="FR189" i="19"/>
  <c r="FS189" i="19"/>
  <c r="FT189" i="19"/>
  <c r="FU189" i="19"/>
  <c r="FV189" i="19"/>
  <c r="FW189" i="19"/>
  <c r="FX189" i="19"/>
  <c r="FY189" i="19"/>
  <c r="FJ190" i="19"/>
  <c r="FK190" i="19"/>
  <c r="FL190" i="19"/>
  <c r="FM190" i="19"/>
  <c r="FN190" i="19"/>
  <c r="FO190" i="19"/>
  <c r="FP190" i="19"/>
  <c r="FQ190" i="19"/>
  <c r="FR190" i="19"/>
  <c r="FS190" i="19"/>
  <c r="FT190" i="19"/>
  <c r="FU190" i="19"/>
  <c r="FV190" i="19"/>
  <c r="FW190" i="19"/>
  <c r="FX190" i="19"/>
  <c r="FY190" i="19"/>
  <c r="FJ191" i="19"/>
  <c r="FK191" i="19"/>
  <c r="FL191" i="19"/>
  <c r="FM191" i="19"/>
  <c r="FN191" i="19"/>
  <c r="FO191" i="19"/>
  <c r="FP191" i="19"/>
  <c r="FQ191" i="19"/>
  <c r="FR191" i="19"/>
  <c r="FS191" i="19"/>
  <c r="FT191" i="19"/>
  <c r="FU191" i="19"/>
  <c r="FV191" i="19"/>
  <c r="FW191" i="19"/>
  <c r="FX191" i="19"/>
  <c r="FY191" i="19"/>
  <c r="FJ192" i="19"/>
  <c r="FK192" i="19"/>
  <c r="FL192" i="19"/>
  <c r="FM192" i="19"/>
  <c r="FN192" i="19"/>
  <c r="FO192" i="19"/>
  <c r="FP192" i="19"/>
  <c r="FQ192" i="19"/>
  <c r="FR192" i="19"/>
  <c r="FS192" i="19"/>
  <c r="FT192" i="19"/>
  <c r="FU192" i="19"/>
  <c r="FV192" i="19"/>
  <c r="FW192" i="19"/>
  <c r="FX192" i="19"/>
  <c r="FY192" i="19"/>
  <c r="FJ193" i="19"/>
  <c r="FK193" i="19"/>
  <c r="FL193" i="19"/>
  <c r="FM193" i="19"/>
  <c r="FN193" i="19"/>
  <c r="FO193" i="19"/>
  <c r="FP193" i="19"/>
  <c r="FQ193" i="19"/>
  <c r="FR193" i="19"/>
  <c r="FS193" i="19"/>
  <c r="FT193" i="19"/>
  <c r="FU193" i="19"/>
  <c r="FV193" i="19"/>
  <c r="FW193" i="19"/>
  <c r="FX193" i="19"/>
  <c r="FY193" i="19"/>
  <c r="FJ194" i="19"/>
  <c r="FK194" i="19"/>
  <c r="FL194" i="19"/>
  <c r="FM194" i="19"/>
  <c r="FN194" i="19"/>
  <c r="FO194" i="19"/>
  <c r="FP194" i="19"/>
  <c r="FQ194" i="19"/>
  <c r="FR194" i="19"/>
  <c r="FS194" i="19"/>
  <c r="FT194" i="19"/>
  <c r="FU194" i="19"/>
  <c r="FV194" i="19"/>
  <c r="FW194" i="19"/>
  <c r="FX194" i="19"/>
  <c r="FY194" i="19"/>
  <c r="FJ195" i="19"/>
  <c r="FK195" i="19"/>
  <c r="FL195" i="19"/>
  <c r="FM195" i="19"/>
  <c r="FN195" i="19"/>
  <c r="FO195" i="19"/>
  <c r="FP195" i="19"/>
  <c r="FQ195" i="19"/>
  <c r="FR195" i="19"/>
  <c r="FS195" i="19"/>
  <c r="FT195" i="19"/>
  <c r="FU195" i="19"/>
  <c r="FV195" i="19"/>
  <c r="FW195" i="19"/>
  <c r="FX195" i="19"/>
  <c r="FY195" i="19"/>
  <c r="FJ196" i="19"/>
  <c r="FK196" i="19"/>
  <c r="FL196" i="19"/>
  <c r="FM196" i="19"/>
  <c r="FN196" i="19"/>
  <c r="FO196" i="19"/>
  <c r="FP196" i="19"/>
  <c r="FQ196" i="19"/>
  <c r="FR196" i="19"/>
  <c r="FS196" i="19"/>
  <c r="FT196" i="19"/>
  <c r="FU196" i="19"/>
  <c r="FV196" i="19"/>
  <c r="FW196" i="19"/>
  <c r="FX196" i="19"/>
  <c r="FY196" i="19"/>
  <c r="FJ197" i="19"/>
  <c r="FK197" i="19"/>
  <c r="FL197" i="19"/>
  <c r="FM197" i="19"/>
  <c r="FN197" i="19"/>
  <c r="FO197" i="19"/>
  <c r="FP197" i="19"/>
  <c r="FQ197" i="19"/>
  <c r="FR197" i="19"/>
  <c r="FS197" i="19"/>
  <c r="FT197" i="19"/>
  <c r="FU197" i="19"/>
  <c r="FV197" i="19"/>
  <c r="FW197" i="19"/>
  <c r="FX197" i="19"/>
  <c r="FY197" i="19"/>
  <c r="FJ198" i="19"/>
  <c r="FK198" i="19"/>
  <c r="FL198" i="19"/>
  <c r="FM198" i="19"/>
  <c r="FN198" i="19"/>
  <c r="FO198" i="19"/>
  <c r="FP198" i="19"/>
  <c r="FQ198" i="19"/>
  <c r="FR198" i="19"/>
  <c r="FS198" i="19"/>
  <c r="FT198" i="19"/>
  <c r="FU198" i="19"/>
  <c r="FV198" i="19"/>
  <c r="FW198" i="19"/>
  <c r="FX198" i="19"/>
  <c r="FY198" i="19"/>
  <c r="FJ199" i="19"/>
  <c r="FK199" i="19"/>
  <c r="FL199" i="19"/>
  <c r="FM199" i="19"/>
  <c r="FN199" i="19"/>
  <c r="FO199" i="19"/>
  <c r="FP199" i="19"/>
  <c r="FQ199" i="19"/>
  <c r="FR199" i="19"/>
  <c r="FS199" i="19"/>
  <c r="FT199" i="19"/>
  <c r="FU199" i="19"/>
  <c r="FV199" i="19"/>
  <c r="FW199" i="19"/>
  <c r="FX199" i="19"/>
  <c r="FY199" i="19"/>
  <c r="FJ200" i="19"/>
  <c r="FK200" i="19"/>
  <c r="FL200" i="19"/>
  <c r="FM200" i="19"/>
  <c r="FN200" i="19"/>
  <c r="FO200" i="19"/>
  <c r="FP200" i="19"/>
  <c r="FQ200" i="19"/>
  <c r="FR200" i="19"/>
  <c r="FS200" i="19"/>
  <c r="FT200" i="19"/>
  <c r="FU200" i="19"/>
  <c r="FV200" i="19"/>
  <c r="FW200" i="19"/>
  <c r="FX200" i="19"/>
  <c r="FY200" i="19"/>
  <c r="FJ201" i="19"/>
  <c r="FK201" i="19"/>
  <c r="FL201" i="19"/>
  <c r="FM201" i="19"/>
  <c r="FN201" i="19"/>
  <c r="FO201" i="19"/>
  <c r="FP201" i="19"/>
  <c r="FQ201" i="19"/>
  <c r="FR201" i="19"/>
  <c r="FS201" i="19"/>
  <c r="FT201" i="19"/>
  <c r="FU201" i="19"/>
  <c r="FV201" i="19"/>
  <c r="FW201" i="19"/>
  <c r="FX201" i="19"/>
  <c r="FY201" i="19"/>
  <c r="FJ202" i="19"/>
  <c r="FK202" i="19"/>
  <c r="FL202" i="19"/>
  <c r="FM202" i="19"/>
  <c r="FN202" i="19"/>
  <c r="FO202" i="19"/>
  <c r="FP202" i="19"/>
  <c r="FQ202" i="19"/>
  <c r="FR202" i="19"/>
  <c r="FS202" i="19"/>
  <c r="FT202" i="19"/>
  <c r="FU202" i="19"/>
  <c r="FV202" i="19"/>
  <c r="FW202" i="19"/>
  <c r="FX202" i="19"/>
  <c r="FY202" i="19"/>
  <c r="FJ203" i="19"/>
  <c r="FK203" i="19"/>
  <c r="FL203" i="19"/>
  <c r="FM203" i="19"/>
  <c r="FN203" i="19"/>
  <c r="FO203" i="19"/>
  <c r="FP203" i="19"/>
  <c r="FQ203" i="19"/>
  <c r="FR203" i="19"/>
  <c r="FS203" i="19"/>
  <c r="FT203" i="19"/>
  <c r="FU203" i="19"/>
  <c r="FV203" i="19"/>
  <c r="FW203" i="19"/>
  <c r="FX203" i="19"/>
  <c r="FY203" i="19"/>
  <c r="FJ204" i="19"/>
  <c r="FK204" i="19"/>
  <c r="FL204" i="19"/>
  <c r="FM204" i="19"/>
  <c r="FN204" i="19"/>
  <c r="FO204" i="19"/>
  <c r="FP204" i="19"/>
  <c r="FQ204" i="19"/>
  <c r="FR204" i="19"/>
  <c r="FS204" i="19"/>
  <c r="FT204" i="19"/>
  <c r="FU204" i="19"/>
  <c r="FV204" i="19"/>
  <c r="FW204" i="19"/>
  <c r="FX204" i="19"/>
  <c r="FY204" i="19"/>
  <c r="FJ205" i="19"/>
  <c r="FK205" i="19"/>
  <c r="FL205" i="19"/>
  <c r="FM205" i="19"/>
  <c r="FN205" i="19"/>
  <c r="FO205" i="19"/>
  <c r="FP205" i="19"/>
  <c r="FQ205" i="19"/>
  <c r="FR205" i="19"/>
  <c r="FS205" i="19"/>
  <c r="FT205" i="19"/>
  <c r="FU205" i="19"/>
  <c r="FV205" i="19"/>
  <c r="FW205" i="19"/>
  <c r="FX205" i="19"/>
  <c r="FY205" i="19"/>
  <c r="FJ206" i="19"/>
  <c r="FK206" i="19"/>
  <c r="FL206" i="19"/>
  <c r="FM206" i="19"/>
  <c r="FN206" i="19"/>
  <c r="FO206" i="19"/>
  <c r="FP206" i="19"/>
  <c r="FQ206" i="19"/>
  <c r="FR206" i="19"/>
  <c r="FS206" i="19"/>
  <c r="FT206" i="19"/>
  <c r="FU206" i="19"/>
  <c r="FV206" i="19"/>
  <c r="FW206" i="19"/>
  <c r="FX206" i="19"/>
  <c r="FY206" i="19"/>
  <c r="FJ207" i="19"/>
  <c r="FK207" i="19"/>
  <c r="FL207" i="19"/>
  <c r="FM207" i="19"/>
  <c r="FN207" i="19"/>
  <c r="FO207" i="19"/>
  <c r="FP207" i="19"/>
  <c r="FQ207" i="19"/>
  <c r="FR207" i="19"/>
  <c r="FS207" i="19"/>
  <c r="FT207" i="19"/>
  <c r="FU207" i="19"/>
  <c r="FV207" i="19"/>
  <c r="FW207" i="19"/>
  <c r="FX207" i="19"/>
  <c r="FY207" i="19"/>
  <c r="FJ208" i="19"/>
  <c r="FK208" i="19"/>
  <c r="FL208" i="19"/>
  <c r="FM208" i="19"/>
  <c r="FN208" i="19"/>
  <c r="FO208" i="19"/>
  <c r="FP208" i="19"/>
  <c r="FQ208" i="19"/>
  <c r="FR208" i="19"/>
  <c r="FS208" i="19"/>
  <c r="FT208" i="19"/>
  <c r="FU208" i="19"/>
  <c r="FV208" i="19"/>
  <c r="FW208" i="19"/>
  <c r="FX208" i="19"/>
  <c r="FY208" i="19"/>
  <c r="FJ209" i="19"/>
  <c r="FK209" i="19"/>
  <c r="FL209" i="19"/>
  <c r="FM209" i="19"/>
  <c r="FN209" i="19"/>
  <c r="FO209" i="19"/>
  <c r="FP209" i="19"/>
  <c r="FQ209" i="19"/>
  <c r="FR209" i="19"/>
  <c r="FS209" i="19"/>
  <c r="FT209" i="19"/>
  <c r="FU209" i="19"/>
  <c r="FV209" i="19"/>
  <c r="FW209" i="19"/>
  <c r="FX209" i="19"/>
  <c r="FY209" i="19"/>
  <c r="FJ210" i="19"/>
  <c r="FK210" i="19"/>
  <c r="FL210" i="19"/>
  <c r="FM210" i="19"/>
  <c r="FN210" i="19"/>
  <c r="FO210" i="19"/>
  <c r="FP210" i="19"/>
  <c r="FQ210" i="19"/>
  <c r="FR210" i="19"/>
  <c r="FS210" i="19"/>
  <c r="FT210" i="19"/>
  <c r="FU210" i="19"/>
  <c r="FV210" i="19"/>
  <c r="FW210" i="19"/>
  <c r="FX210" i="19"/>
  <c r="FY210" i="19"/>
  <c r="FJ211" i="19"/>
  <c r="FK211" i="19"/>
  <c r="FL211" i="19"/>
  <c r="FM211" i="19"/>
  <c r="FN211" i="19"/>
  <c r="FO211" i="19"/>
  <c r="FP211" i="19"/>
  <c r="FQ211" i="19"/>
  <c r="FR211" i="19"/>
  <c r="FS211" i="19"/>
  <c r="FT211" i="19"/>
  <c r="FU211" i="19"/>
  <c r="FV211" i="19"/>
  <c r="FW211" i="19"/>
  <c r="FX211" i="19"/>
  <c r="FY211" i="19"/>
  <c r="FJ212" i="19"/>
  <c r="FK212" i="19"/>
  <c r="FL212" i="19"/>
  <c r="FM212" i="19"/>
  <c r="FN212" i="19"/>
  <c r="FO212" i="19"/>
  <c r="FP212" i="19"/>
  <c r="FQ212" i="19"/>
  <c r="FR212" i="19"/>
  <c r="FS212" i="19"/>
  <c r="FT212" i="19"/>
  <c r="FU212" i="19"/>
  <c r="FV212" i="19"/>
  <c r="FW212" i="19"/>
  <c r="FX212" i="19"/>
  <c r="FY212" i="19"/>
  <c r="FJ213" i="19"/>
  <c r="FK213" i="19"/>
  <c r="FL213" i="19"/>
  <c r="FM213" i="19"/>
  <c r="FN213" i="19"/>
  <c r="FO213" i="19"/>
  <c r="FP213" i="19"/>
  <c r="FQ213" i="19"/>
  <c r="FR213" i="19"/>
  <c r="FS213" i="19"/>
  <c r="FT213" i="19"/>
  <c r="FU213" i="19"/>
  <c r="FV213" i="19"/>
  <c r="FW213" i="19"/>
  <c r="FX213" i="19"/>
  <c r="FY213" i="19"/>
  <c r="FJ214" i="19"/>
  <c r="FK214" i="19"/>
  <c r="FL214" i="19"/>
  <c r="FM214" i="19"/>
  <c r="FN214" i="19"/>
  <c r="FO214" i="19"/>
  <c r="FP214" i="19"/>
  <c r="FQ214" i="19"/>
  <c r="FR214" i="19"/>
  <c r="FS214" i="19"/>
  <c r="FT214" i="19"/>
  <c r="FU214" i="19"/>
  <c r="FV214" i="19"/>
  <c r="FW214" i="19"/>
  <c r="FX214" i="19"/>
  <c r="FY214" i="19"/>
  <c r="FJ215" i="19"/>
  <c r="FK215" i="19"/>
  <c r="FL215" i="19"/>
  <c r="FM215" i="19"/>
  <c r="FN215" i="19"/>
  <c r="FO215" i="19"/>
  <c r="FP215" i="19"/>
  <c r="FQ215" i="19"/>
  <c r="FR215" i="19"/>
  <c r="FS215" i="19"/>
  <c r="FT215" i="19"/>
  <c r="FU215" i="19"/>
  <c r="FV215" i="19"/>
  <c r="FW215" i="19"/>
  <c r="FX215" i="19"/>
  <c r="FY215" i="19"/>
  <c r="FJ216" i="19"/>
  <c r="FK216" i="19"/>
  <c r="FL216" i="19"/>
  <c r="FM216" i="19"/>
  <c r="FN216" i="19"/>
  <c r="FO216" i="19"/>
  <c r="FP216" i="19"/>
  <c r="FQ216" i="19"/>
  <c r="FR216" i="19"/>
  <c r="FS216" i="19"/>
  <c r="FT216" i="19"/>
  <c r="FU216" i="19"/>
  <c r="FV216" i="19"/>
  <c r="FW216" i="19"/>
  <c r="FX216" i="19"/>
  <c r="FY216" i="19"/>
  <c r="FJ217" i="19"/>
  <c r="FK217" i="19"/>
  <c r="FL217" i="19"/>
  <c r="FM217" i="19"/>
  <c r="FN217" i="19"/>
  <c r="FO217" i="19"/>
  <c r="FP217" i="19"/>
  <c r="FQ217" i="19"/>
  <c r="FR217" i="19"/>
  <c r="FS217" i="19"/>
  <c r="FT217" i="19"/>
  <c r="FU217" i="19"/>
  <c r="FV217" i="19"/>
  <c r="FW217" i="19"/>
  <c r="FX217" i="19"/>
  <c r="FY217" i="19"/>
  <c r="FJ218" i="19"/>
  <c r="FK218" i="19"/>
  <c r="FL218" i="19"/>
  <c r="FM218" i="19"/>
  <c r="FN218" i="19"/>
  <c r="FO218" i="19"/>
  <c r="FP218" i="19"/>
  <c r="FQ218" i="19"/>
  <c r="FR218" i="19"/>
  <c r="FS218" i="19"/>
  <c r="FT218" i="19"/>
  <c r="FU218" i="19"/>
  <c r="FV218" i="19"/>
  <c r="FW218" i="19"/>
  <c r="FX218" i="19"/>
  <c r="FY218" i="19"/>
  <c r="FJ219" i="19"/>
  <c r="FK219" i="19"/>
  <c r="FL219" i="19"/>
  <c r="FM219" i="19"/>
  <c r="FN219" i="19"/>
  <c r="FO219" i="19"/>
  <c r="FP219" i="19"/>
  <c r="FQ219" i="19"/>
  <c r="FR219" i="19"/>
  <c r="FS219" i="19"/>
  <c r="FT219" i="19"/>
  <c r="FU219" i="19"/>
  <c r="FV219" i="19"/>
  <c r="FW219" i="19"/>
  <c r="FX219" i="19"/>
  <c r="FY219" i="19"/>
  <c r="FJ220" i="19"/>
  <c r="FK220" i="19"/>
  <c r="FL220" i="19"/>
  <c r="FM220" i="19"/>
  <c r="FN220" i="19"/>
  <c r="FO220" i="19"/>
  <c r="FP220" i="19"/>
  <c r="FQ220" i="19"/>
  <c r="FR220" i="19"/>
  <c r="FS220" i="19"/>
  <c r="FT220" i="19"/>
  <c r="FU220" i="19"/>
  <c r="FV220" i="19"/>
  <c r="FW220" i="19"/>
  <c r="FX220" i="19"/>
  <c r="FY220" i="19"/>
  <c r="FJ221" i="19"/>
  <c r="FK221" i="19"/>
  <c r="FL221" i="19"/>
  <c r="FM221" i="19"/>
  <c r="FN221" i="19"/>
  <c r="FO221" i="19"/>
  <c r="FP221" i="19"/>
  <c r="FQ221" i="19"/>
  <c r="FR221" i="19"/>
  <c r="FS221" i="19"/>
  <c r="FT221" i="19"/>
  <c r="FU221" i="19"/>
  <c r="FV221" i="19"/>
  <c r="FW221" i="19"/>
  <c r="FX221" i="19"/>
  <c r="FY221" i="19"/>
  <c r="FJ222" i="19"/>
  <c r="FK222" i="19"/>
  <c r="FL222" i="19"/>
  <c r="FM222" i="19"/>
  <c r="FN222" i="19"/>
  <c r="FO222" i="19"/>
  <c r="FP222" i="19"/>
  <c r="FQ222" i="19"/>
  <c r="FR222" i="19"/>
  <c r="FS222" i="19"/>
  <c r="FT222" i="19"/>
  <c r="FU222" i="19"/>
  <c r="FV222" i="19"/>
  <c r="FW222" i="19"/>
  <c r="FX222" i="19"/>
  <c r="FY222" i="19"/>
  <c r="FJ223" i="19"/>
  <c r="FK223" i="19"/>
  <c r="FL223" i="19"/>
  <c r="FM223" i="19"/>
  <c r="FN223" i="19"/>
  <c r="FO223" i="19"/>
  <c r="FP223" i="19"/>
  <c r="FQ223" i="19"/>
  <c r="FR223" i="19"/>
  <c r="FS223" i="19"/>
  <c r="FT223" i="19"/>
  <c r="FU223" i="19"/>
  <c r="FV223" i="19"/>
  <c r="FW223" i="19"/>
  <c r="FX223" i="19"/>
  <c r="FY223" i="19"/>
  <c r="FJ224" i="19"/>
  <c r="FK224" i="19"/>
  <c r="FL224" i="19"/>
  <c r="FM224" i="19"/>
  <c r="FN224" i="19"/>
  <c r="FO224" i="19"/>
  <c r="FP224" i="19"/>
  <c r="FQ224" i="19"/>
  <c r="FR224" i="19"/>
  <c r="FS224" i="19"/>
  <c r="FT224" i="19"/>
  <c r="FU224" i="19"/>
  <c r="FV224" i="19"/>
  <c r="FW224" i="19"/>
  <c r="FX224" i="19"/>
  <c r="FY224" i="19"/>
  <c r="FJ225" i="19"/>
  <c r="FK225" i="19"/>
  <c r="FL225" i="19"/>
  <c r="FM225" i="19"/>
  <c r="FN225" i="19"/>
  <c r="FO225" i="19"/>
  <c r="FP225" i="19"/>
  <c r="FQ225" i="19"/>
  <c r="FR225" i="19"/>
  <c r="FS225" i="19"/>
  <c r="FT225" i="19"/>
  <c r="FU225" i="19"/>
  <c r="FV225" i="19"/>
  <c r="FW225" i="19"/>
  <c r="FX225" i="19"/>
  <c r="FY225" i="19"/>
  <c r="FJ226" i="19"/>
  <c r="FK226" i="19"/>
  <c r="FL226" i="19"/>
  <c r="FM226" i="19"/>
  <c r="FN226" i="19"/>
  <c r="FO226" i="19"/>
  <c r="FP226" i="19"/>
  <c r="FQ226" i="19"/>
  <c r="FR226" i="19"/>
  <c r="FS226" i="19"/>
  <c r="FT226" i="19"/>
  <c r="FU226" i="19"/>
  <c r="FV226" i="19"/>
  <c r="FW226" i="19"/>
  <c r="FX226" i="19"/>
  <c r="FY226" i="19"/>
  <c r="FJ227" i="19"/>
  <c r="FK227" i="19"/>
  <c r="FL227" i="19"/>
  <c r="FM227" i="19"/>
  <c r="FN227" i="19"/>
  <c r="FO227" i="19"/>
  <c r="FP227" i="19"/>
  <c r="FQ227" i="19"/>
  <c r="FR227" i="19"/>
  <c r="FS227" i="19"/>
  <c r="FT227" i="19"/>
  <c r="FU227" i="19"/>
  <c r="FV227" i="19"/>
  <c r="FW227" i="19"/>
  <c r="FX227" i="19"/>
  <c r="FY227" i="19"/>
  <c r="FJ228" i="19"/>
  <c r="FK228" i="19"/>
  <c r="FL228" i="19"/>
  <c r="FM228" i="19"/>
  <c r="FN228" i="19"/>
  <c r="FO228" i="19"/>
  <c r="FP228" i="19"/>
  <c r="FQ228" i="19"/>
  <c r="FR228" i="19"/>
  <c r="FS228" i="19"/>
  <c r="FT228" i="19"/>
  <c r="FU228" i="19"/>
  <c r="FV228" i="19"/>
  <c r="FW228" i="19"/>
  <c r="FX228" i="19"/>
  <c r="FY228" i="19"/>
  <c r="FJ229" i="19"/>
  <c r="FK229" i="19"/>
  <c r="FL229" i="19"/>
  <c r="FM229" i="19"/>
  <c r="FN229" i="19"/>
  <c r="FO229" i="19"/>
  <c r="FP229" i="19"/>
  <c r="FQ229" i="19"/>
  <c r="FR229" i="19"/>
  <c r="FS229" i="19"/>
  <c r="FT229" i="19"/>
  <c r="FU229" i="19"/>
  <c r="FV229" i="19"/>
  <c r="FW229" i="19"/>
  <c r="FX229" i="19"/>
  <c r="FY229" i="19"/>
  <c r="FJ230" i="19"/>
  <c r="FK230" i="19"/>
  <c r="FL230" i="19"/>
  <c r="FM230" i="19"/>
  <c r="FN230" i="19"/>
  <c r="FO230" i="19"/>
  <c r="FP230" i="19"/>
  <c r="FQ230" i="19"/>
  <c r="FR230" i="19"/>
  <c r="FS230" i="19"/>
  <c r="FT230" i="19"/>
  <c r="FU230" i="19"/>
  <c r="FV230" i="19"/>
  <c r="FW230" i="19"/>
  <c r="FX230" i="19"/>
  <c r="FY230" i="19"/>
  <c r="FJ231" i="19"/>
  <c r="FK231" i="19"/>
  <c r="FL231" i="19"/>
  <c r="FM231" i="19"/>
  <c r="FN231" i="19"/>
  <c r="FO231" i="19"/>
  <c r="FP231" i="19"/>
  <c r="FQ231" i="19"/>
  <c r="FR231" i="19"/>
  <c r="FS231" i="19"/>
  <c r="FT231" i="19"/>
  <c r="FU231" i="19"/>
  <c r="FV231" i="19"/>
  <c r="FW231" i="19"/>
  <c r="FX231" i="19"/>
  <c r="FY231" i="19"/>
  <c r="FJ232" i="19"/>
  <c r="FK232" i="19"/>
  <c r="FL232" i="19"/>
  <c r="FM232" i="19"/>
  <c r="FN232" i="19"/>
  <c r="FO232" i="19"/>
  <c r="FP232" i="19"/>
  <c r="FQ232" i="19"/>
  <c r="FR232" i="19"/>
  <c r="FS232" i="19"/>
  <c r="FT232" i="19"/>
  <c r="FU232" i="19"/>
  <c r="FV232" i="19"/>
  <c r="FW232" i="19"/>
  <c r="FX232" i="19"/>
  <c r="FY232" i="19"/>
  <c r="FJ233" i="19"/>
  <c r="FK233" i="19"/>
  <c r="FL233" i="19"/>
  <c r="FM233" i="19"/>
  <c r="FN233" i="19"/>
  <c r="FO233" i="19"/>
  <c r="FP233" i="19"/>
  <c r="FQ233" i="19"/>
  <c r="FR233" i="19"/>
  <c r="FS233" i="19"/>
  <c r="FT233" i="19"/>
  <c r="FU233" i="19"/>
  <c r="FV233" i="19"/>
  <c r="FW233" i="19"/>
  <c r="FX233" i="19"/>
  <c r="FY233" i="19"/>
  <c r="FJ234" i="19"/>
  <c r="FK234" i="19"/>
  <c r="FL234" i="19"/>
  <c r="FM234" i="19"/>
  <c r="FN234" i="19"/>
  <c r="FO234" i="19"/>
  <c r="FP234" i="19"/>
  <c r="FQ234" i="19"/>
  <c r="FR234" i="19"/>
  <c r="FS234" i="19"/>
  <c r="FT234" i="19"/>
  <c r="FU234" i="19"/>
  <c r="FV234" i="19"/>
  <c r="FW234" i="19"/>
  <c r="FX234" i="19"/>
  <c r="FY234" i="19"/>
  <c r="FJ235" i="19"/>
  <c r="FK235" i="19"/>
  <c r="FL235" i="19"/>
  <c r="FM235" i="19"/>
  <c r="FN235" i="19"/>
  <c r="FO235" i="19"/>
  <c r="FP235" i="19"/>
  <c r="FQ235" i="19"/>
  <c r="FR235" i="19"/>
  <c r="FS235" i="19"/>
  <c r="FT235" i="19"/>
  <c r="FU235" i="19"/>
  <c r="FV235" i="19"/>
  <c r="FW235" i="19"/>
  <c r="FX235" i="19"/>
  <c r="FY235" i="19"/>
  <c r="FJ236" i="19"/>
  <c r="FK236" i="19"/>
  <c r="FL236" i="19"/>
  <c r="FM236" i="19"/>
  <c r="FN236" i="19"/>
  <c r="FO236" i="19"/>
  <c r="FP236" i="19"/>
  <c r="FQ236" i="19"/>
  <c r="FR236" i="19"/>
  <c r="FS236" i="19"/>
  <c r="FT236" i="19"/>
  <c r="FU236" i="19"/>
  <c r="FV236" i="19"/>
  <c r="FW236" i="19"/>
  <c r="FX236" i="19"/>
  <c r="FY236" i="19"/>
  <c r="FJ237" i="19"/>
  <c r="FK237" i="19"/>
  <c r="FL237" i="19"/>
  <c r="FM237" i="19"/>
  <c r="FN237" i="19"/>
  <c r="FO237" i="19"/>
  <c r="FP237" i="19"/>
  <c r="FQ237" i="19"/>
  <c r="FR237" i="19"/>
  <c r="FS237" i="19"/>
  <c r="FT237" i="19"/>
  <c r="FU237" i="19"/>
  <c r="FV237" i="19"/>
  <c r="FW237" i="19"/>
  <c r="FX237" i="19"/>
  <c r="FY237" i="19"/>
  <c r="FJ238" i="19"/>
  <c r="FK238" i="19"/>
  <c r="FL238" i="19"/>
  <c r="FM238" i="19"/>
  <c r="FN238" i="19"/>
  <c r="FO238" i="19"/>
  <c r="FP238" i="19"/>
  <c r="FQ238" i="19"/>
  <c r="FR238" i="19"/>
  <c r="FS238" i="19"/>
  <c r="FT238" i="19"/>
  <c r="FU238" i="19"/>
  <c r="FV238" i="19"/>
  <c r="FW238" i="19"/>
  <c r="FX238" i="19"/>
  <c r="FY238" i="19"/>
  <c r="FJ239" i="19"/>
  <c r="FK239" i="19"/>
  <c r="FL239" i="19"/>
  <c r="FM239" i="19"/>
  <c r="FN239" i="19"/>
  <c r="FO239" i="19"/>
  <c r="FP239" i="19"/>
  <c r="FQ239" i="19"/>
  <c r="FR239" i="19"/>
  <c r="FS239" i="19"/>
  <c r="FT239" i="19"/>
  <c r="FU239" i="19"/>
  <c r="FV239" i="19"/>
  <c r="FW239" i="19"/>
  <c r="FX239" i="19"/>
  <c r="FY239" i="19"/>
  <c r="FJ240" i="19"/>
  <c r="FK240" i="19"/>
  <c r="FL240" i="19"/>
  <c r="FM240" i="19"/>
  <c r="FN240" i="19"/>
  <c r="FO240" i="19"/>
  <c r="FP240" i="19"/>
  <c r="FQ240" i="19"/>
  <c r="FR240" i="19"/>
  <c r="FS240" i="19"/>
  <c r="FT240" i="19"/>
  <c r="FU240" i="19"/>
  <c r="FV240" i="19"/>
  <c r="FW240" i="19"/>
  <c r="FX240" i="19"/>
  <c r="FY240" i="19"/>
  <c r="FJ241" i="19"/>
  <c r="FK241" i="19"/>
  <c r="FL241" i="19"/>
  <c r="FM241" i="19"/>
  <c r="FN241" i="19"/>
  <c r="FO241" i="19"/>
  <c r="FP241" i="19"/>
  <c r="FQ241" i="19"/>
  <c r="FR241" i="19"/>
  <c r="FS241" i="19"/>
  <c r="FT241" i="19"/>
  <c r="FU241" i="19"/>
  <c r="FV241" i="19"/>
  <c r="FW241" i="19"/>
  <c r="FX241" i="19"/>
  <c r="FY241" i="19"/>
  <c r="FJ242" i="19"/>
  <c r="FK242" i="19"/>
  <c r="FL242" i="19"/>
  <c r="FM242" i="19"/>
  <c r="FN242" i="19"/>
  <c r="FO242" i="19"/>
  <c r="FP242" i="19"/>
  <c r="FQ242" i="19"/>
  <c r="FR242" i="19"/>
  <c r="FS242" i="19"/>
  <c r="FT242" i="19"/>
  <c r="FU242" i="19"/>
  <c r="FV242" i="19"/>
  <c r="FW242" i="19"/>
  <c r="FX242" i="19"/>
  <c r="FY242" i="19"/>
  <c r="FJ243" i="19"/>
  <c r="FK243" i="19"/>
  <c r="FL243" i="19"/>
  <c r="FM243" i="19"/>
  <c r="FN243" i="19"/>
  <c r="FO243" i="19"/>
  <c r="FP243" i="19"/>
  <c r="FQ243" i="19"/>
  <c r="FR243" i="19"/>
  <c r="FS243" i="19"/>
  <c r="FT243" i="19"/>
  <c r="FU243" i="19"/>
  <c r="FV243" i="19"/>
  <c r="FW243" i="19"/>
  <c r="FX243" i="19"/>
  <c r="FY243" i="19"/>
  <c r="FJ244" i="19"/>
  <c r="FK244" i="19"/>
  <c r="FL244" i="19"/>
  <c r="FM244" i="19"/>
  <c r="FN244" i="19"/>
  <c r="FO244" i="19"/>
  <c r="FP244" i="19"/>
  <c r="FQ244" i="19"/>
  <c r="FR244" i="19"/>
  <c r="FS244" i="19"/>
  <c r="FT244" i="19"/>
  <c r="FU244" i="19"/>
  <c r="FV244" i="19"/>
  <c r="FW244" i="19"/>
  <c r="FX244" i="19"/>
  <c r="FY244" i="19"/>
  <c r="FJ245" i="19"/>
  <c r="FK245" i="19"/>
  <c r="FL245" i="19"/>
  <c r="FM245" i="19"/>
  <c r="FN245" i="19"/>
  <c r="FO245" i="19"/>
  <c r="FP245" i="19"/>
  <c r="FQ245" i="19"/>
  <c r="FR245" i="19"/>
  <c r="FS245" i="19"/>
  <c r="FT245" i="19"/>
  <c r="FU245" i="19"/>
  <c r="FV245" i="19"/>
  <c r="FW245" i="19"/>
  <c r="FX245" i="19"/>
  <c r="FY245" i="19"/>
  <c r="FJ246" i="19"/>
  <c r="FK246" i="19"/>
  <c r="FL246" i="19"/>
  <c r="FM246" i="19"/>
  <c r="FN246" i="19"/>
  <c r="FO246" i="19"/>
  <c r="FP246" i="19"/>
  <c r="FQ246" i="19"/>
  <c r="FR246" i="19"/>
  <c r="FS246" i="19"/>
  <c r="FT246" i="19"/>
  <c r="FU246" i="19"/>
  <c r="FV246" i="19"/>
  <c r="FW246" i="19"/>
  <c r="FX246" i="19"/>
  <c r="FY246" i="19"/>
  <c r="FJ247" i="19"/>
  <c r="FK247" i="19"/>
  <c r="FL247" i="19"/>
  <c r="FM247" i="19"/>
  <c r="FN247" i="19"/>
  <c r="FO247" i="19"/>
  <c r="FP247" i="19"/>
  <c r="FQ247" i="19"/>
  <c r="FR247" i="19"/>
  <c r="FS247" i="19"/>
  <c r="FT247" i="19"/>
  <c r="FU247" i="19"/>
  <c r="FV247" i="19"/>
  <c r="FW247" i="19"/>
  <c r="FX247" i="19"/>
  <c r="FY247" i="19"/>
  <c r="FJ248" i="19"/>
  <c r="FK248" i="19"/>
  <c r="FL248" i="19"/>
  <c r="FM248" i="19"/>
  <c r="FN248" i="19"/>
  <c r="FO248" i="19"/>
  <c r="FP248" i="19"/>
  <c r="FQ248" i="19"/>
  <c r="FR248" i="19"/>
  <c r="FS248" i="19"/>
  <c r="FT248" i="19"/>
  <c r="FU248" i="19"/>
  <c r="FV248" i="19"/>
  <c r="FW248" i="19"/>
  <c r="FX248" i="19"/>
  <c r="FY248" i="19"/>
  <c r="FJ249" i="19"/>
  <c r="FK249" i="19"/>
  <c r="FL249" i="19"/>
  <c r="FM249" i="19"/>
  <c r="FN249" i="19"/>
  <c r="FO249" i="19"/>
  <c r="FP249" i="19"/>
  <c r="FQ249" i="19"/>
  <c r="FR249" i="19"/>
  <c r="FS249" i="19"/>
  <c r="FT249" i="19"/>
  <c r="FU249" i="19"/>
  <c r="FV249" i="19"/>
  <c r="FW249" i="19"/>
  <c r="FX249" i="19"/>
  <c r="FY249" i="19"/>
  <c r="FJ250" i="19"/>
  <c r="FK250" i="19"/>
  <c r="FL250" i="19"/>
  <c r="FM250" i="19"/>
  <c r="FN250" i="19"/>
  <c r="FO250" i="19"/>
  <c r="FP250" i="19"/>
  <c r="FQ250" i="19"/>
  <c r="FR250" i="19"/>
  <c r="FS250" i="19"/>
  <c r="FT250" i="19"/>
  <c r="FU250" i="19"/>
  <c r="FV250" i="19"/>
  <c r="FW250" i="19"/>
  <c r="FX250" i="19"/>
  <c r="FY250" i="19"/>
  <c r="FJ251" i="19"/>
  <c r="FK251" i="19"/>
  <c r="FL251" i="19"/>
  <c r="FM251" i="19"/>
  <c r="FN251" i="19"/>
  <c r="FO251" i="19"/>
  <c r="FP251" i="19"/>
  <c r="FQ251" i="19"/>
  <c r="FR251" i="19"/>
  <c r="FS251" i="19"/>
  <c r="FT251" i="19"/>
  <c r="FU251" i="19"/>
  <c r="FV251" i="19"/>
  <c r="FW251" i="19"/>
  <c r="FX251" i="19"/>
  <c r="FY251" i="19"/>
  <c r="FJ252" i="19"/>
  <c r="FK252" i="19"/>
  <c r="FL252" i="19"/>
  <c r="FM252" i="19"/>
  <c r="FN252" i="19"/>
  <c r="FO252" i="19"/>
  <c r="FP252" i="19"/>
  <c r="FQ252" i="19"/>
  <c r="FR252" i="19"/>
  <c r="FS252" i="19"/>
  <c r="FT252" i="19"/>
  <c r="FU252" i="19"/>
  <c r="FV252" i="19"/>
  <c r="FW252" i="19"/>
  <c r="FX252" i="19"/>
  <c r="FY252" i="19"/>
  <c r="FJ253" i="19"/>
  <c r="FK253" i="19"/>
  <c r="FL253" i="19"/>
  <c r="FM253" i="19"/>
  <c r="FN253" i="19"/>
  <c r="FO253" i="19"/>
  <c r="FP253" i="19"/>
  <c r="FQ253" i="19"/>
  <c r="FR253" i="19"/>
  <c r="FS253" i="19"/>
  <c r="FT253" i="19"/>
  <c r="FU253" i="19"/>
  <c r="FV253" i="19"/>
  <c r="FW253" i="19"/>
  <c r="FX253" i="19"/>
  <c r="FY253" i="19"/>
  <c r="FJ254" i="19"/>
  <c r="FK254" i="19"/>
  <c r="FL254" i="19"/>
  <c r="FM254" i="19"/>
  <c r="FN254" i="19"/>
  <c r="FO254" i="19"/>
  <c r="FP254" i="19"/>
  <c r="FQ254" i="19"/>
  <c r="FR254" i="19"/>
  <c r="FS254" i="19"/>
  <c r="FT254" i="19"/>
  <c r="FU254" i="19"/>
  <c r="FV254" i="19"/>
  <c r="FW254" i="19"/>
  <c r="FX254" i="19"/>
  <c r="FY254" i="19"/>
  <c r="FJ255" i="19"/>
  <c r="FK255" i="19"/>
  <c r="FL255" i="19"/>
  <c r="FM255" i="19"/>
  <c r="FN255" i="19"/>
  <c r="FO255" i="19"/>
  <c r="FP255" i="19"/>
  <c r="FQ255" i="19"/>
  <c r="FR255" i="19"/>
  <c r="FS255" i="19"/>
  <c r="FT255" i="19"/>
  <c r="FU255" i="19"/>
  <c r="FV255" i="19"/>
  <c r="FW255" i="19"/>
  <c r="FX255" i="19"/>
  <c r="FY255" i="19"/>
  <c r="FJ256" i="19"/>
  <c r="FK256" i="19"/>
  <c r="FL256" i="19"/>
  <c r="FM256" i="19"/>
  <c r="FN256" i="19"/>
  <c r="FO256" i="19"/>
  <c r="FP256" i="19"/>
  <c r="FQ256" i="19"/>
  <c r="FR256" i="19"/>
  <c r="FS256" i="19"/>
  <c r="FT256" i="19"/>
  <c r="FU256" i="19"/>
  <c r="FV256" i="19"/>
  <c r="FW256" i="19"/>
  <c r="FX256" i="19"/>
  <c r="FY256" i="19"/>
  <c r="FJ257" i="19"/>
  <c r="FK257" i="19"/>
  <c r="FL257" i="19"/>
  <c r="FM257" i="19"/>
  <c r="FN257" i="19"/>
  <c r="FO257" i="19"/>
  <c r="FP257" i="19"/>
  <c r="FQ257" i="19"/>
  <c r="FR257" i="19"/>
  <c r="FS257" i="19"/>
  <c r="FT257" i="19"/>
  <c r="FU257" i="19"/>
  <c r="FV257" i="19"/>
  <c r="FW257" i="19"/>
  <c r="FX257" i="19"/>
  <c r="FY257" i="19"/>
  <c r="FJ258" i="19"/>
  <c r="FK258" i="19"/>
  <c r="FL258" i="19"/>
  <c r="FM258" i="19"/>
  <c r="FN258" i="19"/>
  <c r="FO258" i="19"/>
  <c r="FP258" i="19"/>
  <c r="FQ258" i="19"/>
  <c r="FR258" i="19"/>
  <c r="FS258" i="19"/>
  <c r="FT258" i="19"/>
  <c r="FU258" i="19"/>
  <c r="FV258" i="19"/>
  <c r="FW258" i="19"/>
  <c r="FX258" i="19"/>
  <c r="FY258" i="19"/>
  <c r="FJ259" i="19"/>
  <c r="FK259" i="19"/>
  <c r="FL259" i="19"/>
  <c r="FM259" i="19"/>
  <c r="FN259" i="19"/>
  <c r="FO259" i="19"/>
  <c r="FP259" i="19"/>
  <c r="FQ259" i="19"/>
  <c r="FR259" i="19"/>
  <c r="FS259" i="19"/>
  <c r="FT259" i="19"/>
  <c r="FU259" i="19"/>
  <c r="FV259" i="19"/>
  <c r="FW259" i="19"/>
  <c r="FX259" i="19"/>
  <c r="FY259" i="19"/>
  <c r="FJ260" i="19"/>
  <c r="FK260" i="19"/>
  <c r="FL260" i="19"/>
  <c r="FM260" i="19"/>
  <c r="FN260" i="19"/>
  <c r="FO260" i="19"/>
  <c r="FP260" i="19"/>
  <c r="FQ260" i="19"/>
  <c r="FR260" i="19"/>
  <c r="FS260" i="19"/>
  <c r="FT260" i="19"/>
  <c r="FU260" i="19"/>
  <c r="FV260" i="19"/>
  <c r="FW260" i="19"/>
  <c r="FX260" i="19"/>
  <c r="FY260" i="19"/>
  <c r="FJ261" i="19"/>
  <c r="FK261" i="19"/>
  <c r="FL261" i="19"/>
  <c r="FM261" i="19"/>
  <c r="FN261" i="19"/>
  <c r="FO261" i="19"/>
  <c r="FP261" i="19"/>
  <c r="FQ261" i="19"/>
  <c r="FR261" i="19"/>
  <c r="FS261" i="19"/>
  <c r="FT261" i="19"/>
  <c r="FU261" i="19"/>
  <c r="FV261" i="19"/>
  <c r="FW261" i="19"/>
  <c r="FX261" i="19"/>
  <c r="FY261" i="19"/>
  <c r="FJ262" i="19"/>
  <c r="FK262" i="19"/>
  <c r="FL262" i="19"/>
  <c r="FM262" i="19"/>
  <c r="FN262" i="19"/>
  <c r="FO262" i="19"/>
  <c r="FP262" i="19"/>
  <c r="FQ262" i="19"/>
  <c r="FR262" i="19"/>
  <c r="FS262" i="19"/>
  <c r="FT262" i="19"/>
  <c r="FU262" i="19"/>
  <c r="FV262" i="19"/>
  <c r="FW262" i="19"/>
  <c r="FX262" i="19"/>
  <c r="FY262" i="19"/>
  <c r="FJ263" i="19"/>
  <c r="FK263" i="19"/>
  <c r="FL263" i="19"/>
  <c r="FM263" i="19"/>
  <c r="FN263" i="19"/>
  <c r="FO263" i="19"/>
  <c r="FP263" i="19"/>
  <c r="FQ263" i="19"/>
  <c r="FR263" i="19"/>
  <c r="FS263" i="19"/>
  <c r="FT263" i="19"/>
  <c r="FU263" i="19"/>
  <c r="FV263" i="19"/>
  <c r="FW263" i="19"/>
  <c r="FX263" i="19"/>
  <c r="FY263" i="19"/>
  <c r="FJ264" i="19"/>
  <c r="FK264" i="19"/>
  <c r="FL264" i="19"/>
  <c r="FM264" i="19"/>
  <c r="FN264" i="19"/>
  <c r="FO264" i="19"/>
  <c r="FP264" i="19"/>
  <c r="FQ264" i="19"/>
  <c r="FR264" i="19"/>
  <c r="FS264" i="19"/>
  <c r="FT264" i="19"/>
  <c r="FU264" i="19"/>
  <c r="FV264" i="19"/>
  <c r="FW264" i="19"/>
  <c r="FX264" i="19"/>
  <c r="FY264" i="19"/>
  <c r="FJ265" i="19"/>
  <c r="FK265" i="19"/>
  <c r="FL265" i="19"/>
  <c r="FM265" i="19"/>
  <c r="FN265" i="19"/>
  <c r="FO265" i="19"/>
  <c r="FP265" i="19"/>
  <c r="FQ265" i="19"/>
  <c r="FR265" i="19"/>
  <c r="FS265" i="19"/>
  <c r="FT265" i="19"/>
  <c r="FU265" i="19"/>
  <c r="FV265" i="19"/>
  <c r="FW265" i="19"/>
  <c r="FX265" i="19"/>
  <c r="FY265" i="19"/>
  <c r="FJ266" i="19"/>
  <c r="FK266" i="19"/>
  <c r="FL266" i="19"/>
  <c r="FM266" i="19"/>
  <c r="FN266" i="19"/>
  <c r="FO266" i="19"/>
  <c r="FP266" i="19"/>
  <c r="FQ266" i="19"/>
  <c r="FR266" i="19"/>
  <c r="FS266" i="19"/>
  <c r="FT266" i="19"/>
  <c r="FU266" i="19"/>
  <c r="FV266" i="19"/>
  <c r="FW266" i="19"/>
  <c r="FX266" i="19"/>
  <c r="FY266" i="19"/>
  <c r="FJ267" i="19"/>
  <c r="FK267" i="19"/>
  <c r="FL267" i="19"/>
  <c r="FM267" i="19"/>
  <c r="FN267" i="19"/>
  <c r="FO267" i="19"/>
  <c r="FP267" i="19"/>
  <c r="FQ267" i="19"/>
  <c r="FR267" i="19"/>
  <c r="FS267" i="19"/>
  <c r="FT267" i="19"/>
  <c r="FU267" i="19"/>
  <c r="FV267" i="19"/>
  <c r="FW267" i="19"/>
  <c r="FX267" i="19"/>
  <c r="FY267" i="19"/>
  <c r="FJ268" i="19"/>
  <c r="FK268" i="19"/>
  <c r="FL268" i="19"/>
  <c r="FM268" i="19"/>
  <c r="FN268" i="19"/>
  <c r="FO268" i="19"/>
  <c r="FP268" i="19"/>
  <c r="FQ268" i="19"/>
  <c r="FR268" i="19"/>
  <c r="FS268" i="19"/>
  <c r="FT268" i="19"/>
  <c r="FU268" i="19"/>
  <c r="FV268" i="19"/>
  <c r="FW268" i="19"/>
  <c r="FX268" i="19"/>
  <c r="FY268" i="19"/>
  <c r="FJ269" i="19"/>
  <c r="FK269" i="19"/>
  <c r="FL269" i="19"/>
  <c r="FM269" i="19"/>
  <c r="FN269" i="19"/>
  <c r="FO269" i="19"/>
  <c r="FP269" i="19"/>
  <c r="FQ269" i="19"/>
  <c r="FR269" i="19"/>
  <c r="FS269" i="19"/>
  <c r="FT269" i="19"/>
  <c r="FU269" i="19"/>
  <c r="FV269" i="19"/>
  <c r="FW269" i="19"/>
  <c r="FX269" i="19"/>
  <c r="FY269" i="19"/>
  <c r="FJ270" i="19"/>
  <c r="FK270" i="19"/>
  <c r="FL270" i="19"/>
  <c r="FM270" i="19"/>
  <c r="FN270" i="19"/>
  <c r="FO270" i="19"/>
  <c r="FP270" i="19"/>
  <c r="FQ270" i="19"/>
  <c r="FR270" i="19"/>
  <c r="FS270" i="19"/>
  <c r="FT270" i="19"/>
  <c r="FU270" i="19"/>
  <c r="FV270" i="19"/>
  <c r="FW270" i="19"/>
  <c r="FX270" i="19"/>
  <c r="FY270" i="19"/>
  <c r="FJ271" i="19"/>
  <c r="FK271" i="19"/>
  <c r="FL271" i="19"/>
  <c r="FM271" i="19"/>
  <c r="FN271" i="19"/>
  <c r="FO271" i="19"/>
  <c r="FP271" i="19"/>
  <c r="FQ271" i="19"/>
  <c r="FR271" i="19"/>
  <c r="FS271" i="19"/>
  <c r="FT271" i="19"/>
  <c r="FU271" i="19"/>
  <c r="FV271" i="19"/>
  <c r="FW271" i="19"/>
  <c r="FX271" i="19"/>
  <c r="FY271" i="19"/>
  <c r="FJ272" i="19"/>
  <c r="FK272" i="19"/>
  <c r="FL272" i="19"/>
  <c r="FM272" i="19"/>
  <c r="FN272" i="19"/>
  <c r="FO272" i="19"/>
  <c r="FP272" i="19"/>
  <c r="FQ272" i="19"/>
  <c r="FR272" i="19"/>
  <c r="FS272" i="19"/>
  <c r="FT272" i="19"/>
  <c r="FU272" i="19"/>
  <c r="FV272" i="19"/>
  <c r="FW272" i="19"/>
  <c r="FX272" i="19"/>
  <c r="FY272" i="19"/>
  <c r="FJ273" i="19"/>
  <c r="FK273" i="19"/>
  <c r="FL273" i="19"/>
  <c r="FM273" i="19"/>
  <c r="FN273" i="19"/>
  <c r="FO273" i="19"/>
  <c r="FP273" i="19"/>
  <c r="FQ273" i="19"/>
  <c r="FR273" i="19"/>
  <c r="FS273" i="19"/>
  <c r="FT273" i="19"/>
  <c r="FU273" i="19"/>
  <c r="FV273" i="19"/>
  <c r="FW273" i="19"/>
  <c r="FX273" i="19"/>
  <c r="FY273" i="19"/>
  <c r="FJ274" i="19"/>
  <c r="FK274" i="19"/>
  <c r="FL274" i="19"/>
  <c r="FM274" i="19"/>
  <c r="FN274" i="19"/>
  <c r="FO274" i="19"/>
  <c r="FP274" i="19"/>
  <c r="FQ274" i="19"/>
  <c r="FR274" i="19"/>
  <c r="FS274" i="19"/>
  <c r="FT274" i="19"/>
  <c r="FU274" i="19"/>
  <c r="FV274" i="19"/>
  <c r="FW274" i="19"/>
  <c r="FX274" i="19"/>
  <c r="FY274" i="19"/>
  <c r="FJ275" i="19"/>
  <c r="FK275" i="19"/>
  <c r="FL275" i="19"/>
  <c r="FM275" i="19"/>
  <c r="FN275" i="19"/>
  <c r="FO275" i="19"/>
  <c r="FP275" i="19"/>
  <c r="FQ275" i="19"/>
  <c r="FR275" i="19"/>
  <c r="FS275" i="19"/>
  <c r="FT275" i="19"/>
  <c r="FU275" i="19"/>
  <c r="FV275" i="19"/>
  <c r="FW275" i="19"/>
  <c r="FX275" i="19"/>
  <c r="FY275" i="19"/>
  <c r="FJ276" i="19"/>
  <c r="FK276" i="19"/>
  <c r="FL276" i="19"/>
  <c r="FM276" i="19"/>
  <c r="FN276" i="19"/>
  <c r="FO276" i="19"/>
  <c r="FP276" i="19"/>
  <c r="FQ276" i="19"/>
  <c r="FR276" i="19"/>
  <c r="FS276" i="19"/>
  <c r="FT276" i="19"/>
  <c r="FU276" i="19"/>
  <c r="FV276" i="19"/>
  <c r="FW276" i="19"/>
  <c r="FX276" i="19"/>
  <c r="FY276" i="19"/>
  <c r="FJ277" i="19"/>
  <c r="FK277" i="19"/>
  <c r="FL277" i="19"/>
  <c r="FM277" i="19"/>
  <c r="FN277" i="19"/>
  <c r="FO277" i="19"/>
  <c r="FP277" i="19"/>
  <c r="FQ277" i="19"/>
  <c r="FR277" i="19"/>
  <c r="FS277" i="19"/>
  <c r="FT277" i="19"/>
  <c r="FU277" i="19"/>
  <c r="FV277" i="19"/>
  <c r="FW277" i="19"/>
  <c r="FX277" i="19"/>
  <c r="FY277" i="19"/>
  <c r="FJ278" i="19"/>
  <c r="FK278" i="19"/>
  <c r="FL278" i="19"/>
  <c r="FM278" i="19"/>
  <c r="FN278" i="19"/>
  <c r="FO278" i="19"/>
  <c r="FP278" i="19"/>
  <c r="FQ278" i="19"/>
  <c r="FR278" i="19"/>
  <c r="FS278" i="19"/>
  <c r="FT278" i="19"/>
  <c r="FU278" i="19"/>
  <c r="FV278" i="19"/>
  <c r="FW278" i="19"/>
  <c r="FX278" i="19"/>
  <c r="FY278" i="19"/>
  <c r="FJ279" i="19"/>
  <c r="FK279" i="19"/>
  <c r="FL279" i="19"/>
  <c r="FM279" i="19"/>
  <c r="FN279" i="19"/>
  <c r="FO279" i="19"/>
  <c r="FP279" i="19"/>
  <c r="FQ279" i="19"/>
  <c r="FR279" i="19"/>
  <c r="FS279" i="19"/>
  <c r="FT279" i="19"/>
  <c r="FU279" i="19"/>
  <c r="FV279" i="19"/>
  <c r="FW279" i="19"/>
  <c r="FX279" i="19"/>
  <c r="FY279" i="19"/>
  <c r="FJ280" i="19"/>
  <c r="FK280" i="19"/>
  <c r="FL280" i="19"/>
  <c r="FM280" i="19"/>
  <c r="FN280" i="19"/>
  <c r="FO280" i="19"/>
  <c r="FP280" i="19"/>
  <c r="FQ280" i="19"/>
  <c r="FR280" i="19"/>
  <c r="FS280" i="19"/>
  <c r="FT280" i="19"/>
  <c r="FU280" i="19"/>
  <c r="FV280" i="19"/>
  <c r="FW280" i="19"/>
  <c r="FX280" i="19"/>
  <c r="FY280" i="19"/>
  <c r="FJ281" i="19"/>
  <c r="FK281" i="19"/>
  <c r="FL281" i="19"/>
  <c r="FM281" i="19"/>
  <c r="FN281" i="19"/>
  <c r="FO281" i="19"/>
  <c r="FP281" i="19"/>
  <c r="FQ281" i="19"/>
  <c r="FR281" i="19"/>
  <c r="FS281" i="19"/>
  <c r="FT281" i="19"/>
  <c r="FU281" i="19"/>
  <c r="FV281" i="19"/>
  <c r="FW281" i="19"/>
  <c r="FX281" i="19"/>
  <c r="FY281" i="19"/>
  <c r="FJ282" i="19"/>
  <c r="FK282" i="19"/>
  <c r="FL282" i="19"/>
  <c r="FM282" i="19"/>
  <c r="FN282" i="19"/>
  <c r="FO282" i="19"/>
  <c r="FP282" i="19"/>
  <c r="FQ282" i="19"/>
  <c r="FR282" i="19"/>
  <c r="FS282" i="19"/>
  <c r="FT282" i="19"/>
  <c r="FU282" i="19"/>
  <c r="FV282" i="19"/>
  <c r="FW282" i="19"/>
  <c r="FX282" i="19"/>
  <c r="FY282" i="19"/>
  <c r="FJ283" i="19"/>
  <c r="FK283" i="19"/>
  <c r="FL283" i="19"/>
  <c r="FM283" i="19"/>
  <c r="FN283" i="19"/>
  <c r="FO283" i="19"/>
  <c r="FP283" i="19"/>
  <c r="FQ283" i="19"/>
  <c r="FR283" i="19"/>
  <c r="FS283" i="19"/>
  <c r="FT283" i="19"/>
  <c r="FU283" i="19"/>
  <c r="FV283" i="19"/>
  <c r="FW283" i="19"/>
  <c r="FX283" i="19"/>
  <c r="FY283" i="19"/>
  <c r="FJ284" i="19"/>
  <c r="FK284" i="19"/>
  <c r="FL284" i="19"/>
  <c r="FM284" i="19"/>
  <c r="FN284" i="19"/>
  <c r="FO284" i="19"/>
  <c r="FP284" i="19"/>
  <c r="FQ284" i="19"/>
  <c r="FR284" i="19"/>
  <c r="FS284" i="19"/>
  <c r="FT284" i="19"/>
  <c r="FU284" i="19"/>
  <c r="FV284" i="19"/>
  <c r="FW284" i="19"/>
  <c r="FX284" i="19"/>
  <c r="FY284" i="19"/>
  <c r="FJ285" i="19"/>
  <c r="FK285" i="19"/>
  <c r="FL285" i="19"/>
  <c r="FM285" i="19"/>
  <c r="FN285" i="19"/>
  <c r="FO285" i="19"/>
  <c r="FP285" i="19"/>
  <c r="FQ285" i="19"/>
  <c r="FR285" i="19"/>
  <c r="FS285" i="19"/>
  <c r="FT285" i="19"/>
  <c r="FU285" i="19"/>
  <c r="FV285" i="19"/>
  <c r="FW285" i="19"/>
  <c r="FX285" i="19"/>
  <c r="FY285" i="19"/>
  <c r="FJ286" i="19"/>
  <c r="FK286" i="19"/>
  <c r="FL286" i="19"/>
  <c r="FM286" i="19"/>
  <c r="FN286" i="19"/>
  <c r="FO286" i="19"/>
  <c r="FP286" i="19"/>
  <c r="FQ286" i="19"/>
  <c r="FR286" i="19"/>
  <c r="FS286" i="19"/>
  <c r="FT286" i="19"/>
  <c r="FU286" i="19"/>
  <c r="FV286" i="19"/>
  <c r="FW286" i="19"/>
  <c r="FX286" i="19"/>
  <c r="FY286" i="19"/>
  <c r="FJ287" i="19"/>
  <c r="FK287" i="19"/>
  <c r="FL287" i="19"/>
  <c r="FM287" i="19"/>
  <c r="FN287" i="19"/>
  <c r="FO287" i="19"/>
  <c r="FP287" i="19"/>
  <c r="FQ287" i="19"/>
  <c r="FR287" i="19"/>
  <c r="FS287" i="19"/>
  <c r="FT287" i="19"/>
  <c r="FU287" i="19"/>
  <c r="FV287" i="19"/>
  <c r="FW287" i="19"/>
  <c r="FX287" i="19"/>
  <c r="FY287" i="19"/>
  <c r="FJ288" i="19"/>
  <c r="FK288" i="19"/>
  <c r="FL288" i="19"/>
  <c r="FM288" i="19"/>
  <c r="FN288" i="19"/>
  <c r="FO288" i="19"/>
  <c r="FP288" i="19"/>
  <c r="FQ288" i="19"/>
  <c r="FR288" i="19"/>
  <c r="FS288" i="19"/>
  <c r="FT288" i="19"/>
  <c r="FU288" i="19"/>
  <c r="FV288" i="19"/>
  <c r="FW288" i="19"/>
  <c r="FX288" i="19"/>
  <c r="FY288" i="19"/>
  <c r="FJ289" i="19"/>
  <c r="FK289" i="19"/>
  <c r="FL289" i="19"/>
  <c r="FM289" i="19"/>
  <c r="FN289" i="19"/>
  <c r="FO289" i="19"/>
  <c r="FP289" i="19"/>
  <c r="FQ289" i="19"/>
  <c r="FR289" i="19"/>
  <c r="FS289" i="19"/>
  <c r="FT289" i="19"/>
  <c r="FU289" i="19"/>
  <c r="FV289" i="19"/>
  <c r="FW289" i="19"/>
  <c r="FX289" i="19"/>
  <c r="FY289" i="19"/>
  <c r="FJ290" i="19"/>
  <c r="FK290" i="19"/>
  <c r="FL290" i="19"/>
  <c r="FM290" i="19"/>
  <c r="FN290" i="19"/>
  <c r="FO290" i="19"/>
  <c r="FP290" i="19"/>
  <c r="FQ290" i="19"/>
  <c r="FR290" i="19"/>
  <c r="FS290" i="19"/>
  <c r="FT290" i="19"/>
  <c r="FU290" i="19"/>
  <c r="FV290" i="19"/>
  <c r="FW290" i="19"/>
  <c r="FX290" i="19"/>
  <c r="FY290" i="19"/>
  <c r="FJ291" i="19"/>
  <c r="FK291" i="19"/>
  <c r="FL291" i="19"/>
  <c r="FM291" i="19"/>
  <c r="FN291" i="19"/>
  <c r="FO291" i="19"/>
  <c r="FP291" i="19"/>
  <c r="FQ291" i="19"/>
  <c r="FR291" i="19"/>
  <c r="FS291" i="19"/>
  <c r="FT291" i="19"/>
  <c r="FU291" i="19"/>
  <c r="FV291" i="19"/>
  <c r="FW291" i="19"/>
  <c r="FX291" i="19"/>
  <c r="FY291" i="19"/>
  <c r="FJ292" i="19"/>
  <c r="FK292" i="19"/>
  <c r="FL292" i="19"/>
  <c r="FM292" i="19"/>
  <c r="FN292" i="19"/>
  <c r="FO292" i="19"/>
  <c r="FP292" i="19"/>
  <c r="FQ292" i="19"/>
  <c r="FR292" i="19"/>
  <c r="FS292" i="19"/>
  <c r="FT292" i="19"/>
  <c r="FU292" i="19"/>
  <c r="FV292" i="19"/>
  <c r="FW292" i="19"/>
  <c r="FX292" i="19"/>
  <c r="FY292" i="19"/>
  <c r="FJ293" i="19"/>
  <c r="FK293" i="19"/>
  <c r="FL293" i="19"/>
  <c r="FM293" i="19"/>
  <c r="FN293" i="19"/>
  <c r="FO293" i="19"/>
  <c r="FP293" i="19"/>
  <c r="FQ293" i="19"/>
  <c r="FR293" i="19"/>
  <c r="FS293" i="19"/>
  <c r="FT293" i="19"/>
  <c r="FU293" i="19"/>
  <c r="FV293" i="19"/>
  <c r="FW293" i="19"/>
  <c r="FX293" i="19"/>
  <c r="FY293" i="19"/>
  <c r="FJ294" i="19"/>
  <c r="FK294" i="19"/>
  <c r="FL294" i="19"/>
  <c r="FM294" i="19"/>
  <c r="FN294" i="19"/>
  <c r="FO294" i="19"/>
  <c r="FP294" i="19"/>
  <c r="FQ294" i="19"/>
  <c r="FR294" i="19"/>
  <c r="FS294" i="19"/>
  <c r="FT294" i="19"/>
  <c r="FU294" i="19"/>
  <c r="FV294" i="19"/>
  <c r="FW294" i="19"/>
  <c r="FX294" i="19"/>
  <c r="FY294" i="19"/>
  <c r="FJ295" i="19"/>
  <c r="FK295" i="19"/>
  <c r="FL295" i="19"/>
  <c r="FM295" i="19"/>
  <c r="FN295" i="19"/>
  <c r="FO295" i="19"/>
  <c r="FP295" i="19"/>
  <c r="FQ295" i="19"/>
  <c r="FR295" i="19"/>
  <c r="FS295" i="19"/>
  <c r="FT295" i="19"/>
  <c r="FU295" i="19"/>
  <c r="FV295" i="19"/>
  <c r="FW295" i="19"/>
  <c r="FX295" i="19"/>
  <c r="FY295" i="19"/>
  <c r="FJ296" i="19"/>
  <c r="FK296" i="19"/>
  <c r="FL296" i="19"/>
  <c r="FM296" i="19"/>
  <c r="FN296" i="19"/>
  <c r="FO296" i="19"/>
  <c r="FP296" i="19"/>
  <c r="FQ296" i="19"/>
  <c r="FR296" i="19"/>
  <c r="FS296" i="19"/>
  <c r="FT296" i="19"/>
  <c r="FU296" i="19"/>
  <c r="FV296" i="19"/>
  <c r="FW296" i="19"/>
  <c r="FX296" i="19"/>
  <c r="FY296" i="19"/>
  <c r="FJ297" i="19"/>
  <c r="FK297" i="19"/>
  <c r="FL297" i="19"/>
  <c r="FM297" i="19"/>
  <c r="FN297" i="19"/>
  <c r="FO297" i="19"/>
  <c r="FP297" i="19"/>
  <c r="FQ297" i="19"/>
  <c r="FR297" i="19"/>
  <c r="FS297" i="19"/>
  <c r="FT297" i="19"/>
  <c r="FU297" i="19"/>
  <c r="FV297" i="19"/>
  <c r="FW297" i="19"/>
  <c r="FX297" i="19"/>
  <c r="FY297" i="19"/>
  <c r="FJ298" i="19"/>
  <c r="FK298" i="19"/>
  <c r="FL298" i="19"/>
  <c r="FM298" i="19"/>
  <c r="FN298" i="19"/>
  <c r="FO298" i="19"/>
  <c r="FP298" i="19"/>
  <c r="FQ298" i="19"/>
  <c r="FR298" i="19"/>
  <c r="FS298" i="19"/>
  <c r="FT298" i="19"/>
  <c r="FU298" i="19"/>
  <c r="FV298" i="19"/>
  <c r="FW298" i="19"/>
  <c r="FX298" i="19"/>
  <c r="FY298" i="19"/>
  <c r="FJ299" i="19"/>
  <c r="FK299" i="19"/>
  <c r="FL299" i="19"/>
  <c r="FM299" i="19"/>
  <c r="FN299" i="19"/>
  <c r="FO299" i="19"/>
  <c r="FP299" i="19"/>
  <c r="FQ299" i="19"/>
  <c r="FR299" i="19"/>
  <c r="FS299" i="19"/>
  <c r="FT299" i="19"/>
  <c r="FU299" i="19"/>
  <c r="FV299" i="19"/>
  <c r="FW299" i="19"/>
  <c r="FX299" i="19"/>
  <c r="FY299" i="19"/>
  <c r="FJ300" i="19"/>
  <c r="FK300" i="19"/>
  <c r="FL300" i="19"/>
  <c r="FM300" i="19"/>
  <c r="FN300" i="19"/>
  <c r="FO300" i="19"/>
  <c r="FP300" i="19"/>
  <c r="FQ300" i="19"/>
  <c r="FR300" i="19"/>
  <c r="FS300" i="19"/>
  <c r="FT300" i="19"/>
  <c r="FU300" i="19"/>
  <c r="FV300" i="19"/>
  <c r="FW300" i="19"/>
  <c r="FX300" i="19"/>
  <c r="FY300" i="19"/>
  <c r="FG1" i="19"/>
  <c r="FH1" i="19"/>
  <c r="FI1" i="19"/>
  <c r="FG2" i="19"/>
  <c r="FH2" i="19"/>
  <c r="FI2" i="19"/>
  <c r="FG3" i="19"/>
  <c r="FH3" i="19"/>
  <c r="FI3" i="19"/>
  <c r="FG4" i="19"/>
  <c r="FH4" i="19"/>
  <c r="FI4" i="19"/>
  <c r="FG5" i="19"/>
  <c r="FH5" i="19"/>
  <c r="FI5" i="19"/>
  <c r="FG6" i="19"/>
  <c r="FH6" i="19"/>
  <c r="FI6" i="19"/>
  <c r="FG7" i="19"/>
  <c r="FH7" i="19"/>
  <c r="FI7" i="19"/>
  <c r="FG8" i="19"/>
  <c r="FH8" i="19"/>
  <c r="FI8" i="19"/>
  <c r="FG9" i="19"/>
  <c r="FH9" i="19"/>
  <c r="FI9" i="19"/>
  <c r="FG10" i="19"/>
  <c r="FH10" i="19"/>
  <c r="FI10" i="19"/>
  <c r="FG11" i="19"/>
  <c r="FH11" i="19"/>
  <c r="FI11" i="19"/>
  <c r="FG12" i="19"/>
  <c r="FH12" i="19"/>
  <c r="FI12" i="19"/>
  <c r="FG13" i="19"/>
  <c r="FH13" i="19"/>
  <c r="FI13" i="19"/>
  <c r="FG14" i="19"/>
  <c r="FH14" i="19"/>
  <c r="FI14" i="19"/>
  <c r="FG15" i="19"/>
  <c r="FH15" i="19"/>
  <c r="FI15" i="19"/>
  <c r="FG16" i="19"/>
  <c r="FH16" i="19"/>
  <c r="FI16" i="19"/>
  <c r="FG17" i="19"/>
  <c r="FH17" i="19"/>
  <c r="FI17" i="19"/>
  <c r="FG18" i="19"/>
  <c r="FH18" i="19"/>
  <c r="FI18" i="19"/>
  <c r="FG19" i="19"/>
  <c r="FH19" i="19"/>
  <c r="FI19" i="19"/>
  <c r="FG20" i="19"/>
  <c r="FH20" i="19"/>
  <c r="FI20" i="19"/>
  <c r="FG21" i="19"/>
  <c r="FH21" i="19"/>
  <c r="FI21" i="19"/>
  <c r="FG22" i="19"/>
  <c r="FH22" i="19"/>
  <c r="FI22" i="19"/>
  <c r="FG23" i="19"/>
  <c r="FH23" i="19"/>
  <c r="FI23" i="19"/>
  <c r="FG24" i="19"/>
  <c r="FH24" i="19"/>
  <c r="FI24" i="19"/>
  <c r="FG25" i="19"/>
  <c r="FH25" i="19"/>
  <c r="FI25" i="19"/>
  <c r="FG26" i="19"/>
  <c r="FH26" i="19"/>
  <c r="FI26" i="19"/>
  <c r="FG27" i="19"/>
  <c r="FH27" i="19"/>
  <c r="FI27" i="19"/>
  <c r="FG28" i="19"/>
  <c r="FH28" i="19"/>
  <c r="FI28" i="19"/>
  <c r="FG29" i="19"/>
  <c r="FH29" i="19"/>
  <c r="FI29" i="19"/>
  <c r="FG30" i="19"/>
  <c r="FH30" i="19"/>
  <c r="FI30" i="19"/>
  <c r="FG31" i="19"/>
  <c r="FH31" i="19"/>
  <c r="FI31" i="19"/>
  <c r="FG32" i="19"/>
  <c r="FH32" i="19"/>
  <c r="FI32" i="19"/>
  <c r="FG33" i="19"/>
  <c r="FH33" i="19"/>
  <c r="FI33" i="19"/>
  <c r="FG34" i="19"/>
  <c r="FH34" i="19"/>
  <c r="FI34" i="19"/>
  <c r="FG35" i="19"/>
  <c r="FH35" i="19"/>
  <c r="FI35" i="19"/>
  <c r="FG36" i="19"/>
  <c r="FH36" i="19"/>
  <c r="FI36" i="19"/>
  <c r="FG37" i="19"/>
  <c r="FH37" i="19"/>
  <c r="FI37" i="19"/>
  <c r="FG38" i="19"/>
  <c r="FH38" i="19"/>
  <c r="FI38" i="19"/>
  <c r="FG39" i="19"/>
  <c r="FH39" i="19"/>
  <c r="FI39" i="19"/>
  <c r="FG40" i="19"/>
  <c r="FH40" i="19"/>
  <c r="FI40" i="19"/>
  <c r="FG41" i="19"/>
  <c r="FH41" i="19"/>
  <c r="FI41" i="19"/>
  <c r="FG42" i="19"/>
  <c r="FH42" i="19"/>
  <c r="FI42" i="19"/>
  <c r="FG43" i="19"/>
  <c r="FH43" i="19"/>
  <c r="FI43" i="19"/>
  <c r="FG44" i="19"/>
  <c r="FH44" i="19"/>
  <c r="FI44" i="19"/>
  <c r="FG45" i="19"/>
  <c r="FH45" i="19"/>
  <c r="FI45" i="19"/>
  <c r="FG46" i="19"/>
  <c r="FH46" i="19"/>
  <c r="FI46" i="19"/>
  <c r="FG47" i="19"/>
  <c r="FH47" i="19"/>
  <c r="FI47" i="19"/>
  <c r="FG48" i="19"/>
  <c r="FH48" i="19"/>
  <c r="FI48" i="19"/>
  <c r="FG49" i="19"/>
  <c r="FH49" i="19"/>
  <c r="FI49" i="19"/>
  <c r="FG50" i="19"/>
  <c r="FH50" i="19"/>
  <c r="FI50" i="19"/>
  <c r="FG51" i="19"/>
  <c r="FH51" i="19"/>
  <c r="FI51" i="19"/>
  <c r="FG52" i="19"/>
  <c r="FH52" i="19"/>
  <c r="FI52" i="19"/>
  <c r="FG53" i="19"/>
  <c r="FH53" i="19"/>
  <c r="FI53" i="19"/>
  <c r="FG54" i="19"/>
  <c r="FH54" i="19"/>
  <c r="FI54" i="19"/>
  <c r="FG55" i="19"/>
  <c r="FH55" i="19"/>
  <c r="FI55" i="19"/>
  <c r="FG56" i="19"/>
  <c r="FH56" i="19"/>
  <c r="FI56" i="19"/>
  <c r="FG57" i="19"/>
  <c r="FH57" i="19"/>
  <c r="FI57" i="19"/>
  <c r="FG58" i="19"/>
  <c r="FH58" i="19"/>
  <c r="FI58" i="19"/>
  <c r="FG59" i="19"/>
  <c r="FH59" i="19"/>
  <c r="FI59" i="19"/>
  <c r="FG60" i="19"/>
  <c r="FH60" i="19"/>
  <c r="FI60" i="19"/>
  <c r="FG61" i="19"/>
  <c r="FH61" i="19"/>
  <c r="FI61" i="19"/>
  <c r="FG62" i="19"/>
  <c r="FH62" i="19"/>
  <c r="FI62" i="19"/>
  <c r="FG63" i="19"/>
  <c r="FH63" i="19"/>
  <c r="FI63" i="19"/>
  <c r="FG64" i="19"/>
  <c r="FH64" i="19"/>
  <c r="FI64" i="19"/>
  <c r="FG65" i="19"/>
  <c r="FH65" i="19"/>
  <c r="FI65" i="19"/>
  <c r="FG66" i="19"/>
  <c r="FH66" i="19"/>
  <c r="FI66" i="19"/>
  <c r="FG67" i="19"/>
  <c r="FH67" i="19"/>
  <c r="FI67" i="19"/>
  <c r="FG68" i="19"/>
  <c r="FH68" i="19"/>
  <c r="FI68" i="19"/>
  <c r="FG69" i="19"/>
  <c r="FH69" i="19"/>
  <c r="FI69" i="19"/>
  <c r="FG70" i="19"/>
  <c r="FH70" i="19"/>
  <c r="FI70" i="19"/>
  <c r="FG71" i="19"/>
  <c r="FH71" i="19"/>
  <c r="FI71" i="19"/>
  <c r="FG72" i="19"/>
  <c r="FH72" i="19"/>
  <c r="FI72" i="19"/>
  <c r="FG73" i="19"/>
  <c r="FH73" i="19"/>
  <c r="FI73" i="19"/>
  <c r="FG74" i="19"/>
  <c r="FH74" i="19"/>
  <c r="FI74" i="19"/>
  <c r="FG75" i="19"/>
  <c r="FH75" i="19"/>
  <c r="FI75" i="19"/>
  <c r="FG76" i="19"/>
  <c r="FH76" i="19"/>
  <c r="FI76" i="19"/>
  <c r="FG77" i="19"/>
  <c r="FH77" i="19"/>
  <c r="FI77" i="19"/>
  <c r="FG78" i="19"/>
  <c r="FH78" i="19"/>
  <c r="FI78" i="19"/>
  <c r="FG79" i="19"/>
  <c r="FH79" i="19"/>
  <c r="FI79" i="19"/>
  <c r="FG80" i="19"/>
  <c r="FH80" i="19"/>
  <c r="FI80" i="19"/>
  <c r="FG81" i="19"/>
  <c r="FH81" i="19"/>
  <c r="FI81" i="19"/>
  <c r="FG82" i="19"/>
  <c r="FH82" i="19"/>
  <c r="FI82" i="19"/>
  <c r="FG83" i="19"/>
  <c r="FH83" i="19"/>
  <c r="FI83" i="19"/>
  <c r="FG84" i="19"/>
  <c r="FH84" i="19"/>
  <c r="FI84" i="19"/>
  <c r="FG85" i="19"/>
  <c r="FH85" i="19"/>
  <c r="FI85" i="19"/>
  <c r="FG86" i="19"/>
  <c r="FH86" i="19"/>
  <c r="FI86" i="19"/>
  <c r="FG87" i="19"/>
  <c r="FH87" i="19"/>
  <c r="FI87" i="19"/>
  <c r="FG88" i="19"/>
  <c r="FH88" i="19"/>
  <c r="FI88" i="19"/>
  <c r="FG89" i="19"/>
  <c r="FH89" i="19"/>
  <c r="FI89" i="19"/>
  <c r="FG90" i="19"/>
  <c r="FH90" i="19"/>
  <c r="FI90" i="19"/>
  <c r="FG91" i="19"/>
  <c r="FH91" i="19"/>
  <c r="FI91" i="19"/>
  <c r="FG92" i="19"/>
  <c r="FH92" i="19"/>
  <c r="FI92" i="19"/>
  <c r="FG93" i="19"/>
  <c r="FH93" i="19"/>
  <c r="FI93" i="19"/>
  <c r="FG94" i="19"/>
  <c r="FH94" i="19"/>
  <c r="FI94" i="19"/>
  <c r="FG95" i="19"/>
  <c r="FH95" i="19"/>
  <c r="FI95" i="19"/>
  <c r="FG96" i="19"/>
  <c r="FH96" i="19"/>
  <c r="FI96" i="19"/>
  <c r="FG97" i="19"/>
  <c r="FH97" i="19"/>
  <c r="FI97" i="19"/>
  <c r="FG98" i="19"/>
  <c r="FH98" i="19"/>
  <c r="FI98" i="19"/>
  <c r="FG99" i="19"/>
  <c r="FH99" i="19"/>
  <c r="FI99" i="19"/>
  <c r="FG100" i="19"/>
  <c r="FH100" i="19"/>
  <c r="FI100" i="19"/>
  <c r="FG101" i="19"/>
  <c r="FH101" i="19"/>
  <c r="FI101" i="19"/>
  <c r="FG102" i="19"/>
  <c r="FH102" i="19"/>
  <c r="FI102" i="19"/>
  <c r="FG103" i="19"/>
  <c r="FH103" i="19"/>
  <c r="FI103" i="19"/>
  <c r="FG104" i="19"/>
  <c r="FH104" i="19"/>
  <c r="FI104" i="19"/>
  <c r="FG105" i="19"/>
  <c r="FH105" i="19"/>
  <c r="FI105" i="19"/>
  <c r="FG106" i="19"/>
  <c r="FH106" i="19"/>
  <c r="FI106" i="19"/>
  <c r="FG107" i="19"/>
  <c r="FH107" i="19"/>
  <c r="FI107" i="19"/>
  <c r="FG108" i="19"/>
  <c r="FH108" i="19"/>
  <c r="FI108" i="19"/>
  <c r="FG109" i="19"/>
  <c r="FH109" i="19"/>
  <c r="FI109" i="19"/>
  <c r="FG110" i="19"/>
  <c r="FH110" i="19"/>
  <c r="FI110" i="19"/>
  <c r="FG111" i="19"/>
  <c r="FH111" i="19"/>
  <c r="FI111" i="19"/>
  <c r="FG112" i="19"/>
  <c r="FH112" i="19"/>
  <c r="FI112" i="19"/>
  <c r="FG113" i="19"/>
  <c r="FH113" i="19"/>
  <c r="FI113" i="19"/>
  <c r="FG114" i="19"/>
  <c r="FH114" i="19"/>
  <c r="FI114" i="19"/>
  <c r="FG115" i="19"/>
  <c r="FH115" i="19"/>
  <c r="FI115" i="19"/>
  <c r="FG116" i="19"/>
  <c r="FH116" i="19"/>
  <c r="FI116" i="19"/>
  <c r="FG117" i="19"/>
  <c r="FH117" i="19"/>
  <c r="FI117" i="19"/>
  <c r="FG118" i="19"/>
  <c r="FH118" i="19"/>
  <c r="FI118" i="19"/>
  <c r="FG119" i="19"/>
  <c r="FH119" i="19"/>
  <c r="FI119" i="19"/>
  <c r="FG120" i="19"/>
  <c r="FH120" i="19"/>
  <c r="FI120" i="19"/>
  <c r="FG121" i="19"/>
  <c r="FH121" i="19"/>
  <c r="FI121" i="19"/>
  <c r="FG122" i="19"/>
  <c r="FH122" i="19"/>
  <c r="FI122" i="19"/>
  <c r="FG123" i="19"/>
  <c r="FH123" i="19"/>
  <c r="FI123" i="19"/>
  <c r="FG124" i="19"/>
  <c r="FH124" i="19"/>
  <c r="FI124" i="19"/>
  <c r="FG125" i="19"/>
  <c r="FH125" i="19"/>
  <c r="FI125" i="19"/>
  <c r="FG126" i="19"/>
  <c r="FH126" i="19"/>
  <c r="FI126" i="19"/>
  <c r="FG127" i="19"/>
  <c r="FH127" i="19"/>
  <c r="FI127" i="19"/>
  <c r="FG128" i="19"/>
  <c r="FH128" i="19"/>
  <c r="FI128" i="19"/>
  <c r="FG129" i="19"/>
  <c r="FH129" i="19"/>
  <c r="FI129" i="19"/>
  <c r="FG130" i="19"/>
  <c r="FH130" i="19"/>
  <c r="FI130" i="19"/>
  <c r="FG131" i="19"/>
  <c r="FH131" i="19"/>
  <c r="FI131" i="19"/>
  <c r="FG132" i="19"/>
  <c r="FH132" i="19"/>
  <c r="FI132" i="19"/>
  <c r="FG133" i="19"/>
  <c r="FH133" i="19"/>
  <c r="FI133" i="19"/>
  <c r="FG134" i="19"/>
  <c r="FH134" i="19"/>
  <c r="FI134" i="19"/>
  <c r="FG135" i="19"/>
  <c r="FH135" i="19"/>
  <c r="FI135" i="19"/>
  <c r="FG136" i="19"/>
  <c r="FH136" i="19"/>
  <c r="FI136" i="19"/>
  <c r="FG137" i="19"/>
  <c r="FH137" i="19"/>
  <c r="FI137" i="19"/>
  <c r="FG138" i="19"/>
  <c r="FH138" i="19"/>
  <c r="FI138" i="19"/>
  <c r="FG139" i="19"/>
  <c r="FH139" i="19"/>
  <c r="FI139" i="19"/>
  <c r="FG140" i="19"/>
  <c r="FH140" i="19"/>
  <c r="FI140" i="19"/>
  <c r="FG141" i="19"/>
  <c r="FH141" i="19"/>
  <c r="FI141" i="19"/>
  <c r="FG142" i="19"/>
  <c r="FH142" i="19"/>
  <c r="FI142" i="19"/>
  <c r="FG143" i="19"/>
  <c r="FH143" i="19"/>
  <c r="FI143" i="19"/>
  <c r="FG144" i="19"/>
  <c r="FH144" i="19"/>
  <c r="FI144" i="19"/>
  <c r="FG145" i="19"/>
  <c r="FH145" i="19"/>
  <c r="FI145" i="19"/>
  <c r="FG146" i="19"/>
  <c r="FH146" i="19"/>
  <c r="FI146" i="19"/>
  <c r="FG147" i="19"/>
  <c r="FH147" i="19"/>
  <c r="FI147" i="19"/>
  <c r="FG148" i="19"/>
  <c r="FH148" i="19"/>
  <c r="FI148" i="19"/>
  <c r="FG149" i="19"/>
  <c r="FH149" i="19"/>
  <c r="FI149" i="19"/>
  <c r="FG150" i="19"/>
  <c r="FH150" i="19"/>
  <c r="FI150" i="19"/>
  <c r="FG151" i="19"/>
  <c r="FH151" i="19"/>
  <c r="FI151" i="19"/>
  <c r="FG152" i="19"/>
  <c r="FH152" i="19"/>
  <c r="FI152" i="19"/>
  <c r="FG153" i="19"/>
  <c r="FH153" i="19"/>
  <c r="FI153" i="19"/>
  <c r="FG154" i="19"/>
  <c r="FH154" i="19"/>
  <c r="FI154" i="19"/>
  <c r="FG155" i="19"/>
  <c r="FH155" i="19"/>
  <c r="FI155" i="19"/>
  <c r="FG156" i="19"/>
  <c r="FH156" i="19"/>
  <c r="FI156" i="19"/>
  <c r="FG157" i="19"/>
  <c r="FH157" i="19"/>
  <c r="FI157" i="19"/>
  <c r="FG158" i="19"/>
  <c r="FH158" i="19"/>
  <c r="FI158" i="19"/>
  <c r="FG159" i="19"/>
  <c r="FH159" i="19"/>
  <c r="FI159" i="19"/>
  <c r="FG160" i="19"/>
  <c r="FH160" i="19"/>
  <c r="FI160" i="19"/>
  <c r="FG161" i="19"/>
  <c r="FH161" i="19"/>
  <c r="FI161" i="19"/>
  <c r="FG162" i="19"/>
  <c r="FH162" i="19"/>
  <c r="FI162" i="19"/>
  <c r="FG163" i="19"/>
  <c r="FH163" i="19"/>
  <c r="FI163" i="19"/>
  <c r="FG164" i="19"/>
  <c r="FH164" i="19"/>
  <c r="FI164" i="19"/>
  <c r="FG165" i="19"/>
  <c r="FH165" i="19"/>
  <c r="FI165" i="19"/>
  <c r="FG166" i="19"/>
  <c r="FH166" i="19"/>
  <c r="FI166" i="19"/>
  <c r="FG167" i="19"/>
  <c r="FH167" i="19"/>
  <c r="FI167" i="19"/>
  <c r="FG168" i="19"/>
  <c r="FH168" i="19"/>
  <c r="FI168" i="19"/>
  <c r="FG169" i="19"/>
  <c r="FH169" i="19"/>
  <c r="FI169" i="19"/>
  <c r="FG170" i="19"/>
  <c r="FH170" i="19"/>
  <c r="FI170" i="19"/>
  <c r="FG171" i="19"/>
  <c r="FH171" i="19"/>
  <c r="FI171" i="19"/>
  <c r="FG172" i="19"/>
  <c r="FH172" i="19"/>
  <c r="FI172" i="19"/>
  <c r="FG173" i="19"/>
  <c r="FH173" i="19"/>
  <c r="FI173" i="19"/>
  <c r="FG174" i="19"/>
  <c r="FH174" i="19"/>
  <c r="FI174" i="19"/>
  <c r="FG175" i="19"/>
  <c r="FH175" i="19"/>
  <c r="FI175" i="19"/>
  <c r="FG176" i="19"/>
  <c r="FH176" i="19"/>
  <c r="FI176" i="19"/>
  <c r="FG177" i="19"/>
  <c r="FH177" i="19"/>
  <c r="FI177" i="19"/>
  <c r="FG178" i="19"/>
  <c r="FH178" i="19"/>
  <c r="FI178" i="19"/>
  <c r="FG179" i="19"/>
  <c r="FH179" i="19"/>
  <c r="FI179" i="19"/>
  <c r="FG180" i="19"/>
  <c r="FH180" i="19"/>
  <c r="FI180" i="19"/>
  <c r="FG181" i="19"/>
  <c r="FH181" i="19"/>
  <c r="FI181" i="19"/>
  <c r="FG182" i="19"/>
  <c r="FH182" i="19"/>
  <c r="FI182" i="19"/>
  <c r="FG183" i="19"/>
  <c r="FH183" i="19"/>
  <c r="FI183" i="19"/>
  <c r="FG184" i="19"/>
  <c r="FH184" i="19"/>
  <c r="FI184" i="19"/>
  <c r="FG185" i="19"/>
  <c r="FH185" i="19"/>
  <c r="FI185" i="19"/>
  <c r="FG186" i="19"/>
  <c r="FH186" i="19"/>
  <c r="FI186" i="19"/>
  <c r="FG187" i="19"/>
  <c r="FH187" i="19"/>
  <c r="FI187" i="19"/>
  <c r="FG188" i="19"/>
  <c r="FH188" i="19"/>
  <c r="FI188" i="19"/>
  <c r="FG189" i="19"/>
  <c r="FH189" i="19"/>
  <c r="FI189" i="19"/>
  <c r="FG190" i="19"/>
  <c r="FH190" i="19"/>
  <c r="FI190" i="19"/>
  <c r="FG191" i="19"/>
  <c r="FH191" i="19"/>
  <c r="FI191" i="19"/>
  <c r="FG192" i="19"/>
  <c r="FH192" i="19"/>
  <c r="FI192" i="19"/>
  <c r="FG193" i="19"/>
  <c r="FH193" i="19"/>
  <c r="FI193" i="19"/>
  <c r="FG194" i="19"/>
  <c r="FH194" i="19"/>
  <c r="FI194" i="19"/>
  <c r="FG195" i="19"/>
  <c r="FH195" i="19"/>
  <c r="FI195" i="19"/>
  <c r="FG196" i="19"/>
  <c r="FH196" i="19"/>
  <c r="FI196" i="19"/>
  <c r="FG197" i="19"/>
  <c r="FH197" i="19"/>
  <c r="FI197" i="19"/>
  <c r="FG198" i="19"/>
  <c r="FH198" i="19"/>
  <c r="FI198" i="19"/>
  <c r="FG199" i="19"/>
  <c r="FH199" i="19"/>
  <c r="FI199" i="19"/>
  <c r="FG200" i="19"/>
  <c r="FH200" i="19"/>
  <c r="FI200" i="19"/>
  <c r="FG201" i="19"/>
  <c r="FH201" i="19"/>
  <c r="FI201" i="19"/>
  <c r="FG202" i="19"/>
  <c r="FH202" i="19"/>
  <c r="FI202" i="19"/>
  <c r="FG203" i="19"/>
  <c r="FH203" i="19"/>
  <c r="FI203" i="19"/>
  <c r="FG204" i="19"/>
  <c r="FH204" i="19"/>
  <c r="FI204" i="19"/>
  <c r="FG205" i="19"/>
  <c r="FH205" i="19"/>
  <c r="FI205" i="19"/>
  <c r="FG206" i="19"/>
  <c r="FH206" i="19"/>
  <c r="FI206" i="19"/>
  <c r="FG207" i="19"/>
  <c r="FH207" i="19"/>
  <c r="FI207" i="19"/>
  <c r="FG208" i="19"/>
  <c r="FH208" i="19"/>
  <c r="FI208" i="19"/>
  <c r="FG209" i="19"/>
  <c r="FH209" i="19"/>
  <c r="FI209" i="19"/>
  <c r="FG210" i="19"/>
  <c r="FH210" i="19"/>
  <c r="FI210" i="19"/>
  <c r="FG211" i="19"/>
  <c r="FH211" i="19"/>
  <c r="FI211" i="19"/>
  <c r="FG212" i="19"/>
  <c r="FH212" i="19"/>
  <c r="FI212" i="19"/>
  <c r="FG213" i="19"/>
  <c r="FH213" i="19"/>
  <c r="FI213" i="19"/>
  <c r="FG214" i="19"/>
  <c r="FH214" i="19"/>
  <c r="FI214" i="19"/>
  <c r="FG215" i="19"/>
  <c r="FH215" i="19"/>
  <c r="FI215" i="19"/>
  <c r="FG216" i="19"/>
  <c r="FH216" i="19"/>
  <c r="FI216" i="19"/>
  <c r="FG217" i="19"/>
  <c r="FH217" i="19"/>
  <c r="FI217" i="19"/>
  <c r="FG218" i="19"/>
  <c r="FH218" i="19"/>
  <c r="FI218" i="19"/>
  <c r="FG219" i="19"/>
  <c r="FH219" i="19"/>
  <c r="FI219" i="19"/>
  <c r="FG220" i="19"/>
  <c r="FH220" i="19"/>
  <c r="FI220" i="19"/>
  <c r="FG221" i="19"/>
  <c r="FH221" i="19"/>
  <c r="FI221" i="19"/>
  <c r="FG222" i="19"/>
  <c r="FH222" i="19"/>
  <c r="FI222" i="19"/>
  <c r="FG223" i="19"/>
  <c r="FH223" i="19"/>
  <c r="FI223" i="19"/>
  <c r="FG224" i="19"/>
  <c r="FH224" i="19"/>
  <c r="FI224" i="19"/>
  <c r="FG225" i="19"/>
  <c r="FH225" i="19"/>
  <c r="FI225" i="19"/>
  <c r="FG226" i="19"/>
  <c r="FH226" i="19"/>
  <c r="FI226" i="19"/>
  <c r="FG227" i="19"/>
  <c r="FH227" i="19"/>
  <c r="FI227" i="19"/>
  <c r="FG228" i="19"/>
  <c r="FH228" i="19"/>
  <c r="FI228" i="19"/>
  <c r="FG229" i="19"/>
  <c r="FH229" i="19"/>
  <c r="FI229" i="19"/>
  <c r="FG230" i="19"/>
  <c r="FH230" i="19"/>
  <c r="FI230" i="19"/>
  <c r="FG231" i="19"/>
  <c r="FH231" i="19"/>
  <c r="FI231" i="19"/>
  <c r="FG232" i="19"/>
  <c r="FH232" i="19"/>
  <c r="FI232" i="19"/>
  <c r="FG233" i="19"/>
  <c r="FH233" i="19"/>
  <c r="FI233" i="19"/>
  <c r="FG234" i="19"/>
  <c r="FH234" i="19"/>
  <c r="FI234" i="19"/>
  <c r="FG235" i="19"/>
  <c r="FH235" i="19"/>
  <c r="FI235" i="19"/>
  <c r="FG236" i="19"/>
  <c r="FH236" i="19"/>
  <c r="FI236" i="19"/>
  <c r="FG237" i="19"/>
  <c r="FH237" i="19"/>
  <c r="FI237" i="19"/>
  <c r="FG238" i="19"/>
  <c r="FH238" i="19"/>
  <c r="FI238" i="19"/>
  <c r="FG239" i="19"/>
  <c r="FH239" i="19"/>
  <c r="FI239" i="19"/>
  <c r="FG240" i="19"/>
  <c r="FH240" i="19"/>
  <c r="FI240" i="19"/>
  <c r="FG241" i="19"/>
  <c r="FH241" i="19"/>
  <c r="FI241" i="19"/>
  <c r="FG242" i="19"/>
  <c r="FH242" i="19"/>
  <c r="FI242" i="19"/>
  <c r="FG243" i="19"/>
  <c r="FH243" i="19"/>
  <c r="FI243" i="19"/>
  <c r="FG244" i="19"/>
  <c r="FH244" i="19"/>
  <c r="FI244" i="19"/>
  <c r="FG245" i="19"/>
  <c r="FH245" i="19"/>
  <c r="FI245" i="19"/>
  <c r="FG246" i="19"/>
  <c r="FH246" i="19"/>
  <c r="FI246" i="19"/>
  <c r="FG247" i="19"/>
  <c r="FH247" i="19"/>
  <c r="FI247" i="19"/>
  <c r="FG248" i="19"/>
  <c r="FH248" i="19"/>
  <c r="FI248" i="19"/>
  <c r="FG249" i="19"/>
  <c r="FH249" i="19"/>
  <c r="FI249" i="19"/>
  <c r="FG250" i="19"/>
  <c r="FH250" i="19"/>
  <c r="FI250" i="19"/>
  <c r="FG251" i="19"/>
  <c r="FH251" i="19"/>
  <c r="FI251" i="19"/>
  <c r="FG252" i="19"/>
  <c r="FH252" i="19"/>
  <c r="FI252" i="19"/>
  <c r="FG253" i="19"/>
  <c r="FH253" i="19"/>
  <c r="FI253" i="19"/>
  <c r="FG254" i="19"/>
  <c r="FH254" i="19"/>
  <c r="FI254" i="19"/>
  <c r="FG255" i="19"/>
  <c r="FH255" i="19"/>
  <c r="FI255" i="19"/>
  <c r="FG256" i="19"/>
  <c r="FH256" i="19"/>
  <c r="FI256" i="19"/>
  <c r="FG257" i="19"/>
  <c r="FH257" i="19"/>
  <c r="FI257" i="19"/>
  <c r="FG258" i="19"/>
  <c r="FH258" i="19"/>
  <c r="FI258" i="19"/>
  <c r="FG259" i="19"/>
  <c r="FH259" i="19"/>
  <c r="FI259" i="19"/>
  <c r="FG260" i="19"/>
  <c r="FH260" i="19"/>
  <c r="FI260" i="19"/>
  <c r="FG261" i="19"/>
  <c r="FH261" i="19"/>
  <c r="FI261" i="19"/>
  <c r="FG262" i="19"/>
  <c r="FH262" i="19"/>
  <c r="FI262" i="19"/>
  <c r="FG263" i="19"/>
  <c r="FH263" i="19"/>
  <c r="FI263" i="19"/>
  <c r="FG264" i="19"/>
  <c r="FH264" i="19"/>
  <c r="FI264" i="19"/>
  <c r="FG265" i="19"/>
  <c r="FH265" i="19"/>
  <c r="FI265" i="19"/>
  <c r="FG266" i="19"/>
  <c r="FH266" i="19"/>
  <c r="FI266" i="19"/>
  <c r="FG267" i="19"/>
  <c r="FH267" i="19"/>
  <c r="FI267" i="19"/>
  <c r="FG268" i="19"/>
  <c r="FH268" i="19"/>
  <c r="FI268" i="19"/>
  <c r="FG269" i="19"/>
  <c r="FH269" i="19"/>
  <c r="FI269" i="19"/>
  <c r="FG270" i="19"/>
  <c r="FH270" i="19"/>
  <c r="FI270" i="19"/>
  <c r="FG271" i="19"/>
  <c r="FH271" i="19"/>
  <c r="FI271" i="19"/>
  <c r="FG272" i="19"/>
  <c r="FH272" i="19"/>
  <c r="FI272" i="19"/>
  <c r="FG273" i="19"/>
  <c r="FH273" i="19"/>
  <c r="FI273" i="19"/>
  <c r="FG274" i="19"/>
  <c r="FH274" i="19"/>
  <c r="FI274" i="19"/>
  <c r="FG275" i="19"/>
  <c r="FH275" i="19"/>
  <c r="FI275" i="19"/>
  <c r="FG276" i="19"/>
  <c r="FH276" i="19"/>
  <c r="FI276" i="19"/>
  <c r="FG277" i="19"/>
  <c r="FH277" i="19"/>
  <c r="FI277" i="19"/>
  <c r="FG278" i="19"/>
  <c r="FH278" i="19"/>
  <c r="FI278" i="19"/>
  <c r="FG279" i="19"/>
  <c r="FH279" i="19"/>
  <c r="FI279" i="19"/>
  <c r="FG280" i="19"/>
  <c r="FH280" i="19"/>
  <c r="FI280" i="19"/>
  <c r="FG281" i="19"/>
  <c r="FH281" i="19"/>
  <c r="FI281" i="19"/>
  <c r="FG282" i="19"/>
  <c r="FH282" i="19"/>
  <c r="FI282" i="19"/>
  <c r="FG283" i="19"/>
  <c r="FH283" i="19"/>
  <c r="FI283" i="19"/>
  <c r="FG284" i="19"/>
  <c r="FH284" i="19"/>
  <c r="FI284" i="19"/>
  <c r="FG285" i="19"/>
  <c r="FH285" i="19"/>
  <c r="FI285" i="19"/>
  <c r="FG286" i="19"/>
  <c r="FH286" i="19"/>
  <c r="FI286" i="19"/>
  <c r="FG287" i="19"/>
  <c r="FH287" i="19"/>
  <c r="FI287" i="19"/>
  <c r="FG288" i="19"/>
  <c r="FH288" i="19"/>
  <c r="FI288" i="19"/>
  <c r="FG289" i="19"/>
  <c r="FH289" i="19"/>
  <c r="FI289" i="19"/>
  <c r="FG290" i="19"/>
  <c r="FH290" i="19"/>
  <c r="FI290" i="19"/>
  <c r="FG291" i="19"/>
  <c r="FH291" i="19"/>
  <c r="FI291" i="19"/>
  <c r="FG292" i="19"/>
  <c r="FH292" i="19"/>
  <c r="FI292" i="19"/>
  <c r="FG293" i="19"/>
  <c r="FH293" i="19"/>
  <c r="FI293" i="19"/>
  <c r="FG294" i="19"/>
  <c r="FH294" i="19"/>
  <c r="FI294" i="19"/>
  <c r="FG295" i="19"/>
  <c r="FH295" i="19"/>
  <c r="FI295" i="19"/>
  <c r="FG296" i="19"/>
  <c r="FH296" i="19"/>
  <c r="FI296" i="19"/>
  <c r="FG297" i="19"/>
  <c r="FH297" i="19"/>
  <c r="FI297" i="19"/>
  <c r="FG298" i="19"/>
  <c r="FH298" i="19"/>
  <c r="FI298" i="19"/>
  <c r="FG299" i="19"/>
  <c r="FH299" i="19"/>
  <c r="FI299" i="19"/>
  <c r="FG300" i="19"/>
  <c r="FH300" i="19"/>
  <c r="FI300" i="19"/>
  <c r="FE1" i="19"/>
  <c r="FF1" i="19"/>
  <c r="FE2" i="19"/>
  <c r="FF2" i="19"/>
  <c r="FE3" i="19"/>
  <c r="FF3" i="19"/>
  <c r="FE4" i="19"/>
  <c r="FF4" i="19"/>
  <c r="FE5" i="19"/>
  <c r="FF5" i="19"/>
  <c r="FE6" i="19"/>
  <c r="FF6" i="19"/>
  <c r="FE7" i="19"/>
  <c r="FF7" i="19"/>
  <c r="FE8" i="19"/>
  <c r="FF8" i="19"/>
  <c r="FE9" i="19"/>
  <c r="FF9" i="19"/>
  <c r="FE10" i="19"/>
  <c r="FF10" i="19"/>
  <c r="FE11" i="19"/>
  <c r="FF11" i="19"/>
  <c r="FE12" i="19"/>
  <c r="FF12" i="19"/>
  <c r="FE13" i="19"/>
  <c r="FF13" i="19"/>
  <c r="FE14" i="19"/>
  <c r="FF14" i="19"/>
  <c r="FE15" i="19"/>
  <c r="FF15" i="19"/>
  <c r="FE16" i="19"/>
  <c r="FF16" i="19"/>
  <c r="FE17" i="19"/>
  <c r="FF17" i="19"/>
  <c r="FE18" i="19"/>
  <c r="FF18" i="19"/>
  <c r="FE19" i="19"/>
  <c r="FF19" i="19"/>
  <c r="FE20" i="19"/>
  <c r="FF20" i="19"/>
  <c r="FE21" i="19"/>
  <c r="FF21" i="19"/>
  <c r="FE22" i="19"/>
  <c r="FF22" i="19"/>
  <c r="FE23" i="19"/>
  <c r="FF23" i="19"/>
  <c r="FE24" i="19"/>
  <c r="FF24" i="19"/>
  <c r="FE25" i="19"/>
  <c r="FF25" i="19"/>
  <c r="FE26" i="19"/>
  <c r="FF26" i="19"/>
  <c r="FE27" i="19"/>
  <c r="FF27" i="19"/>
  <c r="FE28" i="19"/>
  <c r="FF28" i="19"/>
  <c r="FE29" i="19"/>
  <c r="FF29" i="19"/>
  <c r="FE30" i="19"/>
  <c r="FF30" i="19"/>
  <c r="FE31" i="19"/>
  <c r="FF31" i="19"/>
  <c r="FE32" i="19"/>
  <c r="FF32" i="19"/>
  <c r="FE33" i="19"/>
  <c r="FF33" i="19"/>
  <c r="FE34" i="19"/>
  <c r="FF34" i="19"/>
  <c r="FE35" i="19"/>
  <c r="FF35" i="19"/>
  <c r="FE36" i="19"/>
  <c r="FF36" i="19"/>
  <c r="FE37" i="19"/>
  <c r="FF37" i="19"/>
  <c r="FE38" i="19"/>
  <c r="FF38" i="19"/>
  <c r="FE39" i="19"/>
  <c r="FF39" i="19"/>
  <c r="FE40" i="19"/>
  <c r="FF40" i="19"/>
  <c r="FE41" i="19"/>
  <c r="FF41" i="19"/>
  <c r="FE42" i="19"/>
  <c r="FF42" i="19"/>
  <c r="FE43" i="19"/>
  <c r="FF43" i="19"/>
  <c r="FE44" i="19"/>
  <c r="FF44" i="19"/>
  <c r="FE45" i="19"/>
  <c r="FF45" i="19"/>
  <c r="FE46" i="19"/>
  <c r="FF46" i="19"/>
  <c r="FE47" i="19"/>
  <c r="FF47" i="19"/>
  <c r="FE48" i="19"/>
  <c r="FF48" i="19"/>
  <c r="FE49" i="19"/>
  <c r="FF49" i="19"/>
  <c r="FE50" i="19"/>
  <c r="FF50" i="19"/>
  <c r="FE51" i="19"/>
  <c r="FF51" i="19"/>
  <c r="FE52" i="19"/>
  <c r="FF52" i="19"/>
  <c r="FE53" i="19"/>
  <c r="FF53" i="19"/>
  <c r="FE54" i="19"/>
  <c r="FF54" i="19"/>
  <c r="FE55" i="19"/>
  <c r="FF55" i="19"/>
  <c r="FE56" i="19"/>
  <c r="FF56" i="19"/>
  <c r="FE57" i="19"/>
  <c r="FF57" i="19"/>
  <c r="FE58" i="19"/>
  <c r="FF58" i="19"/>
  <c r="FE59" i="19"/>
  <c r="FF59" i="19"/>
  <c r="FE60" i="19"/>
  <c r="FF60" i="19"/>
  <c r="FE61" i="19"/>
  <c r="FF61" i="19"/>
  <c r="FE62" i="19"/>
  <c r="FF62" i="19"/>
  <c r="FE63" i="19"/>
  <c r="FF63" i="19"/>
  <c r="FE64" i="19"/>
  <c r="FF64" i="19"/>
  <c r="FE65" i="19"/>
  <c r="FF65" i="19"/>
  <c r="FE66" i="19"/>
  <c r="FF66" i="19"/>
  <c r="FE67" i="19"/>
  <c r="FF67" i="19"/>
  <c r="FE68" i="19"/>
  <c r="FF68" i="19"/>
  <c r="FE69" i="19"/>
  <c r="FF69" i="19"/>
  <c r="FE70" i="19"/>
  <c r="FF70" i="19"/>
  <c r="FE71" i="19"/>
  <c r="FF71" i="19"/>
  <c r="FE72" i="19"/>
  <c r="FF72" i="19"/>
  <c r="FE73" i="19"/>
  <c r="FF73" i="19"/>
  <c r="FE74" i="19"/>
  <c r="FF74" i="19"/>
  <c r="FE75" i="19"/>
  <c r="FF75" i="19"/>
  <c r="FE76" i="19"/>
  <c r="FF76" i="19"/>
  <c r="FE77" i="19"/>
  <c r="FF77" i="19"/>
  <c r="FE78" i="19"/>
  <c r="FF78" i="19"/>
  <c r="FE79" i="19"/>
  <c r="FF79" i="19"/>
  <c r="FE80" i="19"/>
  <c r="FF80" i="19"/>
  <c r="FE81" i="19"/>
  <c r="FF81" i="19"/>
  <c r="FE82" i="19"/>
  <c r="FF82" i="19"/>
  <c r="FE83" i="19"/>
  <c r="FF83" i="19"/>
  <c r="FE84" i="19"/>
  <c r="FF84" i="19"/>
  <c r="FE85" i="19"/>
  <c r="FF85" i="19"/>
  <c r="FE86" i="19"/>
  <c r="FF86" i="19"/>
  <c r="FE87" i="19"/>
  <c r="FF87" i="19"/>
  <c r="FE88" i="19"/>
  <c r="FF88" i="19"/>
  <c r="FE89" i="19"/>
  <c r="FF89" i="19"/>
  <c r="FE90" i="19"/>
  <c r="FF90" i="19"/>
  <c r="FE91" i="19"/>
  <c r="FF91" i="19"/>
  <c r="FE92" i="19"/>
  <c r="FF92" i="19"/>
  <c r="FE93" i="19"/>
  <c r="FF93" i="19"/>
  <c r="FE94" i="19"/>
  <c r="FF94" i="19"/>
  <c r="FE95" i="19"/>
  <c r="FF95" i="19"/>
  <c r="FE96" i="19"/>
  <c r="FF96" i="19"/>
  <c r="FE97" i="19"/>
  <c r="FF97" i="19"/>
  <c r="FE98" i="19"/>
  <c r="FF98" i="19"/>
  <c r="FE99" i="19"/>
  <c r="FF99" i="19"/>
  <c r="FE100" i="19"/>
  <c r="FF100" i="19"/>
  <c r="FE101" i="19"/>
  <c r="FF101" i="19"/>
  <c r="FE102" i="19"/>
  <c r="FF102" i="19"/>
  <c r="FE103" i="19"/>
  <c r="FF103" i="19"/>
  <c r="FE104" i="19"/>
  <c r="FF104" i="19"/>
  <c r="FE105" i="19"/>
  <c r="FF105" i="19"/>
  <c r="FE106" i="19"/>
  <c r="FF106" i="19"/>
  <c r="FE107" i="19"/>
  <c r="FF107" i="19"/>
  <c r="FE108" i="19"/>
  <c r="FF108" i="19"/>
  <c r="FE109" i="19"/>
  <c r="FF109" i="19"/>
  <c r="FE110" i="19"/>
  <c r="FF110" i="19"/>
  <c r="FE111" i="19"/>
  <c r="FF111" i="19"/>
  <c r="FE112" i="19"/>
  <c r="FF112" i="19"/>
  <c r="FE113" i="19"/>
  <c r="FF113" i="19"/>
  <c r="FE114" i="19"/>
  <c r="FF114" i="19"/>
  <c r="FE115" i="19"/>
  <c r="FF115" i="19"/>
  <c r="FE116" i="19"/>
  <c r="FF116" i="19"/>
  <c r="FE117" i="19"/>
  <c r="FF117" i="19"/>
  <c r="FE118" i="19"/>
  <c r="FF118" i="19"/>
  <c r="FE119" i="19"/>
  <c r="FF119" i="19"/>
  <c r="FE120" i="19"/>
  <c r="FF120" i="19"/>
  <c r="FE121" i="19"/>
  <c r="FF121" i="19"/>
  <c r="FE122" i="19"/>
  <c r="FF122" i="19"/>
  <c r="FE123" i="19"/>
  <c r="FF123" i="19"/>
  <c r="FE124" i="19"/>
  <c r="FF124" i="19"/>
  <c r="FE125" i="19"/>
  <c r="FF125" i="19"/>
  <c r="FE126" i="19"/>
  <c r="FF126" i="19"/>
  <c r="FE127" i="19"/>
  <c r="FF127" i="19"/>
  <c r="FE128" i="19"/>
  <c r="FF128" i="19"/>
  <c r="FE129" i="19"/>
  <c r="FF129" i="19"/>
  <c r="FE130" i="19"/>
  <c r="FF130" i="19"/>
  <c r="FE131" i="19"/>
  <c r="FF131" i="19"/>
  <c r="FE132" i="19"/>
  <c r="FF132" i="19"/>
  <c r="FE133" i="19"/>
  <c r="FF133" i="19"/>
  <c r="FE134" i="19"/>
  <c r="FF134" i="19"/>
  <c r="FE135" i="19"/>
  <c r="FF135" i="19"/>
  <c r="FE136" i="19"/>
  <c r="FF136" i="19"/>
  <c r="FE137" i="19"/>
  <c r="FF137" i="19"/>
  <c r="FE138" i="19"/>
  <c r="FF138" i="19"/>
  <c r="FE139" i="19"/>
  <c r="FF139" i="19"/>
  <c r="FE140" i="19"/>
  <c r="FF140" i="19"/>
  <c r="FE141" i="19"/>
  <c r="FF141" i="19"/>
  <c r="FE142" i="19"/>
  <c r="FF142" i="19"/>
  <c r="FE143" i="19"/>
  <c r="FF143" i="19"/>
  <c r="FE144" i="19"/>
  <c r="FF144" i="19"/>
  <c r="FE145" i="19"/>
  <c r="FF145" i="19"/>
  <c r="FE146" i="19"/>
  <c r="FF146" i="19"/>
  <c r="FE147" i="19"/>
  <c r="FF147" i="19"/>
  <c r="FE148" i="19"/>
  <c r="FF148" i="19"/>
  <c r="FE149" i="19"/>
  <c r="FF149" i="19"/>
  <c r="FE150" i="19"/>
  <c r="FF150" i="19"/>
  <c r="FE151" i="19"/>
  <c r="FF151" i="19"/>
  <c r="FE152" i="19"/>
  <c r="FF152" i="19"/>
  <c r="FE153" i="19"/>
  <c r="FF153" i="19"/>
  <c r="FE154" i="19"/>
  <c r="FF154" i="19"/>
  <c r="FE155" i="19"/>
  <c r="FF155" i="19"/>
  <c r="FE156" i="19"/>
  <c r="FF156" i="19"/>
  <c r="FE157" i="19"/>
  <c r="FF157" i="19"/>
  <c r="FE158" i="19"/>
  <c r="FF158" i="19"/>
  <c r="FE159" i="19"/>
  <c r="FF159" i="19"/>
  <c r="FE160" i="19"/>
  <c r="FF160" i="19"/>
  <c r="FE161" i="19"/>
  <c r="FF161" i="19"/>
  <c r="FE162" i="19"/>
  <c r="FF162" i="19"/>
  <c r="FE163" i="19"/>
  <c r="FF163" i="19"/>
  <c r="FE164" i="19"/>
  <c r="FF164" i="19"/>
  <c r="FE165" i="19"/>
  <c r="FF165" i="19"/>
  <c r="FE166" i="19"/>
  <c r="FF166" i="19"/>
  <c r="FE167" i="19"/>
  <c r="FF167" i="19"/>
  <c r="FE168" i="19"/>
  <c r="FF168" i="19"/>
  <c r="FE169" i="19"/>
  <c r="FF169" i="19"/>
  <c r="FE170" i="19"/>
  <c r="FF170" i="19"/>
  <c r="FE171" i="19"/>
  <c r="FF171" i="19"/>
  <c r="FE172" i="19"/>
  <c r="FF172" i="19"/>
  <c r="FE173" i="19"/>
  <c r="FF173" i="19"/>
  <c r="FE174" i="19"/>
  <c r="FF174" i="19"/>
  <c r="FE175" i="19"/>
  <c r="FF175" i="19"/>
  <c r="FE176" i="19"/>
  <c r="FF176" i="19"/>
  <c r="FE177" i="19"/>
  <c r="FF177" i="19"/>
  <c r="FE178" i="19"/>
  <c r="FF178" i="19"/>
  <c r="FE179" i="19"/>
  <c r="FF179" i="19"/>
  <c r="FE180" i="19"/>
  <c r="FF180" i="19"/>
  <c r="FE181" i="19"/>
  <c r="FF181" i="19"/>
  <c r="FE182" i="19"/>
  <c r="FF182" i="19"/>
  <c r="FE183" i="19"/>
  <c r="FF183" i="19"/>
  <c r="FE184" i="19"/>
  <c r="FF184" i="19"/>
  <c r="FE185" i="19"/>
  <c r="FF185" i="19"/>
  <c r="FE186" i="19"/>
  <c r="FF186" i="19"/>
  <c r="FE187" i="19"/>
  <c r="FF187" i="19"/>
  <c r="FE188" i="19"/>
  <c r="FF188" i="19"/>
  <c r="FE189" i="19"/>
  <c r="FF189" i="19"/>
  <c r="FE190" i="19"/>
  <c r="FF190" i="19"/>
  <c r="FE191" i="19"/>
  <c r="FF191" i="19"/>
  <c r="FE192" i="19"/>
  <c r="FF192" i="19"/>
  <c r="FE193" i="19"/>
  <c r="FF193" i="19"/>
  <c r="FE194" i="19"/>
  <c r="FF194" i="19"/>
  <c r="FE195" i="19"/>
  <c r="FF195" i="19"/>
  <c r="FE196" i="19"/>
  <c r="FF196" i="19"/>
  <c r="FE197" i="19"/>
  <c r="FF197" i="19"/>
  <c r="FE198" i="19"/>
  <c r="FF198" i="19"/>
  <c r="FE199" i="19"/>
  <c r="FF199" i="19"/>
  <c r="FE200" i="19"/>
  <c r="FF200" i="19"/>
  <c r="FE201" i="19"/>
  <c r="FF201" i="19"/>
  <c r="FE202" i="19"/>
  <c r="FF202" i="19"/>
  <c r="FE203" i="19"/>
  <c r="FF203" i="19"/>
  <c r="FE204" i="19"/>
  <c r="FF204" i="19"/>
  <c r="FE205" i="19"/>
  <c r="FF205" i="19"/>
  <c r="FE206" i="19"/>
  <c r="FF206" i="19"/>
  <c r="FE207" i="19"/>
  <c r="FF207" i="19"/>
  <c r="FE208" i="19"/>
  <c r="FF208" i="19"/>
  <c r="FE209" i="19"/>
  <c r="FF209" i="19"/>
  <c r="FE210" i="19"/>
  <c r="FF210" i="19"/>
  <c r="FE211" i="19"/>
  <c r="FF211" i="19"/>
  <c r="FE212" i="19"/>
  <c r="FF212" i="19"/>
  <c r="FE213" i="19"/>
  <c r="FF213" i="19"/>
  <c r="FE214" i="19"/>
  <c r="FF214" i="19"/>
  <c r="FE215" i="19"/>
  <c r="FF215" i="19"/>
  <c r="FE216" i="19"/>
  <c r="FF216" i="19"/>
  <c r="FE217" i="19"/>
  <c r="FF217" i="19"/>
  <c r="FE218" i="19"/>
  <c r="FF218" i="19"/>
  <c r="FE219" i="19"/>
  <c r="FF219" i="19"/>
  <c r="FE220" i="19"/>
  <c r="FF220" i="19"/>
  <c r="FE221" i="19"/>
  <c r="FF221" i="19"/>
  <c r="FE222" i="19"/>
  <c r="FF222" i="19"/>
  <c r="FE223" i="19"/>
  <c r="FF223" i="19"/>
  <c r="FE224" i="19"/>
  <c r="FF224" i="19"/>
  <c r="FE225" i="19"/>
  <c r="FF225" i="19"/>
  <c r="FE226" i="19"/>
  <c r="FF226" i="19"/>
  <c r="FE227" i="19"/>
  <c r="FF227" i="19"/>
  <c r="FE228" i="19"/>
  <c r="FF228" i="19"/>
  <c r="FE229" i="19"/>
  <c r="FF229" i="19"/>
  <c r="FE230" i="19"/>
  <c r="FF230" i="19"/>
  <c r="FE231" i="19"/>
  <c r="FF231" i="19"/>
  <c r="FE232" i="19"/>
  <c r="FF232" i="19"/>
  <c r="FE233" i="19"/>
  <c r="FF233" i="19"/>
  <c r="FE234" i="19"/>
  <c r="FF234" i="19"/>
  <c r="FE235" i="19"/>
  <c r="FF235" i="19"/>
  <c r="FE236" i="19"/>
  <c r="FF236" i="19"/>
  <c r="FE237" i="19"/>
  <c r="FF237" i="19"/>
  <c r="FE238" i="19"/>
  <c r="FF238" i="19"/>
  <c r="FE239" i="19"/>
  <c r="FF239" i="19"/>
  <c r="FE240" i="19"/>
  <c r="FF240" i="19"/>
  <c r="FE241" i="19"/>
  <c r="FF241" i="19"/>
  <c r="FE242" i="19"/>
  <c r="FF242" i="19"/>
  <c r="FE243" i="19"/>
  <c r="FF243" i="19"/>
  <c r="FE244" i="19"/>
  <c r="FF244" i="19"/>
  <c r="FE245" i="19"/>
  <c r="FF245" i="19"/>
  <c r="FE246" i="19"/>
  <c r="FF246" i="19"/>
  <c r="FE247" i="19"/>
  <c r="FF247" i="19"/>
  <c r="FE248" i="19"/>
  <c r="FF248" i="19"/>
  <c r="FE249" i="19"/>
  <c r="FF249" i="19"/>
  <c r="FE250" i="19"/>
  <c r="FF250" i="19"/>
  <c r="FE251" i="19"/>
  <c r="FF251" i="19"/>
  <c r="FE252" i="19"/>
  <c r="FF252" i="19"/>
  <c r="FE253" i="19"/>
  <c r="FF253" i="19"/>
  <c r="FE254" i="19"/>
  <c r="FF254" i="19"/>
  <c r="FE255" i="19"/>
  <c r="FF255" i="19"/>
  <c r="FE256" i="19"/>
  <c r="FF256" i="19"/>
  <c r="FE257" i="19"/>
  <c r="FF257" i="19"/>
  <c r="FE258" i="19"/>
  <c r="FF258" i="19"/>
  <c r="FE259" i="19"/>
  <c r="FF259" i="19"/>
  <c r="FE260" i="19"/>
  <c r="FF260" i="19"/>
  <c r="FE261" i="19"/>
  <c r="FF261" i="19"/>
  <c r="FE262" i="19"/>
  <c r="FF262" i="19"/>
  <c r="FE263" i="19"/>
  <c r="FF263" i="19"/>
  <c r="FE264" i="19"/>
  <c r="FF264" i="19"/>
  <c r="FE265" i="19"/>
  <c r="FF265" i="19"/>
  <c r="FE266" i="19"/>
  <c r="FF266" i="19"/>
  <c r="FE267" i="19"/>
  <c r="FF267" i="19"/>
  <c r="FE268" i="19"/>
  <c r="FF268" i="19"/>
  <c r="FE269" i="19"/>
  <c r="FF269" i="19"/>
  <c r="FE270" i="19"/>
  <c r="FF270" i="19"/>
  <c r="FE271" i="19"/>
  <c r="FF271" i="19"/>
  <c r="FE272" i="19"/>
  <c r="FF272" i="19"/>
  <c r="FE273" i="19"/>
  <c r="FF273" i="19"/>
  <c r="FE274" i="19"/>
  <c r="FF274" i="19"/>
  <c r="FE275" i="19"/>
  <c r="FF275" i="19"/>
  <c r="FE276" i="19"/>
  <c r="FF276" i="19"/>
  <c r="FE277" i="19"/>
  <c r="FF277" i="19"/>
  <c r="FE278" i="19"/>
  <c r="FF278" i="19"/>
  <c r="FE279" i="19"/>
  <c r="FF279" i="19"/>
  <c r="FE280" i="19"/>
  <c r="FF280" i="19"/>
  <c r="FE281" i="19"/>
  <c r="FF281" i="19"/>
  <c r="FE282" i="19"/>
  <c r="FF282" i="19"/>
  <c r="FE283" i="19"/>
  <c r="FF283" i="19"/>
  <c r="FE284" i="19"/>
  <c r="FF284" i="19"/>
  <c r="FE285" i="19"/>
  <c r="FF285" i="19"/>
  <c r="FE286" i="19"/>
  <c r="FF286" i="19"/>
  <c r="FE287" i="19"/>
  <c r="FF287" i="19"/>
  <c r="FE288" i="19"/>
  <c r="FF288" i="19"/>
  <c r="FE289" i="19"/>
  <c r="FF289" i="19"/>
  <c r="FE290" i="19"/>
  <c r="FF290" i="19"/>
  <c r="FE291" i="19"/>
  <c r="FF291" i="19"/>
  <c r="FE292" i="19"/>
  <c r="FF292" i="19"/>
  <c r="FE293" i="19"/>
  <c r="FF293" i="19"/>
  <c r="FE294" i="19"/>
  <c r="FF294" i="19"/>
  <c r="FE295" i="19"/>
  <c r="FF295" i="19"/>
  <c r="FE296" i="19"/>
  <c r="FF296" i="19"/>
  <c r="FE297" i="19"/>
  <c r="FF297" i="19"/>
  <c r="FE298" i="19"/>
  <c r="FF298" i="19"/>
  <c r="FE299" i="19"/>
  <c r="FF299" i="19"/>
  <c r="FE300" i="19"/>
  <c r="FF300" i="19"/>
  <c r="EY1" i="19"/>
  <c r="EZ1" i="19"/>
  <c r="FA1" i="19"/>
  <c r="FB1" i="19"/>
  <c r="FC1" i="19"/>
  <c r="FD1" i="19"/>
  <c r="EY2" i="19"/>
  <c r="EZ2" i="19"/>
  <c r="FA2" i="19"/>
  <c r="FB2" i="19"/>
  <c r="FC2" i="19"/>
  <c r="FD2" i="19"/>
  <c r="EY3" i="19"/>
  <c r="EZ3" i="19"/>
  <c r="FA3" i="19"/>
  <c r="FB3" i="19"/>
  <c r="FC3" i="19"/>
  <c r="FD3" i="19"/>
  <c r="EY4" i="19"/>
  <c r="EZ4" i="19"/>
  <c r="FA4" i="19"/>
  <c r="FB4" i="19"/>
  <c r="FC4" i="19"/>
  <c r="FD4" i="19"/>
  <c r="EY5" i="19"/>
  <c r="EZ5" i="19"/>
  <c r="FA5" i="19"/>
  <c r="FB5" i="19"/>
  <c r="FC5" i="19"/>
  <c r="FD5" i="19"/>
  <c r="EY6" i="19"/>
  <c r="EZ6" i="19"/>
  <c r="FA6" i="19"/>
  <c r="FB6" i="19"/>
  <c r="FC6" i="19"/>
  <c r="FD6" i="19"/>
  <c r="EY7" i="19"/>
  <c r="EZ7" i="19"/>
  <c r="FA7" i="19"/>
  <c r="FB7" i="19"/>
  <c r="FC7" i="19"/>
  <c r="FD7" i="19"/>
  <c r="EY8" i="19"/>
  <c r="EZ8" i="19"/>
  <c r="FA8" i="19"/>
  <c r="FB8" i="19"/>
  <c r="FC8" i="19"/>
  <c r="FD8" i="19"/>
  <c r="EY9" i="19"/>
  <c r="EZ9" i="19"/>
  <c r="FA9" i="19"/>
  <c r="FB9" i="19"/>
  <c r="FC9" i="19"/>
  <c r="FD9" i="19"/>
  <c r="EY10" i="19"/>
  <c r="EZ10" i="19"/>
  <c r="FA10" i="19"/>
  <c r="FB10" i="19"/>
  <c r="FC10" i="19"/>
  <c r="FD10" i="19"/>
  <c r="EY11" i="19"/>
  <c r="EZ11" i="19"/>
  <c r="FA11" i="19"/>
  <c r="FB11" i="19"/>
  <c r="FC11" i="19"/>
  <c r="FD11" i="19"/>
  <c r="EY12" i="19"/>
  <c r="EZ12" i="19"/>
  <c r="FA12" i="19"/>
  <c r="FB12" i="19"/>
  <c r="FC12" i="19"/>
  <c r="FD12" i="19"/>
  <c r="EY13" i="19"/>
  <c r="EZ13" i="19"/>
  <c r="FA13" i="19"/>
  <c r="FB13" i="19"/>
  <c r="FC13" i="19"/>
  <c r="FD13" i="19"/>
  <c r="EY14" i="19"/>
  <c r="EZ14" i="19"/>
  <c r="FA14" i="19"/>
  <c r="FB14" i="19"/>
  <c r="FC14" i="19"/>
  <c r="FD14" i="19"/>
  <c r="EY15" i="19"/>
  <c r="EZ15" i="19"/>
  <c r="FA15" i="19"/>
  <c r="FB15" i="19"/>
  <c r="FC15" i="19"/>
  <c r="FD15" i="19"/>
  <c r="EY16" i="19"/>
  <c r="EZ16" i="19"/>
  <c r="FA16" i="19"/>
  <c r="FB16" i="19"/>
  <c r="FC16" i="19"/>
  <c r="FD16" i="19"/>
  <c r="EY17" i="19"/>
  <c r="EZ17" i="19"/>
  <c r="FA17" i="19"/>
  <c r="FB17" i="19"/>
  <c r="FC17" i="19"/>
  <c r="FD17" i="19"/>
  <c r="EY18" i="19"/>
  <c r="EZ18" i="19"/>
  <c r="FA18" i="19"/>
  <c r="FB18" i="19"/>
  <c r="FC18" i="19"/>
  <c r="FD18" i="19"/>
  <c r="EY19" i="19"/>
  <c r="EZ19" i="19"/>
  <c r="FA19" i="19"/>
  <c r="FB19" i="19"/>
  <c r="FC19" i="19"/>
  <c r="FD19" i="19"/>
  <c r="EY20" i="19"/>
  <c r="EZ20" i="19"/>
  <c r="FA20" i="19"/>
  <c r="FB20" i="19"/>
  <c r="FC20" i="19"/>
  <c r="FD20" i="19"/>
  <c r="EY21" i="19"/>
  <c r="EZ21" i="19"/>
  <c r="FA21" i="19"/>
  <c r="FB21" i="19"/>
  <c r="FC21" i="19"/>
  <c r="FD21" i="19"/>
  <c r="EY22" i="19"/>
  <c r="EZ22" i="19"/>
  <c r="FA22" i="19"/>
  <c r="FB22" i="19"/>
  <c r="FC22" i="19"/>
  <c r="FD22" i="19"/>
  <c r="EY23" i="19"/>
  <c r="EZ23" i="19"/>
  <c r="FA23" i="19"/>
  <c r="FB23" i="19"/>
  <c r="FC23" i="19"/>
  <c r="FD23" i="19"/>
  <c r="EY24" i="19"/>
  <c r="EZ24" i="19"/>
  <c r="FA24" i="19"/>
  <c r="FB24" i="19"/>
  <c r="FC24" i="19"/>
  <c r="FD24" i="19"/>
  <c r="EY25" i="19"/>
  <c r="EZ25" i="19"/>
  <c r="FA25" i="19"/>
  <c r="FB25" i="19"/>
  <c r="FC25" i="19"/>
  <c r="FD25" i="19"/>
  <c r="EY26" i="19"/>
  <c r="EZ26" i="19"/>
  <c r="FA26" i="19"/>
  <c r="FB26" i="19"/>
  <c r="FC26" i="19"/>
  <c r="FD26" i="19"/>
  <c r="EY27" i="19"/>
  <c r="EZ27" i="19"/>
  <c r="FA27" i="19"/>
  <c r="FB27" i="19"/>
  <c r="FC27" i="19"/>
  <c r="FD27" i="19"/>
  <c r="EY28" i="19"/>
  <c r="EZ28" i="19"/>
  <c r="FA28" i="19"/>
  <c r="FB28" i="19"/>
  <c r="FC28" i="19"/>
  <c r="FD28" i="19"/>
  <c r="EY29" i="19"/>
  <c r="EZ29" i="19"/>
  <c r="FA29" i="19"/>
  <c r="FB29" i="19"/>
  <c r="FC29" i="19"/>
  <c r="FD29" i="19"/>
  <c r="EY30" i="19"/>
  <c r="EZ30" i="19"/>
  <c r="FA30" i="19"/>
  <c r="FB30" i="19"/>
  <c r="FC30" i="19"/>
  <c r="FD30" i="19"/>
  <c r="EY31" i="19"/>
  <c r="EZ31" i="19"/>
  <c r="FA31" i="19"/>
  <c r="FB31" i="19"/>
  <c r="FC31" i="19"/>
  <c r="FD31" i="19"/>
  <c r="EY32" i="19"/>
  <c r="EZ32" i="19"/>
  <c r="FA32" i="19"/>
  <c r="FB32" i="19"/>
  <c r="FC32" i="19"/>
  <c r="FD32" i="19"/>
  <c r="EY33" i="19"/>
  <c r="EZ33" i="19"/>
  <c r="FA33" i="19"/>
  <c r="FB33" i="19"/>
  <c r="FC33" i="19"/>
  <c r="FD33" i="19"/>
  <c r="EY34" i="19"/>
  <c r="EZ34" i="19"/>
  <c r="FA34" i="19"/>
  <c r="FB34" i="19"/>
  <c r="FC34" i="19"/>
  <c r="FD34" i="19"/>
  <c r="EY35" i="19"/>
  <c r="EZ35" i="19"/>
  <c r="FA35" i="19"/>
  <c r="FB35" i="19"/>
  <c r="FC35" i="19"/>
  <c r="FD35" i="19"/>
  <c r="EY36" i="19"/>
  <c r="EZ36" i="19"/>
  <c r="FA36" i="19"/>
  <c r="FB36" i="19"/>
  <c r="FC36" i="19"/>
  <c r="FD36" i="19"/>
  <c r="EY37" i="19"/>
  <c r="EZ37" i="19"/>
  <c r="FA37" i="19"/>
  <c r="FB37" i="19"/>
  <c r="FC37" i="19"/>
  <c r="FD37" i="19"/>
  <c r="EY38" i="19"/>
  <c r="EZ38" i="19"/>
  <c r="FA38" i="19"/>
  <c r="FB38" i="19"/>
  <c r="FC38" i="19"/>
  <c r="FD38" i="19"/>
  <c r="EY39" i="19"/>
  <c r="EZ39" i="19"/>
  <c r="FA39" i="19"/>
  <c r="FB39" i="19"/>
  <c r="FC39" i="19"/>
  <c r="FD39" i="19"/>
  <c r="EY40" i="19"/>
  <c r="EZ40" i="19"/>
  <c r="FA40" i="19"/>
  <c r="FB40" i="19"/>
  <c r="FC40" i="19"/>
  <c r="FD40" i="19"/>
  <c r="EY41" i="19"/>
  <c r="EZ41" i="19"/>
  <c r="FA41" i="19"/>
  <c r="FB41" i="19"/>
  <c r="FC41" i="19"/>
  <c r="FD41" i="19"/>
  <c r="EY42" i="19"/>
  <c r="EZ42" i="19"/>
  <c r="FA42" i="19"/>
  <c r="FB42" i="19"/>
  <c r="FC42" i="19"/>
  <c r="FD42" i="19"/>
  <c r="EY43" i="19"/>
  <c r="EZ43" i="19"/>
  <c r="FA43" i="19"/>
  <c r="FB43" i="19"/>
  <c r="FC43" i="19"/>
  <c r="FD43" i="19"/>
  <c r="EY44" i="19"/>
  <c r="EZ44" i="19"/>
  <c r="FA44" i="19"/>
  <c r="FB44" i="19"/>
  <c r="FC44" i="19"/>
  <c r="FD44" i="19"/>
  <c r="EY45" i="19"/>
  <c r="EZ45" i="19"/>
  <c r="FA45" i="19"/>
  <c r="FB45" i="19"/>
  <c r="FC45" i="19"/>
  <c r="FD45" i="19"/>
  <c r="EY46" i="19"/>
  <c r="EZ46" i="19"/>
  <c r="FA46" i="19"/>
  <c r="FB46" i="19"/>
  <c r="FC46" i="19"/>
  <c r="FD46" i="19"/>
  <c r="EY47" i="19"/>
  <c r="EZ47" i="19"/>
  <c r="FA47" i="19"/>
  <c r="FB47" i="19"/>
  <c r="FC47" i="19"/>
  <c r="FD47" i="19"/>
  <c r="EY48" i="19"/>
  <c r="EZ48" i="19"/>
  <c r="FA48" i="19"/>
  <c r="FB48" i="19"/>
  <c r="FC48" i="19"/>
  <c r="FD48" i="19"/>
  <c r="EY49" i="19"/>
  <c r="EZ49" i="19"/>
  <c r="FA49" i="19"/>
  <c r="FB49" i="19"/>
  <c r="FC49" i="19"/>
  <c r="FD49" i="19"/>
  <c r="EY50" i="19"/>
  <c r="EZ50" i="19"/>
  <c r="FA50" i="19"/>
  <c r="FB50" i="19"/>
  <c r="FC50" i="19"/>
  <c r="FD50" i="19"/>
  <c r="EY51" i="19"/>
  <c r="EZ51" i="19"/>
  <c r="FA51" i="19"/>
  <c r="FB51" i="19"/>
  <c r="FC51" i="19"/>
  <c r="FD51" i="19"/>
  <c r="EY52" i="19"/>
  <c r="EZ52" i="19"/>
  <c r="FA52" i="19"/>
  <c r="FB52" i="19"/>
  <c r="FC52" i="19"/>
  <c r="FD52" i="19"/>
  <c r="EY53" i="19"/>
  <c r="EZ53" i="19"/>
  <c r="FA53" i="19"/>
  <c r="FB53" i="19"/>
  <c r="FC53" i="19"/>
  <c r="FD53" i="19"/>
  <c r="EY54" i="19"/>
  <c r="EZ54" i="19"/>
  <c r="FA54" i="19"/>
  <c r="FB54" i="19"/>
  <c r="FC54" i="19"/>
  <c r="FD54" i="19"/>
  <c r="EY55" i="19"/>
  <c r="EZ55" i="19"/>
  <c r="FA55" i="19"/>
  <c r="FB55" i="19"/>
  <c r="FC55" i="19"/>
  <c r="FD55" i="19"/>
  <c r="EY56" i="19"/>
  <c r="EZ56" i="19"/>
  <c r="FA56" i="19"/>
  <c r="FB56" i="19"/>
  <c r="FC56" i="19"/>
  <c r="FD56" i="19"/>
  <c r="EY57" i="19"/>
  <c r="EZ57" i="19"/>
  <c r="FA57" i="19"/>
  <c r="FB57" i="19"/>
  <c r="FC57" i="19"/>
  <c r="FD57" i="19"/>
  <c r="EY58" i="19"/>
  <c r="EZ58" i="19"/>
  <c r="FA58" i="19"/>
  <c r="FB58" i="19"/>
  <c r="FC58" i="19"/>
  <c r="FD58" i="19"/>
  <c r="EY59" i="19"/>
  <c r="EZ59" i="19"/>
  <c r="FA59" i="19"/>
  <c r="FB59" i="19"/>
  <c r="FC59" i="19"/>
  <c r="FD59" i="19"/>
  <c r="EY60" i="19"/>
  <c r="EZ60" i="19"/>
  <c r="FA60" i="19"/>
  <c r="FB60" i="19"/>
  <c r="FC60" i="19"/>
  <c r="FD60" i="19"/>
  <c r="EY61" i="19"/>
  <c r="EZ61" i="19"/>
  <c r="FA61" i="19"/>
  <c r="FB61" i="19"/>
  <c r="FC61" i="19"/>
  <c r="FD61" i="19"/>
  <c r="EY62" i="19"/>
  <c r="EZ62" i="19"/>
  <c r="FA62" i="19"/>
  <c r="FB62" i="19"/>
  <c r="FC62" i="19"/>
  <c r="FD62" i="19"/>
  <c r="EY63" i="19"/>
  <c r="EZ63" i="19"/>
  <c r="FA63" i="19"/>
  <c r="FB63" i="19"/>
  <c r="FC63" i="19"/>
  <c r="FD63" i="19"/>
  <c r="EY64" i="19"/>
  <c r="EZ64" i="19"/>
  <c r="FA64" i="19"/>
  <c r="FB64" i="19"/>
  <c r="FC64" i="19"/>
  <c r="FD64" i="19"/>
  <c r="EY65" i="19"/>
  <c r="EZ65" i="19"/>
  <c r="FA65" i="19"/>
  <c r="FB65" i="19"/>
  <c r="FC65" i="19"/>
  <c r="FD65" i="19"/>
  <c r="EY66" i="19"/>
  <c r="EZ66" i="19"/>
  <c r="FA66" i="19"/>
  <c r="FB66" i="19"/>
  <c r="FC66" i="19"/>
  <c r="FD66" i="19"/>
  <c r="EY67" i="19"/>
  <c r="EZ67" i="19"/>
  <c r="FA67" i="19"/>
  <c r="FB67" i="19"/>
  <c r="FC67" i="19"/>
  <c r="FD67" i="19"/>
  <c r="EY68" i="19"/>
  <c r="EZ68" i="19"/>
  <c r="FA68" i="19"/>
  <c r="FB68" i="19"/>
  <c r="FC68" i="19"/>
  <c r="FD68" i="19"/>
  <c r="EY69" i="19"/>
  <c r="EZ69" i="19"/>
  <c r="FA69" i="19"/>
  <c r="FB69" i="19"/>
  <c r="FC69" i="19"/>
  <c r="FD69" i="19"/>
  <c r="EY70" i="19"/>
  <c r="EZ70" i="19"/>
  <c r="FA70" i="19"/>
  <c r="FB70" i="19"/>
  <c r="FC70" i="19"/>
  <c r="FD70" i="19"/>
  <c r="EY71" i="19"/>
  <c r="EZ71" i="19"/>
  <c r="FA71" i="19"/>
  <c r="FB71" i="19"/>
  <c r="FC71" i="19"/>
  <c r="FD71" i="19"/>
  <c r="EY72" i="19"/>
  <c r="EZ72" i="19"/>
  <c r="FA72" i="19"/>
  <c r="FB72" i="19"/>
  <c r="FC72" i="19"/>
  <c r="FD72" i="19"/>
  <c r="EY73" i="19"/>
  <c r="EZ73" i="19"/>
  <c r="FA73" i="19"/>
  <c r="FB73" i="19"/>
  <c r="FC73" i="19"/>
  <c r="FD73" i="19"/>
  <c r="EY74" i="19"/>
  <c r="EZ74" i="19"/>
  <c r="FA74" i="19"/>
  <c r="FB74" i="19"/>
  <c r="FC74" i="19"/>
  <c r="FD74" i="19"/>
  <c r="EY75" i="19"/>
  <c r="EZ75" i="19"/>
  <c r="FA75" i="19"/>
  <c r="FB75" i="19"/>
  <c r="FC75" i="19"/>
  <c r="FD75" i="19"/>
  <c r="EY76" i="19"/>
  <c r="EZ76" i="19"/>
  <c r="FA76" i="19"/>
  <c r="FB76" i="19"/>
  <c r="FC76" i="19"/>
  <c r="FD76" i="19"/>
  <c r="EY77" i="19"/>
  <c r="EZ77" i="19"/>
  <c r="FA77" i="19"/>
  <c r="FB77" i="19"/>
  <c r="FC77" i="19"/>
  <c r="FD77" i="19"/>
  <c r="EY78" i="19"/>
  <c r="EZ78" i="19"/>
  <c r="FA78" i="19"/>
  <c r="FB78" i="19"/>
  <c r="FC78" i="19"/>
  <c r="FD78" i="19"/>
  <c r="EY79" i="19"/>
  <c r="EZ79" i="19"/>
  <c r="FA79" i="19"/>
  <c r="FB79" i="19"/>
  <c r="FC79" i="19"/>
  <c r="FD79" i="19"/>
  <c r="EY80" i="19"/>
  <c r="EZ80" i="19"/>
  <c r="FA80" i="19"/>
  <c r="FB80" i="19"/>
  <c r="FC80" i="19"/>
  <c r="FD80" i="19"/>
  <c r="EY81" i="19"/>
  <c r="EZ81" i="19"/>
  <c r="FA81" i="19"/>
  <c r="FB81" i="19"/>
  <c r="FC81" i="19"/>
  <c r="FD81" i="19"/>
  <c r="EY82" i="19"/>
  <c r="EZ82" i="19"/>
  <c r="FA82" i="19"/>
  <c r="FB82" i="19"/>
  <c r="FC82" i="19"/>
  <c r="FD82" i="19"/>
  <c r="EY83" i="19"/>
  <c r="EZ83" i="19"/>
  <c r="FA83" i="19"/>
  <c r="FB83" i="19"/>
  <c r="FC83" i="19"/>
  <c r="FD83" i="19"/>
  <c r="EY84" i="19"/>
  <c r="EZ84" i="19"/>
  <c r="FA84" i="19"/>
  <c r="FB84" i="19"/>
  <c r="FC84" i="19"/>
  <c r="FD84" i="19"/>
  <c r="EY85" i="19"/>
  <c r="EZ85" i="19"/>
  <c r="FA85" i="19"/>
  <c r="FB85" i="19"/>
  <c r="FC85" i="19"/>
  <c r="FD85" i="19"/>
  <c r="EY86" i="19"/>
  <c r="EZ86" i="19"/>
  <c r="FA86" i="19"/>
  <c r="FB86" i="19"/>
  <c r="FC86" i="19"/>
  <c r="FD86" i="19"/>
  <c r="EY87" i="19"/>
  <c r="EZ87" i="19"/>
  <c r="FA87" i="19"/>
  <c r="FB87" i="19"/>
  <c r="FC87" i="19"/>
  <c r="FD87" i="19"/>
  <c r="EY88" i="19"/>
  <c r="EZ88" i="19"/>
  <c r="FA88" i="19"/>
  <c r="FB88" i="19"/>
  <c r="FC88" i="19"/>
  <c r="FD88" i="19"/>
  <c r="EY89" i="19"/>
  <c r="EZ89" i="19"/>
  <c r="FA89" i="19"/>
  <c r="FB89" i="19"/>
  <c r="FC89" i="19"/>
  <c r="FD89" i="19"/>
  <c r="EY90" i="19"/>
  <c r="EZ90" i="19"/>
  <c r="FA90" i="19"/>
  <c r="FB90" i="19"/>
  <c r="FC90" i="19"/>
  <c r="FD90" i="19"/>
  <c r="EY91" i="19"/>
  <c r="EZ91" i="19"/>
  <c r="FA91" i="19"/>
  <c r="FB91" i="19"/>
  <c r="FC91" i="19"/>
  <c r="FD91" i="19"/>
  <c r="EY92" i="19"/>
  <c r="EZ92" i="19"/>
  <c r="FA92" i="19"/>
  <c r="FB92" i="19"/>
  <c r="FC92" i="19"/>
  <c r="FD92" i="19"/>
  <c r="EY93" i="19"/>
  <c r="EZ93" i="19"/>
  <c r="FA93" i="19"/>
  <c r="FB93" i="19"/>
  <c r="FC93" i="19"/>
  <c r="FD93" i="19"/>
  <c r="EY94" i="19"/>
  <c r="EZ94" i="19"/>
  <c r="FA94" i="19"/>
  <c r="FB94" i="19"/>
  <c r="FC94" i="19"/>
  <c r="FD94" i="19"/>
  <c r="EY95" i="19"/>
  <c r="EZ95" i="19"/>
  <c r="FA95" i="19"/>
  <c r="FB95" i="19"/>
  <c r="FC95" i="19"/>
  <c r="FD95" i="19"/>
  <c r="EY96" i="19"/>
  <c r="EZ96" i="19"/>
  <c r="FA96" i="19"/>
  <c r="FB96" i="19"/>
  <c r="FC96" i="19"/>
  <c r="FD96" i="19"/>
  <c r="EY97" i="19"/>
  <c r="EZ97" i="19"/>
  <c r="FA97" i="19"/>
  <c r="FB97" i="19"/>
  <c r="FC97" i="19"/>
  <c r="FD97" i="19"/>
  <c r="EY98" i="19"/>
  <c r="EZ98" i="19"/>
  <c r="FA98" i="19"/>
  <c r="FB98" i="19"/>
  <c r="FC98" i="19"/>
  <c r="FD98" i="19"/>
  <c r="EY99" i="19"/>
  <c r="EZ99" i="19"/>
  <c r="FA99" i="19"/>
  <c r="FB99" i="19"/>
  <c r="FC99" i="19"/>
  <c r="FD99" i="19"/>
  <c r="EY100" i="19"/>
  <c r="EZ100" i="19"/>
  <c r="FA100" i="19"/>
  <c r="FB100" i="19"/>
  <c r="FC100" i="19"/>
  <c r="FD100" i="19"/>
  <c r="EY101" i="19"/>
  <c r="EZ101" i="19"/>
  <c r="FA101" i="19"/>
  <c r="FB101" i="19"/>
  <c r="FC101" i="19"/>
  <c r="FD101" i="19"/>
  <c r="EY102" i="19"/>
  <c r="EZ102" i="19"/>
  <c r="FA102" i="19"/>
  <c r="FB102" i="19"/>
  <c r="FC102" i="19"/>
  <c r="FD102" i="19"/>
  <c r="EY103" i="19"/>
  <c r="EZ103" i="19"/>
  <c r="FA103" i="19"/>
  <c r="FB103" i="19"/>
  <c r="FC103" i="19"/>
  <c r="FD103" i="19"/>
  <c r="EY104" i="19"/>
  <c r="EZ104" i="19"/>
  <c r="FA104" i="19"/>
  <c r="FB104" i="19"/>
  <c r="FC104" i="19"/>
  <c r="FD104" i="19"/>
  <c r="EY105" i="19"/>
  <c r="EZ105" i="19"/>
  <c r="FA105" i="19"/>
  <c r="FB105" i="19"/>
  <c r="FC105" i="19"/>
  <c r="FD105" i="19"/>
  <c r="EY106" i="19"/>
  <c r="EZ106" i="19"/>
  <c r="FA106" i="19"/>
  <c r="FB106" i="19"/>
  <c r="FC106" i="19"/>
  <c r="FD106" i="19"/>
  <c r="EY107" i="19"/>
  <c r="EZ107" i="19"/>
  <c r="FA107" i="19"/>
  <c r="FB107" i="19"/>
  <c r="FC107" i="19"/>
  <c r="FD107" i="19"/>
  <c r="EY108" i="19"/>
  <c r="EZ108" i="19"/>
  <c r="FA108" i="19"/>
  <c r="FB108" i="19"/>
  <c r="FC108" i="19"/>
  <c r="FD108" i="19"/>
  <c r="EY109" i="19"/>
  <c r="EZ109" i="19"/>
  <c r="FA109" i="19"/>
  <c r="FB109" i="19"/>
  <c r="FC109" i="19"/>
  <c r="FD109" i="19"/>
  <c r="EY110" i="19"/>
  <c r="EZ110" i="19"/>
  <c r="FA110" i="19"/>
  <c r="FB110" i="19"/>
  <c r="FC110" i="19"/>
  <c r="FD110" i="19"/>
  <c r="EY111" i="19"/>
  <c r="EZ111" i="19"/>
  <c r="FA111" i="19"/>
  <c r="FB111" i="19"/>
  <c r="FC111" i="19"/>
  <c r="FD111" i="19"/>
  <c r="EY112" i="19"/>
  <c r="EZ112" i="19"/>
  <c r="FA112" i="19"/>
  <c r="FB112" i="19"/>
  <c r="FC112" i="19"/>
  <c r="FD112" i="19"/>
  <c r="EY113" i="19"/>
  <c r="EZ113" i="19"/>
  <c r="FA113" i="19"/>
  <c r="FB113" i="19"/>
  <c r="FC113" i="19"/>
  <c r="FD113" i="19"/>
  <c r="EY114" i="19"/>
  <c r="EZ114" i="19"/>
  <c r="FA114" i="19"/>
  <c r="FB114" i="19"/>
  <c r="FC114" i="19"/>
  <c r="FD114" i="19"/>
  <c r="EY115" i="19"/>
  <c r="EZ115" i="19"/>
  <c r="FA115" i="19"/>
  <c r="FB115" i="19"/>
  <c r="FC115" i="19"/>
  <c r="FD115" i="19"/>
  <c r="EY116" i="19"/>
  <c r="EZ116" i="19"/>
  <c r="FA116" i="19"/>
  <c r="FB116" i="19"/>
  <c r="FC116" i="19"/>
  <c r="FD116" i="19"/>
  <c r="EY117" i="19"/>
  <c r="EZ117" i="19"/>
  <c r="FA117" i="19"/>
  <c r="FB117" i="19"/>
  <c r="FC117" i="19"/>
  <c r="FD117" i="19"/>
  <c r="EY118" i="19"/>
  <c r="EZ118" i="19"/>
  <c r="FA118" i="19"/>
  <c r="FB118" i="19"/>
  <c r="FC118" i="19"/>
  <c r="FD118" i="19"/>
  <c r="EY119" i="19"/>
  <c r="EZ119" i="19"/>
  <c r="FA119" i="19"/>
  <c r="FB119" i="19"/>
  <c r="FC119" i="19"/>
  <c r="FD119" i="19"/>
  <c r="EY120" i="19"/>
  <c r="EZ120" i="19"/>
  <c r="FA120" i="19"/>
  <c r="FB120" i="19"/>
  <c r="FC120" i="19"/>
  <c r="FD120" i="19"/>
  <c r="EY121" i="19"/>
  <c r="EZ121" i="19"/>
  <c r="FA121" i="19"/>
  <c r="FB121" i="19"/>
  <c r="FC121" i="19"/>
  <c r="FD121" i="19"/>
  <c r="EY122" i="19"/>
  <c r="EZ122" i="19"/>
  <c r="FA122" i="19"/>
  <c r="FB122" i="19"/>
  <c r="FC122" i="19"/>
  <c r="FD122" i="19"/>
  <c r="EY123" i="19"/>
  <c r="EZ123" i="19"/>
  <c r="FA123" i="19"/>
  <c r="FB123" i="19"/>
  <c r="FC123" i="19"/>
  <c r="FD123" i="19"/>
  <c r="EY124" i="19"/>
  <c r="EZ124" i="19"/>
  <c r="FA124" i="19"/>
  <c r="FB124" i="19"/>
  <c r="FC124" i="19"/>
  <c r="FD124" i="19"/>
  <c r="EY125" i="19"/>
  <c r="EZ125" i="19"/>
  <c r="FA125" i="19"/>
  <c r="FB125" i="19"/>
  <c r="FC125" i="19"/>
  <c r="FD125" i="19"/>
  <c r="EY126" i="19"/>
  <c r="EZ126" i="19"/>
  <c r="FA126" i="19"/>
  <c r="FB126" i="19"/>
  <c r="FC126" i="19"/>
  <c r="FD126" i="19"/>
  <c r="EY127" i="19"/>
  <c r="EZ127" i="19"/>
  <c r="FA127" i="19"/>
  <c r="FB127" i="19"/>
  <c r="FC127" i="19"/>
  <c r="FD127" i="19"/>
  <c r="EY128" i="19"/>
  <c r="EZ128" i="19"/>
  <c r="FA128" i="19"/>
  <c r="FB128" i="19"/>
  <c r="FC128" i="19"/>
  <c r="FD128" i="19"/>
  <c r="EY129" i="19"/>
  <c r="EZ129" i="19"/>
  <c r="FA129" i="19"/>
  <c r="FB129" i="19"/>
  <c r="FC129" i="19"/>
  <c r="FD129" i="19"/>
  <c r="EY130" i="19"/>
  <c r="EZ130" i="19"/>
  <c r="FA130" i="19"/>
  <c r="FB130" i="19"/>
  <c r="FC130" i="19"/>
  <c r="FD130" i="19"/>
  <c r="EY131" i="19"/>
  <c r="EZ131" i="19"/>
  <c r="FA131" i="19"/>
  <c r="FB131" i="19"/>
  <c r="FC131" i="19"/>
  <c r="FD131" i="19"/>
  <c r="EY132" i="19"/>
  <c r="EZ132" i="19"/>
  <c r="FA132" i="19"/>
  <c r="FB132" i="19"/>
  <c r="FC132" i="19"/>
  <c r="FD132" i="19"/>
  <c r="EY133" i="19"/>
  <c r="EZ133" i="19"/>
  <c r="FA133" i="19"/>
  <c r="FB133" i="19"/>
  <c r="FC133" i="19"/>
  <c r="FD133" i="19"/>
  <c r="EY134" i="19"/>
  <c r="EZ134" i="19"/>
  <c r="FA134" i="19"/>
  <c r="FB134" i="19"/>
  <c r="FC134" i="19"/>
  <c r="FD134" i="19"/>
  <c r="EY135" i="19"/>
  <c r="EZ135" i="19"/>
  <c r="FA135" i="19"/>
  <c r="FB135" i="19"/>
  <c r="FC135" i="19"/>
  <c r="FD135" i="19"/>
  <c r="EY136" i="19"/>
  <c r="EZ136" i="19"/>
  <c r="FA136" i="19"/>
  <c r="FB136" i="19"/>
  <c r="FC136" i="19"/>
  <c r="FD136" i="19"/>
  <c r="EY137" i="19"/>
  <c r="EZ137" i="19"/>
  <c r="FA137" i="19"/>
  <c r="FB137" i="19"/>
  <c r="FC137" i="19"/>
  <c r="FD137" i="19"/>
  <c r="EY138" i="19"/>
  <c r="EZ138" i="19"/>
  <c r="FA138" i="19"/>
  <c r="FB138" i="19"/>
  <c r="FC138" i="19"/>
  <c r="FD138" i="19"/>
  <c r="EY139" i="19"/>
  <c r="EZ139" i="19"/>
  <c r="FA139" i="19"/>
  <c r="FB139" i="19"/>
  <c r="FC139" i="19"/>
  <c r="FD139" i="19"/>
  <c r="EY140" i="19"/>
  <c r="EZ140" i="19"/>
  <c r="FA140" i="19"/>
  <c r="FB140" i="19"/>
  <c r="FC140" i="19"/>
  <c r="FD140" i="19"/>
  <c r="EY141" i="19"/>
  <c r="EZ141" i="19"/>
  <c r="FA141" i="19"/>
  <c r="FB141" i="19"/>
  <c r="FC141" i="19"/>
  <c r="FD141" i="19"/>
  <c r="EY142" i="19"/>
  <c r="EZ142" i="19"/>
  <c r="FA142" i="19"/>
  <c r="FB142" i="19"/>
  <c r="FC142" i="19"/>
  <c r="FD142" i="19"/>
  <c r="EY143" i="19"/>
  <c r="EZ143" i="19"/>
  <c r="FA143" i="19"/>
  <c r="FB143" i="19"/>
  <c r="FC143" i="19"/>
  <c r="FD143" i="19"/>
  <c r="EY144" i="19"/>
  <c r="EZ144" i="19"/>
  <c r="FA144" i="19"/>
  <c r="FB144" i="19"/>
  <c r="FC144" i="19"/>
  <c r="FD144" i="19"/>
  <c r="EY145" i="19"/>
  <c r="EZ145" i="19"/>
  <c r="FA145" i="19"/>
  <c r="FB145" i="19"/>
  <c r="FC145" i="19"/>
  <c r="FD145" i="19"/>
  <c r="EY146" i="19"/>
  <c r="EZ146" i="19"/>
  <c r="FA146" i="19"/>
  <c r="FB146" i="19"/>
  <c r="FC146" i="19"/>
  <c r="FD146" i="19"/>
  <c r="EY147" i="19"/>
  <c r="EZ147" i="19"/>
  <c r="FA147" i="19"/>
  <c r="FB147" i="19"/>
  <c r="FC147" i="19"/>
  <c r="FD147" i="19"/>
  <c r="EY148" i="19"/>
  <c r="EZ148" i="19"/>
  <c r="FA148" i="19"/>
  <c r="FB148" i="19"/>
  <c r="FC148" i="19"/>
  <c r="FD148" i="19"/>
  <c r="EY149" i="19"/>
  <c r="EZ149" i="19"/>
  <c r="FA149" i="19"/>
  <c r="FB149" i="19"/>
  <c r="FC149" i="19"/>
  <c r="FD149" i="19"/>
  <c r="EY150" i="19"/>
  <c r="EZ150" i="19"/>
  <c r="FA150" i="19"/>
  <c r="FB150" i="19"/>
  <c r="FC150" i="19"/>
  <c r="FD150" i="19"/>
  <c r="EY151" i="19"/>
  <c r="EZ151" i="19"/>
  <c r="FA151" i="19"/>
  <c r="FB151" i="19"/>
  <c r="FC151" i="19"/>
  <c r="FD151" i="19"/>
  <c r="EY152" i="19"/>
  <c r="EZ152" i="19"/>
  <c r="FA152" i="19"/>
  <c r="FB152" i="19"/>
  <c r="FC152" i="19"/>
  <c r="FD152" i="19"/>
  <c r="EY153" i="19"/>
  <c r="EZ153" i="19"/>
  <c r="FA153" i="19"/>
  <c r="FB153" i="19"/>
  <c r="FC153" i="19"/>
  <c r="FD153" i="19"/>
  <c r="EY154" i="19"/>
  <c r="EZ154" i="19"/>
  <c r="FA154" i="19"/>
  <c r="FB154" i="19"/>
  <c r="FC154" i="19"/>
  <c r="FD154" i="19"/>
  <c r="EY155" i="19"/>
  <c r="EZ155" i="19"/>
  <c r="FA155" i="19"/>
  <c r="FB155" i="19"/>
  <c r="FC155" i="19"/>
  <c r="FD155" i="19"/>
  <c r="EY156" i="19"/>
  <c r="EZ156" i="19"/>
  <c r="FA156" i="19"/>
  <c r="FB156" i="19"/>
  <c r="FC156" i="19"/>
  <c r="FD156" i="19"/>
  <c r="EY157" i="19"/>
  <c r="EZ157" i="19"/>
  <c r="FA157" i="19"/>
  <c r="FB157" i="19"/>
  <c r="FC157" i="19"/>
  <c r="FD157" i="19"/>
  <c r="EY158" i="19"/>
  <c r="EZ158" i="19"/>
  <c r="FA158" i="19"/>
  <c r="FB158" i="19"/>
  <c r="FC158" i="19"/>
  <c r="FD158" i="19"/>
  <c r="EY159" i="19"/>
  <c r="EZ159" i="19"/>
  <c r="FA159" i="19"/>
  <c r="FB159" i="19"/>
  <c r="FC159" i="19"/>
  <c r="FD159" i="19"/>
  <c r="EY160" i="19"/>
  <c r="EZ160" i="19"/>
  <c r="FA160" i="19"/>
  <c r="FB160" i="19"/>
  <c r="FC160" i="19"/>
  <c r="FD160" i="19"/>
  <c r="EY161" i="19"/>
  <c r="EZ161" i="19"/>
  <c r="FA161" i="19"/>
  <c r="FB161" i="19"/>
  <c r="FC161" i="19"/>
  <c r="FD161" i="19"/>
  <c r="EY162" i="19"/>
  <c r="EZ162" i="19"/>
  <c r="FA162" i="19"/>
  <c r="FB162" i="19"/>
  <c r="FC162" i="19"/>
  <c r="FD162" i="19"/>
  <c r="EY163" i="19"/>
  <c r="EZ163" i="19"/>
  <c r="FA163" i="19"/>
  <c r="FB163" i="19"/>
  <c r="FC163" i="19"/>
  <c r="FD163" i="19"/>
  <c r="EY164" i="19"/>
  <c r="EZ164" i="19"/>
  <c r="FA164" i="19"/>
  <c r="FB164" i="19"/>
  <c r="FC164" i="19"/>
  <c r="FD164" i="19"/>
  <c r="EY165" i="19"/>
  <c r="EZ165" i="19"/>
  <c r="FA165" i="19"/>
  <c r="FB165" i="19"/>
  <c r="FC165" i="19"/>
  <c r="FD165" i="19"/>
  <c r="EY166" i="19"/>
  <c r="EZ166" i="19"/>
  <c r="FA166" i="19"/>
  <c r="FB166" i="19"/>
  <c r="FC166" i="19"/>
  <c r="FD166" i="19"/>
  <c r="EY167" i="19"/>
  <c r="EZ167" i="19"/>
  <c r="FA167" i="19"/>
  <c r="FB167" i="19"/>
  <c r="FC167" i="19"/>
  <c r="FD167" i="19"/>
  <c r="EY168" i="19"/>
  <c r="EZ168" i="19"/>
  <c r="FA168" i="19"/>
  <c r="FB168" i="19"/>
  <c r="FC168" i="19"/>
  <c r="FD168" i="19"/>
  <c r="EY169" i="19"/>
  <c r="EZ169" i="19"/>
  <c r="FA169" i="19"/>
  <c r="FB169" i="19"/>
  <c r="FC169" i="19"/>
  <c r="FD169" i="19"/>
  <c r="EY170" i="19"/>
  <c r="EZ170" i="19"/>
  <c r="FA170" i="19"/>
  <c r="FB170" i="19"/>
  <c r="FC170" i="19"/>
  <c r="FD170" i="19"/>
  <c r="EY171" i="19"/>
  <c r="EZ171" i="19"/>
  <c r="FA171" i="19"/>
  <c r="FB171" i="19"/>
  <c r="FC171" i="19"/>
  <c r="FD171" i="19"/>
  <c r="EY172" i="19"/>
  <c r="EZ172" i="19"/>
  <c r="FA172" i="19"/>
  <c r="FB172" i="19"/>
  <c r="FC172" i="19"/>
  <c r="FD172" i="19"/>
  <c r="EY173" i="19"/>
  <c r="EZ173" i="19"/>
  <c r="FA173" i="19"/>
  <c r="FB173" i="19"/>
  <c r="FC173" i="19"/>
  <c r="FD173" i="19"/>
  <c r="EY174" i="19"/>
  <c r="EZ174" i="19"/>
  <c r="FA174" i="19"/>
  <c r="FB174" i="19"/>
  <c r="FC174" i="19"/>
  <c r="FD174" i="19"/>
  <c r="EY175" i="19"/>
  <c r="EZ175" i="19"/>
  <c r="FA175" i="19"/>
  <c r="FB175" i="19"/>
  <c r="FC175" i="19"/>
  <c r="FD175" i="19"/>
  <c r="EY176" i="19"/>
  <c r="EZ176" i="19"/>
  <c r="FA176" i="19"/>
  <c r="FB176" i="19"/>
  <c r="FC176" i="19"/>
  <c r="FD176" i="19"/>
  <c r="EY177" i="19"/>
  <c r="EZ177" i="19"/>
  <c r="FA177" i="19"/>
  <c r="FB177" i="19"/>
  <c r="FC177" i="19"/>
  <c r="FD177" i="19"/>
  <c r="EY178" i="19"/>
  <c r="EZ178" i="19"/>
  <c r="FA178" i="19"/>
  <c r="FB178" i="19"/>
  <c r="FC178" i="19"/>
  <c r="FD178" i="19"/>
  <c r="EY179" i="19"/>
  <c r="EZ179" i="19"/>
  <c r="FA179" i="19"/>
  <c r="FB179" i="19"/>
  <c r="FC179" i="19"/>
  <c r="FD179" i="19"/>
  <c r="EY180" i="19"/>
  <c r="EZ180" i="19"/>
  <c r="FA180" i="19"/>
  <c r="FB180" i="19"/>
  <c r="FC180" i="19"/>
  <c r="FD180" i="19"/>
  <c r="EY181" i="19"/>
  <c r="EZ181" i="19"/>
  <c r="FA181" i="19"/>
  <c r="FB181" i="19"/>
  <c r="FC181" i="19"/>
  <c r="FD181" i="19"/>
  <c r="EY182" i="19"/>
  <c r="EZ182" i="19"/>
  <c r="FA182" i="19"/>
  <c r="FB182" i="19"/>
  <c r="FC182" i="19"/>
  <c r="FD182" i="19"/>
  <c r="EY183" i="19"/>
  <c r="EZ183" i="19"/>
  <c r="FA183" i="19"/>
  <c r="FB183" i="19"/>
  <c r="FC183" i="19"/>
  <c r="FD183" i="19"/>
  <c r="EY184" i="19"/>
  <c r="EZ184" i="19"/>
  <c r="FA184" i="19"/>
  <c r="FB184" i="19"/>
  <c r="FC184" i="19"/>
  <c r="FD184" i="19"/>
  <c r="EY185" i="19"/>
  <c r="EZ185" i="19"/>
  <c r="FA185" i="19"/>
  <c r="FB185" i="19"/>
  <c r="FC185" i="19"/>
  <c r="FD185" i="19"/>
  <c r="EY186" i="19"/>
  <c r="EZ186" i="19"/>
  <c r="FA186" i="19"/>
  <c r="FB186" i="19"/>
  <c r="FC186" i="19"/>
  <c r="FD186" i="19"/>
  <c r="EY187" i="19"/>
  <c r="EZ187" i="19"/>
  <c r="FA187" i="19"/>
  <c r="FB187" i="19"/>
  <c r="FC187" i="19"/>
  <c r="FD187" i="19"/>
  <c r="EY188" i="19"/>
  <c r="EZ188" i="19"/>
  <c r="FA188" i="19"/>
  <c r="FB188" i="19"/>
  <c r="FC188" i="19"/>
  <c r="FD188" i="19"/>
  <c r="EY189" i="19"/>
  <c r="EZ189" i="19"/>
  <c r="FA189" i="19"/>
  <c r="FB189" i="19"/>
  <c r="FC189" i="19"/>
  <c r="FD189" i="19"/>
  <c r="EY190" i="19"/>
  <c r="EZ190" i="19"/>
  <c r="FA190" i="19"/>
  <c r="FB190" i="19"/>
  <c r="FC190" i="19"/>
  <c r="FD190" i="19"/>
  <c r="EY191" i="19"/>
  <c r="EZ191" i="19"/>
  <c r="FA191" i="19"/>
  <c r="FB191" i="19"/>
  <c r="FC191" i="19"/>
  <c r="FD191" i="19"/>
  <c r="EY192" i="19"/>
  <c r="EZ192" i="19"/>
  <c r="FA192" i="19"/>
  <c r="FB192" i="19"/>
  <c r="FC192" i="19"/>
  <c r="FD192" i="19"/>
  <c r="EY193" i="19"/>
  <c r="EZ193" i="19"/>
  <c r="FA193" i="19"/>
  <c r="FB193" i="19"/>
  <c r="FC193" i="19"/>
  <c r="FD193" i="19"/>
  <c r="EY194" i="19"/>
  <c r="EZ194" i="19"/>
  <c r="FA194" i="19"/>
  <c r="FB194" i="19"/>
  <c r="FC194" i="19"/>
  <c r="FD194" i="19"/>
  <c r="EY195" i="19"/>
  <c r="EZ195" i="19"/>
  <c r="FA195" i="19"/>
  <c r="FB195" i="19"/>
  <c r="FC195" i="19"/>
  <c r="FD195" i="19"/>
  <c r="EY196" i="19"/>
  <c r="EZ196" i="19"/>
  <c r="FA196" i="19"/>
  <c r="FB196" i="19"/>
  <c r="FC196" i="19"/>
  <c r="FD196" i="19"/>
  <c r="EY197" i="19"/>
  <c r="EZ197" i="19"/>
  <c r="FA197" i="19"/>
  <c r="FB197" i="19"/>
  <c r="FC197" i="19"/>
  <c r="FD197" i="19"/>
  <c r="EY198" i="19"/>
  <c r="EZ198" i="19"/>
  <c r="FA198" i="19"/>
  <c r="FB198" i="19"/>
  <c r="FC198" i="19"/>
  <c r="FD198" i="19"/>
  <c r="EY199" i="19"/>
  <c r="EZ199" i="19"/>
  <c r="FA199" i="19"/>
  <c r="FB199" i="19"/>
  <c r="FC199" i="19"/>
  <c r="FD199" i="19"/>
  <c r="EY200" i="19"/>
  <c r="EZ200" i="19"/>
  <c r="FA200" i="19"/>
  <c r="FB200" i="19"/>
  <c r="FC200" i="19"/>
  <c r="FD200" i="19"/>
  <c r="EY201" i="19"/>
  <c r="EZ201" i="19"/>
  <c r="FA201" i="19"/>
  <c r="FB201" i="19"/>
  <c r="FC201" i="19"/>
  <c r="FD201" i="19"/>
  <c r="EY202" i="19"/>
  <c r="EZ202" i="19"/>
  <c r="FA202" i="19"/>
  <c r="FB202" i="19"/>
  <c r="FC202" i="19"/>
  <c r="FD202" i="19"/>
  <c r="EY203" i="19"/>
  <c r="EZ203" i="19"/>
  <c r="FA203" i="19"/>
  <c r="FB203" i="19"/>
  <c r="FC203" i="19"/>
  <c r="FD203" i="19"/>
  <c r="EY204" i="19"/>
  <c r="EZ204" i="19"/>
  <c r="FA204" i="19"/>
  <c r="FB204" i="19"/>
  <c r="FC204" i="19"/>
  <c r="FD204" i="19"/>
  <c r="EY205" i="19"/>
  <c r="EZ205" i="19"/>
  <c r="FA205" i="19"/>
  <c r="FB205" i="19"/>
  <c r="FC205" i="19"/>
  <c r="FD205" i="19"/>
  <c r="EY206" i="19"/>
  <c r="EZ206" i="19"/>
  <c r="FA206" i="19"/>
  <c r="FB206" i="19"/>
  <c r="FC206" i="19"/>
  <c r="FD206" i="19"/>
  <c r="EY207" i="19"/>
  <c r="EZ207" i="19"/>
  <c r="FA207" i="19"/>
  <c r="FB207" i="19"/>
  <c r="FC207" i="19"/>
  <c r="FD207" i="19"/>
  <c r="EY208" i="19"/>
  <c r="EZ208" i="19"/>
  <c r="FA208" i="19"/>
  <c r="FB208" i="19"/>
  <c r="FC208" i="19"/>
  <c r="FD208" i="19"/>
  <c r="EY209" i="19"/>
  <c r="EZ209" i="19"/>
  <c r="FA209" i="19"/>
  <c r="FB209" i="19"/>
  <c r="FC209" i="19"/>
  <c r="FD209" i="19"/>
  <c r="EY210" i="19"/>
  <c r="EZ210" i="19"/>
  <c r="FA210" i="19"/>
  <c r="FB210" i="19"/>
  <c r="FC210" i="19"/>
  <c r="FD210" i="19"/>
  <c r="EY211" i="19"/>
  <c r="EZ211" i="19"/>
  <c r="FA211" i="19"/>
  <c r="FB211" i="19"/>
  <c r="FC211" i="19"/>
  <c r="FD211" i="19"/>
  <c r="EY212" i="19"/>
  <c r="EZ212" i="19"/>
  <c r="FA212" i="19"/>
  <c r="FB212" i="19"/>
  <c r="FC212" i="19"/>
  <c r="FD212" i="19"/>
  <c r="EY213" i="19"/>
  <c r="EZ213" i="19"/>
  <c r="FA213" i="19"/>
  <c r="FB213" i="19"/>
  <c r="FC213" i="19"/>
  <c r="FD213" i="19"/>
  <c r="EY214" i="19"/>
  <c r="EZ214" i="19"/>
  <c r="FA214" i="19"/>
  <c r="FB214" i="19"/>
  <c r="FC214" i="19"/>
  <c r="FD214" i="19"/>
  <c r="EY215" i="19"/>
  <c r="EZ215" i="19"/>
  <c r="FA215" i="19"/>
  <c r="FB215" i="19"/>
  <c r="FC215" i="19"/>
  <c r="FD215" i="19"/>
  <c r="EY216" i="19"/>
  <c r="EZ216" i="19"/>
  <c r="FA216" i="19"/>
  <c r="FB216" i="19"/>
  <c r="FC216" i="19"/>
  <c r="FD216" i="19"/>
  <c r="EY217" i="19"/>
  <c r="EZ217" i="19"/>
  <c r="FA217" i="19"/>
  <c r="FB217" i="19"/>
  <c r="FC217" i="19"/>
  <c r="FD217" i="19"/>
  <c r="EY218" i="19"/>
  <c r="EZ218" i="19"/>
  <c r="FA218" i="19"/>
  <c r="FB218" i="19"/>
  <c r="FC218" i="19"/>
  <c r="FD218" i="19"/>
  <c r="EY219" i="19"/>
  <c r="EZ219" i="19"/>
  <c r="FA219" i="19"/>
  <c r="FB219" i="19"/>
  <c r="FC219" i="19"/>
  <c r="FD219" i="19"/>
  <c r="EY220" i="19"/>
  <c r="EZ220" i="19"/>
  <c r="FA220" i="19"/>
  <c r="FB220" i="19"/>
  <c r="FC220" i="19"/>
  <c r="FD220" i="19"/>
  <c r="EY221" i="19"/>
  <c r="EZ221" i="19"/>
  <c r="FA221" i="19"/>
  <c r="FB221" i="19"/>
  <c r="FC221" i="19"/>
  <c r="FD221" i="19"/>
  <c r="EY222" i="19"/>
  <c r="EZ222" i="19"/>
  <c r="FA222" i="19"/>
  <c r="FB222" i="19"/>
  <c r="FC222" i="19"/>
  <c r="FD222" i="19"/>
  <c r="EY223" i="19"/>
  <c r="EZ223" i="19"/>
  <c r="FA223" i="19"/>
  <c r="FB223" i="19"/>
  <c r="FC223" i="19"/>
  <c r="FD223" i="19"/>
  <c r="EY224" i="19"/>
  <c r="EZ224" i="19"/>
  <c r="FA224" i="19"/>
  <c r="FB224" i="19"/>
  <c r="FC224" i="19"/>
  <c r="FD224" i="19"/>
  <c r="EY225" i="19"/>
  <c r="EZ225" i="19"/>
  <c r="FA225" i="19"/>
  <c r="FB225" i="19"/>
  <c r="FC225" i="19"/>
  <c r="FD225" i="19"/>
  <c r="EY226" i="19"/>
  <c r="EZ226" i="19"/>
  <c r="FA226" i="19"/>
  <c r="FB226" i="19"/>
  <c r="FC226" i="19"/>
  <c r="FD226" i="19"/>
  <c r="EY227" i="19"/>
  <c r="EZ227" i="19"/>
  <c r="FA227" i="19"/>
  <c r="FB227" i="19"/>
  <c r="FC227" i="19"/>
  <c r="FD227" i="19"/>
  <c r="EY228" i="19"/>
  <c r="EZ228" i="19"/>
  <c r="FA228" i="19"/>
  <c r="FB228" i="19"/>
  <c r="FC228" i="19"/>
  <c r="FD228" i="19"/>
  <c r="EY229" i="19"/>
  <c r="EZ229" i="19"/>
  <c r="FA229" i="19"/>
  <c r="FB229" i="19"/>
  <c r="FC229" i="19"/>
  <c r="FD229" i="19"/>
  <c r="EY230" i="19"/>
  <c r="EZ230" i="19"/>
  <c r="FA230" i="19"/>
  <c r="FB230" i="19"/>
  <c r="FC230" i="19"/>
  <c r="FD230" i="19"/>
  <c r="EY231" i="19"/>
  <c r="EZ231" i="19"/>
  <c r="FA231" i="19"/>
  <c r="FB231" i="19"/>
  <c r="FC231" i="19"/>
  <c r="FD231" i="19"/>
  <c r="EY232" i="19"/>
  <c r="EZ232" i="19"/>
  <c r="FA232" i="19"/>
  <c r="FB232" i="19"/>
  <c r="FC232" i="19"/>
  <c r="FD232" i="19"/>
  <c r="EY233" i="19"/>
  <c r="EZ233" i="19"/>
  <c r="FA233" i="19"/>
  <c r="FB233" i="19"/>
  <c r="FC233" i="19"/>
  <c r="FD233" i="19"/>
  <c r="EY234" i="19"/>
  <c r="EZ234" i="19"/>
  <c r="FA234" i="19"/>
  <c r="FB234" i="19"/>
  <c r="FC234" i="19"/>
  <c r="FD234" i="19"/>
  <c r="EY235" i="19"/>
  <c r="EZ235" i="19"/>
  <c r="FA235" i="19"/>
  <c r="FB235" i="19"/>
  <c r="FC235" i="19"/>
  <c r="FD235" i="19"/>
  <c r="EY236" i="19"/>
  <c r="EZ236" i="19"/>
  <c r="FA236" i="19"/>
  <c r="FB236" i="19"/>
  <c r="FC236" i="19"/>
  <c r="FD236" i="19"/>
  <c r="EY237" i="19"/>
  <c r="EZ237" i="19"/>
  <c r="FA237" i="19"/>
  <c r="FB237" i="19"/>
  <c r="FC237" i="19"/>
  <c r="FD237" i="19"/>
  <c r="EY238" i="19"/>
  <c r="EZ238" i="19"/>
  <c r="FA238" i="19"/>
  <c r="FB238" i="19"/>
  <c r="FC238" i="19"/>
  <c r="FD238" i="19"/>
  <c r="EY239" i="19"/>
  <c r="EZ239" i="19"/>
  <c r="FA239" i="19"/>
  <c r="FB239" i="19"/>
  <c r="FC239" i="19"/>
  <c r="FD239" i="19"/>
  <c r="EY240" i="19"/>
  <c r="EZ240" i="19"/>
  <c r="FA240" i="19"/>
  <c r="FB240" i="19"/>
  <c r="FC240" i="19"/>
  <c r="FD240" i="19"/>
  <c r="EY241" i="19"/>
  <c r="EZ241" i="19"/>
  <c r="FA241" i="19"/>
  <c r="FB241" i="19"/>
  <c r="FC241" i="19"/>
  <c r="FD241" i="19"/>
  <c r="EY242" i="19"/>
  <c r="EZ242" i="19"/>
  <c r="FA242" i="19"/>
  <c r="FB242" i="19"/>
  <c r="FC242" i="19"/>
  <c r="FD242" i="19"/>
  <c r="EY243" i="19"/>
  <c r="EZ243" i="19"/>
  <c r="FA243" i="19"/>
  <c r="FB243" i="19"/>
  <c r="FC243" i="19"/>
  <c r="FD243" i="19"/>
  <c r="EY244" i="19"/>
  <c r="EZ244" i="19"/>
  <c r="FA244" i="19"/>
  <c r="FB244" i="19"/>
  <c r="FC244" i="19"/>
  <c r="FD244" i="19"/>
  <c r="EY245" i="19"/>
  <c r="EZ245" i="19"/>
  <c r="FA245" i="19"/>
  <c r="FB245" i="19"/>
  <c r="FC245" i="19"/>
  <c r="FD245" i="19"/>
  <c r="EY246" i="19"/>
  <c r="EZ246" i="19"/>
  <c r="FA246" i="19"/>
  <c r="FB246" i="19"/>
  <c r="FC246" i="19"/>
  <c r="FD246" i="19"/>
  <c r="EY247" i="19"/>
  <c r="EZ247" i="19"/>
  <c r="FA247" i="19"/>
  <c r="FB247" i="19"/>
  <c r="FC247" i="19"/>
  <c r="FD247" i="19"/>
  <c r="EY248" i="19"/>
  <c r="EZ248" i="19"/>
  <c r="FA248" i="19"/>
  <c r="FB248" i="19"/>
  <c r="FC248" i="19"/>
  <c r="FD248" i="19"/>
  <c r="EY249" i="19"/>
  <c r="EZ249" i="19"/>
  <c r="FA249" i="19"/>
  <c r="FB249" i="19"/>
  <c r="FC249" i="19"/>
  <c r="FD249" i="19"/>
  <c r="EY250" i="19"/>
  <c r="EZ250" i="19"/>
  <c r="FA250" i="19"/>
  <c r="FB250" i="19"/>
  <c r="FC250" i="19"/>
  <c r="FD250" i="19"/>
  <c r="EY251" i="19"/>
  <c r="EZ251" i="19"/>
  <c r="FA251" i="19"/>
  <c r="FB251" i="19"/>
  <c r="FC251" i="19"/>
  <c r="FD251" i="19"/>
  <c r="EY252" i="19"/>
  <c r="EZ252" i="19"/>
  <c r="FA252" i="19"/>
  <c r="FB252" i="19"/>
  <c r="FC252" i="19"/>
  <c r="FD252" i="19"/>
  <c r="EY253" i="19"/>
  <c r="EZ253" i="19"/>
  <c r="FA253" i="19"/>
  <c r="FB253" i="19"/>
  <c r="FC253" i="19"/>
  <c r="FD253" i="19"/>
  <c r="EY254" i="19"/>
  <c r="EZ254" i="19"/>
  <c r="FA254" i="19"/>
  <c r="FB254" i="19"/>
  <c r="FC254" i="19"/>
  <c r="FD254" i="19"/>
  <c r="EY255" i="19"/>
  <c r="EZ255" i="19"/>
  <c r="FA255" i="19"/>
  <c r="FB255" i="19"/>
  <c r="FC255" i="19"/>
  <c r="FD255" i="19"/>
  <c r="EY256" i="19"/>
  <c r="EZ256" i="19"/>
  <c r="FA256" i="19"/>
  <c r="FB256" i="19"/>
  <c r="FC256" i="19"/>
  <c r="FD256" i="19"/>
  <c r="EY257" i="19"/>
  <c r="EZ257" i="19"/>
  <c r="FA257" i="19"/>
  <c r="FB257" i="19"/>
  <c r="FC257" i="19"/>
  <c r="FD257" i="19"/>
  <c r="EY258" i="19"/>
  <c r="EZ258" i="19"/>
  <c r="FA258" i="19"/>
  <c r="FB258" i="19"/>
  <c r="FC258" i="19"/>
  <c r="FD258" i="19"/>
  <c r="EY259" i="19"/>
  <c r="EZ259" i="19"/>
  <c r="FA259" i="19"/>
  <c r="FB259" i="19"/>
  <c r="FC259" i="19"/>
  <c r="FD259" i="19"/>
  <c r="EY260" i="19"/>
  <c r="EZ260" i="19"/>
  <c r="FA260" i="19"/>
  <c r="FB260" i="19"/>
  <c r="FC260" i="19"/>
  <c r="FD260" i="19"/>
  <c r="EY261" i="19"/>
  <c r="EZ261" i="19"/>
  <c r="FA261" i="19"/>
  <c r="FB261" i="19"/>
  <c r="FC261" i="19"/>
  <c r="FD261" i="19"/>
  <c r="EY262" i="19"/>
  <c r="EZ262" i="19"/>
  <c r="FA262" i="19"/>
  <c r="FB262" i="19"/>
  <c r="FC262" i="19"/>
  <c r="FD262" i="19"/>
  <c r="EY263" i="19"/>
  <c r="EZ263" i="19"/>
  <c r="FA263" i="19"/>
  <c r="FB263" i="19"/>
  <c r="FC263" i="19"/>
  <c r="FD263" i="19"/>
  <c r="EY264" i="19"/>
  <c r="EZ264" i="19"/>
  <c r="FA264" i="19"/>
  <c r="FB264" i="19"/>
  <c r="FC264" i="19"/>
  <c r="FD264" i="19"/>
  <c r="EY265" i="19"/>
  <c r="EZ265" i="19"/>
  <c r="FA265" i="19"/>
  <c r="FB265" i="19"/>
  <c r="FC265" i="19"/>
  <c r="FD265" i="19"/>
  <c r="EY266" i="19"/>
  <c r="EZ266" i="19"/>
  <c r="FA266" i="19"/>
  <c r="FB266" i="19"/>
  <c r="FC266" i="19"/>
  <c r="FD266" i="19"/>
  <c r="EY267" i="19"/>
  <c r="EZ267" i="19"/>
  <c r="FA267" i="19"/>
  <c r="FB267" i="19"/>
  <c r="FC267" i="19"/>
  <c r="FD267" i="19"/>
  <c r="EY268" i="19"/>
  <c r="EZ268" i="19"/>
  <c r="FA268" i="19"/>
  <c r="FB268" i="19"/>
  <c r="FC268" i="19"/>
  <c r="FD268" i="19"/>
  <c r="EY269" i="19"/>
  <c r="EZ269" i="19"/>
  <c r="FA269" i="19"/>
  <c r="FB269" i="19"/>
  <c r="FC269" i="19"/>
  <c r="FD269" i="19"/>
  <c r="EY270" i="19"/>
  <c r="EZ270" i="19"/>
  <c r="FA270" i="19"/>
  <c r="FB270" i="19"/>
  <c r="FC270" i="19"/>
  <c r="FD270" i="19"/>
  <c r="EY271" i="19"/>
  <c r="EZ271" i="19"/>
  <c r="FA271" i="19"/>
  <c r="FB271" i="19"/>
  <c r="FC271" i="19"/>
  <c r="FD271" i="19"/>
  <c r="EY272" i="19"/>
  <c r="EZ272" i="19"/>
  <c r="FA272" i="19"/>
  <c r="FB272" i="19"/>
  <c r="FC272" i="19"/>
  <c r="FD272" i="19"/>
  <c r="EY273" i="19"/>
  <c r="EZ273" i="19"/>
  <c r="FA273" i="19"/>
  <c r="FB273" i="19"/>
  <c r="FC273" i="19"/>
  <c r="FD273" i="19"/>
  <c r="EY274" i="19"/>
  <c r="EZ274" i="19"/>
  <c r="FA274" i="19"/>
  <c r="FB274" i="19"/>
  <c r="FC274" i="19"/>
  <c r="FD274" i="19"/>
  <c r="EY275" i="19"/>
  <c r="EZ275" i="19"/>
  <c r="FA275" i="19"/>
  <c r="FB275" i="19"/>
  <c r="FC275" i="19"/>
  <c r="FD275" i="19"/>
  <c r="EY276" i="19"/>
  <c r="EZ276" i="19"/>
  <c r="FA276" i="19"/>
  <c r="FB276" i="19"/>
  <c r="FC276" i="19"/>
  <c r="FD276" i="19"/>
  <c r="EY277" i="19"/>
  <c r="EZ277" i="19"/>
  <c r="FA277" i="19"/>
  <c r="FB277" i="19"/>
  <c r="FC277" i="19"/>
  <c r="FD277" i="19"/>
  <c r="EY278" i="19"/>
  <c r="EZ278" i="19"/>
  <c r="FA278" i="19"/>
  <c r="FB278" i="19"/>
  <c r="FC278" i="19"/>
  <c r="FD278" i="19"/>
  <c r="EY279" i="19"/>
  <c r="EZ279" i="19"/>
  <c r="FA279" i="19"/>
  <c r="FB279" i="19"/>
  <c r="FC279" i="19"/>
  <c r="FD279" i="19"/>
  <c r="EY280" i="19"/>
  <c r="EZ280" i="19"/>
  <c r="FA280" i="19"/>
  <c r="FB280" i="19"/>
  <c r="FC280" i="19"/>
  <c r="FD280" i="19"/>
  <c r="EY281" i="19"/>
  <c r="EZ281" i="19"/>
  <c r="FA281" i="19"/>
  <c r="FB281" i="19"/>
  <c r="FC281" i="19"/>
  <c r="FD281" i="19"/>
  <c r="EY282" i="19"/>
  <c r="EZ282" i="19"/>
  <c r="FA282" i="19"/>
  <c r="FB282" i="19"/>
  <c r="FC282" i="19"/>
  <c r="FD282" i="19"/>
  <c r="EY283" i="19"/>
  <c r="EZ283" i="19"/>
  <c r="FA283" i="19"/>
  <c r="FB283" i="19"/>
  <c r="FC283" i="19"/>
  <c r="FD283" i="19"/>
  <c r="EY284" i="19"/>
  <c r="EZ284" i="19"/>
  <c r="FA284" i="19"/>
  <c r="FB284" i="19"/>
  <c r="FC284" i="19"/>
  <c r="FD284" i="19"/>
  <c r="EY285" i="19"/>
  <c r="EZ285" i="19"/>
  <c r="FA285" i="19"/>
  <c r="FB285" i="19"/>
  <c r="FC285" i="19"/>
  <c r="FD285" i="19"/>
  <c r="EY286" i="19"/>
  <c r="EZ286" i="19"/>
  <c r="FA286" i="19"/>
  <c r="FB286" i="19"/>
  <c r="FC286" i="19"/>
  <c r="FD286" i="19"/>
  <c r="EY287" i="19"/>
  <c r="EZ287" i="19"/>
  <c r="FA287" i="19"/>
  <c r="FB287" i="19"/>
  <c r="FC287" i="19"/>
  <c r="FD287" i="19"/>
  <c r="EY288" i="19"/>
  <c r="EZ288" i="19"/>
  <c r="FA288" i="19"/>
  <c r="FB288" i="19"/>
  <c r="FC288" i="19"/>
  <c r="FD288" i="19"/>
  <c r="EY289" i="19"/>
  <c r="EZ289" i="19"/>
  <c r="FA289" i="19"/>
  <c r="FB289" i="19"/>
  <c r="FC289" i="19"/>
  <c r="FD289" i="19"/>
  <c r="EY290" i="19"/>
  <c r="EZ290" i="19"/>
  <c r="FA290" i="19"/>
  <c r="FB290" i="19"/>
  <c r="FC290" i="19"/>
  <c r="FD290" i="19"/>
  <c r="EY291" i="19"/>
  <c r="EZ291" i="19"/>
  <c r="FA291" i="19"/>
  <c r="FB291" i="19"/>
  <c r="FC291" i="19"/>
  <c r="FD291" i="19"/>
  <c r="EY292" i="19"/>
  <c r="EZ292" i="19"/>
  <c r="FA292" i="19"/>
  <c r="FB292" i="19"/>
  <c r="FC292" i="19"/>
  <c r="FD292" i="19"/>
  <c r="EY293" i="19"/>
  <c r="EZ293" i="19"/>
  <c r="FA293" i="19"/>
  <c r="FB293" i="19"/>
  <c r="FC293" i="19"/>
  <c r="FD293" i="19"/>
  <c r="EY294" i="19"/>
  <c r="EZ294" i="19"/>
  <c r="FA294" i="19"/>
  <c r="FB294" i="19"/>
  <c r="FC294" i="19"/>
  <c r="FD294" i="19"/>
  <c r="EY295" i="19"/>
  <c r="EZ295" i="19"/>
  <c r="FA295" i="19"/>
  <c r="FB295" i="19"/>
  <c r="FC295" i="19"/>
  <c r="FD295" i="19"/>
  <c r="EY296" i="19"/>
  <c r="EZ296" i="19"/>
  <c r="FA296" i="19"/>
  <c r="FB296" i="19"/>
  <c r="FC296" i="19"/>
  <c r="FD296" i="19"/>
  <c r="EY297" i="19"/>
  <c r="EZ297" i="19"/>
  <c r="FA297" i="19"/>
  <c r="FB297" i="19"/>
  <c r="FC297" i="19"/>
  <c r="FD297" i="19"/>
  <c r="EY298" i="19"/>
  <c r="EZ298" i="19"/>
  <c r="FA298" i="19"/>
  <c r="FB298" i="19"/>
  <c r="FC298" i="19"/>
  <c r="FD298" i="19"/>
  <c r="EY299" i="19"/>
  <c r="EZ299" i="19"/>
  <c r="FA299" i="19"/>
  <c r="FB299" i="19"/>
  <c r="FC299" i="19"/>
  <c r="FD299" i="19"/>
  <c r="EY300" i="19"/>
  <c r="EZ300" i="19"/>
  <c r="FA300" i="19"/>
  <c r="FB300" i="19"/>
  <c r="FC300" i="19"/>
  <c r="FD300" i="19"/>
  <c r="EX1" i="19"/>
  <c r="EX2" i="19"/>
  <c r="EX3" i="19"/>
  <c r="EX4" i="19"/>
  <c r="EX5" i="19"/>
  <c r="EX6" i="19"/>
  <c r="EX7" i="19"/>
  <c r="EX8" i="19"/>
  <c r="EX9" i="19"/>
  <c r="EX10" i="19"/>
  <c r="EX11" i="19"/>
  <c r="EX12" i="19"/>
  <c r="EX13" i="19"/>
  <c r="EX14" i="19"/>
  <c r="EX15" i="19"/>
  <c r="EX16" i="19"/>
  <c r="EX17" i="19"/>
  <c r="EX18" i="19"/>
  <c r="EX19" i="19"/>
  <c r="EX20" i="19"/>
  <c r="EX21" i="19"/>
  <c r="EX22" i="19"/>
  <c r="EX23" i="19"/>
  <c r="EX24" i="19"/>
  <c r="EX25" i="19"/>
  <c r="EX26" i="19"/>
  <c r="EX27" i="19"/>
  <c r="EX28" i="19"/>
  <c r="EX29" i="19"/>
  <c r="EX30" i="19"/>
  <c r="EX31" i="19"/>
  <c r="EX32" i="19"/>
  <c r="EX33" i="19"/>
  <c r="EX34" i="19"/>
  <c r="EX35" i="19"/>
  <c r="EX36" i="19"/>
  <c r="EX37" i="19"/>
  <c r="EX38" i="19"/>
  <c r="EX39" i="19"/>
  <c r="EX40" i="19"/>
  <c r="EX41" i="19"/>
  <c r="EX42" i="19"/>
  <c r="EX43" i="19"/>
  <c r="EX44" i="19"/>
  <c r="EX45" i="19"/>
  <c r="EX46" i="19"/>
  <c r="EX47" i="19"/>
  <c r="EX48" i="19"/>
  <c r="EX49" i="19"/>
  <c r="EX50" i="19"/>
  <c r="EX51" i="19"/>
  <c r="EX52" i="19"/>
  <c r="EX53" i="19"/>
  <c r="EX54" i="19"/>
  <c r="EX55" i="19"/>
  <c r="EX56" i="19"/>
  <c r="EX57" i="19"/>
  <c r="EX58" i="19"/>
  <c r="EX59" i="19"/>
  <c r="EX60" i="19"/>
  <c r="EX61" i="19"/>
  <c r="EX62" i="19"/>
  <c r="EX63" i="19"/>
  <c r="EX64" i="19"/>
  <c r="EX65" i="19"/>
  <c r="EX66" i="19"/>
  <c r="EX67" i="19"/>
  <c r="EX68" i="19"/>
  <c r="EX69" i="19"/>
  <c r="EX70" i="19"/>
  <c r="EX71" i="19"/>
  <c r="EX72" i="19"/>
  <c r="EX73" i="19"/>
  <c r="EX74" i="19"/>
  <c r="EX75" i="19"/>
  <c r="EX76" i="19"/>
  <c r="EX77" i="19"/>
  <c r="EX78" i="19"/>
  <c r="EX79" i="19"/>
  <c r="EX80" i="19"/>
  <c r="EX81" i="19"/>
  <c r="EX82" i="19"/>
  <c r="EX83" i="19"/>
  <c r="EX84" i="19"/>
  <c r="EX85" i="19"/>
  <c r="EX86" i="19"/>
  <c r="EX87" i="19"/>
  <c r="EX88" i="19"/>
  <c r="EX89" i="19"/>
  <c r="EX90" i="19"/>
  <c r="EX91" i="19"/>
  <c r="EX92" i="19"/>
  <c r="EX93" i="19"/>
  <c r="EX94" i="19"/>
  <c r="EX95" i="19"/>
  <c r="EX96" i="19"/>
  <c r="EX97" i="19"/>
  <c r="EX98" i="19"/>
  <c r="EX99" i="19"/>
  <c r="EX100" i="19"/>
  <c r="EX101" i="19"/>
  <c r="EX102" i="19"/>
  <c r="EX103" i="19"/>
  <c r="EX104" i="19"/>
  <c r="EX105" i="19"/>
  <c r="EX106" i="19"/>
  <c r="EX107" i="19"/>
  <c r="EX108" i="19"/>
  <c r="EX109" i="19"/>
  <c r="EX110" i="19"/>
  <c r="EX111" i="19"/>
  <c r="EX112" i="19"/>
  <c r="EX113" i="19"/>
  <c r="EX114" i="19"/>
  <c r="EX115" i="19"/>
  <c r="EX116" i="19"/>
  <c r="EX117" i="19"/>
  <c r="EX118" i="19"/>
  <c r="EX119" i="19"/>
  <c r="EX120" i="19"/>
  <c r="EX121" i="19"/>
  <c r="EX122" i="19"/>
  <c r="EX123" i="19"/>
  <c r="EX124" i="19"/>
  <c r="EX125" i="19"/>
  <c r="EX126" i="19"/>
  <c r="EX127" i="19"/>
  <c r="EX128" i="19"/>
  <c r="EX129" i="19"/>
  <c r="EX130" i="19"/>
  <c r="EX131" i="19"/>
  <c r="EX132" i="19"/>
  <c r="EX133" i="19"/>
  <c r="EX134" i="19"/>
  <c r="EX135" i="19"/>
  <c r="EX136" i="19"/>
  <c r="EX137" i="19"/>
  <c r="EX138" i="19"/>
  <c r="EX139" i="19"/>
  <c r="EX140" i="19"/>
  <c r="EX141" i="19"/>
  <c r="EX142" i="19"/>
  <c r="EX143" i="19"/>
  <c r="EX144" i="19"/>
  <c r="EX145" i="19"/>
  <c r="EX146" i="19"/>
  <c r="EX147" i="19"/>
  <c r="EX148" i="19"/>
  <c r="EX149" i="19"/>
  <c r="EX150" i="19"/>
  <c r="EX151" i="19"/>
  <c r="EX152" i="19"/>
  <c r="EX153" i="19"/>
  <c r="EX154" i="19"/>
  <c r="EX155" i="19"/>
  <c r="EX156" i="19"/>
  <c r="EX157" i="19"/>
  <c r="EX158" i="19"/>
  <c r="EX159" i="19"/>
  <c r="EX160" i="19"/>
  <c r="EX161" i="19"/>
  <c r="EX162" i="19"/>
  <c r="EX163" i="19"/>
  <c r="EX164" i="19"/>
  <c r="EX165" i="19"/>
  <c r="EX166" i="19"/>
  <c r="EX167" i="19"/>
  <c r="EX168" i="19"/>
  <c r="EX169" i="19"/>
  <c r="EX170" i="19"/>
  <c r="EX171" i="19"/>
  <c r="EX172" i="19"/>
  <c r="EX173" i="19"/>
  <c r="EX174" i="19"/>
  <c r="EX175" i="19"/>
  <c r="EX176" i="19"/>
  <c r="EX177" i="19"/>
  <c r="EX178" i="19"/>
  <c r="EX179" i="19"/>
  <c r="EX180" i="19"/>
  <c r="EX181" i="19"/>
  <c r="EX182" i="19"/>
  <c r="EX183" i="19"/>
  <c r="EX184" i="19"/>
  <c r="EX185" i="19"/>
  <c r="EX186" i="19"/>
  <c r="EX187" i="19"/>
  <c r="EX188" i="19"/>
  <c r="EX189" i="19"/>
  <c r="EX190" i="19"/>
  <c r="EX191" i="19"/>
  <c r="EX192" i="19"/>
  <c r="EX193" i="19"/>
  <c r="EX194" i="19"/>
  <c r="EX195" i="19"/>
  <c r="EX196" i="19"/>
  <c r="EX197" i="19"/>
  <c r="EX198" i="19"/>
  <c r="EX199" i="19"/>
  <c r="EX200" i="19"/>
  <c r="EX201" i="19"/>
  <c r="EX202" i="19"/>
  <c r="EX203" i="19"/>
  <c r="EX204" i="19"/>
  <c r="EX205" i="19"/>
  <c r="EX206" i="19"/>
  <c r="EX207" i="19"/>
  <c r="EX208" i="19"/>
  <c r="EX209" i="19"/>
  <c r="EX210" i="19"/>
  <c r="EX211" i="19"/>
  <c r="EX212" i="19"/>
  <c r="EX213" i="19"/>
  <c r="EX214" i="19"/>
  <c r="EX215" i="19"/>
  <c r="EX216" i="19"/>
  <c r="EX217" i="19"/>
  <c r="EX218" i="19"/>
  <c r="EX219" i="19"/>
  <c r="EX220" i="19"/>
  <c r="EX221" i="19"/>
  <c r="EX222" i="19"/>
  <c r="EX223" i="19"/>
  <c r="EX224" i="19"/>
  <c r="EX225" i="19"/>
  <c r="EX226" i="19"/>
  <c r="EX227" i="19"/>
  <c r="EX228" i="19"/>
  <c r="EX229" i="19"/>
  <c r="EX230" i="19"/>
  <c r="EX231" i="19"/>
  <c r="EX232" i="19"/>
  <c r="EX233" i="19"/>
  <c r="EX234" i="19"/>
  <c r="EX235" i="19"/>
  <c r="EX236" i="19"/>
  <c r="EX237" i="19"/>
  <c r="EX238" i="19"/>
  <c r="EX239" i="19"/>
  <c r="EX240" i="19"/>
  <c r="EX241" i="19"/>
  <c r="EX242" i="19"/>
  <c r="EX243" i="19"/>
  <c r="EX244" i="19"/>
  <c r="EX245" i="19"/>
  <c r="EX246" i="19"/>
  <c r="EX247" i="19"/>
  <c r="EX248" i="19"/>
  <c r="EX249" i="19"/>
  <c r="EX250" i="19"/>
  <c r="EX251" i="19"/>
  <c r="EX252" i="19"/>
  <c r="EX253" i="19"/>
  <c r="EX254" i="19"/>
  <c r="EX255" i="19"/>
  <c r="EX256" i="19"/>
  <c r="EX257" i="19"/>
  <c r="EX258" i="19"/>
  <c r="EX259" i="19"/>
  <c r="EX260" i="19"/>
  <c r="EX261" i="19"/>
  <c r="EX262" i="19"/>
  <c r="EX263" i="19"/>
  <c r="EX264" i="19"/>
  <c r="EX265" i="19"/>
  <c r="EX266" i="19"/>
  <c r="EX267" i="19"/>
  <c r="EX268" i="19"/>
  <c r="EX269" i="19"/>
  <c r="EX270" i="19"/>
  <c r="EX271" i="19"/>
  <c r="EX272" i="19"/>
  <c r="EX273" i="19"/>
  <c r="EX274" i="19"/>
  <c r="EX275" i="19"/>
  <c r="EX276" i="19"/>
  <c r="EX277" i="19"/>
  <c r="EX278" i="19"/>
  <c r="EX279" i="19"/>
  <c r="EX280" i="19"/>
  <c r="EX281" i="19"/>
  <c r="EX282" i="19"/>
  <c r="EX283" i="19"/>
  <c r="EX284" i="19"/>
  <c r="EX285" i="19"/>
  <c r="EX286" i="19"/>
  <c r="EX287" i="19"/>
  <c r="EX288" i="19"/>
  <c r="EX289" i="19"/>
  <c r="EX290" i="19"/>
  <c r="EX291" i="19"/>
  <c r="EX292" i="19"/>
  <c r="EX293" i="19"/>
  <c r="EX294" i="19"/>
  <c r="EX295" i="19"/>
  <c r="EX296" i="19"/>
  <c r="EX297" i="19"/>
  <c r="EX298" i="19"/>
  <c r="EX299" i="19"/>
  <c r="EX300" i="19"/>
  <c r="EW1" i="19"/>
  <c r="EW2" i="19"/>
  <c r="EW3" i="19"/>
  <c r="EW4" i="19"/>
  <c r="EW5" i="19"/>
  <c r="EW6" i="19"/>
  <c r="EW7" i="19"/>
  <c r="EW8" i="19"/>
  <c r="EW9" i="19"/>
  <c r="EW10" i="19"/>
  <c r="EW11" i="19"/>
  <c r="EW12" i="19"/>
  <c r="EW13" i="19"/>
  <c r="EW14" i="19"/>
  <c r="EW15" i="19"/>
  <c r="EW16" i="19"/>
  <c r="EW17" i="19"/>
  <c r="EW18" i="19"/>
  <c r="EW19" i="19"/>
  <c r="EW20" i="19"/>
  <c r="EW21" i="19"/>
  <c r="EW22" i="19"/>
  <c r="EW23" i="19"/>
  <c r="EW24" i="19"/>
  <c r="EW25" i="19"/>
  <c r="EW26" i="19"/>
  <c r="EW27" i="19"/>
  <c r="EW28" i="19"/>
  <c r="EW29" i="19"/>
  <c r="EW30" i="19"/>
  <c r="EW31" i="19"/>
  <c r="EW32" i="19"/>
  <c r="EW33" i="19"/>
  <c r="EW34" i="19"/>
  <c r="EW35" i="19"/>
  <c r="EW36" i="19"/>
  <c r="EW37" i="19"/>
  <c r="EW38" i="19"/>
  <c r="EW39" i="19"/>
  <c r="EW40" i="19"/>
  <c r="EW41" i="19"/>
  <c r="EW42" i="19"/>
  <c r="EW43" i="19"/>
  <c r="EW44" i="19"/>
  <c r="EW45" i="19"/>
  <c r="EW46" i="19"/>
  <c r="EW47" i="19"/>
  <c r="EW48" i="19"/>
  <c r="EW49" i="19"/>
  <c r="EW50" i="19"/>
  <c r="EW51" i="19"/>
  <c r="EW52" i="19"/>
  <c r="EW53" i="19"/>
  <c r="EW54" i="19"/>
  <c r="EW55" i="19"/>
  <c r="EW56" i="19"/>
  <c r="EW57" i="19"/>
  <c r="EW58" i="19"/>
  <c r="EW59" i="19"/>
  <c r="EW60" i="19"/>
  <c r="EW61" i="19"/>
  <c r="EW62" i="19"/>
  <c r="EW63" i="19"/>
  <c r="EW64" i="19"/>
  <c r="EW65" i="19"/>
  <c r="EW66" i="19"/>
  <c r="EW67" i="19"/>
  <c r="EW68" i="19"/>
  <c r="EW69" i="19"/>
  <c r="EW70" i="19"/>
  <c r="EW71" i="19"/>
  <c r="EW72" i="19"/>
  <c r="EW73" i="19"/>
  <c r="EW74" i="19"/>
  <c r="EW75" i="19"/>
  <c r="EW76" i="19"/>
  <c r="EW77" i="19"/>
  <c r="EW78" i="19"/>
  <c r="EW79" i="19"/>
  <c r="EW80" i="19"/>
  <c r="EW81" i="19"/>
  <c r="EW82" i="19"/>
  <c r="EW83" i="19"/>
  <c r="EW84" i="19"/>
  <c r="EW85" i="19"/>
  <c r="EW86" i="19"/>
  <c r="EW87" i="19"/>
  <c r="EW88" i="19"/>
  <c r="EW89" i="19"/>
  <c r="EW90" i="19"/>
  <c r="EW91" i="19"/>
  <c r="EW92" i="19"/>
  <c r="EW93" i="19"/>
  <c r="EW94" i="19"/>
  <c r="EW95" i="19"/>
  <c r="EW96" i="19"/>
  <c r="EW97" i="19"/>
  <c r="EW98" i="19"/>
  <c r="EW99" i="19"/>
  <c r="EW100" i="19"/>
  <c r="EW101" i="19"/>
  <c r="EW102" i="19"/>
  <c r="EW103" i="19"/>
  <c r="EW104" i="19"/>
  <c r="EW105" i="19"/>
  <c r="EW106" i="19"/>
  <c r="EW107" i="19"/>
  <c r="EW108" i="19"/>
  <c r="EW109" i="19"/>
  <c r="EW110" i="19"/>
  <c r="EW111" i="19"/>
  <c r="EW112" i="19"/>
  <c r="EW113" i="19"/>
  <c r="EW114" i="19"/>
  <c r="EW115" i="19"/>
  <c r="EW116" i="19"/>
  <c r="EW117" i="19"/>
  <c r="EW118" i="19"/>
  <c r="EW119" i="19"/>
  <c r="EW120" i="19"/>
  <c r="EW121" i="19"/>
  <c r="EW122" i="19"/>
  <c r="EW123" i="19"/>
  <c r="EW124" i="19"/>
  <c r="EW125" i="19"/>
  <c r="EW126" i="19"/>
  <c r="EW127" i="19"/>
  <c r="EW128" i="19"/>
  <c r="EW129" i="19"/>
  <c r="EW130" i="19"/>
  <c r="EW131" i="19"/>
  <c r="EW132" i="19"/>
  <c r="EW133" i="19"/>
  <c r="EW134" i="19"/>
  <c r="EW135" i="19"/>
  <c r="EW136" i="19"/>
  <c r="EW137" i="19"/>
  <c r="EW138" i="19"/>
  <c r="EW139" i="19"/>
  <c r="EW140" i="19"/>
  <c r="EW141" i="19"/>
  <c r="EW142" i="19"/>
  <c r="EW143" i="19"/>
  <c r="EW144" i="19"/>
  <c r="EW145" i="19"/>
  <c r="EW146" i="19"/>
  <c r="EW147" i="19"/>
  <c r="EW148" i="19"/>
  <c r="EW149" i="19"/>
  <c r="EW150" i="19"/>
  <c r="EW151" i="19"/>
  <c r="EW152" i="19"/>
  <c r="EW153" i="19"/>
  <c r="EW154" i="19"/>
  <c r="EW155" i="19"/>
  <c r="EW156" i="19"/>
  <c r="EW157" i="19"/>
  <c r="EW158" i="19"/>
  <c r="EW159" i="19"/>
  <c r="EW160" i="19"/>
  <c r="EW161" i="19"/>
  <c r="EW162" i="19"/>
  <c r="EW163" i="19"/>
  <c r="EW164" i="19"/>
  <c r="EW165" i="19"/>
  <c r="EW166" i="19"/>
  <c r="EW167" i="19"/>
  <c r="EW168" i="19"/>
  <c r="EW169" i="19"/>
  <c r="EW170" i="19"/>
  <c r="EW171" i="19"/>
  <c r="EW172" i="19"/>
  <c r="EW173" i="19"/>
  <c r="EW174" i="19"/>
  <c r="EW175" i="19"/>
  <c r="EW176" i="19"/>
  <c r="EW177" i="19"/>
  <c r="EW178" i="19"/>
  <c r="EW179" i="19"/>
  <c r="EW180" i="19"/>
  <c r="EW181" i="19"/>
  <c r="EW182" i="19"/>
  <c r="EW183" i="19"/>
  <c r="EW184" i="19"/>
  <c r="EW185" i="19"/>
  <c r="EW186" i="19"/>
  <c r="EW187" i="19"/>
  <c r="EW188" i="19"/>
  <c r="EW189" i="19"/>
  <c r="EW190" i="19"/>
  <c r="EW191" i="19"/>
  <c r="EW192" i="19"/>
  <c r="EW193" i="19"/>
  <c r="EW194" i="19"/>
  <c r="EW195" i="19"/>
  <c r="EW196" i="19"/>
  <c r="EW197" i="19"/>
  <c r="EW198" i="19"/>
  <c r="EW199" i="19"/>
  <c r="EW200" i="19"/>
  <c r="EW201" i="19"/>
  <c r="EW202" i="19"/>
  <c r="EW203" i="19"/>
  <c r="EW204" i="19"/>
  <c r="EW205" i="19"/>
  <c r="EW206" i="19"/>
  <c r="EW207" i="19"/>
  <c r="EW208" i="19"/>
  <c r="EW209" i="19"/>
  <c r="EW210" i="19"/>
  <c r="EW211" i="19"/>
  <c r="EW212" i="19"/>
  <c r="EW213" i="19"/>
  <c r="EW214" i="19"/>
  <c r="EW215" i="19"/>
  <c r="EW216" i="19"/>
  <c r="EW217" i="19"/>
  <c r="EW218" i="19"/>
  <c r="EW219" i="19"/>
  <c r="EW220" i="19"/>
  <c r="EW221" i="19"/>
  <c r="EW222" i="19"/>
  <c r="EW223" i="19"/>
  <c r="EW224" i="19"/>
  <c r="EW225" i="19"/>
  <c r="EW226" i="19"/>
  <c r="EW227" i="19"/>
  <c r="EW228" i="19"/>
  <c r="EW229" i="19"/>
  <c r="EW230" i="19"/>
  <c r="EW231" i="19"/>
  <c r="EW232" i="19"/>
  <c r="EW233" i="19"/>
  <c r="EW234" i="19"/>
  <c r="EW235" i="19"/>
  <c r="EW236" i="19"/>
  <c r="EW237" i="19"/>
  <c r="EW238" i="19"/>
  <c r="EW239" i="19"/>
  <c r="EW240" i="19"/>
  <c r="EW241" i="19"/>
  <c r="EW242" i="19"/>
  <c r="EW243" i="19"/>
  <c r="EW244" i="19"/>
  <c r="EW245" i="19"/>
  <c r="EW246" i="19"/>
  <c r="EW247" i="19"/>
  <c r="EW248" i="19"/>
  <c r="EW249" i="19"/>
  <c r="EW250" i="19"/>
  <c r="EW251" i="19"/>
  <c r="EW252" i="19"/>
  <c r="EW253" i="19"/>
  <c r="EW254" i="19"/>
  <c r="EW255" i="19"/>
  <c r="EW256" i="19"/>
  <c r="EW257" i="19"/>
  <c r="EW258" i="19"/>
  <c r="EW259" i="19"/>
  <c r="EW260" i="19"/>
  <c r="EW261" i="19"/>
  <c r="EW262" i="19"/>
  <c r="EW263" i="19"/>
  <c r="EW264" i="19"/>
  <c r="EW265" i="19"/>
  <c r="EW266" i="19"/>
  <c r="EW267" i="19"/>
  <c r="EW268" i="19"/>
  <c r="EW269" i="19"/>
  <c r="EW270" i="19"/>
  <c r="EW271" i="19"/>
  <c r="EW272" i="19"/>
  <c r="EW273" i="19"/>
  <c r="EW274" i="19"/>
  <c r="EW275" i="19"/>
  <c r="EW276" i="19"/>
  <c r="EW277" i="19"/>
  <c r="EW278" i="19"/>
  <c r="EW279" i="19"/>
  <c r="EW280" i="19"/>
  <c r="EW281" i="19"/>
  <c r="EW282" i="19"/>
  <c r="EW283" i="19"/>
  <c r="EW284" i="19"/>
  <c r="EW285" i="19"/>
  <c r="EW286" i="19"/>
  <c r="EW287" i="19"/>
  <c r="EW288" i="19"/>
  <c r="EW289" i="19"/>
  <c r="EW290" i="19"/>
  <c r="EW291" i="19"/>
  <c r="EW292" i="19"/>
  <c r="EW293" i="19"/>
  <c r="EW294" i="19"/>
  <c r="EW295" i="19"/>
  <c r="EW296" i="19"/>
  <c r="EW297" i="19"/>
  <c r="EW298" i="19"/>
  <c r="EW299" i="19"/>
  <c r="EW300" i="19"/>
  <c r="ET1" i="19"/>
  <c r="EU1" i="19"/>
  <c r="EV1" i="19"/>
  <c r="ET2" i="19"/>
  <c r="EU2" i="19"/>
  <c r="EV2" i="19"/>
  <c r="ET3" i="19"/>
  <c r="EU3" i="19"/>
  <c r="EV3" i="19"/>
  <c r="ET4" i="19"/>
  <c r="EU4" i="19"/>
  <c r="EV4" i="19"/>
  <c r="ET5" i="19"/>
  <c r="EU5" i="19"/>
  <c r="EV5" i="19"/>
  <c r="ET6" i="19"/>
  <c r="EU6" i="19"/>
  <c r="EV6" i="19"/>
  <c r="ET7" i="19"/>
  <c r="EU7" i="19"/>
  <c r="EV7" i="19"/>
  <c r="ET8" i="19"/>
  <c r="EU8" i="19"/>
  <c r="EV8" i="19"/>
  <c r="ET9" i="19"/>
  <c r="EU9" i="19"/>
  <c r="EV9" i="19"/>
  <c r="ET10" i="19"/>
  <c r="EU10" i="19"/>
  <c r="EV10" i="19"/>
  <c r="ET11" i="19"/>
  <c r="EU11" i="19"/>
  <c r="EV11" i="19"/>
  <c r="ET12" i="19"/>
  <c r="EU12" i="19"/>
  <c r="EV12" i="19"/>
  <c r="ET13" i="19"/>
  <c r="EU13" i="19"/>
  <c r="EV13" i="19"/>
  <c r="ET14" i="19"/>
  <c r="EU14" i="19"/>
  <c r="EV14" i="19"/>
  <c r="ET15" i="19"/>
  <c r="EU15" i="19"/>
  <c r="EV15" i="19"/>
  <c r="ET16" i="19"/>
  <c r="EU16" i="19"/>
  <c r="EV16" i="19"/>
  <c r="ET17" i="19"/>
  <c r="EU17" i="19"/>
  <c r="EV17" i="19"/>
  <c r="ET18" i="19"/>
  <c r="EU18" i="19"/>
  <c r="EV18" i="19"/>
  <c r="ET19" i="19"/>
  <c r="EU19" i="19"/>
  <c r="EV19" i="19"/>
  <c r="ET20" i="19"/>
  <c r="EU20" i="19"/>
  <c r="EV20" i="19"/>
  <c r="ET21" i="19"/>
  <c r="EU21" i="19"/>
  <c r="EV21" i="19"/>
  <c r="ET22" i="19"/>
  <c r="EU22" i="19"/>
  <c r="EV22" i="19"/>
  <c r="ET23" i="19"/>
  <c r="EU23" i="19"/>
  <c r="EV23" i="19"/>
  <c r="ET24" i="19"/>
  <c r="EU24" i="19"/>
  <c r="EV24" i="19"/>
  <c r="ET25" i="19"/>
  <c r="EU25" i="19"/>
  <c r="EV25" i="19"/>
  <c r="ET26" i="19"/>
  <c r="EU26" i="19"/>
  <c r="EV26" i="19"/>
  <c r="ET27" i="19"/>
  <c r="EU27" i="19"/>
  <c r="EV27" i="19"/>
  <c r="ET28" i="19"/>
  <c r="EU28" i="19"/>
  <c r="EV28" i="19"/>
  <c r="ET29" i="19"/>
  <c r="EU29" i="19"/>
  <c r="EV29" i="19"/>
  <c r="ET30" i="19"/>
  <c r="EU30" i="19"/>
  <c r="EV30" i="19"/>
  <c r="ET31" i="19"/>
  <c r="EU31" i="19"/>
  <c r="EV31" i="19"/>
  <c r="ET32" i="19"/>
  <c r="EU32" i="19"/>
  <c r="EV32" i="19"/>
  <c r="ET33" i="19"/>
  <c r="EU33" i="19"/>
  <c r="EV33" i="19"/>
  <c r="ET34" i="19"/>
  <c r="EU34" i="19"/>
  <c r="EV34" i="19"/>
  <c r="ET35" i="19"/>
  <c r="EU35" i="19"/>
  <c r="EV35" i="19"/>
  <c r="ET36" i="19"/>
  <c r="EU36" i="19"/>
  <c r="EV36" i="19"/>
  <c r="ET37" i="19"/>
  <c r="EU37" i="19"/>
  <c r="EV37" i="19"/>
  <c r="ET38" i="19"/>
  <c r="EU38" i="19"/>
  <c r="EV38" i="19"/>
  <c r="ET39" i="19"/>
  <c r="EU39" i="19"/>
  <c r="EV39" i="19"/>
  <c r="ET40" i="19"/>
  <c r="EU40" i="19"/>
  <c r="EV40" i="19"/>
  <c r="ET41" i="19"/>
  <c r="EU41" i="19"/>
  <c r="EV41" i="19"/>
  <c r="ET42" i="19"/>
  <c r="EU42" i="19"/>
  <c r="EV42" i="19"/>
  <c r="ET43" i="19"/>
  <c r="EU43" i="19"/>
  <c r="EV43" i="19"/>
  <c r="ET44" i="19"/>
  <c r="EU44" i="19"/>
  <c r="EV44" i="19"/>
  <c r="ET45" i="19"/>
  <c r="EU45" i="19"/>
  <c r="EV45" i="19"/>
  <c r="ET46" i="19"/>
  <c r="EU46" i="19"/>
  <c r="EV46" i="19"/>
  <c r="ET47" i="19"/>
  <c r="EU47" i="19"/>
  <c r="EV47" i="19"/>
  <c r="ET48" i="19"/>
  <c r="EU48" i="19"/>
  <c r="EV48" i="19"/>
  <c r="ET49" i="19"/>
  <c r="EU49" i="19"/>
  <c r="EV49" i="19"/>
  <c r="ET50" i="19"/>
  <c r="EU50" i="19"/>
  <c r="EV50" i="19"/>
  <c r="ET51" i="19"/>
  <c r="EU51" i="19"/>
  <c r="EV51" i="19"/>
  <c r="ET52" i="19"/>
  <c r="EU52" i="19"/>
  <c r="EV52" i="19"/>
  <c r="ET53" i="19"/>
  <c r="EU53" i="19"/>
  <c r="EV53" i="19"/>
  <c r="ET54" i="19"/>
  <c r="EU54" i="19"/>
  <c r="EV54" i="19"/>
  <c r="ET55" i="19"/>
  <c r="EU55" i="19"/>
  <c r="EV55" i="19"/>
  <c r="ET56" i="19"/>
  <c r="EU56" i="19"/>
  <c r="EV56" i="19"/>
  <c r="ET57" i="19"/>
  <c r="EU57" i="19"/>
  <c r="EV57" i="19"/>
  <c r="ET58" i="19"/>
  <c r="EU58" i="19"/>
  <c r="EV58" i="19"/>
  <c r="ET59" i="19"/>
  <c r="EU59" i="19"/>
  <c r="EV59" i="19"/>
  <c r="ET60" i="19"/>
  <c r="EU60" i="19"/>
  <c r="EV60" i="19"/>
  <c r="ET61" i="19"/>
  <c r="EU61" i="19"/>
  <c r="EV61" i="19"/>
  <c r="ET62" i="19"/>
  <c r="EU62" i="19"/>
  <c r="EV62" i="19"/>
  <c r="ET63" i="19"/>
  <c r="EU63" i="19"/>
  <c r="EV63" i="19"/>
  <c r="ET64" i="19"/>
  <c r="EU64" i="19"/>
  <c r="EV64" i="19"/>
  <c r="ET65" i="19"/>
  <c r="EU65" i="19"/>
  <c r="EV65" i="19"/>
  <c r="ET66" i="19"/>
  <c r="EU66" i="19"/>
  <c r="EV66" i="19"/>
  <c r="ET67" i="19"/>
  <c r="EU67" i="19"/>
  <c r="EV67" i="19"/>
  <c r="ET68" i="19"/>
  <c r="EU68" i="19"/>
  <c r="EV68" i="19"/>
  <c r="ET69" i="19"/>
  <c r="EU69" i="19"/>
  <c r="EV69" i="19"/>
  <c r="ET70" i="19"/>
  <c r="EU70" i="19"/>
  <c r="EV70" i="19"/>
  <c r="ET71" i="19"/>
  <c r="EU71" i="19"/>
  <c r="EV71" i="19"/>
  <c r="ET72" i="19"/>
  <c r="EU72" i="19"/>
  <c r="EV72" i="19"/>
  <c r="ET73" i="19"/>
  <c r="EU73" i="19"/>
  <c r="EV73" i="19"/>
  <c r="ET74" i="19"/>
  <c r="EU74" i="19"/>
  <c r="EV74" i="19"/>
  <c r="ET75" i="19"/>
  <c r="EU75" i="19"/>
  <c r="EV75" i="19"/>
  <c r="ET76" i="19"/>
  <c r="EU76" i="19"/>
  <c r="EV76" i="19"/>
  <c r="ET77" i="19"/>
  <c r="EU77" i="19"/>
  <c r="EV77" i="19"/>
  <c r="ET78" i="19"/>
  <c r="EU78" i="19"/>
  <c r="EV78" i="19"/>
  <c r="ET79" i="19"/>
  <c r="EU79" i="19"/>
  <c r="EV79" i="19"/>
  <c r="ET80" i="19"/>
  <c r="EU80" i="19"/>
  <c r="EV80" i="19"/>
  <c r="ET81" i="19"/>
  <c r="EU81" i="19"/>
  <c r="EV81" i="19"/>
  <c r="ET82" i="19"/>
  <c r="EU82" i="19"/>
  <c r="EV82" i="19"/>
  <c r="ET83" i="19"/>
  <c r="EU83" i="19"/>
  <c r="EV83" i="19"/>
  <c r="ET84" i="19"/>
  <c r="EU84" i="19"/>
  <c r="EV84" i="19"/>
  <c r="ET85" i="19"/>
  <c r="EU85" i="19"/>
  <c r="EV85" i="19"/>
  <c r="ET86" i="19"/>
  <c r="EU86" i="19"/>
  <c r="EV86" i="19"/>
  <c r="ET87" i="19"/>
  <c r="EU87" i="19"/>
  <c r="EV87" i="19"/>
  <c r="ET88" i="19"/>
  <c r="EU88" i="19"/>
  <c r="EV88" i="19"/>
  <c r="ET89" i="19"/>
  <c r="EU89" i="19"/>
  <c r="EV89" i="19"/>
  <c r="ET90" i="19"/>
  <c r="EU90" i="19"/>
  <c r="EV90" i="19"/>
  <c r="ET91" i="19"/>
  <c r="EU91" i="19"/>
  <c r="EV91" i="19"/>
  <c r="ET92" i="19"/>
  <c r="EU92" i="19"/>
  <c r="EV92" i="19"/>
  <c r="ET93" i="19"/>
  <c r="EU93" i="19"/>
  <c r="EV93" i="19"/>
  <c r="ET94" i="19"/>
  <c r="EU94" i="19"/>
  <c r="EV94" i="19"/>
  <c r="ET95" i="19"/>
  <c r="EU95" i="19"/>
  <c r="EV95" i="19"/>
  <c r="ET96" i="19"/>
  <c r="EU96" i="19"/>
  <c r="EV96" i="19"/>
  <c r="ET97" i="19"/>
  <c r="EU97" i="19"/>
  <c r="EV97" i="19"/>
  <c r="ET98" i="19"/>
  <c r="EU98" i="19"/>
  <c r="EV98" i="19"/>
  <c r="ET99" i="19"/>
  <c r="EU99" i="19"/>
  <c r="EV99" i="19"/>
  <c r="ET100" i="19"/>
  <c r="EU100" i="19"/>
  <c r="EV100" i="19"/>
  <c r="ET101" i="19"/>
  <c r="EU101" i="19"/>
  <c r="EV101" i="19"/>
  <c r="ET102" i="19"/>
  <c r="EU102" i="19"/>
  <c r="EV102" i="19"/>
  <c r="ET103" i="19"/>
  <c r="EU103" i="19"/>
  <c r="EV103" i="19"/>
  <c r="ET104" i="19"/>
  <c r="EU104" i="19"/>
  <c r="EV104" i="19"/>
  <c r="ET105" i="19"/>
  <c r="EU105" i="19"/>
  <c r="EV105" i="19"/>
  <c r="ET106" i="19"/>
  <c r="EU106" i="19"/>
  <c r="EV106" i="19"/>
  <c r="ET107" i="19"/>
  <c r="EU107" i="19"/>
  <c r="EV107" i="19"/>
  <c r="ET108" i="19"/>
  <c r="EU108" i="19"/>
  <c r="EV108" i="19"/>
  <c r="ET109" i="19"/>
  <c r="EU109" i="19"/>
  <c r="EV109" i="19"/>
  <c r="ET110" i="19"/>
  <c r="EU110" i="19"/>
  <c r="EV110" i="19"/>
  <c r="ET111" i="19"/>
  <c r="EU111" i="19"/>
  <c r="EV111" i="19"/>
  <c r="ET112" i="19"/>
  <c r="EU112" i="19"/>
  <c r="EV112" i="19"/>
  <c r="ET113" i="19"/>
  <c r="EU113" i="19"/>
  <c r="EV113" i="19"/>
  <c r="ET114" i="19"/>
  <c r="EU114" i="19"/>
  <c r="EV114" i="19"/>
  <c r="ET115" i="19"/>
  <c r="EU115" i="19"/>
  <c r="EV115" i="19"/>
  <c r="ET116" i="19"/>
  <c r="EU116" i="19"/>
  <c r="EV116" i="19"/>
  <c r="ET117" i="19"/>
  <c r="EU117" i="19"/>
  <c r="EV117" i="19"/>
  <c r="ET118" i="19"/>
  <c r="EU118" i="19"/>
  <c r="EV118" i="19"/>
  <c r="ET119" i="19"/>
  <c r="EU119" i="19"/>
  <c r="EV119" i="19"/>
  <c r="ET120" i="19"/>
  <c r="EU120" i="19"/>
  <c r="EV120" i="19"/>
  <c r="ET121" i="19"/>
  <c r="EU121" i="19"/>
  <c r="EV121" i="19"/>
  <c r="ET122" i="19"/>
  <c r="EU122" i="19"/>
  <c r="EV122" i="19"/>
  <c r="ET123" i="19"/>
  <c r="EU123" i="19"/>
  <c r="EV123" i="19"/>
  <c r="ET124" i="19"/>
  <c r="EU124" i="19"/>
  <c r="EV124" i="19"/>
  <c r="ET125" i="19"/>
  <c r="EU125" i="19"/>
  <c r="EV125" i="19"/>
  <c r="ET126" i="19"/>
  <c r="EU126" i="19"/>
  <c r="EV126" i="19"/>
  <c r="ET127" i="19"/>
  <c r="EU127" i="19"/>
  <c r="EV127" i="19"/>
  <c r="ET128" i="19"/>
  <c r="EU128" i="19"/>
  <c r="EV128" i="19"/>
  <c r="ET129" i="19"/>
  <c r="EU129" i="19"/>
  <c r="EV129" i="19"/>
  <c r="ET130" i="19"/>
  <c r="EU130" i="19"/>
  <c r="EV130" i="19"/>
  <c r="ET131" i="19"/>
  <c r="EU131" i="19"/>
  <c r="EV131" i="19"/>
  <c r="ET132" i="19"/>
  <c r="EU132" i="19"/>
  <c r="EV132" i="19"/>
  <c r="ET133" i="19"/>
  <c r="EU133" i="19"/>
  <c r="EV133" i="19"/>
  <c r="ET134" i="19"/>
  <c r="EU134" i="19"/>
  <c r="EV134" i="19"/>
  <c r="ET135" i="19"/>
  <c r="EU135" i="19"/>
  <c r="EV135" i="19"/>
  <c r="ET136" i="19"/>
  <c r="EU136" i="19"/>
  <c r="EV136" i="19"/>
  <c r="ET137" i="19"/>
  <c r="EU137" i="19"/>
  <c r="EV137" i="19"/>
  <c r="ET138" i="19"/>
  <c r="EU138" i="19"/>
  <c r="EV138" i="19"/>
  <c r="ET139" i="19"/>
  <c r="EU139" i="19"/>
  <c r="EV139" i="19"/>
  <c r="ET140" i="19"/>
  <c r="EU140" i="19"/>
  <c r="EV140" i="19"/>
  <c r="ET141" i="19"/>
  <c r="EU141" i="19"/>
  <c r="EV141" i="19"/>
  <c r="ET142" i="19"/>
  <c r="EU142" i="19"/>
  <c r="EV142" i="19"/>
  <c r="ET143" i="19"/>
  <c r="EU143" i="19"/>
  <c r="EV143" i="19"/>
  <c r="ET144" i="19"/>
  <c r="EU144" i="19"/>
  <c r="EV144" i="19"/>
  <c r="ET145" i="19"/>
  <c r="EU145" i="19"/>
  <c r="EV145" i="19"/>
  <c r="ET146" i="19"/>
  <c r="EU146" i="19"/>
  <c r="EV146" i="19"/>
  <c r="ET147" i="19"/>
  <c r="EU147" i="19"/>
  <c r="EV147" i="19"/>
  <c r="ET148" i="19"/>
  <c r="EU148" i="19"/>
  <c r="EV148" i="19"/>
  <c r="ET149" i="19"/>
  <c r="EU149" i="19"/>
  <c r="EV149" i="19"/>
  <c r="ET150" i="19"/>
  <c r="EU150" i="19"/>
  <c r="EV150" i="19"/>
  <c r="ET151" i="19"/>
  <c r="EU151" i="19"/>
  <c r="EV151" i="19"/>
  <c r="ET152" i="19"/>
  <c r="EU152" i="19"/>
  <c r="EV152" i="19"/>
  <c r="ET153" i="19"/>
  <c r="EU153" i="19"/>
  <c r="EV153" i="19"/>
  <c r="ET154" i="19"/>
  <c r="EU154" i="19"/>
  <c r="EV154" i="19"/>
  <c r="ET155" i="19"/>
  <c r="EU155" i="19"/>
  <c r="EV155" i="19"/>
  <c r="ET156" i="19"/>
  <c r="EU156" i="19"/>
  <c r="EV156" i="19"/>
  <c r="ET157" i="19"/>
  <c r="EU157" i="19"/>
  <c r="EV157" i="19"/>
  <c r="ET158" i="19"/>
  <c r="EU158" i="19"/>
  <c r="EV158" i="19"/>
  <c r="ET159" i="19"/>
  <c r="EU159" i="19"/>
  <c r="EV159" i="19"/>
  <c r="ET160" i="19"/>
  <c r="EU160" i="19"/>
  <c r="EV160" i="19"/>
  <c r="ET161" i="19"/>
  <c r="EU161" i="19"/>
  <c r="EV161" i="19"/>
  <c r="ET162" i="19"/>
  <c r="EU162" i="19"/>
  <c r="EV162" i="19"/>
  <c r="ET163" i="19"/>
  <c r="EU163" i="19"/>
  <c r="EV163" i="19"/>
  <c r="ET164" i="19"/>
  <c r="EU164" i="19"/>
  <c r="EV164" i="19"/>
  <c r="ET165" i="19"/>
  <c r="EU165" i="19"/>
  <c r="EV165" i="19"/>
  <c r="ET166" i="19"/>
  <c r="EU166" i="19"/>
  <c r="EV166" i="19"/>
  <c r="ET167" i="19"/>
  <c r="EU167" i="19"/>
  <c r="EV167" i="19"/>
  <c r="ET168" i="19"/>
  <c r="EU168" i="19"/>
  <c r="EV168" i="19"/>
  <c r="ET169" i="19"/>
  <c r="EU169" i="19"/>
  <c r="EV169" i="19"/>
  <c r="ET170" i="19"/>
  <c r="EU170" i="19"/>
  <c r="EV170" i="19"/>
  <c r="ET171" i="19"/>
  <c r="EU171" i="19"/>
  <c r="EV171" i="19"/>
  <c r="ET172" i="19"/>
  <c r="EU172" i="19"/>
  <c r="EV172" i="19"/>
  <c r="ET173" i="19"/>
  <c r="EU173" i="19"/>
  <c r="EV173" i="19"/>
  <c r="ET174" i="19"/>
  <c r="EU174" i="19"/>
  <c r="EV174" i="19"/>
  <c r="ET175" i="19"/>
  <c r="EU175" i="19"/>
  <c r="EV175" i="19"/>
  <c r="ET176" i="19"/>
  <c r="EU176" i="19"/>
  <c r="EV176" i="19"/>
  <c r="ET177" i="19"/>
  <c r="EU177" i="19"/>
  <c r="EV177" i="19"/>
  <c r="ET178" i="19"/>
  <c r="EU178" i="19"/>
  <c r="EV178" i="19"/>
  <c r="ET179" i="19"/>
  <c r="EU179" i="19"/>
  <c r="EV179" i="19"/>
  <c r="ET180" i="19"/>
  <c r="EU180" i="19"/>
  <c r="EV180" i="19"/>
  <c r="ET181" i="19"/>
  <c r="EU181" i="19"/>
  <c r="EV181" i="19"/>
  <c r="ET182" i="19"/>
  <c r="EU182" i="19"/>
  <c r="EV182" i="19"/>
  <c r="ET183" i="19"/>
  <c r="EU183" i="19"/>
  <c r="EV183" i="19"/>
  <c r="ET184" i="19"/>
  <c r="EU184" i="19"/>
  <c r="EV184" i="19"/>
  <c r="ET185" i="19"/>
  <c r="EU185" i="19"/>
  <c r="EV185" i="19"/>
  <c r="ET186" i="19"/>
  <c r="EU186" i="19"/>
  <c r="EV186" i="19"/>
  <c r="ET187" i="19"/>
  <c r="EU187" i="19"/>
  <c r="EV187" i="19"/>
  <c r="ET188" i="19"/>
  <c r="EU188" i="19"/>
  <c r="EV188" i="19"/>
  <c r="ET189" i="19"/>
  <c r="EU189" i="19"/>
  <c r="EV189" i="19"/>
  <c r="ET190" i="19"/>
  <c r="EU190" i="19"/>
  <c r="EV190" i="19"/>
  <c r="ET191" i="19"/>
  <c r="EU191" i="19"/>
  <c r="EV191" i="19"/>
  <c r="ET192" i="19"/>
  <c r="EU192" i="19"/>
  <c r="EV192" i="19"/>
  <c r="ET193" i="19"/>
  <c r="EU193" i="19"/>
  <c r="EV193" i="19"/>
  <c r="ET194" i="19"/>
  <c r="EU194" i="19"/>
  <c r="EV194" i="19"/>
  <c r="ET195" i="19"/>
  <c r="EU195" i="19"/>
  <c r="EV195" i="19"/>
  <c r="ET196" i="19"/>
  <c r="EU196" i="19"/>
  <c r="EV196" i="19"/>
  <c r="ET197" i="19"/>
  <c r="EU197" i="19"/>
  <c r="EV197" i="19"/>
  <c r="ET198" i="19"/>
  <c r="EU198" i="19"/>
  <c r="EV198" i="19"/>
  <c r="ET199" i="19"/>
  <c r="EU199" i="19"/>
  <c r="EV199" i="19"/>
  <c r="ET200" i="19"/>
  <c r="EU200" i="19"/>
  <c r="EV200" i="19"/>
  <c r="ET201" i="19"/>
  <c r="EU201" i="19"/>
  <c r="EV201" i="19"/>
  <c r="ET202" i="19"/>
  <c r="EU202" i="19"/>
  <c r="EV202" i="19"/>
  <c r="ET203" i="19"/>
  <c r="EU203" i="19"/>
  <c r="EV203" i="19"/>
  <c r="ET204" i="19"/>
  <c r="EU204" i="19"/>
  <c r="EV204" i="19"/>
  <c r="ET205" i="19"/>
  <c r="EU205" i="19"/>
  <c r="EV205" i="19"/>
  <c r="ET206" i="19"/>
  <c r="EU206" i="19"/>
  <c r="EV206" i="19"/>
  <c r="ET207" i="19"/>
  <c r="EU207" i="19"/>
  <c r="EV207" i="19"/>
  <c r="ET208" i="19"/>
  <c r="EU208" i="19"/>
  <c r="EV208" i="19"/>
  <c r="ET209" i="19"/>
  <c r="EU209" i="19"/>
  <c r="EV209" i="19"/>
  <c r="ET210" i="19"/>
  <c r="EU210" i="19"/>
  <c r="EV210" i="19"/>
  <c r="ET211" i="19"/>
  <c r="EU211" i="19"/>
  <c r="EV211" i="19"/>
  <c r="ET212" i="19"/>
  <c r="EU212" i="19"/>
  <c r="EV212" i="19"/>
  <c r="ET213" i="19"/>
  <c r="EU213" i="19"/>
  <c r="EV213" i="19"/>
  <c r="ET214" i="19"/>
  <c r="EU214" i="19"/>
  <c r="EV214" i="19"/>
  <c r="ET215" i="19"/>
  <c r="EU215" i="19"/>
  <c r="EV215" i="19"/>
  <c r="ET216" i="19"/>
  <c r="EU216" i="19"/>
  <c r="EV216" i="19"/>
  <c r="ET217" i="19"/>
  <c r="EU217" i="19"/>
  <c r="EV217" i="19"/>
  <c r="ET218" i="19"/>
  <c r="EU218" i="19"/>
  <c r="EV218" i="19"/>
  <c r="ET219" i="19"/>
  <c r="EU219" i="19"/>
  <c r="EV219" i="19"/>
  <c r="ET220" i="19"/>
  <c r="EU220" i="19"/>
  <c r="EV220" i="19"/>
  <c r="ET221" i="19"/>
  <c r="EU221" i="19"/>
  <c r="EV221" i="19"/>
  <c r="ET222" i="19"/>
  <c r="EU222" i="19"/>
  <c r="EV222" i="19"/>
  <c r="ET223" i="19"/>
  <c r="EU223" i="19"/>
  <c r="EV223" i="19"/>
  <c r="ET224" i="19"/>
  <c r="EU224" i="19"/>
  <c r="EV224" i="19"/>
  <c r="ET225" i="19"/>
  <c r="EU225" i="19"/>
  <c r="EV225" i="19"/>
  <c r="ET226" i="19"/>
  <c r="EU226" i="19"/>
  <c r="EV226" i="19"/>
  <c r="ET227" i="19"/>
  <c r="EU227" i="19"/>
  <c r="EV227" i="19"/>
  <c r="ET228" i="19"/>
  <c r="EU228" i="19"/>
  <c r="EV228" i="19"/>
  <c r="ET229" i="19"/>
  <c r="EU229" i="19"/>
  <c r="EV229" i="19"/>
  <c r="ET230" i="19"/>
  <c r="EU230" i="19"/>
  <c r="EV230" i="19"/>
  <c r="ET231" i="19"/>
  <c r="EU231" i="19"/>
  <c r="EV231" i="19"/>
  <c r="ET232" i="19"/>
  <c r="EU232" i="19"/>
  <c r="EV232" i="19"/>
  <c r="ET233" i="19"/>
  <c r="EU233" i="19"/>
  <c r="EV233" i="19"/>
  <c r="ET234" i="19"/>
  <c r="EU234" i="19"/>
  <c r="EV234" i="19"/>
  <c r="ET235" i="19"/>
  <c r="EU235" i="19"/>
  <c r="EV235" i="19"/>
  <c r="ET236" i="19"/>
  <c r="EU236" i="19"/>
  <c r="EV236" i="19"/>
  <c r="ET237" i="19"/>
  <c r="EU237" i="19"/>
  <c r="EV237" i="19"/>
  <c r="ET238" i="19"/>
  <c r="EU238" i="19"/>
  <c r="EV238" i="19"/>
  <c r="ET239" i="19"/>
  <c r="EU239" i="19"/>
  <c r="EV239" i="19"/>
  <c r="ET240" i="19"/>
  <c r="EU240" i="19"/>
  <c r="EV240" i="19"/>
  <c r="ET241" i="19"/>
  <c r="EU241" i="19"/>
  <c r="EV241" i="19"/>
  <c r="ET242" i="19"/>
  <c r="EU242" i="19"/>
  <c r="EV242" i="19"/>
  <c r="ET243" i="19"/>
  <c r="EU243" i="19"/>
  <c r="EV243" i="19"/>
  <c r="ET244" i="19"/>
  <c r="EU244" i="19"/>
  <c r="EV244" i="19"/>
  <c r="ET245" i="19"/>
  <c r="EU245" i="19"/>
  <c r="EV245" i="19"/>
  <c r="ET246" i="19"/>
  <c r="EU246" i="19"/>
  <c r="EV246" i="19"/>
  <c r="ET247" i="19"/>
  <c r="EU247" i="19"/>
  <c r="EV247" i="19"/>
  <c r="ET248" i="19"/>
  <c r="EU248" i="19"/>
  <c r="EV248" i="19"/>
  <c r="ET249" i="19"/>
  <c r="EU249" i="19"/>
  <c r="EV249" i="19"/>
  <c r="ET250" i="19"/>
  <c r="EU250" i="19"/>
  <c r="EV250" i="19"/>
  <c r="ET251" i="19"/>
  <c r="EU251" i="19"/>
  <c r="EV251" i="19"/>
  <c r="ET252" i="19"/>
  <c r="EU252" i="19"/>
  <c r="EV252" i="19"/>
  <c r="ET253" i="19"/>
  <c r="EU253" i="19"/>
  <c r="EV253" i="19"/>
  <c r="ET254" i="19"/>
  <c r="EU254" i="19"/>
  <c r="EV254" i="19"/>
  <c r="ET255" i="19"/>
  <c r="EU255" i="19"/>
  <c r="EV255" i="19"/>
  <c r="ET256" i="19"/>
  <c r="EU256" i="19"/>
  <c r="EV256" i="19"/>
  <c r="ET257" i="19"/>
  <c r="EU257" i="19"/>
  <c r="EV257" i="19"/>
  <c r="ET258" i="19"/>
  <c r="EU258" i="19"/>
  <c r="EV258" i="19"/>
  <c r="ET259" i="19"/>
  <c r="EU259" i="19"/>
  <c r="EV259" i="19"/>
  <c r="ET260" i="19"/>
  <c r="EU260" i="19"/>
  <c r="EV260" i="19"/>
  <c r="ET261" i="19"/>
  <c r="EU261" i="19"/>
  <c r="EV261" i="19"/>
  <c r="ET262" i="19"/>
  <c r="EU262" i="19"/>
  <c r="EV262" i="19"/>
  <c r="ET263" i="19"/>
  <c r="EU263" i="19"/>
  <c r="EV263" i="19"/>
  <c r="ET264" i="19"/>
  <c r="EU264" i="19"/>
  <c r="EV264" i="19"/>
  <c r="ET265" i="19"/>
  <c r="EU265" i="19"/>
  <c r="EV265" i="19"/>
  <c r="ET266" i="19"/>
  <c r="EU266" i="19"/>
  <c r="EV266" i="19"/>
  <c r="ET267" i="19"/>
  <c r="EU267" i="19"/>
  <c r="EV267" i="19"/>
  <c r="ET268" i="19"/>
  <c r="EU268" i="19"/>
  <c r="EV268" i="19"/>
  <c r="ET269" i="19"/>
  <c r="EU269" i="19"/>
  <c r="EV269" i="19"/>
  <c r="ET270" i="19"/>
  <c r="EU270" i="19"/>
  <c r="EV270" i="19"/>
  <c r="ET271" i="19"/>
  <c r="EU271" i="19"/>
  <c r="EV271" i="19"/>
  <c r="ET272" i="19"/>
  <c r="EU272" i="19"/>
  <c r="EV272" i="19"/>
  <c r="ET273" i="19"/>
  <c r="EU273" i="19"/>
  <c r="EV273" i="19"/>
  <c r="ET274" i="19"/>
  <c r="EU274" i="19"/>
  <c r="EV274" i="19"/>
  <c r="ET275" i="19"/>
  <c r="EU275" i="19"/>
  <c r="EV275" i="19"/>
  <c r="ET276" i="19"/>
  <c r="EU276" i="19"/>
  <c r="EV276" i="19"/>
  <c r="ET277" i="19"/>
  <c r="EU277" i="19"/>
  <c r="EV277" i="19"/>
  <c r="ET278" i="19"/>
  <c r="EU278" i="19"/>
  <c r="EV278" i="19"/>
  <c r="ET279" i="19"/>
  <c r="EU279" i="19"/>
  <c r="EV279" i="19"/>
  <c r="ET280" i="19"/>
  <c r="EU280" i="19"/>
  <c r="EV280" i="19"/>
  <c r="ET281" i="19"/>
  <c r="EU281" i="19"/>
  <c r="EV281" i="19"/>
  <c r="ET282" i="19"/>
  <c r="EU282" i="19"/>
  <c r="EV282" i="19"/>
  <c r="ET283" i="19"/>
  <c r="EU283" i="19"/>
  <c r="EV283" i="19"/>
  <c r="ET284" i="19"/>
  <c r="EU284" i="19"/>
  <c r="EV284" i="19"/>
  <c r="ET285" i="19"/>
  <c r="EU285" i="19"/>
  <c r="EV285" i="19"/>
  <c r="ET286" i="19"/>
  <c r="EU286" i="19"/>
  <c r="EV286" i="19"/>
  <c r="ET287" i="19"/>
  <c r="EU287" i="19"/>
  <c r="EV287" i="19"/>
  <c r="ET288" i="19"/>
  <c r="EU288" i="19"/>
  <c r="EV288" i="19"/>
  <c r="ET289" i="19"/>
  <c r="EU289" i="19"/>
  <c r="EV289" i="19"/>
  <c r="ET290" i="19"/>
  <c r="EU290" i="19"/>
  <c r="EV290" i="19"/>
  <c r="ET291" i="19"/>
  <c r="EU291" i="19"/>
  <c r="EV291" i="19"/>
  <c r="ET292" i="19"/>
  <c r="EU292" i="19"/>
  <c r="EV292" i="19"/>
  <c r="ET293" i="19"/>
  <c r="EU293" i="19"/>
  <c r="EV293" i="19"/>
  <c r="ET294" i="19"/>
  <c r="EU294" i="19"/>
  <c r="EV294" i="19"/>
  <c r="ET295" i="19"/>
  <c r="EU295" i="19"/>
  <c r="EV295" i="19"/>
  <c r="ET296" i="19"/>
  <c r="EU296" i="19"/>
  <c r="EV296" i="19"/>
  <c r="ET297" i="19"/>
  <c r="EU297" i="19"/>
  <c r="EV297" i="19"/>
  <c r="ET298" i="19"/>
  <c r="EU298" i="19"/>
  <c r="EV298" i="19"/>
  <c r="ET299" i="19"/>
  <c r="EU299" i="19"/>
  <c r="EV299" i="19"/>
  <c r="ET300" i="19"/>
  <c r="EU300" i="19"/>
  <c r="EV300" i="19"/>
  <c r="DV1" i="19"/>
  <c r="DW1" i="19"/>
  <c r="DX1" i="19"/>
  <c r="DY1" i="19"/>
  <c r="DZ1" i="19"/>
  <c r="EA1" i="19"/>
  <c r="EB1" i="19"/>
  <c r="EC1" i="19"/>
  <c r="ED1" i="19"/>
  <c r="EE1" i="19"/>
  <c r="EF1" i="19"/>
  <c r="EG1" i="19"/>
  <c r="EH1" i="19"/>
  <c r="EI1" i="19"/>
  <c r="EJ1" i="19"/>
  <c r="EK1" i="19"/>
  <c r="EL1" i="19"/>
  <c r="EM1" i="19"/>
  <c r="EN1" i="19"/>
  <c r="EO1" i="19"/>
  <c r="EP1" i="19"/>
  <c r="EQ1" i="19"/>
  <c r="ER1" i="19"/>
  <c r="ES1" i="19"/>
  <c r="DV2" i="19"/>
  <c r="DW2" i="19"/>
  <c r="DX2" i="19"/>
  <c r="DY2" i="19"/>
  <c r="DZ2" i="19"/>
  <c r="EA2" i="19"/>
  <c r="EB2" i="19"/>
  <c r="EC2" i="19"/>
  <c r="ED2" i="19"/>
  <c r="EE2" i="19"/>
  <c r="EF2" i="19"/>
  <c r="EG2" i="19"/>
  <c r="EH2" i="19"/>
  <c r="EI2" i="19"/>
  <c r="EJ2" i="19"/>
  <c r="EK2" i="19"/>
  <c r="EL2" i="19"/>
  <c r="EM2" i="19"/>
  <c r="EN2" i="19"/>
  <c r="EO2" i="19"/>
  <c r="EP2" i="19"/>
  <c r="EQ2" i="19"/>
  <c r="ER2" i="19"/>
  <c r="ES2" i="19"/>
  <c r="DV3" i="19"/>
  <c r="DW3" i="19"/>
  <c r="DX3" i="19"/>
  <c r="DY3" i="19"/>
  <c r="DZ3" i="19"/>
  <c r="EA3" i="19"/>
  <c r="EB3" i="19"/>
  <c r="EC3" i="19"/>
  <c r="ED3" i="19"/>
  <c r="EE3" i="19"/>
  <c r="EF3" i="19"/>
  <c r="EG3" i="19"/>
  <c r="EH3" i="19"/>
  <c r="EI3" i="19"/>
  <c r="EJ3" i="19"/>
  <c r="EK3" i="19"/>
  <c r="EL3" i="19"/>
  <c r="EM3" i="19"/>
  <c r="EN3" i="19"/>
  <c r="EO3" i="19"/>
  <c r="EP3" i="19"/>
  <c r="EQ3" i="19"/>
  <c r="ER3" i="19"/>
  <c r="ES3" i="19"/>
  <c r="DV4" i="19"/>
  <c r="DW4" i="19"/>
  <c r="DX4" i="19"/>
  <c r="DY4" i="19"/>
  <c r="DZ4" i="19"/>
  <c r="EA4" i="19"/>
  <c r="EB4" i="19"/>
  <c r="EC4" i="19"/>
  <c r="ED4" i="19"/>
  <c r="EE4" i="19"/>
  <c r="EF4" i="19"/>
  <c r="EG4" i="19"/>
  <c r="EH4" i="19"/>
  <c r="EI4" i="19"/>
  <c r="EJ4" i="19"/>
  <c r="EK4" i="19"/>
  <c r="EL4" i="19"/>
  <c r="EM4" i="19"/>
  <c r="EN4" i="19"/>
  <c r="EO4" i="19"/>
  <c r="EP4" i="19"/>
  <c r="EQ4" i="19"/>
  <c r="ER4" i="19"/>
  <c r="ES4" i="19"/>
  <c r="DV5" i="19"/>
  <c r="DW5" i="19"/>
  <c r="DX5" i="19"/>
  <c r="DY5" i="19"/>
  <c r="DZ5" i="19"/>
  <c r="EA5" i="19"/>
  <c r="EB5" i="19"/>
  <c r="EC5" i="19"/>
  <c r="ED5" i="19"/>
  <c r="EE5" i="19"/>
  <c r="EF5" i="19"/>
  <c r="EG5" i="19"/>
  <c r="EH5" i="19"/>
  <c r="EI5" i="19"/>
  <c r="EJ5" i="19"/>
  <c r="EK5" i="19"/>
  <c r="EL5" i="19"/>
  <c r="EM5" i="19"/>
  <c r="EN5" i="19"/>
  <c r="EO5" i="19"/>
  <c r="EP5" i="19"/>
  <c r="EQ5" i="19"/>
  <c r="ER5" i="19"/>
  <c r="ES5" i="19"/>
  <c r="DV6" i="19"/>
  <c r="DW6" i="19"/>
  <c r="DX6" i="19"/>
  <c r="DY6" i="19"/>
  <c r="DZ6" i="19"/>
  <c r="EA6" i="19"/>
  <c r="EB6" i="19"/>
  <c r="EC6" i="19"/>
  <c r="ED6" i="19"/>
  <c r="EE6" i="19"/>
  <c r="EF6" i="19"/>
  <c r="EG6" i="19"/>
  <c r="EH6" i="19"/>
  <c r="EI6" i="19"/>
  <c r="EJ6" i="19"/>
  <c r="EK6" i="19"/>
  <c r="EL6" i="19"/>
  <c r="EM6" i="19"/>
  <c r="EN6" i="19"/>
  <c r="EO6" i="19"/>
  <c r="EP6" i="19"/>
  <c r="EQ6" i="19"/>
  <c r="ER6" i="19"/>
  <c r="ES6" i="19"/>
  <c r="DV7" i="19"/>
  <c r="DW7" i="19"/>
  <c r="DX7" i="19"/>
  <c r="DY7" i="19"/>
  <c r="DZ7" i="19"/>
  <c r="EA7" i="19"/>
  <c r="EB7" i="19"/>
  <c r="EC7" i="19"/>
  <c r="ED7" i="19"/>
  <c r="EE7" i="19"/>
  <c r="EF7" i="19"/>
  <c r="EG7" i="19"/>
  <c r="EH7" i="19"/>
  <c r="EI7" i="19"/>
  <c r="EJ7" i="19"/>
  <c r="EK7" i="19"/>
  <c r="EL7" i="19"/>
  <c r="EM7" i="19"/>
  <c r="EN7" i="19"/>
  <c r="EO7" i="19"/>
  <c r="EP7" i="19"/>
  <c r="EQ7" i="19"/>
  <c r="ER7" i="19"/>
  <c r="ES7" i="19"/>
  <c r="DV8" i="19"/>
  <c r="DW8" i="19"/>
  <c r="DX8" i="19"/>
  <c r="DY8" i="19"/>
  <c r="DZ8" i="19"/>
  <c r="EA8" i="19"/>
  <c r="EB8" i="19"/>
  <c r="EC8" i="19"/>
  <c r="ED8" i="19"/>
  <c r="EE8" i="19"/>
  <c r="EF8" i="19"/>
  <c r="EG8" i="19"/>
  <c r="EH8" i="19"/>
  <c r="EI8" i="19"/>
  <c r="EJ8" i="19"/>
  <c r="EK8" i="19"/>
  <c r="EL8" i="19"/>
  <c r="EM8" i="19"/>
  <c r="EN8" i="19"/>
  <c r="EO8" i="19"/>
  <c r="EP8" i="19"/>
  <c r="EQ8" i="19"/>
  <c r="ER8" i="19"/>
  <c r="ES8" i="19"/>
  <c r="DV9" i="19"/>
  <c r="DW9" i="19"/>
  <c r="DX9" i="19"/>
  <c r="DY9" i="19"/>
  <c r="DZ9" i="19"/>
  <c r="EA9" i="19"/>
  <c r="EB9" i="19"/>
  <c r="EC9" i="19"/>
  <c r="ED9" i="19"/>
  <c r="EE9" i="19"/>
  <c r="EF9" i="19"/>
  <c r="EG9" i="19"/>
  <c r="EH9" i="19"/>
  <c r="EI9" i="19"/>
  <c r="EJ9" i="19"/>
  <c r="EK9" i="19"/>
  <c r="EL9" i="19"/>
  <c r="EM9" i="19"/>
  <c r="EN9" i="19"/>
  <c r="EO9" i="19"/>
  <c r="EP9" i="19"/>
  <c r="EQ9" i="19"/>
  <c r="ER9" i="19"/>
  <c r="ES9" i="19"/>
  <c r="DV10" i="19"/>
  <c r="DW10" i="19"/>
  <c r="DX10" i="19"/>
  <c r="DY10" i="19"/>
  <c r="DZ10" i="19"/>
  <c r="EA10" i="19"/>
  <c r="EB10" i="19"/>
  <c r="EC10" i="19"/>
  <c r="ED10" i="19"/>
  <c r="EE10" i="19"/>
  <c r="EF10" i="19"/>
  <c r="EG10" i="19"/>
  <c r="EH10" i="19"/>
  <c r="EI10" i="19"/>
  <c r="EJ10" i="19"/>
  <c r="EK10" i="19"/>
  <c r="EL10" i="19"/>
  <c r="EM10" i="19"/>
  <c r="EN10" i="19"/>
  <c r="EO10" i="19"/>
  <c r="EP10" i="19"/>
  <c r="EQ10" i="19"/>
  <c r="ER10" i="19"/>
  <c r="ES10" i="19"/>
  <c r="DV11" i="19"/>
  <c r="DW11" i="19"/>
  <c r="DX11" i="19"/>
  <c r="DY11" i="19"/>
  <c r="DZ11" i="19"/>
  <c r="EA11" i="19"/>
  <c r="EB11" i="19"/>
  <c r="EC11" i="19"/>
  <c r="ED11" i="19"/>
  <c r="EE11" i="19"/>
  <c r="EF11" i="19"/>
  <c r="EG11" i="19"/>
  <c r="EH11" i="19"/>
  <c r="EI11" i="19"/>
  <c r="EJ11" i="19"/>
  <c r="EK11" i="19"/>
  <c r="EL11" i="19"/>
  <c r="EM11" i="19"/>
  <c r="EN11" i="19"/>
  <c r="EO11" i="19"/>
  <c r="EP11" i="19"/>
  <c r="EQ11" i="19"/>
  <c r="ER11" i="19"/>
  <c r="ES11" i="19"/>
  <c r="DV12" i="19"/>
  <c r="DW12" i="19"/>
  <c r="DX12" i="19"/>
  <c r="DY12" i="19"/>
  <c r="DZ12" i="19"/>
  <c r="EA12" i="19"/>
  <c r="EB12" i="19"/>
  <c r="EC12" i="19"/>
  <c r="ED12" i="19"/>
  <c r="EE12" i="19"/>
  <c r="EF12" i="19"/>
  <c r="EG12" i="19"/>
  <c r="EH12" i="19"/>
  <c r="EI12" i="19"/>
  <c r="EJ12" i="19"/>
  <c r="EK12" i="19"/>
  <c r="EL12" i="19"/>
  <c r="EM12" i="19"/>
  <c r="EN12" i="19"/>
  <c r="EO12" i="19"/>
  <c r="EP12" i="19"/>
  <c r="EQ12" i="19"/>
  <c r="ER12" i="19"/>
  <c r="ES12" i="19"/>
  <c r="DV13" i="19"/>
  <c r="DW13" i="19"/>
  <c r="DX13" i="19"/>
  <c r="DY13" i="19"/>
  <c r="DZ13" i="19"/>
  <c r="EA13" i="19"/>
  <c r="EB13" i="19"/>
  <c r="EC13" i="19"/>
  <c r="ED13" i="19"/>
  <c r="EE13" i="19"/>
  <c r="EF13" i="19"/>
  <c r="EG13" i="19"/>
  <c r="EH13" i="19"/>
  <c r="EI13" i="19"/>
  <c r="EJ13" i="19"/>
  <c r="EK13" i="19"/>
  <c r="EL13" i="19"/>
  <c r="EM13" i="19"/>
  <c r="EN13" i="19"/>
  <c r="EO13" i="19"/>
  <c r="EP13" i="19"/>
  <c r="EQ13" i="19"/>
  <c r="ER13" i="19"/>
  <c r="ES13" i="19"/>
  <c r="DV14" i="19"/>
  <c r="DW14" i="19"/>
  <c r="DX14" i="19"/>
  <c r="DY14" i="19"/>
  <c r="DZ14" i="19"/>
  <c r="EA14" i="19"/>
  <c r="EB14" i="19"/>
  <c r="EC14" i="19"/>
  <c r="ED14" i="19"/>
  <c r="EE14" i="19"/>
  <c r="EF14" i="19"/>
  <c r="EG14" i="19"/>
  <c r="EH14" i="19"/>
  <c r="EI14" i="19"/>
  <c r="EJ14" i="19"/>
  <c r="EK14" i="19"/>
  <c r="EL14" i="19"/>
  <c r="EM14" i="19"/>
  <c r="EN14" i="19"/>
  <c r="EO14" i="19"/>
  <c r="EP14" i="19"/>
  <c r="EQ14" i="19"/>
  <c r="ER14" i="19"/>
  <c r="ES14" i="19"/>
  <c r="DV15" i="19"/>
  <c r="DW15" i="19"/>
  <c r="DX15" i="19"/>
  <c r="DY15" i="19"/>
  <c r="DZ15" i="19"/>
  <c r="EA15" i="19"/>
  <c r="EB15" i="19"/>
  <c r="EC15" i="19"/>
  <c r="ED15" i="19"/>
  <c r="EE15" i="19"/>
  <c r="EF15" i="19"/>
  <c r="EG15" i="19"/>
  <c r="EH15" i="19"/>
  <c r="EI15" i="19"/>
  <c r="EJ15" i="19"/>
  <c r="EK15" i="19"/>
  <c r="EL15" i="19"/>
  <c r="EM15" i="19"/>
  <c r="EN15" i="19"/>
  <c r="EO15" i="19"/>
  <c r="EP15" i="19"/>
  <c r="EQ15" i="19"/>
  <c r="ER15" i="19"/>
  <c r="ES15" i="19"/>
  <c r="DV16" i="19"/>
  <c r="DW16" i="19"/>
  <c r="DX16" i="19"/>
  <c r="DY16" i="19"/>
  <c r="DZ16" i="19"/>
  <c r="EA16" i="19"/>
  <c r="EB16" i="19"/>
  <c r="EC16" i="19"/>
  <c r="ED16" i="19"/>
  <c r="EE16" i="19"/>
  <c r="EF16" i="19"/>
  <c r="EG16" i="19"/>
  <c r="EH16" i="19"/>
  <c r="EI16" i="19"/>
  <c r="EJ16" i="19"/>
  <c r="EK16" i="19"/>
  <c r="EL16" i="19"/>
  <c r="EM16" i="19"/>
  <c r="EN16" i="19"/>
  <c r="EO16" i="19"/>
  <c r="EP16" i="19"/>
  <c r="EQ16" i="19"/>
  <c r="ER16" i="19"/>
  <c r="ES16" i="19"/>
  <c r="DV17" i="19"/>
  <c r="DW17" i="19"/>
  <c r="DX17" i="19"/>
  <c r="DY17" i="19"/>
  <c r="DZ17" i="19"/>
  <c r="EA17" i="19"/>
  <c r="EB17" i="19"/>
  <c r="EC17" i="19"/>
  <c r="ED17" i="19"/>
  <c r="EE17" i="19"/>
  <c r="EF17" i="19"/>
  <c r="EG17" i="19"/>
  <c r="EH17" i="19"/>
  <c r="EI17" i="19"/>
  <c r="EJ17" i="19"/>
  <c r="EK17" i="19"/>
  <c r="EL17" i="19"/>
  <c r="EM17" i="19"/>
  <c r="EN17" i="19"/>
  <c r="EO17" i="19"/>
  <c r="EP17" i="19"/>
  <c r="EQ17" i="19"/>
  <c r="ER17" i="19"/>
  <c r="ES17" i="19"/>
  <c r="DV18" i="19"/>
  <c r="DW18" i="19"/>
  <c r="DX18" i="19"/>
  <c r="DY18" i="19"/>
  <c r="DZ18" i="19"/>
  <c r="EA18" i="19"/>
  <c r="EB18" i="19"/>
  <c r="EC18" i="19"/>
  <c r="ED18" i="19"/>
  <c r="EE18" i="19"/>
  <c r="EF18" i="19"/>
  <c r="EG18" i="19"/>
  <c r="EH18" i="19"/>
  <c r="EI18" i="19"/>
  <c r="EJ18" i="19"/>
  <c r="EK18" i="19"/>
  <c r="EL18" i="19"/>
  <c r="EM18" i="19"/>
  <c r="EN18" i="19"/>
  <c r="EO18" i="19"/>
  <c r="EP18" i="19"/>
  <c r="EQ18" i="19"/>
  <c r="ER18" i="19"/>
  <c r="ES18" i="19"/>
  <c r="DV19" i="19"/>
  <c r="DW19" i="19"/>
  <c r="DX19" i="19"/>
  <c r="DY19" i="19"/>
  <c r="DZ19" i="19"/>
  <c r="EA19" i="19"/>
  <c r="EB19" i="19"/>
  <c r="EC19" i="19"/>
  <c r="ED19" i="19"/>
  <c r="EE19" i="19"/>
  <c r="EF19" i="19"/>
  <c r="EG19" i="19"/>
  <c r="EH19" i="19"/>
  <c r="EI19" i="19"/>
  <c r="EJ19" i="19"/>
  <c r="EK19" i="19"/>
  <c r="EL19" i="19"/>
  <c r="EM19" i="19"/>
  <c r="EN19" i="19"/>
  <c r="EO19" i="19"/>
  <c r="EP19" i="19"/>
  <c r="EQ19" i="19"/>
  <c r="ER19" i="19"/>
  <c r="ES19" i="19"/>
  <c r="DV20" i="19"/>
  <c r="DW20" i="19"/>
  <c r="DX20" i="19"/>
  <c r="DY20" i="19"/>
  <c r="DZ20" i="19"/>
  <c r="EA20" i="19"/>
  <c r="EB20" i="19"/>
  <c r="EC20" i="19"/>
  <c r="ED20" i="19"/>
  <c r="EE20" i="19"/>
  <c r="EF20" i="19"/>
  <c r="EG20" i="19"/>
  <c r="EH20" i="19"/>
  <c r="EI20" i="19"/>
  <c r="EJ20" i="19"/>
  <c r="EK20" i="19"/>
  <c r="EL20" i="19"/>
  <c r="EM20" i="19"/>
  <c r="EN20" i="19"/>
  <c r="EO20" i="19"/>
  <c r="EP20" i="19"/>
  <c r="EQ20" i="19"/>
  <c r="ER20" i="19"/>
  <c r="ES20" i="19"/>
  <c r="DV21" i="19"/>
  <c r="DW21" i="19"/>
  <c r="DX21" i="19"/>
  <c r="DY21" i="19"/>
  <c r="DZ21" i="19"/>
  <c r="EA21" i="19"/>
  <c r="EB21" i="19"/>
  <c r="EC21" i="19"/>
  <c r="ED21" i="19"/>
  <c r="EE21" i="19"/>
  <c r="EF21" i="19"/>
  <c r="EG21" i="19"/>
  <c r="EH21" i="19"/>
  <c r="EI21" i="19"/>
  <c r="EJ21" i="19"/>
  <c r="EK21" i="19"/>
  <c r="EL21" i="19"/>
  <c r="EM21" i="19"/>
  <c r="EN21" i="19"/>
  <c r="EO21" i="19"/>
  <c r="EP21" i="19"/>
  <c r="EQ21" i="19"/>
  <c r="ER21" i="19"/>
  <c r="ES21" i="19"/>
  <c r="DV22" i="19"/>
  <c r="DW22" i="19"/>
  <c r="DX22" i="19"/>
  <c r="DY22" i="19"/>
  <c r="DZ22" i="19"/>
  <c r="EA22" i="19"/>
  <c r="EB22" i="19"/>
  <c r="EC22" i="19"/>
  <c r="ED22" i="19"/>
  <c r="EE22" i="19"/>
  <c r="EF22" i="19"/>
  <c r="EG22" i="19"/>
  <c r="EH22" i="19"/>
  <c r="EI22" i="19"/>
  <c r="EJ22" i="19"/>
  <c r="EK22" i="19"/>
  <c r="EL22" i="19"/>
  <c r="EM22" i="19"/>
  <c r="EN22" i="19"/>
  <c r="EO22" i="19"/>
  <c r="EP22" i="19"/>
  <c r="EQ22" i="19"/>
  <c r="ER22" i="19"/>
  <c r="ES22" i="19"/>
  <c r="DV23" i="19"/>
  <c r="DW23" i="19"/>
  <c r="DX23" i="19"/>
  <c r="DY23" i="19"/>
  <c r="DZ23" i="19"/>
  <c r="EA23" i="19"/>
  <c r="EB23" i="19"/>
  <c r="EC23" i="19"/>
  <c r="ED23" i="19"/>
  <c r="EE23" i="19"/>
  <c r="EF23" i="19"/>
  <c r="EG23" i="19"/>
  <c r="EH23" i="19"/>
  <c r="EI23" i="19"/>
  <c r="EJ23" i="19"/>
  <c r="EK23" i="19"/>
  <c r="EL23" i="19"/>
  <c r="EM23" i="19"/>
  <c r="EN23" i="19"/>
  <c r="EO23" i="19"/>
  <c r="EP23" i="19"/>
  <c r="EQ23" i="19"/>
  <c r="ER23" i="19"/>
  <c r="ES23" i="19"/>
  <c r="DV24" i="19"/>
  <c r="DW24" i="19"/>
  <c r="DX24" i="19"/>
  <c r="DY24" i="19"/>
  <c r="DZ24" i="19"/>
  <c r="EA24" i="19"/>
  <c r="EB24" i="19"/>
  <c r="EC24" i="19"/>
  <c r="ED24" i="19"/>
  <c r="EE24" i="19"/>
  <c r="EF24" i="19"/>
  <c r="EG24" i="19"/>
  <c r="EH24" i="19"/>
  <c r="EI24" i="19"/>
  <c r="EJ24" i="19"/>
  <c r="EK24" i="19"/>
  <c r="EL24" i="19"/>
  <c r="EM24" i="19"/>
  <c r="EN24" i="19"/>
  <c r="EO24" i="19"/>
  <c r="EP24" i="19"/>
  <c r="EQ24" i="19"/>
  <c r="ER24" i="19"/>
  <c r="ES24" i="19"/>
  <c r="DV25" i="19"/>
  <c r="DW25" i="19"/>
  <c r="DX25" i="19"/>
  <c r="DY25" i="19"/>
  <c r="DZ25" i="19"/>
  <c r="EA25" i="19"/>
  <c r="EB25" i="19"/>
  <c r="EC25" i="19"/>
  <c r="ED25" i="19"/>
  <c r="EE25" i="19"/>
  <c r="EF25" i="19"/>
  <c r="EG25" i="19"/>
  <c r="EH25" i="19"/>
  <c r="EI25" i="19"/>
  <c r="EJ25" i="19"/>
  <c r="EK25" i="19"/>
  <c r="EL25" i="19"/>
  <c r="EM25" i="19"/>
  <c r="EN25" i="19"/>
  <c r="EO25" i="19"/>
  <c r="EP25" i="19"/>
  <c r="EQ25" i="19"/>
  <c r="ER25" i="19"/>
  <c r="ES25" i="19"/>
  <c r="DV26" i="19"/>
  <c r="DW26" i="19"/>
  <c r="DX26" i="19"/>
  <c r="DY26" i="19"/>
  <c r="DZ26" i="19"/>
  <c r="EA26" i="19"/>
  <c r="EB26" i="19"/>
  <c r="EC26" i="19"/>
  <c r="ED26" i="19"/>
  <c r="EE26" i="19"/>
  <c r="EF26" i="19"/>
  <c r="EG26" i="19"/>
  <c r="EH26" i="19"/>
  <c r="EI26" i="19"/>
  <c r="EJ26" i="19"/>
  <c r="EK26" i="19"/>
  <c r="EL26" i="19"/>
  <c r="EM26" i="19"/>
  <c r="EN26" i="19"/>
  <c r="EO26" i="19"/>
  <c r="EP26" i="19"/>
  <c r="EQ26" i="19"/>
  <c r="ER26" i="19"/>
  <c r="ES26" i="19"/>
  <c r="DV27" i="19"/>
  <c r="DW27" i="19"/>
  <c r="DX27" i="19"/>
  <c r="DY27" i="19"/>
  <c r="DZ27" i="19"/>
  <c r="EA27" i="19"/>
  <c r="EB27" i="19"/>
  <c r="EC27" i="19"/>
  <c r="ED27" i="19"/>
  <c r="EE27" i="19"/>
  <c r="EF27" i="19"/>
  <c r="EG27" i="19"/>
  <c r="EH27" i="19"/>
  <c r="EI27" i="19"/>
  <c r="EJ27" i="19"/>
  <c r="EK27" i="19"/>
  <c r="EL27" i="19"/>
  <c r="EM27" i="19"/>
  <c r="EN27" i="19"/>
  <c r="EO27" i="19"/>
  <c r="EP27" i="19"/>
  <c r="EQ27" i="19"/>
  <c r="ER27" i="19"/>
  <c r="ES27" i="19"/>
  <c r="DV28" i="19"/>
  <c r="DW28" i="19"/>
  <c r="DX28" i="19"/>
  <c r="DY28" i="19"/>
  <c r="DZ28" i="19"/>
  <c r="EA28" i="19"/>
  <c r="EB28" i="19"/>
  <c r="EC28" i="19"/>
  <c r="ED28" i="19"/>
  <c r="EE28" i="19"/>
  <c r="EF28" i="19"/>
  <c r="EG28" i="19"/>
  <c r="EH28" i="19"/>
  <c r="EI28" i="19"/>
  <c r="EJ28" i="19"/>
  <c r="EK28" i="19"/>
  <c r="EL28" i="19"/>
  <c r="EM28" i="19"/>
  <c r="EN28" i="19"/>
  <c r="EO28" i="19"/>
  <c r="EP28" i="19"/>
  <c r="EQ28" i="19"/>
  <c r="ER28" i="19"/>
  <c r="ES28" i="19"/>
  <c r="DV29" i="19"/>
  <c r="DW29" i="19"/>
  <c r="DX29" i="19"/>
  <c r="DY29" i="19"/>
  <c r="DZ29" i="19"/>
  <c r="EA29" i="19"/>
  <c r="EB29" i="19"/>
  <c r="EC29" i="19"/>
  <c r="ED29" i="19"/>
  <c r="EE29" i="19"/>
  <c r="EF29" i="19"/>
  <c r="EG29" i="19"/>
  <c r="EH29" i="19"/>
  <c r="EI29" i="19"/>
  <c r="EJ29" i="19"/>
  <c r="EK29" i="19"/>
  <c r="EL29" i="19"/>
  <c r="EM29" i="19"/>
  <c r="EN29" i="19"/>
  <c r="EO29" i="19"/>
  <c r="EP29" i="19"/>
  <c r="EQ29" i="19"/>
  <c r="ER29" i="19"/>
  <c r="ES29" i="19"/>
  <c r="DV30" i="19"/>
  <c r="DW30" i="19"/>
  <c r="DX30" i="19"/>
  <c r="DY30" i="19"/>
  <c r="DZ30" i="19"/>
  <c r="EA30" i="19"/>
  <c r="EB30" i="19"/>
  <c r="EC30" i="19"/>
  <c r="ED30" i="19"/>
  <c r="EE30" i="19"/>
  <c r="EF30" i="19"/>
  <c r="EG30" i="19"/>
  <c r="EH30" i="19"/>
  <c r="EI30" i="19"/>
  <c r="EJ30" i="19"/>
  <c r="EK30" i="19"/>
  <c r="EL30" i="19"/>
  <c r="EM30" i="19"/>
  <c r="EN30" i="19"/>
  <c r="EO30" i="19"/>
  <c r="EP30" i="19"/>
  <c r="EQ30" i="19"/>
  <c r="ER30" i="19"/>
  <c r="ES30" i="19"/>
  <c r="DV31" i="19"/>
  <c r="DW31" i="19"/>
  <c r="DX31" i="19"/>
  <c r="DY31" i="19"/>
  <c r="DZ31" i="19"/>
  <c r="EA31" i="19"/>
  <c r="EB31" i="19"/>
  <c r="EC31" i="19"/>
  <c r="ED31" i="19"/>
  <c r="EE31" i="19"/>
  <c r="EF31" i="19"/>
  <c r="EG31" i="19"/>
  <c r="EH31" i="19"/>
  <c r="EI31" i="19"/>
  <c r="EJ31" i="19"/>
  <c r="EK31" i="19"/>
  <c r="EL31" i="19"/>
  <c r="EM31" i="19"/>
  <c r="EN31" i="19"/>
  <c r="EO31" i="19"/>
  <c r="EP31" i="19"/>
  <c r="EQ31" i="19"/>
  <c r="ER31" i="19"/>
  <c r="ES31" i="19"/>
  <c r="DV32" i="19"/>
  <c r="DW32" i="19"/>
  <c r="DX32" i="19"/>
  <c r="DY32" i="19"/>
  <c r="DZ32" i="19"/>
  <c r="EA32" i="19"/>
  <c r="EB32" i="19"/>
  <c r="EC32" i="19"/>
  <c r="ED32" i="19"/>
  <c r="EE32" i="19"/>
  <c r="EF32" i="19"/>
  <c r="EG32" i="19"/>
  <c r="EH32" i="19"/>
  <c r="EI32" i="19"/>
  <c r="EJ32" i="19"/>
  <c r="EK32" i="19"/>
  <c r="EL32" i="19"/>
  <c r="EM32" i="19"/>
  <c r="EN32" i="19"/>
  <c r="EO32" i="19"/>
  <c r="EP32" i="19"/>
  <c r="EQ32" i="19"/>
  <c r="ER32" i="19"/>
  <c r="ES32" i="19"/>
  <c r="DV33" i="19"/>
  <c r="DW33" i="19"/>
  <c r="DX33" i="19"/>
  <c r="DY33" i="19"/>
  <c r="DZ33" i="19"/>
  <c r="EA33" i="19"/>
  <c r="EB33" i="19"/>
  <c r="EC33" i="19"/>
  <c r="ED33" i="19"/>
  <c r="EE33" i="19"/>
  <c r="EF33" i="19"/>
  <c r="EG33" i="19"/>
  <c r="EH33" i="19"/>
  <c r="EI33" i="19"/>
  <c r="EJ33" i="19"/>
  <c r="EK33" i="19"/>
  <c r="EL33" i="19"/>
  <c r="EM33" i="19"/>
  <c r="EN33" i="19"/>
  <c r="EO33" i="19"/>
  <c r="EP33" i="19"/>
  <c r="EQ33" i="19"/>
  <c r="ER33" i="19"/>
  <c r="ES33" i="19"/>
  <c r="DV34" i="19"/>
  <c r="DW34" i="19"/>
  <c r="DX34" i="19"/>
  <c r="DY34" i="19"/>
  <c r="DZ34" i="19"/>
  <c r="EA34" i="19"/>
  <c r="EB34" i="19"/>
  <c r="EC34" i="19"/>
  <c r="ED34" i="19"/>
  <c r="EE34" i="19"/>
  <c r="EF34" i="19"/>
  <c r="EG34" i="19"/>
  <c r="EH34" i="19"/>
  <c r="EI34" i="19"/>
  <c r="EJ34" i="19"/>
  <c r="EK34" i="19"/>
  <c r="EL34" i="19"/>
  <c r="EM34" i="19"/>
  <c r="EN34" i="19"/>
  <c r="EO34" i="19"/>
  <c r="EP34" i="19"/>
  <c r="EQ34" i="19"/>
  <c r="ER34" i="19"/>
  <c r="ES34" i="19"/>
  <c r="DV35" i="19"/>
  <c r="DW35" i="19"/>
  <c r="DX35" i="19"/>
  <c r="DY35" i="19"/>
  <c r="DZ35" i="19"/>
  <c r="EA35" i="19"/>
  <c r="EB35" i="19"/>
  <c r="EC35" i="19"/>
  <c r="ED35" i="19"/>
  <c r="EE35" i="19"/>
  <c r="EF35" i="19"/>
  <c r="EG35" i="19"/>
  <c r="EH35" i="19"/>
  <c r="EI35" i="19"/>
  <c r="EJ35" i="19"/>
  <c r="EK35" i="19"/>
  <c r="EL35" i="19"/>
  <c r="EM35" i="19"/>
  <c r="EN35" i="19"/>
  <c r="EO35" i="19"/>
  <c r="EP35" i="19"/>
  <c r="EQ35" i="19"/>
  <c r="ER35" i="19"/>
  <c r="ES35" i="19"/>
  <c r="DV36" i="19"/>
  <c r="DW36" i="19"/>
  <c r="DX36" i="19"/>
  <c r="DY36" i="19"/>
  <c r="DZ36" i="19"/>
  <c r="EA36" i="19"/>
  <c r="EB36" i="19"/>
  <c r="EC36" i="19"/>
  <c r="ED36" i="19"/>
  <c r="EE36" i="19"/>
  <c r="EF36" i="19"/>
  <c r="EG36" i="19"/>
  <c r="EH36" i="19"/>
  <c r="EI36" i="19"/>
  <c r="EJ36" i="19"/>
  <c r="EK36" i="19"/>
  <c r="EL36" i="19"/>
  <c r="EM36" i="19"/>
  <c r="EN36" i="19"/>
  <c r="EO36" i="19"/>
  <c r="EP36" i="19"/>
  <c r="EQ36" i="19"/>
  <c r="ER36" i="19"/>
  <c r="ES36" i="19"/>
  <c r="DV37" i="19"/>
  <c r="DW37" i="19"/>
  <c r="DX37" i="19"/>
  <c r="DY37" i="19"/>
  <c r="DZ37" i="19"/>
  <c r="EA37" i="19"/>
  <c r="EB37" i="19"/>
  <c r="EC37" i="19"/>
  <c r="ED37" i="19"/>
  <c r="EE37" i="19"/>
  <c r="EF37" i="19"/>
  <c r="EG37" i="19"/>
  <c r="EH37" i="19"/>
  <c r="EI37" i="19"/>
  <c r="EJ37" i="19"/>
  <c r="EK37" i="19"/>
  <c r="EL37" i="19"/>
  <c r="EM37" i="19"/>
  <c r="EN37" i="19"/>
  <c r="EO37" i="19"/>
  <c r="EP37" i="19"/>
  <c r="EQ37" i="19"/>
  <c r="ER37" i="19"/>
  <c r="ES37" i="19"/>
  <c r="DV38" i="19"/>
  <c r="DW38" i="19"/>
  <c r="DX38" i="19"/>
  <c r="DY38" i="19"/>
  <c r="DZ38" i="19"/>
  <c r="EA38" i="19"/>
  <c r="EB38" i="19"/>
  <c r="EC38" i="19"/>
  <c r="ED38" i="19"/>
  <c r="EE38" i="19"/>
  <c r="EF38" i="19"/>
  <c r="EG38" i="19"/>
  <c r="EH38" i="19"/>
  <c r="EI38" i="19"/>
  <c r="EJ38" i="19"/>
  <c r="EK38" i="19"/>
  <c r="EL38" i="19"/>
  <c r="EM38" i="19"/>
  <c r="EN38" i="19"/>
  <c r="EO38" i="19"/>
  <c r="EP38" i="19"/>
  <c r="EQ38" i="19"/>
  <c r="ER38" i="19"/>
  <c r="ES38" i="19"/>
  <c r="DV39" i="19"/>
  <c r="DW39" i="19"/>
  <c r="DX39" i="19"/>
  <c r="DY39" i="19"/>
  <c r="DZ39" i="19"/>
  <c r="EA39" i="19"/>
  <c r="EB39" i="19"/>
  <c r="EC39" i="19"/>
  <c r="ED39" i="19"/>
  <c r="EE39" i="19"/>
  <c r="EF39" i="19"/>
  <c r="EG39" i="19"/>
  <c r="EH39" i="19"/>
  <c r="EI39" i="19"/>
  <c r="EJ39" i="19"/>
  <c r="EK39" i="19"/>
  <c r="EL39" i="19"/>
  <c r="EM39" i="19"/>
  <c r="EN39" i="19"/>
  <c r="EO39" i="19"/>
  <c r="EP39" i="19"/>
  <c r="EQ39" i="19"/>
  <c r="ER39" i="19"/>
  <c r="ES39" i="19"/>
  <c r="DV40" i="19"/>
  <c r="DW40" i="19"/>
  <c r="DX40" i="19"/>
  <c r="DY40" i="19"/>
  <c r="DZ40" i="19"/>
  <c r="EA40" i="19"/>
  <c r="EB40" i="19"/>
  <c r="EC40" i="19"/>
  <c r="ED40" i="19"/>
  <c r="EE40" i="19"/>
  <c r="EF40" i="19"/>
  <c r="EG40" i="19"/>
  <c r="EH40" i="19"/>
  <c r="EI40" i="19"/>
  <c r="EJ40" i="19"/>
  <c r="EK40" i="19"/>
  <c r="EL40" i="19"/>
  <c r="EM40" i="19"/>
  <c r="EN40" i="19"/>
  <c r="EO40" i="19"/>
  <c r="EP40" i="19"/>
  <c r="EQ40" i="19"/>
  <c r="ER40" i="19"/>
  <c r="ES40" i="19"/>
  <c r="DV41" i="19"/>
  <c r="DW41" i="19"/>
  <c r="DX41" i="19"/>
  <c r="DY41" i="19"/>
  <c r="DZ41" i="19"/>
  <c r="EA41" i="19"/>
  <c r="EB41" i="19"/>
  <c r="EC41" i="19"/>
  <c r="ED41" i="19"/>
  <c r="EE41" i="19"/>
  <c r="EF41" i="19"/>
  <c r="EG41" i="19"/>
  <c r="EH41" i="19"/>
  <c r="EI41" i="19"/>
  <c r="EJ41" i="19"/>
  <c r="EK41" i="19"/>
  <c r="EL41" i="19"/>
  <c r="EM41" i="19"/>
  <c r="EN41" i="19"/>
  <c r="EO41" i="19"/>
  <c r="EP41" i="19"/>
  <c r="EQ41" i="19"/>
  <c r="ER41" i="19"/>
  <c r="ES41" i="19"/>
  <c r="DV42" i="19"/>
  <c r="DW42" i="19"/>
  <c r="DX42" i="19"/>
  <c r="DY42" i="19"/>
  <c r="DZ42" i="19"/>
  <c r="EA42" i="19"/>
  <c r="EB42" i="19"/>
  <c r="EC42" i="19"/>
  <c r="ED42" i="19"/>
  <c r="EE42" i="19"/>
  <c r="EF42" i="19"/>
  <c r="EG42" i="19"/>
  <c r="EH42" i="19"/>
  <c r="EI42" i="19"/>
  <c r="EJ42" i="19"/>
  <c r="EK42" i="19"/>
  <c r="EL42" i="19"/>
  <c r="EM42" i="19"/>
  <c r="EN42" i="19"/>
  <c r="EO42" i="19"/>
  <c r="EP42" i="19"/>
  <c r="EQ42" i="19"/>
  <c r="ER42" i="19"/>
  <c r="ES42" i="19"/>
  <c r="DV43" i="19"/>
  <c r="DW43" i="19"/>
  <c r="DX43" i="19"/>
  <c r="DY43" i="19"/>
  <c r="DZ43" i="19"/>
  <c r="EA43" i="19"/>
  <c r="EB43" i="19"/>
  <c r="EC43" i="19"/>
  <c r="ED43" i="19"/>
  <c r="EE43" i="19"/>
  <c r="EF43" i="19"/>
  <c r="EG43" i="19"/>
  <c r="EH43" i="19"/>
  <c r="EI43" i="19"/>
  <c r="EJ43" i="19"/>
  <c r="EK43" i="19"/>
  <c r="EL43" i="19"/>
  <c r="EM43" i="19"/>
  <c r="EN43" i="19"/>
  <c r="EO43" i="19"/>
  <c r="EP43" i="19"/>
  <c r="EQ43" i="19"/>
  <c r="ER43" i="19"/>
  <c r="ES43" i="19"/>
  <c r="DV44" i="19"/>
  <c r="DW44" i="19"/>
  <c r="DX44" i="19"/>
  <c r="DY44" i="19"/>
  <c r="DZ44" i="19"/>
  <c r="EA44" i="19"/>
  <c r="EB44" i="19"/>
  <c r="EC44" i="19"/>
  <c r="ED44" i="19"/>
  <c r="EE44" i="19"/>
  <c r="EF44" i="19"/>
  <c r="EG44" i="19"/>
  <c r="EH44" i="19"/>
  <c r="EI44" i="19"/>
  <c r="EJ44" i="19"/>
  <c r="EK44" i="19"/>
  <c r="EL44" i="19"/>
  <c r="EM44" i="19"/>
  <c r="EN44" i="19"/>
  <c r="EO44" i="19"/>
  <c r="EP44" i="19"/>
  <c r="EQ44" i="19"/>
  <c r="ER44" i="19"/>
  <c r="ES44" i="19"/>
  <c r="DV45" i="19"/>
  <c r="DW45" i="19"/>
  <c r="DX45" i="19"/>
  <c r="DY45" i="19"/>
  <c r="DZ45" i="19"/>
  <c r="EA45" i="19"/>
  <c r="EB45" i="19"/>
  <c r="EC45" i="19"/>
  <c r="ED45" i="19"/>
  <c r="EE45" i="19"/>
  <c r="EF45" i="19"/>
  <c r="EG45" i="19"/>
  <c r="EH45" i="19"/>
  <c r="EI45" i="19"/>
  <c r="EJ45" i="19"/>
  <c r="EK45" i="19"/>
  <c r="EL45" i="19"/>
  <c r="EM45" i="19"/>
  <c r="EN45" i="19"/>
  <c r="EO45" i="19"/>
  <c r="EP45" i="19"/>
  <c r="EQ45" i="19"/>
  <c r="ER45" i="19"/>
  <c r="ES45" i="19"/>
  <c r="DV46" i="19"/>
  <c r="DW46" i="19"/>
  <c r="DX46" i="19"/>
  <c r="DY46" i="19"/>
  <c r="DZ46" i="19"/>
  <c r="EA46" i="19"/>
  <c r="EB46" i="19"/>
  <c r="EC46" i="19"/>
  <c r="ED46" i="19"/>
  <c r="EE46" i="19"/>
  <c r="EF46" i="19"/>
  <c r="EG46" i="19"/>
  <c r="EH46" i="19"/>
  <c r="EI46" i="19"/>
  <c r="EJ46" i="19"/>
  <c r="EK46" i="19"/>
  <c r="EL46" i="19"/>
  <c r="EM46" i="19"/>
  <c r="EN46" i="19"/>
  <c r="EO46" i="19"/>
  <c r="EP46" i="19"/>
  <c r="EQ46" i="19"/>
  <c r="ER46" i="19"/>
  <c r="ES46" i="19"/>
  <c r="DV47" i="19"/>
  <c r="DW47" i="19"/>
  <c r="DX47" i="19"/>
  <c r="DY47" i="19"/>
  <c r="DZ47" i="19"/>
  <c r="EA47" i="19"/>
  <c r="EB47" i="19"/>
  <c r="EC47" i="19"/>
  <c r="ED47" i="19"/>
  <c r="EE47" i="19"/>
  <c r="EF47" i="19"/>
  <c r="EG47" i="19"/>
  <c r="EH47" i="19"/>
  <c r="EI47" i="19"/>
  <c r="EJ47" i="19"/>
  <c r="EK47" i="19"/>
  <c r="EL47" i="19"/>
  <c r="EM47" i="19"/>
  <c r="EN47" i="19"/>
  <c r="EO47" i="19"/>
  <c r="EP47" i="19"/>
  <c r="EQ47" i="19"/>
  <c r="ER47" i="19"/>
  <c r="ES47" i="19"/>
  <c r="DV48" i="19"/>
  <c r="DW48" i="19"/>
  <c r="DX48" i="19"/>
  <c r="DY48" i="19"/>
  <c r="DZ48" i="19"/>
  <c r="EA48" i="19"/>
  <c r="EB48" i="19"/>
  <c r="EC48" i="19"/>
  <c r="ED48" i="19"/>
  <c r="EE48" i="19"/>
  <c r="EF48" i="19"/>
  <c r="EG48" i="19"/>
  <c r="EH48" i="19"/>
  <c r="EI48" i="19"/>
  <c r="EJ48" i="19"/>
  <c r="EK48" i="19"/>
  <c r="EL48" i="19"/>
  <c r="EM48" i="19"/>
  <c r="EN48" i="19"/>
  <c r="EO48" i="19"/>
  <c r="EP48" i="19"/>
  <c r="EQ48" i="19"/>
  <c r="ER48" i="19"/>
  <c r="ES48" i="19"/>
  <c r="DV49" i="19"/>
  <c r="DW49" i="19"/>
  <c r="DX49" i="19"/>
  <c r="DY49" i="19"/>
  <c r="DZ49" i="19"/>
  <c r="EA49" i="19"/>
  <c r="EB49" i="19"/>
  <c r="EC49" i="19"/>
  <c r="ED49" i="19"/>
  <c r="EE49" i="19"/>
  <c r="EF49" i="19"/>
  <c r="EG49" i="19"/>
  <c r="EH49" i="19"/>
  <c r="EI49" i="19"/>
  <c r="EJ49" i="19"/>
  <c r="EK49" i="19"/>
  <c r="EL49" i="19"/>
  <c r="EM49" i="19"/>
  <c r="EN49" i="19"/>
  <c r="EO49" i="19"/>
  <c r="EP49" i="19"/>
  <c r="EQ49" i="19"/>
  <c r="ER49" i="19"/>
  <c r="ES49" i="19"/>
  <c r="DV50" i="19"/>
  <c r="DW50" i="19"/>
  <c r="DX50" i="19"/>
  <c r="DY50" i="19"/>
  <c r="DZ50" i="19"/>
  <c r="EA50" i="19"/>
  <c r="EB50" i="19"/>
  <c r="EC50" i="19"/>
  <c r="ED50" i="19"/>
  <c r="EE50" i="19"/>
  <c r="EF50" i="19"/>
  <c r="EG50" i="19"/>
  <c r="EH50" i="19"/>
  <c r="EI50" i="19"/>
  <c r="EJ50" i="19"/>
  <c r="EK50" i="19"/>
  <c r="EL50" i="19"/>
  <c r="EM50" i="19"/>
  <c r="EN50" i="19"/>
  <c r="EO50" i="19"/>
  <c r="EP50" i="19"/>
  <c r="EQ50" i="19"/>
  <c r="ER50" i="19"/>
  <c r="ES50" i="19"/>
  <c r="DV51" i="19"/>
  <c r="DW51" i="19"/>
  <c r="DX51" i="19"/>
  <c r="DY51" i="19"/>
  <c r="DZ51" i="19"/>
  <c r="EA51" i="19"/>
  <c r="EB51" i="19"/>
  <c r="EC51" i="19"/>
  <c r="ED51" i="19"/>
  <c r="EE51" i="19"/>
  <c r="EF51" i="19"/>
  <c r="EG51" i="19"/>
  <c r="EH51" i="19"/>
  <c r="EI51" i="19"/>
  <c r="EJ51" i="19"/>
  <c r="EK51" i="19"/>
  <c r="EL51" i="19"/>
  <c r="EM51" i="19"/>
  <c r="EN51" i="19"/>
  <c r="EO51" i="19"/>
  <c r="EP51" i="19"/>
  <c r="EQ51" i="19"/>
  <c r="ER51" i="19"/>
  <c r="ES51" i="19"/>
  <c r="DV52" i="19"/>
  <c r="DW52" i="19"/>
  <c r="DX52" i="19"/>
  <c r="DY52" i="19"/>
  <c r="DZ52" i="19"/>
  <c r="EA52" i="19"/>
  <c r="EB52" i="19"/>
  <c r="EC52" i="19"/>
  <c r="ED52" i="19"/>
  <c r="EE52" i="19"/>
  <c r="EF52" i="19"/>
  <c r="EG52" i="19"/>
  <c r="EH52" i="19"/>
  <c r="EI52" i="19"/>
  <c r="EJ52" i="19"/>
  <c r="EK52" i="19"/>
  <c r="EL52" i="19"/>
  <c r="EM52" i="19"/>
  <c r="EN52" i="19"/>
  <c r="EO52" i="19"/>
  <c r="EP52" i="19"/>
  <c r="EQ52" i="19"/>
  <c r="ER52" i="19"/>
  <c r="ES52" i="19"/>
  <c r="DV53" i="19"/>
  <c r="DW53" i="19"/>
  <c r="DX53" i="19"/>
  <c r="DY53" i="19"/>
  <c r="DZ53" i="19"/>
  <c r="EA53" i="19"/>
  <c r="EB53" i="19"/>
  <c r="EC53" i="19"/>
  <c r="ED53" i="19"/>
  <c r="EE53" i="19"/>
  <c r="EF53" i="19"/>
  <c r="EG53" i="19"/>
  <c r="EH53" i="19"/>
  <c r="EI53" i="19"/>
  <c r="EJ53" i="19"/>
  <c r="EK53" i="19"/>
  <c r="EL53" i="19"/>
  <c r="EM53" i="19"/>
  <c r="EN53" i="19"/>
  <c r="EO53" i="19"/>
  <c r="EP53" i="19"/>
  <c r="EQ53" i="19"/>
  <c r="ER53" i="19"/>
  <c r="ES53" i="19"/>
  <c r="DV54" i="19"/>
  <c r="DW54" i="19"/>
  <c r="DX54" i="19"/>
  <c r="DY54" i="19"/>
  <c r="DZ54" i="19"/>
  <c r="EA54" i="19"/>
  <c r="EB54" i="19"/>
  <c r="EC54" i="19"/>
  <c r="ED54" i="19"/>
  <c r="EE54" i="19"/>
  <c r="EF54" i="19"/>
  <c r="EG54" i="19"/>
  <c r="EH54" i="19"/>
  <c r="EI54" i="19"/>
  <c r="EJ54" i="19"/>
  <c r="EK54" i="19"/>
  <c r="EL54" i="19"/>
  <c r="EM54" i="19"/>
  <c r="EN54" i="19"/>
  <c r="EO54" i="19"/>
  <c r="EP54" i="19"/>
  <c r="EQ54" i="19"/>
  <c r="ER54" i="19"/>
  <c r="ES54" i="19"/>
  <c r="DV55" i="19"/>
  <c r="DW55" i="19"/>
  <c r="DX55" i="19"/>
  <c r="DY55" i="19"/>
  <c r="DZ55" i="19"/>
  <c r="EA55" i="19"/>
  <c r="EB55" i="19"/>
  <c r="EC55" i="19"/>
  <c r="ED55" i="19"/>
  <c r="EE55" i="19"/>
  <c r="EF55" i="19"/>
  <c r="EG55" i="19"/>
  <c r="EH55" i="19"/>
  <c r="EI55" i="19"/>
  <c r="EJ55" i="19"/>
  <c r="EK55" i="19"/>
  <c r="EL55" i="19"/>
  <c r="EM55" i="19"/>
  <c r="EN55" i="19"/>
  <c r="EO55" i="19"/>
  <c r="EP55" i="19"/>
  <c r="EQ55" i="19"/>
  <c r="ER55" i="19"/>
  <c r="ES55" i="19"/>
  <c r="DV56" i="19"/>
  <c r="DW56" i="19"/>
  <c r="DX56" i="19"/>
  <c r="DY56" i="19"/>
  <c r="DZ56" i="19"/>
  <c r="EA56" i="19"/>
  <c r="EB56" i="19"/>
  <c r="EC56" i="19"/>
  <c r="ED56" i="19"/>
  <c r="EE56" i="19"/>
  <c r="EF56" i="19"/>
  <c r="EG56" i="19"/>
  <c r="EH56" i="19"/>
  <c r="EI56" i="19"/>
  <c r="EJ56" i="19"/>
  <c r="EK56" i="19"/>
  <c r="EL56" i="19"/>
  <c r="EM56" i="19"/>
  <c r="EN56" i="19"/>
  <c r="EO56" i="19"/>
  <c r="EP56" i="19"/>
  <c r="EQ56" i="19"/>
  <c r="ER56" i="19"/>
  <c r="ES56" i="19"/>
  <c r="DV57" i="19"/>
  <c r="DW57" i="19"/>
  <c r="DX57" i="19"/>
  <c r="DY57" i="19"/>
  <c r="DZ57" i="19"/>
  <c r="EA57" i="19"/>
  <c r="EB57" i="19"/>
  <c r="EC57" i="19"/>
  <c r="ED57" i="19"/>
  <c r="EE57" i="19"/>
  <c r="EF57" i="19"/>
  <c r="EG57" i="19"/>
  <c r="EH57" i="19"/>
  <c r="EI57" i="19"/>
  <c r="EJ57" i="19"/>
  <c r="EK57" i="19"/>
  <c r="EL57" i="19"/>
  <c r="EM57" i="19"/>
  <c r="EN57" i="19"/>
  <c r="EO57" i="19"/>
  <c r="EP57" i="19"/>
  <c r="EQ57" i="19"/>
  <c r="ER57" i="19"/>
  <c r="ES57" i="19"/>
  <c r="DV58" i="19"/>
  <c r="DW58" i="19"/>
  <c r="DX58" i="19"/>
  <c r="DY58" i="19"/>
  <c r="DZ58" i="19"/>
  <c r="EA58" i="19"/>
  <c r="EB58" i="19"/>
  <c r="EC58" i="19"/>
  <c r="ED58" i="19"/>
  <c r="EE58" i="19"/>
  <c r="EF58" i="19"/>
  <c r="EG58" i="19"/>
  <c r="EH58" i="19"/>
  <c r="EI58" i="19"/>
  <c r="EJ58" i="19"/>
  <c r="EK58" i="19"/>
  <c r="EL58" i="19"/>
  <c r="EM58" i="19"/>
  <c r="EN58" i="19"/>
  <c r="EO58" i="19"/>
  <c r="EP58" i="19"/>
  <c r="EQ58" i="19"/>
  <c r="ER58" i="19"/>
  <c r="ES58" i="19"/>
  <c r="DV59" i="19"/>
  <c r="DW59" i="19"/>
  <c r="DX59" i="19"/>
  <c r="DY59" i="19"/>
  <c r="DZ59" i="19"/>
  <c r="EA59" i="19"/>
  <c r="EB59" i="19"/>
  <c r="EC59" i="19"/>
  <c r="ED59" i="19"/>
  <c r="EE59" i="19"/>
  <c r="EF59" i="19"/>
  <c r="EG59" i="19"/>
  <c r="EH59" i="19"/>
  <c r="EI59" i="19"/>
  <c r="EJ59" i="19"/>
  <c r="EK59" i="19"/>
  <c r="EL59" i="19"/>
  <c r="EM59" i="19"/>
  <c r="EN59" i="19"/>
  <c r="EO59" i="19"/>
  <c r="EP59" i="19"/>
  <c r="EQ59" i="19"/>
  <c r="ER59" i="19"/>
  <c r="ES59" i="19"/>
  <c r="DV60" i="19"/>
  <c r="DW60" i="19"/>
  <c r="DX60" i="19"/>
  <c r="DY60" i="19"/>
  <c r="DZ60" i="19"/>
  <c r="EA60" i="19"/>
  <c r="EB60" i="19"/>
  <c r="EC60" i="19"/>
  <c r="ED60" i="19"/>
  <c r="EE60" i="19"/>
  <c r="EF60" i="19"/>
  <c r="EG60" i="19"/>
  <c r="EH60" i="19"/>
  <c r="EI60" i="19"/>
  <c r="EJ60" i="19"/>
  <c r="EK60" i="19"/>
  <c r="EL60" i="19"/>
  <c r="EM60" i="19"/>
  <c r="EN60" i="19"/>
  <c r="EO60" i="19"/>
  <c r="EP60" i="19"/>
  <c r="EQ60" i="19"/>
  <c r="ER60" i="19"/>
  <c r="ES60" i="19"/>
  <c r="DV61" i="19"/>
  <c r="DW61" i="19"/>
  <c r="DX61" i="19"/>
  <c r="DY61" i="19"/>
  <c r="DZ61" i="19"/>
  <c r="EA61" i="19"/>
  <c r="EB61" i="19"/>
  <c r="EC61" i="19"/>
  <c r="ED61" i="19"/>
  <c r="EE61" i="19"/>
  <c r="EF61" i="19"/>
  <c r="EG61" i="19"/>
  <c r="EH61" i="19"/>
  <c r="EI61" i="19"/>
  <c r="EJ61" i="19"/>
  <c r="EK61" i="19"/>
  <c r="EL61" i="19"/>
  <c r="EM61" i="19"/>
  <c r="EN61" i="19"/>
  <c r="EO61" i="19"/>
  <c r="EP61" i="19"/>
  <c r="EQ61" i="19"/>
  <c r="ER61" i="19"/>
  <c r="ES61" i="19"/>
  <c r="DV62" i="19"/>
  <c r="DW62" i="19"/>
  <c r="DX62" i="19"/>
  <c r="DY62" i="19"/>
  <c r="DZ62" i="19"/>
  <c r="EA62" i="19"/>
  <c r="EB62" i="19"/>
  <c r="EC62" i="19"/>
  <c r="ED62" i="19"/>
  <c r="EE62" i="19"/>
  <c r="EF62" i="19"/>
  <c r="EG62" i="19"/>
  <c r="EH62" i="19"/>
  <c r="EI62" i="19"/>
  <c r="EJ62" i="19"/>
  <c r="EK62" i="19"/>
  <c r="EL62" i="19"/>
  <c r="EM62" i="19"/>
  <c r="EN62" i="19"/>
  <c r="EO62" i="19"/>
  <c r="EP62" i="19"/>
  <c r="EQ62" i="19"/>
  <c r="ER62" i="19"/>
  <c r="ES62" i="19"/>
  <c r="DV63" i="19"/>
  <c r="DW63" i="19"/>
  <c r="DX63" i="19"/>
  <c r="DY63" i="19"/>
  <c r="DZ63" i="19"/>
  <c r="EA63" i="19"/>
  <c r="EB63" i="19"/>
  <c r="EC63" i="19"/>
  <c r="ED63" i="19"/>
  <c r="EE63" i="19"/>
  <c r="EF63" i="19"/>
  <c r="EG63" i="19"/>
  <c r="EH63" i="19"/>
  <c r="EI63" i="19"/>
  <c r="EJ63" i="19"/>
  <c r="EK63" i="19"/>
  <c r="EL63" i="19"/>
  <c r="EM63" i="19"/>
  <c r="EN63" i="19"/>
  <c r="EO63" i="19"/>
  <c r="EP63" i="19"/>
  <c r="EQ63" i="19"/>
  <c r="ER63" i="19"/>
  <c r="ES63" i="19"/>
  <c r="DV64" i="19"/>
  <c r="DW64" i="19"/>
  <c r="DX64" i="19"/>
  <c r="DY64" i="19"/>
  <c r="DZ64" i="19"/>
  <c r="EA64" i="19"/>
  <c r="EB64" i="19"/>
  <c r="EC64" i="19"/>
  <c r="ED64" i="19"/>
  <c r="EE64" i="19"/>
  <c r="EF64" i="19"/>
  <c r="EG64" i="19"/>
  <c r="EH64" i="19"/>
  <c r="EI64" i="19"/>
  <c r="EJ64" i="19"/>
  <c r="EK64" i="19"/>
  <c r="EL64" i="19"/>
  <c r="EM64" i="19"/>
  <c r="EN64" i="19"/>
  <c r="EO64" i="19"/>
  <c r="EP64" i="19"/>
  <c r="EQ64" i="19"/>
  <c r="ER64" i="19"/>
  <c r="ES64" i="19"/>
  <c r="DV65" i="19"/>
  <c r="DW65" i="19"/>
  <c r="DX65" i="19"/>
  <c r="DY65" i="19"/>
  <c r="DZ65" i="19"/>
  <c r="EA65" i="19"/>
  <c r="EB65" i="19"/>
  <c r="EC65" i="19"/>
  <c r="ED65" i="19"/>
  <c r="EE65" i="19"/>
  <c r="EF65" i="19"/>
  <c r="EG65" i="19"/>
  <c r="EH65" i="19"/>
  <c r="EI65" i="19"/>
  <c r="EJ65" i="19"/>
  <c r="EK65" i="19"/>
  <c r="EL65" i="19"/>
  <c r="EM65" i="19"/>
  <c r="EN65" i="19"/>
  <c r="EO65" i="19"/>
  <c r="EP65" i="19"/>
  <c r="EQ65" i="19"/>
  <c r="ER65" i="19"/>
  <c r="ES65" i="19"/>
  <c r="DV66" i="19"/>
  <c r="DW66" i="19"/>
  <c r="DX66" i="19"/>
  <c r="DY66" i="19"/>
  <c r="DZ66" i="19"/>
  <c r="EA66" i="19"/>
  <c r="EB66" i="19"/>
  <c r="EC66" i="19"/>
  <c r="ED66" i="19"/>
  <c r="EE66" i="19"/>
  <c r="EF66" i="19"/>
  <c r="EG66" i="19"/>
  <c r="EH66" i="19"/>
  <c r="EI66" i="19"/>
  <c r="EJ66" i="19"/>
  <c r="EK66" i="19"/>
  <c r="EL66" i="19"/>
  <c r="EM66" i="19"/>
  <c r="EN66" i="19"/>
  <c r="EO66" i="19"/>
  <c r="EP66" i="19"/>
  <c r="EQ66" i="19"/>
  <c r="ER66" i="19"/>
  <c r="ES66" i="19"/>
  <c r="DV67" i="19"/>
  <c r="DW67" i="19"/>
  <c r="DX67" i="19"/>
  <c r="DY67" i="19"/>
  <c r="DZ67" i="19"/>
  <c r="EA67" i="19"/>
  <c r="EB67" i="19"/>
  <c r="EC67" i="19"/>
  <c r="ED67" i="19"/>
  <c r="EE67" i="19"/>
  <c r="EF67" i="19"/>
  <c r="EG67" i="19"/>
  <c r="EH67" i="19"/>
  <c r="EI67" i="19"/>
  <c r="EJ67" i="19"/>
  <c r="EK67" i="19"/>
  <c r="EL67" i="19"/>
  <c r="EM67" i="19"/>
  <c r="EN67" i="19"/>
  <c r="EO67" i="19"/>
  <c r="EP67" i="19"/>
  <c r="EQ67" i="19"/>
  <c r="ER67" i="19"/>
  <c r="ES67" i="19"/>
  <c r="DV68" i="19"/>
  <c r="DW68" i="19"/>
  <c r="DX68" i="19"/>
  <c r="DY68" i="19"/>
  <c r="DZ68" i="19"/>
  <c r="EA68" i="19"/>
  <c r="EB68" i="19"/>
  <c r="EC68" i="19"/>
  <c r="ED68" i="19"/>
  <c r="EE68" i="19"/>
  <c r="EF68" i="19"/>
  <c r="EG68" i="19"/>
  <c r="EH68" i="19"/>
  <c r="EI68" i="19"/>
  <c r="EJ68" i="19"/>
  <c r="EK68" i="19"/>
  <c r="EL68" i="19"/>
  <c r="EM68" i="19"/>
  <c r="EN68" i="19"/>
  <c r="EO68" i="19"/>
  <c r="EP68" i="19"/>
  <c r="EQ68" i="19"/>
  <c r="ER68" i="19"/>
  <c r="ES68" i="19"/>
  <c r="DV69" i="19"/>
  <c r="DW69" i="19"/>
  <c r="DX69" i="19"/>
  <c r="DY69" i="19"/>
  <c r="DZ69" i="19"/>
  <c r="EA69" i="19"/>
  <c r="EB69" i="19"/>
  <c r="EC69" i="19"/>
  <c r="ED69" i="19"/>
  <c r="EE69" i="19"/>
  <c r="EF69" i="19"/>
  <c r="EG69" i="19"/>
  <c r="EH69" i="19"/>
  <c r="EI69" i="19"/>
  <c r="EJ69" i="19"/>
  <c r="EK69" i="19"/>
  <c r="EL69" i="19"/>
  <c r="EM69" i="19"/>
  <c r="EN69" i="19"/>
  <c r="EO69" i="19"/>
  <c r="EP69" i="19"/>
  <c r="EQ69" i="19"/>
  <c r="ER69" i="19"/>
  <c r="ES69" i="19"/>
  <c r="DV70" i="19"/>
  <c r="DW70" i="19"/>
  <c r="DX70" i="19"/>
  <c r="DY70" i="19"/>
  <c r="DZ70" i="19"/>
  <c r="EA70" i="19"/>
  <c r="EB70" i="19"/>
  <c r="EC70" i="19"/>
  <c r="ED70" i="19"/>
  <c r="EE70" i="19"/>
  <c r="EF70" i="19"/>
  <c r="EG70" i="19"/>
  <c r="EH70" i="19"/>
  <c r="EI70" i="19"/>
  <c r="EJ70" i="19"/>
  <c r="EK70" i="19"/>
  <c r="EL70" i="19"/>
  <c r="EM70" i="19"/>
  <c r="EN70" i="19"/>
  <c r="EO70" i="19"/>
  <c r="EP70" i="19"/>
  <c r="EQ70" i="19"/>
  <c r="ER70" i="19"/>
  <c r="ES70" i="19"/>
  <c r="DV71" i="19"/>
  <c r="DW71" i="19"/>
  <c r="DX71" i="19"/>
  <c r="DY71" i="19"/>
  <c r="DZ71" i="19"/>
  <c r="EA71" i="19"/>
  <c r="EB71" i="19"/>
  <c r="EC71" i="19"/>
  <c r="ED71" i="19"/>
  <c r="EE71" i="19"/>
  <c r="EF71" i="19"/>
  <c r="EG71" i="19"/>
  <c r="EH71" i="19"/>
  <c r="EI71" i="19"/>
  <c r="EJ71" i="19"/>
  <c r="EK71" i="19"/>
  <c r="EL71" i="19"/>
  <c r="EM71" i="19"/>
  <c r="EN71" i="19"/>
  <c r="EO71" i="19"/>
  <c r="EP71" i="19"/>
  <c r="EQ71" i="19"/>
  <c r="ER71" i="19"/>
  <c r="ES71" i="19"/>
  <c r="DV72" i="19"/>
  <c r="DW72" i="19"/>
  <c r="DX72" i="19"/>
  <c r="DY72" i="19"/>
  <c r="DZ72" i="19"/>
  <c r="EA72" i="19"/>
  <c r="EB72" i="19"/>
  <c r="EC72" i="19"/>
  <c r="ED72" i="19"/>
  <c r="EE72" i="19"/>
  <c r="EF72" i="19"/>
  <c r="EG72" i="19"/>
  <c r="EH72" i="19"/>
  <c r="EI72" i="19"/>
  <c r="EJ72" i="19"/>
  <c r="EK72" i="19"/>
  <c r="EL72" i="19"/>
  <c r="EM72" i="19"/>
  <c r="EN72" i="19"/>
  <c r="EO72" i="19"/>
  <c r="EP72" i="19"/>
  <c r="EQ72" i="19"/>
  <c r="ER72" i="19"/>
  <c r="ES72" i="19"/>
  <c r="DV73" i="19"/>
  <c r="DW73" i="19"/>
  <c r="DX73" i="19"/>
  <c r="DY73" i="19"/>
  <c r="DZ73" i="19"/>
  <c r="EA73" i="19"/>
  <c r="EB73" i="19"/>
  <c r="EC73" i="19"/>
  <c r="ED73" i="19"/>
  <c r="EE73" i="19"/>
  <c r="EF73" i="19"/>
  <c r="EG73" i="19"/>
  <c r="EH73" i="19"/>
  <c r="EI73" i="19"/>
  <c r="EJ73" i="19"/>
  <c r="EK73" i="19"/>
  <c r="EL73" i="19"/>
  <c r="EM73" i="19"/>
  <c r="EN73" i="19"/>
  <c r="EO73" i="19"/>
  <c r="EP73" i="19"/>
  <c r="EQ73" i="19"/>
  <c r="ER73" i="19"/>
  <c r="ES73" i="19"/>
  <c r="DV74" i="19"/>
  <c r="DW74" i="19"/>
  <c r="DX74" i="19"/>
  <c r="DY74" i="19"/>
  <c r="DZ74" i="19"/>
  <c r="EA74" i="19"/>
  <c r="EB74" i="19"/>
  <c r="EC74" i="19"/>
  <c r="ED74" i="19"/>
  <c r="EE74" i="19"/>
  <c r="EF74" i="19"/>
  <c r="EG74" i="19"/>
  <c r="EH74" i="19"/>
  <c r="EI74" i="19"/>
  <c r="EJ74" i="19"/>
  <c r="EK74" i="19"/>
  <c r="EL74" i="19"/>
  <c r="EM74" i="19"/>
  <c r="EN74" i="19"/>
  <c r="EO74" i="19"/>
  <c r="EP74" i="19"/>
  <c r="EQ74" i="19"/>
  <c r="ER74" i="19"/>
  <c r="ES74" i="19"/>
  <c r="DV75" i="19"/>
  <c r="DW75" i="19"/>
  <c r="DX75" i="19"/>
  <c r="DY75" i="19"/>
  <c r="DZ75" i="19"/>
  <c r="EA75" i="19"/>
  <c r="EB75" i="19"/>
  <c r="EC75" i="19"/>
  <c r="ED75" i="19"/>
  <c r="EE75" i="19"/>
  <c r="EF75" i="19"/>
  <c r="EG75" i="19"/>
  <c r="EH75" i="19"/>
  <c r="EI75" i="19"/>
  <c r="EJ75" i="19"/>
  <c r="EK75" i="19"/>
  <c r="EL75" i="19"/>
  <c r="EM75" i="19"/>
  <c r="EN75" i="19"/>
  <c r="EO75" i="19"/>
  <c r="EP75" i="19"/>
  <c r="EQ75" i="19"/>
  <c r="ER75" i="19"/>
  <c r="ES75" i="19"/>
  <c r="DV76" i="19"/>
  <c r="DW76" i="19"/>
  <c r="DX76" i="19"/>
  <c r="DY76" i="19"/>
  <c r="DZ76" i="19"/>
  <c r="EA76" i="19"/>
  <c r="EB76" i="19"/>
  <c r="EC76" i="19"/>
  <c r="ED76" i="19"/>
  <c r="EE76" i="19"/>
  <c r="EF76" i="19"/>
  <c r="EG76" i="19"/>
  <c r="EH76" i="19"/>
  <c r="EI76" i="19"/>
  <c r="EJ76" i="19"/>
  <c r="EK76" i="19"/>
  <c r="EL76" i="19"/>
  <c r="EM76" i="19"/>
  <c r="EN76" i="19"/>
  <c r="EO76" i="19"/>
  <c r="EP76" i="19"/>
  <c r="EQ76" i="19"/>
  <c r="ER76" i="19"/>
  <c r="ES76" i="19"/>
  <c r="DV77" i="19"/>
  <c r="DW77" i="19"/>
  <c r="DX77" i="19"/>
  <c r="DY77" i="19"/>
  <c r="DZ77" i="19"/>
  <c r="EA77" i="19"/>
  <c r="EB77" i="19"/>
  <c r="EC77" i="19"/>
  <c r="ED77" i="19"/>
  <c r="EE77" i="19"/>
  <c r="EF77" i="19"/>
  <c r="EG77" i="19"/>
  <c r="EH77" i="19"/>
  <c r="EI77" i="19"/>
  <c r="EJ77" i="19"/>
  <c r="EK77" i="19"/>
  <c r="EL77" i="19"/>
  <c r="EM77" i="19"/>
  <c r="EN77" i="19"/>
  <c r="EO77" i="19"/>
  <c r="EP77" i="19"/>
  <c r="EQ77" i="19"/>
  <c r="ER77" i="19"/>
  <c r="ES77" i="19"/>
  <c r="DV78" i="19"/>
  <c r="DW78" i="19"/>
  <c r="DX78" i="19"/>
  <c r="DY78" i="19"/>
  <c r="DZ78" i="19"/>
  <c r="EA78" i="19"/>
  <c r="EB78" i="19"/>
  <c r="EC78" i="19"/>
  <c r="ED78" i="19"/>
  <c r="EE78" i="19"/>
  <c r="EF78" i="19"/>
  <c r="EG78" i="19"/>
  <c r="EH78" i="19"/>
  <c r="EI78" i="19"/>
  <c r="EJ78" i="19"/>
  <c r="EK78" i="19"/>
  <c r="EL78" i="19"/>
  <c r="EM78" i="19"/>
  <c r="EN78" i="19"/>
  <c r="EO78" i="19"/>
  <c r="EP78" i="19"/>
  <c r="EQ78" i="19"/>
  <c r="ER78" i="19"/>
  <c r="ES78" i="19"/>
  <c r="DV79" i="19"/>
  <c r="DW79" i="19"/>
  <c r="DX79" i="19"/>
  <c r="DY79" i="19"/>
  <c r="DZ79" i="19"/>
  <c r="EA79" i="19"/>
  <c r="EB79" i="19"/>
  <c r="EC79" i="19"/>
  <c r="ED79" i="19"/>
  <c r="EE79" i="19"/>
  <c r="EF79" i="19"/>
  <c r="EG79" i="19"/>
  <c r="EH79" i="19"/>
  <c r="EI79" i="19"/>
  <c r="EJ79" i="19"/>
  <c r="EK79" i="19"/>
  <c r="EL79" i="19"/>
  <c r="EM79" i="19"/>
  <c r="EN79" i="19"/>
  <c r="EO79" i="19"/>
  <c r="EP79" i="19"/>
  <c r="EQ79" i="19"/>
  <c r="ER79" i="19"/>
  <c r="ES79" i="19"/>
  <c r="DV80" i="19"/>
  <c r="DW80" i="19"/>
  <c r="DX80" i="19"/>
  <c r="DY80" i="19"/>
  <c r="DZ80" i="19"/>
  <c r="EA80" i="19"/>
  <c r="EB80" i="19"/>
  <c r="EC80" i="19"/>
  <c r="ED80" i="19"/>
  <c r="EE80" i="19"/>
  <c r="EF80" i="19"/>
  <c r="EG80" i="19"/>
  <c r="EH80" i="19"/>
  <c r="EI80" i="19"/>
  <c r="EJ80" i="19"/>
  <c r="EK80" i="19"/>
  <c r="EL80" i="19"/>
  <c r="EM80" i="19"/>
  <c r="EN80" i="19"/>
  <c r="EO80" i="19"/>
  <c r="EP80" i="19"/>
  <c r="EQ80" i="19"/>
  <c r="ER80" i="19"/>
  <c r="ES80" i="19"/>
  <c r="DV81" i="19"/>
  <c r="DW81" i="19"/>
  <c r="DX81" i="19"/>
  <c r="DY81" i="19"/>
  <c r="DZ81" i="19"/>
  <c r="EA81" i="19"/>
  <c r="EB81" i="19"/>
  <c r="EC81" i="19"/>
  <c r="ED81" i="19"/>
  <c r="EE81" i="19"/>
  <c r="EF81" i="19"/>
  <c r="EG81" i="19"/>
  <c r="EH81" i="19"/>
  <c r="EI81" i="19"/>
  <c r="EJ81" i="19"/>
  <c r="EK81" i="19"/>
  <c r="EL81" i="19"/>
  <c r="EM81" i="19"/>
  <c r="EN81" i="19"/>
  <c r="EO81" i="19"/>
  <c r="EP81" i="19"/>
  <c r="EQ81" i="19"/>
  <c r="ER81" i="19"/>
  <c r="ES81" i="19"/>
  <c r="DV82" i="19"/>
  <c r="DW82" i="19"/>
  <c r="DX82" i="19"/>
  <c r="DY82" i="19"/>
  <c r="DZ82" i="19"/>
  <c r="EA82" i="19"/>
  <c r="EB82" i="19"/>
  <c r="EC82" i="19"/>
  <c r="ED82" i="19"/>
  <c r="EE82" i="19"/>
  <c r="EF82" i="19"/>
  <c r="EG82" i="19"/>
  <c r="EH82" i="19"/>
  <c r="EI82" i="19"/>
  <c r="EJ82" i="19"/>
  <c r="EK82" i="19"/>
  <c r="EL82" i="19"/>
  <c r="EM82" i="19"/>
  <c r="EN82" i="19"/>
  <c r="EO82" i="19"/>
  <c r="EP82" i="19"/>
  <c r="EQ82" i="19"/>
  <c r="ER82" i="19"/>
  <c r="ES82" i="19"/>
  <c r="DV83" i="19"/>
  <c r="DW83" i="19"/>
  <c r="DX83" i="19"/>
  <c r="DY83" i="19"/>
  <c r="DZ83" i="19"/>
  <c r="EA83" i="19"/>
  <c r="EB83" i="19"/>
  <c r="EC83" i="19"/>
  <c r="ED83" i="19"/>
  <c r="EE83" i="19"/>
  <c r="EF83" i="19"/>
  <c r="EG83" i="19"/>
  <c r="EH83" i="19"/>
  <c r="EI83" i="19"/>
  <c r="EJ83" i="19"/>
  <c r="EK83" i="19"/>
  <c r="EL83" i="19"/>
  <c r="EM83" i="19"/>
  <c r="EN83" i="19"/>
  <c r="EO83" i="19"/>
  <c r="EP83" i="19"/>
  <c r="EQ83" i="19"/>
  <c r="ER83" i="19"/>
  <c r="ES83" i="19"/>
  <c r="DV84" i="19"/>
  <c r="DW84" i="19"/>
  <c r="DX84" i="19"/>
  <c r="DY84" i="19"/>
  <c r="DZ84" i="19"/>
  <c r="EA84" i="19"/>
  <c r="EB84" i="19"/>
  <c r="EC84" i="19"/>
  <c r="ED84" i="19"/>
  <c r="EE84" i="19"/>
  <c r="EF84" i="19"/>
  <c r="EG84" i="19"/>
  <c r="EH84" i="19"/>
  <c r="EI84" i="19"/>
  <c r="EJ84" i="19"/>
  <c r="EK84" i="19"/>
  <c r="EL84" i="19"/>
  <c r="EM84" i="19"/>
  <c r="EN84" i="19"/>
  <c r="EO84" i="19"/>
  <c r="EP84" i="19"/>
  <c r="EQ84" i="19"/>
  <c r="ER84" i="19"/>
  <c r="ES84" i="19"/>
  <c r="DV85" i="19"/>
  <c r="DW85" i="19"/>
  <c r="DX85" i="19"/>
  <c r="DY85" i="19"/>
  <c r="DZ85" i="19"/>
  <c r="EA85" i="19"/>
  <c r="EB85" i="19"/>
  <c r="EC85" i="19"/>
  <c r="ED85" i="19"/>
  <c r="EE85" i="19"/>
  <c r="EF85" i="19"/>
  <c r="EG85" i="19"/>
  <c r="EH85" i="19"/>
  <c r="EI85" i="19"/>
  <c r="EJ85" i="19"/>
  <c r="EK85" i="19"/>
  <c r="EL85" i="19"/>
  <c r="EM85" i="19"/>
  <c r="EN85" i="19"/>
  <c r="EO85" i="19"/>
  <c r="EP85" i="19"/>
  <c r="EQ85" i="19"/>
  <c r="ER85" i="19"/>
  <c r="ES85" i="19"/>
  <c r="DV86" i="19"/>
  <c r="DW86" i="19"/>
  <c r="DX86" i="19"/>
  <c r="DY86" i="19"/>
  <c r="DZ86" i="19"/>
  <c r="EA86" i="19"/>
  <c r="EB86" i="19"/>
  <c r="EC86" i="19"/>
  <c r="ED86" i="19"/>
  <c r="EE86" i="19"/>
  <c r="EF86" i="19"/>
  <c r="EG86" i="19"/>
  <c r="EH86" i="19"/>
  <c r="EI86" i="19"/>
  <c r="EJ86" i="19"/>
  <c r="EK86" i="19"/>
  <c r="EL86" i="19"/>
  <c r="EM86" i="19"/>
  <c r="EN86" i="19"/>
  <c r="EO86" i="19"/>
  <c r="EP86" i="19"/>
  <c r="EQ86" i="19"/>
  <c r="ER86" i="19"/>
  <c r="ES86" i="19"/>
  <c r="DV87" i="19"/>
  <c r="DW87" i="19"/>
  <c r="DX87" i="19"/>
  <c r="DY87" i="19"/>
  <c r="DZ87" i="19"/>
  <c r="EA87" i="19"/>
  <c r="EB87" i="19"/>
  <c r="EC87" i="19"/>
  <c r="ED87" i="19"/>
  <c r="EE87" i="19"/>
  <c r="EF87" i="19"/>
  <c r="EG87" i="19"/>
  <c r="EH87" i="19"/>
  <c r="EI87" i="19"/>
  <c r="EJ87" i="19"/>
  <c r="EK87" i="19"/>
  <c r="EL87" i="19"/>
  <c r="EM87" i="19"/>
  <c r="EN87" i="19"/>
  <c r="EO87" i="19"/>
  <c r="EP87" i="19"/>
  <c r="EQ87" i="19"/>
  <c r="ER87" i="19"/>
  <c r="ES87" i="19"/>
  <c r="DV88" i="19"/>
  <c r="DW88" i="19"/>
  <c r="DX88" i="19"/>
  <c r="DY88" i="19"/>
  <c r="DZ88" i="19"/>
  <c r="EA88" i="19"/>
  <c r="EB88" i="19"/>
  <c r="EC88" i="19"/>
  <c r="ED88" i="19"/>
  <c r="EE88" i="19"/>
  <c r="EF88" i="19"/>
  <c r="EG88" i="19"/>
  <c r="EH88" i="19"/>
  <c r="EI88" i="19"/>
  <c r="EJ88" i="19"/>
  <c r="EK88" i="19"/>
  <c r="EL88" i="19"/>
  <c r="EM88" i="19"/>
  <c r="EN88" i="19"/>
  <c r="EO88" i="19"/>
  <c r="EP88" i="19"/>
  <c r="EQ88" i="19"/>
  <c r="ER88" i="19"/>
  <c r="ES88" i="19"/>
  <c r="DV89" i="19"/>
  <c r="DW89" i="19"/>
  <c r="DX89" i="19"/>
  <c r="DY89" i="19"/>
  <c r="DZ89" i="19"/>
  <c r="EA89" i="19"/>
  <c r="EB89" i="19"/>
  <c r="EC89" i="19"/>
  <c r="ED89" i="19"/>
  <c r="EE89" i="19"/>
  <c r="EF89" i="19"/>
  <c r="EG89" i="19"/>
  <c r="EH89" i="19"/>
  <c r="EI89" i="19"/>
  <c r="EJ89" i="19"/>
  <c r="EK89" i="19"/>
  <c r="EL89" i="19"/>
  <c r="EM89" i="19"/>
  <c r="EN89" i="19"/>
  <c r="EO89" i="19"/>
  <c r="EP89" i="19"/>
  <c r="EQ89" i="19"/>
  <c r="ER89" i="19"/>
  <c r="ES89" i="19"/>
  <c r="DV90" i="19"/>
  <c r="DW90" i="19"/>
  <c r="DX90" i="19"/>
  <c r="DY90" i="19"/>
  <c r="DZ90" i="19"/>
  <c r="EA90" i="19"/>
  <c r="EB90" i="19"/>
  <c r="EC90" i="19"/>
  <c r="ED90" i="19"/>
  <c r="EE90" i="19"/>
  <c r="EF90" i="19"/>
  <c r="EG90" i="19"/>
  <c r="EH90" i="19"/>
  <c r="EI90" i="19"/>
  <c r="EJ90" i="19"/>
  <c r="EK90" i="19"/>
  <c r="EL90" i="19"/>
  <c r="EM90" i="19"/>
  <c r="EN90" i="19"/>
  <c r="EO90" i="19"/>
  <c r="EP90" i="19"/>
  <c r="EQ90" i="19"/>
  <c r="ER90" i="19"/>
  <c r="ES90" i="19"/>
  <c r="DV91" i="19"/>
  <c r="DW91" i="19"/>
  <c r="DX91" i="19"/>
  <c r="DY91" i="19"/>
  <c r="DZ91" i="19"/>
  <c r="EA91" i="19"/>
  <c r="EB91" i="19"/>
  <c r="EC91" i="19"/>
  <c r="ED91" i="19"/>
  <c r="EE91" i="19"/>
  <c r="EF91" i="19"/>
  <c r="EG91" i="19"/>
  <c r="EH91" i="19"/>
  <c r="EI91" i="19"/>
  <c r="EJ91" i="19"/>
  <c r="EK91" i="19"/>
  <c r="EL91" i="19"/>
  <c r="EM91" i="19"/>
  <c r="EN91" i="19"/>
  <c r="EO91" i="19"/>
  <c r="EP91" i="19"/>
  <c r="EQ91" i="19"/>
  <c r="ER91" i="19"/>
  <c r="ES91" i="19"/>
  <c r="DV92" i="19"/>
  <c r="DW92" i="19"/>
  <c r="DX92" i="19"/>
  <c r="DY92" i="19"/>
  <c r="DZ92" i="19"/>
  <c r="EA92" i="19"/>
  <c r="EB92" i="19"/>
  <c r="EC92" i="19"/>
  <c r="ED92" i="19"/>
  <c r="EE92" i="19"/>
  <c r="EF92" i="19"/>
  <c r="EG92" i="19"/>
  <c r="EH92" i="19"/>
  <c r="EI92" i="19"/>
  <c r="EJ92" i="19"/>
  <c r="EK92" i="19"/>
  <c r="EL92" i="19"/>
  <c r="EM92" i="19"/>
  <c r="EN92" i="19"/>
  <c r="EO92" i="19"/>
  <c r="EP92" i="19"/>
  <c r="EQ92" i="19"/>
  <c r="ER92" i="19"/>
  <c r="ES92" i="19"/>
  <c r="DV93" i="19"/>
  <c r="DW93" i="19"/>
  <c r="DX93" i="19"/>
  <c r="DY93" i="19"/>
  <c r="DZ93" i="19"/>
  <c r="EA93" i="19"/>
  <c r="EB93" i="19"/>
  <c r="EC93" i="19"/>
  <c r="ED93" i="19"/>
  <c r="EE93" i="19"/>
  <c r="EF93" i="19"/>
  <c r="EG93" i="19"/>
  <c r="EH93" i="19"/>
  <c r="EI93" i="19"/>
  <c r="EJ93" i="19"/>
  <c r="EK93" i="19"/>
  <c r="EL93" i="19"/>
  <c r="EM93" i="19"/>
  <c r="EN93" i="19"/>
  <c r="EO93" i="19"/>
  <c r="EP93" i="19"/>
  <c r="EQ93" i="19"/>
  <c r="ER93" i="19"/>
  <c r="ES93" i="19"/>
  <c r="DV94" i="19"/>
  <c r="DW94" i="19"/>
  <c r="DX94" i="19"/>
  <c r="DY94" i="19"/>
  <c r="DZ94" i="19"/>
  <c r="EA94" i="19"/>
  <c r="EB94" i="19"/>
  <c r="EC94" i="19"/>
  <c r="ED94" i="19"/>
  <c r="EE94" i="19"/>
  <c r="EF94" i="19"/>
  <c r="EG94" i="19"/>
  <c r="EH94" i="19"/>
  <c r="EI94" i="19"/>
  <c r="EJ94" i="19"/>
  <c r="EK94" i="19"/>
  <c r="EL94" i="19"/>
  <c r="EM94" i="19"/>
  <c r="EN94" i="19"/>
  <c r="EO94" i="19"/>
  <c r="EP94" i="19"/>
  <c r="EQ94" i="19"/>
  <c r="ER94" i="19"/>
  <c r="ES94" i="19"/>
  <c r="DV95" i="19"/>
  <c r="DW95" i="19"/>
  <c r="DX95" i="19"/>
  <c r="DY95" i="19"/>
  <c r="DZ95" i="19"/>
  <c r="EA95" i="19"/>
  <c r="EB95" i="19"/>
  <c r="EC95" i="19"/>
  <c r="ED95" i="19"/>
  <c r="EE95" i="19"/>
  <c r="EF95" i="19"/>
  <c r="EG95" i="19"/>
  <c r="EH95" i="19"/>
  <c r="EI95" i="19"/>
  <c r="EJ95" i="19"/>
  <c r="EK95" i="19"/>
  <c r="EL95" i="19"/>
  <c r="EM95" i="19"/>
  <c r="EN95" i="19"/>
  <c r="EO95" i="19"/>
  <c r="EP95" i="19"/>
  <c r="EQ95" i="19"/>
  <c r="ER95" i="19"/>
  <c r="ES95" i="19"/>
  <c r="DV96" i="19"/>
  <c r="DW96" i="19"/>
  <c r="DX96" i="19"/>
  <c r="DY96" i="19"/>
  <c r="DZ96" i="19"/>
  <c r="EA96" i="19"/>
  <c r="EB96" i="19"/>
  <c r="EC96" i="19"/>
  <c r="ED96" i="19"/>
  <c r="EE96" i="19"/>
  <c r="EF96" i="19"/>
  <c r="EG96" i="19"/>
  <c r="EH96" i="19"/>
  <c r="EI96" i="19"/>
  <c r="EJ96" i="19"/>
  <c r="EK96" i="19"/>
  <c r="EL96" i="19"/>
  <c r="EM96" i="19"/>
  <c r="EN96" i="19"/>
  <c r="EO96" i="19"/>
  <c r="EP96" i="19"/>
  <c r="EQ96" i="19"/>
  <c r="ER96" i="19"/>
  <c r="ES96" i="19"/>
  <c r="DV97" i="19"/>
  <c r="DW97" i="19"/>
  <c r="DX97" i="19"/>
  <c r="DY97" i="19"/>
  <c r="DZ97" i="19"/>
  <c r="EA97" i="19"/>
  <c r="EB97" i="19"/>
  <c r="EC97" i="19"/>
  <c r="ED97" i="19"/>
  <c r="EE97" i="19"/>
  <c r="EF97" i="19"/>
  <c r="EG97" i="19"/>
  <c r="EH97" i="19"/>
  <c r="EI97" i="19"/>
  <c r="EJ97" i="19"/>
  <c r="EK97" i="19"/>
  <c r="EL97" i="19"/>
  <c r="EM97" i="19"/>
  <c r="EN97" i="19"/>
  <c r="EO97" i="19"/>
  <c r="EP97" i="19"/>
  <c r="EQ97" i="19"/>
  <c r="ER97" i="19"/>
  <c r="ES97" i="19"/>
  <c r="DV98" i="19"/>
  <c r="DW98" i="19"/>
  <c r="DX98" i="19"/>
  <c r="DY98" i="19"/>
  <c r="DZ98" i="19"/>
  <c r="EA98" i="19"/>
  <c r="EB98" i="19"/>
  <c r="EC98" i="19"/>
  <c r="ED98" i="19"/>
  <c r="EE98" i="19"/>
  <c r="EF98" i="19"/>
  <c r="EG98" i="19"/>
  <c r="EH98" i="19"/>
  <c r="EI98" i="19"/>
  <c r="EJ98" i="19"/>
  <c r="EK98" i="19"/>
  <c r="EL98" i="19"/>
  <c r="EM98" i="19"/>
  <c r="EN98" i="19"/>
  <c r="EO98" i="19"/>
  <c r="EP98" i="19"/>
  <c r="EQ98" i="19"/>
  <c r="ER98" i="19"/>
  <c r="ES98" i="19"/>
  <c r="DV99" i="19"/>
  <c r="DW99" i="19"/>
  <c r="DX99" i="19"/>
  <c r="DY99" i="19"/>
  <c r="DZ99" i="19"/>
  <c r="EA99" i="19"/>
  <c r="EB99" i="19"/>
  <c r="EC99" i="19"/>
  <c r="ED99" i="19"/>
  <c r="EE99" i="19"/>
  <c r="EF99" i="19"/>
  <c r="EG99" i="19"/>
  <c r="EH99" i="19"/>
  <c r="EI99" i="19"/>
  <c r="EJ99" i="19"/>
  <c r="EK99" i="19"/>
  <c r="EL99" i="19"/>
  <c r="EM99" i="19"/>
  <c r="EN99" i="19"/>
  <c r="EO99" i="19"/>
  <c r="EP99" i="19"/>
  <c r="EQ99" i="19"/>
  <c r="ER99" i="19"/>
  <c r="ES99" i="19"/>
  <c r="DV100" i="19"/>
  <c r="DW100" i="19"/>
  <c r="DX100" i="19"/>
  <c r="DY100" i="19"/>
  <c r="DZ100" i="19"/>
  <c r="EA100" i="19"/>
  <c r="EB100" i="19"/>
  <c r="EC100" i="19"/>
  <c r="ED100" i="19"/>
  <c r="EE100" i="19"/>
  <c r="EF100" i="19"/>
  <c r="EG100" i="19"/>
  <c r="EH100" i="19"/>
  <c r="EI100" i="19"/>
  <c r="EJ100" i="19"/>
  <c r="EK100" i="19"/>
  <c r="EL100" i="19"/>
  <c r="EM100" i="19"/>
  <c r="EN100" i="19"/>
  <c r="EO100" i="19"/>
  <c r="EP100" i="19"/>
  <c r="EQ100" i="19"/>
  <c r="ER100" i="19"/>
  <c r="ES100" i="19"/>
  <c r="DV101" i="19"/>
  <c r="DW101" i="19"/>
  <c r="DX101" i="19"/>
  <c r="DY101" i="19"/>
  <c r="DZ101" i="19"/>
  <c r="EA101" i="19"/>
  <c r="EB101" i="19"/>
  <c r="EC101" i="19"/>
  <c r="ED101" i="19"/>
  <c r="EE101" i="19"/>
  <c r="EF101" i="19"/>
  <c r="EG101" i="19"/>
  <c r="EH101" i="19"/>
  <c r="EI101" i="19"/>
  <c r="EJ101" i="19"/>
  <c r="EK101" i="19"/>
  <c r="EL101" i="19"/>
  <c r="EM101" i="19"/>
  <c r="EN101" i="19"/>
  <c r="EO101" i="19"/>
  <c r="EP101" i="19"/>
  <c r="EQ101" i="19"/>
  <c r="ER101" i="19"/>
  <c r="ES101" i="19"/>
  <c r="DV102" i="19"/>
  <c r="DW102" i="19"/>
  <c r="DX102" i="19"/>
  <c r="DY102" i="19"/>
  <c r="DZ102" i="19"/>
  <c r="EA102" i="19"/>
  <c r="EB102" i="19"/>
  <c r="EC102" i="19"/>
  <c r="ED102" i="19"/>
  <c r="EE102" i="19"/>
  <c r="EF102" i="19"/>
  <c r="EG102" i="19"/>
  <c r="EH102" i="19"/>
  <c r="EI102" i="19"/>
  <c r="EJ102" i="19"/>
  <c r="EK102" i="19"/>
  <c r="EL102" i="19"/>
  <c r="EM102" i="19"/>
  <c r="EN102" i="19"/>
  <c r="EO102" i="19"/>
  <c r="EP102" i="19"/>
  <c r="EQ102" i="19"/>
  <c r="ER102" i="19"/>
  <c r="ES102" i="19"/>
  <c r="DV103" i="19"/>
  <c r="DW103" i="19"/>
  <c r="DX103" i="19"/>
  <c r="DY103" i="19"/>
  <c r="DZ103" i="19"/>
  <c r="EA103" i="19"/>
  <c r="EB103" i="19"/>
  <c r="EC103" i="19"/>
  <c r="ED103" i="19"/>
  <c r="EE103" i="19"/>
  <c r="EF103" i="19"/>
  <c r="EG103" i="19"/>
  <c r="EH103" i="19"/>
  <c r="EI103" i="19"/>
  <c r="EJ103" i="19"/>
  <c r="EK103" i="19"/>
  <c r="EL103" i="19"/>
  <c r="EM103" i="19"/>
  <c r="EN103" i="19"/>
  <c r="EO103" i="19"/>
  <c r="EP103" i="19"/>
  <c r="EQ103" i="19"/>
  <c r="ER103" i="19"/>
  <c r="ES103" i="19"/>
  <c r="DV104" i="19"/>
  <c r="DW104" i="19"/>
  <c r="DX104" i="19"/>
  <c r="DY104" i="19"/>
  <c r="DZ104" i="19"/>
  <c r="EA104" i="19"/>
  <c r="EB104" i="19"/>
  <c r="EC104" i="19"/>
  <c r="ED104" i="19"/>
  <c r="EE104" i="19"/>
  <c r="EF104" i="19"/>
  <c r="EG104" i="19"/>
  <c r="EH104" i="19"/>
  <c r="EI104" i="19"/>
  <c r="EJ104" i="19"/>
  <c r="EK104" i="19"/>
  <c r="EL104" i="19"/>
  <c r="EM104" i="19"/>
  <c r="EN104" i="19"/>
  <c r="EO104" i="19"/>
  <c r="EP104" i="19"/>
  <c r="EQ104" i="19"/>
  <c r="ER104" i="19"/>
  <c r="ES104" i="19"/>
  <c r="DV105" i="19"/>
  <c r="DW105" i="19"/>
  <c r="DX105" i="19"/>
  <c r="DY105" i="19"/>
  <c r="DZ105" i="19"/>
  <c r="EA105" i="19"/>
  <c r="EB105" i="19"/>
  <c r="EC105" i="19"/>
  <c r="ED105" i="19"/>
  <c r="EE105" i="19"/>
  <c r="EF105" i="19"/>
  <c r="EG105" i="19"/>
  <c r="EH105" i="19"/>
  <c r="EI105" i="19"/>
  <c r="EJ105" i="19"/>
  <c r="EK105" i="19"/>
  <c r="EL105" i="19"/>
  <c r="EM105" i="19"/>
  <c r="EN105" i="19"/>
  <c r="EO105" i="19"/>
  <c r="EP105" i="19"/>
  <c r="EQ105" i="19"/>
  <c r="ER105" i="19"/>
  <c r="ES105" i="19"/>
  <c r="DV106" i="19"/>
  <c r="DW106" i="19"/>
  <c r="DX106" i="19"/>
  <c r="DY106" i="19"/>
  <c r="DZ106" i="19"/>
  <c r="EA106" i="19"/>
  <c r="EB106" i="19"/>
  <c r="EC106" i="19"/>
  <c r="ED106" i="19"/>
  <c r="EE106" i="19"/>
  <c r="EF106" i="19"/>
  <c r="EG106" i="19"/>
  <c r="EH106" i="19"/>
  <c r="EI106" i="19"/>
  <c r="EJ106" i="19"/>
  <c r="EK106" i="19"/>
  <c r="EL106" i="19"/>
  <c r="EM106" i="19"/>
  <c r="EN106" i="19"/>
  <c r="EO106" i="19"/>
  <c r="EP106" i="19"/>
  <c r="EQ106" i="19"/>
  <c r="ER106" i="19"/>
  <c r="ES106" i="19"/>
  <c r="DV107" i="19"/>
  <c r="DW107" i="19"/>
  <c r="DX107" i="19"/>
  <c r="DY107" i="19"/>
  <c r="DZ107" i="19"/>
  <c r="EA107" i="19"/>
  <c r="EB107" i="19"/>
  <c r="EC107" i="19"/>
  <c r="ED107" i="19"/>
  <c r="EE107" i="19"/>
  <c r="EF107" i="19"/>
  <c r="EG107" i="19"/>
  <c r="EH107" i="19"/>
  <c r="EI107" i="19"/>
  <c r="EJ107" i="19"/>
  <c r="EK107" i="19"/>
  <c r="EL107" i="19"/>
  <c r="EM107" i="19"/>
  <c r="EN107" i="19"/>
  <c r="EO107" i="19"/>
  <c r="EP107" i="19"/>
  <c r="EQ107" i="19"/>
  <c r="ER107" i="19"/>
  <c r="ES107" i="19"/>
  <c r="DV108" i="19"/>
  <c r="DW108" i="19"/>
  <c r="DX108" i="19"/>
  <c r="DY108" i="19"/>
  <c r="DZ108" i="19"/>
  <c r="EA108" i="19"/>
  <c r="EB108" i="19"/>
  <c r="EC108" i="19"/>
  <c r="ED108" i="19"/>
  <c r="EE108" i="19"/>
  <c r="EF108" i="19"/>
  <c r="EG108" i="19"/>
  <c r="EH108" i="19"/>
  <c r="EI108" i="19"/>
  <c r="EJ108" i="19"/>
  <c r="EK108" i="19"/>
  <c r="EL108" i="19"/>
  <c r="EM108" i="19"/>
  <c r="EN108" i="19"/>
  <c r="EO108" i="19"/>
  <c r="EP108" i="19"/>
  <c r="EQ108" i="19"/>
  <c r="ER108" i="19"/>
  <c r="ES108" i="19"/>
  <c r="DV109" i="19"/>
  <c r="DW109" i="19"/>
  <c r="DX109" i="19"/>
  <c r="DY109" i="19"/>
  <c r="DZ109" i="19"/>
  <c r="EA109" i="19"/>
  <c r="EB109" i="19"/>
  <c r="EC109" i="19"/>
  <c r="ED109" i="19"/>
  <c r="EE109" i="19"/>
  <c r="EF109" i="19"/>
  <c r="EG109" i="19"/>
  <c r="EH109" i="19"/>
  <c r="EI109" i="19"/>
  <c r="EJ109" i="19"/>
  <c r="EK109" i="19"/>
  <c r="EL109" i="19"/>
  <c r="EM109" i="19"/>
  <c r="EN109" i="19"/>
  <c r="EO109" i="19"/>
  <c r="EP109" i="19"/>
  <c r="EQ109" i="19"/>
  <c r="ER109" i="19"/>
  <c r="ES109" i="19"/>
  <c r="DV110" i="19"/>
  <c r="DW110" i="19"/>
  <c r="DX110" i="19"/>
  <c r="DY110" i="19"/>
  <c r="DZ110" i="19"/>
  <c r="EA110" i="19"/>
  <c r="EB110" i="19"/>
  <c r="EC110" i="19"/>
  <c r="ED110" i="19"/>
  <c r="EE110" i="19"/>
  <c r="EF110" i="19"/>
  <c r="EG110" i="19"/>
  <c r="EH110" i="19"/>
  <c r="EI110" i="19"/>
  <c r="EJ110" i="19"/>
  <c r="EK110" i="19"/>
  <c r="EL110" i="19"/>
  <c r="EM110" i="19"/>
  <c r="EN110" i="19"/>
  <c r="EO110" i="19"/>
  <c r="EP110" i="19"/>
  <c r="EQ110" i="19"/>
  <c r="ER110" i="19"/>
  <c r="ES110" i="19"/>
  <c r="DV111" i="19"/>
  <c r="DW111" i="19"/>
  <c r="DX111" i="19"/>
  <c r="DY111" i="19"/>
  <c r="DZ111" i="19"/>
  <c r="EA111" i="19"/>
  <c r="EB111" i="19"/>
  <c r="EC111" i="19"/>
  <c r="ED111" i="19"/>
  <c r="EE111" i="19"/>
  <c r="EF111" i="19"/>
  <c r="EG111" i="19"/>
  <c r="EH111" i="19"/>
  <c r="EI111" i="19"/>
  <c r="EJ111" i="19"/>
  <c r="EK111" i="19"/>
  <c r="EL111" i="19"/>
  <c r="EM111" i="19"/>
  <c r="EN111" i="19"/>
  <c r="EO111" i="19"/>
  <c r="EP111" i="19"/>
  <c r="EQ111" i="19"/>
  <c r="ER111" i="19"/>
  <c r="ES111" i="19"/>
  <c r="DV112" i="19"/>
  <c r="DW112" i="19"/>
  <c r="DX112" i="19"/>
  <c r="DY112" i="19"/>
  <c r="DZ112" i="19"/>
  <c r="EA112" i="19"/>
  <c r="EB112" i="19"/>
  <c r="EC112" i="19"/>
  <c r="ED112" i="19"/>
  <c r="EE112" i="19"/>
  <c r="EF112" i="19"/>
  <c r="EG112" i="19"/>
  <c r="EH112" i="19"/>
  <c r="EI112" i="19"/>
  <c r="EJ112" i="19"/>
  <c r="EK112" i="19"/>
  <c r="EL112" i="19"/>
  <c r="EM112" i="19"/>
  <c r="EN112" i="19"/>
  <c r="EO112" i="19"/>
  <c r="EP112" i="19"/>
  <c r="EQ112" i="19"/>
  <c r="ER112" i="19"/>
  <c r="ES112" i="19"/>
  <c r="DV113" i="19"/>
  <c r="DW113" i="19"/>
  <c r="DX113" i="19"/>
  <c r="DY113" i="19"/>
  <c r="DZ113" i="19"/>
  <c r="EA113" i="19"/>
  <c r="EB113" i="19"/>
  <c r="EC113" i="19"/>
  <c r="ED113" i="19"/>
  <c r="EE113" i="19"/>
  <c r="EF113" i="19"/>
  <c r="EG113" i="19"/>
  <c r="EH113" i="19"/>
  <c r="EI113" i="19"/>
  <c r="EJ113" i="19"/>
  <c r="EK113" i="19"/>
  <c r="EL113" i="19"/>
  <c r="EM113" i="19"/>
  <c r="EN113" i="19"/>
  <c r="EO113" i="19"/>
  <c r="EP113" i="19"/>
  <c r="EQ113" i="19"/>
  <c r="ER113" i="19"/>
  <c r="ES113" i="19"/>
  <c r="DV114" i="19"/>
  <c r="DW114" i="19"/>
  <c r="DX114" i="19"/>
  <c r="DY114" i="19"/>
  <c r="DZ114" i="19"/>
  <c r="EA114" i="19"/>
  <c r="EB114" i="19"/>
  <c r="EC114" i="19"/>
  <c r="ED114" i="19"/>
  <c r="EE114" i="19"/>
  <c r="EF114" i="19"/>
  <c r="EG114" i="19"/>
  <c r="EH114" i="19"/>
  <c r="EI114" i="19"/>
  <c r="EJ114" i="19"/>
  <c r="EK114" i="19"/>
  <c r="EL114" i="19"/>
  <c r="EM114" i="19"/>
  <c r="EN114" i="19"/>
  <c r="EO114" i="19"/>
  <c r="EP114" i="19"/>
  <c r="EQ114" i="19"/>
  <c r="ER114" i="19"/>
  <c r="ES114" i="19"/>
  <c r="DV115" i="19"/>
  <c r="DW115" i="19"/>
  <c r="DX115" i="19"/>
  <c r="DY115" i="19"/>
  <c r="DZ115" i="19"/>
  <c r="EA115" i="19"/>
  <c r="EB115" i="19"/>
  <c r="EC115" i="19"/>
  <c r="ED115" i="19"/>
  <c r="EE115" i="19"/>
  <c r="EF115" i="19"/>
  <c r="EG115" i="19"/>
  <c r="EH115" i="19"/>
  <c r="EI115" i="19"/>
  <c r="EJ115" i="19"/>
  <c r="EK115" i="19"/>
  <c r="EL115" i="19"/>
  <c r="EM115" i="19"/>
  <c r="EN115" i="19"/>
  <c r="EO115" i="19"/>
  <c r="EP115" i="19"/>
  <c r="EQ115" i="19"/>
  <c r="ER115" i="19"/>
  <c r="ES115" i="19"/>
  <c r="DV116" i="19"/>
  <c r="DW116" i="19"/>
  <c r="DX116" i="19"/>
  <c r="DY116" i="19"/>
  <c r="DZ116" i="19"/>
  <c r="EA116" i="19"/>
  <c r="EB116" i="19"/>
  <c r="EC116" i="19"/>
  <c r="ED116" i="19"/>
  <c r="EE116" i="19"/>
  <c r="EF116" i="19"/>
  <c r="EG116" i="19"/>
  <c r="EH116" i="19"/>
  <c r="EI116" i="19"/>
  <c r="EJ116" i="19"/>
  <c r="EK116" i="19"/>
  <c r="EL116" i="19"/>
  <c r="EM116" i="19"/>
  <c r="EN116" i="19"/>
  <c r="EO116" i="19"/>
  <c r="EP116" i="19"/>
  <c r="EQ116" i="19"/>
  <c r="ER116" i="19"/>
  <c r="ES116" i="19"/>
  <c r="DV117" i="19"/>
  <c r="DW117" i="19"/>
  <c r="DX117" i="19"/>
  <c r="DY117" i="19"/>
  <c r="DZ117" i="19"/>
  <c r="EA117" i="19"/>
  <c r="EB117" i="19"/>
  <c r="EC117" i="19"/>
  <c r="ED117" i="19"/>
  <c r="EE117" i="19"/>
  <c r="EF117" i="19"/>
  <c r="EG117" i="19"/>
  <c r="EH117" i="19"/>
  <c r="EI117" i="19"/>
  <c r="EJ117" i="19"/>
  <c r="EK117" i="19"/>
  <c r="EL117" i="19"/>
  <c r="EM117" i="19"/>
  <c r="EN117" i="19"/>
  <c r="EO117" i="19"/>
  <c r="EP117" i="19"/>
  <c r="EQ117" i="19"/>
  <c r="ER117" i="19"/>
  <c r="ES117" i="19"/>
  <c r="DV118" i="19"/>
  <c r="DW118" i="19"/>
  <c r="DX118" i="19"/>
  <c r="DY118" i="19"/>
  <c r="DZ118" i="19"/>
  <c r="EA118" i="19"/>
  <c r="EB118" i="19"/>
  <c r="EC118" i="19"/>
  <c r="ED118" i="19"/>
  <c r="EE118" i="19"/>
  <c r="EF118" i="19"/>
  <c r="EG118" i="19"/>
  <c r="EH118" i="19"/>
  <c r="EI118" i="19"/>
  <c r="EJ118" i="19"/>
  <c r="EK118" i="19"/>
  <c r="EL118" i="19"/>
  <c r="EM118" i="19"/>
  <c r="EN118" i="19"/>
  <c r="EO118" i="19"/>
  <c r="EP118" i="19"/>
  <c r="EQ118" i="19"/>
  <c r="ER118" i="19"/>
  <c r="ES118" i="19"/>
  <c r="DV119" i="19"/>
  <c r="DW119" i="19"/>
  <c r="DX119" i="19"/>
  <c r="DY119" i="19"/>
  <c r="DZ119" i="19"/>
  <c r="EA119" i="19"/>
  <c r="EB119" i="19"/>
  <c r="EC119" i="19"/>
  <c r="ED119" i="19"/>
  <c r="EE119" i="19"/>
  <c r="EF119" i="19"/>
  <c r="EG119" i="19"/>
  <c r="EH119" i="19"/>
  <c r="EI119" i="19"/>
  <c r="EJ119" i="19"/>
  <c r="EK119" i="19"/>
  <c r="EL119" i="19"/>
  <c r="EM119" i="19"/>
  <c r="EN119" i="19"/>
  <c r="EO119" i="19"/>
  <c r="EP119" i="19"/>
  <c r="EQ119" i="19"/>
  <c r="ER119" i="19"/>
  <c r="ES119" i="19"/>
  <c r="DV120" i="19"/>
  <c r="DW120" i="19"/>
  <c r="DX120" i="19"/>
  <c r="DY120" i="19"/>
  <c r="DZ120" i="19"/>
  <c r="EA120" i="19"/>
  <c r="EB120" i="19"/>
  <c r="EC120" i="19"/>
  <c r="ED120" i="19"/>
  <c r="EE120" i="19"/>
  <c r="EF120" i="19"/>
  <c r="EG120" i="19"/>
  <c r="EH120" i="19"/>
  <c r="EI120" i="19"/>
  <c r="EJ120" i="19"/>
  <c r="EK120" i="19"/>
  <c r="EL120" i="19"/>
  <c r="EM120" i="19"/>
  <c r="EN120" i="19"/>
  <c r="EO120" i="19"/>
  <c r="EP120" i="19"/>
  <c r="EQ120" i="19"/>
  <c r="ER120" i="19"/>
  <c r="ES120" i="19"/>
  <c r="DV121" i="19"/>
  <c r="DW121" i="19"/>
  <c r="DX121" i="19"/>
  <c r="DY121" i="19"/>
  <c r="DZ121" i="19"/>
  <c r="EA121" i="19"/>
  <c r="EB121" i="19"/>
  <c r="EC121" i="19"/>
  <c r="ED121" i="19"/>
  <c r="EE121" i="19"/>
  <c r="EF121" i="19"/>
  <c r="EG121" i="19"/>
  <c r="EH121" i="19"/>
  <c r="EI121" i="19"/>
  <c r="EJ121" i="19"/>
  <c r="EK121" i="19"/>
  <c r="EL121" i="19"/>
  <c r="EM121" i="19"/>
  <c r="EN121" i="19"/>
  <c r="EO121" i="19"/>
  <c r="EP121" i="19"/>
  <c r="EQ121" i="19"/>
  <c r="ER121" i="19"/>
  <c r="ES121" i="19"/>
  <c r="DV122" i="19"/>
  <c r="DW122" i="19"/>
  <c r="DX122" i="19"/>
  <c r="DY122" i="19"/>
  <c r="DZ122" i="19"/>
  <c r="EA122" i="19"/>
  <c r="EB122" i="19"/>
  <c r="EC122" i="19"/>
  <c r="ED122" i="19"/>
  <c r="EE122" i="19"/>
  <c r="EF122" i="19"/>
  <c r="EG122" i="19"/>
  <c r="EH122" i="19"/>
  <c r="EI122" i="19"/>
  <c r="EJ122" i="19"/>
  <c r="EK122" i="19"/>
  <c r="EL122" i="19"/>
  <c r="EM122" i="19"/>
  <c r="EN122" i="19"/>
  <c r="EO122" i="19"/>
  <c r="EP122" i="19"/>
  <c r="EQ122" i="19"/>
  <c r="ER122" i="19"/>
  <c r="ES122" i="19"/>
  <c r="DV123" i="19"/>
  <c r="DW123" i="19"/>
  <c r="DX123" i="19"/>
  <c r="DY123" i="19"/>
  <c r="DZ123" i="19"/>
  <c r="EA123" i="19"/>
  <c r="EB123" i="19"/>
  <c r="EC123" i="19"/>
  <c r="ED123" i="19"/>
  <c r="EE123" i="19"/>
  <c r="EF123" i="19"/>
  <c r="EG123" i="19"/>
  <c r="EH123" i="19"/>
  <c r="EI123" i="19"/>
  <c r="EJ123" i="19"/>
  <c r="EK123" i="19"/>
  <c r="EL123" i="19"/>
  <c r="EM123" i="19"/>
  <c r="EN123" i="19"/>
  <c r="EO123" i="19"/>
  <c r="EP123" i="19"/>
  <c r="EQ123" i="19"/>
  <c r="ER123" i="19"/>
  <c r="ES123" i="19"/>
  <c r="DV124" i="19"/>
  <c r="DW124" i="19"/>
  <c r="DX124" i="19"/>
  <c r="DY124" i="19"/>
  <c r="DZ124" i="19"/>
  <c r="EA124" i="19"/>
  <c r="EB124" i="19"/>
  <c r="EC124" i="19"/>
  <c r="ED124" i="19"/>
  <c r="EE124" i="19"/>
  <c r="EF124" i="19"/>
  <c r="EG124" i="19"/>
  <c r="EH124" i="19"/>
  <c r="EI124" i="19"/>
  <c r="EJ124" i="19"/>
  <c r="EK124" i="19"/>
  <c r="EL124" i="19"/>
  <c r="EM124" i="19"/>
  <c r="EN124" i="19"/>
  <c r="EO124" i="19"/>
  <c r="EP124" i="19"/>
  <c r="EQ124" i="19"/>
  <c r="ER124" i="19"/>
  <c r="ES124" i="19"/>
  <c r="DV125" i="19"/>
  <c r="DW125" i="19"/>
  <c r="DX125" i="19"/>
  <c r="DY125" i="19"/>
  <c r="DZ125" i="19"/>
  <c r="EA125" i="19"/>
  <c r="EB125" i="19"/>
  <c r="EC125" i="19"/>
  <c r="ED125" i="19"/>
  <c r="EE125" i="19"/>
  <c r="EF125" i="19"/>
  <c r="EG125" i="19"/>
  <c r="EH125" i="19"/>
  <c r="EI125" i="19"/>
  <c r="EJ125" i="19"/>
  <c r="EK125" i="19"/>
  <c r="EL125" i="19"/>
  <c r="EM125" i="19"/>
  <c r="EN125" i="19"/>
  <c r="EO125" i="19"/>
  <c r="EP125" i="19"/>
  <c r="EQ125" i="19"/>
  <c r="ER125" i="19"/>
  <c r="ES125" i="19"/>
  <c r="DV126" i="19"/>
  <c r="DW126" i="19"/>
  <c r="DX126" i="19"/>
  <c r="DY126" i="19"/>
  <c r="DZ126" i="19"/>
  <c r="EA126" i="19"/>
  <c r="EB126" i="19"/>
  <c r="EC126" i="19"/>
  <c r="ED126" i="19"/>
  <c r="EE126" i="19"/>
  <c r="EF126" i="19"/>
  <c r="EG126" i="19"/>
  <c r="EH126" i="19"/>
  <c r="EI126" i="19"/>
  <c r="EJ126" i="19"/>
  <c r="EK126" i="19"/>
  <c r="EL126" i="19"/>
  <c r="EM126" i="19"/>
  <c r="EN126" i="19"/>
  <c r="EO126" i="19"/>
  <c r="EP126" i="19"/>
  <c r="EQ126" i="19"/>
  <c r="ER126" i="19"/>
  <c r="ES126" i="19"/>
  <c r="DV127" i="19"/>
  <c r="DW127" i="19"/>
  <c r="DX127" i="19"/>
  <c r="DY127" i="19"/>
  <c r="DZ127" i="19"/>
  <c r="EA127" i="19"/>
  <c r="EB127" i="19"/>
  <c r="EC127" i="19"/>
  <c r="ED127" i="19"/>
  <c r="EE127" i="19"/>
  <c r="EF127" i="19"/>
  <c r="EG127" i="19"/>
  <c r="EH127" i="19"/>
  <c r="EI127" i="19"/>
  <c r="EJ127" i="19"/>
  <c r="EK127" i="19"/>
  <c r="EL127" i="19"/>
  <c r="EM127" i="19"/>
  <c r="EN127" i="19"/>
  <c r="EO127" i="19"/>
  <c r="EP127" i="19"/>
  <c r="EQ127" i="19"/>
  <c r="ER127" i="19"/>
  <c r="ES127" i="19"/>
  <c r="DV128" i="19"/>
  <c r="DW128" i="19"/>
  <c r="DX128" i="19"/>
  <c r="DY128" i="19"/>
  <c r="DZ128" i="19"/>
  <c r="EA128" i="19"/>
  <c r="EB128" i="19"/>
  <c r="EC128" i="19"/>
  <c r="ED128" i="19"/>
  <c r="EE128" i="19"/>
  <c r="EF128" i="19"/>
  <c r="EG128" i="19"/>
  <c r="EH128" i="19"/>
  <c r="EI128" i="19"/>
  <c r="EJ128" i="19"/>
  <c r="EK128" i="19"/>
  <c r="EL128" i="19"/>
  <c r="EM128" i="19"/>
  <c r="EN128" i="19"/>
  <c r="EO128" i="19"/>
  <c r="EP128" i="19"/>
  <c r="EQ128" i="19"/>
  <c r="ER128" i="19"/>
  <c r="ES128" i="19"/>
  <c r="DV129" i="19"/>
  <c r="DW129" i="19"/>
  <c r="DX129" i="19"/>
  <c r="DY129" i="19"/>
  <c r="DZ129" i="19"/>
  <c r="EA129" i="19"/>
  <c r="EB129" i="19"/>
  <c r="EC129" i="19"/>
  <c r="ED129" i="19"/>
  <c r="EE129" i="19"/>
  <c r="EF129" i="19"/>
  <c r="EG129" i="19"/>
  <c r="EH129" i="19"/>
  <c r="EI129" i="19"/>
  <c r="EJ129" i="19"/>
  <c r="EK129" i="19"/>
  <c r="EL129" i="19"/>
  <c r="EM129" i="19"/>
  <c r="EN129" i="19"/>
  <c r="EO129" i="19"/>
  <c r="EP129" i="19"/>
  <c r="EQ129" i="19"/>
  <c r="ER129" i="19"/>
  <c r="ES129" i="19"/>
  <c r="DV130" i="19"/>
  <c r="DW130" i="19"/>
  <c r="DX130" i="19"/>
  <c r="DY130" i="19"/>
  <c r="DZ130" i="19"/>
  <c r="EA130" i="19"/>
  <c r="EB130" i="19"/>
  <c r="EC130" i="19"/>
  <c r="ED130" i="19"/>
  <c r="EE130" i="19"/>
  <c r="EF130" i="19"/>
  <c r="EG130" i="19"/>
  <c r="EH130" i="19"/>
  <c r="EI130" i="19"/>
  <c r="EJ130" i="19"/>
  <c r="EK130" i="19"/>
  <c r="EL130" i="19"/>
  <c r="EM130" i="19"/>
  <c r="EN130" i="19"/>
  <c r="EO130" i="19"/>
  <c r="EP130" i="19"/>
  <c r="EQ130" i="19"/>
  <c r="ER130" i="19"/>
  <c r="ES130" i="19"/>
  <c r="DV131" i="19"/>
  <c r="DW131" i="19"/>
  <c r="DX131" i="19"/>
  <c r="DY131" i="19"/>
  <c r="DZ131" i="19"/>
  <c r="EA131" i="19"/>
  <c r="EB131" i="19"/>
  <c r="EC131" i="19"/>
  <c r="ED131" i="19"/>
  <c r="EE131" i="19"/>
  <c r="EF131" i="19"/>
  <c r="EG131" i="19"/>
  <c r="EH131" i="19"/>
  <c r="EI131" i="19"/>
  <c r="EJ131" i="19"/>
  <c r="EK131" i="19"/>
  <c r="EL131" i="19"/>
  <c r="EM131" i="19"/>
  <c r="EN131" i="19"/>
  <c r="EO131" i="19"/>
  <c r="EP131" i="19"/>
  <c r="EQ131" i="19"/>
  <c r="ER131" i="19"/>
  <c r="ES131" i="19"/>
  <c r="DV132" i="19"/>
  <c r="DW132" i="19"/>
  <c r="DX132" i="19"/>
  <c r="DY132" i="19"/>
  <c r="DZ132" i="19"/>
  <c r="EA132" i="19"/>
  <c r="EB132" i="19"/>
  <c r="EC132" i="19"/>
  <c r="ED132" i="19"/>
  <c r="EE132" i="19"/>
  <c r="EF132" i="19"/>
  <c r="EG132" i="19"/>
  <c r="EH132" i="19"/>
  <c r="EI132" i="19"/>
  <c r="EJ132" i="19"/>
  <c r="EK132" i="19"/>
  <c r="EL132" i="19"/>
  <c r="EM132" i="19"/>
  <c r="EN132" i="19"/>
  <c r="EO132" i="19"/>
  <c r="EP132" i="19"/>
  <c r="EQ132" i="19"/>
  <c r="ER132" i="19"/>
  <c r="ES132" i="19"/>
  <c r="DV133" i="19"/>
  <c r="DW133" i="19"/>
  <c r="DX133" i="19"/>
  <c r="DY133" i="19"/>
  <c r="DZ133" i="19"/>
  <c r="EA133" i="19"/>
  <c r="EB133" i="19"/>
  <c r="EC133" i="19"/>
  <c r="ED133" i="19"/>
  <c r="EE133" i="19"/>
  <c r="EF133" i="19"/>
  <c r="EG133" i="19"/>
  <c r="EH133" i="19"/>
  <c r="EI133" i="19"/>
  <c r="EJ133" i="19"/>
  <c r="EK133" i="19"/>
  <c r="EL133" i="19"/>
  <c r="EM133" i="19"/>
  <c r="EN133" i="19"/>
  <c r="EO133" i="19"/>
  <c r="EP133" i="19"/>
  <c r="EQ133" i="19"/>
  <c r="ER133" i="19"/>
  <c r="ES133" i="19"/>
  <c r="DV134" i="19"/>
  <c r="DW134" i="19"/>
  <c r="DX134" i="19"/>
  <c r="DY134" i="19"/>
  <c r="DZ134" i="19"/>
  <c r="EA134" i="19"/>
  <c r="EB134" i="19"/>
  <c r="EC134" i="19"/>
  <c r="ED134" i="19"/>
  <c r="EE134" i="19"/>
  <c r="EF134" i="19"/>
  <c r="EG134" i="19"/>
  <c r="EH134" i="19"/>
  <c r="EI134" i="19"/>
  <c r="EJ134" i="19"/>
  <c r="EK134" i="19"/>
  <c r="EL134" i="19"/>
  <c r="EM134" i="19"/>
  <c r="EN134" i="19"/>
  <c r="EO134" i="19"/>
  <c r="EP134" i="19"/>
  <c r="EQ134" i="19"/>
  <c r="ER134" i="19"/>
  <c r="ES134" i="19"/>
  <c r="DV135" i="19"/>
  <c r="DW135" i="19"/>
  <c r="DX135" i="19"/>
  <c r="DY135" i="19"/>
  <c r="DZ135" i="19"/>
  <c r="EA135" i="19"/>
  <c r="EB135" i="19"/>
  <c r="EC135" i="19"/>
  <c r="ED135" i="19"/>
  <c r="EE135" i="19"/>
  <c r="EF135" i="19"/>
  <c r="EG135" i="19"/>
  <c r="EH135" i="19"/>
  <c r="EI135" i="19"/>
  <c r="EJ135" i="19"/>
  <c r="EK135" i="19"/>
  <c r="EL135" i="19"/>
  <c r="EM135" i="19"/>
  <c r="EN135" i="19"/>
  <c r="EO135" i="19"/>
  <c r="EP135" i="19"/>
  <c r="EQ135" i="19"/>
  <c r="ER135" i="19"/>
  <c r="ES135" i="19"/>
  <c r="DV136" i="19"/>
  <c r="DW136" i="19"/>
  <c r="DX136" i="19"/>
  <c r="DY136" i="19"/>
  <c r="DZ136" i="19"/>
  <c r="EA136" i="19"/>
  <c r="EB136" i="19"/>
  <c r="EC136" i="19"/>
  <c r="ED136" i="19"/>
  <c r="EE136" i="19"/>
  <c r="EF136" i="19"/>
  <c r="EG136" i="19"/>
  <c r="EH136" i="19"/>
  <c r="EI136" i="19"/>
  <c r="EJ136" i="19"/>
  <c r="EK136" i="19"/>
  <c r="EL136" i="19"/>
  <c r="EM136" i="19"/>
  <c r="EN136" i="19"/>
  <c r="EO136" i="19"/>
  <c r="EP136" i="19"/>
  <c r="EQ136" i="19"/>
  <c r="ER136" i="19"/>
  <c r="ES136" i="19"/>
  <c r="DV137" i="19"/>
  <c r="DW137" i="19"/>
  <c r="DX137" i="19"/>
  <c r="DY137" i="19"/>
  <c r="DZ137" i="19"/>
  <c r="EA137" i="19"/>
  <c r="EB137" i="19"/>
  <c r="EC137" i="19"/>
  <c r="ED137" i="19"/>
  <c r="EE137" i="19"/>
  <c r="EF137" i="19"/>
  <c r="EG137" i="19"/>
  <c r="EH137" i="19"/>
  <c r="EI137" i="19"/>
  <c r="EJ137" i="19"/>
  <c r="EK137" i="19"/>
  <c r="EL137" i="19"/>
  <c r="EM137" i="19"/>
  <c r="EN137" i="19"/>
  <c r="EO137" i="19"/>
  <c r="EP137" i="19"/>
  <c r="EQ137" i="19"/>
  <c r="ER137" i="19"/>
  <c r="ES137" i="19"/>
  <c r="DV138" i="19"/>
  <c r="DW138" i="19"/>
  <c r="DX138" i="19"/>
  <c r="DY138" i="19"/>
  <c r="DZ138" i="19"/>
  <c r="EA138" i="19"/>
  <c r="EB138" i="19"/>
  <c r="EC138" i="19"/>
  <c r="ED138" i="19"/>
  <c r="EE138" i="19"/>
  <c r="EF138" i="19"/>
  <c r="EG138" i="19"/>
  <c r="EH138" i="19"/>
  <c r="EI138" i="19"/>
  <c r="EJ138" i="19"/>
  <c r="EK138" i="19"/>
  <c r="EL138" i="19"/>
  <c r="EM138" i="19"/>
  <c r="EN138" i="19"/>
  <c r="EO138" i="19"/>
  <c r="EP138" i="19"/>
  <c r="EQ138" i="19"/>
  <c r="ER138" i="19"/>
  <c r="ES138" i="19"/>
  <c r="DV139" i="19"/>
  <c r="DW139" i="19"/>
  <c r="DX139" i="19"/>
  <c r="DY139" i="19"/>
  <c r="DZ139" i="19"/>
  <c r="EA139" i="19"/>
  <c r="EB139" i="19"/>
  <c r="EC139" i="19"/>
  <c r="ED139" i="19"/>
  <c r="EE139" i="19"/>
  <c r="EF139" i="19"/>
  <c r="EG139" i="19"/>
  <c r="EH139" i="19"/>
  <c r="EI139" i="19"/>
  <c r="EJ139" i="19"/>
  <c r="EK139" i="19"/>
  <c r="EL139" i="19"/>
  <c r="EM139" i="19"/>
  <c r="EN139" i="19"/>
  <c r="EO139" i="19"/>
  <c r="EP139" i="19"/>
  <c r="EQ139" i="19"/>
  <c r="ER139" i="19"/>
  <c r="ES139" i="19"/>
  <c r="DV140" i="19"/>
  <c r="DW140" i="19"/>
  <c r="DX140" i="19"/>
  <c r="DY140" i="19"/>
  <c r="DZ140" i="19"/>
  <c r="EA140" i="19"/>
  <c r="EB140" i="19"/>
  <c r="EC140" i="19"/>
  <c r="ED140" i="19"/>
  <c r="EE140" i="19"/>
  <c r="EF140" i="19"/>
  <c r="EG140" i="19"/>
  <c r="EH140" i="19"/>
  <c r="EI140" i="19"/>
  <c r="EJ140" i="19"/>
  <c r="EK140" i="19"/>
  <c r="EL140" i="19"/>
  <c r="EM140" i="19"/>
  <c r="EN140" i="19"/>
  <c r="EO140" i="19"/>
  <c r="EP140" i="19"/>
  <c r="EQ140" i="19"/>
  <c r="ER140" i="19"/>
  <c r="ES140" i="19"/>
  <c r="DV141" i="19"/>
  <c r="DW141" i="19"/>
  <c r="DX141" i="19"/>
  <c r="DY141" i="19"/>
  <c r="DZ141" i="19"/>
  <c r="EA141" i="19"/>
  <c r="EB141" i="19"/>
  <c r="EC141" i="19"/>
  <c r="ED141" i="19"/>
  <c r="EE141" i="19"/>
  <c r="EF141" i="19"/>
  <c r="EG141" i="19"/>
  <c r="EH141" i="19"/>
  <c r="EI141" i="19"/>
  <c r="EJ141" i="19"/>
  <c r="EK141" i="19"/>
  <c r="EL141" i="19"/>
  <c r="EM141" i="19"/>
  <c r="EN141" i="19"/>
  <c r="EO141" i="19"/>
  <c r="EP141" i="19"/>
  <c r="EQ141" i="19"/>
  <c r="ER141" i="19"/>
  <c r="ES141" i="19"/>
  <c r="DV142" i="19"/>
  <c r="DW142" i="19"/>
  <c r="DX142" i="19"/>
  <c r="DY142" i="19"/>
  <c r="DZ142" i="19"/>
  <c r="EA142" i="19"/>
  <c r="EB142" i="19"/>
  <c r="EC142" i="19"/>
  <c r="ED142" i="19"/>
  <c r="EE142" i="19"/>
  <c r="EF142" i="19"/>
  <c r="EG142" i="19"/>
  <c r="EH142" i="19"/>
  <c r="EI142" i="19"/>
  <c r="EJ142" i="19"/>
  <c r="EK142" i="19"/>
  <c r="EL142" i="19"/>
  <c r="EM142" i="19"/>
  <c r="EN142" i="19"/>
  <c r="EO142" i="19"/>
  <c r="EP142" i="19"/>
  <c r="EQ142" i="19"/>
  <c r="ER142" i="19"/>
  <c r="ES142" i="19"/>
  <c r="DV143" i="19"/>
  <c r="DW143" i="19"/>
  <c r="DX143" i="19"/>
  <c r="DY143" i="19"/>
  <c r="DZ143" i="19"/>
  <c r="EA143" i="19"/>
  <c r="EB143" i="19"/>
  <c r="EC143" i="19"/>
  <c r="ED143" i="19"/>
  <c r="EE143" i="19"/>
  <c r="EF143" i="19"/>
  <c r="EG143" i="19"/>
  <c r="EH143" i="19"/>
  <c r="EI143" i="19"/>
  <c r="EJ143" i="19"/>
  <c r="EK143" i="19"/>
  <c r="EL143" i="19"/>
  <c r="EM143" i="19"/>
  <c r="EN143" i="19"/>
  <c r="EO143" i="19"/>
  <c r="EP143" i="19"/>
  <c r="EQ143" i="19"/>
  <c r="ER143" i="19"/>
  <c r="ES143" i="19"/>
  <c r="DV144" i="19"/>
  <c r="DW144" i="19"/>
  <c r="DX144" i="19"/>
  <c r="DY144" i="19"/>
  <c r="DZ144" i="19"/>
  <c r="EA144" i="19"/>
  <c r="EB144" i="19"/>
  <c r="EC144" i="19"/>
  <c r="ED144" i="19"/>
  <c r="EE144" i="19"/>
  <c r="EF144" i="19"/>
  <c r="EG144" i="19"/>
  <c r="EH144" i="19"/>
  <c r="EI144" i="19"/>
  <c r="EJ144" i="19"/>
  <c r="EK144" i="19"/>
  <c r="EL144" i="19"/>
  <c r="EM144" i="19"/>
  <c r="EN144" i="19"/>
  <c r="EO144" i="19"/>
  <c r="EP144" i="19"/>
  <c r="EQ144" i="19"/>
  <c r="ER144" i="19"/>
  <c r="ES144" i="19"/>
  <c r="DV145" i="19"/>
  <c r="DW145" i="19"/>
  <c r="DX145" i="19"/>
  <c r="DY145" i="19"/>
  <c r="DZ145" i="19"/>
  <c r="EA145" i="19"/>
  <c r="EB145" i="19"/>
  <c r="EC145" i="19"/>
  <c r="ED145" i="19"/>
  <c r="EE145" i="19"/>
  <c r="EF145" i="19"/>
  <c r="EG145" i="19"/>
  <c r="EH145" i="19"/>
  <c r="EI145" i="19"/>
  <c r="EJ145" i="19"/>
  <c r="EK145" i="19"/>
  <c r="EL145" i="19"/>
  <c r="EM145" i="19"/>
  <c r="EN145" i="19"/>
  <c r="EO145" i="19"/>
  <c r="EP145" i="19"/>
  <c r="EQ145" i="19"/>
  <c r="ER145" i="19"/>
  <c r="ES145" i="19"/>
  <c r="DV146" i="19"/>
  <c r="DW146" i="19"/>
  <c r="DX146" i="19"/>
  <c r="DY146" i="19"/>
  <c r="DZ146" i="19"/>
  <c r="EA146" i="19"/>
  <c r="EB146" i="19"/>
  <c r="EC146" i="19"/>
  <c r="ED146" i="19"/>
  <c r="EE146" i="19"/>
  <c r="EF146" i="19"/>
  <c r="EG146" i="19"/>
  <c r="EH146" i="19"/>
  <c r="EI146" i="19"/>
  <c r="EJ146" i="19"/>
  <c r="EK146" i="19"/>
  <c r="EL146" i="19"/>
  <c r="EM146" i="19"/>
  <c r="EN146" i="19"/>
  <c r="EO146" i="19"/>
  <c r="EP146" i="19"/>
  <c r="EQ146" i="19"/>
  <c r="ER146" i="19"/>
  <c r="ES146" i="19"/>
  <c r="DV147" i="19"/>
  <c r="DW147" i="19"/>
  <c r="DX147" i="19"/>
  <c r="DY147" i="19"/>
  <c r="DZ147" i="19"/>
  <c r="EA147" i="19"/>
  <c r="EB147" i="19"/>
  <c r="EC147" i="19"/>
  <c r="ED147" i="19"/>
  <c r="EE147" i="19"/>
  <c r="EF147" i="19"/>
  <c r="EG147" i="19"/>
  <c r="EH147" i="19"/>
  <c r="EI147" i="19"/>
  <c r="EJ147" i="19"/>
  <c r="EK147" i="19"/>
  <c r="EL147" i="19"/>
  <c r="EM147" i="19"/>
  <c r="EN147" i="19"/>
  <c r="EO147" i="19"/>
  <c r="EP147" i="19"/>
  <c r="EQ147" i="19"/>
  <c r="ER147" i="19"/>
  <c r="ES147" i="19"/>
  <c r="DV148" i="19"/>
  <c r="DW148" i="19"/>
  <c r="DX148" i="19"/>
  <c r="DY148" i="19"/>
  <c r="DZ148" i="19"/>
  <c r="EA148" i="19"/>
  <c r="EB148" i="19"/>
  <c r="EC148" i="19"/>
  <c r="ED148" i="19"/>
  <c r="EE148" i="19"/>
  <c r="EF148" i="19"/>
  <c r="EG148" i="19"/>
  <c r="EH148" i="19"/>
  <c r="EI148" i="19"/>
  <c r="EJ148" i="19"/>
  <c r="EK148" i="19"/>
  <c r="EL148" i="19"/>
  <c r="EM148" i="19"/>
  <c r="EN148" i="19"/>
  <c r="EO148" i="19"/>
  <c r="EP148" i="19"/>
  <c r="EQ148" i="19"/>
  <c r="ER148" i="19"/>
  <c r="ES148" i="19"/>
  <c r="DV149" i="19"/>
  <c r="DW149" i="19"/>
  <c r="DX149" i="19"/>
  <c r="DY149" i="19"/>
  <c r="DZ149" i="19"/>
  <c r="EA149" i="19"/>
  <c r="EB149" i="19"/>
  <c r="EC149" i="19"/>
  <c r="ED149" i="19"/>
  <c r="EE149" i="19"/>
  <c r="EF149" i="19"/>
  <c r="EG149" i="19"/>
  <c r="EH149" i="19"/>
  <c r="EI149" i="19"/>
  <c r="EJ149" i="19"/>
  <c r="EK149" i="19"/>
  <c r="EL149" i="19"/>
  <c r="EM149" i="19"/>
  <c r="EN149" i="19"/>
  <c r="EO149" i="19"/>
  <c r="EP149" i="19"/>
  <c r="EQ149" i="19"/>
  <c r="ER149" i="19"/>
  <c r="ES149" i="19"/>
  <c r="DV150" i="19"/>
  <c r="DW150" i="19"/>
  <c r="DX150" i="19"/>
  <c r="DY150" i="19"/>
  <c r="DZ150" i="19"/>
  <c r="EA150" i="19"/>
  <c r="EB150" i="19"/>
  <c r="EC150" i="19"/>
  <c r="ED150" i="19"/>
  <c r="EE150" i="19"/>
  <c r="EF150" i="19"/>
  <c r="EG150" i="19"/>
  <c r="EH150" i="19"/>
  <c r="EI150" i="19"/>
  <c r="EJ150" i="19"/>
  <c r="EK150" i="19"/>
  <c r="EL150" i="19"/>
  <c r="EM150" i="19"/>
  <c r="EN150" i="19"/>
  <c r="EO150" i="19"/>
  <c r="EP150" i="19"/>
  <c r="EQ150" i="19"/>
  <c r="ER150" i="19"/>
  <c r="ES150" i="19"/>
  <c r="DV151" i="19"/>
  <c r="DW151" i="19"/>
  <c r="DX151" i="19"/>
  <c r="DY151" i="19"/>
  <c r="DZ151" i="19"/>
  <c r="EA151" i="19"/>
  <c r="EB151" i="19"/>
  <c r="EC151" i="19"/>
  <c r="ED151" i="19"/>
  <c r="EE151" i="19"/>
  <c r="EF151" i="19"/>
  <c r="EG151" i="19"/>
  <c r="EH151" i="19"/>
  <c r="EI151" i="19"/>
  <c r="EJ151" i="19"/>
  <c r="EK151" i="19"/>
  <c r="EL151" i="19"/>
  <c r="EM151" i="19"/>
  <c r="EN151" i="19"/>
  <c r="EO151" i="19"/>
  <c r="EP151" i="19"/>
  <c r="EQ151" i="19"/>
  <c r="ER151" i="19"/>
  <c r="ES151" i="19"/>
  <c r="DV152" i="19"/>
  <c r="DW152" i="19"/>
  <c r="DX152" i="19"/>
  <c r="DY152" i="19"/>
  <c r="DZ152" i="19"/>
  <c r="EA152" i="19"/>
  <c r="EB152" i="19"/>
  <c r="EC152" i="19"/>
  <c r="ED152" i="19"/>
  <c r="EE152" i="19"/>
  <c r="EF152" i="19"/>
  <c r="EG152" i="19"/>
  <c r="EH152" i="19"/>
  <c r="EI152" i="19"/>
  <c r="EJ152" i="19"/>
  <c r="EK152" i="19"/>
  <c r="EL152" i="19"/>
  <c r="EM152" i="19"/>
  <c r="EN152" i="19"/>
  <c r="EO152" i="19"/>
  <c r="EP152" i="19"/>
  <c r="EQ152" i="19"/>
  <c r="ER152" i="19"/>
  <c r="ES152" i="19"/>
  <c r="DV153" i="19"/>
  <c r="DW153" i="19"/>
  <c r="DX153" i="19"/>
  <c r="DY153" i="19"/>
  <c r="DZ153" i="19"/>
  <c r="EA153" i="19"/>
  <c r="EB153" i="19"/>
  <c r="EC153" i="19"/>
  <c r="ED153" i="19"/>
  <c r="EE153" i="19"/>
  <c r="EF153" i="19"/>
  <c r="EG153" i="19"/>
  <c r="EH153" i="19"/>
  <c r="EI153" i="19"/>
  <c r="EJ153" i="19"/>
  <c r="EK153" i="19"/>
  <c r="EL153" i="19"/>
  <c r="EM153" i="19"/>
  <c r="EN153" i="19"/>
  <c r="EO153" i="19"/>
  <c r="EP153" i="19"/>
  <c r="EQ153" i="19"/>
  <c r="ER153" i="19"/>
  <c r="ES153" i="19"/>
  <c r="DV154" i="19"/>
  <c r="DW154" i="19"/>
  <c r="DX154" i="19"/>
  <c r="DY154" i="19"/>
  <c r="DZ154" i="19"/>
  <c r="EA154" i="19"/>
  <c r="EB154" i="19"/>
  <c r="EC154" i="19"/>
  <c r="ED154" i="19"/>
  <c r="EE154" i="19"/>
  <c r="EF154" i="19"/>
  <c r="EG154" i="19"/>
  <c r="EH154" i="19"/>
  <c r="EI154" i="19"/>
  <c r="EJ154" i="19"/>
  <c r="EK154" i="19"/>
  <c r="EL154" i="19"/>
  <c r="EM154" i="19"/>
  <c r="EN154" i="19"/>
  <c r="EO154" i="19"/>
  <c r="EP154" i="19"/>
  <c r="EQ154" i="19"/>
  <c r="ER154" i="19"/>
  <c r="ES154" i="19"/>
  <c r="DV155" i="19"/>
  <c r="DW155" i="19"/>
  <c r="DX155" i="19"/>
  <c r="DY155" i="19"/>
  <c r="DZ155" i="19"/>
  <c r="EA155" i="19"/>
  <c r="EB155" i="19"/>
  <c r="EC155" i="19"/>
  <c r="ED155" i="19"/>
  <c r="EE155" i="19"/>
  <c r="EF155" i="19"/>
  <c r="EG155" i="19"/>
  <c r="EH155" i="19"/>
  <c r="EI155" i="19"/>
  <c r="EJ155" i="19"/>
  <c r="EK155" i="19"/>
  <c r="EL155" i="19"/>
  <c r="EM155" i="19"/>
  <c r="EN155" i="19"/>
  <c r="EO155" i="19"/>
  <c r="EP155" i="19"/>
  <c r="EQ155" i="19"/>
  <c r="ER155" i="19"/>
  <c r="ES155" i="19"/>
  <c r="DV156" i="19"/>
  <c r="DW156" i="19"/>
  <c r="DX156" i="19"/>
  <c r="DY156" i="19"/>
  <c r="DZ156" i="19"/>
  <c r="EA156" i="19"/>
  <c r="EB156" i="19"/>
  <c r="EC156" i="19"/>
  <c r="ED156" i="19"/>
  <c r="EE156" i="19"/>
  <c r="EF156" i="19"/>
  <c r="EG156" i="19"/>
  <c r="EH156" i="19"/>
  <c r="EI156" i="19"/>
  <c r="EJ156" i="19"/>
  <c r="EK156" i="19"/>
  <c r="EL156" i="19"/>
  <c r="EM156" i="19"/>
  <c r="EN156" i="19"/>
  <c r="EO156" i="19"/>
  <c r="EP156" i="19"/>
  <c r="EQ156" i="19"/>
  <c r="ER156" i="19"/>
  <c r="ES156" i="19"/>
  <c r="DV157" i="19"/>
  <c r="DW157" i="19"/>
  <c r="DX157" i="19"/>
  <c r="DY157" i="19"/>
  <c r="DZ157" i="19"/>
  <c r="EA157" i="19"/>
  <c r="EB157" i="19"/>
  <c r="EC157" i="19"/>
  <c r="ED157" i="19"/>
  <c r="EE157" i="19"/>
  <c r="EF157" i="19"/>
  <c r="EG157" i="19"/>
  <c r="EH157" i="19"/>
  <c r="EI157" i="19"/>
  <c r="EJ157" i="19"/>
  <c r="EK157" i="19"/>
  <c r="EL157" i="19"/>
  <c r="EM157" i="19"/>
  <c r="EN157" i="19"/>
  <c r="EO157" i="19"/>
  <c r="EP157" i="19"/>
  <c r="EQ157" i="19"/>
  <c r="ER157" i="19"/>
  <c r="ES157" i="19"/>
  <c r="DV158" i="19"/>
  <c r="DW158" i="19"/>
  <c r="DX158" i="19"/>
  <c r="DY158" i="19"/>
  <c r="DZ158" i="19"/>
  <c r="EA158" i="19"/>
  <c r="EB158" i="19"/>
  <c r="EC158" i="19"/>
  <c r="ED158" i="19"/>
  <c r="EE158" i="19"/>
  <c r="EF158" i="19"/>
  <c r="EG158" i="19"/>
  <c r="EH158" i="19"/>
  <c r="EI158" i="19"/>
  <c r="EJ158" i="19"/>
  <c r="EK158" i="19"/>
  <c r="EL158" i="19"/>
  <c r="EM158" i="19"/>
  <c r="EN158" i="19"/>
  <c r="EO158" i="19"/>
  <c r="EP158" i="19"/>
  <c r="EQ158" i="19"/>
  <c r="ER158" i="19"/>
  <c r="ES158" i="19"/>
  <c r="DV159" i="19"/>
  <c r="DW159" i="19"/>
  <c r="DX159" i="19"/>
  <c r="DY159" i="19"/>
  <c r="DZ159" i="19"/>
  <c r="EA159" i="19"/>
  <c r="EB159" i="19"/>
  <c r="EC159" i="19"/>
  <c r="ED159" i="19"/>
  <c r="EE159" i="19"/>
  <c r="EF159" i="19"/>
  <c r="EG159" i="19"/>
  <c r="EH159" i="19"/>
  <c r="EI159" i="19"/>
  <c r="EJ159" i="19"/>
  <c r="EK159" i="19"/>
  <c r="EL159" i="19"/>
  <c r="EM159" i="19"/>
  <c r="EN159" i="19"/>
  <c r="EO159" i="19"/>
  <c r="EP159" i="19"/>
  <c r="EQ159" i="19"/>
  <c r="ER159" i="19"/>
  <c r="ES159" i="19"/>
  <c r="DV160" i="19"/>
  <c r="DW160" i="19"/>
  <c r="DX160" i="19"/>
  <c r="DY160" i="19"/>
  <c r="DZ160" i="19"/>
  <c r="EA160" i="19"/>
  <c r="EB160" i="19"/>
  <c r="EC160" i="19"/>
  <c r="ED160" i="19"/>
  <c r="EE160" i="19"/>
  <c r="EF160" i="19"/>
  <c r="EG160" i="19"/>
  <c r="EH160" i="19"/>
  <c r="EI160" i="19"/>
  <c r="EJ160" i="19"/>
  <c r="EK160" i="19"/>
  <c r="EL160" i="19"/>
  <c r="EM160" i="19"/>
  <c r="EN160" i="19"/>
  <c r="EO160" i="19"/>
  <c r="EP160" i="19"/>
  <c r="EQ160" i="19"/>
  <c r="ER160" i="19"/>
  <c r="ES160" i="19"/>
  <c r="DV161" i="19"/>
  <c r="DW161" i="19"/>
  <c r="DX161" i="19"/>
  <c r="DY161" i="19"/>
  <c r="DZ161" i="19"/>
  <c r="EA161" i="19"/>
  <c r="EB161" i="19"/>
  <c r="EC161" i="19"/>
  <c r="ED161" i="19"/>
  <c r="EE161" i="19"/>
  <c r="EF161" i="19"/>
  <c r="EG161" i="19"/>
  <c r="EH161" i="19"/>
  <c r="EI161" i="19"/>
  <c r="EJ161" i="19"/>
  <c r="EK161" i="19"/>
  <c r="EL161" i="19"/>
  <c r="EM161" i="19"/>
  <c r="EN161" i="19"/>
  <c r="EO161" i="19"/>
  <c r="EP161" i="19"/>
  <c r="EQ161" i="19"/>
  <c r="ER161" i="19"/>
  <c r="ES161" i="19"/>
  <c r="DV162" i="19"/>
  <c r="DW162" i="19"/>
  <c r="DX162" i="19"/>
  <c r="DY162" i="19"/>
  <c r="DZ162" i="19"/>
  <c r="EA162" i="19"/>
  <c r="EB162" i="19"/>
  <c r="EC162" i="19"/>
  <c r="ED162" i="19"/>
  <c r="EE162" i="19"/>
  <c r="EF162" i="19"/>
  <c r="EG162" i="19"/>
  <c r="EH162" i="19"/>
  <c r="EI162" i="19"/>
  <c r="EJ162" i="19"/>
  <c r="EK162" i="19"/>
  <c r="EL162" i="19"/>
  <c r="EM162" i="19"/>
  <c r="EN162" i="19"/>
  <c r="EO162" i="19"/>
  <c r="EP162" i="19"/>
  <c r="EQ162" i="19"/>
  <c r="ER162" i="19"/>
  <c r="ES162" i="19"/>
  <c r="DV163" i="19"/>
  <c r="DW163" i="19"/>
  <c r="DX163" i="19"/>
  <c r="DY163" i="19"/>
  <c r="DZ163" i="19"/>
  <c r="EA163" i="19"/>
  <c r="EB163" i="19"/>
  <c r="EC163" i="19"/>
  <c r="ED163" i="19"/>
  <c r="EE163" i="19"/>
  <c r="EF163" i="19"/>
  <c r="EG163" i="19"/>
  <c r="EH163" i="19"/>
  <c r="EI163" i="19"/>
  <c r="EJ163" i="19"/>
  <c r="EK163" i="19"/>
  <c r="EL163" i="19"/>
  <c r="EM163" i="19"/>
  <c r="EN163" i="19"/>
  <c r="EO163" i="19"/>
  <c r="EP163" i="19"/>
  <c r="EQ163" i="19"/>
  <c r="ER163" i="19"/>
  <c r="ES163" i="19"/>
  <c r="DV164" i="19"/>
  <c r="DW164" i="19"/>
  <c r="DX164" i="19"/>
  <c r="DY164" i="19"/>
  <c r="DZ164" i="19"/>
  <c r="EA164" i="19"/>
  <c r="EB164" i="19"/>
  <c r="EC164" i="19"/>
  <c r="ED164" i="19"/>
  <c r="EE164" i="19"/>
  <c r="EF164" i="19"/>
  <c r="EG164" i="19"/>
  <c r="EH164" i="19"/>
  <c r="EI164" i="19"/>
  <c r="EJ164" i="19"/>
  <c r="EK164" i="19"/>
  <c r="EL164" i="19"/>
  <c r="EM164" i="19"/>
  <c r="EN164" i="19"/>
  <c r="EO164" i="19"/>
  <c r="EP164" i="19"/>
  <c r="EQ164" i="19"/>
  <c r="ER164" i="19"/>
  <c r="ES164" i="19"/>
  <c r="DV165" i="19"/>
  <c r="DW165" i="19"/>
  <c r="DX165" i="19"/>
  <c r="DY165" i="19"/>
  <c r="DZ165" i="19"/>
  <c r="EA165" i="19"/>
  <c r="EB165" i="19"/>
  <c r="EC165" i="19"/>
  <c r="ED165" i="19"/>
  <c r="EE165" i="19"/>
  <c r="EF165" i="19"/>
  <c r="EG165" i="19"/>
  <c r="EH165" i="19"/>
  <c r="EI165" i="19"/>
  <c r="EJ165" i="19"/>
  <c r="EK165" i="19"/>
  <c r="EL165" i="19"/>
  <c r="EM165" i="19"/>
  <c r="EN165" i="19"/>
  <c r="EO165" i="19"/>
  <c r="EP165" i="19"/>
  <c r="EQ165" i="19"/>
  <c r="ER165" i="19"/>
  <c r="ES165" i="19"/>
  <c r="DV166" i="19"/>
  <c r="DW166" i="19"/>
  <c r="DX166" i="19"/>
  <c r="DY166" i="19"/>
  <c r="DZ166" i="19"/>
  <c r="EA166" i="19"/>
  <c r="EB166" i="19"/>
  <c r="EC166" i="19"/>
  <c r="ED166" i="19"/>
  <c r="EE166" i="19"/>
  <c r="EF166" i="19"/>
  <c r="EG166" i="19"/>
  <c r="EH166" i="19"/>
  <c r="EI166" i="19"/>
  <c r="EJ166" i="19"/>
  <c r="EK166" i="19"/>
  <c r="EL166" i="19"/>
  <c r="EM166" i="19"/>
  <c r="EN166" i="19"/>
  <c r="EO166" i="19"/>
  <c r="EP166" i="19"/>
  <c r="EQ166" i="19"/>
  <c r="ER166" i="19"/>
  <c r="ES166" i="19"/>
  <c r="DV167" i="19"/>
  <c r="DW167" i="19"/>
  <c r="DX167" i="19"/>
  <c r="DY167" i="19"/>
  <c r="DZ167" i="19"/>
  <c r="EA167" i="19"/>
  <c r="EB167" i="19"/>
  <c r="EC167" i="19"/>
  <c r="ED167" i="19"/>
  <c r="EE167" i="19"/>
  <c r="EF167" i="19"/>
  <c r="EG167" i="19"/>
  <c r="EH167" i="19"/>
  <c r="EI167" i="19"/>
  <c r="EJ167" i="19"/>
  <c r="EK167" i="19"/>
  <c r="EL167" i="19"/>
  <c r="EM167" i="19"/>
  <c r="EN167" i="19"/>
  <c r="EO167" i="19"/>
  <c r="EP167" i="19"/>
  <c r="EQ167" i="19"/>
  <c r="ER167" i="19"/>
  <c r="ES167" i="19"/>
  <c r="DV168" i="19"/>
  <c r="DW168" i="19"/>
  <c r="DX168" i="19"/>
  <c r="DY168" i="19"/>
  <c r="DZ168" i="19"/>
  <c r="EA168" i="19"/>
  <c r="EB168" i="19"/>
  <c r="EC168" i="19"/>
  <c r="ED168" i="19"/>
  <c r="EE168" i="19"/>
  <c r="EF168" i="19"/>
  <c r="EG168" i="19"/>
  <c r="EH168" i="19"/>
  <c r="EI168" i="19"/>
  <c r="EJ168" i="19"/>
  <c r="EK168" i="19"/>
  <c r="EL168" i="19"/>
  <c r="EM168" i="19"/>
  <c r="EN168" i="19"/>
  <c r="EO168" i="19"/>
  <c r="EP168" i="19"/>
  <c r="EQ168" i="19"/>
  <c r="ER168" i="19"/>
  <c r="ES168" i="19"/>
  <c r="DV169" i="19"/>
  <c r="DW169" i="19"/>
  <c r="DX169" i="19"/>
  <c r="DY169" i="19"/>
  <c r="DZ169" i="19"/>
  <c r="EA169" i="19"/>
  <c r="EB169" i="19"/>
  <c r="EC169" i="19"/>
  <c r="ED169" i="19"/>
  <c r="EE169" i="19"/>
  <c r="EF169" i="19"/>
  <c r="EG169" i="19"/>
  <c r="EH169" i="19"/>
  <c r="EI169" i="19"/>
  <c r="EJ169" i="19"/>
  <c r="EK169" i="19"/>
  <c r="EL169" i="19"/>
  <c r="EM169" i="19"/>
  <c r="EN169" i="19"/>
  <c r="EO169" i="19"/>
  <c r="EP169" i="19"/>
  <c r="EQ169" i="19"/>
  <c r="ER169" i="19"/>
  <c r="ES169" i="19"/>
  <c r="DV170" i="19"/>
  <c r="DW170" i="19"/>
  <c r="DX170" i="19"/>
  <c r="DY170" i="19"/>
  <c r="DZ170" i="19"/>
  <c r="EA170" i="19"/>
  <c r="EB170" i="19"/>
  <c r="EC170" i="19"/>
  <c r="ED170" i="19"/>
  <c r="EE170" i="19"/>
  <c r="EF170" i="19"/>
  <c r="EG170" i="19"/>
  <c r="EH170" i="19"/>
  <c r="EI170" i="19"/>
  <c r="EJ170" i="19"/>
  <c r="EK170" i="19"/>
  <c r="EL170" i="19"/>
  <c r="EM170" i="19"/>
  <c r="EN170" i="19"/>
  <c r="EO170" i="19"/>
  <c r="EP170" i="19"/>
  <c r="EQ170" i="19"/>
  <c r="ER170" i="19"/>
  <c r="ES170" i="19"/>
  <c r="DV171" i="19"/>
  <c r="DW171" i="19"/>
  <c r="DX171" i="19"/>
  <c r="DY171" i="19"/>
  <c r="DZ171" i="19"/>
  <c r="EA171" i="19"/>
  <c r="EB171" i="19"/>
  <c r="EC171" i="19"/>
  <c r="ED171" i="19"/>
  <c r="EE171" i="19"/>
  <c r="EF171" i="19"/>
  <c r="EG171" i="19"/>
  <c r="EH171" i="19"/>
  <c r="EI171" i="19"/>
  <c r="EJ171" i="19"/>
  <c r="EK171" i="19"/>
  <c r="EL171" i="19"/>
  <c r="EM171" i="19"/>
  <c r="EN171" i="19"/>
  <c r="EO171" i="19"/>
  <c r="EP171" i="19"/>
  <c r="EQ171" i="19"/>
  <c r="ER171" i="19"/>
  <c r="ES171" i="19"/>
  <c r="DV172" i="19"/>
  <c r="DW172" i="19"/>
  <c r="DX172" i="19"/>
  <c r="DY172" i="19"/>
  <c r="DZ172" i="19"/>
  <c r="EA172" i="19"/>
  <c r="EB172" i="19"/>
  <c r="EC172" i="19"/>
  <c r="ED172" i="19"/>
  <c r="EE172" i="19"/>
  <c r="EF172" i="19"/>
  <c r="EG172" i="19"/>
  <c r="EH172" i="19"/>
  <c r="EI172" i="19"/>
  <c r="EJ172" i="19"/>
  <c r="EK172" i="19"/>
  <c r="EL172" i="19"/>
  <c r="EM172" i="19"/>
  <c r="EN172" i="19"/>
  <c r="EO172" i="19"/>
  <c r="EP172" i="19"/>
  <c r="EQ172" i="19"/>
  <c r="ER172" i="19"/>
  <c r="ES172" i="19"/>
  <c r="DV173" i="19"/>
  <c r="DW173" i="19"/>
  <c r="DX173" i="19"/>
  <c r="DY173" i="19"/>
  <c r="DZ173" i="19"/>
  <c r="EA173" i="19"/>
  <c r="EB173" i="19"/>
  <c r="EC173" i="19"/>
  <c r="ED173" i="19"/>
  <c r="EE173" i="19"/>
  <c r="EF173" i="19"/>
  <c r="EG173" i="19"/>
  <c r="EH173" i="19"/>
  <c r="EI173" i="19"/>
  <c r="EJ173" i="19"/>
  <c r="EK173" i="19"/>
  <c r="EL173" i="19"/>
  <c r="EM173" i="19"/>
  <c r="EN173" i="19"/>
  <c r="EO173" i="19"/>
  <c r="EP173" i="19"/>
  <c r="EQ173" i="19"/>
  <c r="ER173" i="19"/>
  <c r="ES173" i="19"/>
  <c r="DV174" i="19"/>
  <c r="DW174" i="19"/>
  <c r="DX174" i="19"/>
  <c r="DY174" i="19"/>
  <c r="DZ174" i="19"/>
  <c r="EA174" i="19"/>
  <c r="EB174" i="19"/>
  <c r="EC174" i="19"/>
  <c r="ED174" i="19"/>
  <c r="EE174" i="19"/>
  <c r="EF174" i="19"/>
  <c r="EG174" i="19"/>
  <c r="EH174" i="19"/>
  <c r="EI174" i="19"/>
  <c r="EJ174" i="19"/>
  <c r="EK174" i="19"/>
  <c r="EL174" i="19"/>
  <c r="EM174" i="19"/>
  <c r="EN174" i="19"/>
  <c r="EO174" i="19"/>
  <c r="EP174" i="19"/>
  <c r="EQ174" i="19"/>
  <c r="ER174" i="19"/>
  <c r="ES174" i="19"/>
  <c r="DV175" i="19"/>
  <c r="DW175" i="19"/>
  <c r="DX175" i="19"/>
  <c r="DY175" i="19"/>
  <c r="DZ175" i="19"/>
  <c r="EA175" i="19"/>
  <c r="EB175" i="19"/>
  <c r="EC175" i="19"/>
  <c r="ED175" i="19"/>
  <c r="EE175" i="19"/>
  <c r="EF175" i="19"/>
  <c r="EG175" i="19"/>
  <c r="EH175" i="19"/>
  <c r="EI175" i="19"/>
  <c r="EJ175" i="19"/>
  <c r="EK175" i="19"/>
  <c r="EL175" i="19"/>
  <c r="EM175" i="19"/>
  <c r="EN175" i="19"/>
  <c r="EO175" i="19"/>
  <c r="EP175" i="19"/>
  <c r="EQ175" i="19"/>
  <c r="ER175" i="19"/>
  <c r="ES175" i="19"/>
  <c r="DV176" i="19"/>
  <c r="DW176" i="19"/>
  <c r="DX176" i="19"/>
  <c r="DY176" i="19"/>
  <c r="DZ176" i="19"/>
  <c r="EA176" i="19"/>
  <c r="EB176" i="19"/>
  <c r="EC176" i="19"/>
  <c r="ED176" i="19"/>
  <c r="EE176" i="19"/>
  <c r="EF176" i="19"/>
  <c r="EG176" i="19"/>
  <c r="EH176" i="19"/>
  <c r="EI176" i="19"/>
  <c r="EJ176" i="19"/>
  <c r="EK176" i="19"/>
  <c r="EL176" i="19"/>
  <c r="EM176" i="19"/>
  <c r="EN176" i="19"/>
  <c r="EO176" i="19"/>
  <c r="EP176" i="19"/>
  <c r="EQ176" i="19"/>
  <c r="ER176" i="19"/>
  <c r="ES176" i="19"/>
  <c r="DV177" i="19"/>
  <c r="DW177" i="19"/>
  <c r="DX177" i="19"/>
  <c r="DY177" i="19"/>
  <c r="DZ177" i="19"/>
  <c r="EA177" i="19"/>
  <c r="EB177" i="19"/>
  <c r="EC177" i="19"/>
  <c r="ED177" i="19"/>
  <c r="EE177" i="19"/>
  <c r="EF177" i="19"/>
  <c r="EG177" i="19"/>
  <c r="EH177" i="19"/>
  <c r="EI177" i="19"/>
  <c r="EJ177" i="19"/>
  <c r="EK177" i="19"/>
  <c r="EL177" i="19"/>
  <c r="EM177" i="19"/>
  <c r="EN177" i="19"/>
  <c r="EO177" i="19"/>
  <c r="EP177" i="19"/>
  <c r="EQ177" i="19"/>
  <c r="ER177" i="19"/>
  <c r="ES177" i="19"/>
  <c r="DV178" i="19"/>
  <c r="DW178" i="19"/>
  <c r="DX178" i="19"/>
  <c r="DY178" i="19"/>
  <c r="DZ178" i="19"/>
  <c r="EA178" i="19"/>
  <c r="EB178" i="19"/>
  <c r="EC178" i="19"/>
  <c r="ED178" i="19"/>
  <c r="EE178" i="19"/>
  <c r="EF178" i="19"/>
  <c r="EG178" i="19"/>
  <c r="EH178" i="19"/>
  <c r="EI178" i="19"/>
  <c r="EJ178" i="19"/>
  <c r="EK178" i="19"/>
  <c r="EL178" i="19"/>
  <c r="EM178" i="19"/>
  <c r="EN178" i="19"/>
  <c r="EO178" i="19"/>
  <c r="EP178" i="19"/>
  <c r="EQ178" i="19"/>
  <c r="ER178" i="19"/>
  <c r="ES178" i="19"/>
  <c r="DV179" i="19"/>
  <c r="DW179" i="19"/>
  <c r="DX179" i="19"/>
  <c r="DY179" i="19"/>
  <c r="DZ179" i="19"/>
  <c r="EA179" i="19"/>
  <c r="EB179" i="19"/>
  <c r="EC179" i="19"/>
  <c r="ED179" i="19"/>
  <c r="EE179" i="19"/>
  <c r="EF179" i="19"/>
  <c r="EG179" i="19"/>
  <c r="EH179" i="19"/>
  <c r="EI179" i="19"/>
  <c r="EJ179" i="19"/>
  <c r="EK179" i="19"/>
  <c r="EL179" i="19"/>
  <c r="EM179" i="19"/>
  <c r="EN179" i="19"/>
  <c r="EO179" i="19"/>
  <c r="EP179" i="19"/>
  <c r="EQ179" i="19"/>
  <c r="ER179" i="19"/>
  <c r="ES179" i="19"/>
  <c r="DV180" i="19"/>
  <c r="DW180" i="19"/>
  <c r="DX180" i="19"/>
  <c r="DY180" i="19"/>
  <c r="DZ180" i="19"/>
  <c r="EA180" i="19"/>
  <c r="EB180" i="19"/>
  <c r="EC180" i="19"/>
  <c r="ED180" i="19"/>
  <c r="EE180" i="19"/>
  <c r="EF180" i="19"/>
  <c r="EG180" i="19"/>
  <c r="EH180" i="19"/>
  <c r="EI180" i="19"/>
  <c r="EJ180" i="19"/>
  <c r="EK180" i="19"/>
  <c r="EL180" i="19"/>
  <c r="EM180" i="19"/>
  <c r="EN180" i="19"/>
  <c r="EO180" i="19"/>
  <c r="EP180" i="19"/>
  <c r="EQ180" i="19"/>
  <c r="ER180" i="19"/>
  <c r="ES180" i="19"/>
  <c r="DV181" i="19"/>
  <c r="DW181" i="19"/>
  <c r="DX181" i="19"/>
  <c r="DY181" i="19"/>
  <c r="DZ181" i="19"/>
  <c r="EA181" i="19"/>
  <c r="EB181" i="19"/>
  <c r="EC181" i="19"/>
  <c r="ED181" i="19"/>
  <c r="EE181" i="19"/>
  <c r="EF181" i="19"/>
  <c r="EG181" i="19"/>
  <c r="EH181" i="19"/>
  <c r="EI181" i="19"/>
  <c r="EJ181" i="19"/>
  <c r="EK181" i="19"/>
  <c r="EL181" i="19"/>
  <c r="EM181" i="19"/>
  <c r="EN181" i="19"/>
  <c r="EO181" i="19"/>
  <c r="EP181" i="19"/>
  <c r="EQ181" i="19"/>
  <c r="ER181" i="19"/>
  <c r="ES181" i="19"/>
  <c r="DV182" i="19"/>
  <c r="DW182" i="19"/>
  <c r="DX182" i="19"/>
  <c r="DY182" i="19"/>
  <c r="DZ182" i="19"/>
  <c r="EA182" i="19"/>
  <c r="EB182" i="19"/>
  <c r="EC182" i="19"/>
  <c r="ED182" i="19"/>
  <c r="EE182" i="19"/>
  <c r="EF182" i="19"/>
  <c r="EG182" i="19"/>
  <c r="EH182" i="19"/>
  <c r="EI182" i="19"/>
  <c r="EJ182" i="19"/>
  <c r="EK182" i="19"/>
  <c r="EL182" i="19"/>
  <c r="EM182" i="19"/>
  <c r="EN182" i="19"/>
  <c r="EO182" i="19"/>
  <c r="EP182" i="19"/>
  <c r="EQ182" i="19"/>
  <c r="ER182" i="19"/>
  <c r="ES182" i="19"/>
  <c r="DV183" i="19"/>
  <c r="DW183" i="19"/>
  <c r="DX183" i="19"/>
  <c r="DY183" i="19"/>
  <c r="DZ183" i="19"/>
  <c r="EA183" i="19"/>
  <c r="EB183" i="19"/>
  <c r="EC183" i="19"/>
  <c r="ED183" i="19"/>
  <c r="EE183" i="19"/>
  <c r="EF183" i="19"/>
  <c r="EG183" i="19"/>
  <c r="EH183" i="19"/>
  <c r="EI183" i="19"/>
  <c r="EJ183" i="19"/>
  <c r="EK183" i="19"/>
  <c r="EL183" i="19"/>
  <c r="EM183" i="19"/>
  <c r="EN183" i="19"/>
  <c r="EO183" i="19"/>
  <c r="EP183" i="19"/>
  <c r="EQ183" i="19"/>
  <c r="ER183" i="19"/>
  <c r="ES183" i="19"/>
  <c r="DV184" i="19"/>
  <c r="DW184" i="19"/>
  <c r="DX184" i="19"/>
  <c r="DY184" i="19"/>
  <c r="DZ184" i="19"/>
  <c r="EA184" i="19"/>
  <c r="EB184" i="19"/>
  <c r="EC184" i="19"/>
  <c r="ED184" i="19"/>
  <c r="EE184" i="19"/>
  <c r="EF184" i="19"/>
  <c r="EG184" i="19"/>
  <c r="EH184" i="19"/>
  <c r="EI184" i="19"/>
  <c r="EJ184" i="19"/>
  <c r="EK184" i="19"/>
  <c r="EL184" i="19"/>
  <c r="EM184" i="19"/>
  <c r="EN184" i="19"/>
  <c r="EO184" i="19"/>
  <c r="EP184" i="19"/>
  <c r="EQ184" i="19"/>
  <c r="ER184" i="19"/>
  <c r="ES184" i="19"/>
  <c r="DV185" i="19"/>
  <c r="DW185" i="19"/>
  <c r="DX185" i="19"/>
  <c r="DY185" i="19"/>
  <c r="DZ185" i="19"/>
  <c r="EA185" i="19"/>
  <c r="EB185" i="19"/>
  <c r="EC185" i="19"/>
  <c r="ED185" i="19"/>
  <c r="EE185" i="19"/>
  <c r="EF185" i="19"/>
  <c r="EG185" i="19"/>
  <c r="EH185" i="19"/>
  <c r="EI185" i="19"/>
  <c r="EJ185" i="19"/>
  <c r="EK185" i="19"/>
  <c r="EL185" i="19"/>
  <c r="EM185" i="19"/>
  <c r="EN185" i="19"/>
  <c r="EO185" i="19"/>
  <c r="EP185" i="19"/>
  <c r="EQ185" i="19"/>
  <c r="ER185" i="19"/>
  <c r="ES185" i="19"/>
  <c r="DV186" i="19"/>
  <c r="DW186" i="19"/>
  <c r="DX186" i="19"/>
  <c r="DY186" i="19"/>
  <c r="DZ186" i="19"/>
  <c r="EA186" i="19"/>
  <c r="EB186" i="19"/>
  <c r="EC186" i="19"/>
  <c r="ED186" i="19"/>
  <c r="EE186" i="19"/>
  <c r="EF186" i="19"/>
  <c r="EG186" i="19"/>
  <c r="EH186" i="19"/>
  <c r="EI186" i="19"/>
  <c r="EJ186" i="19"/>
  <c r="EK186" i="19"/>
  <c r="EL186" i="19"/>
  <c r="EM186" i="19"/>
  <c r="EN186" i="19"/>
  <c r="EO186" i="19"/>
  <c r="EP186" i="19"/>
  <c r="EQ186" i="19"/>
  <c r="ER186" i="19"/>
  <c r="ES186" i="19"/>
  <c r="DV187" i="19"/>
  <c r="DW187" i="19"/>
  <c r="DX187" i="19"/>
  <c r="DY187" i="19"/>
  <c r="DZ187" i="19"/>
  <c r="EA187" i="19"/>
  <c r="EB187" i="19"/>
  <c r="EC187" i="19"/>
  <c r="ED187" i="19"/>
  <c r="EE187" i="19"/>
  <c r="EF187" i="19"/>
  <c r="EG187" i="19"/>
  <c r="EH187" i="19"/>
  <c r="EI187" i="19"/>
  <c r="EJ187" i="19"/>
  <c r="EK187" i="19"/>
  <c r="EL187" i="19"/>
  <c r="EM187" i="19"/>
  <c r="EN187" i="19"/>
  <c r="EO187" i="19"/>
  <c r="EP187" i="19"/>
  <c r="EQ187" i="19"/>
  <c r="ER187" i="19"/>
  <c r="ES187" i="19"/>
  <c r="DV188" i="19"/>
  <c r="DW188" i="19"/>
  <c r="DX188" i="19"/>
  <c r="DY188" i="19"/>
  <c r="DZ188" i="19"/>
  <c r="EA188" i="19"/>
  <c r="EB188" i="19"/>
  <c r="EC188" i="19"/>
  <c r="ED188" i="19"/>
  <c r="EE188" i="19"/>
  <c r="EF188" i="19"/>
  <c r="EG188" i="19"/>
  <c r="EH188" i="19"/>
  <c r="EI188" i="19"/>
  <c r="EJ188" i="19"/>
  <c r="EK188" i="19"/>
  <c r="EL188" i="19"/>
  <c r="EM188" i="19"/>
  <c r="EN188" i="19"/>
  <c r="EO188" i="19"/>
  <c r="EP188" i="19"/>
  <c r="EQ188" i="19"/>
  <c r="ER188" i="19"/>
  <c r="ES188" i="19"/>
  <c r="DV189" i="19"/>
  <c r="DW189" i="19"/>
  <c r="DX189" i="19"/>
  <c r="DY189" i="19"/>
  <c r="DZ189" i="19"/>
  <c r="EA189" i="19"/>
  <c r="EB189" i="19"/>
  <c r="EC189" i="19"/>
  <c r="ED189" i="19"/>
  <c r="EE189" i="19"/>
  <c r="EF189" i="19"/>
  <c r="EG189" i="19"/>
  <c r="EH189" i="19"/>
  <c r="EI189" i="19"/>
  <c r="EJ189" i="19"/>
  <c r="EK189" i="19"/>
  <c r="EL189" i="19"/>
  <c r="EM189" i="19"/>
  <c r="EN189" i="19"/>
  <c r="EO189" i="19"/>
  <c r="EP189" i="19"/>
  <c r="EQ189" i="19"/>
  <c r="ER189" i="19"/>
  <c r="ES189" i="19"/>
  <c r="DV190" i="19"/>
  <c r="DW190" i="19"/>
  <c r="DX190" i="19"/>
  <c r="DY190" i="19"/>
  <c r="DZ190" i="19"/>
  <c r="EA190" i="19"/>
  <c r="EB190" i="19"/>
  <c r="EC190" i="19"/>
  <c r="ED190" i="19"/>
  <c r="EE190" i="19"/>
  <c r="EF190" i="19"/>
  <c r="EG190" i="19"/>
  <c r="EH190" i="19"/>
  <c r="EI190" i="19"/>
  <c r="EJ190" i="19"/>
  <c r="EK190" i="19"/>
  <c r="EL190" i="19"/>
  <c r="EM190" i="19"/>
  <c r="EN190" i="19"/>
  <c r="EO190" i="19"/>
  <c r="EP190" i="19"/>
  <c r="EQ190" i="19"/>
  <c r="ER190" i="19"/>
  <c r="ES190" i="19"/>
  <c r="DV191" i="19"/>
  <c r="DW191" i="19"/>
  <c r="DX191" i="19"/>
  <c r="DY191" i="19"/>
  <c r="DZ191" i="19"/>
  <c r="EA191" i="19"/>
  <c r="EB191" i="19"/>
  <c r="EC191" i="19"/>
  <c r="ED191" i="19"/>
  <c r="EE191" i="19"/>
  <c r="EF191" i="19"/>
  <c r="EG191" i="19"/>
  <c r="EH191" i="19"/>
  <c r="EI191" i="19"/>
  <c r="EJ191" i="19"/>
  <c r="EK191" i="19"/>
  <c r="EL191" i="19"/>
  <c r="EM191" i="19"/>
  <c r="EN191" i="19"/>
  <c r="EO191" i="19"/>
  <c r="EP191" i="19"/>
  <c r="EQ191" i="19"/>
  <c r="ER191" i="19"/>
  <c r="ES191" i="19"/>
  <c r="DV192" i="19"/>
  <c r="DW192" i="19"/>
  <c r="DX192" i="19"/>
  <c r="DY192" i="19"/>
  <c r="DZ192" i="19"/>
  <c r="EA192" i="19"/>
  <c r="EB192" i="19"/>
  <c r="EC192" i="19"/>
  <c r="ED192" i="19"/>
  <c r="EE192" i="19"/>
  <c r="EF192" i="19"/>
  <c r="EG192" i="19"/>
  <c r="EH192" i="19"/>
  <c r="EI192" i="19"/>
  <c r="EJ192" i="19"/>
  <c r="EK192" i="19"/>
  <c r="EL192" i="19"/>
  <c r="EM192" i="19"/>
  <c r="EN192" i="19"/>
  <c r="EO192" i="19"/>
  <c r="EP192" i="19"/>
  <c r="EQ192" i="19"/>
  <c r="ER192" i="19"/>
  <c r="ES192" i="19"/>
  <c r="DV193" i="19"/>
  <c r="DW193" i="19"/>
  <c r="DX193" i="19"/>
  <c r="DY193" i="19"/>
  <c r="DZ193" i="19"/>
  <c r="EA193" i="19"/>
  <c r="EB193" i="19"/>
  <c r="EC193" i="19"/>
  <c r="ED193" i="19"/>
  <c r="EE193" i="19"/>
  <c r="EF193" i="19"/>
  <c r="EG193" i="19"/>
  <c r="EH193" i="19"/>
  <c r="EI193" i="19"/>
  <c r="EJ193" i="19"/>
  <c r="EK193" i="19"/>
  <c r="EL193" i="19"/>
  <c r="EM193" i="19"/>
  <c r="EN193" i="19"/>
  <c r="EO193" i="19"/>
  <c r="EP193" i="19"/>
  <c r="EQ193" i="19"/>
  <c r="ER193" i="19"/>
  <c r="ES193" i="19"/>
  <c r="DV194" i="19"/>
  <c r="DW194" i="19"/>
  <c r="DX194" i="19"/>
  <c r="DY194" i="19"/>
  <c r="DZ194" i="19"/>
  <c r="EA194" i="19"/>
  <c r="EB194" i="19"/>
  <c r="EC194" i="19"/>
  <c r="ED194" i="19"/>
  <c r="EE194" i="19"/>
  <c r="EF194" i="19"/>
  <c r="EG194" i="19"/>
  <c r="EH194" i="19"/>
  <c r="EI194" i="19"/>
  <c r="EJ194" i="19"/>
  <c r="EK194" i="19"/>
  <c r="EL194" i="19"/>
  <c r="EM194" i="19"/>
  <c r="EN194" i="19"/>
  <c r="EO194" i="19"/>
  <c r="EP194" i="19"/>
  <c r="EQ194" i="19"/>
  <c r="ER194" i="19"/>
  <c r="ES194" i="19"/>
  <c r="DV195" i="19"/>
  <c r="DW195" i="19"/>
  <c r="DX195" i="19"/>
  <c r="DY195" i="19"/>
  <c r="DZ195" i="19"/>
  <c r="EA195" i="19"/>
  <c r="EB195" i="19"/>
  <c r="EC195" i="19"/>
  <c r="ED195" i="19"/>
  <c r="EE195" i="19"/>
  <c r="EF195" i="19"/>
  <c r="EG195" i="19"/>
  <c r="EH195" i="19"/>
  <c r="EI195" i="19"/>
  <c r="EJ195" i="19"/>
  <c r="EK195" i="19"/>
  <c r="EL195" i="19"/>
  <c r="EM195" i="19"/>
  <c r="EN195" i="19"/>
  <c r="EO195" i="19"/>
  <c r="EP195" i="19"/>
  <c r="EQ195" i="19"/>
  <c r="ER195" i="19"/>
  <c r="ES195" i="19"/>
  <c r="DV196" i="19"/>
  <c r="DW196" i="19"/>
  <c r="DX196" i="19"/>
  <c r="DY196" i="19"/>
  <c r="DZ196" i="19"/>
  <c r="EA196" i="19"/>
  <c r="EB196" i="19"/>
  <c r="EC196" i="19"/>
  <c r="ED196" i="19"/>
  <c r="EE196" i="19"/>
  <c r="EF196" i="19"/>
  <c r="EG196" i="19"/>
  <c r="EH196" i="19"/>
  <c r="EI196" i="19"/>
  <c r="EJ196" i="19"/>
  <c r="EK196" i="19"/>
  <c r="EL196" i="19"/>
  <c r="EM196" i="19"/>
  <c r="EN196" i="19"/>
  <c r="EO196" i="19"/>
  <c r="EP196" i="19"/>
  <c r="EQ196" i="19"/>
  <c r="ER196" i="19"/>
  <c r="ES196" i="19"/>
  <c r="DV197" i="19"/>
  <c r="DW197" i="19"/>
  <c r="DX197" i="19"/>
  <c r="DY197" i="19"/>
  <c r="DZ197" i="19"/>
  <c r="EA197" i="19"/>
  <c r="EB197" i="19"/>
  <c r="EC197" i="19"/>
  <c r="ED197" i="19"/>
  <c r="EE197" i="19"/>
  <c r="EF197" i="19"/>
  <c r="EG197" i="19"/>
  <c r="EH197" i="19"/>
  <c r="EI197" i="19"/>
  <c r="EJ197" i="19"/>
  <c r="EK197" i="19"/>
  <c r="EL197" i="19"/>
  <c r="EM197" i="19"/>
  <c r="EN197" i="19"/>
  <c r="EO197" i="19"/>
  <c r="EP197" i="19"/>
  <c r="EQ197" i="19"/>
  <c r="ER197" i="19"/>
  <c r="ES197" i="19"/>
  <c r="DV198" i="19"/>
  <c r="DW198" i="19"/>
  <c r="DX198" i="19"/>
  <c r="DY198" i="19"/>
  <c r="DZ198" i="19"/>
  <c r="EA198" i="19"/>
  <c r="EB198" i="19"/>
  <c r="EC198" i="19"/>
  <c r="ED198" i="19"/>
  <c r="EE198" i="19"/>
  <c r="EF198" i="19"/>
  <c r="EG198" i="19"/>
  <c r="EH198" i="19"/>
  <c r="EI198" i="19"/>
  <c r="EJ198" i="19"/>
  <c r="EK198" i="19"/>
  <c r="EL198" i="19"/>
  <c r="EM198" i="19"/>
  <c r="EN198" i="19"/>
  <c r="EO198" i="19"/>
  <c r="EP198" i="19"/>
  <c r="EQ198" i="19"/>
  <c r="ER198" i="19"/>
  <c r="ES198" i="19"/>
  <c r="DV199" i="19"/>
  <c r="DW199" i="19"/>
  <c r="DX199" i="19"/>
  <c r="DY199" i="19"/>
  <c r="DZ199" i="19"/>
  <c r="EA199" i="19"/>
  <c r="EB199" i="19"/>
  <c r="EC199" i="19"/>
  <c r="ED199" i="19"/>
  <c r="EE199" i="19"/>
  <c r="EF199" i="19"/>
  <c r="EG199" i="19"/>
  <c r="EH199" i="19"/>
  <c r="EI199" i="19"/>
  <c r="EJ199" i="19"/>
  <c r="EK199" i="19"/>
  <c r="EL199" i="19"/>
  <c r="EM199" i="19"/>
  <c r="EN199" i="19"/>
  <c r="EO199" i="19"/>
  <c r="EP199" i="19"/>
  <c r="EQ199" i="19"/>
  <c r="ER199" i="19"/>
  <c r="ES199" i="19"/>
  <c r="DV200" i="19"/>
  <c r="DW200" i="19"/>
  <c r="DX200" i="19"/>
  <c r="DY200" i="19"/>
  <c r="DZ200" i="19"/>
  <c r="EA200" i="19"/>
  <c r="EB200" i="19"/>
  <c r="EC200" i="19"/>
  <c r="ED200" i="19"/>
  <c r="EE200" i="19"/>
  <c r="EF200" i="19"/>
  <c r="EG200" i="19"/>
  <c r="EH200" i="19"/>
  <c r="EI200" i="19"/>
  <c r="EJ200" i="19"/>
  <c r="EK200" i="19"/>
  <c r="EL200" i="19"/>
  <c r="EM200" i="19"/>
  <c r="EN200" i="19"/>
  <c r="EO200" i="19"/>
  <c r="EP200" i="19"/>
  <c r="EQ200" i="19"/>
  <c r="ER200" i="19"/>
  <c r="ES200" i="19"/>
  <c r="DV201" i="19"/>
  <c r="DW201" i="19"/>
  <c r="DX201" i="19"/>
  <c r="DY201" i="19"/>
  <c r="DZ201" i="19"/>
  <c r="EA201" i="19"/>
  <c r="EB201" i="19"/>
  <c r="EC201" i="19"/>
  <c r="ED201" i="19"/>
  <c r="EE201" i="19"/>
  <c r="EF201" i="19"/>
  <c r="EG201" i="19"/>
  <c r="EH201" i="19"/>
  <c r="EI201" i="19"/>
  <c r="EJ201" i="19"/>
  <c r="EK201" i="19"/>
  <c r="EL201" i="19"/>
  <c r="EM201" i="19"/>
  <c r="EN201" i="19"/>
  <c r="EO201" i="19"/>
  <c r="EP201" i="19"/>
  <c r="EQ201" i="19"/>
  <c r="ER201" i="19"/>
  <c r="ES201" i="19"/>
  <c r="DV202" i="19"/>
  <c r="DW202" i="19"/>
  <c r="DX202" i="19"/>
  <c r="DY202" i="19"/>
  <c r="DZ202" i="19"/>
  <c r="EA202" i="19"/>
  <c r="EB202" i="19"/>
  <c r="EC202" i="19"/>
  <c r="ED202" i="19"/>
  <c r="EE202" i="19"/>
  <c r="EF202" i="19"/>
  <c r="EG202" i="19"/>
  <c r="EH202" i="19"/>
  <c r="EI202" i="19"/>
  <c r="EJ202" i="19"/>
  <c r="EK202" i="19"/>
  <c r="EL202" i="19"/>
  <c r="EM202" i="19"/>
  <c r="EN202" i="19"/>
  <c r="EO202" i="19"/>
  <c r="EP202" i="19"/>
  <c r="EQ202" i="19"/>
  <c r="ER202" i="19"/>
  <c r="ES202" i="19"/>
  <c r="DV203" i="19"/>
  <c r="DW203" i="19"/>
  <c r="DX203" i="19"/>
  <c r="DY203" i="19"/>
  <c r="DZ203" i="19"/>
  <c r="EA203" i="19"/>
  <c r="EB203" i="19"/>
  <c r="EC203" i="19"/>
  <c r="ED203" i="19"/>
  <c r="EE203" i="19"/>
  <c r="EF203" i="19"/>
  <c r="EG203" i="19"/>
  <c r="EH203" i="19"/>
  <c r="EI203" i="19"/>
  <c r="EJ203" i="19"/>
  <c r="EK203" i="19"/>
  <c r="EL203" i="19"/>
  <c r="EM203" i="19"/>
  <c r="EN203" i="19"/>
  <c r="EO203" i="19"/>
  <c r="EP203" i="19"/>
  <c r="EQ203" i="19"/>
  <c r="ER203" i="19"/>
  <c r="ES203" i="19"/>
  <c r="DV204" i="19"/>
  <c r="DW204" i="19"/>
  <c r="DX204" i="19"/>
  <c r="DY204" i="19"/>
  <c r="DZ204" i="19"/>
  <c r="EA204" i="19"/>
  <c r="EB204" i="19"/>
  <c r="EC204" i="19"/>
  <c r="ED204" i="19"/>
  <c r="EE204" i="19"/>
  <c r="EF204" i="19"/>
  <c r="EG204" i="19"/>
  <c r="EH204" i="19"/>
  <c r="EI204" i="19"/>
  <c r="EJ204" i="19"/>
  <c r="EK204" i="19"/>
  <c r="EL204" i="19"/>
  <c r="EM204" i="19"/>
  <c r="EN204" i="19"/>
  <c r="EO204" i="19"/>
  <c r="EP204" i="19"/>
  <c r="EQ204" i="19"/>
  <c r="ER204" i="19"/>
  <c r="ES204" i="19"/>
  <c r="DV205" i="19"/>
  <c r="DW205" i="19"/>
  <c r="DX205" i="19"/>
  <c r="DY205" i="19"/>
  <c r="DZ205" i="19"/>
  <c r="EA205" i="19"/>
  <c r="EB205" i="19"/>
  <c r="EC205" i="19"/>
  <c r="ED205" i="19"/>
  <c r="EE205" i="19"/>
  <c r="EF205" i="19"/>
  <c r="EG205" i="19"/>
  <c r="EH205" i="19"/>
  <c r="EI205" i="19"/>
  <c r="EJ205" i="19"/>
  <c r="EK205" i="19"/>
  <c r="EL205" i="19"/>
  <c r="EM205" i="19"/>
  <c r="EN205" i="19"/>
  <c r="EO205" i="19"/>
  <c r="EP205" i="19"/>
  <c r="EQ205" i="19"/>
  <c r="ER205" i="19"/>
  <c r="ES205" i="19"/>
  <c r="DV206" i="19"/>
  <c r="DW206" i="19"/>
  <c r="DX206" i="19"/>
  <c r="DY206" i="19"/>
  <c r="DZ206" i="19"/>
  <c r="EA206" i="19"/>
  <c r="EB206" i="19"/>
  <c r="EC206" i="19"/>
  <c r="ED206" i="19"/>
  <c r="EE206" i="19"/>
  <c r="EF206" i="19"/>
  <c r="EG206" i="19"/>
  <c r="EH206" i="19"/>
  <c r="EI206" i="19"/>
  <c r="EJ206" i="19"/>
  <c r="EK206" i="19"/>
  <c r="EL206" i="19"/>
  <c r="EM206" i="19"/>
  <c r="EN206" i="19"/>
  <c r="EO206" i="19"/>
  <c r="EP206" i="19"/>
  <c r="EQ206" i="19"/>
  <c r="ER206" i="19"/>
  <c r="ES206" i="19"/>
  <c r="DV207" i="19"/>
  <c r="DW207" i="19"/>
  <c r="DX207" i="19"/>
  <c r="DY207" i="19"/>
  <c r="DZ207" i="19"/>
  <c r="EA207" i="19"/>
  <c r="EB207" i="19"/>
  <c r="EC207" i="19"/>
  <c r="ED207" i="19"/>
  <c r="EE207" i="19"/>
  <c r="EF207" i="19"/>
  <c r="EG207" i="19"/>
  <c r="EH207" i="19"/>
  <c r="EI207" i="19"/>
  <c r="EJ207" i="19"/>
  <c r="EK207" i="19"/>
  <c r="EL207" i="19"/>
  <c r="EM207" i="19"/>
  <c r="EN207" i="19"/>
  <c r="EO207" i="19"/>
  <c r="EP207" i="19"/>
  <c r="EQ207" i="19"/>
  <c r="ER207" i="19"/>
  <c r="ES207" i="19"/>
  <c r="DV208" i="19"/>
  <c r="DW208" i="19"/>
  <c r="DX208" i="19"/>
  <c r="DY208" i="19"/>
  <c r="DZ208" i="19"/>
  <c r="EA208" i="19"/>
  <c r="EB208" i="19"/>
  <c r="EC208" i="19"/>
  <c r="ED208" i="19"/>
  <c r="EE208" i="19"/>
  <c r="EF208" i="19"/>
  <c r="EG208" i="19"/>
  <c r="EH208" i="19"/>
  <c r="EI208" i="19"/>
  <c r="EJ208" i="19"/>
  <c r="EK208" i="19"/>
  <c r="EL208" i="19"/>
  <c r="EM208" i="19"/>
  <c r="EN208" i="19"/>
  <c r="EO208" i="19"/>
  <c r="EP208" i="19"/>
  <c r="EQ208" i="19"/>
  <c r="ER208" i="19"/>
  <c r="ES208" i="19"/>
  <c r="DV209" i="19"/>
  <c r="DW209" i="19"/>
  <c r="DX209" i="19"/>
  <c r="DY209" i="19"/>
  <c r="DZ209" i="19"/>
  <c r="EA209" i="19"/>
  <c r="EB209" i="19"/>
  <c r="EC209" i="19"/>
  <c r="ED209" i="19"/>
  <c r="EE209" i="19"/>
  <c r="EF209" i="19"/>
  <c r="EG209" i="19"/>
  <c r="EH209" i="19"/>
  <c r="EI209" i="19"/>
  <c r="EJ209" i="19"/>
  <c r="EK209" i="19"/>
  <c r="EL209" i="19"/>
  <c r="EM209" i="19"/>
  <c r="EN209" i="19"/>
  <c r="EO209" i="19"/>
  <c r="EP209" i="19"/>
  <c r="EQ209" i="19"/>
  <c r="ER209" i="19"/>
  <c r="ES209" i="19"/>
  <c r="DV210" i="19"/>
  <c r="DW210" i="19"/>
  <c r="DX210" i="19"/>
  <c r="DY210" i="19"/>
  <c r="DZ210" i="19"/>
  <c r="EA210" i="19"/>
  <c r="EB210" i="19"/>
  <c r="EC210" i="19"/>
  <c r="ED210" i="19"/>
  <c r="EE210" i="19"/>
  <c r="EF210" i="19"/>
  <c r="EG210" i="19"/>
  <c r="EH210" i="19"/>
  <c r="EI210" i="19"/>
  <c r="EJ210" i="19"/>
  <c r="EK210" i="19"/>
  <c r="EL210" i="19"/>
  <c r="EM210" i="19"/>
  <c r="EN210" i="19"/>
  <c r="EO210" i="19"/>
  <c r="EP210" i="19"/>
  <c r="EQ210" i="19"/>
  <c r="ER210" i="19"/>
  <c r="ES210" i="19"/>
  <c r="DV211" i="19"/>
  <c r="DW211" i="19"/>
  <c r="DX211" i="19"/>
  <c r="DY211" i="19"/>
  <c r="DZ211" i="19"/>
  <c r="EA211" i="19"/>
  <c r="EB211" i="19"/>
  <c r="EC211" i="19"/>
  <c r="ED211" i="19"/>
  <c r="EE211" i="19"/>
  <c r="EF211" i="19"/>
  <c r="EG211" i="19"/>
  <c r="EH211" i="19"/>
  <c r="EI211" i="19"/>
  <c r="EJ211" i="19"/>
  <c r="EK211" i="19"/>
  <c r="EL211" i="19"/>
  <c r="EM211" i="19"/>
  <c r="EN211" i="19"/>
  <c r="EO211" i="19"/>
  <c r="EP211" i="19"/>
  <c r="EQ211" i="19"/>
  <c r="ER211" i="19"/>
  <c r="ES211" i="19"/>
  <c r="DV212" i="19"/>
  <c r="DW212" i="19"/>
  <c r="DX212" i="19"/>
  <c r="DY212" i="19"/>
  <c r="DZ212" i="19"/>
  <c r="EA212" i="19"/>
  <c r="EB212" i="19"/>
  <c r="EC212" i="19"/>
  <c r="ED212" i="19"/>
  <c r="EE212" i="19"/>
  <c r="EF212" i="19"/>
  <c r="EG212" i="19"/>
  <c r="EH212" i="19"/>
  <c r="EI212" i="19"/>
  <c r="EJ212" i="19"/>
  <c r="EK212" i="19"/>
  <c r="EL212" i="19"/>
  <c r="EM212" i="19"/>
  <c r="EN212" i="19"/>
  <c r="EO212" i="19"/>
  <c r="EP212" i="19"/>
  <c r="EQ212" i="19"/>
  <c r="ER212" i="19"/>
  <c r="ES212" i="19"/>
  <c r="DV213" i="19"/>
  <c r="DW213" i="19"/>
  <c r="DX213" i="19"/>
  <c r="DY213" i="19"/>
  <c r="DZ213" i="19"/>
  <c r="EA213" i="19"/>
  <c r="EB213" i="19"/>
  <c r="EC213" i="19"/>
  <c r="ED213" i="19"/>
  <c r="EE213" i="19"/>
  <c r="EF213" i="19"/>
  <c r="EG213" i="19"/>
  <c r="EH213" i="19"/>
  <c r="EI213" i="19"/>
  <c r="EJ213" i="19"/>
  <c r="EK213" i="19"/>
  <c r="EL213" i="19"/>
  <c r="EM213" i="19"/>
  <c r="EN213" i="19"/>
  <c r="EO213" i="19"/>
  <c r="EP213" i="19"/>
  <c r="EQ213" i="19"/>
  <c r="ER213" i="19"/>
  <c r="ES213" i="19"/>
  <c r="DV214" i="19"/>
  <c r="DW214" i="19"/>
  <c r="DX214" i="19"/>
  <c r="DY214" i="19"/>
  <c r="DZ214" i="19"/>
  <c r="EA214" i="19"/>
  <c r="EB214" i="19"/>
  <c r="EC214" i="19"/>
  <c r="ED214" i="19"/>
  <c r="EE214" i="19"/>
  <c r="EF214" i="19"/>
  <c r="EG214" i="19"/>
  <c r="EH214" i="19"/>
  <c r="EI214" i="19"/>
  <c r="EJ214" i="19"/>
  <c r="EK214" i="19"/>
  <c r="EL214" i="19"/>
  <c r="EM214" i="19"/>
  <c r="EN214" i="19"/>
  <c r="EO214" i="19"/>
  <c r="EP214" i="19"/>
  <c r="EQ214" i="19"/>
  <c r="ER214" i="19"/>
  <c r="ES214" i="19"/>
  <c r="DV215" i="19"/>
  <c r="DW215" i="19"/>
  <c r="DX215" i="19"/>
  <c r="DY215" i="19"/>
  <c r="DZ215" i="19"/>
  <c r="EA215" i="19"/>
  <c r="EB215" i="19"/>
  <c r="EC215" i="19"/>
  <c r="ED215" i="19"/>
  <c r="EE215" i="19"/>
  <c r="EF215" i="19"/>
  <c r="EG215" i="19"/>
  <c r="EH215" i="19"/>
  <c r="EI215" i="19"/>
  <c r="EJ215" i="19"/>
  <c r="EK215" i="19"/>
  <c r="EL215" i="19"/>
  <c r="EM215" i="19"/>
  <c r="EN215" i="19"/>
  <c r="EO215" i="19"/>
  <c r="EP215" i="19"/>
  <c r="EQ215" i="19"/>
  <c r="ER215" i="19"/>
  <c r="ES215" i="19"/>
  <c r="DV216" i="19"/>
  <c r="DW216" i="19"/>
  <c r="DX216" i="19"/>
  <c r="DY216" i="19"/>
  <c r="DZ216" i="19"/>
  <c r="EA216" i="19"/>
  <c r="EB216" i="19"/>
  <c r="EC216" i="19"/>
  <c r="ED216" i="19"/>
  <c r="EE216" i="19"/>
  <c r="EF216" i="19"/>
  <c r="EG216" i="19"/>
  <c r="EH216" i="19"/>
  <c r="EI216" i="19"/>
  <c r="EJ216" i="19"/>
  <c r="EK216" i="19"/>
  <c r="EL216" i="19"/>
  <c r="EM216" i="19"/>
  <c r="EN216" i="19"/>
  <c r="EO216" i="19"/>
  <c r="EP216" i="19"/>
  <c r="EQ216" i="19"/>
  <c r="ER216" i="19"/>
  <c r="ES216" i="19"/>
  <c r="DV217" i="19"/>
  <c r="DW217" i="19"/>
  <c r="DX217" i="19"/>
  <c r="DY217" i="19"/>
  <c r="DZ217" i="19"/>
  <c r="EA217" i="19"/>
  <c r="EB217" i="19"/>
  <c r="EC217" i="19"/>
  <c r="ED217" i="19"/>
  <c r="EE217" i="19"/>
  <c r="EF217" i="19"/>
  <c r="EG217" i="19"/>
  <c r="EH217" i="19"/>
  <c r="EI217" i="19"/>
  <c r="EJ217" i="19"/>
  <c r="EK217" i="19"/>
  <c r="EL217" i="19"/>
  <c r="EM217" i="19"/>
  <c r="EN217" i="19"/>
  <c r="EO217" i="19"/>
  <c r="EP217" i="19"/>
  <c r="EQ217" i="19"/>
  <c r="ER217" i="19"/>
  <c r="ES217" i="19"/>
  <c r="DV218" i="19"/>
  <c r="DW218" i="19"/>
  <c r="DX218" i="19"/>
  <c r="DY218" i="19"/>
  <c r="DZ218" i="19"/>
  <c r="EA218" i="19"/>
  <c r="EB218" i="19"/>
  <c r="EC218" i="19"/>
  <c r="ED218" i="19"/>
  <c r="EE218" i="19"/>
  <c r="EF218" i="19"/>
  <c r="EG218" i="19"/>
  <c r="EH218" i="19"/>
  <c r="EI218" i="19"/>
  <c r="EJ218" i="19"/>
  <c r="EK218" i="19"/>
  <c r="EL218" i="19"/>
  <c r="EM218" i="19"/>
  <c r="EN218" i="19"/>
  <c r="EO218" i="19"/>
  <c r="EP218" i="19"/>
  <c r="EQ218" i="19"/>
  <c r="ER218" i="19"/>
  <c r="ES218" i="19"/>
  <c r="DV219" i="19"/>
  <c r="DW219" i="19"/>
  <c r="DX219" i="19"/>
  <c r="DY219" i="19"/>
  <c r="DZ219" i="19"/>
  <c r="EA219" i="19"/>
  <c r="EB219" i="19"/>
  <c r="EC219" i="19"/>
  <c r="ED219" i="19"/>
  <c r="EE219" i="19"/>
  <c r="EF219" i="19"/>
  <c r="EG219" i="19"/>
  <c r="EH219" i="19"/>
  <c r="EI219" i="19"/>
  <c r="EJ219" i="19"/>
  <c r="EK219" i="19"/>
  <c r="EL219" i="19"/>
  <c r="EM219" i="19"/>
  <c r="EN219" i="19"/>
  <c r="EO219" i="19"/>
  <c r="EP219" i="19"/>
  <c r="EQ219" i="19"/>
  <c r="ER219" i="19"/>
  <c r="ES219" i="19"/>
  <c r="DV220" i="19"/>
  <c r="DW220" i="19"/>
  <c r="DX220" i="19"/>
  <c r="DY220" i="19"/>
  <c r="DZ220" i="19"/>
  <c r="EA220" i="19"/>
  <c r="EB220" i="19"/>
  <c r="EC220" i="19"/>
  <c r="ED220" i="19"/>
  <c r="EE220" i="19"/>
  <c r="EF220" i="19"/>
  <c r="EG220" i="19"/>
  <c r="EH220" i="19"/>
  <c r="EI220" i="19"/>
  <c r="EJ220" i="19"/>
  <c r="EK220" i="19"/>
  <c r="EL220" i="19"/>
  <c r="EM220" i="19"/>
  <c r="EN220" i="19"/>
  <c r="EO220" i="19"/>
  <c r="EP220" i="19"/>
  <c r="EQ220" i="19"/>
  <c r="ER220" i="19"/>
  <c r="ES220" i="19"/>
  <c r="DV221" i="19"/>
  <c r="DW221" i="19"/>
  <c r="DX221" i="19"/>
  <c r="DY221" i="19"/>
  <c r="DZ221" i="19"/>
  <c r="EA221" i="19"/>
  <c r="EB221" i="19"/>
  <c r="EC221" i="19"/>
  <c r="ED221" i="19"/>
  <c r="EE221" i="19"/>
  <c r="EF221" i="19"/>
  <c r="EG221" i="19"/>
  <c r="EH221" i="19"/>
  <c r="EI221" i="19"/>
  <c r="EJ221" i="19"/>
  <c r="EK221" i="19"/>
  <c r="EL221" i="19"/>
  <c r="EM221" i="19"/>
  <c r="EN221" i="19"/>
  <c r="EO221" i="19"/>
  <c r="EP221" i="19"/>
  <c r="EQ221" i="19"/>
  <c r="ER221" i="19"/>
  <c r="ES221" i="19"/>
  <c r="DV222" i="19"/>
  <c r="DW222" i="19"/>
  <c r="DX222" i="19"/>
  <c r="DY222" i="19"/>
  <c r="DZ222" i="19"/>
  <c r="EA222" i="19"/>
  <c r="EB222" i="19"/>
  <c r="EC222" i="19"/>
  <c r="ED222" i="19"/>
  <c r="EE222" i="19"/>
  <c r="EF222" i="19"/>
  <c r="EG222" i="19"/>
  <c r="EH222" i="19"/>
  <c r="EI222" i="19"/>
  <c r="EJ222" i="19"/>
  <c r="EK222" i="19"/>
  <c r="EL222" i="19"/>
  <c r="EM222" i="19"/>
  <c r="EN222" i="19"/>
  <c r="EO222" i="19"/>
  <c r="EP222" i="19"/>
  <c r="EQ222" i="19"/>
  <c r="ER222" i="19"/>
  <c r="ES222" i="19"/>
  <c r="DV223" i="19"/>
  <c r="DW223" i="19"/>
  <c r="DX223" i="19"/>
  <c r="DY223" i="19"/>
  <c r="DZ223" i="19"/>
  <c r="EA223" i="19"/>
  <c r="EB223" i="19"/>
  <c r="EC223" i="19"/>
  <c r="ED223" i="19"/>
  <c r="EE223" i="19"/>
  <c r="EF223" i="19"/>
  <c r="EG223" i="19"/>
  <c r="EH223" i="19"/>
  <c r="EI223" i="19"/>
  <c r="EJ223" i="19"/>
  <c r="EK223" i="19"/>
  <c r="EL223" i="19"/>
  <c r="EM223" i="19"/>
  <c r="EN223" i="19"/>
  <c r="EO223" i="19"/>
  <c r="EP223" i="19"/>
  <c r="EQ223" i="19"/>
  <c r="ER223" i="19"/>
  <c r="ES223" i="19"/>
  <c r="DV224" i="19"/>
  <c r="DW224" i="19"/>
  <c r="DX224" i="19"/>
  <c r="DY224" i="19"/>
  <c r="DZ224" i="19"/>
  <c r="EA224" i="19"/>
  <c r="EB224" i="19"/>
  <c r="EC224" i="19"/>
  <c r="ED224" i="19"/>
  <c r="EE224" i="19"/>
  <c r="EF224" i="19"/>
  <c r="EG224" i="19"/>
  <c r="EH224" i="19"/>
  <c r="EI224" i="19"/>
  <c r="EJ224" i="19"/>
  <c r="EK224" i="19"/>
  <c r="EL224" i="19"/>
  <c r="EM224" i="19"/>
  <c r="EN224" i="19"/>
  <c r="EO224" i="19"/>
  <c r="EP224" i="19"/>
  <c r="EQ224" i="19"/>
  <c r="ER224" i="19"/>
  <c r="ES224" i="19"/>
  <c r="DV225" i="19"/>
  <c r="DW225" i="19"/>
  <c r="DX225" i="19"/>
  <c r="DY225" i="19"/>
  <c r="DZ225" i="19"/>
  <c r="EA225" i="19"/>
  <c r="EB225" i="19"/>
  <c r="EC225" i="19"/>
  <c r="ED225" i="19"/>
  <c r="EE225" i="19"/>
  <c r="EF225" i="19"/>
  <c r="EG225" i="19"/>
  <c r="EH225" i="19"/>
  <c r="EI225" i="19"/>
  <c r="EJ225" i="19"/>
  <c r="EK225" i="19"/>
  <c r="EL225" i="19"/>
  <c r="EM225" i="19"/>
  <c r="EN225" i="19"/>
  <c r="EO225" i="19"/>
  <c r="EP225" i="19"/>
  <c r="EQ225" i="19"/>
  <c r="ER225" i="19"/>
  <c r="ES225" i="19"/>
  <c r="DV226" i="19"/>
  <c r="DW226" i="19"/>
  <c r="DX226" i="19"/>
  <c r="DY226" i="19"/>
  <c r="DZ226" i="19"/>
  <c r="EA226" i="19"/>
  <c r="EB226" i="19"/>
  <c r="EC226" i="19"/>
  <c r="ED226" i="19"/>
  <c r="EE226" i="19"/>
  <c r="EF226" i="19"/>
  <c r="EG226" i="19"/>
  <c r="EH226" i="19"/>
  <c r="EI226" i="19"/>
  <c r="EJ226" i="19"/>
  <c r="EK226" i="19"/>
  <c r="EL226" i="19"/>
  <c r="EM226" i="19"/>
  <c r="EN226" i="19"/>
  <c r="EO226" i="19"/>
  <c r="EP226" i="19"/>
  <c r="EQ226" i="19"/>
  <c r="ER226" i="19"/>
  <c r="ES226" i="19"/>
  <c r="DV227" i="19"/>
  <c r="DW227" i="19"/>
  <c r="DX227" i="19"/>
  <c r="DY227" i="19"/>
  <c r="DZ227" i="19"/>
  <c r="EA227" i="19"/>
  <c r="EB227" i="19"/>
  <c r="EC227" i="19"/>
  <c r="ED227" i="19"/>
  <c r="EE227" i="19"/>
  <c r="EF227" i="19"/>
  <c r="EG227" i="19"/>
  <c r="EH227" i="19"/>
  <c r="EI227" i="19"/>
  <c r="EJ227" i="19"/>
  <c r="EK227" i="19"/>
  <c r="EL227" i="19"/>
  <c r="EM227" i="19"/>
  <c r="EN227" i="19"/>
  <c r="EO227" i="19"/>
  <c r="EP227" i="19"/>
  <c r="EQ227" i="19"/>
  <c r="ER227" i="19"/>
  <c r="ES227" i="19"/>
  <c r="DV228" i="19"/>
  <c r="DW228" i="19"/>
  <c r="DX228" i="19"/>
  <c r="DY228" i="19"/>
  <c r="DZ228" i="19"/>
  <c r="EA228" i="19"/>
  <c r="EB228" i="19"/>
  <c r="EC228" i="19"/>
  <c r="ED228" i="19"/>
  <c r="EE228" i="19"/>
  <c r="EF228" i="19"/>
  <c r="EG228" i="19"/>
  <c r="EH228" i="19"/>
  <c r="EI228" i="19"/>
  <c r="EJ228" i="19"/>
  <c r="EK228" i="19"/>
  <c r="EL228" i="19"/>
  <c r="EM228" i="19"/>
  <c r="EN228" i="19"/>
  <c r="EO228" i="19"/>
  <c r="EP228" i="19"/>
  <c r="EQ228" i="19"/>
  <c r="ER228" i="19"/>
  <c r="ES228" i="19"/>
  <c r="DV229" i="19"/>
  <c r="DW229" i="19"/>
  <c r="DX229" i="19"/>
  <c r="DY229" i="19"/>
  <c r="DZ229" i="19"/>
  <c r="EA229" i="19"/>
  <c r="EB229" i="19"/>
  <c r="EC229" i="19"/>
  <c r="ED229" i="19"/>
  <c r="EE229" i="19"/>
  <c r="EF229" i="19"/>
  <c r="EG229" i="19"/>
  <c r="EH229" i="19"/>
  <c r="EI229" i="19"/>
  <c r="EJ229" i="19"/>
  <c r="EK229" i="19"/>
  <c r="EL229" i="19"/>
  <c r="EM229" i="19"/>
  <c r="EN229" i="19"/>
  <c r="EO229" i="19"/>
  <c r="EP229" i="19"/>
  <c r="EQ229" i="19"/>
  <c r="ER229" i="19"/>
  <c r="ES229" i="19"/>
  <c r="DV230" i="19"/>
  <c r="DW230" i="19"/>
  <c r="DX230" i="19"/>
  <c r="DY230" i="19"/>
  <c r="DZ230" i="19"/>
  <c r="EA230" i="19"/>
  <c r="EB230" i="19"/>
  <c r="EC230" i="19"/>
  <c r="ED230" i="19"/>
  <c r="EE230" i="19"/>
  <c r="EF230" i="19"/>
  <c r="EG230" i="19"/>
  <c r="EH230" i="19"/>
  <c r="EI230" i="19"/>
  <c r="EJ230" i="19"/>
  <c r="EK230" i="19"/>
  <c r="EL230" i="19"/>
  <c r="EM230" i="19"/>
  <c r="EN230" i="19"/>
  <c r="EO230" i="19"/>
  <c r="EP230" i="19"/>
  <c r="EQ230" i="19"/>
  <c r="ER230" i="19"/>
  <c r="ES230" i="19"/>
  <c r="DV231" i="19"/>
  <c r="DW231" i="19"/>
  <c r="DX231" i="19"/>
  <c r="DY231" i="19"/>
  <c r="DZ231" i="19"/>
  <c r="EA231" i="19"/>
  <c r="EB231" i="19"/>
  <c r="EC231" i="19"/>
  <c r="ED231" i="19"/>
  <c r="EE231" i="19"/>
  <c r="EF231" i="19"/>
  <c r="EG231" i="19"/>
  <c r="EH231" i="19"/>
  <c r="EI231" i="19"/>
  <c r="EJ231" i="19"/>
  <c r="EK231" i="19"/>
  <c r="EL231" i="19"/>
  <c r="EM231" i="19"/>
  <c r="EN231" i="19"/>
  <c r="EO231" i="19"/>
  <c r="EP231" i="19"/>
  <c r="EQ231" i="19"/>
  <c r="ER231" i="19"/>
  <c r="ES231" i="19"/>
  <c r="DV232" i="19"/>
  <c r="DW232" i="19"/>
  <c r="DX232" i="19"/>
  <c r="DY232" i="19"/>
  <c r="DZ232" i="19"/>
  <c r="EA232" i="19"/>
  <c r="EB232" i="19"/>
  <c r="EC232" i="19"/>
  <c r="ED232" i="19"/>
  <c r="EE232" i="19"/>
  <c r="EF232" i="19"/>
  <c r="EG232" i="19"/>
  <c r="EH232" i="19"/>
  <c r="EI232" i="19"/>
  <c r="EJ232" i="19"/>
  <c r="EK232" i="19"/>
  <c r="EL232" i="19"/>
  <c r="EM232" i="19"/>
  <c r="EN232" i="19"/>
  <c r="EO232" i="19"/>
  <c r="EP232" i="19"/>
  <c r="EQ232" i="19"/>
  <c r="ER232" i="19"/>
  <c r="ES232" i="19"/>
  <c r="DV233" i="19"/>
  <c r="DW233" i="19"/>
  <c r="DX233" i="19"/>
  <c r="DY233" i="19"/>
  <c r="DZ233" i="19"/>
  <c r="EA233" i="19"/>
  <c r="EB233" i="19"/>
  <c r="EC233" i="19"/>
  <c r="ED233" i="19"/>
  <c r="EE233" i="19"/>
  <c r="EF233" i="19"/>
  <c r="EG233" i="19"/>
  <c r="EH233" i="19"/>
  <c r="EI233" i="19"/>
  <c r="EJ233" i="19"/>
  <c r="EK233" i="19"/>
  <c r="EL233" i="19"/>
  <c r="EM233" i="19"/>
  <c r="EN233" i="19"/>
  <c r="EO233" i="19"/>
  <c r="EP233" i="19"/>
  <c r="EQ233" i="19"/>
  <c r="ER233" i="19"/>
  <c r="ES233" i="19"/>
  <c r="DV234" i="19"/>
  <c r="DW234" i="19"/>
  <c r="DX234" i="19"/>
  <c r="DY234" i="19"/>
  <c r="DZ234" i="19"/>
  <c r="EA234" i="19"/>
  <c r="EB234" i="19"/>
  <c r="EC234" i="19"/>
  <c r="ED234" i="19"/>
  <c r="EE234" i="19"/>
  <c r="EF234" i="19"/>
  <c r="EG234" i="19"/>
  <c r="EH234" i="19"/>
  <c r="EI234" i="19"/>
  <c r="EJ234" i="19"/>
  <c r="EK234" i="19"/>
  <c r="EL234" i="19"/>
  <c r="EM234" i="19"/>
  <c r="EN234" i="19"/>
  <c r="EO234" i="19"/>
  <c r="EP234" i="19"/>
  <c r="EQ234" i="19"/>
  <c r="ER234" i="19"/>
  <c r="ES234" i="19"/>
  <c r="DV235" i="19"/>
  <c r="DW235" i="19"/>
  <c r="DX235" i="19"/>
  <c r="DY235" i="19"/>
  <c r="DZ235" i="19"/>
  <c r="EA235" i="19"/>
  <c r="EB235" i="19"/>
  <c r="EC235" i="19"/>
  <c r="ED235" i="19"/>
  <c r="EE235" i="19"/>
  <c r="EF235" i="19"/>
  <c r="EG235" i="19"/>
  <c r="EH235" i="19"/>
  <c r="EI235" i="19"/>
  <c r="EJ235" i="19"/>
  <c r="EK235" i="19"/>
  <c r="EL235" i="19"/>
  <c r="EM235" i="19"/>
  <c r="EN235" i="19"/>
  <c r="EO235" i="19"/>
  <c r="EP235" i="19"/>
  <c r="EQ235" i="19"/>
  <c r="ER235" i="19"/>
  <c r="ES235" i="19"/>
  <c r="DV236" i="19"/>
  <c r="DW236" i="19"/>
  <c r="DX236" i="19"/>
  <c r="DY236" i="19"/>
  <c r="DZ236" i="19"/>
  <c r="EA236" i="19"/>
  <c r="EB236" i="19"/>
  <c r="EC236" i="19"/>
  <c r="ED236" i="19"/>
  <c r="EE236" i="19"/>
  <c r="EF236" i="19"/>
  <c r="EG236" i="19"/>
  <c r="EH236" i="19"/>
  <c r="EI236" i="19"/>
  <c r="EJ236" i="19"/>
  <c r="EK236" i="19"/>
  <c r="EL236" i="19"/>
  <c r="EM236" i="19"/>
  <c r="EN236" i="19"/>
  <c r="EO236" i="19"/>
  <c r="EP236" i="19"/>
  <c r="EQ236" i="19"/>
  <c r="ER236" i="19"/>
  <c r="ES236" i="19"/>
  <c r="DV237" i="19"/>
  <c r="DW237" i="19"/>
  <c r="DX237" i="19"/>
  <c r="DY237" i="19"/>
  <c r="DZ237" i="19"/>
  <c r="EA237" i="19"/>
  <c r="EB237" i="19"/>
  <c r="EC237" i="19"/>
  <c r="ED237" i="19"/>
  <c r="EE237" i="19"/>
  <c r="EF237" i="19"/>
  <c r="EG237" i="19"/>
  <c r="EH237" i="19"/>
  <c r="EI237" i="19"/>
  <c r="EJ237" i="19"/>
  <c r="EK237" i="19"/>
  <c r="EL237" i="19"/>
  <c r="EM237" i="19"/>
  <c r="EN237" i="19"/>
  <c r="EO237" i="19"/>
  <c r="EP237" i="19"/>
  <c r="EQ237" i="19"/>
  <c r="ER237" i="19"/>
  <c r="ES237" i="19"/>
  <c r="DV238" i="19"/>
  <c r="DW238" i="19"/>
  <c r="DX238" i="19"/>
  <c r="DY238" i="19"/>
  <c r="DZ238" i="19"/>
  <c r="EA238" i="19"/>
  <c r="EB238" i="19"/>
  <c r="EC238" i="19"/>
  <c r="ED238" i="19"/>
  <c r="EE238" i="19"/>
  <c r="EF238" i="19"/>
  <c r="EG238" i="19"/>
  <c r="EH238" i="19"/>
  <c r="EI238" i="19"/>
  <c r="EJ238" i="19"/>
  <c r="EK238" i="19"/>
  <c r="EL238" i="19"/>
  <c r="EM238" i="19"/>
  <c r="EN238" i="19"/>
  <c r="EO238" i="19"/>
  <c r="EP238" i="19"/>
  <c r="EQ238" i="19"/>
  <c r="ER238" i="19"/>
  <c r="ES238" i="19"/>
  <c r="DV239" i="19"/>
  <c r="DW239" i="19"/>
  <c r="DX239" i="19"/>
  <c r="DY239" i="19"/>
  <c r="DZ239" i="19"/>
  <c r="EA239" i="19"/>
  <c r="EB239" i="19"/>
  <c r="EC239" i="19"/>
  <c r="ED239" i="19"/>
  <c r="EE239" i="19"/>
  <c r="EF239" i="19"/>
  <c r="EG239" i="19"/>
  <c r="EH239" i="19"/>
  <c r="EI239" i="19"/>
  <c r="EJ239" i="19"/>
  <c r="EK239" i="19"/>
  <c r="EL239" i="19"/>
  <c r="EM239" i="19"/>
  <c r="EN239" i="19"/>
  <c r="EO239" i="19"/>
  <c r="EP239" i="19"/>
  <c r="EQ239" i="19"/>
  <c r="ER239" i="19"/>
  <c r="ES239" i="19"/>
  <c r="DV240" i="19"/>
  <c r="DW240" i="19"/>
  <c r="DX240" i="19"/>
  <c r="DY240" i="19"/>
  <c r="DZ240" i="19"/>
  <c r="EA240" i="19"/>
  <c r="EB240" i="19"/>
  <c r="EC240" i="19"/>
  <c r="ED240" i="19"/>
  <c r="EE240" i="19"/>
  <c r="EF240" i="19"/>
  <c r="EG240" i="19"/>
  <c r="EH240" i="19"/>
  <c r="EI240" i="19"/>
  <c r="EJ240" i="19"/>
  <c r="EK240" i="19"/>
  <c r="EL240" i="19"/>
  <c r="EM240" i="19"/>
  <c r="EN240" i="19"/>
  <c r="EO240" i="19"/>
  <c r="EP240" i="19"/>
  <c r="EQ240" i="19"/>
  <c r="ER240" i="19"/>
  <c r="ES240" i="19"/>
  <c r="DV241" i="19"/>
  <c r="DW241" i="19"/>
  <c r="DX241" i="19"/>
  <c r="DY241" i="19"/>
  <c r="DZ241" i="19"/>
  <c r="EA241" i="19"/>
  <c r="EB241" i="19"/>
  <c r="EC241" i="19"/>
  <c r="ED241" i="19"/>
  <c r="EE241" i="19"/>
  <c r="EF241" i="19"/>
  <c r="EG241" i="19"/>
  <c r="EH241" i="19"/>
  <c r="EI241" i="19"/>
  <c r="EJ241" i="19"/>
  <c r="EK241" i="19"/>
  <c r="EL241" i="19"/>
  <c r="EM241" i="19"/>
  <c r="EN241" i="19"/>
  <c r="EO241" i="19"/>
  <c r="EP241" i="19"/>
  <c r="EQ241" i="19"/>
  <c r="ER241" i="19"/>
  <c r="ES241" i="19"/>
  <c r="DV242" i="19"/>
  <c r="DW242" i="19"/>
  <c r="DX242" i="19"/>
  <c r="DY242" i="19"/>
  <c r="DZ242" i="19"/>
  <c r="EA242" i="19"/>
  <c r="EB242" i="19"/>
  <c r="EC242" i="19"/>
  <c r="ED242" i="19"/>
  <c r="EE242" i="19"/>
  <c r="EF242" i="19"/>
  <c r="EG242" i="19"/>
  <c r="EH242" i="19"/>
  <c r="EI242" i="19"/>
  <c r="EJ242" i="19"/>
  <c r="EK242" i="19"/>
  <c r="EL242" i="19"/>
  <c r="EM242" i="19"/>
  <c r="EN242" i="19"/>
  <c r="EO242" i="19"/>
  <c r="EP242" i="19"/>
  <c r="EQ242" i="19"/>
  <c r="ER242" i="19"/>
  <c r="ES242" i="19"/>
  <c r="DV243" i="19"/>
  <c r="DW243" i="19"/>
  <c r="DX243" i="19"/>
  <c r="DY243" i="19"/>
  <c r="DZ243" i="19"/>
  <c r="EA243" i="19"/>
  <c r="EB243" i="19"/>
  <c r="EC243" i="19"/>
  <c r="ED243" i="19"/>
  <c r="EE243" i="19"/>
  <c r="EF243" i="19"/>
  <c r="EG243" i="19"/>
  <c r="EH243" i="19"/>
  <c r="EI243" i="19"/>
  <c r="EJ243" i="19"/>
  <c r="EK243" i="19"/>
  <c r="EL243" i="19"/>
  <c r="EM243" i="19"/>
  <c r="EN243" i="19"/>
  <c r="EO243" i="19"/>
  <c r="EP243" i="19"/>
  <c r="EQ243" i="19"/>
  <c r="ER243" i="19"/>
  <c r="ES243" i="19"/>
  <c r="DV244" i="19"/>
  <c r="DW244" i="19"/>
  <c r="DX244" i="19"/>
  <c r="DY244" i="19"/>
  <c r="DZ244" i="19"/>
  <c r="EA244" i="19"/>
  <c r="EB244" i="19"/>
  <c r="EC244" i="19"/>
  <c r="ED244" i="19"/>
  <c r="EE244" i="19"/>
  <c r="EF244" i="19"/>
  <c r="EG244" i="19"/>
  <c r="EH244" i="19"/>
  <c r="EI244" i="19"/>
  <c r="EJ244" i="19"/>
  <c r="EK244" i="19"/>
  <c r="EL244" i="19"/>
  <c r="EM244" i="19"/>
  <c r="EN244" i="19"/>
  <c r="EO244" i="19"/>
  <c r="EP244" i="19"/>
  <c r="EQ244" i="19"/>
  <c r="ER244" i="19"/>
  <c r="ES244" i="19"/>
  <c r="DV245" i="19"/>
  <c r="DW245" i="19"/>
  <c r="DX245" i="19"/>
  <c r="DY245" i="19"/>
  <c r="DZ245" i="19"/>
  <c r="EA245" i="19"/>
  <c r="EB245" i="19"/>
  <c r="EC245" i="19"/>
  <c r="ED245" i="19"/>
  <c r="EE245" i="19"/>
  <c r="EF245" i="19"/>
  <c r="EG245" i="19"/>
  <c r="EH245" i="19"/>
  <c r="EI245" i="19"/>
  <c r="EJ245" i="19"/>
  <c r="EK245" i="19"/>
  <c r="EL245" i="19"/>
  <c r="EM245" i="19"/>
  <c r="EN245" i="19"/>
  <c r="EO245" i="19"/>
  <c r="EP245" i="19"/>
  <c r="EQ245" i="19"/>
  <c r="ER245" i="19"/>
  <c r="ES245" i="19"/>
  <c r="DV246" i="19"/>
  <c r="DW246" i="19"/>
  <c r="DX246" i="19"/>
  <c r="DY246" i="19"/>
  <c r="DZ246" i="19"/>
  <c r="EA246" i="19"/>
  <c r="EB246" i="19"/>
  <c r="EC246" i="19"/>
  <c r="ED246" i="19"/>
  <c r="EE246" i="19"/>
  <c r="EF246" i="19"/>
  <c r="EG246" i="19"/>
  <c r="EH246" i="19"/>
  <c r="EI246" i="19"/>
  <c r="EJ246" i="19"/>
  <c r="EK246" i="19"/>
  <c r="EL246" i="19"/>
  <c r="EM246" i="19"/>
  <c r="EN246" i="19"/>
  <c r="EO246" i="19"/>
  <c r="EP246" i="19"/>
  <c r="EQ246" i="19"/>
  <c r="ER246" i="19"/>
  <c r="ES246" i="19"/>
  <c r="DV247" i="19"/>
  <c r="DW247" i="19"/>
  <c r="DX247" i="19"/>
  <c r="DY247" i="19"/>
  <c r="DZ247" i="19"/>
  <c r="EA247" i="19"/>
  <c r="EB247" i="19"/>
  <c r="EC247" i="19"/>
  <c r="ED247" i="19"/>
  <c r="EE247" i="19"/>
  <c r="EF247" i="19"/>
  <c r="EG247" i="19"/>
  <c r="EH247" i="19"/>
  <c r="EI247" i="19"/>
  <c r="EJ247" i="19"/>
  <c r="EK247" i="19"/>
  <c r="EL247" i="19"/>
  <c r="EM247" i="19"/>
  <c r="EN247" i="19"/>
  <c r="EO247" i="19"/>
  <c r="EP247" i="19"/>
  <c r="EQ247" i="19"/>
  <c r="ER247" i="19"/>
  <c r="ES247" i="19"/>
  <c r="DV248" i="19"/>
  <c r="DW248" i="19"/>
  <c r="DX248" i="19"/>
  <c r="DY248" i="19"/>
  <c r="DZ248" i="19"/>
  <c r="EA248" i="19"/>
  <c r="EB248" i="19"/>
  <c r="EC248" i="19"/>
  <c r="ED248" i="19"/>
  <c r="EE248" i="19"/>
  <c r="EF248" i="19"/>
  <c r="EG248" i="19"/>
  <c r="EH248" i="19"/>
  <c r="EI248" i="19"/>
  <c r="EJ248" i="19"/>
  <c r="EK248" i="19"/>
  <c r="EL248" i="19"/>
  <c r="EM248" i="19"/>
  <c r="EN248" i="19"/>
  <c r="EO248" i="19"/>
  <c r="EP248" i="19"/>
  <c r="EQ248" i="19"/>
  <c r="ER248" i="19"/>
  <c r="ES248" i="19"/>
  <c r="DV249" i="19"/>
  <c r="DW249" i="19"/>
  <c r="DX249" i="19"/>
  <c r="DY249" i="19"/>
  <c r="DZ249" i="19"/>
  <c r="EA249" i="19"/>
  <c r="EB249" i="19"/>
  <c r="EC249" i="19"/>
  <c r="ED249" i="19"/>
  <c r="EE249" i="19"/>
  <c r="EF249" i="19"/>
  <c r="EG249" i="19"/>
  <c r="EH249" i="19"/>
  <c r="EI249" i="19"/>
  <c r="EJ249" i="19"/>
  <c r="EK249" i="19"/>
  <c r="EL249" i="19"/>
  <c r="EM249" i="19"/>
  <c r="EN249" i="19"/>
  <c r="EO249" i="19"/>
  <c r="EP249" i="19"/>
  <c r="EQ249" i="19"/>
  <c r="ER249" i="19"/>
  <c r="ES249" i="19"/>
  <c r="DV250" i="19"/>
  <c r="DW250" i="19"/>
  <c r="DX250" i="19"/>
  <c r="DY250" i="19"/>
  <c r="DZ250" i="19"/>
  <c r="EA250" i="19"/>
  <c r="EB250" i="19"/>
  <c r="EC250" i="19"/>
  <c r="ED250" i="19"/>
  <c r="EE250" i="19"/>
  <c r="EF250" i="19"/>
  <c r="EG250" i="19"/>
  <c r="EH250" i="19"/>
  <c r="EI250" i="19"/>
  <c r="EJ250" i="19"/>
  <c r="EK250" i="19"/>
  <c r="EL250" i="19"/>
  <c r="EM250" i="19"/>
  <c r="EN250" i="19"/>
  <c r="EO250" i="19"/>
  <c r="EP250" i="19"/>
  <c r="EQ250" i="19"/>
  <c r="ER250" i="19"/>
  <c r="ES250" i="19"/>
  <c r="DV251" i="19"/>
  <c r="DW251" i="19"/>
  <c r="DX251" i="19"/>
  <c r="DY251" i="19"/>
  <c r="DZ251" i="19"/>
  <c r="EA251" i="19"/>
  <c r="EB251" i="19"/>
  <c r="EC251" i="19"/>
  <c r="ED251" i="19"/>
  <c r="EE251" i="19"/>
  <c r="EF251" i="19"/>
  <c r="EG251" i="19"/>
  <c r="EH251" i="19"/>
  <c r="EI251" i="19"/>
  <c r="EJ251" i="19"/>
  <c r="EK251" i="19"/>
  <c r="EL251" i="19"/>
  <c r="EM251" i="19"/>
  <c r="EN251" i="19"/>
  <c r="EO251" i="19"/>
  <c r="EP251" i="19"/>
  <c r="EQ251" i="19"/>
  <c r="ER251" i="19"/>
  <c r="ES251" i="19"/>
  <c r="DV252" i="19"/>
  <c r="DW252" i="19"/>
  <c r="DX252" i="19"/>
  <c r="DY252" i="19"/>
  <c r="DZ252" i="19"/>
  <c r="EA252" i="19"/>
  <c r="EB252" i="19"/>
  <c r="EC252" i="19"/>
  <c r="ED252" i="19"/>
  <c r="EE252" i="19"/>
  <c r="EF252" i="19"/>
  <c r="EG252" i="19"/>
  <c r="EH252" i="19"/>
  <c r="EI252" i="19"/>
  <c r="EJ252" i="19"/>
  <c r="EK252" i="19"/>
  <c r="EL252" i="19"/>
  <c r="EM252" i="19"/>
  <c r="EN252" i="19"/>
  <c r="EO252" i="19"/>
  <c r="EP252" i="19"/>
  <c r="EQ252" i="19"/>
  <c r="ER252" i="19"/>
  <c r="ES252" i="19"/>
  <c r="DV253" i="19"/>
  <c r="DW253" i="19"/>
  <c r="DX253" i="19"/>
  <c r="DY253" i="19"/>
  <c r="DZ253" i="19"/>
  <c r="EA253" i="19"/>
  <c r="EB253" i="19"/>
  <c r="EC253" i="19"/>
  <c r="ED253" i="19"/>
  <c r="EE253" i="19"/>
  <c r="EF253" i="19"/>
  <c r="EG253" i="19"/>
  <c r="EH253" i="19"/>
  <c r="EI253" i="19"/>
  <c r="EJ253" i="19"/>
  <c r="EK253" i="19"/>
  <c r="EL253" i="19"/>
  <c r="EM253" i="19"/>
  <c r="EN253" i="19"/>
  <c r="EO253" i="19"/>
  <c r="EP253" i="19"/>
  <c r="EQ253" i="19"/>
  <c r="ER253" i="19"/>
  <c r="ES253" i="19"/>
  <c r="DV254" i="19"/>
  <c r="DW254" i="19"/>
  <c r="DX254" i="19"/>
  <c r="DY254" i="19"/>
  <c r="DZ254" i="19"/>
  <c r="EA254" i="19"/>
  <c r="EB254" i="19"/>
  <c r="EC254" i="19"/>
  <c r="ED254" i="19"/>
  <c r="EE254" i="19"/>
  <c r="EF254" i="19"/>
  <c r="EG254" i="19"/>
  <c r="EH254" i="19"/>
  <c r="EI254" i="19"/>
  <c r="EJ254" i="19"/>
  <c r="EK254" i="19"/>
  <c r="EL254" i="19"/>
  <c r="EM254" i="19"/>
  <c r="EN254" i="19"/>
  <c r="EO254" i="19"/>
  <c r="EP254" i="19"/>
  <c r="EQ254" i="19"/>
  <c r="ER254" i="19"/>
  <c r="ES254" i="19"/>
  <c r="DV255" i="19"/>
  <c r="DW255" i="19"/>
  <c r="DX255" i="19"/>
  <c r="DY255" i="19"/>
  <c r="DZ255" i="19"/>
  <c r="EA255" i="19"/>
  <c r="EB255" i="19"/>
  <c r="EC255" i="19"/>
  <c r="ED255" i="19"/>
  <c r="EE255" i="19"/>
  <c r="EF255" i="19"/>
  <c r="EG255" i="19"/>
  <c r="EH255" i="19"/>
  <c r="EI255" i="19"/>
  <c r="EJ255" i="19"/>
  <c r="EK255" i="19"/>
  <c r="EL255" i="19"/>
  <c r="EM255" i="19"/>
  <c r="EN255" i="19"/>
  <c r="EO255" i="19"/>
  <c r="EP255" i="19"/>
  <c r="EQ255" i="19"/>
  <c r="ER255" i="19"/>
  <c r="ES255" i="19"/>
  <c r="DV256" i="19"/>
  <c r="DW256" i="19"/>
  <c r="DX256" i="19"/>
  <c r="DY256" i="19"/>
  <c r="DZ256" i="19"/>
  <c r="EA256" i="19"/>
  <c r="EB256" i="19"/>
  <c r="EC256" i="19"/>
  <c r="ED256" i="19"/>
  <c r="EE256" i="19"/>
  <c r="EF256" i="19"/>
  <c r="EG256" i="19"/>
  <c r="EH256" i="19"/>
  <c r="EI256" i="19"/>
  <c r="EJ256" i="19"/>
  <c r="EK256" i="19"/>
  <c r="EL256" i="19"/>
  <c r="EM256" i="19"/>
  <c r="EN256" i="19"/>
  <c r="EO256" i="19"/>
  <c r="EP256" i="19"/>
  <c r="EQ256" i="19"/>
  <c r="ER256" i="19"/>
  <c r="ES256" i="19"/>
  <c r="DV257" i="19"/>
  <c r="DW257" i="19"/>
  <c r="DX257" i="19"/>
  <c r="DY257" i="19"/>
  <c r="DZ257" i="19"/>
  <c r="EA257" i="19"/>
  <c r="EB257" i="19"/>
  <c r="EC257" i="19"/>
  <c r="ED257" i="19"/>
  <c r="EE257" i="19"/>
  <c r="EF257" i="19"/>
  <c r="EG257" i="19"/>
  <c r="EH257" i="19"/>
  <c r="EI257" i="19"/>
  <c r="EJ257" i="19"/>
  <c r="EK257" i="19"/>
  <c r="EL257" i="19"/>
  <c r="EM257" i="19"/>
  <c r="EN257" i="19"/>
  <c r="EO257" i="19"/>
  <c r="EP257" i="19"/>
  <c r="EQ257" i="19"/>
  <c r="ER257" i="19"/>
  <c r="ES257" i="19"/>
  <c r="DV258" i="19"/>
  <c r="DW258" i="19"/>
  <c r="DX258" i="19"/>
  <c r="DY258" i="19"/>
  <c r="DZ258" i="19"/>
  <c r="EA258" i="19"/>
  <c r="EB258" i="19"/>
  <c r="EC258" i="19"/>
  <c r="ED258" i="19"/>
  <c r="EE258" i="19"/>
  <c r="EF258" i="19"/>
  <c r="EG258" i="19"/>
  <c r="EH258" i="19"/>
  <c r="EI258" i="19"/>
  <c r="EJ258" i="19"/>
  <c r="EK258" i="19"/>
  <c r="EL258" i="19"/>
  <c r="EM258" i="19"/>
  <c r="EN258" i="19"/>
  <c r="EO258" i="19"/>
  <c r="EP258" i="19"/>
  <c r="EQ258" i="19"/>
  <c r="ER258" i="19"/>
  <c r="ES258" i="19"/>
  <c r="DV259" i="19"/>
  <c r="DW259" i="19"/>
  <c r="DX259" i="19"/>
  <c r="DY259" i="19"/>
  <c r="DZ259" i="19"/>
  <c r="EA259" i="19"/>
  <c r="EB259" i="19"/>
  <c r="EC259" i="19"/>
  <c r="ED259" i="19"/>
  <c r="EE259" i="19"/>
  <c r="EF259" i="19"/>
  <c r="EG259" i="19"/>
  <c r="EH259" i="19"/>
  <c r="EI259" i="19"/>
  <c r="EJ259" i="19"/>
  <c r="EK259" i="19"/>
  <c r="EL259" i="19"/>
  <c r="EM259" i="19"/>
  <c r="EN259" i="19"/>
  <c r="EO259" i="19"/>
  <c r="EP259" i="19"/>
  <c r="EQ259" i="19"/>
  <c r="ER259" i="19"/>
  <c r="ES259" i="19"/>
  <c r="DV260" i="19"/>
  <c r="DW260" i="19"/>
  <c r="DX260" i="19"/>
  <c r="DY260" i="19"/>
  <c r="DZ260" i="19"/>
  <c r="EA260" i="19"/>
  <c r="EB260" i="19"/>
  <c r="EC260" i="19"/>
  <c r="ED260" i="19"/>
  <c r="EE260" i="19"/>
  <c r="EF260" i="19"/>
  <c r="EG260" i="19"/>
  <c r="EH260" i="19"/>
  <c r="EI260" i="19"/>
  <c r="EJ260" i="19"/>
  <c r="EK260" i="19"/>
  <c r="EL260" i="19"/>
  <c r="EM260" i="19"/>
  <c r="EN260" i="19"/>
  <c r="EO260" i="19"/>
  <c r="EP260" i="19"/>
  <c r="EQ260" i="19"/>
  <c r="ER260" i="19"/>
  <c r="ES260" i="19"/>
  <c r="DV261" i="19"/>
  <c r="DW261" i="19"/>
  <c r="DX261" i="19"/>
  <c r="DY261" i="19"/>
  <c r="DZ261" i="19"/>
  <c r="EA261" i="19"/>
  <c r="EB261" i="19"/>
  <c r="EC261" i="19"/>
  <c r="ED261" i="19"/>
  <c r="EE261" i="19"/>
  <c r="EF261" i="19"/>
  <c r="EG261" i="19"/>
  <c r="EH261" i="19"/>
  <c r="EI261" i="19"/>
  <c r="EJ261" i="19"/>
  <c r="EK261" i="19"/>
  <c r="EL261" i="19"/>
  <c r="EM261" i="19"/>
  <c r="EN261" i="19"/>
  <c r="EO261" i="19"/>
  <c r="EP261" i="19"/>
  <c r="EQ261" i="19"/>
  <c r="ER261" i="19"/>
  <c r="ES261" i="19"/>
  <c r="DV262" i="19"/>
  <c r="DW262" i="19"/>
  <c r="DX262" i="19"/>
  <c r="DY262" i="19"/>
  <c r="DZ262" i="19"/>
  <c r="EA262" i="19"/>
  <c r="EB262" i="19"/>
  <c r="EC262" i="19"/>
  <c r="ED262" i="19"/>
  <c r="EE262" i="19"/>
  <c r="EF262" i="19"/>
  <c r="EG262" i="19"/>
  <c r="EH262" i="19"/>
  <c r="EI262" i="19"/>
  <c r="EJ262" i="19"/>
  <c r="EK262" i="19"/>
  <c r="EL262" i="19"/>
  <c r="EM262" i="19"/>
  <c r="EN262" i="19"/>
  <c r="EO262" i="19"/>
  <c r="EP262" i="19"/>
  <c r="EQ262" i="19"/>
  <c r="ER262" i="19"/>
  <c r="ES262" i="19"/>
  <c r="DV263" i="19"/>
  <c r="DW263" i="19"/>
  <c r="DX263" i="19"/>
  <c r="DY263" i="19"/>
  <c r="DZ263" i="19"/>
  <c r="EA263" i="19"/>
  <c r="EB263" i="19"/>
  <c r="EC263" i="19"/>
  <c r="ED263" i="19"/>
  <c r="EE263" i="19"/>
  <c r="EF263" i="19"/>
  <c r="EG263" i="19"/>
  <c r="EH263" i="19"/>
  <c r="EI263" i="19"/>
  <c r="EJ263" i="19"/>
  <c r="EK263" i="19"/>
  <c r="EL263" i="19"/>
  <c r="EM263" i="19"/>
  <c r="EN263" i="19"/>
  <c r="EO263" i="19"/>
  <c r="EP263" i="19"/>
  <c r="EQ263" i="19"/>
  <c r="ER263" i="19"/>
  <c r="ES263" i="19"/>
  <c r="DV264" i="19"/>
  <c r="DW264" i="19"/>
  <c r="DX264" i="19"/>
  <c r="DY264" i="19"/>
  <c r="DZ264" i="19"/>
  <c r="EA264" i="19"/>
  <c r="EB264" i="19"/>
  <c r="EC264" i="19"/>
  <c r="ED264" i="19"/>
  <c r="EE264" i="19"/>
  <c r="EF264" i="19"/>
  <c r="EG264" i="19"/>
  <c r="EH264" i="19"/>
  <c r="EI264" i="19"/>
  <c r="EJ264" i="19"/>
  <c r="EK264" i="19"/>
  <c r="EL264" i="19"/>
  <c r="EM264" i="19"/>
  <c r="EN264" i="19"/>
  <c r="EO264" i="19"/>
  <c r="EP264" i="19"/>
  <c r="EQ264" i="19"/>
  <c r="ER264" i="19"/>
  <c r="ES264" i="19"/>
  <c r="DV265" i="19"/>
  <c r="DW265" i="19"/>
  <c r="DX265" i="19"/>
  <c r="DY265" i="19"/>
  <c r="DZ265" i="19"/>
  <c r="EA265" i="19"/>
  <c r="EB265" i="19"/>
  <c r="EC265" i="19"/>
  <c r="ED265" i="19"/>
  <c r="EE265" i="19"/>
  <c r="EF265" i="19"/>
  <c r="EG265" i="19"/>
  <c r="EH265" i="19"/>
  <c r="EI265" i="19"/>
  <c r="EJ265" i="19"/>
  <c r="EK265" i="19"/>
  <c r="EL265" i="19"/>
  <c r="EM265" i="19"/>
  <c r="EN265" i="19"/>
  <c r="EO265" i="19"/>
  <c r="EP265" i="19"/>
  <c r="EQ265" i="19"/>
  <c r="ER265" i="19"/>
  <c r="ES265" i="19"/>
  <c r="DV266" i="19"/>
  <c r="DW266" i="19"/>
  <c r="DX266" i="19"/>
  <c r="DY266" i="19"/>
  <c r="DZ266" i="19"/>
  <c r="EA266" i="19"/>
  <c r="EB266" i="19"/>
  <c r="EC266" i="19"/>
  <c r="ED266" i="19"/>
  <c r="EE266" i="19"/>
  <c r="EF266" i="19"/>
  <c r="EG266" i="19"/>
  <c r="EH266" i="19"/>
  <c r="EI266" i="19"/>
  <c r="EJ266" i="19"/>
  <c r="EK266" i="19"/>
  <c r="EL266" i="19"/>
  <c r="EM266" i="19"/>
  <c r="EN266" i="19"/>
  <c r="EO266" i="19"/>
  <c r="EP266" i="19"/>
  <c r="EQ266" i="19"/>
  <c r="ER266" i="19"/>
  <c r="ES266" i="19"/>
  <c r="DV267" i="19"/>
  <c r="DW267" i="19"/>
  <c r="DX267" i="19"/>
  <c r="DY267" i="19"/>
  <c r="DZ267" i="19"/>
  <c r="EA267" i="19"/>
  <c r="EB267" i="19"/>
  <c r="EC267" i="19"/>
  <c r="ED267" i="19"/>
  <c r="EE267" i="19"/>
  <c r="EF267" i="19"/>
  <c r="EG267" i="19"/>
  <c r="EH267" i="19"/>
  <c r="EI267" i="19"/>
  <c r="EJ267" i="19"/>
  <c r="EK267" i="19"/>
  <c r="EL267" i="19"/>
  <c r="EM267" i="19"/>
  <c r="EN267" i="19"/>
  <c r="EO267" i="19"/>
  <c r="EP267" i="19"/>
  <c r="EQ267" i="19"/>
  <c r="ER267" i="19"/>
  <c r="ES267" i="19"/>
  <c r="DV268" i="19"/>
  <c r="DW268" i="19"/>
  <c r="DX268" i="19"/>
  <c r="DY268" i="19"/>
  <c r="DZ268" i="19"/>
  <c r="EA268" i="19"/>
  <c r="EB268" i="19"/>
  <c r="EC268" i="19"/>
  <c r="ED268" i="19"/>
  <c r="EE268" i="19"/>
  <c r="EF268" i="19"/>
  <c r="EG268" i="19"/>
  <c r="EH268" i="19"/>
  <c r="EI268" i="19"/>
  <c r="EJ268" i="19"/>
  <c r="EK268" i="19"/>
  <c r="EL268" i="19"/>
  <c r="EM268" i="19"/>
  <c r="EN268" i="19"/>
  <c r="EO268" i="19"/>
  <c r="EP268" i="19"/>
  <c r="EQ268" i="19"/>
  <c r="ER268" i="19"/>
  <c r="ES268" i="19"/>
  <c r="DV269" i="19"/>
  <c r="DW269" i="19"/>
  <c r="DX269" i="19"/>
  <c r="DY269" i="19"/>
  <c r="DZ269" i="19"/>
  <c r="EA269" i="19"/>
  <c r="EB269" i="19"/>
  <c r="EC269" i="19"/>
  <c r="ED269" i="19"/>
  <c r="EE269" i="19"/>
  <c r="EF269" i="19"/>
  <c r="EG269" i="19"/>
  <c r="EH269" i="19"/>
  <c r="EI269" i="19"/>
  <c r="EJ269" i="19"/>
  <c r="EK269" i="19"/>
  <c r="EL269" i="19"/>
  <c r="EM269" i="19"/>
  <c r="EN269" i="19"/>
  <c r="EO269" i="19"/>
  <c r="EP269" i="19"/>
  <c r="EQ269" i="19"/>
  <c r="ER269" i="19"/>
  <c r="ES269" i="19"/>
  <c r="DV270" i="19"/>
  <c r="DW270" i="19"/>
  <c r="DX270" i="19"/>
  <c r="DY270" i="19"/>
  <c r="DZ270" i="19"/>
  <c r="EA270" i="19"/>
  <c r="EB270" i="19"/>
  <c r="EC270" i="19"/>
  <c r="ED270" i="19"/>
  <c r="EE270" i="19"/>
  <c r="EF270" i="19"/>
  <c r="EG270" i="19"/>
  <c r="EH270" i="19"/>
  <c r="EI270" i="19"/>
  <c r="EJ270" i="19"/>
  <c r="EK270" i="19"/>
  <c r="EL270" i="19"/>
  <c r="EM270" i="19"/>
  <c r="EN270" i="19"/>
  <c r="EO270" i="19"/>
  <c r="EP270" i="19"/>
  <c r="EQ270" i="19"/>
  <c r="ER270" i="19"/>
  <c r="ES270" i="19"/>
  <c r="DV271" i="19"/>
  <c r="DW271" i="19"/>
  <c r="DX271" i="19"/>
  <c r="DY271" i="19"/>
  <c r="DZ271" i="19"/>
  <c r="EA271" i="19"/>
  <c r="EB271" i="19"/>
  <c r="EC271" i="19"/>
  <c r="ED271" i="19"/>
  <c r="EE271" i="19"/>
  <c r="EF271" i="19"/>
  <c r="EG271" i="19"/>
  <c r="EH271" i="19"/>
  <c r="EI271" i="19"/>
  <c r="EJ271" i="19"/>
  <c r="EK271" i="19"/>
  <c r="EL271" i="19"/>
  <c r="EM271" i="19"/>
  <c r="EN271" i="19"/>
  <c r="EO271" i="19"/>
  <c r="EP271" i="19"/>
  <c r="EQ271" i="19"/>
  <c r="ER271" i="19"/>
  <c r="ES271" i="19"/>
  <c r="DV272" i="19"/>
  <c r="DW272" i="19"/>
  <c r="DX272" i="19"/>
  <c r="DY272" i="19"/>
  <c r="DZ272" i="19"/>
  <c r="EA272" i="19"/>
  <c r="EB272" i="19"/>
  <c r="EC272" i="19"/>
  <c r="ED272" i="19"/>
  <c r="EE272" i="19"/>
  <c r="EF272" i="19"/>
  <c r="EG272" i="19"/>
  <c r="EH272" i="19"/>
  <c r="EI272" i="19"/>
  <c r="EJ272" i="19"/>
  <c r="EK272" i="19"/>
  <c r="EL272" i="19"/>
  <c r="EM272" i="19"/>
  <c r="EN272" i="19"/>
  <c r="EO272" i="19"/>
  <c r="EP272" i="19"/>
  <c r="EQ272" i="19"/>
  <c r="ER272" i="19"/>
  <c r="ES272" i="19"/>
  <c r="DV273" i="19"/>
  <c r="DW273" i="19"/>
  <c r="DX273" i="19"/>
  <c r="DY273" i="19"/>
  <c r="DZ273" i="19"/>
  <c r="EA273" i="19"/>
  <c r="EB273" i="19"/>
  <c r="EC273" i="19"/>
  <c r="ED273" i="19"/>
  <c r="EE273" i="19"/>
  <c r="EF273" i="19"/>
  <c r="EG273" i="19"/>
  <c r="EH273" i="19"/>
  <c r="EI273" i="19"/>
  <c r="EJ273" i="19"/>
  <c r="EK273" i="19"/>
  <c r="EL273" i="19"/>
  <c r="EM273" i="19"/>
  <c r="EN273" i="19"/>
  <c r="EO273" i="19"/>
  <c r="EP273" i="19"/>
  <c r="EQ273" i="19"/>
  <c r="ER273" i="19"/>
  <c r="ES273" i="19"/>
  <c r="DV274" i="19"/>
  <c r="DW274" i="19"/>
  <c r="DX274" i="19"/>
  <c r="DY274" i="19"/>
  <c r="DZ274" i="19"/>
  <c r="EA274" i="19"/>
  <c r="EB274" i="19"/>
  <c r="EC274" i="19"/>
  <c r="ED274" i="19"/>
  <c r="EE274" i="19"/>
  <c r="EF274" i="19"/>
  <c r="EG274" i="19"/>
  <c r="EH274" i="19"/>
  <c r="EI274" i="19"/>
  <c r="EJ274" i="19"/>
  <c r="EK274" i="19"/>
  <c r="EL274" i="19"/>
  <c r="EM274" i="19"/>
  <c r="EN274" i="19"/>
  <c r="EO274" i="19"/>
  <c r="EP274" i="19"/>
  <c r="EQ274" i="19"/>
  <c r="ER274" i="19"/>
  <c r="ES274" i="19"/>
  <c r="DV275" i="19"/>
  <c r="DW275" i="19"/>
  <c r="DX275" i="19"/>
  <c r="DY275" i="19"/>
  <c r="DZ275" i="19"/>
  <c r="EA275" i="19"/>
  <c r="EB275" i="19"/>
  <c r="EC275" i="19"/>
  <c r="ED275" i="19"/>
  <c r="EE275" i="19"/>
  <c r="EF275" i="19"/>
  <c r="EG275" i="19"/>
  <c r="EH275" i="19"/>
  <c r="EI275" i="19"/>
  <c r="EJ275" i="19"/>
  <c r="EK275" i="19"/>
  <c r="EL275" i="19"/>
  <c r="EM275" i="19"/>
  <c r="EN275" i="19"/>
  <c r="EO275" i="19"/>
  <c r="EP275" i="19"/>
  <c r="EQ275" i="19"/>
  <c r="ER275" i="19"/>
  <c r="ES275" i="19"/>
  <c r="DV276" i="19"/>
  <c r="DW276" i="19"/>
  <c r="DX276" i="19"/>
  <c r="DY276" i="19"/>
  <c r="DZ276" i="19"/>
  <c r="EA276" i="19"/>
  <c r="EB276" i="19"/>
  <c r="EC276" i="19"/>
  <c r="ED276" i="19"/>
  <c r="EE276" i="19"/>
  <c r="EF276" i="19"/>
  <c r="EG276" i="19"/>
  <c r="EH276" i="19"/>
  <c r="EI276" i="19"/>
  <c r="EJ276" i="19"/>
  <c r="EK276" i="19"/>
  <c r="EL276" i="19"/>
  <c r="EM276" i="19"/>
  <c r="EN276" i="19"/>
  <c r="EO276" i="19"/>
  <c r="EP276" i="19"/>
  <c r="EQ276" i="19"/>
  <c r="ER276" i="19"/>
  <c r="ES276" i="19"/>
  <c r="DV277" i="19"/>
  <c r="DW277" i="19"/>
  <c r="DX277" i="19"/>
  <c r="DY277" i="19"/>
  <c r="DZ277" i="19"/>
  <c r="EA277" i="19"/>
  <c r="EB277" i="19"/>
  <c r="EC277" i="19"/>
  <c r="ED277" i="19"/>
  <c r="EE277" i="19"/>
  <c r="EF277" i="19"/>
  <c r="EG277" i="19"/>
  <c r="EH277" i="19"/>
  <c r="EI277" i="19"/>
  <c r="EJ277" i="19"/>
  <c r="EK277" i="19"/>
  <c r="EL277" i="19"/>
  <c r="EM277" i="19"/>
  <c r="EN277" i="19"/>
  <c r="EO277" i="19"/>
  <c r="EP277" i="19"/>
  <c r="EQ277" i="19"/>
  <c r="ER277" i="19"/>
  <c r="ES277" i="19"/>
  <c r="DV278" i="19"/>
  <c r="DW278" i="19"/>
  <c r="DX278" i="19"/>
  <c r="DY278" i="19"/>
  <c r="DZ278" i="19"/>
  <c r="EA278" i="19"/>
  <c r="EB278" i="19"/>
  <c r="EC278" i="19"/>
  <c r="ED278" i="19"/>
  <c r="EE278" i="19"/>
  <c r="EF278" i="19"/>
  <c r="EG278" i="19"/>
  <c r="EH278" i="19"/>
  <c r="EI278" i="19"/>
  <c r="EJ278" i="19"/>
  <c r="EK278" i="19"/>
  <c r="EL278" i="19"/>
  <c r="EM278" i="19"/>
  <c r="EN278" i="19"/>
  <c r="EO278" i="19"/>
  <c r="EP278" i="19"/>
  <c r="EQ278" i="19"/>
  <c r="ER278" i="19"/>
  <c r="ES278" i="19"/>
  <c r="DV279" i="19"/>
  <c r="DW279" i="19"/>
  <c r="DX279" i="19"/>
  <c r="DY279" i="19"/>
  <c r="DZ279" i="19"/>
  <c r="EA279" i="19"/>
  <c r="EB279" i="19"/>
  <c r="EC279" i="19"/>
  <c r="ED279" i="19"/>
  <c r="EE279" i="19"/>
  <c r="EF279" i="19"/>
  <c r="EG279" i="19"/>
  <c r="EH279" i="19"/>
  <c r="EI279" i="19"/>
  <c r="EJ279" i="19"/>
  <c r="EK279" i="19"/>
  <c r="EL279" i="19"/>
  <c r="EM279" i="19"/>
  <c r="EN279" i="19"/>
  <c r="EO279" i="19"/>
  <c r="EP279" i="19"/>
  <c r="EQ279" i="19"/>
  <c r="ER279" i="19"/>
  <c r="ES279" i="19"/>
  <c r="DV280" i="19"/>
  <c r="DW280" i="19"/>
  <c r="DX280" i="19"/>
  <c r="DY280" i="19"/>
  <c r="DZ280" i="19"/>
  <c r="EA280" i="19"/>
  <c r="EB280" i="19"/>
  <c r="EC280" i="19"/>
  <c r="ED280" i="19"/>
  <c r="EE280" i="19"/>
  <c r="EF280" i="19"/>
  <c r="EG280" i="19"/>
  <c r="EH280" i="19"/>
  <c r="EI280" i="19"/>
  <c r="EJ280" i="19"/>
  <c r="EK280" i="19"/>
  <c r="EL280" i="19"/>
  <c r="EM280" i="19"/>
  <c r="EN280" i="19"/>
  <c r="EO280" i="19"/>
  <c r="EP280" i="19"/>
  <c r="EQ280" i="19"/>
  <c r="ER280" i="19"/>
  <c r="ES280" i="19"/>
  <c r="DV281" i="19"/>
  <c r="DW281" i="19"/>
  <c r="DX281" i="19"/>
  <c r="DY281" i="19"/>
  <c r="DZ281" i="19"/>
  <c r="EA281" i="19"/>
  <c r="EB281" i="19"/>
  <c r="EC281" i="19"/>
  <c r="ED281" i="19"/>
  <c r="EE281" i="19"/>
  <c r="EF281" i="19"/>
  <c r="EG281" i="19"/>
  <c r="EH281" i="19"/>
  <c r="EI281" i="19"/>
  <c r="EJ281" i="19"/>
  <c r="EK281" i="19"/>
  <c r="EL281" i="19"/>
  <c r="EM281" i="19"/>
  <c r="EN281" i="19"/>
  <c r="EO281" i="19"/>
  <c r="EP281" i="19"/>
  <c r="EQ281" i="19"/>
  <c r="ER281" i="19"/>
  <c r="ES281" i="19"/>
  <c r="DV282" i="19"/>
  <c r="DW282" i="19"/>
  <c r="DX282" i="19"/>
  <c r="DY282" i="19"/>
  <c r="DZ282" i="19"/>
  <c r="EA282" i="19"/>
  <c r="EB282" i="19"/>
  <c r="EC282" i="19"/>
  <c r="ED282" i="19"/>
  <c r="EE282" i="19"/>
  <c r="EF282" i="19"/>
  <c r="EG282" i="19"/>
  <c r="EH282" i="19"/>
  <c r="EI282" i="19"/>
  <c r="EJ282" i="19"/>
  <c r="EK282" i="19"/>
  <c r="EL282" i="19"/>
  <c r="EM282" i="19"/>
  <c r="EN282" i="19"/>
  <c r="EO282" i="19"/>
  <c r="EP282" i="19"/>
  <c r="EQ282" i="19"/>
  <c r="ER282" i="19"/>
  <c r="ES282" i="19"/>
  <c r="DV283" i="19"/>
  <c r="DW283" i="19"/>
  <c r="DX283" i="19"/>
  <c r="DY283" i="19"/>
  <c r="DZ283" i="19"/>
  <c r="EA283" i="19"/>
  <c r="EB283" i="19"/>
  <c r="EC283" i="19"/>
  <c r="ED283" i="19"/>
  <c r="EE283" i="19"/>
  <c r="EF283" i="19"/>
  <c r="EG283" i="19"/>
  <c r="EH283" i="19"/>
  <c r="EI283" i="19"/>
  <c r="EJ283" i="19"/>
  <c r="EK283" i="19"/>
  <c r="EL283" i="19"/>
  <c r="EM283" i="19"/>
  <c r="EN283" i="19"/>
  <c r="EO283" i="19"/>
  <c r="EP283" i="19"/>
  <c r="EQ283" i="19"/>
  <c r="ER283" i="19"/>
  <c r="ES283" i="19"/>
  <c r="DV284" i="19"/>
  <c r="DW284" i="19"/>
  <c r="DX284" i="19"/>
  <c r="DY284" i="19"/>
  <c r="DZ284" i="19"/>
  <c r="EA284" i="19"/>
  <c r="EB284" i="19"/>
  <c r="EC284" i="19"/>
  <c r="ED284" i="19"/>
  <c r="EE284" i="19"/>
  <c r="EF284" i="19"/>
  <c r="EG284" i="19"/>
  <c r="EH284" i="19"/>
  <c r="EI284" i="19"/>
  <c r="EJ284" i="19"/>
  <c r="EK284" i="19"/>
  <c r="EL284" i="19"/>
  <c r="EM284" i="19"/>
  <c r="EN284" i="19"/>
  <c r="EO284" i="19"/>
  <c r="EP284" i="19"/>
  <c r="EQ284" i="19"/>
  <c r="ER284" i="19"/>
  <c r="ES284" i="19"/>
  <c r="DV285" i="19"/>
  <c r="DW285" i="19"/>
  <c r="DX285" i="19"/>
  <c r="DY285" i="19"/>
  <c r="DZ285" i="19"/>
  <c r="EA285" i="19"/>
  <c r="EB285" i="19"/>
  <c r="EC285" i="19"/>
  <c r="ED285" i="19"/>
  <c r="EE285" i="19"/>
  <c r="EF285" i="19"/>
  <c r="EG285" i="19"/>
  <c r="EH285" i="19"/>
  <c r="EI285" i="19"/>
  <c r="EJ285" i="19"/>
  <c r="EK285" i="19"/>
  <c r="EL285" i="19"/>
  <c r="EM285" i="19"/>
  <c r="EN285" i="19"/>
  <c r="EO285" i="19"/>
  <c r="EP285" i="19"/>
  <c r="EQ285" i="19"/>
  <c r="ER285" i="19"/>
  <c r="ES285" i="19"/>
  <c r="DV286" i="19"/>
  <c r="DW286" i="19"/>
  <c r="DX286" i="19"/>
  <c r="DY286" i="19"/>
  <c r="DZ286" i="19"/>
  <c r="EA286" i="19"/>
  <c r="EB286" i="19"/>
  <c r="EC286" i="19"/>
  <c r="ED286" i="19"/>
  <c r="EE286" i="19"/>
  <c r="EF286" i="19"/>
  <c r="EG286" i="19"/>
  <c r="EH286" i="19"/>
  <c r="EI286" i="19"/>
  <c r="EJ286" i="19"/>
  <c r="EK286" i="19"/>
  <c r="EL286" i="19"/>
  <c r="EM286" i="19"/>
  <c r="EN286" i="19"/>
  <c r="EO286" i="19"/>
  <c r="EP286" i="19"/>
  <c r="EQ286" i="19"/>
  <c r="ER286" i="19"/>
  <c r="ES286" i="19"/>
  <c r="DV287" i="19"/>
  <c r="DW287" i="19"/>
  <c r="DX287" i="19"/>
  <c r="DY287" i="19"/>
  <c r="DZ287" i="19"/>
  <c r="EA287" i="19"/>
  <c r="EB287" i="19"/>
  <c r="EC287" i="19"/>
  <c r="ED287" i="19"/>
  <c r="EE287" i="19"/>
  <c r="EF287" i="19"/>
  <c r="EG287" i="19"/>
  <c r="EH287" i="19"/>
  <c r="EI287" i="19"/>
  <c r="EJ287" i="19"/>
  <c r="EK287" i="19"/>
  <c r="EL287" i="19"/>
  <c r="EM287" i="19"/>
  <c r="EN287" i="19"/>
  <c r="EO287" i="19"/>
  <c r="EP287" i="19"/>
  <c r="EQ287" i="19"/>
  <c r="ER287" i="19"/>
  <c r="ES287" i="19"/>
  <c r="DV288" i="19"/>
  <c r="DW288" i="19"/>
  <c r="DX288" i="19"/>
  <c r="DY288" i="19"/>
  <c r="DZ288" i="19"/>
  <c r="EA288" i="19"/>
  <c r="EB288" i="19"/>
  <c r="EC288" i="19"/>
  <c r="ED288" i="19"/>
  <c r="EE288" i="19"/>
  <c r="EF288" i="19"/>
  <c r="EG288" i="19"/>
  <c r="EH288" i="19"/>
  <c r="EI288" i="19"/>
  <c r="EJ288" i="19"/>
  <c r="EK288" i="19"/>
  <c r="EL288" i="19"/>
  <c r="EM288" i="19"/>
  <c r="EN288" i="19"/>
  <c r="EO288" i="19"/>
  <c r="EP288" i="19"/>
  <c r="EQ288" i="19"/>
  <c r="ER288" i="19"/>
  <c r="ES288" i="19"/>
  <c r="DV289" i="19"/>
  <c r="DW289" i="19"/>
  <c r="DX289" i="19"/>
  <c r="DY289" i="19"/>
  <c r="DZ289" i="19"/>
  <c r="EA289" i="19"/>
  <c r="EB289" i="19"/>
  <c r="EC289" i="19"/>
  <c r="ED289" i="19"/>
  <c r="EE289" i="19"/>
  <c r="EF289" i="19"/>
  <c r="EG289" i="19"/>
  <c r="EH289" i="19"/>
  <c r="EI289" i="19"/>
  <c r="EJ289" i="19"/>
  <c r="EK289" i="19"/>
  <c r="EL289" i="19"/>
  <c r="EM289" i="19"/>
  <c r="EN289" i="19"/>
  <c r="EO289" i="19"/>
  <c r="EP289" i="19"/>
  <c r="EQ289" i="19"/>
  <c r="ER289" i="19"/>
  <c r="ES289" i="19"/>
  <c r="DV290" i="19"/>
  <c r="DW290" i="19"/>
  <c r="DX290" i="19"/>
  <c r="DY290" i="19"/>
  <c r="DZ290" i="19"/>
  <c r="EA290" i="19"/>
  <c r="EB290" i="19"/>
  <c r="EC290" i="19"/>
  <c r="ED290" i="19"/>
  <c r="EE290" i="19"/>
  <c r="EF290" i="19"/>
  <c r="EG290" i="19"/>
  <c r="EH290" i="19"/>
  <c r="EI290" i="19"/>
  <c r="EJ290" i="19"/>
  <c r="EK290" i="19"/>
  <c r="EL290" i="19"/>
  <c r="EM290" i="19"/>
  <c r="EN290" i="19"/>
  <c r="EO290" i="19"/>
  <c r="EP290" i="19"/>
  <c r="EQ290" i="19"/>
  <c r="ER290" i="19"/>
  <c r="ES290" i="19"/>
  <c r="DV291" i="19"/>
  <c r="DW291" i="19"/>
  <c r="DX291" i="19"/>
  <c r="DY291" i="19"/>
  <c r="DZ291" i="19"/>
  <c r="EA291" i="19"/>
  <c r="EB291" i="19"/>
  <c r="EC291" i="19"/>
  <c r="ED291" i="19"/>
  <c r="EE291" i="19"/>
  <c r="EF291" i="19"/>
  <c r="EG291" i="19"/>
  <c r="EH291" i="19"/>
  <c r="EI291" i="19"/>
  <c r="EJ291" i="19"/>
  <c r="EK291" i="19"/>
  <c r="EL291" i="19"/>
  <c r="EM291" i="19"/>
  <c r="EN291" i="19"/>
  <c r="EO291" i="19"/>
  <c r="EP291" i="19"/>
  <c r="EQ291" i="19"/>
  <c r="ER291" i="19"/>
  <c r="ES291" i="19"/>
  <c r="DV292" i="19"/>
  <c r="DW292" i="19"/>
  <c r="DX292" i="19"/>
  <c r="DY292" i="19"/>
  <c r="DZ292" i="19"/>
  <c r="EA292" i="19"/>
  <c r="EB292" i="19"/>
  <c r="EC292" i="19"/>
  <c r="ED292" i="19"/>
  <c r="EE292" i="19"/>
  <c r="EF292" i="19"/>
  <c r="EG292" i="19"/>
  <c r="EH292" i="19"/>
  <c r="EI292" i="19"/>
  <c r="EJ292" i="19"/>
  <c r="EK292" i="19"/>
  <c r="EL292" i="19"/>
  <c r="EM292" i="19"/>
  <c r="EN292" i="19"/>
  <c r="EO292" i="19"/>
  <c r="EP292" i="19"/>
  <c r="EQ292" i="19"/>
  <c r="ER292" i="19"/>
  <c r="ES292" i="19"/>
  <c r="DV293" i="19"/>
  <c r="DW293" i="19"/>
  <c r="DX293" i="19"/>
  <c r="DY293" i="19"/>
  <c r="DZ293" i="19"/>
  <c r="EA293" i="19"/>
  <c r="EB293" i="19"/>
  <c r="EC293" i="19"/>
  <c r="ED293" i="19"/>
  <c r="EE293" i="19"/>
  <c r="EF293" i="19"/>
  <c r="EG293" i="19"/>
  <c r="EH293" i="19"/>
  <c r="EI293" i="19"/>
  <c r="EJ293" i="19"/>
  <c r="EK293" i="19"/>
  <c r="EL293" i="19"/>
  <c r="EM293" i="19"/>
  <c r="EN293" i="19"/>
  <c r="EO293" i="19"/>
  <c r="EP293" i="19"/>
  <c r="EQ293" i="19"/>
  <c r="ER293" i="19"/>
  <c r="ES293" i="19"/>
  <c r="DV294" i="19"/>
  <c r="DW294" i="19"/>
  <c r="DX294" i="19"/>
  <c r="DY294" i="19"/>
  <c r="DZ294" i="19"/>
  <c r="EA294" i="19"/>
  <c r="EB294" i="19"/>
  <c r="EC294" i="19"/>
  <c r="ED294" i="19"/>
  <c r="EE294" i="19"/>
  <c r="EF294" i="19"/>
  <c r="EG294" i="19"/>
  <c r="EH294" i="19"/>
  <c r="EI294" i="19"/>
  <c r="EJ294" i="19"/>
  <c r="EK294" i="19"/>
  <c r="EL294" i="19"/>
  <c r="EM294" i="19"/>
  <c r="EN294" i="19"/>
  <c r="EO294" i="19"/>
  <c r="EP294" i="19"/>
  <c r="EQ294" i="19"/>
  <c r="ER294" i="19"/>
  <c r="ES294" i="19"/>
  <c r="DV295" i="19"/>
  <c r="DW295" i="19"/>
  <c r="DX295" i="19"/>
  <c r="DY295" i="19"/>
  <c r="DZ295" i="19"/>
  <c r="EA295" i="19"/>
  <c r="EB295" i="19"/>
  <c r="EC295" i="19"/>
  <c r="ED295" i="19"/>
  <c r="EE295" i="19"/>
  <c r="EF295" i="19"/>
  <c r="EG295" i="19"/>
  <c r="EH295" i="19"/>
  <c r="EI295" i="19"/>
  <c r="EJ295" i="19"/>
  <c r="EK295" i="19"/>
  <c r="EL295" i="19"/>
  <c r="EM295" i="19"/>
  <c r="EN295" i="19"/>
  <c r="EO295" i="19"/>
  <c r="EP295" i="19"/>
  <c r="EQ295" i="19"/>
  <c r="ER295" i="19"/>
  <c r="ES295" i="19"/>
  <c r="DV296" i="19"/>
  <c r="DW296" i="19"/>
  <c r="DX296" i="19"/>
  <c r="DY296" i="19"/>
  <c r="DZ296" i="19"/>
  <c r="EA296" i="19"/>
  <c r="EB296" i="19"/>
  <c r="EC296" i="19"/>
  <c r="ED296" i="19"/>
  <c r="EE296" i="19"/>
  <c r="EF296" i="19"/>
  <c r="EG296" i="19"/>
  <c r="EH296" i="19"/>
  <c r="EI296" i="19"/>
  <c r="EJ296" i="19"/>
  <c r="EK296" i="19"/>
  <c r="EL296" i="19"/>
  <c r="EM296" i="19"/>
  <c r="EN296" i="19"/>
  <c r="EO296" i="19"/>
  <c r="EP296" i="19"/>
  <c r="EQ296" i="19"/>
  <c r="ER296" i="19"/>
  <c r="ES296" i="19"/>
  <c r="DV297" i="19"/>
  <c r="DW297" i="19"/>
  <c r="DX297" i="19"/>
  <c r="DY297" i="19"/>
  <c r="DZ297" i="19"/>
  <c r="EA297" i="19"/>
  <c r="EB297" i="19"/>
  <c r="EC297" i="19"/>
  <c r="ED297" i="19"/>
  <c r="EE297" i="19"/>
  <c r="EF297" i="19"/>
  <c r="EG297" i="19"/>
  <c r="EH297" i="19"/>
  <c r="EI297" i="19"/>
  <c r="EJ297" i="19"/>
  <c r="EK297" i="19"/>
  <c r="EL297" i="19"/>
  <c r="EM297" i="19"/>
  <c r="EN297" i="19"/>
  <c r="EO297" i="19"/>
  <c r="EP297" i="19"/>
  <c r="EQ297" i="19"/>
  <c r="ER297" i="19"/>
  <c r="ES297" i="19"/>
  <c r="DV298" i="19"/>
  <c r="DW298" i="19"/>
  <c r="DX298" i="19"/>
  <c r="DY298" i="19"/>
  <c r="DZ298" i="19"/>
  <c r="EA298" i="19"/>
  <c r="EB298" i="19"/>
  <c r="EC298" i="19"/>
  <c r="ED298" i="19"/>
  <c r="EE298" i="19"/>
  <c r="EF298" i="19"/>
  <c r="EG298" i="19"/>
  <c r="EH298" i="19"/>
  <c r="EI298" i="19"/>
  <c r="EJ298" i="19"/>
  <c r="EK298" i="19"/>
  <c r="EL298" i="19"/>
  <c r="EM298" i="19"/>
  <c r="EN298" i="19"/>
  <c r="EO298" i="19"/>
  <c r="EP298" i="19"/>
  <c r="EQ298" i="19"/>
  <c r="ER298" i="19"/>
  <c r="ES298" i="19"/>
  <c r="DV299" i="19"/>
  <c r="DW299" i="19"/>
  <c r="DX299" i="19"/>
  <c r="DY299" i="19"/>
  <c r="DZ299" i="19"/>
  <c r="EA299" i="19"/>
  <c r="EB299" i="19"/>
  <c r="EC299" i="19"/>
  <c r="ED299" i="19"/>
  <c r="EE299" i="19"/>
  <c r="EF299" i="19"/>
  <c r="EG299" i="19"/>
  <c r="EH299" i="19"/>
  <c r="EI299" i="19"/>
  <c r="EJ299" i="19"/>
  <c r="EK299" i="19"/>
  <c r="EL299" i="19"/>
  <c r="EM299" i="19"/>
  <c r="EN299" i="19"/>
  <c r="EO299" i="19"/>
  <c r="EP299" i="19"/>
  <c r="EQ299" i="19"/>
  <c r="ER299" i="19"/>
  <c r="ES299" i="19"/>
  <c r="DV300" i="19"/>
  <c r="DW300" i="19"/>
  <c r="DX300" i="19"/>
  <c r="DY300" i="19"/>
  <c r="DZ300" i="19"/>
  <c r="EA300" i="19"/>
  <c r="EB300" i="19"/>
  <c r="EC300" i="19"/>
  <c r="ED300" i="19"/>
  <c r="EE300" i="19"/>
  <c r="EF300" i="19"/>
  <c r="EG300" i="19"/>
  <c r="EH300" i="19"/>
  <c r="EI300" i="19"/>
  <c r="EJ300" i="19"/>
  <c r="EK300" i="19"/>
  <c r="EL300" i="19"/>
  <c r="EM300" i="19"/>
  <c r="EN300" i="19"/>
  <c r="EO300" i="19"/>
  <c r="EP300" i="19"/>
  <c r="EQ300" i="19"/>
  <c r="ER300" i="19"/>
  <c r="ES300" i="19"/>
  <c r="CZ1" i="19"/>
  <c r="DA1" i="19"/>
  <c r="DB1" i="19"/>
  <c r="DC1" i="19"/>
  <c r="DD1" i="19"/>
  <c r="DE1" i="19"/>
  <c r="DF1" i="19"/>
  <c r="DG1" i="19"/>
  <c r="DH1" i="19"/>
  <c r="DI1" i="19"/>
  <c r="DJ1" i="19"/>
  <c r="DK1" i="19"/>
  <c r="DL1" i="19"/>
  <c r="DM1" i="19"/>
  <c r="DN1" i="19"/>
  <c r="DO1" i="19"/>
  <c r="DP1" i="19"/>
  <c r="DQ1" i="19"/>
  <c r="DR1" i="19"/>
  <c r="DS1" i="19"/>
  <c r="DT1" i="19"/>
  <c r="DU1" i="19"/>
  <c r="CZ2" i="19"/>
  <c r="DA2" i="19"/>
  <c r="DB2" i="19"/>
  <c r="DC2" i="19"/>
  <c r="DD2" i="19"/>
  <c r="DE2" i="19"/>
  <c r="DF2" i="19"/>
  <c r="DG2" i="19"/>
  <c r="DH2" i="19"/>
  <c r="DI2" i="19"/>
  <c r="DJ2" i="19"/>
  <c r="DK2" i="19"/>
  <c r="DL2" i="19"/>
  <c r="DM2" i="19"/>
  <c r="DN2" i="19"/>
  <c r="DO2" i="19"/>
  <c r="DP2" i="19"/>
  <c r="DQ2" i="19"/>
  <c r="DR2" i="19"/>
  <c r="DS2" i="19"/>
  <c r="DT2" i="19"/>
  <c r="DU2" i="19"/>
  <c r="CZ3" i="19"/>
  <c r="DA3" i="19"/>
  <c r="DB3" i="19"/>
  <c r="DC3" i="19"/>
  <c r="DD3" i="19"/>
  <c r="DE3" i="19"/>
  <c r="DF3" i="19"/>
  <c r="DG3" i="19"/>
  <c r="DH3" i="19"/>
  <c r="DI3" i="19"/>
  <c r="DJ3" i="19"/>
  <c r="DK3" i="19"/>
  <c r="DL3" i="19"/>
  <c r="DM3" i="19"/>
  <c r="DN3" i="19"/>
  <c r="DO3" i="19"/>
  <c r="DP3" i="19"/>
  <c r="DQ3" i="19"/>
  <c r="DR3" i="19"/>
  <c r="DS3" i="19"/>
  <c r="DT3" i="19"/>
  <c r="DU3" i="19"/>
  <c r="CZ4" i="19"/>
  <c r="DA4" i="19"/>
  <c r="DB4" i="19"/>
  <c r="DC4" i="19"/>
  <c r="DD4" i="19"/>
  <c r="DE4" i="19"/>
  <c r="DF4" i="19"/>
  <c r="DG4" i="19"/>
  <c r="DH4" i="19"/>
  <c r="DI4" i="19"/>
  <c r="DJ4" i="19"/>
  <c r="DK4" i="19"/>
  <c r="DL4" i="19"/>
  <c r="DM4" i="19"/>
  <c r="DN4" i="19"/>
  <c r="DO4" i="19"/>
  <c r="DP4" i="19"/>
  <c r="DQ4" i="19"/>
  <c r="DR4" i="19"/>
  <c r="DS4" i="19"/>
  <c r="DT4" i="19"/>
  <c r="DU4" i="19"/>
  <c r="CZ5" i="19"/>
  <c r="DA5" i="19"/>
  <c r="DB5" i="19"/>
  <c r="DC5" i="19"/>
  <c r="DD5" i="19"/>
  <c r="DE5" i="19"/>
  <c r="DF5" i="19"/>
  <c r="DG5" i="19"/>
  <c r="DH5" i="19"/>
  <c r="DI5" i="19"/>
  <c r="DJ5" i="19"/>
  <c r="DK5" i="19"/>
  <c r="DL5" i="19"/>
  <c r="DM5" i="19"/>
  <c r="DN5" i="19"/>
  <c r="DO5" i="19"/>
  <c r="DP5" i="19"/>
  <c r="DQ5" i="19"/>
  <c r="DR5" i="19"/>
  <c r="DS5" i="19"/>
  <c r="DT5" i="19"/>
  <c r="DU5" i="19"/>
  <c r="CZ6" i="19"/>
  <c r="DA6" i="19"/>
  <c r="DB6" i="19"/>
  <c r="DC6" i="19"/>
  <c r="DD6" i="19"/>
  <c r="DE6" i="19"/>
  <c r="DF6" i="19"/>
  <c r="DG6" i="19"/>
  <c r="DH6" i="19"/>
  <c r="DI6" i="19"/>
  <c r="DJ6" i="19"/>
  <c r="DK6" i="19"/>
  <c r="DL6" i="19"/>
  <c r="DM6" i="19"/>
  <c r="DN6" i="19"/>
  <c r="DO6" i="19"/>
  <c r="DP6" i="19"/>
  <c r="DQ6" i="19"/>
  <c r="DR6" i="19"/>
  <c r="DS6" i="19"/>
  <c r="DT6" i="19"/>
  <c r="DU6" i="19"/>
  <c r="CZ7" i="19"/>
  <c r="DA7" i="19"/>
  <c r="DB7" i="19"/>
  <c r="DC7" i="19"/>
  <c r="DD7" i="19"/>
  <c r="DE7" i="19"/>
  <c r="DF7" i="19"/>
  <c r="DG7" i="19"/>
  <c r="DH7" i="19"/>
  <c r="DI7" i="19"/>
  <c r="DJ7" i="19"/>
  <c r="DK7" i="19"/>
  <c r="DL7" i="19"/>
  <c r="DM7" i="19"/>
  <c r="DN7" i="19"/>
  <c r="DO7" i="19"/>
  <c r="DP7" i="19"/>
  <c r="DQ7" i="19"/>
  <c r="DR7" i="19"/>
  <c r="DS7" i="19"/>
  <c r="DT7" i="19"/>
  <c r="DU7" i="19"/>
  <c r="CZ8" i="19"/>
  <c r="DA8" i="19"/>
  <c r="DB8" i="19"/>
  <c r="DC8" i="19"/>
  <c r="DD8" i="19"/>
  <c r="DE8" i="19"/>
  <c r="DF8" i="19"/>
  <c r="DG8" i="19"/>
  <c r="DH8" i="19"/>
  <c r="DI8" i="19"/>
  <c r="DJ8" i="19"/>
  <c r="DK8" i="19"/>
  <c r="DL8" i="19"/>
  <c r="DM8" i="19"/>
  <c r="DN8" i="19"/>
  <c r="DO8" i="19"/>
  <c r="DP8" i="19"/>
  <c r="DQ8" i="19"/>
  <c r="DR8" i="19"/>
  <c r="DS8" i="19"/>
  <c r="DT8" i="19"/>
  <c r="DU8" i="19"/>
  <c r="CZ9" i="19"/>
  <c r="DA9" i="19"/>
  <c r="DB9" i="19"/>
  <c r="DC9" i="19"/>
  <c r="DD9" i="19"/>
  <c r="DE9" i="19"/>
  <c r="DF9" i="19"/>
  <c r="DG9" i="19"/>
  <c r="DH9" i="19"/>
  <c r="DI9" i="19"/>
  <c r="DJ9" i="19"/>
  <c r="DK9" i="19"/>
  <c r="DL9" i="19"/>
  <c r="DM9" i="19"/>
  <c r="DN9" i="19"/>
  <c r="DO9" i="19"/>
  <c r="DP9" i="19"/>
  <c r="DQ9" i="19"/>
  <c r="DR9" i="19"/>
  <c r="DS9" i="19"/>
  <c r="DT9" i="19"/>
  <c r="DU9" i="19"/>
  <c r="CZ10" i="19"/>
  <c r="DA10" i="19"/>
  <c r="DB10" i="19"/>
  <c r="DC10" i="19"/>
  <c r="DD10" i="19"/>
  <c r="DE10" i="19"/>
  <c r="DF10" i="19"/>
  <c r="DG10" i="19"/>
  <c r="DH10" i="19"/>
  <c r="DI10" i="19"/>
  <c r="DJ10" i="19"/>
  <c r="DK10" i="19"/>
  <c r="DL10" i="19"/>
  <c r="DM10" i="19"/>
  <c r="DN10" i="19"/>
  <c r="DO10" i="19"/>
  <c r="DP10" i="19"/>
  <c r="DQ10" i="19"/>
  <c r="DR10" i="19"/>
  <c r="DS10" i="19"/>
  <c r="DT10" i="19"/>
  <c r="DU10" i="19"/>
  <c r="CZ11" i="19"/>
  <c r="DA11" i="19"/>
  <c r="DB11" i="19"/>
  <c r="DC11" i="19"/>
  <c r="DD11" i="19"/>
  <c r="DE11" i="19"/>
  <c r="DF11" i="19"/>
  <c r="DG11" i="19"/>
  <c r="DH11" i="19"/>
  <c r="DI11" i="19"/>
  <c r="DJ11" i="19"/>
  <c r="DK11" i="19"/>
  <c r="DL11" i="19"/>
  <c r="DM11" i="19"/>
  <c r="DN11" i="19"/>
  <c r="DO11" i="19"/>
  <c r="DP11" i="19"/>
  <c r="DQ11" i="19"/>
  <c r="DR11" i="19"/>
  <c r="DS11" i="19"/>
  <c r="DT11" i="19"/>
  <c r="DU11" i="19"/>
  <c r="CZ12" i="19"/>
  <c r="DA12" i="19"/>
  <c r="DB12" i="19"/>
  <c r="DC12" i="19"/>
  <c r="DD12" i="19"/>
  <c r="DE12" i="19"/>
  <c r="DF12" i="19"/>
  <c r="DG12" i="19"/>
  <c r="DH12" i="19"/>
  <c r="DI12" i="19"/>
  <c r="DJ12" i="19"/>
  <c r="DK12" i="19"/>
  <c r="DL12" i="19"/>
  <c r="DM12" i="19"/>
  <c r="DN12" i="19"/>
  <c r="DO12" i="19"/>
  <c r="DP12" i="19"/>
  <c r="DQ12" i="19"/>
  <c r="DR12" i="19"/>
  <c r="DS12" i="19"/>
  <c r="DT12" i="19"/>
  <c r="DU12" i="19"/>
  <c r="CZ13" i="19"/>
  <c r="DA13" i="19"/>
  <c r="DB13" i="19"/>
  <c r="DC13" i="19"/>
  <c r="DD13" i="19"/>
  <c r="DE13" i="19"/>
  <c r="DF13" i="19"/>
  <c r="DG13" i="19"/>
  <c r="DH13" i="19"/>
  <c r="DI13" i="19"/>
  <c r="DJ13" i="19"/>
  <c r="DK13" i="19"/>
  <c r="DL13" i="19"/>
  <c r="DM13" i="19"/>
  <c r="DN13" i="19"/>
  <c r="DO13" i="19"/>
  <c r="DP13" i="19"/>
  <c r="DQ13" i="19"/>
  <c r="DR13" i="19"/>
  <c r="DS13" i="19"/>
  <c r="DT13" i="19"/>
  <c r="DU13" i="19"/>
  <c r="CZ14" i="19"/>
  <c r="DA14" i="19"/>
  <c r="DB14" i="19"/>
  <c r="DC14" i="19"/>
  <c r="DD14" i="19"/>
  <c r="DE14" i="19"/>
  <c r="DF14" i="19"/>
  <c r="DG14" i="19"/>
  <c r="DH14" i="19"/>
  <c r="DI14" i="19"/>
  <c r="DJ14" i="19"/>
  <c r="DK14" i="19"/>
  <c r="DL14" i="19"/>
  <c r="DM14" i="19"/>
  <c r="DN14" i="19"/>
  <c r="DO14" i="19"/>
  <c r="DP14" i="19"/>
  <c r="DQ14" i="19"/>
  <c r="DR14" i="19"/>
  <c r="DS14" i="19"/>
  <c r="DT14" i="19"/>
  <c r="DU14" i="19"/>
  <c r="CZ15" i="19"/>
  <c r="DA15" i="19"/>
  <c r="DB15" i="19"/>
  <c r="DC15" i="19"/>
  <c r="DD15" i="19"/>
  <c r="DE15" i="19"/>
  <c r="DF15" i="19"/>
  <c r="DG15" i="19"/>
  <c r="DH15" i="19"/>
  <c r="DI15" i="19"/>
  <c r="DJ15" i="19"/>
  <c r="DK15" i="19"/>
  <c r="DL15" i="19"/>
  <c r="DM15" i="19"/>
  <c r="DN15" i="19"/>
  <c r="DO15" i="19"/>
  <c r="DP15" i="19"/>
  <c r="DQ15" i="19"/>
  <c r="DR15" i="19"/>
  <c r="DS15" i="19"/>
  <c r="DT15" i="19"/>
  <c r="DU15" i="19"/>
  <c r="CZ16" i="19"/>
  <c r="DA16" i="19"/>
  <c r="DB16" i="19"/>
  <c r="DC16" i="19"/>
  <c r="DD16" i="19"/>
  <c r="DE16" i="19"/>
  <c r="DF16" i="19"/>
  <c r="DG16" i="19"/>
  <c r="DH16" i="19"/>
  <c r="DI16" i="19"/>
  <c r="DJ16" i="19"/>
  <c r="DK16" i="19"/>
  <c r="DL16" i="19"/>
  <c r="DM16" i="19"/>
  <c r="DN16" i="19"/>
  <c r="DO16" i="19"/>
  <c r="DP16" i="19"/>
  <c r="DQ16" i="19"/>
  <c r="DR16" i="19"/>
  <c r="DS16" i="19"/>
  <c r="DT16" i="19"/>
  <c r="DU16" i="19"/>
  <c r="CZ17" i="19"/>
  <c r="DA17" i="19"/>
  <c r="DB17" i="19"/>
  <c r="DC17" i="19"/>
  <c r="DD17" i="19"/>
  <c r="DE17" i="19"/>
  <c r="DF17" i="19"/>
  <c r="DG17" i="19"/>
  <c r="DH17" i="19"/>
  <c r="DI17" i="19"/>
  <c r="DJ17" i="19"/>
  <c r="DK17" i="19"/>
  <c r="DL17" i="19"/>
  <c r="DM17" i="19"/>
  <c r="DN17" i="19"/>
  <c r="DO17" i="19"/>
  <c r="DP17" i="19"/>
  <c r="DQ17" i="19"/>
  <c r="DR17" i="19"/>
  <c r="DS17" i="19"/>
  <c r="DT17" i="19"/>
  <c r="DU17" i="19"/>
  <c r="CZ18" i="19"/>
  <c r="DA18" i="19"/>
  <c r="DB18" i="19"/>
  <c r="DC18" i="19"/>
  <c r="DD18" i="19"/>
  <c r="DE18" i="19"/>
  <c r="DF18" i="19"/>
  <c r="DG18" i="19"/>
  <c r="DH18" i="19"/>
  <c r="DI18" i="19"/>
  <c r="DJ18" i="19"/>
  <c r="DK18" i="19"/>
  <c r="DL18" i="19"/>
  <c r="DM18" i="19"/>
  <c r="DN18" i="19"/>
  <c r="DO18" i="19"/>
  <c r="DP18" i="19"/>
  <c r="DQ18" i="19"/>
  <c r="DR18" i="19"/>
  <c r="DS18" i="19"/>
  <c r="DT18" i="19"/>
  <c r="DU18" i="19"/>
  <c r="CZ19" i="19"/>
  <c r="DA19" i="19"/>
  <c r="DB19" i="19"/>
  <c r="DC19" i="19"/>
  <c r="DD19" i="19"/>
  <c r="DE19" i="19"/>
  <c r="DF19" i="19"/>
  <c r="DG19" i="19"/>
  <c r="DH19" i="19"/>
  <c r="DI19" i="19"/>
  <c r="DJ19" i="19"/>
  <c r="DK19" i="19"/>
  <c r="DL19" i="19"/>
  <c r="DM19" i="19"/>
  <c r="DN19" i="19"/>
  <c r="DO19" i="19"/>
  <c r="DP19" i="19"/>
  <c r="DQ19" i="19"/>
  <c r="DR19" i="19"/>
  <c r="DS19" i="19"/>
  <c r="DT19" i="19"/>
  <c r="DU19" i="19"/>
  <c r="CZ20" i="19"/>
  <c r="DA20" i="19"/>
  <c r="DB20" i="19"/>
  <c r="DC20" i="19"/>
  <c r="DD20" i="19"/>
  <c r="DE20" i="19"/>
  <c r="DF20" i="19"/>
  <c r="DG20" i="19"/>
  <c r="DH20" i="19"/>
  <c r="DI20" i="19"/>
  <c r="DJ20" i="19"/>
  <c r="DK20" i="19"/>
  <c r="DL20" i="19"/>
  <c r="DM20" i="19"/>
  <c r="DN20" i="19"/>
  <c r="DO20" i="19"/>
  <c r="DP20" i="19"/>
  <c r="DQ20" i="19"/>
  <c r="DR20" i="19"/>
  <c r="DS20" i="19"/>
  <c r="DT20" i="19"/>
  <c r="DU20" i="19"/>
  <c r="CZ21" i="19"/>
  <c r="DA21" i="19"/>
  <c r="DB21" i="19"/>
  <c r="DC21" i="19"/>
  <c r="DD21" i="19"/>
  <c r="DE21" i="19"/>
  <c r="DF21" i="19"/>
  <c r="DG21" i="19"/>
  <c r="DH21" i="19"/>
  <c r="DI21" i="19"/>
  <c r="DJ21" i="19"/>
  <c r="DK21" i="19"/>
  <c r="DL21" i="19"/>
  <c r="DM21" i="19"/>
  <c r="DN21" i="19"/>
  <c r="DO21" i="19"/>
  <c r="DP21" i="19"/>
  <c r="DQ21" i="19"/>
  <c r="DR21" i="19"/>
  <c r="DS21" i="19"/>
  <c r="DT21" i="19"/>
  <c r="DU21" i="19"/>
  <c r="CZ22" i="19"/>
  <c r="DA22" i="19"/>
  <c r="DB22" i="19"/>
  <c r="DC22" i="19"/>
  <c r="DD22" i="19"/>
  <c r="DE22" i="19"/>
  <c r="DF22" i="19"/>
  <c r="DG22" i="19"/>
  <c r="DH22" i="19"/>
  <c r="DI22" i="19"/>
  <c r="DJ22" i="19"/>
  <c r="DK22" i="19"/>
  <c r="DL22" i="19"/>
  <c r="DM22" i="19"/>
  <c r="DN22" i="19"/>
  <c r="DO22" i="19"/>
  <c r="DP22" i="19"/>
  <c r="DQ22" i="19"/>
  <c r="DR22" i="19"/>
  <c r="DS22" i="19"/>
  <c r="DT22" i="19"/>
  <c r="DU22" i="19"/>
  <c r="CZ23" i="19"/>
  <c r="DA23" i="19"/>
  <c r="DB23" i="19"/>
  <c r="DC23" i="19"/>
  <c r="DD23" i="19"/>
  <c r="DE23" i="19"/>
  <c r="DF23" i="19"/>
  <c r="DG23" i="19"/>
  <c r="DH23" i="19"/>
  <c r="DI23" i="19"/>
  <c r="DJ23" i="19"/>
  <c r="DK23" i="19"/>
  <c r="DL23" i="19"/>
  <c r="DM23" i="19"/>
  <c r="DN23" i="19"/>
  <c r="DO23" i="19"/>
  <c r="DP23" i="19"/>
  <c r="DQ23" i="19"/>
  <c r="DR23" i="19"/>
  <c r="DS23" i="19"/>
  <c r="DT23" i="19"/>
  <c r="DU23" i="19"/>
  <c r="CZ24" i="19"/>
  <c r="DA24" i="19"/>
  <c r="DB24" i="19"/>
  <c r="DC24" i="19"/>
  <c r="DD24" i="19"/>
  <c r="DE24" i="19"/>
  <c r="DF24" i="19"/>
  <c r="DG24" i="19"/>
  <c r="DH24" i="19"/>
  <c r="DI24" i="19"/>
  <c r="DJ24" i="19"/>
  <c r="DK24" i="19"/>
  <c r="DL24" i="19"/>
  <c r="DM24" i="19"/>
  <c r="DN24" i="19"/>
  <c r="DO24" i="19"/>
  <c r="DP24" i="19"/>
  <c r="DQ24" i="19"/>
  <c r="DR24" i="19"/>
  <c r="DS24" i="19"/>
  <c r="DT24" i="19"/>
  <c r="DU24" i="19"/>
  <c r="CZ25" i="19"/>
  <c r="DA25" i="19"/>
  <c r="DB25" i="19"/>
  <c r="DC25" i="19"/>
  <c r="DD25" i="19"/>
  <c r="DE25" i="19"/>
  <c r="DF25" i="19"/>
  <c r="DG25" i="19"/>
  <c r="DH25" i="19"/>
  <c r="DI25" i="19"/>
  <c r="DJ25" i="19"/>
  <c r="DK25" i="19"/>
  <c r="DL25" i="19"/>
  <c r="DM25" i="19"/>
  <c r="DN25" i="19"/>
  <c r="DO25" i="19"/>
  <c r="DP25" i="19"/>
  <c r="DQ25" i="19"/>
  <c r="DR25" i="19"/>
  <c r="DS25" i="19"/>
  <c r="DT25" i="19"/>
  <c r="DU25" i="19"/>
  <c r="CZ26" i="19"/>
  <c r="DA26" i="19"/>
  <c r="DB26" i="19"/>
  <c r="DC26" i="19"/>
  <c r="DD26" i="19"/>
  <c r="DE26" i="19"/>
  <c r="DF26" i="19"/>
  <c r="DG26" i="19"/>
  <c r="DH26" i="19"/>
  <c r="DI26" i="19"/>
  <c r="DJ26" i="19"/>
  <c r="DK26" i="19"/>
  <c r="DL26" i="19"/>
  <c r="DM26" i="19"/>
  <c r="DN26" i="19"/>
  <c r="DO26" i="19"/>
  <c r="DP26" i="19"/>
  <c r="DQ26" i="19"/>
  <c r="DR26" i="19"/>
  <c r="DS26" i="19"/>
  <c r="DT26" i="19"/>
  <c r="DU26" i="19"/>
  <c r="CZ27" i="19"/>
  <c r="DA27" i="19"/>
  <c r="DB27" i="19"/>
  <c r="DC27" i="19"/>
  <c r="DD27" i="19"/>
  <c r="DE27" i="19"/>
  <c r="DF27" i="19"/>
  <c r="DG27" i="19"/>
  <c r="DH27" i="19"/>
  <c r="DI27" i="19"/>
  <c r="DJ27" i="19"/>
  <c r="DK27" i="19"/>
  <c r="DL27" i="19"/>
  <c r="DM27" i="19"/>
  <c r="DN27" i="19"/>
  <c r="DO27" i="19"/>
  <c r="DP27" i="19"/>
  <c r="DQ27" i="19"/>
  <c r="DR27" i="19"/>
  <c r="DS27" i="19"/>
  <c r="DT27" i="19"/>
  <c r="DU27" i="19"/>
  <c r="CZ28" i="19"/>
  <c r="DA28" i="19"/>
  <c r="DB28" i="19"/>
  <c r="DC28" i="19"/>
  <c r="DD28" i="19"/>
  <c r="DE28" i="19"/>
  <c r="DF28" i="19"/>
  <c r="DG28" i="19"/>
  <c r="DH28" i="19"/>
  <c r="DI28" i="19"/>
  <c r="DJ28" i="19"/>
  <c r="DK28" i="19"/>
  <c r="DL28" i="19"/>
  <c r="DM28" i="19"/>
  <c r="DN28" i="19"/>
  <c r="DO28" i="19"/>
  <c r="DP28" i="19"/>
  <c r="DQ28" i="19"/>
  <c r="DR28" i="19"/>
  <c r="DS28" i="19"/>
  <c r="DT28" i="19"/>
  <c r="DU28" i="19"/>
  <c r="CZ29" i="19"/>
  <c r="DA29" i="19"/>
  <c r="DB29" i="19"/>
  <c r="DC29" i="19"/>
  <c r="DD29" i="19"/>
  <c r="DE29" i="19"/>
  <c r="DF29" i="19"/>
  <c r="DG29" i="19"/>
  <c r="DH29" i="19"/>
  <c r="DI29" i="19"/>
  <c r="DJ29" i="19"/>
  <c r="DK29" i="19"/>
  <c r="DL29" i="19"/>
  <c r="DM29" i="19"/>
  <c r="DN29" i="19"/>
  <c r="DO29" i="19"/>
  <c r="DP29" i="19"/>
  <c r="DQ29" i="19"/>
  <c r="DR29" i="19"/>
  <c r="DS29" i="19"/>
  <c r="DT29" i="19"/>
  <c r="DU29" i="19"/>
  <c r="CZ30" i="19"/>
  <c r="DA30" i="19"/>
  <c r="DB30" i="19"/>
  <c r="DC30" i="19"/>
  <c r="DD30" i="19"/>
  <c r="DE30" i="19"/>
  <c r="DF30" i="19"/>
  <c r="DG30" i="19"/>
  <c r="DH30" i="19"/>
  <c r="DI30" i="19"/>
  <c r="DJ30" i="19"/>
  <c r="DK30" i="19"/>
  <c r="DL30" i="19"/>
  <c r="DM30" i="19"/>
  <c r="DN30" i="19"/>
  <c r="DO30" i="19"/>
  <c r="DP30" i="19"/>
  <c r="DQ30" i="19"/>
  <c r="DR30" i="19"/>
  <c r="DS30" i="19"/>
  <c r="DT30" i="19"/>
  <c r="DU30" i="19"/>
  <c r="CZ31" i="19"/>
  <c r="DA31" i="19"/>
  <c r="DB31" i="19"/>
  <c r="DC31" i="19"/>
  <c r="DD31" i="19"/>
  <c r="DE31" i="19"/>
  <c r="DF31" i="19"/>
  <c r="DG31" i="19"/>
  <c r="DH31" i="19"/>
  <c r="DI31" i="19"/>
  <c r="DJ31" i="19"/>
  <c r="DK31" i="19"/>
  <c r="DL31" i="19"/>
  <c r="DM31" i="19"/>
  <c r="DN31" i="19"/>
  <c r="DO31" i="19"/>
  <c r="DP31" i="19"/>
  <c r="DQ31" i="19"/>
  <c r="DR31" i="19"/>
  <c r="DS31" i="19"/>
  <c r="DT31" i="19"/>
  <c r="DU31" i="19"/>
  <c r="CZ32" i="19"/>
  <c r="DA32" i="19"/>
  <c r="DB32" i="19"/>
  <c r="DC32" i="19"/>
  <c r="DD32" i="19"/>
  <c r="DE32" i="19"/>
  <c r="DF32" i="19"/>
  <c r="DG32" i="19"/>
  <c r="DH32" i="19"/>
  <c r="DI32" i="19"/>
  <c r="DJ32" i="19"/>
  <c r="DK32" i="19"/>
  <c r="DL32" i="19"/>
  <c r="DM32" i="19"/>
  <c r="DN32" i="19"/>
  <c r="DO32" i="19"/>
  <c r="DP32" i="19"/>
  <c r="DQ32" i="19"/>
  <c r="DR32" i="19"/>
  <c r="DS32" i="19"/>
  <c r="DT32" i="19"/>
  <c r="DU32" i="19"/>
  <c r="CZ33" i="19"/>
  <c r="DA33" i="19"/>
  <c r="DB33" i="19"/>
  <c r="DC33" i="19"/>
  <c r="DD33" i="19"/>
  <c r="DE33" i="19"/>
  <c r="DF33" i="19"/>
  <c r="DG33" i="19"/>
  <c r="DH33" i="19"/>
  <c r="DI33" i="19"/>
  <c r="DJ33" i="19"/>
  <c r="DK33" i="19"/>
  <c r="DL33" i="19"/>
  <c r="DM33" i="19"/>
  <c r="DN33" i="19"/>
  <c r="DO33" i="19"/>
  <c r="DP33" i="19"/>
  <c r="DQ33" i="19"/>
  <c r="DR33" i="19"/>
  <c r="DS33" i="19"/>
  <c r="DT33" i="19"/>
  <c r="DU33" i="19"/>
  <c r="CZ34" i="19"/>
  <c r="DA34" i="19"/>
  <c r="DB34" i="19"/>
  <c r="DC34" i="19"/>
  <c r="DD34" i="19"/>
  <c r="DE34" i="19"/>
  <c r="DF34" i="19"/>
  <c r="DG34" i="19"/>
  <c r="DH34" i="19"/>
  <c r="DI34" i="19"/>
  <c r="DJ34" i="19"/>
  <c r="DK34" i="19"/>
  <c r="DL34" i="19"/>
  <c r="DM34" i="19"/>
  <c r="DN34" i="19"/>
  <c r="DO34" i="19"/>
  <c r="DP34" i="19"/>
  <c r="DQ34" i="19"/>
  <c r="DR34" i="19"/>
  <c r="DS34" i="19"/>
  <c r="DT34" i="19"/>
  <c r="DU34" i="19"/>
  <c r="CZ35" i="19"/>
  <c r="DA35" i="19"/>
  <c r="DB35" i="19"/>
  <c r="DC35" i="19"/>
  <c r="DD35" i="19"/>
  <c r="DE35" i="19"/>
  <c r="DF35" i="19"/>
  <c r="DG35" i="19"/>
  <c r="DH35" i="19"/>
  <c r="DI35" i="19"/>
  <c r="DJ35" i="19"/>
  <c r="DK35" i="19"/>
  <c r="DL35" i="19"/>
  <c r="DM35" i="19"/>
  <c r="DN35" i="19"/>
  <c r="DO35" i="19"/>
  <c r="DP35" i="19"/>
  <c r="DQ35" i="19"/>
  <c r="DR35" i="19"/>
  <c r="DS35" i="19"/>
  <c r="DT35" i="19"/>
  <c r="DU35" i="19"/>
  <c r="CZ36" i="19"/>
  <c r="DA36" i="19"/>
  <c r="DB36" i="19"/>
  <c r="DC36" i="19"/>
  <c r="DD36" i="19"/>
  <c r="DE36" i="19"/>
  <c r="DF36" i="19"/>
  <c r="DG36" i="19"/>
  <c r="DH36" i="19"/>
  <c r="DI36" i="19"/>
  <c r="DJ36" i="19"/>
  <c r="DK36" i="19"/>
  <c r="DL36" i="19"/>
  <c r="DM36" i="19"/>
  <c r="DN36" i="19"/>
  <c r="DO36" i="19"/>
  <c r="DP36" i="19"/>
  <c r="DQ36" i="19"/>
  <c r="DR36" i="19"/>
  <c r="DS36" i="19"/>
  <c r="DT36" i="19"/>
  <c r="DU36" i="19"/>
  <c r="CZ37" i="19"/>
  <c r="DA37" i="19"/>
  <c r="DB37" i="19"/>
  <c r="DC37" i="19"/>
  <c r="DD37" i="19"/>
  <c r="DE37" i="19"/>
  <c r="DF37" i="19"/>
  <c r="DG37" i="19"/>
  <c r="DH37" i="19"/>
  <c r="DI37" i="19"/>
  <c r="DJ37" i="19"/>
  <c r="DK37" i="19"/>
  <c r="DL37" i="19"/>
  <c r="DM37" i="19"/>
  <c r="DN37" i="19"/>
  <c r="DO37" i="19"/>
  <c r="DP37" i="19"/>
  <c r="DQ37" i="19"/>
  <c r="DR37" i="19"/>
  <c r="DS37" i="19"/>
  <c r="DT37" i="19"/>
  <c r="DU37" i="19"/>
  <c r="CZ38" i="19"/>
  <c r="DA38" i="19"/>
  <c r="DB38" i="19"/>
  <c r="DC38" i="19"/>
  <c r="DD38" i="19"/>
  <c r="DE38" i="19"/>
  <c r="DF38" i="19"/>
  <c r="DG38" i="19"/>
  <c r="DH38" i="19"/>
  <c r="DI38" i="19"/>
  <c r="DJ38" i="19"/>
  <c r="DK38" i="19"/>
  <c r="DL38" i="19"/>
  <c r="DM38" i="19"/>
  <c r="DN38" i="19"/>
  <c r="DO38" i="19"/>
  <c r="DP38" i="19"/>
  <c r="DQ38" i="19"/>
  <c r="DR38" i="19"/>
  <c r="DS38" i="19"/>
  <c r="DT38" i="19"/>
  <c r="DU38" i="19"/>
  <c r="CZ39" i="19"/>
  <c r="DA39" i="19"/>
  <c r="DB39" i="19"/>
  <c r="DC39" i="19"/>
  <c r="DD39" i="19"/>
  <c r="DE39" i="19"/>
  <c r="DF39" i="19"/>
  <c r="DG39" i="19"/>
  <c r="DH39" i="19"/>
  <c r="DI39" i="19"/>
  <c r="DJ39" i="19"/>
  <c r="DK39" i="19"/>
  <c r="DL39" i="19"/>
  <c r="DM39" i="19"/>
  <c r="DN39" i="19"/>
  <c r="DO39" i="19"/>
  <c r="DP39" i="19"/>
  <c r="DQ39" i="19"/>
  <c r="DR39" i="19"/>
  <c r="DS39" i="19"/>
  <c r="DT39" i="19"/>
  <c r="DU39" i="19"/>
  <c r="CZ40" i="19"/>
  <c r="DA40" i="19"/>
  <c r="DB40" i="19"/>
  <c r="DC40" i="19"/>
  <c r="DD40" i="19"/>
  <c r="DE40" i="19"/>
  <c r="DF40" i="19"/>
  <c r="DG40" i="19"/>
  <c r="DH40" i="19"/>
  <c r="DI40" i="19"/>
  <c r="DJ40" i="19"/>
  <c r="DK40" i="19"/>
  <c r="DL40" i="19"/>
  <c r="DM40" i="19"/>
  <c r="DN40" i="19"/>
  <c r="DO40" i="19"/>
  <c r="DP40" i="19"/>
  <c r="DQ40" i="19"/>
  <c r="DR40" i="19"/>
  <c r="DS40" i="19"/>
  <c r="DT40" i="19"/>
  <c r="DU40" i="19"/>
  <c r="CZ41" i="19"/>
  <c r="DA41" i="19"/>
  <c r="DB41" i="19"/>
  <c r="DC41" i="19"/>
  <c r="DD41" i="19"/>
  <c r="DE41" i="19"/>
  <c r="DF41" i="19"/>
  <c r="DG41" i="19"/>
  <c r="DH41" i="19"/>
  <c r="DI41" i="19"/>
  <c r="DJ41" i="19"/>
  <c r="DK41" i="19"/>
  <c r="DL41" i="19"/>
  <c r="DM41" i="19"/>
  <c r="DN41" i="19"/>
  <c r="DO41" i="19"/>
  <c r="DP41" i="19"/>
  <c r="DQ41" i="19"/>
  <c r="DR41" i="19"/>
  <c r="DS41" i="19"/>
  <c r="DT41" i="19"/>
  <c r="DU41" i="19"/>
  <c r="CZ42" i="19"/>
  <c r="DA42" i="19"/>
  <c r="DB42" i="19"/>
  <c r="DC42" i="19"/>
  <c r="DD42" i="19"/>
  <c r="DE42" i="19"/>
  <c r="DF42" i="19"/>
  <c r="DG42" i="19"/>
  <c r="DH42" i="19"/>
  <c r="DI42" i="19"/>
  <c r="DJ42" i="19"/>
  <c r="DK42" i="19"/>
  <c r="DL42" i="19"/>
  <c r="DM42" i="19"/>
  <c r="DN42" i="19"/>
  <c r="DO42" i="19"/>
  <c r="DP42" i="19"/>
  <c r="DQ42" i="19"/>
  <c r="DR42" i="19"/>
  <c r="DS42" i="19"/>
  <c r="DT42" i="19"/>
  <c r="DU42" i="19"/>
  <c r="CZ43" i="19"/>
  <c r="DA43" i="19"/>
  <c r="DB43" i="19"/>
  <c r="DC43" i="19"/>
  <c r="DD43" i="19"/>
  <c r="DE43" i="19"/>
  <c r="DF43" i="19"/>
  <c r="DG43" i="19"/>
  <c r="DH43" i="19"/>
  <c r="DI43" i="19"/>
  <c r="DJ43" i="19"/>
  <c r="DK43" i="19"/>
  <c r="DL43" i="19"/>
  <c r="DM43" i="19"/>
  <c r="DN43" i="19"/>
  <c r="DO43" i="19"/>
  <c r="DP43" i="19"/>
  <c r="DQ43" i="19"/>
  <c r="DR43" i="19"/>
  <c r="DS43" i="19"/>
  <c r="DT43" i="19"/>
  <c r="DU43" i="19"/>
  <c r="CZ44" i="19"/>
  <c r="DA44" i="19"/>
  <c r="DB44" i="19"/>
  <c r="DC44" i="19"/>
  <c r="DD44" i="19"/>
  <c r="DE44" i="19"/>
  <c r="DF44" i="19"/>
  <c r="DG44" i="19"/>
  <c r="DH44" i="19"/>
  <c r="DI44" i="19"/>
  <c r="DJ44" i="19"/>
  <c r="DK44" i="19"/>
  <c r="DL44" i="19"/>
  <c r="DM44" i="19"/>
  <c r="DN44" i="19"/>
  <c r="DO44" i="19"/>
  <c r="DP44" i="19"/>
  <c r="DQ44" i="19"/>
  <c r="DR44" i="19"/>
  <c r="DS44" i="19"/>
  <c r="DT44" i="19"/>
  <c r="DU44" i="19"/>
  <c r="CZ45" i="19"/>
  <c r="DA45" i="19"/>
  <c r="DB45" i="19"/>
  <c r="DC45" i="19"/>
  <c r="DD45" i="19"/>
  <c r="DE45" i="19"/>
  <c r="DF45" i="19"/>
  <c r="DG45" i="19"/>
  <c r="DH45" i="19"/>
  <c r="DI45" i="19"/>
  <c r="DJ45" i="19"/>
  <c r="DK45" i="19"/>
  <c r="DL45" i="19"/>
  <c r="DM45" i="19"/>
  <c r="DN45" i="19"/>
  <c r="DO45" i="19"/>
  <c r="DP45" i="19"/>
  <c r="DQ45" i="19"/>
  <c r="DR45" i="19"/>
  <c r="DS45" i="19"/>
  <c r="DT45" i="19"/>
  <c r="DU45" i="19"/>
  <c r="CZ46" i="19"/>
  <c r="DA46" i="19"/>
  <c r="DB46" i="19"/>
  <c r="DC46" i="19"/>
  <c r="DD46" i="19"/>
  <c r="DE46" i="19"/>
  <c r="DF46" i="19"/>
  <c r="DG46" i="19"/>
  <c r="DH46" i="19"/>
  <c r="DI46" i="19"/>
  <c r="DJ46" i="19"/>
  <c r="DK46" i="19"/>
  <c r="DL46" i="19"/>
  <c r="DM46" i="19"/>
  <c r="DN46" i="19"/>
  <c r="DO46" i="19"/>
  <c r="DP46" i="19"/>
  <c r="DQ46" i="19"/>
  <c r="DR46" i="19"/>
  <c r="DS46" i="19"/>
  <c r="DT46" i="19"/>
  <c r="DU46" i="19"/>
  <c r="CZ47" i="19"/>
  <c r="DA47" i="19"/>
  <c r="DB47" i="19"/>
  <c r="DC47" i="19"/>
  <c r="DD47" i="19"/>
  <c r="DE47" i="19"/>
  <c r="DF47" i="19"/>
  <c r="DG47" i="19"/>
  <c r="DH47" i="19"/>
  <c r="DI47" i="19"/>
  <c r="DJ47" i="19"/>
  <c r="DK47" i="19"/>
  <c r="DL47" i="19"/>
  <c r="DM47" i="19"/>
  <c r="DN47" i="19"/>
  <c r="DO47" i="19"/>
  <c r="DP47" i="19"/>
  <c r="DQ47" i="19"/>
  <c r="DR47" i="19"/>
  <c r="DS47" i="19"/>
  <c r="DT47" i="19"/>
  <c r="DU47" i="19"/>
  <c r="CZ48" i="19"/>
  <c r="DA48" i="19"/>
  <c r="DB48" i="19"/>
  <c r="DC48" i="19"/>
  <c r="DD48" i="19"/>
  <c r="DE48" i="19"/>
  <c r="DF48" i="19"/>
  <c r="DG48" i="19"/>
  <c r="DH48" i="19"/>
  <c r="DI48" i="19"/>
  <c r="DJ48" i="19"/>
  <c r="DK48" i="19"/>
  <c r="DL48" i="19"/>
  <c r="DM48" i="19"/>
  <c r="DN48" i="19"/>
  <c r="DO48" i="19"/>
  <c r="DP48" i="19"/>
  <c r="DQ48" i="19"/>
  <c r="DR48" i="19"/>
  <c r="DS48" i="19"/>
  <c r="DT48" i="19"/>
  <c r="DU48" i="19"/>
  <c r="CZ49" i="19"/>
  <c r="DA49" i="19"/>
  <c r="DB49" i="19"/>
  <c r="DC49" i="19"/>
  <c r="DD49" i="19"/>
  <c r="DE49" i="19"/>
  <c r="DF49" i="19"/>
  <c r="DG49" i="19"/>
  <c r="DH49" i="19"/>
  <c r="DI49" i="19"/>
  <c r="DJ49" i="19"/>
  <c r="DK49" i="19"/>
  <c r="DL49" i="19"/>
  <c r="DM49" i="19"/>
  <c r="DN49" i="19"/>
  <c r="DO49" i="19"/>
  <c r="DP49" i="19"/>
  <c r="DQ49" i="19"/>
  <c r="DR49" i="19"/>
  <c r="DS49" i="19"/>
  <c r="DT49" i="19"/>
  <c r="DU49" i="19"/>
  <c r="CZ50" i="19"/>
  <c r="DA50" i="19"/>
  <c r="DB50" i="19"/>
  <c r="DC50" i="19"/>
  <c r="DD50" i="19"/>
  <c r="DE50" i="19"/>
  <c r="DF50" i="19"/>
  <c r="DG50" i="19"/>
  <c r="DH50" i="19"/>
  <c r="DI50" i="19"/>
  <c r="DJ50" i="19"/>
  <c r="DK50" i="19"/>
  <c r="DL50" i="19"/>
  <c r="DM50" i="19"/>
  <c r="DN50" i="19"/>
  <c r="DO50" i="19"/>
  <c r="DP50" i="19"/>
  <c r="DQ50" i="19"/>
  <c r="DR50" i="19"/>
  <c r="DS50" i="19"/>
  <c r="DT50" i="19"/>
  <c r="DU50" i="19"/>
  <c r="CZ51" i="19"/>
  <c r="DA51" i="19"/>
  <c r="DB51" i="19"/>
  <c r="DC51" i="19"/>
  <c r="DD51" i="19"/>
  <c r="DE51" i="19"/>
  <c r="DF51" i="19"/>
  <c r="DG51" i="19"/>
  <c r="DH51" i="19"/>
  <c r="DI51" i="19"/>
  <c r="DJ51" i="19"/>
  <c r="DK51" i="19"/>
  <c r="DL51" i="19"/>
  <c r="DM51" i="19"/>
  <c r="DN51" i="19"/>
  <c r="DO51" i="19"/>
  <c r="DP51" i="19"/>
  <c r="DQ51" i="19"/>
  <c r="DR51" i="19"/>
  <c r="DS51" i="19"/>
  <c r="DT51" i="19"/>
  <c r="DU51" i="19"/>
  <c r="CZ52" i="19"/>
  <c r="DA52" i="19"/>
  <c r="DB52" i="19"/>
  <c r="DC52" i="19"/>
  <c r="DD52" i="19"/>
  <c r="DE52" i="19"/>
  <c r="DF52" i="19"/>
  <c r="DG52" i="19"/>
  <c r="DH52" i="19"/>
  <c r="DI52" i="19"/>
  <c r="DJ52" i="19"/>
  <c r="DK52" i="19"/>
  <c r="DL52" i="19"/>
  <c r="DM52" i="19"/>
  <c r="DN52" i="19"/>
  <c r="DO52" i="19"/>
  <c r="DP52" i="19"/>
  <c r="DQ52" i="19"/>
  <c r="DR52" i="19"/>
  <c r="DS52" i="19"/>
  <c r="DT52" i="19"/>
  <c r="DU52" i="19"/>
  <c r="CZ53" i="19"/>
  <c r="DA53" i="19"/>
  <c r="DB53" i="19"/>
  <c r="DC53" i="19"/>
  <c r="DD53" i="19"/>
  <c r="DE53" i="19"/>
  <c r="DF53" i="19"/>
  <c r="DG53" i="19"/>
  <c r="DH53" i="19"/>
  <c r="DI53" i="19"/>
  <c r="DJ53" i="19"/>
  <c r="DK53" i="19"/>
  <c r="DL53" i="19"/>
  <c r="DM53" i="19"/>
  <c r="DN53" i="19"/>
  <c r="DO53" i="19"/>
  <c r="DP53" i="19"/>
  <c r="DQ53" i="19"/>
  <c r="DR53" i="19"/>
  <c r="DS53" i="19"/>
  <c r="DT53" i="19"/>
  <c r="DU53" i="19"/>
  <c r="CZ54" i="19"/>
  <c r="DA54" i="19"/>
  <c r="DB54" i="19"/>
  <c r="DC54" i="19"/>
  <c r="DD54" i="19"/>
  <c r="DE54" i="19"/>
  <c r="DF54" i="19"/>
  <c r="DG54" i="19"/>
  <c r="DH54" i="19"/>
  <c r="DI54" i="19"/>
  <c r="DJ54" i="19"/>
  <c r="DK54" i="19"/>
  <c r="DL54" i="19"/>
  <c r="DM54" i="19"/>
  <c r="DN54" i="19"/>
  <c r="DO54" i="19"/>
  <c r="DP54" i="19"/>
  <c r="DQ54" i="19"/>
  <c r="DR54" i="19"/>
  <c r="DS54" i="19"/>
  <c r="DT54" i="19"/>
  <c r="DU54" i="19"/>
  <c r="CZ55" i="19"/>
  <c r="DA55" i="19"/>
  <c r="DB55" i="19"/>
  <c r="DC55" i="19"/>
  <c r="DD55" i="19"/>
  <c r="DE55" i="19"/>
  <c r="DF55" i="19"/>
  <c r="DG55" i="19"/>
  <c r="DH55" i="19"/>
  <c r="DI55" i="19"/>
  <c r="DJ55" i="19"/>
  <c r="DK55" i="19"/>
  <c r="DL55" i="19"/>
  <c r="DM55" i="19"/>
  <c r="DN55" i="19"/>
  <c r="DO55" i="19"/>
  <c r="DP55" i="19"/>
  <c r="DQ55" i="19"/>
  <c r="DR55" i="19"/>
  <c r="DS55" i="19"/>
  <c r="DT55" i="19"/>
  <c r="DU55" i="19"/>
  <c r="CZ56" i="19"/>
  <c r="DA56" i="19"/>
  <c r="DB56" i="19"/>
  <c r="DC56" i="19"/>
  <c r="DD56" i="19"/>
  <c r="DE56" i="19"/>
  <c r="DF56" i="19"/>
  <c r="DG56" i="19"/>
  <c r="DH56" i="19"/>
  <c r="DI56" i="19"/>
  <c r="DJ56" i="19"/>
  <c r="DK56" i="19"/>
  <c r="DL56" i="19"/>
  <c r="DM56" i="19"/>
  <c r="DN56" i="19"/>
  <c r="DO56" i="19"/>
  <c r="DP56" i="19"/>
  <c r="DQ56" i="19"/>
  <c r="DR56" i="19"/>
  <c r="DS56" i="19"/>
  <c r="DT56" i="19"/>
  <c r="DU56" i="19"/>
  <c r="CZ57" i="19"/>
  <c r="DA57" i="19"/>
  <c r="DB57" i="19"/>
  <c r="DC57" i="19"/>
  <c r="DD57" i="19"/>
  <c r="DE57" i="19"/>
  <c r="DF57" i="19"/>
  <c r="DG57" i="19"/>
  <c r="DH57" i="19"/>
  <c r="DI57" i="19"/>
  <c r="DJ57" i="19"/>
  <c r="DK57" i="19"/>
  <c r="DL57" i="19"/>
  <c r="DM57" i="19"/>
  <c r="DN57" i="19"/>
  <c r="DO57" i="19"/>
  <c r="DP57" i="19"/>
  <c r="DQ57" i="19"/>
  <c r="DR57" i="19"/>
  <c r="DS57" i="19"/>
  <c r="DT57" i="19"/>
  <c r="DU57" i="19"/>
  <c r="CZ58" i="19"/>
  <c r="DA58" i="19"/>
  <c r="DB58" i="19"/>
  <c r="DC58" i="19"/>
  <c r="DD58" i="19"/>
  <c r="DE58" i="19"/>
  <c r="DF58" i="19"/>
  <c r="DG58" i="19"/>
  <c r="DH58" i="19"/>
  <c r="DI58" i="19"/>
  <c r="DJ58" i="19"/>
  <c r="DK58" i="19"/>
  <c r="DL58" i="19"/>
  <c r="DM58" i="19"/>
  <c r="DN58" i="19"/>
  <c r="DO58" i="19"/>
  <c r="DP58" i="19"/>
  <c r="DQ58" i="19"/>
  <c r="DR58" i="19"/>
  <c r="DS58" i="19"/>
  <c r="DT58" i="19"/>
  <c r="DU58" i="19"/>
  <c r="CZ59" i="19"/>
  <c r="DA59" i="19"/>
  <c r="DB59" i="19"/>
  <c r="DC59" i="19"/>
  <c r="DD59" i="19"/>
  <c r="DE59" i="19"/>
  <c r="DF59" i="19"/>
  <c r="DG59" i="19"/>
  <c r="DH59" i="19"/>
  <c r="DI59" i="19"/>
  <c r="DJ59" i="19"/>
  <c r="DK59" i="19"/>
  <c r="DL59" i="19"/>
  <c r="DM59" i="19"/>
  <c r="DN59" i="19"/>
  <c r="DO59" i="19"/>
  <c r="DP59" i="19"/>
  <c r="DQ59" i="19"/>
  <c r="DR59" i="19"/>
  <c r="DS59" i="19"/>
  <c r="DT59" i="19"/>
  <c r="DU59" i="19"/>
  <c r="CZ60" i="19"/>
  <c r="DA60" i="19"/>
  <c r="DB60" i="19"/>
  <c r="DC60" i="19"/>
  <c r="DD60" i="19"/>
  <c r="DE60" i="19"/>
  <c r="DF60" i="19"/>
  <c r="DG60" i="19"/>
  <c r="DH60" i="19"/>
  <c r="DI60" i="19"/>
  <c r="DJ60" i="19"/>
  <c r="DK60" i="19"/>
  <c r="DL60" i="19"/>
  <c r="DM60" i="19"/>
  <c r="DN60" i="19"/>
  <c r="DO60" i="19"/>
  <c r="DP60" i="19"/>
  <c r="DQ60" i="19"/>
  <c r="DR60" i="19"/>
  <c r="DS60" i="19"/>
  <c r="DT60" i="19"/>
  <c r="DU60" i="19"/>
  <c r="CZ61" i="19"/>
  <c r="DA61" i="19"/>
  <c r="DB61" i="19"/>
  <c r="DC61" i="19"/>
  <c r="DD61" i="19"/>
  <c r="DE61" i="19"/>
  <c r="DF61" i="19"/>
  <c r="DG61" i="19"/>
  <c r="DH61" i="19"/>
  <c r="DI61" i="19"/>
  <c r="DJ61" i="19"/>
  <c r="DK61" i="19"/>
  <c r="DL61" i="19"/>
  <c r="DM61" i="19"/>
  <c r="DN61" i="19"/>
  <c r="DO61" i="19"/>
  <c r="DP61" i="19"/>
  <c r="DQ61" i="19"/>
  <c r="DR61" i="19"/>
  <c r="DS61" i="19"/>
  <c r="DT61" i="19"/>
  <c r="DU61" i="19"/>
  <c r="CZ62" i="19"/>
  <c r="DA62" i="19"/>
  <c r="DB62" i="19"/>
  <c r="DC62" i="19"/>
  <c r="DD62" i="19"/>
  <c r="DE62" i="19"/>
  <c r="DF62" i="19"/>
  <c r="DG62" i="19"/>
  <c r="DH62" i="19"/>
  <c r="DI62" i="19"/>
  <c r="DJ62" i="19"/>
  <c r="DK62" i="19"/>
  <c r="DL62" i="19"/>
  <c r="DM62" i="19"/>
  <c r="DN62" i="19"/>
  <c r="DO62" i="19"/>
  <c r="DP62" i="19"/>
  <c r="DQ62" i="19"/>
  <c r="DR62" i="19"/>
  <c r="DS62" i="19"/>
  <c r="DT62" i="19"/>
  <c r="DU62" i="19"/>
  <c r="CZ63" i="19"/>
  <c r="DA63" i="19"/>
  <c r="DB63" i="19"/>
  <c r="DC63" i="19"/>
  <c r="DD63" i="19"/>
  <c r="DE63" i="19"/>
  <c r="DF63" i="19"/>
  <c r="DG63" i="19"/>
  <c r="DH63" i="19"/>
  <c r="DI63" i="19"/>
  <c r="DJ63" i="19"/>
  <c r="DK63" i="19"/>
  <c r="DL63" i="19"/>
  <c r="DM63" i="19"/>
  <c r="DN63" i="19"/>
  <c r="DO63" i="19"/>
  <c r="DP63" i="19"/>
  <c r="DQ63" i="19"/>
  <c r="DR63" i="19"/>
  <c r="DS63" i="19"/>
  <c r="DT63" i="19"/>
  <c r="DU63" i="19"/>
  <c r="CZ64" i="19"/>
  <c r="DA64" i="19"/>
  <c r="DB64" i="19"/>
  <c r="DC64" i="19"/>
  <c r="DD64" i="19"/>
  <c r="DE64" i="19"/>
  <c r="DF64" i="19"/>
  <c r="DG64" i="19"/>
  <c r="DH64" i="19"/>
  <c r="DI64" i="19"/>
  <c r="DJ64" i="19"/>
  <c r="DK64" i="19"/>
  <c r="DL64" i="19"/>
  <c r="DM64" i="19"/>
  <c r="DN64" i="19"/>
  <c r="DO64" i="19"/>
  <c r="DP64" i="19"/>
  <c r="DQ64" i="19"/>
  <c r="DR64" i="19"/>
  <c r="DS64" i="19"/>
  <c r="DT64" i="19"/>
  <c r="DU64" i="19"/>
  <c r="CZ65" i="19"/>
  <c r="DA65" i="19"/>
  <c r="DB65" i="19"/>
  <c r="DC65" i="19"/>
  <c r="DD65" i="19"/>
  <c r="DE65" i="19"/>
  <c r="DF65" i="19"/>
  <c r="DG65" i="19"/>
  <c r="DH65" i="19"/>
  <c r="DI65" i="19"/>
  <c r="DJ65" i="19"/>
  <c r="DK65" i="19"/>
  <c r="DL65" i="19"/>
  <c r="DM65" i="19"/>
  <c r="DN65" i="19"/>
  <c r="DO65" i="19"/>
  <c r="DP65" i="19"/>
  <c r="DQ65" i="19"/>
  <c r="DR65" i="19"/>
  <c r="DS65" i="19"/>
  <c r="DT65" i="19"/>
  <c r="DU65" i="19"/>
  <c r="CZ66" i="19"/>
  <c r="DA66" i="19"/>
  <c r="DB66" i="19"/>
  <c r="DC66" i="19"/>
  <c r="DD66" i="19"/>
  <c r="DE66" i="19"/>
  <c r="DF66" i="19"/>
  <c r="DG66" i="19"/>
  <c r="DH66" i="19"/>
  <c r="DI66" i="19"/>
  <c r="DJ66" i="19"/>
  <c r="DK66" i="19"/>
  <c r="DL66" i="19"/>
  <c r="DM66" i="19"/>
  <c r="DN66" i="19"/>
  <c r="DO66" i="19"/>
  <c r="DP66" i="19"/>
  <c r="DQ66" i="19"/>
  <c r="DR66" i="19"/>
  <c r="DS66" i="19"/>
  <c r="DT66" i="19"/>
  <c r="DU66" i="19"/>
  <c r="CZ67" i="19"/>
  <c r="DA67" i="19"/>
  <c r="DB67" i="19"/>
  <c r="DC67" i="19"/>
  <c r="DD67" i="19"/>
  <c r="DE67" i="19"/>
  <c r="DF67" i="19"/>
  <c r="DG67" i="19"/>
  <c r="DH67" i="19"/>
  <c r="DI67" i="19"/>
  <c r="DJ67" i="19"/>
  <c r="DK67" i="19"/>
  <c r="DL67" i="19"/>
  <c r="DM67" i="19"/>
  <c r="DN67" i="19"/>
  <c r="DO67" i="19"/>
  <c r="DP67" i="19"/>
  <c r="DQ67" i="19"/>
  <c r="DR67" i="19"/>
  <c r="DS67" i="19"/>
  <c r="DT67" i="19"/>
  <c r="DU67" i="19"/>
  <c r="CZ68" i="19"/>
  <c r="DA68" i="19"/>
  <c r="DB68" i="19"/>
  <c r="DC68" i="19"/>
  <c r="DD68" i="19"/>
  <c r="DE68" i="19"/>
  <c r="DF68" i="19"/>
  <c r="DG68" i="19"/>
  <c r="DH68" i="19"/>
  <c r="DI68" i="19"/>
  <c r="DJ68" i="19"/>
  <c r="DK68" i="19"/>
  <c r="DL68" i="19"/>
  <c r="DM68" i="19"/>
  <c r="DN68" i="19"/>
  <c r="DO68" i="19"/>
  <c r="DP68" i="19"/>
  <c r="DQ68" i="19"/>
  <c r="DR68" i="19"/>
  <c r="DS68" i="19"/>
  <c r="DT68" i="19"/>
  <c r="DU68" i="19"/>
  <c r="CZ69" i="19"/>
  <c r="DA69" i="19"/>
  <c r="DB69" i="19"/>
  <c r="DC69" i="19"/>
  <c r="DD69" i="19"/>
  <c r="DE69" i="19"/>
  <c r="DF69" i="19"/>
  <c r="DG69" i="19"/>
  <c r="DH69" i="19"/>
  <c r="DI69" i="19"/>
  <c r="DJ69" i="19"/>
  <c r="DK69" i="19"/>
  <c r="DL69" i="19"/>
  <c r="DM69" i="19"/>
  <c r="DN69" i="19"/>
  <c r="DO69" i="19"/>
  <c r="DP69" i="19"/>
  <c r="DQ69" i="19"/>
  <c r="DR69" i="19"/>
  <c r="DS69" i="19"/>
  <c r="DT69" i="19"/>
  <c r="DU69" i="19"/>
  <c r="CZ70" i="19"/>
  <c r="DA70" i="19"/>
  <c r="DB70" i="19"/>
  <c r="DC70" i="19"/>
  <c r="DD70" i="19"/>
  <c r="DE70" i="19"/>
  <c r="DF70" i="19"/>
  <c r="DG70" i="19"/>
  <c r="DH70" i="19"/>
  <c r="DI70" i="19"/>
  <c r="DJ70" i="19"/>
  <c r="DK70" i="19"/>
  <c r="DL70" i="19"/>
  <c r="DM70" i="19"/>
  <c r="DN70" i="19"/>
  <c r="DO70" i="19"/>
  <c r="DP70" i="19"/>
  <c r="DQ70" i="19"/>
  <c r="DR70" i="19"/>
  <c r="DS70" i="19"/>
  <c r="DT70" i="19"/>
  <c r="DU70" i="19"/>
  <c r="CZ71" i="19"/>
  <c r="DA71" i="19"/>
  <c r="DB71" i="19"/>
  <c r="DC71" i="19"/>
  <c r="DD71" i="19"/>
  <c r="DE71" i="19"/>
  <c r="DF71" i="19"/>
  <c r="DG71" i="19"/>
  <c r="DH71" i="19"/>
  <c r="DI71" i="19"/>
  <c r="DJ71" i="19"/>
  <c r="DK71" i="19"/>
  <c r="DL71" i="19"/>
  <c r="DM71" i="19"/>
  <c r="DN71" i="19"/>
  <c r="DO71" i="19"/>
  <c r="DP71" i="19"/>
  <c r="DQ71" i="19"/>
  <c r="DR71" i="19"/>
  <c r="DS71" i="19"/>
  <c r="DT71" i="19"/>
  <c r="DU71" i="19"/>
  <c r="CZ72" i="19"/>
  <c r="DA72" i="19"/>
  <c r="DB72" i="19"/>
  <c r="DC72" i="19"/>
  <c r="DD72" i="19"/>
  <c r="DE72" i="19"/>
  <c r="DF72" i="19"/>
  <c r="DG72" i="19"/>
  <c r="DH72" i="19"/>
  <c r="DI72" i="19"/>
  <c r="DJ72" i="19"/>
  <c r="DK72" i="19"/>
  <c r="DL72" i="19"/>
  <c r="DM72" i="19"/>
  <c r="DN72" i="19"/>
  <c r="DO72" i="19"/>
  <c r="DP72" i="19"/>
  <c r="DQ72" i="19"/>
  <c r="DR72" i="19"/>
  <c r="DS72" i="19"/>
  <c r="DT72" i="19"/>
  <c r="DU72" i="19"/>
  <c r="CZ73" i="19"/>
  <c r="DA73" i="19"/>
  <c r="DB73" i="19"/>
  <c r="DC73" i="19"/>
  <c r="DD73" i="19"/>
  <c r="DE73" i="19"/>
  <c r="DF73" i="19"/>
  <c r="DG73" i="19"/>
  <c r="DH73" i="19"/>
  <c r="DI73" i="19"/>
  <c r="DJ73" i="19"/>
  <c r="DK73" i="19"/>
  <c r="DL73" i="19"/>
  <c r="DM73" i="19"/>
  <c r="DN73" i="19"/>
  <c r="DO73" i="19"/>
  <c r="DP73" i="19"/>
  <c r="DQ73" i="19"/>
  <c r="DR73" i="19"/>
  <c r="DS73" i="19"/>
  <c r="DT73" i="19"/>
  <c r="DU73" i="19"/>
  <c r="CZ74" i="19"/>
  <c r="DA74" i="19"/>
  <c r="DB74" i="19"/>
  <c r="DC74" i="19"/>
  <c r="DD74" i="19"/>
  <c r="DE74" i="19"/>
  <c r="DF74" i="19"/>
  <c r="DG74" i="19"/>
  <c r="DH74" i="19"/>
  <c r="DI74" i="19"/>
  <c r="DJ74" i="19"/>
  <c r="DK74" i="19"/>
  <c r="DL74" i="19"/>
  <c r="DM74" i="19"/>
  <c r="DN74" i="19"/>
  <c r="DO74" i="19"/>
  <c r="DP74" i="19"/>
  <c r="DQ74" i="19"/>
  <c r="DR74" i="19"/>
  <c r="DS74" i="19"/>
  <c r="DT74" i="19"/>
  <c r="DU74" i="19"/>
  <c r="CZ75" i="19"/>
  <c r="DA75" i="19"/>
  <c r="DB75" i="19"/>
  <c r="DC75" i="19"/>
  <c r="DD75" i="19"/>
  <c r="DE75" i="19"/>
  <c r="DF75" i="19"/>
  <c r="DG75" i="19"/>
  <c r="DH75" i="19"/>
  <c r="DI75" i="19"/>
  <c r="DJ75" i="19"/>
  <c r="DK75" i="19"/>
  <c r="DL75" i="19"/>
  <c r="DM75" i="19"/>
  <c r="DN75" i="19"/>
  <c r="DO75" i="19"/>
  <c r="DP75" i="19"/>
  <c r="DQ75" i="19"/>
  <c r="DR75" i="19"/>
  <c r="DS75" i="19"/>
  <c r="DT75" i="19"/>
  <c r="DU75" i="19"/>
  <c r="CZ76" i="19"/>
  <c r="DA76" i="19"/>
  <c r="DB76" i="19"/>
  <c r="DC76" i="19"/>
  <c r="DD76" i="19"/>
  <c r="DE76" i="19"/>
  <c r="DF76" i="19"/>
  <c r="DG76" i="19"/>
  <c r="DH76" i="19"/>
  <c r="DI76" i="19"/>
  <c r="DJ76" i="19"/>
  <c r="DK76" i="19"/>
  <c r="DL76" i="19"/>
  <c r="DM76" i="19"/>
  <c r="DN76" i="19"/>
  <c r="DO76" i="19"/>
  <c r="DP76" i="19"/>
  <c r="DQ76" i="19"/>
  <c r="DR76" i="19"/>
  <c r="DS76" i="19"/>
  <c r="DT76" i="19"/>
  <c r="DU76" i="19"/>
  <c r="CZ77" i="19"/>
  <c r="DA77" i="19"/>
  <c r="DB77" i="19"/>
  <c r="DC77" i="19"/>
  <c r="DD77" i="19"/>
  <c r="DE77" i="19"/>
  <c r="DF77" i="19"/>
  <c r="DG77" i="19"/>
  <c r="DH77" i="19"/>
  <c r="DI77" i="19"/>
  <c r="DJ77" i="19"/>
  <c r="DK77" i="19"/>
  <c r="DL77" i="19"/>
  <c r="DM77" i="19"/>
  <c r="DN77" i="19"/>
  <c r="DO77" i="19"/>
  <c r="DP77" i="19"/>
  <c r="DQ77" i="19"/>
  <c r="DR77" i="19"/>
  <c r="DS77" i="19"/>
  <c r="DT77" i="19"/>
  <c r="DU77" i="19"/>
  <c r="CZ78" i="19"/>
  <c r="DA78" i="19"/>
  <c r="DB78" i="19"/>
  <c r="DC78" i="19"/>
  <c r="DD78" i="19"/>
  <c r="DE78" i="19"/>
  <c r="DF78" i="19"/>
  <c r="DG78" i="19"/>
  <c r="DH78" i="19"/>
  <c r="DI78" i="19"/>
  <c r="DJ78" i="19"/>
  <c r="DK78" i="19"/>
  <c r="DL78" i="19"/>
  <c r="DM78" i="19"/>
  <c r="DN78" i="19"/>
  <c r="DO78" i="19"/>
  <c r="DP78" i="19"/>
  <c r="DQ78" i="19"/>
  <c r="DR78" i="19"/>
  <c r="DS78" i="19"/>
  <c r="DT78" i="19"/>
  <c r="DU78" i="19"/>
  <c r="CZ79" i="19"/>
  <c r="DA79" i="19"/>
  <c r="DB79" i="19"/>
  <c r="DC79" i="19"/>
  <c r="DD79" i="19"/>
  <c r="DE79" i="19"/>
  <c r="DF79" i="19"/>
  <c r="DG79" i="19"/>
  <c r="DH79" i="19"/>
  <c r="DI79" i="19"/>
  <c r="DJ79" i="19"/>
  <c r="DK79" i="19"/>
  <c r="DL79" i="19"/>
  <c r="DM79" i="19"/>
  <c r="DN79" i="19"/>
  <c r="DO79" i="19"/>
  <c r="DP79" i="19"/>
  <c r="DQ79" i="19"/>
  <c r="DR79" i="19"/>
  <c r="DS79" i="19"/>
  <c r="DT79" i="19"/>
  <c r="DU79" i="19"/>
  <c r="CZ80" i="19"/>
  <c r="DA80" i="19"/>
  <c r="DB80" i="19"/>
  <c r="DC80" i="19"/>
  <c r="DD80" i="19"/>
  <c r="DE80" i="19"/>
  <c r="DF80" i="19"/>
  <c r="DG80" i="19"/>
  <c r="DH80" i="19"/>
  <c r="DI80" i="19"/>
  <c r="DJ80" i="19"/>
  <c r="DK80" i="19"/>
  <c r="DL80" i="19"/>
  <c r="DM80" i="19"/>
  <c r="DN80" i="19"/>
  <c r="DO80" i="19"/>
  <c r="DP80" i="19"/>
  <c r="DQ80" i="19"/>
  <c r="DR80" i="19"/>
  <c r="DS80" i="19"/>
  <c r="DT80" i="19"/>
  <c r="DU80" i="19"/>
  <c r="CZ81" i="19"/>
  <c r="DA81" i="19"/>
  <c r="DB81" i="19"/>
  <c r="DC81" i="19"/>
  <c r="DD81" i="19"/>
  <c r="DE81" i="19"/>
  <c r="DF81" i="19"/>
  <c r="DG81" i="19"/>
  <c r="DH81" i="19"/>
  <c r="DI81" i="19"/>
  <c r="DJ81" i="19"/>
  <c r="DK81" i="19"/>
  <c r="DL81" i="19"/>
  <c r="DM81" i="19"/>
  <c r="DN81" i="19"/>
  <c r="DO81" i="19"/>
  <c r="DP81" i="19"/>
  <c r="DQ81" i="19"/>
  <c r="DR81" i="19"/>
  <c r="DS81" i="19"/>
  <c r="DT81" i="19"/>
  <c r="DU81" i="19"/>
  <c r="CZ82" i="19"/>
  <c r="DA82" i="19"/>
  <c r="DB82" i="19"/>
  <c r="DC82" i="19"/>
  <c r="DD82" i="19"/>
  <c r="DE82" i="19"/>
  <c r="DF82" i="19"/>
  <c r="DG82" i="19"/>
  <c r="DH82" i="19"/>
  <c r="DI82" i="19"/>
  <c r="DJ82" i="19"/>
  <c r="DK82" i="19"/>
  <c r="DL82" i="19"/>
  <c r="DM82" i="19"/>
  <c r="DN82" i="19"/>
  <c r="DO82" i="19"/>
  <c r="DP82" i="19"/>
  <c r="DQ82" i="19"/>
  <c r="DR82" i="19"/>
  <c r="DS82" i="19"/>
  <c r="DT82" i="19"/>
  <c r="DU82" i="19"/>
  <c r="CZ83" i="19"/>
  <c r="DA83" i="19"/>
  <c r="DB83" i="19"/>
  <c r="DC83" i="19"/>
  <c r="DD83" i="19"/>
  <c r="DE83" i="19"/>
  <c r="DF83" i="19"/>
  <c r="DG83" i="19"/>
  <c r="DH83" i="19"/>
  <c r="DI83" i="19"/>
  <c r="DJ83" i="19"/>
  <c r="DK83" i="19"/>
  <c r="DL83" i="19"/>
  <c r="DM83" i="19"/>
  <c r="DN83" i="19"/>
  <c r="DO83" i="19"/>
  <c r="DP83" i="19"/>
  <c r="DQ83" i="19"/>
  <c r="DR83" i="19"/>
  <c r="DS83" i="19"/>
  <c r="DT83" i="19"/>
  <c r="DU83" i="19"/>
  <c r="CZ84" i="19"/>
  <c r="DA84" i="19"/>
  <c r="DB84" i="19"/>
  <c r="DC84" i="19"/>
  <c r="DD84" i="19"/>
  <c r="DE84" i="19"/>
  <c r="DF84" i="19"/>
  <c r="DG84" i="19"/>
  <c r="DH84" i="19"/>
  <c r="DI84" i="19"/>
  <c r="DJ84" i="19"/>
  <c r="DK84" i="19"/>
  <c r="DL84" i="19"/>
  <c r="DM84" i="19"/>
  <c r="DN84" i="19"/>
  <c r="DO84" i="19"/>
  <c r="DP84" i="19"/>
  <c r="DQ84" i="19"/>
  <c r="DR84" i="19"/>
  <c r="DS84" i="19"/>
  <c r="DT84" i="19"/>
  <c r="DU84" i="19"/>
  <c r="CZ85" i="19"/>
  <c r="DA85" i="19"/>
  <c r="DB85" i="19"/>
  <c r="DC85" i="19"/>
  <c r="DD85" i="19"/>
  <c r="DE85" i="19"/>
  <c r="DF85" i="19"/>
  <c r="DG85" i="19"/>
  <c r="DH85" i="19"/>
  <c r="DI85" i="19"/>
  <c r="DJ85" i="19"/>
  <c r="DK85" i="19"/>
  <c r="DL85" i="19"/>
  <c r="DM85" i="19"/>
  <c r="DN85" i="19"/>
  <c r="DO85" i="19"/>
  <c r="DP85" i="19"/>
  <c r="DQ85" i="19"/>
  <c r="DR85" i="19"/>
  <c r="DS85" i="19"/>
  <c r="DT85" i="19"/>
  <c r="DU85" i="19"/>
  <c r="CZ86" i="19"/>
  <c r="DA86" i="19"/>
  <c r="DB86" i="19"/>
  <c r="DC86" i="19"/>
  <c r="DD86" i="19"/>
  <c r="DE86" i="19"/>
  <c r="DF86" i="19"/>
  <c r="DG86" i="19"/>
  <c r="DH86" i="19"/>
  <c r="DI86" i="19"/>
  <c r="DJ86" i="19"/>
  <c r="DK86" i="19"/>
  <c r="DL86" i="19"/>
  <c r="DM86" i="19"/>
  <c r="DN86" i="19"/>
  <c r="DO86" i="19"/>
  <c r="DP86" i="19"/>
  <c r="DQ86" i="19"/>
  <c r="DR86" i="19"/>
  <c r="DS86" i="19"/>
  <c r="DT86" i="19"/>
  <c r="DU86" i="19"/>
  <c r="CZ87" i="19"/>
  <c r="DA87" i="19"/>
  <c r="DB87" i="19"/>
  <c r="DC87" i="19"/>
  <c r="DD87" i="19"/>
  <c r="DE87" i="19"/>
  <c r="DF87" i="19"/>
  <c r="DG87" i="19"/>
  <c r="DH87" i="19"/>
  <c r="DI87" i="19"/>
  <c r="DJ87" i="19"/>
  <c r="DK87" i="19"/>
  <c r="DL87" i="19"/>
  <c r="DM87" i="19"/>
  <c r="DN87" i="19"/>
  <c r="DO87" i="19"/>
  <c r="DP87" i="19"/>
  <c r="DQ87" i="19"/>
  <c r="DR87" i="19"/>
  <c r="DS87" i="19"/>
  <c r="DT87" i="19"/>
  <c r="DU87" i="19"/>
  <c r="CZ88" i="19"/>
  <c r="DA88" i="19"/>
  <c r="DB88" i="19"/>
  <c r="DC88" i="19"/>
  <c r="DD88" i="19"/>
  <c r="DE88" i="19"/>
  <c r="DF88" i="19"/>
  <c r="DG88" i="19"/>
  <c r="DH88" i="19"/>
  <c r="DI88" i="19"/>
  <c r="DJ88" i="19"/>
  <c r="DK88" i="19"/>
  <c r="DL88" i="19"/>
  <c r="DM88" i="19"/>
  <c r="DN88" i="19"/>
  <c r="DO88" i="19"/>
  <c r="DP88" i="19"/>
  <c r="DQ88" i="19"/>
  <c r="DR88" i="19"/>
  <c r="DS88" i="19"/>
  <c r="DT88" i="19"/>
  <c r="DU88" i="19"/>
  <c r="CZ89" i="19"/>
  <c r="DA89" i="19"/>
  <c r="DB89" i="19"/>
  <c r="DC89" i="19"/>
  <c r="DD89" i="19"/>
  <c r="DE89" i="19"/>
  <c r="DF89" i="19"/>
  <c r="DG89" i="19"/>
  <c r="DH89" i="19"/>
  <c r="DI89" i="19"/>
  <c r="DJ89" i="19"/>
  <c r="DK89" i="19"/>
  <c r="DL89" i="19"/>
  <c r="DM89" i="19"/>
  <c r="DN89" i="19"/>
  <c r="DO89" i="19"/>
  <c r="DP89" i="19"/>
  <c r="DQ89" i="19"/>
  <c r="DR89" i="19"/>
  <c r="DS89" i="19"/>
  <c r="DT89" i="19"/>
  <c r="DU89" i="19"/>
  <c r="CZ90" i="19"/>
  <c r="DA90" i="19"/>
  <c r="DB90" i="19"/>
  <c r="DC90" i="19"/>
  <c r="DD90" i="19"/>
  <c r="DE90" i="19"/>
  <c r="DF90" i="19"/>
  <c r="DG90" i="19"/>
  <c r="DH90" i="19"/>
  <c r="DI90" i="19"/>
  <c r="DJ90" i="19"/>
  <c r="DK90" i="19"/>
  <c r="DL90" i="19"/>
  <c r="DM90" i="19"/>
  <c r="DN90" i="19"/>
  <c r="DO90" i="19"/>
  <c r="DP90" i="19"/>
  <c r="DQ90" i="19"/>
  <c r="DR90" i="19"/>
  <c r="DS90" i="19"/>
  <c r="DT90" i="19"/>
  <c r="DU90" i="19"/>
  <c r="CZ91" i="19"/>
  <c r="DA91" i="19"/>
  <c r="DB91" i="19"/>
  <c r="DC91" i="19"/>
  <c r="DD91" i="19"/>
  <c r="DE91" i="19"/>
  <c r="DF91" i="19"/>
  <c r="DG91" i="19"/>
  <c r="DH91" i="19"/>
  <c r="DI91" i="19"/>
  <c r="DJ91" i="19"/>
  <c r="DK91" i="19"/>
  <c r="DL91" i="19"/>
  <c r="DM91" i="19"/>
  <c r="DN91" i="19"/>
  <c r="DO91" i="19"/>
  <c r="DP91" i="19"/>
  <c r="DQ91" i="19"/>
  <c r="DR91" i="19"/>
  <c r="DS91" i="19"/>
  <c r="DT91" i="19"/>
  <c r="DU91" i="19"/>
  <c r="CZ92" i="19"/>
  <c r="DA92" i="19"/>
  <c r="DB92" i="19"/>
  <c r="DC92" i="19"/>
  <c r="DD92" i="19"/>
  <c r="DE92" i="19"/>
  <c r="DF92" i="19"/>
  <c r="DG92" i="19"/>
  <c r="DH92" i="19"/>
  <c r="DI92" i="19"/>
  <c r="DJ92" i="19"/>
  <c r="DK92" i="19"/>
  <c r="DL92" i="19"/>
  <c r="DM92" i="19"/>
  <c r="DN92" i="19"/>
  <c r="DO92" i="19"/>
  <c r="DP92" i="19"/>
  <c r="DQ92" i="19"/>
  <c r="DR92" i="19"/>
  <c r="DS92" i="19"/>
  <c r="DT92" i="19"/>
  <c r="DU92" i="19"/>
  <c r="CZ93" i="19"/>
  <c r="DA93" i="19"/>
  <c r="DB93" i="19"/>
  <c r="DC93" i="19"/>
  <c r="DD93" i="19"/>
  <c r="DE93" i="19"/>
  <c r="DF93" i="19"/>
  <c r="DG93" i="19"/>
  <c r="DH93" i="19"/>
  <c r="DI93" i="19"/>
  <c r="DJ93" i="19"/>
  <c r="DK93" i="19"/>
  <c r="DL93" i="19"/>
  <c r="DM93" i="19"/>
  <c r="DN93" i="19"/>
  <c r="DO93" i="19"/>
  <c r="DP93" i="19"/>
  <c r="DQ93" i="19"/>
  <c r="DR93" i="19"/>
  <c r="DS93" i="19"/>
  <c r="DT93" i="19"/>
  <c r="DU93" i="19"/>
  <c r="CZ94" i="19"/>
  <c r="DA94" i="19"/>
  <c r="DB94" i="19"/>
  <c r="DC94" i="19"/>
  <c r="DD94" i="19"/>
  <c r="DE94" i="19"/>
  <c r="DF94" i="19"/>
  <c r="DG94" i="19"/>
  <c r="DH94" i="19"/>
  <c r="DI94" i="19"/>
  <c r="DJ94" i="19"/>
  <c r="DK94" i="19"/>
  <c r="DL94" i="19"/>
  <c r="DM94" i="19"/>
  <c r="DN94" i="19"/>
  <c r="DO94" i="19"/>
  <c r="DP94" i="19"/>
  <c r="DQ94" i="19"/>
  <c r="DR94" i="19"/>
  <c r="DS94" i="19"/>
  <c r="DT94" i="19"/>
  <c r="DU94" i="19"/>
  <c r="CZ95" i="19"/>
  <c r="DA95" i="19"/>
  <c r="DB95" i="19"/>
  <c r="DC95" i="19"/>
  <c r="DD95" i="19"/>
  <c r="DE95" i="19"/>
  <c r="DF95" i="19"/>
  <c r="DG95" i="19"/>
  <c r="DH95" i="19"/>
  <c r="DI95" i="19"/>
  <c r="DJ95" i="19"/>
  <c r="DK95" i="19"/>
  <c r="DL95" i="19"/>
  <c r="DM95" i="19"/>
  <c r="DN95" i="19"/>
  <c r="DO95" i="19"/>
  <c r="DP95" i="19"/>
  <c r="DQ95" i="19"/>
  <c r="DR95" i="19"/>
  <c r="DS95" i="19"/>
  <c r="DT95" i="19"/>
  <c r="DU95" i="19"/>
  <c r="CZ96" i="19"/>
  <c r="DA96" i="19"/>
  <c r="DB96" i="19"/>
  <c r="DC96" i="19"/>
  <c r="DD96" i="19"/>
  <c r="DE96" i="19"/>
  <c r="DF96" i="19"/>
  <c r="DG96" i="19"/>
  <c r="DH96" i="19"/>
  <c r="DI96" i="19"/>
  <c r="DJ96" i="19"/>
  <c r="DK96" i="19"/>
  <c r="DL96" i="19"/>
  <c r="DM96" i="19"/>
  <c r="DN96" i="19"/>
  <c r="DO96" i="19"/>
  <c r="DP96" i="19"/>
  <c r="DQ96" i="19"/>
  <c r="DR96" i="19"/>
  <c r="DS96" i="19"/>
  <c r="DT96" i="19"/>
  <c r="DU96" i="19"/>
  <c r="CZ97" i="19"/>
  <c r="DA97" i="19"/>
  <c r="DB97" i="19"/>
  <c r="DC97" i="19"/>
  <c r="DD97" i="19"/>
  <c r="DE97" i="19"/>
  <c r="DF97" i="19"/>
  <c r="DG97" i="19"/>
  <c r="DH97" i="19"/>
  <c r="DI97" i="19"/>
  <c r="DJ97" i="19"/>
  <c r="DK97" i="19"/>
  <c r="DL97" i="19"/>
  <c r="DM97" i="19"/>
  <c r="DN97" i="19"/>
  <c r="DO97" i="19"/>
  <c r="DP97" i="19"/>
  <c r="DQ97" i="19"/>
  <c r="DR97" i="19"/>
  <c r="DS97" i="19"/>
  <c r="DT97" i="19"/>
  <c r="DU97" i="19"/>
  <c r="CZ98" i="19"/>
  <c r="DA98" i="19"/>
  <c r="DB98" i="19"/>
  <c r="DC98" i="19"/>
  <c r="DD98" i="19"/>
  <c r="DE98" i="19"/>
  <c r="DF98" i="19"/>
  <c r="DG98" i="19"/>
  <c r="DH98" i="19"/>
  <c r="DI98" i="19"/>
  <c r="DJ98" i="19"/>
  <c r="DK98" i="19"/>
  <c r="DL98" i="19"/>
  <c r="DM98" i="19"/>
  <c r="DN98" i="19"/>
  <c r="DO98" i="19"/>
  <c r="DP98" i="19"/>
  <c r="DQ98" i="19"/>
  <c r="DR98" i="19"/>
  <c r="DS98" i="19"/>
  <c r="DT98" i="19"/>
  <c r="DU98" i="19"/>
  <c r="CZ99" i="19"/>
  <c r="DA99" i="19"/>
  <c r="DB99" i="19"/>
  <c r="DC99" i="19"/>
  <c r="DD99" i="19"/>
  <c r="DE99" i="19"/>
  <c r="DF99" i="19"/>
  <c r="DG99" i="19"/>
  <c r="DH99" i="19"/>
  <c r="DI99" i="19"/>
  <c r="DJ99" i="19"/>
  <c r="DK99" i="19"/>
  <c r="DL99" i="19"/>
  <c r="DM99" i="19"/>
  <c r="DN99" i="19"/>
  <c r="DO99" i="19"/>
  <c r="DP99" i="19"/>
  <c r="DQ99" i="19"/>
  <c r="DR99" i="19"/>
  <c r="DS99" i="19"/>
  <c r="DT99" i="19"/>
  <c r="DU99" i="19"/>
  <c r="CZ100" i="19"/>
  <c r="DA100" i="19"/>
  <c r="DB100" i="19"/>
  <c r="DC100" i="19"/>
  <c r="DD100" i="19"/>
  <c r="DE100" i="19"/>
  <c r="DF100" i="19"/>
  <c r="DG100" i="19"/>
  <c r="DH100" i="19"/>
  <c r="DI100" i="19"/>
  <c r="DJ100" i="19"/>
  <c r="DK100" i="19"/>
  <c r="DL100" i="19"/>
  <c r="DM100" i="19"/>
  <c r="DN100" i="19"/>
  <c r="DO100" i="19"/>
  <c r="DP100" i="19"/>
  <c r="DQ100" i="19"/>
  <c r="DR100" i="19"/>
  <c r="DS100" i="19"/>
  <c r="DT100" i="19"/>
  <c r="DU100" i="19"/>
  <c r="CZ101" i="19"/>
  <c r="DA101" i="19"/>
  <c r="DB101" i="19"/>
  <c r="DC101" i="19"/>
  <c r="DD101" i="19"/>
  <c r="DE101" i="19"/>
  <c r="DF101" i="19"/>
  <c r="DG101" i="19"/>
  <c r="DH101" i="19"/>
  <c r="DI101" i="19"/>
  <c r="DJ101" i="19"/>
  <c r="DK101" i="19"/>
  <c r="DL101" i="19"/>
  <c r="DM101" i="19"/>
  <c r="DN101" i="19"/>
  <c r="DO101" i="19"/>
  <c r="DP101" i="19"/>
  <c r="DQ101" i="19"/>
  <c r="DR101" i="19"/>
  <c r="DS101" i="19"/>
  <c r="DT101" i="19"/>
  <c r="DU101" i="19"/>
  <c r="CZ102" i="19"/>
  <c r="DA102" i="19"/>
  <c r="DB102" i="19"/>
  <c r="DC102" i="19"/>
  <c r="DD102" i="19"/>
  <c r="DE102" i="19"/>
  <c r="DF102" i="19"/>
  <c r="DG102" i="19"/>
  <c r="DH102" i="19"/>
  <c r="DI102" i="19"/>
  <c r="DJ102" i="19"/>
  <c r="DK102" i="19"/>
  <c r="DL102" i="19"/>
  <c r="DM102" i="19"/>
  <c r="DN102" i="19"/>
  <c r="DO102" i="19"/>
  <c r="DP102" i="19"/>
  <c r="DQ102" i="19"/>
  <c r="DR102" i="19"/>
  <c r="DS102" i="19"/>
  <c r="DT102" i="19"/>
  <c r="DU102" i="19"/>
  <c r="CZ103" i="19"/>
  <c r="DA103" i="19"/>
  <c r="DB103" i="19"/>
  <c r="DC103" i="19"/>
  <c r="DD103" i="19"/>
  <c r="DE103" i="19"/>
  <c r="DF103" i="19"/>
  <c r="DG103" i="19"/>
  <c r="DH103" i="19"/>
  <c r="DI103" i="19"/>
  <c r="DJ103" i="19"/>
  <c r="DK103" i="19"/>
  <c r="DL103" i="19"/>
  <c r="DM103" i="19"/>
  <c r="DN103" i="19"/>
  <c r="DO103" i="19"/>
  <c r="DP103" i="19"/>
  <c r="DQ103" i="19"/>
  <c r="DR103" i="19"/>
  <c r="DS103" i="19"/>
  <c r="DT103" i="19"/>
  <c r="DU103" i="19"/>
  <c r="CZ104" i="19"/>
  <c r="DA104" i="19"/>
  <c r="DB104" i="19"/>
  <c r="DC104" i="19"/>
  <c r="DD104" i="19"/>
  <c r="DE104" i="19"/>
  <c r="DF104" i="19"/>
  <c r="DG104" i="19"/>
  <c r="DH104" i="19"/>
  <c r="DI104" i="19"/>
  <c r="DJ104" i="19"/>
  <c r="DK104" i="19"/>
  <c r="DL104" i="19"/>
  <c r="DM104" i="19"/>
  <c r="DN104" i="19"/>
  <c r="DO104" i="19"/>
  <c r="DP104" i="19"/>
  <c r="DQ104" i="19"/>
  <c r="DR104" i="19"/>
  <c r="DS104" i="19"/>
  <c r="DT104" i="19"/>
  <c r="DU104" i="19"/>
  <c r="CZ105" i="19"/>
  <c r="DA105" i="19"/>
  <c r="DB105" i="19"/>
  <c r="DC105" i="19"/>
  <c r="DD105" i="19"/>
  <c r="DE105" i="19"/>
  <c r="DF105" i="19"/>
  <c r="DG105" i="19"/>
  <c r="DH105" i="19"/>
  <c r="DI105" i="19"/>
  <c r="DJ105" i="19"/>
  <c r="DK105" i="19"/>
  <c r="DL105" i="19"/>
  <c r="DM105" i="19"/>
  <c r="DN105" i="19"/>
  <c r="DO105" i="19"/>
  <c r="DP105" i="19"/>
  <c r="DQ105" i="19"/>
  <c r="DR105" i="19"/>
  <c r="DS105" i="19"/>
  <c r="DT105" i="19"/>
  <c r="DU105" i="19"/>
  <c r="CZ106" i="19"/>
  <c r="DA106" i="19"/>
  <c r="DB106" i="19"/>
  <c r="DC106" i="19"/>
  <c r="DD106" i="19"/>
  <c r="DE106" i="19"/>
  <c r="DF106" i="19"/>
  <c r="DG106" i="19"/>
  <c r="DH106" i="19"/>
  <c r="DI106" i="19"/>
  <c r="DJ106" i="19"/>
  <c r="DK106" i="19"/>
  <c r="DL106" i="19"/>
  <c r="DM106" i="19"/>
  <c r="DN106" i="19"/>
  <c r="DO106" i="19"/>
  <c r="DP106" i="19"/>
  <c r="DQ106" i="19"/>
  <c r="DR106" i="19"/>
  <c r="DS106" i="19"/>
  <c r="DT106" i="19"/>
  <c r="DU106" i="19"/>
  <c r="CZ107" i="19"/>
  <c r="DA107" i="19"/>
  <c r="DB107" i="19"/>
  <c r="DC107" i="19"/>
  <c r="DD107" i="19"/>
  <c r="DE107" i="19"/>
  <c r="DF107" i="19"/>
  <c r="DG107" i="19"/>
  <c r="DH107" i="19"/>
  <c r="DI107" i="19"/>
  <c r="DJ107" i="19"/>
  <c r="DK107" i="19"/>
  <c r="DL107" i="19"/>
  <c r="DM107" i="19"/>
  <c r="DN107" i="19"/>
  <c r="DO107" i="19"/>
  <c r="DP107" i="19"/>
  <c r="DQ107" i="19"/>
  <c r="DR107" i="19"/>
  <c r="DS107" i="19"/>
  <c r="DT107" i="19"/>
  <c r="DU107" i="19"/>
  <c r="CZ108" i="19"/>
  <c r="DA108" i="19"/>
  <c r="DB108" i="19"/>
  <c r="DC108" i="19"/>
  <c r="DD108" i="19"/>
  <c r="DE108" i="19"/>
  <c r="DF108" i="19"/>
  <c r="DG108" i="19"/>
  <c r="DH108" i="19"/>
  <c r="DI108" i="19"/>
  <c r="DJ108" i="19"/>
  <c r="DK108" i="19"/>
  <c r="DL108" i="19"/>
  <c r="DM108" i="19"/>
  <c r="DN108" i="19"/>
  <c r="DO108" i="19"/>
  <c r="DP108" i="19"/>
  <c r="DQ108" i="19"/>
  <c r="DR108" i="19"/>
  <c r="DS108" i="19"/>
  <c r="DT108" i="19"/>
  <c r="DU108" i="19"/>
  <c r="CZ109" i="19"/>
  <c r="DA109" i="19"/>
  <c r="DB109" i="19"/>
  <c r="DC109" i="19"/>
  <c r="DD109" i="19"/>
  <c r="DE109" i="19"/>
  <c r="DF109" i="19"/>
  <c r="DG109" i="19"/>
  <c r="DH109" i="19"/>
  <c r="DI109" i="19"/>
  <c r="DJ109" i="19"/>
  <c r="DK109" i="19"/>
  <c r="DL109" i="19"/>
  <c r="DM109" i="19"/>
  <c r="DN109" i="19"/>
  <c r="DO109" i="19"/>
  <c r="DP109" i="19"/>
  <c r="DQ109" i="19"/>
  <c r="DR109" i="19"/>
  <c r="DS109" i="19"/>
  <c r="DT109" i="19"/>
  <c r="DU109" i="19"/>
  <c r="CZ110" i="19"/>
  <c r="DA110" i="19"/>
  <c r="DB110" i="19"/>
  <c r="DC110" i="19"/>
  <c r="DD110" i="19"/>
  <c r="DE110" i="19"/>
  <c r="DF110" i="19"/>
  <c r="DG110" i="19"/>
  <c r="DH110" i="19"/>
  <c r="DI110" i="19"/>
  <c r="DJ110" i="19"/>
  <c r="DK110" i="19"/>
  <c r="DL110" i="19"/>
  <c r="DM110" i="19"/>
  <c r="DN110" i="19"/>
  <c r="DO110" i="19"/>
  <c r="DP110" i="19"/>
  <c r="DQ110" i="19"/>
  <c r="DR110" i="19"/>
  <c r="DS110" i="19"/>
  <c r="DT110" i="19"/>
  <c r="DU110" i="19"/>
  <c r="CZ111" i="19"/>
  <c r="DA111" i="19"/>
  <c r="DB111" i="19"/>
  <c r="DC111" i="19"/>
  <c r="DD111" i="19"/>
  <c r="DE111" i="19"/>
  <c r="DF111" i="19"/>
  <c r="DG111" i="19"/>
  <c r="DH111" i="19"/>
  <c r="DI111" i="19"/>
  <c r="DJ111" i="19"/>
  <c r="DK111" i="19"/>
  <c r="DL111" i="19"/>
  <c r="DM111" i="19"/>
  <c r="DN111" i="19"/>
  <c r="DO111" i="19"/>
  <c r="DP111" i="19"/>
  <c r="DQ111" i="19"/>
  <c r="DR111" i="19"/>
  <c r="DS111" i="19"/>
  <c r="DT111" i="19"/>
  <c r="DU111" i="19"/>
  <c r="CZ112" i="19"/>
  <c r="DA112" i="19"/>
  <c r="DB112" i="19"/>
  <c r="DC112" i="19"/>
  <c r="DD112" i="19"/>
  <c r="DE112" i="19"/>
  <c r="DF112" i="19"/>
  <c r="DG112" i="19"/>
  <c r="DH112" i="19"/>
  <c r="DI112" i="19"/>
  <c r="DJ112" i="19"/>
  <c r="DK112" i="19"/>
  <c r="DL112" i="19"/>
  <c r="DM112" i="19"/>
  <c r="DN112" i="19"/>
  <c r="DO112" i="19"/>
  <c r="DP112" i="19"/>
  <c r="DQ112" i="19"/>
  <c r="DR112" i="19"/>
  <c r="DS112" i="19"/>
  <c r="DT112" i="19"/>
  <c r="DU112" i="19"/>
  <c r="CZ113" i="19"/>
  <c r="DA113" i="19"/>
  <c r="DB113" i="19"/>
  <c r="DC113" i="19"/>
  <c r="DD113" i="19"/>
  <c r="DE113" i="19"/>
  <c r="DF113" i="19"/>
  <c r="DG113" i="19"/>
  <c r="DH113" i="19"/>
  <c r="DI113" i="19"/>
  <c r="DJ113" i="19"/>
  <c r="DK113" i="19"/>
  <c r="DL113" i="19"/>
  <c r="DM113" i="19"/>
  <c r="DN113" i="19"/>
  <c r="DO113" i="19"/>
  <c r="DP113" i="19"/>
  <c r="DQ113" i="19"/>
  <c r="DR113" i="19"/>
  <c r="DS113" i="19"/>
  <c r="DT113" i="19"/>
  <c r="DU113" i="19"/>
  <c r="CZ114" i="19"/>
  <c r="DA114" i="19"/>
  <c r="DB114" i="19"/>
  <c r="DC114" i="19"/>
  <c r="DD114" i="19"/>
  <c r="DE114" i="19"/>
  <c r="DF114" i="19"/>
  <c r="DG114" i="19"/>
  <c r="DH114" i="19"/>
  <c r="DI114" i="19"/>
  <c r="DJ114" i="19"/>
  <c r="DK114" i="19"/>
  <c r="DL114" i="19"/>
  <c r="DM114" i="19"/>
  <c r="DN114" i="19"/>
  <c r="DO114" i="19"/>
  <c r="DP114" i="19"/>
  <c r="DQ114" i="19"/>
  <c r="DR114" i="19"/>
  <c r="DS114" i="19"/>
  <c r="DT114" i="19"/>
  <c r="DU114" i="19"/>
  <c r="CZ115" i="19"/>
  <c r="DA115" i="19"/>
  <c r="DB115" i="19"/>
  <c r="DC115" i="19"/>
  <c r="DD115" i="19"/>
  <c r="DE115" i="19"/>
  <c r="DF115" i="19"/>
  <c r="DG115" i="19"/>
  <c r="DH115" i="19"/>
  <c r="DI115" i="19"/>
  <c r="DJ115" i="19"/>
  <c r="DK115" i="19"/>
  <c r="DL115" i="19"/>
  <c r="DM115" i="19"/>
  <c r="DN115" i="19"/>
  <c r="DO115" i="19"/>
  <c r="DP115" i="19"/>
  <c r="DQ115" i="19"/>
  <c r="DR115" i="19"/>
  <c r="DS115" i="19"/>
  <c r="DT115" i="19"/>
  <c r="DU115" i="19"/>
  <c r="CZ116" i="19"/>
  <c r="DA116" i="19"/>
  <c r="DB116" i="19"/>
  <c r="DC116" i="19"/>
  <c r="DD116" i="19"/>
  <c r="DE116" i="19"/>
  <c r="DF116" i="19"/>
  <c r="DG116" i="19"/>
  <c r="DH116" i="19"/>
  <c r="DI116" i="19"/>
  <c r="DJ116" i="19"/>
  <c r="DK116" i="19"/>
  <c r="DL116" i="19"/>
  <c r="DM116" i="19"/>
  <c r="DN116" i="19"/>
  <c r="DO116" i="19"/>
  <c r="DP116" i="19"/>
  <c r="DQ116" i="19"/>
  <c r="DR116" i="19"/>
  <c r="DS116" i="19"/>
  <c r="DT116" i="19"/>
  <c r="DU116" i="19"/>
  <c r="CZ117" i="19"/>
  <c r="DA117" i="19"/>
  <c r="DB117" i="19"/>
  <c r="DC117" i="19"/>
  <c r="DD117" i="19"/>
  <c r="DE117" i="19"/>
  <c r="DF117" i="19"/>
  <c r="DG117" i="19"/>
  <c r="DH117" i="19"/>
  <c r="DI117" i="19"/>
  <c r="DJ117" i="19"/>
  <c r="DK117" i="19"/>
  <c r="DL117" i="19"/>
  <c r="DM117" i="19"/>
  <c r="DN117" i="19"/>
  <c r="DO117" i="19"/>
  <c r="DP117" i="19"/>
  <c r="DQ117" i="19"/>
  <c r="DR117" i="19"/>
  <c r="DS117" i="19"/>
  <c r="DT117" i="19"/>
  <c r="DU117" i="19"/>
  <c r="CZ118" i="19"/>
  <c r="DA118" i="19"/>
  <c r="DB118" i="19"/>
  <c r="DC118" i="19"/>
  <c r="DD118" i="19"/>
  <c r="DE118" i="19"/>
  <c r="DF118" i="19"/>
  <c r="DG118" i="19"/>
  <c r="DH118" i="19"/>
  <c r="DI118" i="19"/>
  <c r="DJ118" i="19"/>
  <c r="DK118" i="19"/>
  <c r="DL118" i="19"/>
  <c r="DM118" i="19"/>
  <c r="DN118" i="19"/>
  <c r="DO118" i="19"/>
  <c r="DP118" i="19"/>
  <c r="DQ118" i="19"/>
  <c r="DR118" i="19"/>
  <c r="DS118" i="19"/>
  <c r="DT118" i="19"/>
  <c r="DU118" i="19"/>
  <c r="CZ119" i="19"/>
  <c r="DA119" i="19"/>
  <c r="DB119" i="19"/>
  <c r="DC119" i="19"/>
  <c r="DD119" i="19"/>
  <c r="DE119" i="19"/>
  <c r="DF119" i="19"/>
  <c r="DG119" i="19"/>
  <c r="DH119" i="19"/>
  <c r="DI119" i="19"/>
  <c r="DJ119" i="19"/>
  <c r="DK119" i="19"/>
  <c r="DL119" i="19"/>
  <c r="DM119" i="19"/>
  <c r="DN119" i="19"/>
  <c r="DO119" i="19"/>
  <c r="DP119" i="19"/>
  <c r="DQ119" i="19"/>
  <c r="DR119" i="19"/>
  <c r="DS119" i="19"/>
  <c r="DT119" i="19"/>
  <c r="DU119" i="19"/>
  <c r="CZ120" i="19"/>
  <c r="DA120" i="19"/>
  <c r="DB120" i="19"/>
  <c r="DC120" i="19"/>
  <c r="DD120" i="19"/>
  <c r="DE120" i="19"/>
  <c r="DF120" i="19"/>
  <c r="DG120" i="19"/>
  <c r="DH120" i="19"/>
  <c r="DI120" i="19"/>
  <c r="DJ120" i="19"/>
  <c r="DK120" i="19"/>
  <c r="DL120" i="19"/>
  <c r="DM120" i="19"/>
  <c r="DN120" i="19"/>
  <c r="DO120" i="19"/>
  <c r="DP120" i="19"/>
  <c r="DQ120" i="19"/>
  <c r="DR120" i="19"/>
  <c r="DS120" i="19"/>
  <c r="DT120" i="19"/>
  <c r="DU120" i="19"/>
  <c r="CZ121" i="19"/>
  <c r="DA121" i="19"/>
  <c r="DB121" i="19"/>
  <c r="DC121" i="19"/>
  <c r="DD121" i="19"/>
  <c r="DE121" i="19"/>
  <c r="DF121" i="19"/>
  <c r="DG121" i="19"/>
  <c r="DH121" i="19"/>
  <c r="DI121" i="19"/>
  <c r="DJ121" i="19"/>
  <c r="DK121" i="19"/>
  <c r="DL121" i="19"/>
  <c r="DM121" i="19"/>
  <c r="DN121" i="19"/>
  <c r="DO121" i="19"/>
  <c r="DP121" i="19"/>
  <c r="DQ121" i="19"/>
  <c r="DR121" i="19"/>
  <c r="DS121" i="19"/>
  <c r="DT121" i="19"/>
  <c r="DU121" i="19"/>
  <c r="CZ122" i="19"/>
  <c r="DA122" i="19"/>
  <c r="DB122" i="19"/>
  <c r="DC122" i="19"/>
  <c r="DD122" i="19"/>
  <c r="DE122" i="19"/>
  <c r="DF122" i="19"/>
  <c r="DG122" i="19"/>
  <c r="DH122" i="19"/>
  <c r="DI122" i="19"/>
  <c r="DJ122" i="19"/>
  <c r="DK122" i="19"/>
  <c r="DL122" i="19"/>
  <c r="DM122" i="19"/>
  <c r="DN122" i="19"/>
  <c r="DO122" i="19"/>
  <c r="DP122" i="19"/>
  <c r="DQ122" i="19"/>
  <c r="DR122" i="19"/>
  <c r="DS122" i="19"/>
  <c r="DT122" i="19"/>
  <c r="DU122" i="19"/>
  <c r="CZ123" i="19"/>
  <c r="DA123" i="19"/>
  <c r="DB123" i="19"/>
  <c r="DC123" i="19"/>
  <c r="DD123" i="19"/>
  <c r="DE123" i="19"/>
  <c r="DF123" i="19"/>
  <c r="DG123" i="19"/>
  <c r="DH123" i="19"/>
  <c r="DI123" i="19"/>
  <c r="DJ123" i="19"/>
  <c r="DK123" i="19"/>
  <c r="DL123" i="19"/>
  <c r="DM123" i="19"/>
  <c r="DN123" i="19"/>
  <c r="DO123" i="19"/>
  <c r="DP123" i="19"/>
  <c r="DQ123" i="19"/>
  <c r="DR123" i="19"/>
  <c r="DS123" i="19"/>
  <c r="DT123" i="19"/>
  <c r="DU123" i="19"/>
  <c r="CZ124" i="19"/>
  <c r="DA124" i="19"/>
  <c r="DB124" i="19"/>
  <c r="DC124" i="19"/>
  <c r="DD124" i="19"/>
  <c r="DE124" i="19"/>
  <c r="DF124" i="19"/>
  <c r="DG124" i="19"/>
  <c r="DH124" i="19"/>
  <c r="DI124" i="19"/>
  <c r="DJ124" i="19"/>
  <c r="DK124" i="19"/>
  <c r="DL124" i="19"/>
  <c r="DM124" i="19"/>
  <c r="DN124" i="19"/>
  <c r="DO124" i="19"/>
  <c r="DP124" i="19"/>
  <c r="DQ124" i="19"/>
  <c r="DR124" i="19"/>
  <c r="DS124" i="19"/>
  <c r="DT124" i="19"/>
  <c r="DU124" i="19"/>
  <c r="CZ125" i="19"/>
  <c r="DA125" i="19"/>
  <c r="DB125" i="19"/>
  <c r="DC125" i="19"/>
  <c r="DD125" i="19"/>
  <c r="DE125" i="19"/>
  <c r="DF125" i="19"/>
  <c r="DG125" i="19"/>
  <c r="DH125" i="19"/>
  <c r="DI125" i="19"/>
  <c r="DJ125" i="19"/>
  <c r="DK125" i="19"/>
  <c r="DL125" i="19"/>
  <c r="DM125" i="19"/>
  <c r="DN125" i="19"/>
  <c r="DO125" i="19"/>
  <c r="DP125" i="19"/>
  <c r="DQ125" i="19"/>
  <c r="DR125" i="19"/>
  <c r="DS125" i="19"/>
  <c r="DT125" i="19"/>
  <c r="DU125" i="19"/>
  <c r="CZ126" i="19"/>
  <c r="DA126" i="19"/>
  <c r="DB126" i="19"/>
  <c r="DC126" i="19"/>
  <c r="DD126" i="19"/>
  <c r="DE126" i="19"/>
  <c r="DF126" i="19"/>
  <c r="DG126" i="19"/>
  <c r="DH126" i="19"/>
  <c r="DI126" i="19"/>
  <c r="DJ126" i="19"/>
  <c r="DK126" i="19"/>
  <c r="DL126" i="19"/>
  <c r="DM126" i="19"/>
  <c r="DN126" i="19"/>
  <c r="DO126" i="19"/>
  <c r="DP126" i="19"/>
  <c r="DQ126" i="19"/>
  <c r="DR126" i="19"/>
  <c r="DS126" i="19"/>
  <c r="DT126" i="19"/>
  <c r="DU126" i="19"/>
  <c r="CZ127" i="19"/>
  <c r="DA127" i="19"/>
  <c r="DB127" i="19"/>
  <c r="DC127" i="19"/>
  <c r="DD127" i="19"/>
  <c r="DE127" i="19"/>
  <c r="DF127" i="19"/>
  <c r="DG127" i="19"/>
  <c r="DH127" i="19"/>
  <c r="DI127" i="19"/>
  <c r="DJ127" i="19"/>
  <c r="DK127" i="19"/>
  <c r="DL127" i="19"/>
  <c r="DM127" i="19"/>
  <c r="DN127" i="19"/>
  <c r="DO127" i="19"/>
  <c r="DP127" i="19"/>
  <c r="DQ127" i="19"/>
  <c r="DR127" i="19"/>
  <c r="DS127" i="19"/>
  <c r="DT127" i="19"/>
  <c r="DU127" i="19"/>
  <c r="CZ128" i="19"/>
  <c r="DA128" i="19"/>
  <c r="DB128" i="19"/>
  <c r="DC128" i="19"/>
  <c r="DD128" i="19"/>
  <c r="DE128" i="19"/>
  <c r="DF128" i="19"/>
  <c r="DG128" i="19"/>
  <c r="DH128" i="19"/>
  <c r="DI128" i="19"/>
  <c r="DJ128" i="19"/>
  <c r="DK128" i="19"/>
  <c r="DL128" i="19"/>
  <c r="DM128" i="19"/>
  <c r="DN128" i="19"/>
  <c r="DO128" i="19"/>
  <c r="DP128" i="19"/>
  <c r="DQ128" i="19"/>
  <c r="DR128" i="19"/>
  <c r="DS128" i="19"/>
  <c r="DT128" i="19"/>
  <c r="DU128" i="19"/>
  <c r="CZ129" i="19"/>
  <c r="DA129" i="19"/>
  <c r="DB129" i="19"/>
  <c r="DC129" i="19"/>
  <c r="DD129" i="19"/>
  <c r="DE129" i="19"/>
  <c r="DF129" i="19"/>
  <c r="DG129" i="19"/>
  <c r="DH129" i="19"/>
  <c r="DI129" i="19"/>
  <c r="DJ129" i="19"/>
  <c r="DK129" i="19"/>
  <c r="DL129" i="19"/>
  <c r="DM129" i="19"/>
  <c r="DN129" i="19"/>
  <c r="DO129" i="19"/>
  <c r="DP129" i="19"/>
  <c r="DQ129" i="19"/>
  <c r="DR129" i="19"/>
  <c r="DS129" i="19"/>
  <c r="DT129" i="19"/>
  <c r="DU129" i="19"/>
  <c r="CZ130" i="19"/>
  <c r="DA130" i="19"/>
  <c r="DB130" i="19"/>
  <c r="DC130" i="19"/>
  <c r="DD130" i="19"/>
  <c r="DE130" i="19"/>
  <c r="DF130" i="19"/>
  <c r="DG130" i="19"/>
  <c r="DH130" i="19"/>
  <c r="DI130" i="19"/>
  <c r="DJ130" i="19"/>
  <c r="DK130" i="19"/>
  <c r="DL130" i="19"/>
  <c r="DM130" i="19"/>
  <c r="DN130" i="19"/>
  <c r="DO130" i="19"/>
  <c r="DP130" i="19"/>
  <c r="DQ130" i="19"/>
  <c r="DR130" i="19"/>
  <c r="DS130" i="19"/>
  <c r="DT130" i="19"/>
  <c r="DU130" i="19"/>
  <c r="CZ131" i="19"/>
  <c r="DA131" i="19"/>
  <c r="DB131" i="19"/>
  <c r="DC131" i="19"/>
  <c r="DD131" i="19"/>
  <c r="DE131" i="19"/>
  <c r="DF131" i="19"/>
  <c r="DG131" i="19"/>
  <c r="DH131" i="19"/>
  <c r="DI131" i="19"/>
  <c r="DJ131" i="19"/>
  <c r="DK131" i="19"/>
  <c r="DL131" i="19"/>
  <c r="DM131" i="19"/>
  <c r="DN131" i="19"/>
  <c r="DO131" i="19"/>
  <c r="DP131" i="19"/>
  <c r="DQ131" i="19"/>
  <c r="DR131" i="19"/>
  <c r="DS131" i="19"/>
  <c r="DT131" i="19"/>
  <c r="DU131" i="19"/>
  <c r="CZ132" i="19"/>
  <c r="DA132" i="19"/>
  <c r="DB132" i="19"/>
  <c r="DC132" i="19"/>
  <c r="DD132" i="19"/>
  <c r="DE132" i="19"/>
  <c r="DF132" i="19"/>
  <c r="DG132" i="19"/>
  <c r="DH132" i="19"/>
  <c r="DI132" i="19"/>
  <c r="DJ132" i="19"/>
  <c r="DK132" i="19"/>
  <c r="DL132" i="19"/>
  <c r="DM132" i="19"/>
  <c r="DN132" i="19"/>
  <c r="DO132" i="19"/>
  <c r="DP132" i="19"/>
  <c r="DQ132" i="19"/>
  <c r="DR132" i="19"/>
  <c r="DS132" i="19"/>
  <c r="DT132" i="19"/>
  <c r="DU132" i="19"/>
  <c r="CZ133" i="19"/>
  <c r="DA133" i="19"/>
  <c r="DB133" i="19"/>
  <c r="DC133" i="19"/>
  <c r="DD133" i="19"/>
  <c r="DE133" i="19"/>
  <c r="DF133" i="19"/>
  <c r="DG133" i="19"/>
  <c r="DH133" i="19"/>
  <c r="DI133" i="19"/>
  <c r="DJ133" i="19"/>
  <c r="DK133" i="19"/>
  <c r="DL133" i="19"/>
  <c r="DM133" i="19"/>
  <c r="DN133" i="19"/>
  <c r="DO133" i="19"/>
  <c r="DP133" i="19"/>
  <c r="DQ133" i="19"/>
  <c r="DR133" i="19"/>
  <c r="DS133" i="19"/>
  <c r="DT133" i="19"/>
  <c r="DU133" i="19"/>
  <c r="CZ134" i="19"/>
  <c r="DA134" i="19"/>
  <c r="DB134" i="19"/>
  <c r="DC134" i="19"/>
  <c r="DD134" i="19"/>
  <c r="DE134" i="19"/>
  <c r="DF134" i="19"/>
  <c r="DG134" i="19"/>
  <c r="DH134" i="19"/>
  <c r="DI134" i="19"/>
  <c r="DJ134" i="19"/>
  <c r="DK134" i="19"/>
  <c r="DL134" i="19"/>
  <c r="DM134" i="19"/>
  <c r="DN134" i="19"/>
  <c r="DO134" i="19"/>
  <c r="DP134" i="19"/>
  <c r="DQ134" i="19"/>
  <c r="DR134" i="19"/>
  <c r="DS134" i="19"/>
  <c r="DT134" i="19"/>
  <c r="DU134" i="19"/>
  <c r="CZ135" i="19"/>
  <c r="DA135" i="19"/>
  <c r="DB135" i="19"/>
  <c r="DC135" i="19"/>
  <c r="DD135" i="19"/>
  <c r="DE135" i="19"/>
  <c r="DF135" i="19"/>
  <c r="DG135" i="19"/>
  <c r="DH135" i="19"/>
  <c r="DI135" i="19"/>
  <c r="DJ135" i="19"/>
  <c r="DK135" i="19"/>
  <c r="DL135" i="19"/>
  <c r="DM135" i="19"/>
  <c r="DN135" i="19"/>
  <c r="DO135" i="19"/>
  <c r="DP135" i="19"/>
  <c r="DQ135" i="19"/>
  <c r="DR135" i="19"/>
  <c r="DS135" i="19"/>
  <c r="DT135" i="19"/>
  <c r="DU135" i="19"/>
  <c r="CZ136" i="19"/>
  <c r="DA136" i="19"/>
  <c r="DB136" i="19"/>
  <c r="DC136" i="19"/>
  <c r="DD136" i="19"/>
  <c r="DE136" i="19"/>
  <c r="DF136" i="19"/>
  <c r="DG136" i="19"/>
  <c r="DH136" i="19"/>
  <c r="DI136" i="19"/>
  <c r="DJ136" i="19"/>
  <c r="DK136" i="19"/>
  <c r="DL136" i="19"/>
  <c r="DM136" i="19"/>
  <c r="DN136" i="19"/>
  <c r="DO136" i="19"/>
  <c r="DP136" i="19"/>
  <c r="DQ136" i="19"/>
  <c r="DR136" i="19"/>
  <c r="DS136" i="19"/>
  <c r="DT136" i="19"/>
  <c r="DU136" i="19"/>
  <c r="CZ137" i="19"/>
  <c r="DA137" i="19"/>
  <c r="DB137" i="19"/>
  <c r="DC137" i="19"/>
  <c r="DD137" i="19"/>
  <c r="DE137" i="19"/>
  <c r="DF137" i="19"/>
  <c r="DG137" i="19"/>
  <c r="DH137" i="19"/>
  <c r="DI137" i="19"/>
  <c r="DJ137" i="19"/>
  <c r="DK137" i="19"/>
  <c r="DL137" i="19"/>
  <c r="DM137" i="19"/>
  <c r="DN137" i="19"/>
  <c r="DO137" i="19"/>
  <c r="DP137" i="19"/>
  <c r="DQ137" i="19"/>
  <c r="DR137" i="19"/>
  <c r="DS137" i="19"/>
  <c r="DT137" i="19"/>
  <c r="DU137" i="19"/>
  <c r="CZ138" i="19"/>
  <c r="DA138" i="19"/>
  <c r="DB138" i="19"/>
  <c r="DC138" i="19"/>
  <c r="DD138" i="19"/>
  <c r="DE138" i="19"/>
  <c r="DF138" i="19"/>
  <c r="DG138" i="19"/>
  <c r="DH138" i="19"/>
  <c r="DI138" i="19"/>
  <c r="DJ138" i="19"/>
  <c r="DK138" i="19"/>
  <c r="DL138" i="19"/>
  <c r="DM138" i="19"/>
  <c r="DN138" i="19"/>
  <c r="DO138" i="19"/>
  <c r="DP138" i="19"/>
  <c r="DQ138" i="19"/>
  <c r="DR138" i="19"/>
  <c r="DS138" i="19"/>
  <c r="DT138" i="19"/>
  <c r="DU138" i="19"/>
  <c r="CZ139" i="19"/>
  <c r="DA139" i="19"/>
  <c r="DB139" i="19"/>
  <c r="DC139" i="19"/>
  <c r="DD139" i="19"/>
  <c r="DE139" i="19"/>
  <c r="DF139" i="19"/>
  <c r="DG139" i="19"/>
  <c r="DH139" i="19"/>
  <c r="DI139" i="19"/>
  <c r="DJ139" i="19"/>
  <c r="DK139" i="19"/>
  <c r="DL139" i="19"/>
  <c r="DM139" i="19"/>
  <c r="DN139" i="19"/>
  <c r="DO139" i="19"/>
  <c r="DP139" i="19"/>
  <c r="DQ139" i="19"/>
  <c r="DR139" i="19"/>
  <c r="DS139" i="19"/>
  <c r="DT139" i="19"/>
  <c r="DU139" i="19"/>
  <c r="CZ140" i="19"/>
  <c r="DA140" i="19"/>
  <c r="DB140" i="19"/>
  <c r="DC140" i="19"/>
  <c r="DD140" i="19"/>
  <c r="DE140" i="19"/>
  <c r="DF140" i="19"/>
  <c r="DG140" i="19"/>
  <c r="DH140" i="19"/>
  <c r="DI140" i="19"/>
  <c r="DJ140" i="19"/>
  <c r="DK140" i="19"/>
  <c r="DL140" i="19"/>
  <c r="DM140" i="19"/>
  <c r="DN140" i="19"/>
  <c r="DO140" i="19"/>
  <c r="DP140" i="19"/>
  <c r="DQ140" i="19"/>
  <c r="DR140" i="19"/>
  <c r="DS140" i="19"/>
  <c r="DT140" i="19"/>
  <c r="DU140" i="19"/>
  <c r="CZ141" i="19"/>
  <c r="DA141" i="19"/>
  <c r="DB141" i="19"/>
  <c r="DC141" i="19"/>
  <c r="DD141" i="19"/>
  <c r="DE141" i="19"/>
  <c r="DF141" i="19"/>
  <c r="DG141" i="19"/>
  <c r="DH141" i="19"/>
  <c r="DI141" i="19"/>
  <c r="DJ141" i="19"/>
  <c r="DK141" i="19"/>
  <c r="DL141" i="19"/>
  <c r="DM141" i="19"/>
  <c r="DN141" i="19"/>
  <c r="DO141" i="19"/>
  <c r="DP141" i="19"/>
  <c r="DQ141" i="19"/>
  <c r="DR141" i="19"/>
  <c r="DS141" i="19"/>
  <c r="DT141" i="19"/>
  <c r="DU141" i="19"/>
  <c r="CZ142" i="19"/>
  <c r="DA142" i="19"/>
  <c r="DB142" i="19"/>
  <c r="DC142" i="19"/>
  <c r="DD142" i="19"/>
  <c r="DE142" i="19"/>
  <c r="DF142" i="19"/>
  <c r="DG142" i="19"/>
  <c r="DH142" i="19"/>
  <c r="DI142" i="19"/>
  <c r="DJ142" i="19"/>
  <c r="DK142" i="19"/>
  <c r="DL142" i="19"/>
  <c r="DM142" i="19"/>
  <c r="DN142" i="19"/>
  <c r="DO142" i="19"/>
  <c r="DP142" i="19"/>
  <c r="DQ142" i="19"/>
  <c r="DR142" i="19"/>
  <c r="DS142" i="19"/>
  <c r="DT142" i="19"/>
  <c r="DU142" i="19"/>
  <c r="CZ143" i="19"/>
  <c r="DA143" i="19"/>
  <c r="DB143" i="19"/>
  <c r="DC143" i="19"/>
  <c r="DD143" i="19"/>
  <c r="DE143" i="19"/>
  <c r="DF143" i="19"/>
  <c r="DG143" i="19"/>
  <c r="DH143" i="19"/>
  <c r="DI143" i="19"/>
  <c r="DJ143" i="19"/>
  <c r="DK143" i="19"/>
  <c r="DL143" i="19"/>
  <c r="DM143" i="19"/>
  <c r="DN143" i="19"/>
  <c r="DO143" i="19"/>
  <c r="DP143" i="19"/>
  <c r="DQ143" i="19"/>
  <c r="DR143" i="19"/>
  <c r="DS143" i="19"/>
  <c r="DT143" i="19"/>
  <c r="DU143" i="19"/>
  <c r="CZ144" i="19"/>
  <c r="DA144" i="19"/>
  <c r="DB144" i="19"/>
  <c r="DC144" i="19"/>
  <c r="DD144" i="19"/>
  <c r="DE144" i="19"/>
  <c r="DF144" i="19"/>
  <c r="DG144" i="19"/>
  <c r="DH144" i="19"/>
  <c r="DI144" i="19"/>
  <c r="DJ144" i="19"/>
  <c r="DK144" i="19"/>
  <c r="DL144" i="19"/>
  <c r="DM144" i="19"/>
  <c r="DN144" i="19"/>
  <c r="DO144" i="19"/>
  <c r="DP144" i="19"/>
  <c r="DQ144" i="19"/>
  <c r="DR144" i="19"/>
  <c r="DS144" i="19"/>
  <c r="DT144" i="19"/>
  <c r="DU144" i="19"/>
  <c r="CZ145" i="19"/>
  <c r="DA145" i="19"/>
  <c r="DB145" i="19"/>
  <c r="DC145" i="19"/>
  <c r="DD145" i="19"/>
  <c r="DE145" i="19"/>
  <c r="DF145" i="19"/>
  <c r="DG145" i="19"/>
  <c r="DH145" i="19"/>
  <c r="DI145" i="19"/>
  <c r="DJ145" i="19"/>
  <c r="DK145" i="19"/>
  <c r="DL145" i="19"/>
  <c r="DM145" i="19"/>
  <c r="DN145" i="19"/>
  <c r="DO145" i="19"/>
  <c r="DP145" i="19"/>
  <c r="DQ145" i="19"/>
  <c r="DR145" i="19"/>
  <c r="DS145" i="19"/>
  <c r="DT145" i="19"/>
  <c r="DU145" i="19"/>
  <c r="CZ146" i="19"/>
  <c r="DA146" i="19"/>
  <c r="DB146" i="19"/>
  <c r="DC146" i="19"/>
  <c r="DD146" i="19"/>
  <c r="DE146" i="19"/>
  <c r="DF146" i="19"/>
  <c r="DG146" i="19"/>
  <c r="DH146" i="19"/>
  <c r="DI146" i="19"/>
  <c r="DJ146" i="19"/>
  <c r="DK146" i="19"/>
  <c r="DL146" i="19"/>
  <c r="DM146" i="19"/>
  <c r="DN146" i="19"/>
  <c r="DO146" i="19"/>
  <c r="DP146" i="19"/>
  <c r="DQ146" i="19"/>
  <c r="DR146" i="19"/>
  <c r="DS146" i="19"/>
  <c r="DT146" i="19"/>
  <c r="DU146" i="19"/>
  <c r="CZ147" i="19"/>
  <c r="DA147" i="19"/>
  <c r="DB147" i="19"/>
  <c r="DC147" i="19"/>
  <c r="DD147" i="19"/>
  <c r="DE147" i="19"/>
  <c r="DF147" i="19"/>
  <c r="DG147" i="19"/>
  <c r="DH147" i="19"/>
  <c r="DI147" i="19"/>
  <c r="DJ147" i="19"/>
  <c r="DK147" i="19"/>
  <c r="DL147" i="19"/>
  <c r="DM147" i="19"/>
  <c r="DN147" i="19"/>
  <c r="DO147" i="19"/>
  <c r="DP147" i="19"/>
  <c r="DQ147" i="19"/>
  <c r="DR147" i="19"/>
  <c r="DS147" i="19"/>
  <c r="DT147" i="19"/>
  <c r="DU147" i="19"/>
  <c r="CZ148" i="19"/>
  <c r="DA148" i="19"/>
  <c r="DB148" i="19"/>
  <c r="DC148" i="19"/>
  <c r="DD148" i="19"/>
  <c r="DE148" i="19"/>
  <c r="DF148" i="19"/>
  <c r="DG148" i="19"/>
  <c r="DH148" i="19"/>
  <c r="DI148" i="19"/>
  <c r="DJ148" i="19"/>
  <c r="DK148" i="19"/>
  <c r="DL148" i="19"/>
  <c r="DM148" i="19"/>
  <c r="DN148" i="19"/>
  <c r="DO148" i="19"/>
  <c r="DP148" i="19"/>
  <c r="DQ148" i="19"/>
  <c r="DR148" i="19"/>
  <c r="DS148" i="19"/>
  <c r="DT148" i="19"/>
  <c r="DU148" i="19"/>
  <c r="CZ149" i="19"/>
  <c r="DA149" i="19"/>
  <c r="DB149" i="19"/>
  <c r="DC149" i="19"/>
  <c r="DD149" i="19"/>
  <c r="DE149" i="19"/>
  <c r="DF149" i="19"/>
  <c r="DG149" i="19"/>
  <c r="DH149" i="19"/>
  <c r="DI149" i="19"/>
  <c r="DJ149" i="19"/>
  <c r="DK149" i="19"/>
  <c r="DL149" i="19"/>
  <c r="DM149" i="19"/>
  <c r="DN149" i="19"/>
  <c r="DO149" i="19"/>
  <c r="DP149" i="19"/>
  <c r="DQ149" i="19"/>
  <c r="DR149" i="19"/>
  <c r="DS149" i="19"/>
  <c r="DT149" i="19"/>
  <c r="DU149" i="19"/>
  <c r="CZ150" i="19"/>
  <c r="DA150" i="19"/>
  <c r="DB150" i="19"/>
  <c r="DC150" i="19"/>
  <c r="DD150" i="19"/>
  <c r="DE150" i="19"/>
  <c r="DF150" i="19"/>
  <c r="DG150" i="19"/>
  <c r="DH150" i="19"/>
  <c r="DI150" i="19"/>
  <c r="DJ150" i="19"/>
  <c r="DK150" i="19"/>
  <c r="DL150" i="19"/>
  <c r="DM150" i="19"/>
  <c r="DN150" i="19"/>
  <c r="DO150" i="19"/>
  <c r="DP150" i="19"/>
  <c r="DQ150" i="19"/>
  <c r="DR150" i="19"/>
  <c r="DS150" i="19"/>
  <c r="DT150" i="19"/>
  <c r="DU150" i="19"/>
  <c r="CZ151" i="19"/>
  <c r="DA151" i="19"/>
  <c r="DB151" i="19"/>
  <c r="DC151" i="19"/>
  <c r="DD151" i="19"/>
  <c r="DE151" i="19"/>
  <c r="DF151" i="19"/>
  <c r="DG151" i="19"/>
  <c r="DH151" i="19"/>
  <c r="DI151" i="19"/>
  <c r="DJ151" i="19"/>
  <c r="DK151" i="19"/>
  <c r="DL151" i="19"/>
  <c r="DM151" i="19"/>
  <c r="DN151" i="19"/>
  <c r="DO151" i="19"/>
  <c r="DP151" i="19"/>
  <c r="DQ151" i="19"/>
  <c r="DR151" i="19"/>
  <c r="DS151" i="19"/>
  <c r="DT151" i="19"/>
  <c r="DU151" i="19"/>
  <c r="CZ152" i="19"/>
  <c r="DA152" i="19"/>
  <c r="DB152" i="19"/>
  <c r="DC152" i="19"/>
  <c r="DD152" i="19"/>
  <c r="DE152" i="19"/>
  <c r="DF152" i="19"/>
  <c r="DG152" i="19"/>
  <c r="DH152" i="19"/>
  <c r="DI152" i="19"/>
  <c r="DJ152" i="19"/>
  <c r="DK152" i="19"/>
  <c r="DL152" i="19"/>
  <c r="DM152" i="19"/>
  <c r="DN152" i="19"/>
  <c r="DO152" i="19"/>
  <c r="DP152" i="19"/>
  <c r="DQ152" i="19"/>
  <c r="DR152" i="19"/>
  <c r="DS152" i="19"/>
  <c r="DT152" i="19"/>
  <c r="DU152" i="19"/>
  <c r="CZ153" i="19"/>
  <c r="DA153" i="19"/>
  <c r="DB153" i="19"/>
  <c r="DC153" i="19"/>
  <c r="DD153" i="19"/>
  <c r="DE153" i="19"/>
  <c r="DF153" i="19"/>
  <c r="DG153" i="19"/>
  <c r="DH153" i="19"/>
  <c r="DI153" i="19"/>
  <c r="DJ153" i="19"/>
  <c r="DK153" i="19"/>
  <c r="DL153" i="19"/>
  <c r="DM153" i="19"/>
  <c r="DN153" i="19"/>
  <c r="DO153" i="19"/>
  <c r="DP153" i="19"/>
  <c r="DQ153" i="19"/>
  <c r="DR153" i="19"/>
  <c r="DS153" i="19"/>
  <c r="DT153" i="19"/>
  <c r="DU153" i="19"/>
  <c r="CZ154" i="19"/>
  <c r="DA154" i="19"/>
  <c r="DB154" i="19"/>
  <c r="DC154" i="19"/>
  <c r="DD154" i="19"/>
  <c r="DE154" i="19"/>
  <c r="DF154" i="19"/>
  <c r="DG154" i="19"/>
  <c r="DH154" i="19"/>
  <c r="DI154" i="19"/>
  <c r="DJ154" i="19"/>
  <c r="DK154" i="19"/>
  <c r="DL154" i="19"/>
  <c r="DM154" i="19"/>
  <c r="DN154" i="19"/>
  <c r="DO154" i="19"/>
  <c r="DP154" i="19"/>
  <c r="DQ154" i="19"/>
  <c r="DR154" i="19"/>
  <c r="DS154" i="19"/>
  <c r="DT154" i="19"/>
  <c r="DU154" i="19"/>
  <c r="CZ155" i="19"/>
  <c r="DA155" i="19"/>
  <c r="DB155" i="19"/>
  <c r="DC155" i="19"/>
  <c r="DD155" i="19"/>
  <c r="DE155" i="19"/>
  <c r="DF155" i="19"/>
  <c r="DG155" i="19"/>
  <c r="DH155" i="19"/>
  <c r="DI155" i="19"/>
  <c r="DJ155" i="19"/>
  <c r="DK155" i="19"/>
  <c r="DL155" i="19"/>
  <c r="DM155" i="19"/>
  <c r="DN155" i="19"/>
  <c r="DO155" i="19"/>
  <c r="DP155" i="19"/>
  <c r="DQ155" i="19"/>
  <c r="DR155" i="19"/>
  <c r="DS155" i="19"/>
  <c r="DT155" i="19"/>
  <c r="DU155" i="19"/>
  <c r="CZ156" i="19"/>
  <c r="DA156" i="19"/>
  <c r="DB156" i="19"/>
  <c r="DC156" i="19"/>
  <c r="DD156" i="19"/>
  <c r="DE156" i="19"/>
  <c r="DF156" i="19"/>
  <c r="DG156" i="19"/>
  <c r="DH156" i="19"/>
  <c r="DI156" i="19"/>
  <c r="DJ156" i="19"/>
  <c r="DK156" i="19"/>
  <c r="DL156" i="19"/>
  <c r="DM156" i="19"/>
  <c r="DN156" i="19"/>
  <c r="DO156" i="19"/>
  <c r="DP156" i="19"/>
  <c r="DQ156" i="19"/>
  <c r="DR156" i="19"/>
  <c r="DS156" i="19"/>
  <c r="DT156" i="19"/>
  <c r="DU156" i="19"/>
  <c r="CZ157" i="19"/>
  <c r="DA157" i="19"/>
  <c r="DB157" i="19"/>
  <c r="DC157" i="19"/>
  <c r="DD157" i="19"/>
  <c r="DE157" i="19"/>
  <c r="DF157" i="19"/>
  <c r="DG157" i="19"/>
  <c r="DH157" i="19"/>
  <c r="DI157" i="19"/>
  <c r="DJ157" i="19"/>
  <c r="DK157" i="19"/>
  <c r="DL157" i="19"/>
  <c r="DM157" i="19"/>
  <c r="DN157" i="19"/>
  <c r="DO157" i="19"/>
  <c r="DP157" i="19"/>
  <c r="DQ157" i="19"/>
  <c r="DR157" i="19"/>
  <c r="DS157" i="19"/>
  <c r="DT157" i="19"/>
  <c r="DU157" i="19"/>
  <c r="CZ158" i="19"/>
  <c r="DA158" i="19"/>
  <c r="DB158" i="19"/>
  <c r="DC158" i="19"/>
  <c r="DD158" i="19"/>
  <c r="DE158" i="19"/>
  <c r="DF158" i="19"/>
  <c r="DG158" i="19"/>
  <c r="DH158" i="19"/>
  <c r="DI158" i="19"/>
  <c r="DJ158" i="19"/>
  <c r="DK158" i="19"/>
  <c r="DL158" i="19"/>
  <c r="DM158" i="19"/>
  <c r="DN158" i="19"/>
  <c r="DO158" i="19"/>
  <c r="DP158" i="19"/>
  <c r="DQ158" i="19"/>
  <c r="DR158" i="19"/>
  <c r="DS158" i="19"/>
  <c r="DT158" i="19"/>
  <c r="DU158" i="19"/>
  <c r="CZ159" i="19"/>
  <c r="DA159" i="19"/>
  <c r="DB159" i="19"/>
  <c r="DC159" i="19"/>
  <c r="DD159" i="19"/>
  <c r="DE159" i="19"/>
  <c r="DF159" i="19"/>
  <c r="DG159" i="19"/>
  <c r="DH159" i="19"/>
  <c r="DI159" i="19"/>
  <c r="DJ159" i="19"/>
  <c r="DK159" i="19"/>
  <c r="DL159" i="19"/>
  <c r="DM159" i="19"/>
  <c r="DN159" i="19"/>
  <c r="DO159" i="19"/>
  <c r="DP159" i="19"/>
  <c r="DQ159" i="19"/>
  <c r="DR159" i="19"/>
  <c r="DS159" i="19"/>
  <c r="DT159" i="19"/>
  <c r="DU159" i="19"/>
  <c r="CZ160" i="19"/>
  <c r="DA160" i="19"/>
  <c r="DB160" i="19"/>
  <c r="DC160" i="19"/>
  <c r="DD160" i="19"/>
  <c r="DE160" i="19"/>
  <c r="DF160" i="19"/>
  <c r="DG160" i="19"/>
  <c r="DH160" i="19"/>
  <c r="DI160" i="19"/>
  <c r="DJ160" i="19"/>
  <c r="DK160" i="19"/>
  <c r="DL160" i="19"/>
  <c r="DM160" i="19"/>
  <c r="DN160" i="19"/>
  <c r="DO160" i="19"/>
  <c r="DP160" i="19"/>
  <c r="DQ160" i="19"/>
  <c r="DR160" i="19"/>
  <c r="DS160" i="19"/>
  <c r="DT160" i="19"/>
  <c r="DU160" i="19"/>
  <c r="CZ161" i="19"/>
  <c r="DA161" i="19"/>
  <c r="DB161" i="19"/>
  <c r="DC161" i="19"/>
  <c r="DD161" i="19"/>
  <c r="DE161" i="19"/>
  <c r="DF161" i="19"/>
  <c r="DG161" i="19"/>
  <c r="DH161" i="19"/>
  <c r="DI161" i="19"/>
  <c r="DJ161" i="19"/>
  <c r="DK161" i="19"/>
  <c r="DL161" i="19"/>
  <c r="DM161" i="19"/>
  <c r="DN161" i="19"/>
  <c r="DO161" i="19"/>
  <c r="DP161" i="19"/>
  <c r="DQ161" i="19"/>
  <c r="DR161" i="19"/>
  <c r="DS161" i="19"/>
  <c r="DT161" i="19"/>
  <c r="DU161" i="19"/>
  <c r="CZ162" i="19"/>
  <c r="DA162" i="19"/>
  <c r="DB162" i="19"/>
  <c r="DC162" i="19"/>
  <c r="DD162" i="19"/>
  <c r="DE162" i="19"/>
  <c r="DF162" i="19"/>
  <c r="DG162" i="19"/>
  <c r="DH162" i="19"/>
  <c r="DI162" i="19"/>
  <c r="DJ162" i="19"/>
  <c r="DK162" i="19"/>
  <c r="DL162" i="19"/>
  <c r="DM162" i="19"/>
  <c r="DN162" i="19"/>
  <c r="DO162" i="19"/>
  <c r="DP162" i="19"/>
  <c r="DQ162" i="19"/>
  <c r="DR162" i="19"/>
  <c r="DS162" i="19"/>
  <c r="DT162" i="19"/>
  <c r="DU162" i="19"/>
  <c r="CZ163" i="19"/>
  <c r="DA163" i="19"/>
  <c r="DB163" i="19"/>
  <c r="DC163" i="19"/>
  <c r="DD163" i="19"/>
  <c r="DE163" i="19"/>
  <c r="DF163" i="19"/>
  <c r="DG163" i="19"/>
  <c r="DH163" i="19"/>
  <c r="DI163" i="19"/>
  <c r="DJ163" i="19"/>
  <c r="DK163" i="19"/>
  <c r="DL163" i="19"/>
  <c r="DM163" i="19"/>
  <c r="DN163" i="19"/>
  <c r="DO163" i="19"/>
  <c r="DP163" i="19"/>
  <c r="DQ163" i="19"/>
  <c r="DR163" i="19"/>
  <c r="DS163" i="19"/>
  <c r="DT163" i="19"/>
  <c r="DU163" i="19"/>
  <c r="CZ164" i="19"/>
  <c r="DA164" i="19"/>
  <c r="DB164" i="19"/>
  <c r="DC164" i="19"/>
  <c r="DD164" i="19"/>
  <c r="DE164" i="19"/>
  <c r="DF164" i="19"/>
  <c r="DG164" i="19"/>
  <c r="DH164" i="19"/>
  <c r="DI164" i="19"/>
  <c r="DJ164" i="19"/>
  <c r="DK164" i="19"/>
  <c r="DL164" i="19"/>
  <c r="DM164" i="19"/>
  <c r="DN164" i="19"/>
  <c r="DO164" i="19"/>
  <c r="DP164" i="19"/>
  <c r="DQ164" i="19"/>
  <c r="DR164" i="19"/>
  <c r="DS164" i="19"/>
  <c r="DT164" i="19"/>
  <c r="DU164" i="19"/>
  <c r="CZ165" i="19"/>
  <c r="DA165" i="19"/>
  <c r="DB165" i="19"/>
  <c r="DC165" i="19"/>
  <c r="DD165" i="19"/>
  <c r="DE165" i="19"/>
  <c r="DF165" i="19"/>
  <c r="DG165" i="19"/>
  <c r="DH165" i="19"/>
  <c r="DI165" i="19"/>
  <c r="DJ165" i="19"/>
  <c r="DK165" i="19"/>
  <c r="DL165" i="19"/>
  <c r="DM165" i="19"/>
  <c r="DN165" i="19"/>
  <c r="DO165" i="19"/>
  <c r="DP165" i="19"/>
  <c r="DQ165" i="19"/>
  <c r="DR165" i="19"/>
  <c r="DS165" i="19"/>
  <c r="DT165" i="19"/>
  <c r="DU165" i="19"/>
  <c r="CZ166" i="19"/>
  <c r="DA166" i="19"/>
  <c r="DB166" i="19"/>
  <c r="DC166" i="19"/>
  <c r="DD166" i="19"/>
  <c r="DE166" i="19"/>
  <c r="DF166" i="19"/>
  <c r="DG166" i="19"/>
  <c r="DH166" i="19"/>
  <c r="DI166" i="19"/>
  <c r="DJ166" i="19"/>
  <c r="DK166" i="19"/>
  <c r="DL166" i="19"/>
  <c r="DM166" i="19"/>
  <c r="DN166" i="19"/>
  <c r="DO166" i="19"/>
  <c r="DP166" i="19"/>
  <c r="DQ166" i="19"/>
  <c r="DR166" i="19"/>
  <c r="DS166" i="19"/>
  <c r="DT166" i="19"/>
  <c r="DU166" i="19"/>
  <c r="CZ167" i="19"/>
  <c r="DA167" i="19"/>
  <c r="DB167" i="19"/>
  <c r="DC167" i="19"/>
  <c r="DD167" i="19"/>
  <c r="DE167" i="19"/>
  <c r="DF167" i="19"/>
  <c r="DG167" i="19"/>
  <c r="DH167" i="19"/>
  <c r="DI167" i="19"/>
  <c r="DJ167" i="19"/>
  <c r="DK167" i="19"/>
  <c r="DL167" i="19"/>
  <c r="DM167" i="19"/>
  <c r="DN167" i="19"/>
  <c r="DO167" i="19"/>
  <c r="DP167" i="19"/>
  <c r="DQ167" i="19"/>
  <c r="DR167" i="19"/>
  <c r="DS167" i="19"/>
  <c r="DT167" i="19"/>
  <c r="DU167" i="19"/>
  <c r="CZ168" i="19"/>
  <c r="DA168" i="19"/>
  <c r="DB168" i="19"/>
  <c r="DC168" i="19"/>
  <c r="DD168" i="19"/>
  <c r="DE168" i="19"/>
  <c r="DF168" i="19"/>
  <c r="DG168" i="19"/>
  <c r="DH168" i="19"/>
  <c r="DI168" i="19"/>
  <c r="DJ168" i="19"/>
  <c r="DK168" i="19"/>
  <c r="DL168" i="19"/>
  <c r="DM168" i="19"/>
  <c r="DN168" i="19"/>
  <c r="DO168" i="19"/>
  <c r="DP168" i="19"/>
  <c r="DQ168" i="19"/>
  <c r="DR168" i="19"/>
  <c r="DS168" i="19"/>
  <c r="DT168" i="19"/>
  <c r="DU168" i="19"/>
  <c r="CZ169" i="19"/>
  <c r="DA169" i="19"/>
  <c r="DB169" i="19"/>
  <c r="DC169" i="19"/>
  <c r="DD169" i="19"/>
  <c r="DE169" i="19"/>
  <c r="DF169" i="19"/>
  <c r="DG169" i="19"/>
  <c r="DH169" i="19"/>
  <c r="DI169" i="19"/>
  <c r="DJ169" i="19"/>
  <c r="DK169" i="19"/>
  <c r="DL169" i="19"/>
  <c r="DM169" i="19"/>
  <c r="DN169" i="19"/>
  <c r="DO169" i="19"/>
  <c r="DP169" i="19"/>
  <c r="DQ169" i="19"/>
  <c r="DR169" i="19"/>
  <c r="DS169" i="19"/>
  <c r="DT169" i="19"/>
  <c r="DU169" i="19"/>
  <c r="CZ170" i="19"/>
  <c r="DA170" i="19"/>
  <c r="DB170" i="19"/>
  <c r="DC170" i="19"/>
  <c r="DD170" i="19"/>
  <c r="DE170" i="19"/>
  <c r="DF170" i="19"/>
  <c r="DG170" i="19"/>
  <c r="DH170" i="19"/>
  <c r="DI170" i="19"/>
  <c r="DJ170" i="19"/>
  <c r="DK170" i="19"/>
  <c r="DL170" i="19"/>
  <c r="DM170" i="19"/>
  <c r="DN170" i="19"/>
  <c r="DO170" i="19"/>
  <c r="DP170" i="19"/>
  <c r="DQ170" i="19"/>
  <c r="DR170" i="19"/>
  <c r="DS170" i="19"/>
  <c r="DT170" i="19"/>
  <c r="DU170" i="19"/>
  <c r="CZ171" i="19"/>
  <c r="DA171" i="19"/>
  <c r="DB171" i="19"/>
  <c r="DC171" i="19"/>
  <c r="DD171" i="19"/>
  <c r="DE171" i="19"/>
  <c r="DF171" i="19"/>
  <c r="DG171" i="19"/>
  <c r="DH171" i="19"/>
  <c r="DI171" i="19"/>
  <c r="DJ171" i="19"/>
  <c r="DK171" i="19"/>
  <c r="DL171" i="19"/>
  <c r="DM171" i="19"/>
  <c r="DN171" i="19"/>
  <c r="DO171" i="19"/>
  <c r="DP171" i="19"/>
  <c r="DQ171" i="19"/>
  <c r="DR171" i="19"/>
  <c r="DS171" i="19"/>
  <c r="DT171" i="19"/>
  <c r="DU171" i="19"/>
  <c r="CZ172" i="19"/>
  <c r="DA172" i="19"/>
  <c r="DB172" i="19"/>
  <c r="DC172" i="19"/>
  <c r="DD172" i="19"/>
  <c r="DE172" i="19"/>
  <c r="DF172" i="19"/>
  <c r="DG172" i="19"/>
  <c r="DH172" i="19"/>
  <c r="DI172" i="19"/>
  <c r="DJ172" i="19"/>
  <c r="DK172" i="19"/>
  <c r="DL172" i="19"/>
  <c r="DM172" i="19"/>
  <c r="DN172" i="19"/>
  <c r="DO172" i="19"/>
  <c r="DP172" i="19"/>
  <c r="DQ172" i="19"/>
  <c r="DR172" i="19"/>
  <c r="DS172" i="19"/>
  <c r="DT172" i="19"/>
  <c r="DU172" i="19"/>
  <c r="CZ173" i="19"/>
  <c r="DA173" i="19"/>
  <c r="DB173" i="19"/>
  <c r="DC173" i="19"/>
  <c r="DD173" i="19"/>
  <c r="DE173" i="19"/>
  <c r="DF173" i="19"/>
  <c r="DG173" i="19"/>
  <c r="DH173" i="19"/>
  <c r="DI173" i="19"/>
  <c r="DJ173" i="19"/>
  <c r="DK173" i="19"/>
  <c r="DL173" i="19"/>
  <c r="DM173" i="19"/>
  <c r="DN173" i="19"/>
  <c r="DO173" i="19"/>
  <c r="DP173" i="19"/>
  <c r="DQ173" i="19"/>
  <c r="DR173" i="19"/>
  <c r="DS173" i="19"/>
  <c r="DT173" i="19"/>
  <c r="DU173" i="19"/>
  <c r="CZ174" i="19"/>
  <c r="DA174" i="19"/>
  <c r="DB174" i="19"/>
  <c r="DC174" i="19"/>
  <c r="DD174" i="19"/>
  <c r="DE174" i="19"/>
  <c r="DF174" i="19"/>
  <c r="DG174" i="19"/>
  <c r="DH174" i="19"/>
  <c r="DI174" i="19"/>
  <c r="DJ174" i="19"/>
  <c r="DK174" i="19"/>
  <c r="DL174" i="19"/>
  <c r="DM174" i="19"/>
  <c r="DN174" i="19"/>
  <c r="DO174" i="19"/>
  <c r="DP174" i="19"/>
  <c r="DQ174" i="19"/>
  <c r="DR174" i="19"/>
  <c r="DS174" i="19"/>
  <c r="DT174" i="19"/>
  <c r="DU174" i="19"/>
  <c r="CZ175" i="19"/>
  <c r="DA175" i="19"/>
  <c r="DB175" i="19"/>
  <c r="DC175" i="19"/>
  <c r="DD175" i="19"/>
  <c r="DE175" i="19"/>
  <c r="DF175" i="19"/>
  <c r="DG175" i="19"/>
  <c r="DH175" i="19"/>
  <c r="DI175" i="19"/>
  <c r="DJ175" i="19"/>
  <c r="DK175" i="19"/>
  <c r="DL175" i="19"/>
  <c r="DM175" i="19"/>
  <c r="DN175" i="19"/>
  <c r="DO175" i="19"/>
  <c r="DP175" i="19"/>
  <c r="DQ175" i="19"/>
  <c r="DR175" i="19"/>
  <c r="DS175" i="19"/>
  <c r="DT175" i="19"/>
  <c r="DU175" i="19"/>
  <c r="CZ176" i="19"/>
  <c r="DA176" i="19"/>
  <c r="DB176" i="19"/>
  <c r="DC176" i="19"/>
  <c r="DD176" i="19"/>
  <c r="DE176" i="19"/>
  <c r="DF176" i="19"/>
  <c r="DG176" i="19"/>
  <c r="DH176" i="19"/>
  <c r="DI176" i="19"/>
  <c r="DJ176" i="19"/>
  <c r="DK176" i="19"/>
  <c r="DL176" i="19"/>
  <c r="DM176" i="19"/>
  <c r="DN176" i="19"/>
  <c r="DO176" i="19"/>
  <c r="DP176" i="19"/>
  <c r="DQ176" i="19"/>
  <c r="DR176" i="19"/>
  <c r="DS176" i="19"/>
  <c r="DT176" i="19"/>
  <c r="DU176" i="19"/>
  <c r="CZ177" i="19"/>
  <c r="DA177" i="19"/>
  <c r="DB177" i="19"/>
  <c r="DC177" i="19"/>
  <c r="DD177" i="19"/>
  <c r="DE177" i="19"/>
  <c r="DF177" i="19"/>
  <c r="DG177" i="19"/>
  <c r="DH177" i="19"/>
  <c r="DI177" i="19"/>
  <c r="DJ177" i="19"/>
  <c r="DK177" i="19"/>
  <c r="DL177" i="19"/>
  <c r="DM177" i="19"/>
  <c r="DN177" i="19"/>
  <c r="DO177" i="19"/>
  <c r="DP177" i="19"/>
  <c r="DQ177" i="19"/>
  <c r="DR177" i="19"/>
  <c r="DS177" i="19"/>
  <c r="DT177" i="19"/>
  <c r="DU177" i="19"/>
  <c r="CZ178" i="19"/>
  <c r="DA178" i="19"/>
  <c r="DB178" i="19"/>
  <c r="DC178" i="19"/>
  <c r="DD178" i="19"/>
  <c r="DE178" i="19"/>
  <c r="DF178" i="19"/>
  <c r="DG178" i="19"/>
  <c r="DH178" i="19"/>
  <c r="DI178" i="19"/>
  <c r="DJ178" i="19"/>
  <c r="DK178" i="19"/>
  <c r="DL178" i="19"/>
  <c r="DM178" i="19"/>
  <c r="DN178" i="19"/>
  <c r="DO178" i="19"/>
  <c r="DP178" i="19"/>
  <c r="DQ178" i="19"/>
  <c r="DR178" i="19"/>
  <c r="DS178" i="19"/>
  <c r="DT178" i="19"/>
  <c r="DU178" i="19"/>
  <c r="CZ179" i="19"/>
  <c r="DA179" i="19"/>
  <c r="DB179" i="19"/>
  <c r="DC179" i="19"/>
  <c r="DD179" i="19"/>
  <c r="DE179" i="19"/>
  <c r="DF179" i="19"/>
  <c r="DG179" i="19"/>
  <c r="DH179" i="19"/>
  <c r="DI179" i="19"/>
  <c r="DJ179" i="19"/>
  <c r="DK179" i="19"/>
  <c r="DL179" i="19"/>
  <c r="DM179" i="19"/>
  <c r="DN179" i="19"/>
  <c r="DO179" i="19"/>
  <c r="DP179" i="19"/>
  <c r="DQ179" i="19"/>
  <c r="DR179" i="19"/>
  <c r="DS179" i="19"/>
  <c r="DT179" i="19"/>
  <c r="DU179" i="19"/>
  <c r="CZ180" i="19"/>
  <c r="DA180" i="19"/>
  <c r="DB180" i="19"/>
  <c r="DC180" i="19"/>
  <c r="DD180" i="19"/>
  <c r="DE180" i="19"/>
  <c r="DF180" i="19"/>
  <c r="DG180" i="19"/>
  <c r="DH180" i="19"/>
  <c r="DI180" i="19"/>
  <c r="DJ180" i="19"/>
  <c r="DK180" i="19"/>
  <c r="DL180" i="19"/>
  <c r="DM180" i="19"/>
  <c r="DN180" i="19"/>
  <c r="DO180" i="19"/>
  <c r="DP180" i="19"/>
  <c r="DQ180" i="19"/>
  <c r="DR180" i="19"/>
  <c r="DS180" i="19"/>
  <c r="DT180" i="19"/>
  <c r="DU180" i="19"/>
  <c r="CZ181" i="19"/>
  <c r="DA181" i="19"/>
  <c r="DB181" i="19"/>
  <c r="DC181" i="19"/>
  <c r="DD181" i="19"/>
  <c r="DE181" i="19"/>
  <c r="DF181" i="19"/>
  <c r="DG181" i="19"/>
  <c r="DH181" i="19"/>
  <c r="DI181" i="19"/>
  <c r="DJ181" i="19"/>
  <c r="DK181" i="19"/>
  <c r="DL181" i="19"/>
  <c r="DM181" i="19"/>
  <c r="DN181" i="19"/>
  <c r="DO181" i="19"/>
  <c r="DP181" i="19"/>
  <c r="DQ181" i="19"/>
  <c r="DR181" i="19"/>
  <c r="DS181" i="19"/>
  <c r="DT181" i="19"/>
  <c r="DU181" i="19"/>
  <c r="CZ182" i="19"/>
  <c r="DA182" i="19"/>
  <c r="DB182" i="19"/>
  <c r="DC182" i="19"/>
  <c r="DD182" i="19"/>
  <c r="DE182" i="19"/>
  <c r="DF182" i="19"/>
  <c r="DG182" i="19"/>
  <c r="DH182" i="19"/>
  <c r="DI182" i="19"/>
  <c r="DJ182" i="19"/>
  <c r="DK182" i="19"/>
  <c r="DL182" i="19"/>
  <c r="DM182" i="19"/>
  <c r="DN182" i="19"/>
  <c r="DO182" i="19"/>
  <c r="DP182" i="19"/>
  <c r="DQ182" i="19"/>
  <c r="DR182" i="19"/>
  <c r="DS182" i="19"/>
  <c r="DT182" i="19"/>
  <c r="DU182" i="19"/>
  <c r="CZ183" i="19"/>
  <c r="DA183" i="19"/>
  <c r="DB183" i="19"/>
  <c r="DC183" i="19"/>
  <c r="DD183" i="19"/>
  <c r="DE183" i="19"/>
  <c r="DF183" i="19"/>
  <c r="DG183" i="19"/>
  <c r="DH183" i="19"/>
  <c r="DI183" i="19"/>
  <c r="DJ183" i="19"/>
  <c r="DK183" i="19"/>
  <c r="DL183" i="19"/>
  <c r="DM183" i="19"/>
  <c r="DN183" i="19"/>
  <c r="DO183" i="19"/>
  <c r="DP183" i="19"/>
  <c r="DQ183" i="19"/>
  <c r="DR183" i="19"/>
  <c r="DS183" i="19"/>
  <c r="DT183" i="19"/>
  <c r="DU183" i="19"/>
  <c r="CZ184" i="19"/>
  <c r="DA184" i="19"/>
  <c r="DB184" i="19"/>
  <c r="DC184" i="19"/>
  <c r="DD184" i="19"/>
  <c r="DE184" i="19"/>
  <c r="DF184" i="19"/>
  <c r="DG184" i="19"/>
  <c r="DH184" i="19"/>
  <c r="DI184" i="19"/>
  <c r="DJ184" i="19"/>
  <c r="DK184" i="19"/>
  <c r="DL184" i="19"/>
  <c r="DM184" i="19"/>
  <c r="DN184" i="19"/>
  <c r="DO184" i="19"/>
  <c r="DP184" i="19"/>
  <c r="DQ184" i="19"/>
  <c r="DR184" i="19"/>
  <c r="DS184" i="19"/>
  <c r="DT184" i="19"/>
  <c r="DU184" i="19"/>
  <c r="CZ185" i="19"/>
  <c r="DA185" i="19"/>
  <c r="DB185" i="19"/>
  <c r="DC185" i="19"/>
  <c r="DD185" i="19"/>
  <c r="DE185" i="19"/>
  <c r="DF185" i="19"/>
  <c r="DG185" i="19"/>
  <c r="DH185" i="19"/>
  <c r="DI185" i="19"/>
  <c r="DJ185" i="19"/>
  <c r="DK185" i="19"/>
  <c r="DL185" i="19"/>
  <c r="DM185" i="19"/>
  <c r="DN185" i="19"/>
  <c r="DO185" i="19"/>
  <c r="DP185" i="19"/>
  <c r="DQ185" i="19"/>
  <c r="DR185" i="19"/>
  <c r="DS185" i="19"/>
  <c r="DT185" i="19"/>
  <c r="DU185" i="19"/>
  <c r="CZ186" i="19"/>
  <c r="DA186" i="19"/>
  <c r="DB186" i="19"/>
  <c r="DC186" i="19"/>
  <c r="DD186" i="19"/>
  <c r="DE186" i="19"/>
  <c r="DF186" i="19"/>
  <c r="DG186" i="19"/>
  <c r="DH186" i="19"/>
  <c r="DI186" i="19"/>
  <c r="DJ186" i="19"/>
  <c r="DK186" i="19"/>
  <c r="DL186" i="19"/>
  <c r="DM186" i="19"/>
  <c r="DN186" i="19"/>
  <c r="DO186" i="19"/>
  <c r="DP186" i="19"/>
  <c r="DQ186" i="19"/>
  <c r="DR186" i="19"/>
  <c r="DS186" i="19"/>
  <c r="DT186" i="19"/>
  <c r="DU186" i="19"/>
  <c r="CZ187" i="19"/>
  <c r="DA187" i="19"/>
  <c r="DB187" i="19"/>
  <c r="DC187" i="19"/>
  <c r="DD187" i="19"/>
  <c r="DE187" i="19"/>
  <c r="DF187" i="19"/>
  <c r="DG187" i="19"/>
  <c r="DH187" i="19"/>
  <c r="DI187" i="19"/>
  <c r="DJ187" i="19"/>
  <c r="DK187" i="19"/>
  <c r="DL187" i="19"/>
  <c r="DM187" i="19"/>
  <c r="DN187" i="19"/>
  <c r="DO187" i="19"/>
  <c r="DP187" i="19"/>
  <c r="DQ187" i="19"/>
  <c r="DR187" i="19"/>
  <c r="DS187" i="19"/>
  <c r="DT187" i="19"/>
  <c r="DU187" i="19"/>
  <c r="CZ188" i="19"/>
  <c r="DA188" i="19"/>
  <c r="DB188" i="19"/>
  <c r="DC188" i="19"/>
  <c r="DD188" i="19"/>
  <c r="DE188" i="19"/>
  <c r="DF188" i="19"/>
  <c r="DG188" i="19"/>
  <c r="DH188" i="19"/>
  <c r="DI188" i="19"/>
  <c r="DJ188" i="19"/>
  <c r="DK188" i="19"/>
  <c r="DL188" i="19"/>
  <c r="DM188" i="19"/>
  <c r="DN188" i="19"/>
  <c r="DO188" i="19"/>
  <c r="DP188" i="19"/>
  <c r="DQ188" i="19"/>
  <c r="DR188" i="19"/>
  <c r="DS188" i="19"/>
  <c r="DT188" i="19"/>
  <c r="DU188" i="19"/>
  <c r="CZ189" i="19"/>
  <c r="DA189" i="19"/>
  <c r="DB189" i="19"/>
  <c r="DC189" i="19"/>
  <c r="DD189" i="19"/>
  <c r="DE189" i="19"/>
  <c r="DF189" i="19"/>
  <c r="DG189" i="19"/>
  <c r="DH189" i="19"/>
  <c r="DI189" i="19"/>
  <c r="DJ189" i="19"/>
  <c r="DK189" i="19"/>
  <c r="DL189" i="19"/>
  <c r="DM189" i="19"/>
  <c r="DN189" i="19"/>
  <c r="DO189" i="19"/>
  <c r="DP189" i="19"/>
  <c r="DQ189" i="19"/>
  <c r="DR189" i="19"/>
  <c r="DS189" i="19"/>
  <c r="DT189" i="19"/>
  <c r="DU189" i="19"/>
  <c r="CZ190" i="19"/>
  <c r="DA190" i="19"/>
  <c r="DB190" i="19"/>
  <c r="DC190" i="19"/>
  <c r="DD190" i="19"/>
  <c r="DE190" i="19"/>
  <c r="DF190" i="19"/>
  <c r="DG190" i="19"/>
  <c r="DH190" i="19"/>
  <c r="DI190" i="19"/>
  <c r="DJ190" i="19"/>
  <c r="DK190" i="19"/>
  <c r="DL190" i="19"/>
  <c r="DM190" i="19"/>
  <c r="DN190" i="19"/>
  <c r="DO190" i="19"/>
  <c r="DP190" i="19"/>
  <c r="DQ190" i="19"/>
  <c r="DR190" i="19"/>
  <c r="DS190" i="19"/>
  <c r="DT190" i="19"/>
  <c r="DU190" i="19"/>
  <c r="CZ191" i="19"/>
  <c r="DA191" i="19"/>
  <c r="DB191" i="19"/>
  <c r="DC191" i="19"/>
  <c r="DD191" i="19"/>
  <c r="DE191" i="19"/>
  <c r="DF191" i="19"/>
  <c r="DG191" i="19"/>
  <c r="DH191" i="19"/>
  <c r="DI191" i="19"/>
  <c r="DJ191" i="19"/>
  <c r="DK191" i="19"/>
  <c r="DL191" i="19"/>
  <c r="DM191" i="19"/>
  <c r="DN191" i="19"/>
  <c r="DO191" i="19"/>
  <c r="DP191" i="19"/>
  <c r="DQ191" i="19"/>
  <c r="DR191" i="19"/>
  <c r="DS191" i="19"/>
  <c r="DT191" i="19"/>
  <c r="DU191" i="19"/>
  <c r="CZ192" i="19"/>
  <c r="DA192" i="19"/>
  <c r="DB192" i="19"/>
  <c r="DC192" i="19"/>
  <c r="DD192" i="19"/>
  <c r="DE192" i="19"/>
  <c r="DF192" i="19"/>
  <c r="DG192" i="19"/>
  <c r="DH192" i="19"/>
  <c r="DI192" i="19"/>
  <c r="DJ192" i="19"/>
  <c r="DK192" i="19"/>
  <c r="DL192" i="19"/>
  <c r="DM192" i="19"/>
  <c r="DN192" i="19"/>
  <c r="DO192" i="19"/>
  <c r="DP192" i="19"/>
  <c r="DQ192" i="19"/>
  <c r="DR192" i="19"/>
  <c r="DS192" i="19"/>
  <c r="DT192" i="19"/>
  <c r="DU192" i="19"/>
  <c r="CZ193" i="19"/>
  <c r="DA193" i="19"/>
  <c r="DB193" i="19"/>
  <c r="DC193" i="19"/>
  <c r="DD193" i="19"/>
  <c r="DE193" i="19"/>
  <c r="DF193" i="19"/>
  <c r="DG193" i="19"/>
  <c r="DH193" i="19"/>
  <c r="DI193" i="19"/>
  <c r="DJ193" i="19"/>
  <c r="DK193" i="19"/>
  <c r="DL193" i="19"/>
  <c r="DM193" i="19"/>
  <c r="DN193" i="19"/>
  <c r="DO193" i="19"/>
  <c r="DP193" i="19"/>
  <c r="DQ193" i="19"/>
  <c r="DR193" i="19"/>
  <c r="DS193" i="19"/>
  <c r="DT193" i="19"/>
  <c r="DU193" i="19"/>
  <c r="CZ194" i="19"/>
  <c r="DA194" i="19"/>
  <c r="DB194" i="19"/>
  <c r="DC194" i="19"/>
  <c r="DD194" i="19"/>
  <c r="DE194" i="19"/>
  <c r="DF194" i="19"/>
  <c r="DG194" i="19"/>
  <c r="DH194" i="19"/>
  <c r="DI194" i="19"/>
  <c r="DJ194" i="19"/>
  <c r="DK194" i="19"/>
  <c r="DL194" i="19"/>
  <c r="DM194" i="19"/>
  <c r="DN194" i="19"/>
  <c r="DO194" i="19"/>
  <c r="DP194" i="19"/>
  <c r="DQ194" i="19"/>
  <c r="DR194" i="19"/>
  <c r="DS194" i="19"/>
  <c r="DT194" i="19"/>
  <c r="DU194" i="19"/>
  <c r="CZ195" i="19"/>
  <c r="DA195" i="19"/>
  <c r="DB195" i="19"/>
  <c r="DC195" i="19"/>
  <c r="DD195" i="19"/>
  <c r="DE195" i="19"/>
  <c r="DF195" i="19"/>
  <c r="DG195" i="19"/>
  <c r="DH195" i="19"/>
  <c r="DI195" i="19"/>
  <c r="DJ195" i="19"/>
  <c r="DK195" i="19"/>
  <c r="DL195" i="19"/>
  <c r="DM195" i="19"/>
  <c r="DN195" i="19"/>
  <c r="DO195" i="19"/>
  <c r="DP195" i="19"/>
  <c r="DQ195" i="19"/>
  <c r="DR195" i="19"/>
  <c r="DS195" i="19"/>
  <c r="DT195" i="19"/>
  <c r="DU195" i="19"/>
  <c r="CZ196" i="19"/>
  <c r="DA196" i="19"/>
  <c r="DB196" i="19"/>
  <c r="DC196" i="19"/>
  <c r="DD196" i="19"/>
  <c r="DE196" i="19"/>
  <c r="DF196" i="19"/>
  <c r="DG196" i="19"/>
  <c r="DH196" i="19"/>
  <c r="DI196" i="19"/>
  <c r="DJ196" i="19"/>
  <c r="DK196" i="19"/>
  <c r="DL196" i="19"/>
  <c r="DM196" i="19"/>
  <c r="DN196" i="19"/>
  <c r="DO196" i="19"/>
  <c r="DP196" i="19"/>
  <c r="DQ196" i="19"/>
  <c r="DR196" i="19"/>
  <c r="DS196" i="19"/>
  <c r="DT196" i="19"/>
  <c r="DU196" i="19"/>
  <c r="CZ197" i="19"/>
  <c r="DA197" i="19"/>
  <c r="DB197" i="19"/>
  <c r="DC197" i="19"/>
  <c r="DD197" i="19"/>
  <c r="DE197" i="19"/>
  <c r="DF197" i="19"/>
  <c r="DG197" i="19"/>
  <c r="DH197" i="19"/>
  <c r="DI197" i="19"/>
  <c r="DJ197" i="19"/>
  <c r="DK197" i="19"/>
  <c r="DL197" i="19"/>
  <c r="DM197" i="19"/>
  <c r="DN197" i="19"/>
  <c r="DO197" i="19"/>
  <c r="DP197" i="19"/>
  <c r="DQ197" i="19"/>
  <c r="DR197" i="19"/>
  <c r="DS197" i="19"/>
  <c r="DT197" i="19"/>
  <c r="DU197" i="19"/>
  <c r="CZ198" i="19"/>
  <c r="DA198" i="19"/>
  <c r="DB198" i="19"/>
  <c r="DC198" i="19"/>
  <c r="DD198" i="19"/>
  <c r="DE198" i="19"/>
  <c r="DF198" i="19"/>
  <c r="DG198" i="19"/>
  <c r="DH198" i="19"/>
  <c r="DI198" i="19"/>
  <c r="DJ198" i="19"/>
  <c r="DK198" i="19"/>
  <c r="DL198" i="19"/>
  <c r="DM198" i="19"/>
  <c r="DN198" i="19"/>
  <c r="DO198" i="19"/>
  <c r="DP198" i="19"/>
  <c r="DQ198" i="19"/>
  <c r="DR198" i="19"/>
  <c r="DS198" i="19"/>
  <c r="DT198" i="19"/>
  <c r="DU198" i="19"/>
  <c r="CZ199" i="19"/>
  <c r="DA199" i="19"/>
  <c r="DB199" i="19"/>
  <c r="DC199" i="19"/>
  <c r="DD199" i="19"/>
  <c r="DE199" i="19"/>
  <c r="DF199" i="19"/>
  <c r="DG199" i="19"/>
  <c r="DH199" i="19"/>
  <c r="DI199" i="19"/>
  <c r="DJ199" i="19"/>
  <c r="DK199" i="19"/>
  <c r="DL199" i="19"/>
  <c r="DM199" i="19"/>
  <c r="DN199" i="19"/>
  <c r="DO199" i="19"/>
  <c r="DP199" i="19"/>
  <c r="DQ199" i="19"/>
  <c r="DR199" i="19"/>
  <c r="DS199" i="19"/>
  <c r="DT199" i="19"/>
  <c r="DU199" i="19"/>
  <c r="CZ200" i="19"/>
  <c r="DA200" i="19"/>
  <c r="DB200" i="19"/>
  <c r="DC200" i="19"/>
  <c r="DD200" i="19"/>
  <c r="DE200" i="19"/>
  <c r="DF200" i="19"/>
  <c r="DG200" i="19"/>
  <c r="DH200" i="19"/>
  <c r="DI200" i="19"/>
  <c r="DJ200" i="19"/>
  <c r="DK200" i="19"/>
  <c r="DL200" i="19"/>
  <c r="DM200" i="19"/>
  <c r="DN200" i="19"/>
  <c r="DO200" i="19"/>
  <c r="DP200" i="19"/>
  <c r="DQ200" i="19"/>
  <c r="DR200" i="19"/>
  <c r="DS200" i="19"/>
  <c r="DT200" i="19"/>
  <c r="DU200" i="19"/>
  <c r="CZ201" i="19"/>
  <c r="DA201" i="19"/>
  <c r="DB201" i="19"/>
  <c r="DC201" i="19"/>
  <c r="DD201" i="19"/>
  <c r="DE201" i="19"/>
  <c r="DF201" i="19"/>
  <c r="DG201" i="19"/>
  <c r="DH201" i="19"/>
  <c r="DI201" i="19"/>
  <c r="DJ201" i="19"/>
  <c r="DK201" i="19"/>
  <c r="DL201" i="19"/>
  <c r="DM201" i="19"/>
  <c r="DN201" i="19"/>
  <c r="DO201" i="19"/>
  <c r="DP201" i="19"/>
  <c r="DQ201" i="19"/>
  <c r="DR201" i="19"/>
  <c r="DS201" i="19"/>
  <c r="DT201" i="19"/>
  <c r="DU201" i="19"/>
  <c r="CZ202" i="19"/>
  <c r="DA202" i="19"/>
  <c r="DB202" i="19"/>
  <c r="DC202" i="19"/>
  <c r="DD202" i="19"/>
  <c r="DE202" i="19"/>
  <c r="DF202" i="19"/>
  <c r="DG202" i="19"/>
  <c r="DH202" i="19"/>
  <c r="DI202" i="19"/>
  <c r="DJ202" i="19"/>
  <c r="DK202" i="19"/>
  <c r="DL202" i="19"/>
  <c r="DM202" i="19"/>
  <c r="DN202" i="19"/>
  <c r="DO202" i="19"/>
  <c r="DP202" i="19"/>
  <c r="DQ202" i="19"/>
  <c r="DR202" i="19"/>
  <c r="DS202" i="19"/>
  <c r="DT202" i="19"/>
  <c r="DU202" i="19"/>
  <c r="CZ203" i="19"/>
  <c r="DA203" i="19"/>
  <c r="DB203" i="19"/>
  <c r="DC203" i="19"/>
  <c r="DD203" i="19"/>
  <c r="DE203" i="19"/>
  <c r="DF203" i="19"/>
  <c r="DG203" i="19"/>
  <c r="DH203" i="19"/>
  <c r="DI203" i="19"/>
  <c r="DJ203" i="19"/>
  <c r="DK203" i="19"/>
  <c r="DL203" i="19"/>
  <c r="DM203" i="19"/>
  <c r="DN203" i="19"/>
  <c r="DO203" i="19"/>
  <c r="DP203" i="19"/>
  <c r="DQ203" i="19"/>
  <c r="DR203" i="19"/>
  <c r="DS203" i="19"/>
  <c r="DT203" i="19"/>
  <c r="DU203" i="19"/>
  <c r="CZ204" i="19"/>
  <c r="DA204" i="19"/>
  <c r="DB204" i="19"/>
  <c r="DC204" i="19"/>
  <c r="DD204" i="19"/>
  <c r="DE204" i="19"/>
  <c r="DF204" i="19"/>
  <c r="DG204" i="19"/>
  <c r="DH204" i="19"/>
  <c r="DI204" i="19"/>
  <c r="DJ204" i="19"/>
  <c r="DK204" i="19"/>
  <c r="DL204" i="19"/>
  <c r="DM204" i="19"/>
  <c r="DN204" i="19"/>
  <c r="DO204" i="19"/>
  <c r="DP204" i="19"/>
  <c r="DQ204" i="19"/>
  <c r="DR204" i="19"/>
  <c r="DS204" i="19"/>
  <c r="DT204" i="19"/>
  <c r="DU204" i="19"/>
  <c r="CZ205" i="19"/>
  <c r="DA205" i="19"/>
  <c r="DB205" i="19"/>
  <c r="DC205" i="19"/>
  <c r="DD205" i="19"/>
  <c r="DE205" i="19"/>
  <c r="DF205" i="19"/>
  <c r="DG205" i="19"/>
  <c r="DH205" i="19"/>
  <c r="DI205" i="19"/>
  <c r="DJ205" i="19"/>
  <c r="DK205" i="19"/>
  <c r="DL205" i="19"/>
  <c r="DM205" i="19"/>
  <c r="DN205" i="19"/>
  <c r="DO205" i="19"/>
  <c r="DP205" i="19"/>
  <c r="DQ205" i="19"/>
  <c r="DR205" i="19"/>
  <c r="DS205" i="19"/>
  <c r="DT205" i="19"/>
  <c r="DU205" i="19"/>
  <c r="CZ206" i="19"/>
  <c r="DA206" i="19"/>
  <c r="DB206" i="19"/>
  <c r="DC206" i="19"/>
  <c r="DD206" i="19"/>
  <c r="DE206" i="19"/>
  <c r="DF206" i="19"/>
  <c r="DG206" i="19"/>
  <c r="DH206" i="19"/>
  <c r="DI206" i="19"/>
  <c r="DJ206" i="19"/>
  <c r="DK206" i="19"/>
  <c r="DL206" i="19"/>
  <c r="DM206" i="19"/>
  <c r="DN206" i="19"/>
  <c r="DO206" i="19"/>
  <c r="DP206" i="19"/>
  <c r="DQ206" i="19"/>
  <c r="DR206" i="19"/>
  <c r="DS206" i="19"/>
  <c r="DT206" i="19"/>
  <c r="DU206" i="19"/>
  <c r="CZ207" i="19"/>
  <c r="DA207" i="19"/>
  <c r="DB207" i="19"/>
  <c r="DC207" i="19"/>
  <c r="DD207" i="19"/>
  <c r="DE207" i="19"/>
  <c r="DF207" i="19"/>
  <c r="DG207" i="19"/>
  <c r="DH207" i="19"/>
  <c r="DI207" i="19"/>
  <c r="DJ207" i="19"/>
  <c r="DK207" i="19"/>
  <c r="DL207" i="19"/>
  <c r="DM207" i="19"/>
  <c r="DN207" i="19"/>
  <c r="DO207" i="19"/>
  <c r="DP207" i="19"/>
  <c r="DQ207" i="19"/>
  <c r="DR207" i="19"/>
  <c r="DS207" i="19"/>
  <c r="DT207" i="19"/>
  <c r="DU207" i="19"/>
  <c r="CZ208" i="19"/>
  <c r="DA208" i="19"/>
  <c r="DB208" i="19"/>
  <c r="DC208" i="19"/>
  <c r="DD208" i="19"/>
  <c r="DE208" i="19"/>
  <c r="DF208" i="19"/>
  <c r="DG208" i="19"/>
  <c r="DH208" i="19"/>
  <c r="DI208" i="19"/>
  <c r="DJ208" i="19"/>
  <c r="DK208" i="19"/>
  <c r="DL208" i="19"/>
  <c r="DM208" i="19"/>
  <c r="DN208" i="19"/>
  <c r="DO208" i="19"/>
  <c r="DP208" i="19"/>
  <c r="DQ208" i="19"/>
  <c r="DR208" i="19"/>
  <c r="DS208" i="19"/>
  <c r="DT208" i="19"/>
  <c r="DU208" i="19"/>
  <c r="CZ209" i="19"/>
  <c r="DA209" i="19"/>
  <c r="DB209" i="19"/>
  <c r="DC209" i="19"/>
  <c r="DD209" i="19"/>
  <c r="DE209" i="19"/>
  <c r="DF209" i="19"/>
  <c r="DG209" i="19"/>
  <c r="DH209" i="19"/>
  <c r="DI209" i="19"/>
  <c r="DJ209" i="19"/>
  <c r="DK209" i="19"/>
  <c r="DL209" i="19"/>
  <c r="DM209" i="19"/>
  <c r="DN209" i="19"/>
  <c r="DO209" i="19"/>
  <c r="DP209" i="19"/>
  <c r="DQ209" i="19"/>
  <c r="DR209" i="19"/>
  <c r="DS209" i="19"/>
  <c r="DT209" i="19"/>
  <c r="DU209" i="19"/>
  <c r="CZ210" i="19"/>
  <c r="DA210" i="19"/>
  <c r="DB210" i="19"/>
  <c r="DC210" i="19"/>
  <c r="DD210" i="19"/>
  <c r="DE210" i="19"/>
  <c r="DF210" i="19"/>
  <c r="DG210" i="19"/>
  <c r="DH210" i="19"/>
  <c r="DI210" i="19"/>
  <c r="DJ210" i="19"/>
  <c r="DK210" i="19"/>
  <c r="DL210" i="19"/>
  <c r="DM210" i="19"/>
  <c r="DN210" i="19"/>
  <c r="DO210" i="19"/>
  <c r="DP210" i="19"/>
  <c r="DQ210" i="19"/>
  <c r="DR210" i="19"/>
  <c r="DS210" i="19"/>
  <c r="DT210" i="19"/>
  <c r="DU210" i="19"/>
  <c r="CZ211" i="19"/>
  <c r="DA211" i="19"/>
  <c r="DB211" i="19"/>
  <c r="DC211" i="19"/>
  <c r="DD211" i="19"/>
  <c r="DE211" i="19"/>
  <c r="DF211" i="19"/>
  <c r="DG211" i="19"/>
  <c r="DH211" i="19"/>
  <c r="DI211" i="19"/>
  <c r="DJ211" i="19"/>
  <c r="DK211" i="19"/>
  <c r="DL211" i="19"/>
  <c r="DM211" i="19"/>
  <c r="DN211" i="19"/>
  <c r="DO211" i="19"/>
  <c r="DP211" i="19"/>
  <c r="DQ211" i="19"/>
  <c r="DR211" i="19"/>
  <c r="DS211" i="19"/>
  <c r="DT211" i="19"/>
  <c r="DU211" i="19"/>
  <c r="CZ212" i="19"/>
  <c r="DA212" i="19"/>
  <c r="DB212" i="19"/>
  <c r="DC212" i="19"/>
  <c r="DD212" i="19"/>
  <c r="DE212" i="19"/>
  <c r="DF212" i="19"/>
  <c r="DG212" i="19"/>
  <c r="DH212" i="19"/>
  <c r="DI212" i="19"/>
  <c r="DJ212" i="19"/>
  <c r="DK212" i="19"/>
  <c r="DL212" i="19"/>
  <c r="DM212" i="19"/>
  <c r="DN212" i="19"/>
  <c r="DO212" i="19"/>
  <c r="DP212" i="19"/>
  <c r="DQ212" i="19"/>
  <c r="DR212" i="19"/>
  <c r="DS212" i="19"/>
  <c r="DT212" i="19"/>
  <c r="DU212" i="19"/>
  <c r="CZ213" i="19"/>
  <c r="DA213" i="19"/>
  <c r="DB213" i="19"/>
  <c r="DC213" i="19"/>
  <c r="DD213" i="19"/>
  <c r="DE213" i="19"/>
  <c r="DF213" i="19"/>
  <c r="DG213" i="19"/>
  <c r="DH213" i="19"/>
  <c r="DI213" i="19"/>
  <c r="DJ213" i="19"/>
  <c r="DK213" i="19"/>
  <c r="DL213" i="19"/>
  <c r="DM213" i="19"/>
  <c r="DN213" i="19"/>
  <c r="DO213" i="19"/>
  <c r="DP213" i="19"/>
  <c r="DQ213" i="19"/>
  <c r="DR213" i="19"/>
  <c r="DS213" i="19"/>
  <c r="DT213" i="19"/>
  <c r="DU213" i="19"/>
  <c r="CZ214" i="19"/>
  <c r="DA214" i="19"/>
  <c r="DB214" i="19"/>
  <c r="DC214" i="19"/>
  <c r="DD214" i="19"/>
  <c r="DE214" i="19"/>
  <c r="DF214" i="19"/>
  <c r="DG214" i="19"/>
  <c r="DH214" i="19"/>
  <c r="DI214" i="19"/>
  <c r="DJ214" i="19"/>
  <c r="DK214" i="19"/>
  <c r="DL214" i="19"/>
  <c r="DM214" i="19"/>
  <c r="DN214" i="19"/>
  <c r="DO214" i="19"/>
  <c r="DP214" i="19"/>
  <c r="DQ214" i="19"/>
  <c r="DR214" i="19"/>
  <c r="DS214" i="19"/>
  <c r="DT214" i="19"/>
  <c r="DU214" i="19"/>
  <c r="CZ215" i="19"/>
  <c r="DA215" i="19"/>
  <c r="DB215" i="19"/>
  <c r="DC215" i="19"/>
  <c r="DD215" i="19"/>
  <c r="DE215" i="19"/>
  <c r="DF215" i="19"/>
  <c r="DG215" i="19"/>
  <c r="DH215" i="19"/>
  <c r="DI215" i="19"/>
  <c r="DJ215" i="19"/>
  <c r="DK215" i="19"/>
  <c r="DL215" i="19"/>
  <c r="DM215" i="19"/>
  <c r="DN215" i="19"/>
  <c r="DO215" i="19"/>
  <c r="DP215" i="19"/>
  <c r="DQ215" i="19"/>
  <c r="DR215" i="19"/>
  <c r="DS215" i="19"/>
  <c r="DT215" i="19"/>
  <c r="DU215" i="19"/>
  <c r="CZ216" i="19"/>
  <c r="DA216" i="19"/>
  <c r="DB216" i="19"/>
  <c r="DC216" i="19"/>
  <c r="DD216" i="19"/>
  <c r="DE216" i="19"/>
  <c r="DF216" i="19"/>
  <c r="DG216" i="19"/>
  <c r="DH216" i="19"/>
  <c r="DI216" i="19"/>
  <c r="DJ216" i="19"/>
  <c r="DK216" i="19"/>
  <c r="DL216" i="19"/>
  <c r="DM216" i="19"/>
  <c r="DN216" i="19"/>
  <c r="DO216" i="19"/>
  <c r="DP216" i="19"/>
  <c r="DQ216" i="19"/>
  <c r="DR216" i="19"/>
  <c r="DS216" i="19"/>
  <c r="DT216" i="19"/>
  <c r="DU216" i="19"/>
  <c r="CZ217" i="19"/>
  <c r="DA217" i="19"/>
  <c r="DB217" i="19"/>
  <c r="DC217" i="19"/>
  <c r="DD217" i="19"/>
  <c r="DE217" i="19"/>
  <c r="DF217" i="19"/>
  <c r="DG217" i="19"/>
  <c r="DH217" i="19"/>
  <c r="DI217" i="19"/>
  <c r="DJ217" i="19"/>
  <c r="DK217" i="19"/>
  <c r="DL217" i="19"/>
  <c r="DM217" i="19"/>
  <c r="DN217" i="19"/>
  <c r="DO217" i="19"/>
  <c r="DP217" i="19"/>
  <c r="DQ217" i="19"/>
  <c r="DR217" i="19"/>
  <c r="DS217" i="19"/>
  <c r="DT217" i="19"/>
  <c r="DU217" i="19"/>
  <c r="CZ218" i="19"/>
  <c r="DA218" i="19"/>
  <c r="DB218" i="19"/>
  <c r="DC218" i="19"/>
  <c r="DD218" i="19"/>
  <c r="DE218" i="19"/>
  <c r="DF218" i="19"/>
  <c r="DG218" i="19"/>
  <c r="DH218" i="19"/>
  <c r="DI218" i="19"/>
  <c r="DJ218" i="19"/>
  <c r="DK218" i="19"/>
  <c r="DL218" i="19"/>
  <c r="DM218" i="19"/>
  <c r="DN218" i="19"/>
  <c r="DO218" i="19"/>
  <c r="DP218" i="19"/>
  <c r="DQ218" i="19"/>
  <c r="DR218" i="19"/>
  <c r="DS218" i="19"/>
  <c r="DT218" i="19"/>
  <c r="DU218" i="19"/>
  <c r="CZ219" i="19"/>
  <c r="DA219" i="19"/>
  <c r="DB219" i="19"/>
  <c r="DC219" i="19"/>
  <c r="DD219" i="19"/>
  <c r="DE219" i="19"/>
  <c r="DF219" i="19"/>
  <c r="DG219" i="19"/>
  <c r="DH219" i="19"/>
  <c r="DI219" i="19"/>
  <c r="DJ219" i="19"/>
  <c r="DK219" i="19"/>
  <c r="DL219" i="19"/>
  <c r="DM219" i="19"/>
  <c r="DN219" i="19"/>
  <c r="DO219" i="19"/>
  <c r="DP219" i="19"/>
  <c r="DQ219" i="19"/>
  <c r="DR219" i="19"/>
  <c r="DS219" i="19"/>
  <c r="DT219" i="19"/>
  <c r="DU219" i="19"/>
  <c r="CZ220" i="19"/>
  <c r="DA220" i="19"/>
  <c r="DB220" i="19"/>
  <c r="DC220" i="19"/>
  <c r="DD220" i="19"/>
  <c r="DE220" i="19"/>
  <c r="DF220" i="19"/>
  <c r="DG220" i="19"/>
  <c r="DH220" i="19"/>
  <c r="DI220" i="19"/>
  <c r="DJ220" i="19"/>
  <c r="DK220" i="19"/>
  <c r="DL220" i="19"/>
  <c r="DM220" i="19"/>
  <c r="DN220" i="19"/>
  <c r="DO220" i="19"/>
  <c r="DP220" i="19"/>
  <c r="DQ220" i="19"/>
  <c r="DR220" i="19"/>
  <c r="DS220" i="19"/>
  <c r="DT220" i="19"/>
  <c r="DU220" i="19"/>
  <c r="CZ221" i="19"/>
  <c r="DA221" i="19"/>
  <c r="DB221" i="19"/>
  <c r="DC221" i="19"/>
  <c r="DD221" i="19"/>
  <c r="DE221" i="19"/>
  <c r="DF221" i="19"/>
  <c r="DG221" i="19"/>
  <c r="DH221" i="19"/>
  <c r="DI221" i="19"/>
  <c r="DJ221" i="19"/>
  <c r="DK221" i="19"/>
  <c r="DL221" i="19"/>
  <c r="DM221" i="19"/>
  <c r="DN221" i="19"/>
  <c r="DO221" i="19"/>
  <c r="DP221" i="19"/>
  <c r="DQ221" i="19"/>
  <c r="DR221" i="19"/>
  <c r="DS221" i="19"/>
  <c r="DT221" i="19"/>
  <c r="DU221" i="19"/>
  <c r="CZ222" i="19"/>
  <c r="DA222" i="19"/>
  <c r="DB222" i="19"/>
  <c r="DC222" i="19"/>
  <c r="DD222" i="19"/>
  <c r="DE222" i="19"/>
  <c r="DF222" i="19"/>
  <c r="DG222" i="19"/>
  <c r="DH222" i="19"/>
  <c r="DI222" i="19"/>
  <c r="DJ222" i="19"/>
  <c r="DK222" i="19"/>
  <c r="DL222" i="19"/>
  <c r="DM222" i="19"/>
  <c r="DN222" i="19"/>
  <c r="DO222" i="19"/>
  <c r="DP222" i="19"/>
  <c r="DQ222" i="19"/>
  <c r="DR222" i="19"/>
  <c r="DS222" i="19"/>
  <c r="DT222" i="19"/>
  <c r="DU222" i="19"/>
  <c r="CZ223" i="19"/>
  <c r="DA223" i="19"/>
  <c r="DB223" i="19"/>
  <c r="DC223" i="19"/>
  <c r="DD223" i="19"/>
  <c r="DE223" i="19"/>
  <c r="DF223" i="19"/>
  <c r="DG223" i="19"/>
  <c r="DH223" i="19"/>
  <c r="DI223" i="19"/>
  <c r="DJ223" i="19"/>
  <c r="DK223" i="19"/>
  <c r="DL223" i="19"/>
  <c r="DM223" i="19"/>
  <c r="DN223" i="19"/>
  <c r="DO223" i="19"/>
  <c r="DP223" i="19"/>
  <c r="DQ223" i="19"/>
  <c r="DR223" i="19"/>
  <c r="DS223" i="19"/>
  <c r="DT223" i="19"/>
  <c r="DU223" i="19"/>
  <c r="CZ224" i="19"/>
  <c r="DA224" i="19"/>
  <c r="DB224" i="19"/>
  <c r="DC224" i="19"/>
  <c r="DD224" i="19"/>
  <c r="DE224" i="19"/>
  <c r="DF224" i="19"/>
  <c r="DG224" i="19"/>
  <c r="DH224" i="19"/>
  <c r="DI224" i="19"/>
  <c r="DJ224" i="19"/>
  <c r="DK224" i="19"/>
  <c r="DL224" i="19"/>
  <c r="DM224" i="19"/>
  <c r="DN224" i="19"/>
  <c r="DO224" i="19"/>
  <c r="DP224" i="19"/>
  <c r="DQ224" i="19"/>
  <c r="DR224" i="19"/>
  <c r="DS224" i="19"/>
  <c r="DT224" i="19"/>
  <c r="DU224" i="19"/>
  <c r="CZ225" i="19"/>
  <c r="DA225" i="19"/>
  <c r="DB225" i="19"/>
  <c r="DC225" i="19"/>
  <c r="DD225" i="19"/>
  <c r="DE225" i="19"/>
  <c r="DF225" i="19"/>
  <c r="DG225" i="19"/>
  <c r="DH225" i="19"/>
  <c r="DI225" i="19"/>
  <c r="DJ225" i="19"/>
  <c r="DK225" i="19"/>
  <c r="DL225" i="19"/>
  <c r="DM225" i="19"/>
  <c r="DN225" i="19"/>
  <c r="DO225" i="19"/>
  <c r="DP225" i="19"/>
  <c r="DQ225" i="19"/>
  <c r="DR225" i="19"/>
  <c r="DS225" i="19"/>
  <c r="DT225" i="19"/>
  <c r="DU225" i="19"/>
  <c r="CZ226" i="19"/>
  <c r="DA226" i="19"/>
  <c r="DB226" i="19"/>
  <c r="DC226" i="19"/>
  <c r="DD226" i="19"/>
  <c r="DE226" i="19"/>
  <c r="DF226" i="19"/>
  <c r="DG226" i="19"/>
  <c r="DH226" i="19"/>
  <c r="DI226" i="19"/>
  <c r="DJ226" i="19"/>
  <c r="DK226" i="19"/>
  <c r="DL226" i="19"/>
  <c r="DM226" i="19"/>
  <c r="DN226" i="19"/>
  <c r="DO226" i="19"/>
  <c r="DP226" i="19"/>
  <c r="DQ226" i="19"/>
  <c r="DR226" i="19"/>
  <c r="DS226" i="19"/>
  <c r="DT226" i="19"/>
  <c r="DU226" i="19"/>
  <c r="CZ227" i="19"/>
  <c r="DA227" i="19"/>
  <c r="DB227" i="19"/>
  <c r="DC227" i="19"/>
  <c r="DD227" i="19"/>
  <c r="DE227" i="19"/>
  <c r="DF227" i="19"/>
  <c r="DG227" i="19"/>
  <c r="DH227" i="19"/>
  <c r="DI227" i="19"/>
  <c r="DJ227" i="19"/>
  <c r="DK227" i="19"/>
  <c r="DL227" i="19"/>
  <c r="DM227" i="19"/>
  <c r="DN227" i="19"/>
  <c r="DO227" i="19"/>
  <c r="DP227" i="19"/>
  <c r="DQ227" i="19"/>
  <c r="DR227" i="19"/>
  <c r="DS227" i="19"/>
  <c r="DT227" i="19"/>
  <c r="DU227" i="19"/>
  <c r="CZ228" i="19"/>
  <c r="DA228" i="19"/>
  <c r="DB228" i="19"/>
  <c r="DC228" i="19"/>
  <c r="DD228" i="19"/>
  <c r="DE228" i="19"/>
  <c r="DF228" i="19"/>
  <c r="DG228" i="19"/>
  <c r="DH228" i="19"/>
  <c r="DI228" i="19"/>
  <c r="DJ228" i="19"/>
  <c r="DK228" i="19"/>
  <c r="DL228" i="19"/>
  <c r="DM228" i="19"/>
  <c r="DN228" i="19"/>
  <c r="DO228" i="19"/>
  <c r="DP228" i="19"/>
  <c r="DQ228" i="19"/>
  <c r="DR228" i="19"/>
  <c r="DS228" i="19"/>
  <c r="DT228" i="19"/>
  <c r="DU228" i="19"/>
  <c r="CZ229" i="19"/>
  <c r="DA229" i="19"/>
  <c r="DB229" i="19"/>
  <c r="DC229" i="19"/>
  <c r="DD229" i="19"/>
  <c r="DE229" i="19"/>
  <c r="DF229" i="19"/>
  <c r="DG229" i="19"/>
  <c r="DH229" i="19"/>
  <c r="DI229" i="19"/>
  <c r="DJ229" i="19"/>
  <c r="DK229" i="19"/>
  <c r="DL229" i="19"/>
  <c r="DM229" i="19"/>
  <c r="DN229" i="19"/>
  <c r="DO229" i="19"/>
  <c r="DP229" i="19"/>
  <c r="DQ229" i="19"/>
  <c r="DR229" i="19"/>
  <c r="DS229" i="19"/>
  <c r="DT229" i="19"/>
  <c r="DU229" i="19"/>
  <c r="CZ230" i="19"/>
  <c r="DA230" i="19"/>
  <c r="DB230" i="19"/>
  <c r="DC230" i="19"/>
  <c r="DD230" i="19"/>
  <c r="DE230" i="19"/>
  <c r="DF230" i="19"/>
  <c r="DG230" i="19"/>
  <c r="DH230" i="19"/>
  <c r="DI230" i="19"/>
  <c r="DJ230" i="19"/>
  <c r="DK230" i="19"/>
  <c r="DL230" i="19"/>
  <c r="DM230" i="19"/>
  <c r="DN230" i="19"/>
  <c r="DO230" i="19"/>
  <c r="DP230" i="19"/>
  <c r="DQ230" i="19"/>
  <c r="DR230" i="19"/>
  <c r="DS230" i="19"/>
  <c r="DT230" i="19"/>
  <c r="DU230" i="19"/>
  <c r="CZ231" i="19"/>
  <c r="DA231" i="19"/>
  <c r="DB231" i="19"/>
  <c r="DC231" i="19"/>
  <c r="DD231" i="19"/>
  <c r="DE231" i="19"/>
  <c r="DF231" i="19"/>
  <c r="DG231" i="19"/>
  <c r="DH231" i="19"/>
  <c r="DI231" i="19"/>
  <c r="DJ231" i="19"/>
  <c r="DK231" i="19"/>
  <c r="DL231" i="19"/>
  <c r="DM231" i="19"/>
  <c r="DN231" i="19"/>
  <c r="DO231" i="19"/>
  <c r="DP231" i="19"/>
  <c r="DQ231" i="19"/>
  <c r="DR231" i="19"/>
  <c r="DS231" i="19"/>
  <c r="DT231" i="19"/>
  <c r="DU231" i="19"/>
  <c r="CZ232" i="19"/>
  <c r="DA232" i="19"/>
  <c r="DB232" i="19"/>
  <c r="DC232" i="19"/>
  <c r="DD232" i="19"/>
  <c r="DE232" i="19"/>
  <c r="DF232" i="19"/>
  <c r="DG232" i="19"/>
  <c r="DH232" i="19"/>
  <c r="DI232" i="19"/>
  <c r="DJ232" i="19"/>
  <c r="DK232" i="19"/>
  <c r="DL232" i="19"/>
  <c r="DM232" i="19"/>
  <c r="DN232" i="19"/>
  <c r="DO232" i="19"/>
  <c r="DP232" i="19"/>
  <c r="DQ232" i="19"/>
  <c r="DR232" i="19"/>
  <c r="DS232" i="19"/>
  <c r="DT232" i="19"/>
  <c r="DU232" i="19"/>
  <c r="CZ233" i="19"/>
  <c r="DA233" i="19"/>
  <c r="DB233" i="19"/>
  <c r="DC233" i="19"/>
  <c r="DD233" i="19"/>
  <c r="DE233" i="19"/>
  <c r="DF233" i="19"/>
  <c r="DG233" i="19"/>
  <c r="DH233" i="19"/>
  <c r="DI233" i="19"/>
  <c r="DJ233" i="19"/>
  <c r="DK233" i="19"/>
  <c r="DL233" i="19"/>
  <c r="DM233" i="19"/>
  <c r="DN233" i="19"/>
  <c r="DO233" i="19"/>
  <c r="DP233" i="19"/>
  <c r="DQ233" i="19"/>
  <c r="DR233" i="19"/>
  <c r="DS233" i="19"/>
  <c r="DT233" i="19"/>
  <c r="DU233" i="19"/>
  <c r="CZ234" i="19"/>
  <c r="DA234" i="19"/>
  <c r="DB234" i="19"/>
  <c r="DC234" i="19"/>
  <c r="DD234" i="19"/>
  <c r="DE234" i="19"/>
  <c r="DF234" i="19"/>
  <c r="DG234" i="19"/>
  <c r="DH234" i="19"/>
  <c r="DI234" i="19"/>
  <c r="DJ234" i="19"/>
  <c r="DK234" i="19"/>
  <c r="DL234" i="19"/>
  <c r="DM234" i="19"/>
  <c r="DN234" i="19"/>
  <c r="DO234" i="19"/>
  <c r="DP234" i="19"/>
  <c r="DQ234" i="19"/>
  <c r="DR234" i="19"/>
  <c r="DS234" i="19"/>
  <c r="DT234" i="19"/>
  <c r="DU234" i="19"/>
  <c r="CZ235" i="19"/>
  <c r="DA235" i="19"/>
  <c r="DB235" i="19"/>
  <c r="DC235" i="19"/>
  <c r="DD235" i="19"/>
  <c r="DE235" i="19"/>
  <c r="DF235" i="19"/>
  <c r="DG235" i="19"/>
  <c r="DH235" i="19"/>
  <c r="DI235" i="19"/>
  <c r="DJ235" i="19"/>
  <c r="DK235" i="19"/>
  <c r="DL235" i="19"/>
  <c r="DM235" i="19"/>
  <c r="DN235" i="19"/>
  <c r="DO235" i="19"/>
  <c r="DP235" i="19"/>
  <c r="DQ235" i="19"/>
  <c r="DR235" i="19"/>
  <c r="DS235" i="19"/>
  <c r="DT235" i="19"/>
  <c r="DU235" i="19"/>
  <c r="CZ236" i="19"/>
  <c r="DA236" i="19"/>
  <c r="DB236" i="19"/>
  <c r="DC236" i="19"/>
  <c r="DD236" i="19"/>
  <c r="DE236" i="19"/>
  <c r="DF236" i="19"/>
  <c r="DG236" i="19"/>
  <c r="DH236" i="19"/>
  <c r="DI236" i="19"/>
  <c r="DJ236" i="19"/>
  <c r="DK236" i="19"/>
  <c r="DL236" i="19"/>
  <c r="DM236" i="19"/>
  <c r="DN236" i="19"/>
  <c r="DO236" i="19"/>
  <c r="DP236" i="19"/>
  <c r="DQ236" i="19"/>
  <c r="DR236" i="19"/>
  <c r="DS236" i="19"/>
  <c r="DT236" i="19"/>
  <c r="DU236" i="19"/>
  <c r="CZ237" i="19"/>
  <c r="DA237" i="19"/>
  <c r="DB237" i="19"/>
  <c r="DC237" i="19"/>
  <c r="DD237" i="19"/>
  <c r="DE237" i="19"/>
  <c r="DF237" i="19"/>
  <c r="DG237" i="19"/>
  <c r="DH237" i="19"/>
  <c r="DI237" i="19"/>
  <c r="DJ237" i="19"/>
  <c r="DK237" i="19"/>
  <c r="DL237" i="19"/>
  <c r="DM237" i="19"/>
  <c r="DN237" i="19"/>
  <c r="DO237" i="19"/>
  <c r="DP237" i="19"/>
  <c r="DQ237" i="19"/>
  <c r="DR237" i="19"/>
  <c r="DS237" i="19"/>
  <c r="DT237" i="19"/>
  <c r="DU237" i="19"/>
  <c r="CZ238" i="19"/>
  <c r="DA238" i="19"/>
  <c r="DB238" i="19"/>
  <c r="DC238" i="19"/>
  <c r="DD238" i="19"/>
  <c r="DE238" i="19"/>
  <c r="DF238" i="19"/>
  <c r="DG238" i="19"/>
  <c r="DH238" i="19"/>
  <c r="DI238" i="19"/>
  <c r="DJ238" i="19"/>
  <c r="DK238" i="19"/>
  <c r="DL238" i="19"/>
  <c r="DM238" i="19"/>
  <c r="DN238" i="19"/>
  <c r="DO238" i="19"/>
  <c r="DP238" i="19"/>
  <c r="DQ238" i="19"/>
  <c r="DR238" i="19"/>
  <c r="DS238" i="19"/>
  <c r="DT238" i="19"/>
  <c r="DU238" i="19"/>
  <c r="CZ239" i="19"/>
  <c r="DA239" i="19"/>
  <c r="DB239" i="19"/>
  <c r="DC239" i="19"/>
  <c r="DD239" i="19"/>
  <c r="DE239" i="19"/>
  <c r="DF239" i="19"/>
  <c r="DG239" i="19"/>
  <c r="DH239" i="19"/>
  <c r="DI239" i="19"/>
  <c r="DJ239" i="19"/>
  <c r="DK239" i="19"/>
  <c r="DL239" i="19"/>
  <c r="DM239" i="19"/>
  <c r="DN239" i="19"/>
  <c r="DO239" i="19"/>
  <c r="DP239" i="19"/>
  <c r="DQ239" i="19"/>
  <c r="DR239" i="19"/>
  <c r="DS239" i="19"/>
  <c r="DT239" i="19"/>
  <c r="DU239" i="19"/>
  <c r="CZ240" i="19"/>
  <c r="DA240" i="19"/>
  <c r="DB240" i="19"/>
  <c r="DC240" i="19"/>
  <c r="DD240" i="19"/>
  <c r="DE240" i="19"/>
  <c r="DF240" i="19"/>
  <c r="DG240" i="19"/>
  <c r="DH240" i="19"/>
  <c r="DI240" i="19"/>
  <c r="DJ240" i="19"/>
  <c r="DK240" i="19"/>
  <c r="DL240" i="19"/>
  <c r="DM240" i="19"/>
  <c r="DN240" i="19"/>
  <c r="DO240" i="19"/>
  <c r="DP240" i="19"/>
  <c r="DQ240" i="19"/>
  <c r="DR240" i="19"/>
  <c r="DS240" i="19"/>
  <c r="DT240" i="19"/>
  <c r="DU240" i="19"/>
  <c r="CZ241" i="19"/>
  <c r="DA241" i="19"/>
  <c r="DB241" i="19"/>
  <c r="DC241" i="19"/>
  <c r="DD241" i="19"/>
  <c r="DE241" i="19"/>
  <c r="DF241" i="19"/>
  <c r="DG241" i="19"/>
  <c r="DH241" i="19"/>
  <c r="DI241" i="19"/>
  <c r="DJ241" i="19"/>
  <c r="DK241" i="19"/>
  <c r="DL241" i="19"/>
  <c r="DM241" i="19"/>
  <c r="DN241" i="19"/>
  <c r="DO241" i="19"/>
  <c r="DP241" i="19"/>
  <c r="DQ241" i="19"/>
  <c r="DR241" i="19"/>
  <c r="DS241" i="19"/>
  <c r="DT241" i="19"/>
  <c r="DU241" i="19"/>
  <c r="CZ242" i="19"/>
  <c r="DA242" i="19"/>
  <c r="DB242" i="19"/>
  <c r="DC242" i="19"/>
  <c r="DD242" i="19"/>
  <c r="DE242" i="19"/>
  <c r="DF242" i="19"/>
  <c r="DG242" i="19"/>
  <c r="DH242" i="19"/>
  <c r="DI242" i="19"/>
  <c r="DJ242" i="19"/>
  <c r="DK242" i="19"/>
  <c r="DL242" i="19"/>
  <c r="DM242" i="19"/>
  <c r="DN242" i="19"/>
  <c r="DO242" i="19"/>
  <c r="DP242" i="19"/>
  <c r="DQ242" i="19"/>
  <c r="DR242" i="19"/>
  <c r="DS242" i="19"/>
  <c r="DT242" i="19"/>
  <c r="DU242" i="19"/>
  <c r="CZ243" i="19"/>
  <c r="DA243" i="19"/>
  <c r="DB243" i="19"/>
  <c r="DC243" i="19"/>
  <c r="DD243" i="19"/>
  <c r="DE243" i="19"/>
  <c r="DF243" i="19"/>
  <c r="DG243" i="19"/>
  <c r="DH243" i="19"/>
  <c r="DI243" i="19"/>
  <c r="DJ243" i="19"/>
  <c r="DK243" i="19"/>
  <c r="DL243" i="19"/>
  <c r="DM243" i="19"/>
  <c r="DN243" i="19"/>
  <c r="DO243" i="19"/>
  <c r="DP243" i="19"/>
  <c r="DQ243" i="19"/>
  <c r="DR243" i="19"/>
  <c r="DS243" i="19"/>
  <c r="DT243" i="19"/>
  <c r="DU243" i="19"/>
  <c r="CZ244" i="19"/>
  <c r="DA244" i="19"/>
  <c r="DB244" i="19"/>
  <c r="DC244" i="19"/>
  <c r="DD244" i="19"/>
  <c r="DE244" i="19"/>
  <c r="DF244" i="19"/>
  <c r="DG244" i="19"/>
  <c r="DH244" i="19"/>
  <c r="DI244" i="19"/>
  <c r="DJ244" i="19"/>
  <c r="DK244" i="19"/>
  <c r="DL244" i="19"/>
  <c r="DM244" i="19"/>
  <c r="DN244" i="19"/>
  <c r="DO244" i="19"/>
  <c r="DP244" i="19"/>
  <c r="DQ244" i="19"/>
  <c r="DR244" i="19"/>
  <c r="DS244" i="19"/>
  <c r="DT244" i="19"/>
  <c r="DU244" i="19"/>
  <c r="CZ245" i="19"/>
  <c r="DA245" i="19"/>
  <c r="DB245" i="19"/>
  <c r="DC245" i="19"/>
  <c r="DD245" i="19"/>
  <c r="DE245" i="19"/>
  <c r="DF245" i="19"/>
  <c r="DG245" i="19"/>
  <c r="DH245" i="19"/>
  <c r="DI245" i="19"/>
  <c r="DJ245" i="19"/>
  <c r="DK245" i="19"/>
  <c r="DL245" i="19"/>
  <c r="DM245" i="19"/>
  <c r="DN245" i="19"/>
  <c r="DO245" i="19"/>
  <c r="DP245" i="19"/>
  <c r="DQ245" i="19"/>
  <c r="DR245" i="19"/>
  <c r="DS245" i="19"/>
  <c r="DT245" i="19"/>
  <c r="DU245" i="19"/>
  <c r="CZ246" i="19"/>
  <c r="DA246" i="19"/>
  <c r="DB246" i="19"/>
  <c r="DC246" i="19"/>
  <c r="DD246" i="19"/>
  <c r="DE246" i="19"/>
  <c r="DF246" i="19"/>
  <c r="DG246" i="19"/>
  <c r="DH246" i="19"/>
  <c r="DI246" i="19"/>
  <c r="DJ246" i="19"/>
  <c r="DK246" i="19"/>
  <c r="DL246" i="19"/>
  <c r="DM246" i="19"/>
  <c r="DN246" i="19"/>
  <c r="DO246" i="19"/>
  <c r="DP246" i="19"/>
  <c r="DQ246" i="19"/>
  <c r="DR246" i="19"/>
  <c r="DS246" i="19"/>
  <c r="DT246" i="19"/>
  <c r="DU246" i="19"/>
  <c r="CZ247" i="19"/>
  <c r="DA247" i="19"/>
  <c r="DB247" i="19"/>
  <c r="DC247" i="19"/>
  <c r="DD247" i="19"/>
  <c r="DE247" i="19"/>
  <c r="DF247" i="19"/>
  <c r="DG247" i="19"/>
  <c r="DH247" i="19"/>
  <c r="DI247" i="19"/>
  <c r="DJ247" i="19"/>
  <c r="DK247" i="19"/>
  <c r="DL247" i="19"/>
  <c r="DM247" i="19"/>
  <c r="DN247" i="19"/>
  <c r="DO247" i="19"/>
  <c r="DP247" i="19"/>
  <c r="DQ247" i="19"/>
  <c r="DR247" i="19"/>
  <c r="DS247" i="19"/>
  <c r="DT247" i="19"/>
  <c r="DU247" i="19"/>
  <c r="CZ248" i="19"/>
  <c r="DA248" i="19"/>
  <c r="DB248" i="19"/>
  <c r="DC248" i="19"/>
  <c r="DD248" i="19"/>
  <c r="DE248" i="19"/>
  <c r="DF248" i="19"/>
  <c r="DG248" i="19"/>
  <c r="DH248" i="19"/>
  <c r="DI248" i="19"/>
  <c r="DJ248" i="19"/>
  <c r="DK248" i="19"/>
  <c r="DL248" i="19"/>
  <c r="DM248" i="19"/>
  <c r="DN248" i="19"/>
  <c r="DO248" i="19"/>
  <c r="DP248" i="19"/>
  <c r="DQ248" i="19"/>
  <c r="DR248" i="19"/>
  <c r="DS248" i="19"/>
  <c r="DT248" i="19"/>
  <c r="DU248" i="19"/>
  <c r="CZ249" i="19"/>
  <c r="DA249" i="19"/>
  <c r="DB249" i="19"/>
  <c r="DC249" i="19"/>
  <c r="DD249" i="19"/>
  <c r="DE249" i="19"/>
  <c r="DF249" i="19"/>
  <c r="DG249" i="19"/>
  <c r="DH249" i="19"/>
  <c r="DI249" i="19"/>
  <c r="DJ249" i="19"/>
  <c r="DK249" i="19"/>
  <c r="DL249" i="19"/>
  <c r="DM249" i="19"/>
  <c r="DN249" i="19"/>
  <c r="DO249" i="19"/>
  <c r="DP249" i="19"/>
  <c r="DQ249" i="19"/>
  <c r="DR249" i="19"/>
  <c r="DS249" i="19"/>
  <c r="DT249" i="19"/>
  <c r="DU249" i="19"/>
  <c r="CZ250" i="19"/>
  <c r="DA250" i="19"/>
  <c r="DB250" i="19"/>
  <c r="DC250" i="19"/>
  <c r="DD250" i="19"/>
  <c r="DE250" i="19"/>
  <c r="DF250" i="19"/>
  <c r="DG250" i="19"/>
  <c r="DH250" i="19"/>
  <c r="DI250" i="19"/>
  <c r="DJ250" i="19"/>
  <c r="DK250" i="19"/>
  <c r="DL250" i="19"/>
  <c r="DM250" i="19"/>
  <c r="DN250" i="19"/>
  <c r="DO250" i="19"/>
  <c r="DP250" i="19"/>
  <c r="DQ250" i="19"/>
  <c r="DR250" i="19"/>
  <c r="DS250" i="19"/>
  <c r="DT250" i="19"/>
  <c r="DU250" i="19"/>
  <c r="CZ251" i="19"/>
  <c r="DA251" i="19"/>
  <c r="DB251" i="19"/>
  <c r="DC251" i="19"/>
  <c r="DD251" i="19"/>
  <c r="DE251" i="19"/>
  <c r="DF251" i="19"/>
  <c r="DG251" i="19"/>
  <c r="DH251" i="19"/>
  <c r="DI251" i="19"/>
  <c r="DJ251" i="19"/>
  <c r="DK251" i="19"/>
  <c r="DL251" i="19"/>
  <c r="DM251" i="19"/>
  <c r="DN251" i="19"/>
  <c r="DO251" i="19"/>
  <c r="DP251" i="19"/>
  <c r="DQ251" i="19"/>
  <c r="DR251" i="19"/>
  <c r="DS251" i="19"/>
  <c r="DT251" i="19"/>
  <c r="DU251" i="19"/>
  <c r="CZ252" i="19"/>
  <c r="DA252" i="19"/>
  <c r="DB252" i="19"/>
  <c r="DC252" i="19"/>
  <c r="DD252" i="19"/>
  <c r="DE252" i="19"/>
  <c r="DF252" i="19"/>
  <c r="DG252" i="19"/>
  <c r="DH252" i="19"/>
  <c r="DI252" i="19"/>
  <c r="DJ252" i="19"/>
  <c r="DK252" i="19"/>
  <c r="DL252" i="19"/>
  <c r="DM252" i="19"/>
  <c r="DN252" i="19"/>
  <c r="DO252" i="19"/>
  <c r="DP252" i="19"/>
  <c r="DQ252" i="19"/>
  <c r="DR252" i="19"/>
  <c r="DS252" i="19"/>
  <c r="DT252" i="19"/>
  <c r="DU252" i="19"/>
  <c r="CZ253" i="19"/>
  <c r="DA253" i="19"/>
  <c r="DB253" i="19"/>
  <c r="DC253" i="19"/>
  <c r="DD253" i="19"/>
  <c r="DE253" i="19"/>
  <c r="DF253" i="19"/>
  <c r="DG253" i="19"/>
  <c r="DH253" i="19"/>
  <c r="DI253" i="19"/>
  <c r="DJ253" i="19"/>
  <c r="DK253" i="19"/>
  <c r="DL253" i="19"/>
  <c r="DM253" i="19"/>
  <c r="DN253" i="19"/>
  <c r="DO253" i="19"/>
  <c r="DP253" i="19"/>
  <c r="DQ253" i="19"/>
  <c r="DR253" i="19"/>
  <c r="DS253" i="19"/>
  <c r="DT253" i="19"/>
  <c r="DU253" i="19"/>
  <c r="CZ254" i="19"/>
  <c r="DA254" i="19"/>
  <c r="DB254" i="19"/>
  <c r="DC254" i="19"/>
  <c r="DD254" i="19"/>
  <c r="DE254" i="19"/>
  <c r="DF254" i="19"/>
  <c r="DG254" i="19"/>
  <c r="DH254" i="19"/>
  <c r="DI254" i="19"/>
  <c r="DJ254" i="19"/>
  <c r="DK254" i="19"/>
  <c r="DL254" i="19"/>
  <c r="DM254" i="19"/>
  <c r="DN254" i="19"/>
  <c r="DO254" i="19"/>
  <c r="DP254" i="19"/>
  <c r="DQ254" i="19"/>
  <c r="DR254" i="19"/>
  <c r="DS254" i="19"/>
  <c r="DT254" i="19"/>
  <c r="DU254" i="19"/>
  <c r="CZ255" i="19"/>
  <c r="DA255" i="19"/>
  <c r="DB255" i="19"/>
  <c r="DC255" i="19"/>
  <c r="DD255" i="19"/>
  <c r="DE255" i="19"/>
  <c r="DF255" i="19"/>
  <c r="DG255" i="19"/>
  <c r="DH255" i="19"/>
  <c r="DI255" i="19"/>
  <c r="DJ255" i="19"/>
  <c r="DK255" i="19"/>
  <c r="DL255" i="19"/>
  <c r="DM255" i="19"/>
  <c r="DN255" i="19"/>
  <c r="DO255" i="19"/>
  <c r="DP255" i="19"/>
  <c r="DQ255" i="19"/>
  <c r="DR255" i="19"/>
  <c r="DS255" i="19"/>
  <c r="DT255" i="19"/>
  <c r="DU255" i="19"/>
  <c r="CZ256" i="19"/>
  <c r="DA256" i="19"/>
  <c r="DB256" i="19"/>
  <c r="DC256" i="19"/>
  <c r="DD256" i="19"/>
  <c r="DE256" i="19"/>
  <c r="DF256" i="19"/>
  <c r="DG256" i="19"/>
  <c r="DH256" i="19"/>
  <c r="DI256" i="19"/>
  <c r="DJ256" i="19"/>
  <c r="DK256" i="19"/>
  <c r="DL256" i="19"/>
  <c r="DM256" i="19"/>
  <c r="DN256" i="19"/>
  <c r="DO256" i="19"/>
  <c r="DP256" i="19"/>
  <c r="DQ256" i="19"/>
  <c r="DR256" i="19"/>
  <c r="DS256" i="19"/>
  <c r="DT256" i="19"/>
  <c r="DU256" i="19"/>
  <c r="CZ257" i="19"/>
  <c r="DA257" i="19"/>
  <c r="DB257" i="19"/>
  <c r="DC257" i="19"/>
  <c r="DD257" i="19"/>
  <c r="DE257" i="19"/>
  <c r="DF257" i="19"/>
  <c r="DG257" i="19"/>
  <c r="DH257" i="19"/>
  <c r="DI257" i="19"/>
  <c r="DJ257" i="19"/>
  <c r="DK257" i="19"/>
  <c r="DL257" i="19"/>
  <c r="DM257" i="19"/>
  <c r="DN257" i="19"/>
  <c r="DO257" i="19"/>
  <c r="DP257" i="19"/>
  <c r="DQ257" i="19"/>
  <c r="DR257" i="19"/>
  <c r="DS257" i="19"/>
  <c r="DT257" i="19"/>
  <c r="DU257" i="19"/>
  <c r="CZ258" i="19"/>
  <c r="DA258" i="19"/>
  <c r="DB258" i="19"/>
  <c r="DC258" i="19"/>
  <c r="DD258" i="19"/>
  <c r="DE258" i="19"/>
  <c r="DF258" i="19"/>
  <c r="DG258" i="19"/>
  <c r="DH258" i="19"/>
  <c r="DI258" i="19"/>
  <c r="DJ258" i="19"/>
  <c r="DK258" i="19"/>
  <c r="DL258" i="19"/>
  <c r="DM258" i="19"/>
  <c r="DN258" i="19"/>
  <c r="DO258" i="19"/>
  <c r="DP258" i="19"/>
  <c r="DQ258" i="19"/>
  <c r="DR258" i="19"/>
  <c r="DS258" i="19"/>
  <c r="DT258" i="19"/>
  <c r="DU258" i="19"/>
  <c r="CZ259" i="19"/>
  <c r="DA259" i="19"/>
  <c r="DB259" i="19"/>
  <c r="DC259" i="19"/>
  <c r="DD259" i="19"/>
  <c r="DE259" i="19"/>
  <c r="DF259" i="19"/>
  <c r="DG259" i="19"/>
  <c r="DH259" i="19"/>
  <c r="DI259" i="19"/>
  <c r="DJ259" i="19"/>
  <c r="DK259" i="19"/>
  <c r="DL259" i="19"/>
  <c r="DM259" i="19"/>
  <c r="DN259" i="19"/>
  <c r="DO259" i="19"/>
  <c r="DP259" i="19"/>
  <c r="DQ259" i="19"/>
  <c r="DR259" i="19"/>
  <c r="DS259" i="19"/>
  <c r="DT259" i="19"/>
  <c r="DU259" i="19"/>
  <c r="CZ260" i="19"/>
  <c r="DA260" i="19"/>
  <c r="DB260" i="19"/>
  <c r="DC260" i="19"/>
  <c r="DD260" i="19"/>
  <c r="DE260" i="19"/>
  <c r="DF260" i="19"/>
  <c r="DG260" i="19"/>
  <c r="DH260" i="19"/>
  <c r="DI260" i="19"/>
  <c r="DJ260" i="19"/>
  <c r="DK260" i="19"/>
  <c r="DL260" i="19"/>
  <c r="DM260" i="19"/>
  <c r="DN260" i="19"/>
  <c r="DO260" i="19"/>
  <c r="DP260" i="19"/>
  <c r="DQ260" i="19"/>
  <c r="DR260" i="19"/>
  <c r="DS260" i="19"/>
  <c r="DT260" i="19"/>
  <c r="DU260" i="19"/>
  <c r="CZ261" i="19"/>
  <c r="DA261" i="19"/>
  <c r="DB261" i="19"/>
  <c r="DC261" i="19"/>
  <c r="DD261" i="19"/>
  <c r="DE261" i="19"/>
  <c r="DF261" i="19"/>
  <c r="DG261" i="19"/>
  <c r="DH261" i="19"/>
  <c r="DI261" i="19"/>
  <c r="DJ261" i="19"/>
  <c r="DK261" i="19"/>
  <c r="DL261" i="19"/>
  <c r="DM261" i="19"/>
  <c r="DN261" i="19"/>
  <c r="DO261" i="19"/>
  <c r="DP261" i="19"/>
  <c r="DQ261" i="19"/>
  <c r="DR261" i="19"/>
  <c r="DS261" i="19"/>
  <c r="DT261" i="19"/>
  <c r="DU261" i="19"/>
  <c r="CZ262" i="19"/>
  <c r="DA262" i="19"/>
  <c r="DB262" i="19"/>
  <c r="DC262" i="19"/>
  <c r="DD262" i="19"/>
  <c r="DE262" i="19"/>
  <c r="DF262" i="19"/>
  <c r="DG262" i="19"/>
  <c r="DH262" i="19"/>
  <c r="DI262" i="19"/>
  <c r="DJ262" i="19"/>
  <c r="DK262" i="19"/>
  <c r="DL262" i="19"/>
  <c r="DM262" i="19"/>
  <c r="DN262" i="19"/>
  <c r="DO262" i="19"/>
  <c r="DP262" i="19"/>
  <c r="DQ262" i="19"/>
  <c r="DR262" i="19"/>
  <c r="DS262" i="19"/>
  <c r="DT262" i="19"/>
  <c r="DU262" i="19"/>
  <c r="CZ263" i="19"/>
  <c r="DA263" i="19"/>
  <c r="DB263" i="19"/>
  <c r="DC263" i="19"/>
  <c r="DD263" i="19"/>
  <c r="DE263" i="19"/>
  <c r="DF263" i="19"/>
  <c r="DG263" i="19"/>
  <c r="DH263" i="19"/>
  <c r="DI263" i="19"/>
  <c r="DJ263" i="19"/>
  <c r="DK263" i="19"/>
  <c r="DL263" i="19"/>
  <c r="DM263" i="19"/>
  <c r="DN263" i="19"/>
  <c r="DO263" i="19"/>
  <c r="DP263" i="19"/>
  <c r="DQ263" i="19"/>
  <c r="DR263" i="19"/>
  <c r="DS263" i="19"/>
  <c r="DT263" i="19"/>
  <c r="DU263" i="19"/>
  <c r="CZ264" i="19"/>
  <c r="DA264" i="19"/>
  <c r="DB264" i="19"/>
  <c r="DC264" i="19"/>
  <c r="DD264" i="19"/>
  <c r="DE264" i="19"/>
  <c r="DF264" i="19"/>
  <c r="DG264" i="19"/>
  <c r="DH264" i="19"/>
  <c r="DI264" i="19"/>
  <c r="DJ264" i="19"/>
  <c r="DK264" i="19"/>
  <c r="DL264" i="19"/>
  <c r="DM264" i="19"/>
  <c r="DN264" i="19"/>
  <c r="DO264" i="19"/>
  <c r="DP264" i="19"/>
  <c r="DQ264" i="19"/>
  <c r="DR264" i="19"/>
  <c r="DS264" i="19"/>
  <c r="DT264" i="19"/>
  <c r="DU264" i="19"/>
  <c r="CZ265" i="19"/>
  <c r="DA265" i="19"/>
  <c r="DB265" i="19"/>
  <c r="DC265" i="19"/>
  <c r="DD265" i="19"/>
  <c r="DE265" i="19"/>
  <c r="DF265" i="19"/>
  <c r="DG265" i="19"/>
  <c r="DH265" i="19"/>
  <c r="DI265" i="19"/>
  <c r="DJ265" i="19"/>
  <c r="DK265" i="19"/>
  <c r="DL265" i="19"/>
  <c r="DM265" i="19"/>
  <c r="DN265" i="19"/>
  <c r="DO265" i="19"/>
  <c r="DP265" i="19"/>
  <c r="DQ265" i="19"/>
  <c r="DR265" i="19"/>
  <c r="DS265" i="19"/>
  <c r="DT265" i="19"/>
  <c r="DU265" i="19"/>
  <c r="CZ266" i="19"/>
  <c r="DA266" i="19"/>
  <c r="DB266" i="19"/>
  <c r="DC266" i="19"/>
  <c r="DD266" i="19"/>
  <c r="DE266" i="19"/>
  <c r="DF266" i="19"/>
  <c r="DG266" i="19"/>
  <c r="DH266" i="19"/>
  <c r="DI266" i="19"/>
  <c r="DJ266" i="19"/>
  <c r="DK266" i="19"/>
  <c r="DL266" i="19"/>
  <c r="DM266" i="19"/>
  <c r="DN266" i="19"/>
  <c r="DO266" i="19"/>
  <c r="DP266" i="19"/>
  <c r="DQ266" i="19"/>
  <c r="DR266" i="19"/>
  <c r="DS266" i="19"/>
  <c r="DT266" i="19"/>
  <c r="DU266" i="19"/>
  <c r="CZ267" i="19"/>
  <c r="DA267" i="19"/>
  <c r="DB267" i="19"/>
  <c r="DC267" i="19"/>
  <c r="DD267" i="19"/>
  <c r="DE267" i="19"/>
  <c r="DF267" i="19"/>
  <c r="DG267" i="19"/>
  <c r="DH267" i="19"/>
  <c r="DI267" i="19"/>
  <c r="DJ267" i="19"/>
  <c r="DK267" i="19"/>
  <c r="DL267" i="19"/>
  <c r="DM267" i="19"/>
  <c r="DN267" i="19"/>
  <c r="DO267" i="19"/>
  <c r="DP267" i="19"/>
  <c r="DQ267" i="19"/>
  <c r="DR267" i="19"/>
  <c r="DS267" i="19"/>
  <c r="DT267" i="19"/>
  <c r="DU267" i="19"/>
  <c r="CZ268" i="19"/>
  <c r="DA268" i="19"/>
  <c r="DB268" i="19"/>
  <c r="DC268" i="19"/>
  <c r="DD268" i="19"/>
  <c r="DE268" i="19"/>
  <c r="DF268" i="19"/>
  <c r="DG268" i="19"/>
  <c r="DH268" i="19"/>
  <c r="DI268" i="19"/>
  <c r="DJ268" i="19"/>
  <c r="DK268" i="19"/>
  <c r="DL268" i="19"/>
  <c r="DM268" i="19"/>
  <c r="DN268" i="19"/>
  <c r="DO268" i="19"/>
  <c r="DP268" i="19"/>
  <c r="DQ268" i="19"/>
  <c r="DR268" i="19"/>
  <c r="DS268" i="19"/>
  <c r="DT268" i="19"/>
  <c r="DU268" i="19"/>
  <c r="CZ269" i="19"/>
  <c r="DA269" i="19"/>
  <c r="DB269" i="19"/>
  <c r="DC269" i="19"/>
  <c r="DD269" i="19"/>
  <c r="DE269" i="19"/>
  <c r="DF269" i="19"/>
  <c r="DG269" i="19"/>
  <c r="DH269" i="19"/>
  <c r="DI269" i="19"/>
  <c r="DJ269" i="19"/>
  <c r="DK269" i="19"/>
  <c r="DL269" i="19"/>
  <c r="DM269" i="19"/>
  <c r="DN269" i="19"/>
  <c r="DO269" i="19"/>
  <c r="DP269" i="19"/>
  <c r="DQ269" i="19"/>
  <c r="DR269" i="19"/>
  <c r="DS269" i="19"/>
  <c r="DT269" i="19"/>
  <c r="DU269" i="19"/>
  <c r="CZ270" i="19"/>
  <c r="DA270" i="19"/>
  <c r="DB270" i="19"/>
  <c r="DC270" i="19"/>
  <c r="DD270" i="19"/>
  <c r="DE270" i="19"/>
  <c r="DF270" i="19"/>
  <c r="DG270" i="19"/>
  <c r="DH270" i="19"/>
  <c r="DI270" i="19"/>
  <c r="DJ270" i="19"/>
  <c r="DK270" i="19"/>
  <c r="DL270" i="19"/>
  <c r="DM270" i="19"/>
  <c r="DN270" i="19"/>
  <c r="DO270" i="19"/>
  <c r="DP270" i="19"/>
  <c r="DQ270" i="19"/>
  <c r="DR270" i="19"/>
  <c r="DS270" i="19"/>
  <c r="DT270" i="19"/>
  <c r="DU270" i="19"/>
  <c r="CZ271" i="19"/>
  <c r="DA271" i="19"/>
  <c r="DB271" i="19"/>
  <c r="DC271" i="19"/>
  <c r="DD271" i="19"/>
  <c r="DE271" i="19"/>
  <c r="DF271" i="19"/>
  <c r="DG271" i="19"/>
  <c r="DH271" i="19"/>
  <c r="DI271" i="19"/>
  <c r="DJ271" i="19"/>
  <c r="DK271" i="19"/>
  <c r="DL271" i="19"/>
  <c r="DM271" i="19"/>
  <c r="DN271" i="19"/>
  <c r="DO271" i="19"/>
  <c r="DP271" i="19"/>
  <c r="DQ271" i="19"/>
  <c r="DR271" i="19"/>
  <c r="DS271" i="19"/>
  <c r="DT271" i="19"/>
  <c r="DU271" i="19"/>
  <c r="CZ272" i="19"/>
  <c r="DA272" i="19"/>
  <c r="DB272" i="19"/>
  <c r="DC272" i="19"/>
  <c r="DD272" i="19"/>
  <c r="DE272" i="19"/>
  <c r="DF272" i="19"/>
  <c r="DG272" i="19"/>
  <c r="DH272" i="19"/>
  <c r="DI272" i="19"/>
  <c r="DJ272" i="19"/>
  <c r="DK272" i="19"/>
  <c r="DL272" i="19"/>
  <c r="DM272" i="19"/>
  <c r="DN272" i="19"/>
  <c r="DO272" i="19"/>
  <c r="DP272" i="19"/>
  <c r="DQ272" i="19"/>
  <c r="DR272" i="19"/>
  <c r="DS272" i="19"/>
  <c r="DT272" i="19"/>
  <c r="DU272" i="19"/>
  <c r="CZ273" i="19"/>
  <c r="DA273" i="19"/>
  <c r="DB273" i="19"/>
  <c r="DC273" i="19"/>
  <c r="DD273" i="19"/>
  <c r="DE273" i="19"/>
  <c r="DF273" i="19"/>
  <c r="DG273" i="19"/>
  <c r="DH273" i="19"/>
  <c r="DI273" i="19"/>
  <c r="DJ273" i="19"/>
  <c r="DK273" i="19"/>
  <c r="DL273" i="19"/>
  <c r="DM273" i="19"/>
  <c r="DN273" i="19"/>
  <c r="DO273" i="19"/>
  <c r="DP273" i="19"/>
  <c r="DQ273" i="19"/>
  <c r="DR273" i="19"/>
  <c r="DS273" i="19"/>
  <c r="DT273" i="19"/>
  <c r="DU273" i="19"/>
  <c r="CZ274" i="19"/>
  <c r="DA274" i="19"/>
  <c r="DB274" i="19"/>
  <c r="DC274" i="19"/>
  <c r="DD274" i="19"/>
  <c r="DE274" i="19"/>
  <c r="DF274" i="19"/>
  <c r="DG274" i="19"/>
  <c r="DH274" i="19"/>
  <c r="DI274" i="19"/>
  <c r="DJ274" i="19"/>
  <c r="DK274" i="19"/>
  <c r="DL274" i="19"/>
  <c r="DM274" i="19"/>
  <c r="DN274" i="19"/>
  <c r="DO274" i="19"/>
  <c r="DP274" i="19"/>
  <c r="DQ274" i="19"/>
  <c r="DR274" i="19"/>
  <c r="DS274" i="19"/>
  <c r="DT274" i="19"/>
  <c r="DU274" i="19"/>
  <c r="CZ275" i="19"/>
  <c r="DA275" i="19"/>
  <c r="DB275" i="19"/>
  <c r="DC275" i="19"/>
  <c r="DD275" i="19"/>
  <c r="DE275" i="19"/>
  <c r="DF275" i="19"/>
  <c r="DG275" i="19"/>
  <c r="DH275" i="19"/>
  <c r="DI275" i="19"/>
  <c r="DJ275" i="19"/>
  <c r="DK275" i="19"/>
  <c r="DL275" i="19"/>
  <c r="DM275" i="19"/>
  <c r="DN275" i="19"/>
  <c r="DO275" i="19"/>
  <c r="DP275" i="19"/>
  <c r="DQ275" i="19"/>
  <c r="DR275" i="19"/>
  <c r="DS275" i="19"/>
  <c r="DT275" i="19"/>
  <c r="DU275" i="19"/>
  <c r="CZ276" i="19"/>
  <c r="DA276" i="19"/>
  <c r="DB276" i="19"/>
  <c r="DC276" i="19"/>
  <c r="DD276" i="19"/>
  <c r="DE276" i="19"/>
  <c r="DF276" i="19"/>
  <c r="DG276" i="19"/>
  <c r="DH276" i="19"/>
  <c r="DI276" i="19"/>
  <c r="DJ276" i="19"/>
  <c r="DK276" i="19"/>
  <c r="DL276" i="19"/>
  <c r="DM276" i="19"/>
  <c r="DN276" i="19"/>
  <c r="DO276" i="19"/>
  <c r="DP276" i="19"/>
  <c r="DQ276" i="19"/>
  <c r="DR276" i="19"/>
  <c r="DS276" i="19"/>
  <c r="DT276" i="19"/>
  <c r="DU276" i="19"/>
  <c r="CZ277" i="19"/>
  <c r="DA277" i="19"/>
  <c r="DB277" i="19"/>
  <c r="DC277" i="19"/>
  <c r="DD277" i="19"/>
  <c r="DE277" i="19"/>
  <c r="DF277" i="19"/>
  <c r="DG277" i="19"/>
  <c r="DH277" i="19"/>
  <c r="DI277" i="19"/>
  <c r="DJ277" i="19"/>
  <c r="DK277" i="19"/>
  <c r="DL277" i="19"/>
  <c r="DM277" i="19"/>
  <c r="DN277" i="19"/>
  <c r="DO277" i="19"/>
  <c r="DP277" i="19"/>
  <c r="DQ277" i="19"/>
  <c r="DR277" i="19"/>
  <c r="DS277" i="19"/>
  <c r="DT277" i="19"/>
  <c r="DU277" i="19"/>
  <c r="CZ278" i="19"/>
  <c r="DA278" i="19"/>
  <c r="DB278" i="19"/>
  <c r="DC278" i="19"/>
  <c r="DD278" i="19"/>
  <c r="DE278" i="19"/>
  <c r="DF278" i="19"/>
  <c r="DG278" i="19"/>
  <c r="DH278" i="19"/>
  <c r="DI278" i="19"/>
  <c r="DJ278" i="19"/>
  <c r="DK278" i="19"/>
  <c r="DL278" i="19"/>
  <c r="DM278" i="19"/>
  <c r="DN278" i="19"/>
  <c r="DO278" i="19"/>
  <c r="DP278" i="19"/>
  <c r="DQ278" i="19"/>
  <c r="DR278" i="19"/>
  <c r="DS278" i="19"/>
  <c r="DT278" i="19"/>
  <c r="DU278" i="19"/>
  <c r="CZ279" i="19"/>
  <c r="DA279" i="19"/>
  <c r="DB279" i="19"/>
  <c r="DC279" i="19"/>
  <c r="DD279" i="19"/>
  <c r="DE279" i="19"/>
  <c r="DF279" i="19"/>
  <c r="DG279" i="19"/>
  <c r="DH279" i="19"/>
  <c r="DI279" i="19"/>
  <c r="DJ279" i="19"/>
  <c r="DK279" i="19"/>
  <c r="DL279" i="19"/>
  <c r="DM279" i="19"/>
  <c r="DN279" i="19"/>
  <c r="DO279" i="19"/>
  <c r="DP279" i="19"/>
  <c r="DQ279" i="19"/>
  <c r="DR279" i="19"/>
  <c r="DS279" i="19"/>
  <c r="DT279" i="19"/>
  <c r="DU279" i="19"/>
  <c r="CZ280" i="19"/>
  <c r="DA280" i="19"/>
  <c r="DB280" i="19"/>
  <c r="DC280" i="19"/>
  <c r="DD280" i="19"/>
  <c r="DE280" i="19"/>
  <c r="DF280" i="19"/>
  <c r="DG280" i="19"/>
  <c r="DH280" i="19"/>
  <c r="DI280" i="19"/>
  <c r="DJ280" i="19"/>
  <c r="DK280" i="19"/>
  <c r="DL280" i="19"/>
  <c r="DM280" i="19"/>
  <c r="DN280" i="19"/>
  <c r="DO280" i="19"/>
  <c r="DP280" i="19"/>
  <c r="DQ280" i="19"/>
  <c r="DR280" i="19"/>
  <c r="DS280" i="19"/>
  <c r="DT280" i="19"/>
  <c r="DU280" i="19"/>
  <c r="CZ281" i="19"/>
  <c r="DA281" i="19"/>
  <c r="DB281" i="19"/>
  <c r="DC281" i="19"/>
  <c r="DD281" i="19"/>
  <c r="DE281" i="19"/>
  <c r="DF281" i="19"/>
  <c r="DG281" i="19"/>
  <c r="DH281" i="19"/>
  <c r="DI281" i="19"/>
  <c r="DJ281" i="19"/>
  <c r="DK281" i="19"/>
  <c r="DL281" i="19"/>
  <c r="DM281" i="19"/>
  <c r="DN281" i="19"/>
  <c r="DO281" i="19"/>
  <c r="DP281" i="19"/>
  <c r="DQ281" i="19"/>
  <c r="DR281" i="19"/>
  <c r="DS281" i="19"/>
  <c r="DT281" i="19"/>
  <c r="DU281" i="19"/>
  <c r="CZ282" i="19"/>
  <c r="DA282" i="19"/>
  <c r="DB282" i="19"/>
  <c r="DC282" i="19"/>
  <c r="DD282" i="19"/>
  <c r="DE282" i="19"/>
  <c r="DF282" i="19"/>
  <c r="DG282" i="19"/>
  <c r="DH282" i="19"/>
  <c r="DI282" i="19"/>
  <c r="DJ282" i="19"/>
  <c r="DK282" i="19"/>
  <c r="DL282" i="19"/>
  <c r="DM282" i="19"/>
  <c r="DN282" i="19"/>
  <c r="DO282" i="19"/>
  <c r="DP282" i="19"/>
  <c r="DQ282" i="19"/>
  <c r="DR282" i="19"/>
  <c r="DS282" i="19"/>
  <c r="DT282" i="19"/>
  <c r="DU282" i="19"/>
  <c r="CZ283" i="19"/>
  <c r="DA283" i="19"/>
  <c r="DB283" i="19"/>
  <c r="DC283" i="19"/>
  <c r="DD283" i="19"/>
  <c r="DE283" i="19"/>
  <c r="DF283" i="19"/>
  <c r="DG283" i="19"/>
  <c r="DH283" i="19"/>
  <c r="DI283" i="19"/>
  <c r="DJ283" i="19"/>
  <c r="DK283" i="19"/>
  <c r="DL283" i="19"/>
  <c r="DM283" i="19"/>
  <c r="DN283" i="19"/>
  <c r="DO283" i="19"/>
  <c r="DP283" i="19"/>
  <c r="DQ283" i="19"/>
  <c r="DR283" i="19"/>
  <c r="DS283" i="19"/>
  <c r="DT283" i="19"/>
  <c r="DU283" i="19"/>
  <c r="CZ284" i="19"/>
  <c r="DA284" i="19"/>
  <c r="DB284" i="19"/>
  <c r="DC284" i="19"/>
  <c r="DD284" i="19"/>
  <c r="DE284" i="19"/>
  <c r="DF284" i="19"/>
  <c r="DG284" i="19"/>
  <c r="DH284" i="19"/>
  <c r="DI284" i="19"/>
  <c r="DJ284" i="19"/>
  <c r="DK284" i="19"/>
  <c r="DL284" i="19"/>
  <c r="DM284" i="19"/>
  <c r="DN284" i="19"/>
  <c r="DO284" i="19"/>
  <c r="DP284" i="19"/>
  <c r="DQ284" i="19"/>
  <c r="DR284" i="19"/>
  <c r="DS284" i="19"/>
  <c r="DT284" i="19"/>
  <c r="DU284" i="19"/>
  <c r="CZ285" i="19"/>
  <c r="DA285" i="19"/>
  <c r="DB285" i="19"/>
  <c r="DC285" i="19"/>
  <c r="DD285" i="19"/>
  <c r="DE285" i="19"/>
  <c r="DF285" i="19"/>
  <c r="DG285" i="19"/>
  <c r="DH285" i="19"/>
  <c r="DI285" i="19"/>
  <c r="DJ285" i="19"/>
  <c r="DK285" i="19"/>
  <c r="DL285" i="19"/>
  <c r="DM285" i="19"/>
  <c r="DN285" i="19"/>
  <c r="DO285" i="19"/>
  <c r="DP285" i="19"/>
  <c r="DQ285" i="19"/>
  <c r="DR285" i="19"/>
  <c r="DS285" i="19"/>
  <c r="DT285" i="19"/>
  <c r="DU285" i="19"/>
  <c r="CZ286" i="19"/>
  <c r="DA286" i="19"/>
  <c r="DB286" i="19"/>
  <c r="DC286" i="19"/>
  <c r="DD286" i="19"/>
  <c r="DE286" i="19"/>
  <c r="DF286" i="19"/>
  <c r="DG286" i="19"/>
  <c r="DH286" i="19"/>
  <c r="DI286" i="19"/>
  <c r="DJ286" i="19"/>
  <c r="DK286" i="19"/>
  <c r="DL286" i="19"/>
  <c r="DM286" i="19"/>
  <c r="DN286" i="19"/>
  <c r="DO286" i="19"/>
  <c r="DP286" i="19"/>
  <c r="DQ286" i="19"/>
  <c r="DR286" i="19"/>
  <c r="DS286" i="19"/>
  <c r="DT286" i="19"/>
  <c r="DU286" i="19"/>
  <c r="CZ287" i="19"/>
  <c r="DA287" i="19"/>
  <c r="DB287" i="19"/>
  <c r="DC287" i="19"/>
  <c r="DD287" i="19"/>
  <c r="DE287" i="19"/>
  <c r="DF287" i="19"/>
  <c r="DG287" i="19"/>
  <c r="DH287" i="19"/>
  <c r="DI287" i="19"/>
  <c r="DJ287" i="19"/>
  <c r="DK287" i="19"/>
  <c r="DL287" i="19"/>
  <c r="DM287" i="19"/>
  <c r="DN287" i="19"/>
  <c r="DO287" i="19"/>
  <c r="DP287" i="19"/>
  <c r="DQ287" i="19"/>
  <c r="DR287" i="19"/>
  <c r="DS287" i="19"/>
  <c r="DT287" i="19"/>
  <c r="DU287" i="19"/>
  <c r="CZ288" i="19"/>
  <c r="DA288" i="19"/>
  <c r="DB288" i="19"/>
  <c r="DC288" i="19"/>
  <c r="DD288" i="19"/>
  <c r="DE288" i="19"/>
  <c r="DF288" i="19"/>
  <c r="DG288" i="19"/>
  <c r="DH288" i="19"/>
  <c r="DI288" i="19"/>
  <c r="DJ288" i="19"/>
  <c r="DK288" i="19"/>
  <c r="DL288" i="19"/>
  <c r="DM288" i="19"/>
  <c r="DN288" i="19"/>
  <c r="DO288" i="19"/>
  <c r="DP288" i="19"/>
  <c r="DQ288" i="19"/>
  <c r="DR288" i="19"/>
  <c r="DS288" i="19"/>
  <c r="DT288" i="19"/>
  <c r="DU288" i="19"/>
  <c r="CZ289" i="19"/>
  <c r="DA289" i="19"/>
  <c r="DB289" i="19"/>
  <c r="DC289" i="19"/>
  <c r="DD289" i="19"/>
  <c r="DE289" i="19"/>
  <c r="DF289" i="19"/>
  <c r="DG289" i="19"/>
  <c r="DH289" i="19"/>
  <c r="DI289" i="19"/>
  <c r="DJ289" i="19"/>
  <c r="DK289" i="19"/>
  <c r="DL289" i="19"/>
  <c r="DM289" i="19"/>
  <c r="DN289" i="19"/>
  <c r="DO289" i="19"/>
  <c r="DP289" i="19"/>
  <c r="DQ289" i="19"/>
  <c r="DR289" i="19"/>
  <c r="DS289" i="19"/>
  <c r="DT289" i="19"/>
  <c r="DU289" i="19"/>
  <c r="CZ290" i="19"/>
  <c r="DA290" i="19"/>
  <c r="DB290" i="19"/>
  <c r="DC290" i="19"/>
  <c r="DD290" i="19"/>
  <c r="DE290" i="19"/>
  <c r="DF290" i="19"/>
  <c r="DG290" i="19"/>
  <c r="DH290" i="19"/>
  <c r="DI290" i="19"/>
  <c r="DJ290" i="19"/>
  <c r="DK290" i="19"/>
  <c r="DL290" i="19"/>
  <c r="DM290" i="19"/>
  <c r="DN290" i="19"/>
  <c r="DO290" i="19"/>
  <c r="DP290" i="19"/>
  <c r="DQ290" i="19"/>
  <c r="DR290" i="19"/>
  <c r="DS290" i="19"/>
  <c r="DT290" i="19"/>
  <c r="DU290" i="19"/>
  <c r="CZ291" i="19"/>
  <c r="DA291" i="19"/>
  <c r="DB291" i="19"/>
  <c r="DC291" i="19"/>
  <c r="DD291" i="19"/>
  <c r="DE291" i="19"/>
  <c r="DF291" i="19"/>
  <c r="DG291" i="19"/>
  <c r="DH291" i="19"/>
  <c r="DI291" i="19"/>
  <c r="DJ291" i="19"/>
  <c r="DK291" i="19"/>
  <c r="DL291" i="19"/>
  <c r="DM291" i="19"/>
  <c r="DN291" i="19"/>
  <c r="DO291" i="19"/>
  <c r="DP291" i="19"/>
  <c r="DQ291" i="19"/>
  <c r="DR291" i="19"/>
  <c r="DS291" i="19"/>
  <c r="DT291" i="19"/>
  <c r="DU291" i="19"/>
  <c r="CZ292" i="19"/>
  <c r="DA292" i="19"/>
  <c r="DB292" i="19"/>
  <c r="DC292" i="19"/>
  <c r="DD292" i="19"/>
  <c r="DE292" i="19"/>
  <c r="DF292" i="19"/>
  <c r="DG292" i="19"/>
  <c r="DH292" i="19"/>
  <c r="DI292" i="19"/>
  <c r="DJ292" i="19"/>
  <c r="DK292" i="19"/>
  <c r="DL292" i="19"/>
  <c r="DM292" i="19"/>
  <c r="DN292" i="19"/>
  <c r="DO292" i="19"/>
  <c r="DP292" i="19"/>
  <c r="DQ292" i="19"/>
  <c r="DR292" i="19"/>
  <c r="DS292" i="19"/>
  <c r="DT292" i="19"/>
  <c r="DU292" i="19"/>
  <c r="CZ293" i="19"/>
  <c r="DA293" i="19"/>
  <c r="DB293" i="19"/>
  <c r="DC293" i="19"/>
  <c r="DD293" i="19"/>
  <c r="DE293" i="19"/>
  <c r="DF293" i="19"/>
  <c r="DG293" i="19"/>
  <c r="DH293" i="19"/>
  <c r="DI293" i="19"/>
  <c r="DJ293" i="19"/>
  <c r="DK293" i="19"/>
  <c r="DL293" i="19"/>
  <c r="DM293" i="19"/>
  <c r="DN293" i="19"/>
  <c r="DO293" i="19"/>
  <c r="DP293" i="19"/>
  <c r="DQ293" i="19"/>
  <c r="DR293" i="19"/>
  <c r="DS293" i="19"/>
  <c r="DT293" i="19"/>
  <c r="DU293" i="19"/>
  <c r="CZ294" i="19"/>
  <c r="DA294" i="19"/>
  <c r="DB294" i="19"/>
  <c r="DC294" i="19"/>
  <c r="DD294" i="19"/>
  <c r="DE294" i="19"/>
  <c r="DF294" i="19"/>
  <c r="DG294" i="19"/>
  <c r="DH294" i="19"/>
  <c r="DI294" i="19"/>
  <c r="DJ294" i="19"/>
  <c r="DK294" i="19"/>
  <c r="DL294" i="19"/>
  <c r="DM294" i="19"/>
  <c r="DN294" i="19"/>
  <c r="DO294" i="19"/>
  <c r="DP294" i="19"/>
  <c r="DQ294" i="19"/>
  <c r="DR294" i="19"/>
  <c r="DS294" i="19"/>
  <c r="DT294" i="19"/>
  <c r="DU294" i="19"/>
  <c r="CZ295" i="19"/>
  <c r="DA295" i="19"/>
  <c r="DB295" i="19"/>
  <c r="DC295" i="19"/>
  <c r="DD295" i="19"/>
  <c r="DE295" i="19"/>
  <c r="DF295" i="19"/>
  <c r="DG295" i="19"/>
  <c r="DH295" i="19"/>
  <c r="DI295" i="19"/>
  <c r="DJ295" i="19"/>
  <c r="DK295" i="19"/>
  <c r="DL295" i="19"/>
  <c r="DM295" i="19"/>
  <c r="DN295" i="19"/>
  <c r="DO295" i="19"/>
  <c r="DP295" i="19"/>
  <c r="DQ295" i="19"/>
  <c r="DR295" i="19"/>
  <c r="DS295" i="19"/>
  <c r="DT295" i="19"/>
  <c r="DU295" i="19"/>
  <c r="CZ296" i="19"/>
  <c r="DA296" i="19"/>
  <c r="DB296" i="19"/>
  <c r="DC296" i="19"/>
  <c r="DD296" i="19"/>
  <c r="DE296" i="19"/>
  <c r="DF296" i="19"/>
  <c r="DG296" i="19"/>
  <c r="DH296" i="19"/>
  <c r="DI296" i="19"/>
  <c r="DJ296" i="19"/>
  <c r="DK296" i="19"/>
  <c r="DL296" i="19"/>
  <c r="DM296" i="19"/>
  <c r="DN296" i="19"/>
  <c r="DO296" i="19"/>
  <c r="DP296" i="19"/>
  <c r="DQ296" i="19"/>
  <c r="DR296" i="19"/>
  <c r="DS296" i="19"/>
  <c r="DT296" i="19"/>
  <c r="DU296" i="19"/>
  <c r="CZ297" i="19"/>
  <c r="DA297" i="19"/>
  <c r="DB297" i="19"/>
  <c r="DC297" i="19"/>
  <c r="DD297" i="19"/>
  <c r="DE297" i="19"/>
  <c r="DF297" i="19"/>
  <c r="DG297" i="19"/>
  <c r="DH297" i="19"/>
  <c r="DI297" i="19"/>
  <c r="DJ297" i="19"/>
  <c r="DK297" i="19"/>
  <c r="DL297" i="19"/>
  <c r="DM297" i="19"/>
  <c r="DN297" i="19"/>
  <c r="DO297" i="19"/>
  <c r="DP297" i="19"/>
  <c r="DQ297" i="19"/>
  <c r="DR297" i="19"/>
  <c r="DS297" i="19"/>
  <c r="DT297" i="19"/>
  <c r="DU297" i="19"/>
  <c r="CZ298" i="19"/>
  <c r="DA298" i="19"/>
  <c r="DB298" i="19"/>
  <c r="DC298" i="19"/>
  <c r="DD298" i="19"/>
  <c r="DE298" i="19"/>
  <c r="DF298" i="19"/>
  <c r="DG298" i="19"/>
  <c r="DH298" i="19"/>
  <c r="DI298" i="19"/>
  <c r="DJ298" i="19"/>
  <c r="DK298" i="19"/>
  <c r="DL298" i="19"/>
  <c r="DM298" i="19"/>
  <c r="DN298" i="19"/>
  <c r="DO298" i="19"/>
  <c r="DP298" i="19"/>
  <c r="DQ298" i="19"/>
  <c r="DR298" i="19"/>
  <c r="DS298" i="19"/>
  <c r="DT298" i="19"/>
  <c r="DU298" i="19"/>
  <c r="CZ299" i="19"/>
  <c r="DA299" i="19"/>
  <c r="DB299" i="19"/>
  <c r="DC299" i="19"/>
  <c r="DD299" i="19"/>
  <c r="DE299" i="19"/>
  <c r="DF299" i="19"/>
  <c r="DG299" i="19"/>
  <c r="DH299" i="19"/>
  <c r="DI299" i="19"/>
  <c r="DJ299" i="19"/>
  <c r="DK299" i="19"/>
  <c r="DL299" i="19"/>
  <c r="DM299" i="19"/>
  <c r="DN299" i="19"/>
  <c r="DO299" i="19"/>
  <c r="DP299" i="19"/>
  <c r="DQ299" i="19"/>
  <c r="DR299" i="19"/>
  <c r="DS299" i="19"/>
  <c r="DT299" i="19"/>
  <c r="DU299" i="19"/>
  <c r="CZ300" i="19"/>
  <c r="DA300" i="19"/>
  <c r="DB300" i="19"/>
  <c r="DC300" i="19"/>
  <c r="DD300" i="19"/>
  <c r="DE300" i="19"/>
  <c r="DF300" i="19"/>
  <c r="DG300" i="19"/>
  <c r="DH300" i="19"/>
  <c r="DI300" i="19"/>
  <c r="DJ300" i="19"/>
  <c r="DK300" i="19"/>
  <c r="DL300" i="19"/>
  <c r="DM300" i="19"/>
  <c r="DN300" i="19"/>
  <c r="DO300" i="19"/>
  <c r="DP300" i="19"/>
  <c r="DQ300" i="19"/>
  <c r="DR300" i="19"/>
  <c r="DS300" i="19"/>
  <c r="DT300" i="19"/>
  <c r="DU300" i="19"/>
  <c r="CA1" i="19"/>
  <c r="CB1" i="19"/>
  <c r="CC1" i="19"/>
  <c r="CD1" i="19"/>
  <c r="CE1" i="19"/>
  <c r="CF1" i="19"/>
  <c r="CG1" i="19"/>
  <c r="CH1" i="19"/>
  <c r="CI1" i="19"/>
  <c r="CJ1" i="19"/>
  <c r="CK1" i="19"/>
  <c r="CL1" i="19"/>
  <c r="CM1" i="19"/>
  <c r="CN1" i="19"/>
  <c r="CO1" i="19"/>
  <c r="CP1" i="19"/>
  <c r="CQ1" i="19"/>
  <c r="CR1" i="19"/>
  <c r="CS1" i="19"/>
  <c r="CT1" i="19"/>
  <c r="CU1" i="19"/>
  <c r="CV1" i="19"/>
  <c r="CW1" i="19"/>
  <c r="CX1" i="19"/>
  <c r="CY1" i="19"/>
  <c r="CA2" i="19"/>
  <c r="CB2" i="19"/>
  <c r="CC2" i="19"/>
  <c r="CD2" i="19"/>
  <c r="CE2" i="19"/>
  <c r="CF2" i="19"/>
  <c r="CG2" i="19"/>
  <c r="CH2" i="19"/>
  <c r="CI2" i="19"/>
  <c r="CJ2" i="19"/>
  <c r="CK2" i="19"/>
  <c r="CL2" i="19"/>
  <c r="CM2" i="19"/>
  <c r="CN2" i="19"/>
  <c r="CO2" i="19"/>
  <c r="CP2" i="19"/>
  <c r="CQ2" i="19"/>
  <c r="CR2" i="19"/>
  <c r="CS2" i="19"/>
  <c r="CT2" i="19"/>
  <c r="CU2" i="19"/>
  <c r="CV2" i="19"/>
  <c r="CW2" i="19"/>
  <c r="CX2" i="19"/>
  <c r="CY2" i="19"/>
  <c r="CA3" i="19"/>
  <c r="CB3" i="19"/>
  <c r="CC3" i="19"/>
  <c r="CD3" i="19"/>
  <c r="CE3" i="19"/>
  <c r="CF3" i="19"/>
  <c r="CG3" i="19"/>
  <c r="CH3" i="19"/>
  <c r="CI3" i="19"/>
  <c r="CJ3" i="19"/>
  <c r="CK3" i="19"/>
  <c r="CL3" i="19"/>
  <c r="CM3" i="19"/>
  <c r="CN3" i="19"/>
  <c r="CO3" i="19"/>
  <c r="CP3" i="19"/>
  <c r="CQ3" i="19"/>
  <c r="CR3" i="19"/>
  <c r="CS3" i="19"/>
  <c r="CT3" i="19"/>
  <c r="CU3" i="19"/>
  <c r="CV3" i="19"/>
  <c r="CW3" i="19"/>
  <c r="CX3" i="19"/>
  <c r="CY3" i="19"/>
  <c r="CA4" i="19"/>
  <c r="CB4" i="19"/>
  <c r="CC4" i="19"/>
  <c r="CD4" i="19"/>
  <c r="CE4" i="19"/>
  <c r="CF4" i="19"/>
  <c r="CG4" i="19"/>
  <c r="CH4" i="19"/>
  <c r="CI4" i="19"/>
  <c r="CJ4" i="19"/>
  <c r="CK4" i="19"/>
  <c r="CL4" i="19"/>
  <c r="CM4" i="19"/>
  <c r="CN4" i="19"/>
  <c r="CO4" i="19"/>
  <c r="CP4" i="19"/>
  <c r="CQ4" i="19"/>
  <c r="CR4" i="19"/>
  <c r="CS4" i="19"/>
  <c r="CT4" i="19"/>
  <c r="CU4" i="19"/>
  <c r="CV4" i="19"/>
  <c r="CW4" i="19"/>
  <c r="CX4" i="19"/>
  <c r="CY4" i="19"/>
  <c r="CA5" i="19"/>
  <c r="CB5" i="19"/>
  <c r="CC5" i="19"/>
  <c r="CD5" i="19"/>
  <c r="CE5" i="19"/>
  <c r="CF5" i="19"/>
  <c r="CG5" i="19"/>
  <c r="CH5" i="19"/>
  <c r="CI5" i="19"/>
  <c r="CJ5" i="19"/>
  <c r="CK5" i="19"/>
  <c r="CL5" i="19"/>
  <c r="CM5" i="19"/>
  <c r="CN5" i="19"/>
  <c r="CO5" i="19"/>
  <c r="CP5" i="19"/>
  <c r="CQ5" i="19"/>
  <c r="CR5" i="19"/>
  <c r="CS5" i="19"/>
  <c r="CT5" i="19"/>
  <c r="CU5" i="19"/>
  <c r="CV5" i="19"/>
  <c r="CW5" i="19"/>
  <c r="CX5" i="19"/>
  <c r="CY5" i="19"/>
  <c r="CA6" i="19"/>
  <c r="CB6" i="19"/>
  <c r="CC6" i="19"/>
  <c r="CD6" i="19"/>
  <c r="CE6" i="19"/>
  <c r="CF6" i="19"/>
  <c r="CG6" i="19"/>
  <c r="CH6" i="19"/>
  <c r="CI6" i="19"/>
  <c r="CJ6" i="19"/>
  <c r="CK6" i="19"/>
  <c r="CL6" i="19"/>
  <c r="CM6" i="19"/>
  <c r="CN6" i="19"/>
  <c r="CO6" i="19"/>
  <c r="CP6" i="19"/>
  <c r="CQ6" i="19"/>
  <c r="CR6" i="19"/>
  <c r="CS6" i="19"/>
  <c r="CT6" i="19"/>
  <c r="CU6" i="19"/>
  <c r="CV6" i="19"/>
  <c r="CW6" i="19"/>
  <c r="CX6" i="19"/>
  <c r="CY6" i="19"/>
  <c r="CA7" i="19"/>
  <c r="CB7" i="19"/>
  <c r="CC7" i="19"/>
  <c r="CD7" i="19"/>
  <c r="CE7" i="19"/>
  <c r="CF7" i="19"/>
  <c r="CG7" i="19"/>
  <c r="CH7" i="19"/>
  <c r="CI7" i="19"/>
  <c r="CJ7" i="19"/>
  <c r="CK7" i="19"/>
  <c r="CL7" i="19"/>
  <c r="CM7" i="19"/>
  <c r="CN7" i="19"/>
  <c r="CO7" i="19"/>
  <c r="CP7" i="19"/>
  <c r="CQ7" i="19"/>
  <c r="CR7" i="19"/>
  <c r="CS7" i="19"/>
  <c r="CT7" i="19"/>
  <c r="CU7" i="19"/>
  <c r="CV7" i="19"/>
  <c r="CW7" i="19"/>
  <c r="CX7" i="19"/>
  <c r="CY7" i="19"/>
  <c r="CA8" i="19"/>
  <c r="CB8" i="19"/>
  <c r="CC8" i="19"/>
  <c r="CD8" i="19"/>
  <c r="CE8" i="19"/>
  <c r="CF8" i="19"/>
  <c r="CG8" i="19"/>
  <c r="CH8" i="19"/>
  <c r="CI8" i="19"/>
  <c r="CJ8" i="19"/>
  <c r="CK8" i="19"/>
  <c r="CL8" i="19"/>
  <c r="CM8" i="19"/>
  <c r="CN8" i="19"/>
  <c r="CO8" i="19"/>
  <c r="CP8" i="19"/>
  <c r="CQ8" i="19"/>
  <c r="CR8" i="19"/>
  <c r="CS8" i="19"/>
  <c r="CT8" i="19"/>
  <c r="CU8" i="19"/>
  <c r="CV8" i="19"/>
  <c r="CW8" i="19"/>
  <c r="CX8" i="19"/>
  <c r="CY8" i="19"/>
  <c r="CA9" i="19"/>
  <c r="CB9" i="19"/>
  <c r="CC9" i="19"/>
  <c r="CD9" i="19"/>
  <c r="CE9" i="19"/>
  <c r="CF9" i="19"/>
  <c r="CG9" i="19"/>
  <c r="CH9" i="19"/>
  <c r="CI9" i="19"/>
  <c r="CJ9" i="19"/>
  <c r="CK9" i="19"/>
  <c r="CL9" i="19"/>
  <c r="CM9" i="19"/>
  <c r="CN9" i="19"/>
  <c r="CO9" i="19"/>
  <c r="CP9" i="19"/>
  <c r="CQ9" i="19"/>
  <c r="CR9" i="19"/>
  <c r="CS9" i="19"/>
  <c r="CT9" i="19"/>
  <c r="CU9" i="19"/>
  <c r="CV9" i="19"/>
  <c r="CW9" i="19"/>
  <c r="CX9" i="19"/>
  <c r="CY9" i="19"/>
  <c r="CA10" i="19"/>
  <c r="CB10" i="19"/>
  <c r="CC10" i="19"/>
  <c r="CD10" i="19"/>
  <c r="CE10" i="19"/>
  <c r="CF10" i="19"/>
  <c r="CG10" i="19"/>
  <c r="CH10" i="19"/>
  <c r="CI10" i="19"/>
  <c r="CJ10" i="19"/>
  <c r="CK10" i="19"/>
  <c r="CL10" i="19"/>
  <c r="CM10" i="19"/>
  <c r="CN10" i="19"/>
  <c r="CO10" i="19"/>
  <c r="CP10" i="19"/>
  <c r="CQ10" i="19"/>
  <c r="CR10" i="19"/>
  <c r="CS10" i="19"/>
  <c r="CT10" i="19"/>
  <c r="CU10" i="19"/>
  <c r="CV10" i="19"/>
  <c r="CW10" i="19"/>
  <c r="CX10" i="19"/>
  <c r="CY10" i="19"/>
  <c r="CA11" i="19"/>
  <c r="CB11" i="19"/>
  <c r="CC11" i="19"/>
  <c r="CD11" i="19"/>
  <c r="CE11" i="19"/>
  <c r="CF11" i="19"/>
  <c r="CG11" i="19"/>
  <c r="CH11" i="19"/>
  <c r="CI11" i="19"/>
  <c r="CJ11" i="19"/>
  <c r="CK11" i="19"/>
  <c r="CL11" i="19"/>
  <c r="CM11" i="19"/>
  <c r="CN11" i="19"/>
  <c r="CO11" i="19"/>
  <c r="CP11" i="19"/>
  <c r="CQ11" i="19"/>
  <c r="CR11" i="19"/>
  <c r="CS11" i="19"/>
  <c r="CT11" i="19"/>
  <c r="CU11" i="19"/>
  <c r="CV11" i="19"/>
  <c r="CW11" i="19"/>
  <c r="CX11" i="19"/>
  <c r="CY11" i="19"/>
  <c r="CA12" i="19"/>
  <c r="CB12" i="19"/>
  <c r="CC12" i="19"/>
  <c r="CD12" i="19"/>
  <c r="CE12" i="19"/>
  <c r="CF12" i="19"/>
  <c r="CG12" i="19"/>
  <c r="CH12" i="19"/>
  <c r="CI12" i="19"/>
  <c r="CJ12" i="19"/>
  <c r="CK12" i="19"/>
  <c r="CL12" i="19"/>
  <c r="CM12" i="19"/>
  <c r="CN12" i="19"/>
  <c r="CO12" i="19"/>
  <c r="CP12" i="19"/>
  <c r="CQ12" i="19"/>
  <c r="CR12" i="19"/>
  <c r="CS12" i="19"/>
  <c r="CT12" i="19"/>
  <c r="CU12" i="19"/>
  <c r="CV12" i="19"/>
  <c r="CW12" i="19"/>
  <c r="CX12" i="19"/>
  <c r="CY12" i="19"/>
  <c r="CA13" i="19"/>
  <c r="CB13" i="19"/>
  <c r="CC13" i="19"/>
  <c r="CD13" i="19"/>
  <c r="CE13" i="19"/>
  <c r="CF13" i="19"/>
  <c r="CG13" i="19"/>
  <c r="CH13" i="19"/>
  <c r="CI13" i="19"/>
  <c r="CJ13" i="19"/>
  <c r="CK13" i="19"/>
  <c r="CL13" i="19"/>
  <c r="CM13" i="19"/>
  <c r="CN13" i="19"/>
  <c r="CO13" i="19"/>
  <c r="CP13" i="19"/>
  <c r="CQ13" i="19"/>
  <c r="CR13" i="19"/>
  <c r="CS13" i="19"/>
  <c r="CT13" i="19"/>
  <c r="CU13" i="19"/>
  <c r="CV13" i="19"/>
  <c r="CW13" i="19"/>
  <c r="CX13" i="19"/>
  <c r="CY13" i="19"/>
  <c r="CA14" i="19"/>
  <c r="CB14" i="19"/>
  <c r="CC14" i="19"/>
  <c r="CD14" i="19"/>
  <c r="CE14" i="19"/>
  <c r="CF14" i="19"/>
  <c r="CG14" i="19"/>
  <c r="CH14" i="19"/>
  <c r="CI14" i="19"/>
  <c r="CJ14" i="19"/>
  <c r="CK14" i="19"/>
  <c r="CL14" i="19"/>
  <c r="CM14" i="19"/>
  <c r="CN14" i="19"/>
  <c r="CO14" i="19"/>
  <c r="CP14" i="19"/>
  <c r="CQ14" i="19"/>
  <c r="CR14" i="19"/>
  <c r="CS14" i="19"/>
  <c r="CT14" i="19"/>
  <c r="CU14" i="19"/>
  <c r="CV14" i="19"/>
  <c r="CW14" i="19"/>
  <c r="CX14" i="19"/>
  <c r="CY14" i="19"/>
  <c r="CA15" i="19"/>
  <c r="CB15" i="19"/>
  <c r="CC15" i="19"/>
  <c r="CD15" i="19"/>
  <c r="CE15" i="19"/>
  <c r="CF15" i="19"/>
  <c r="CG15" i="19"/>
  <c r="CH15" i="19"/>
  <c r="CI15" i="19"/>
  <c r="CJ15" i="19"/>
  <c r="CK15" i="19"/>
  <c r="CL15" i="19"/>
  <c r="CM15" i="19"/>
  <c r="CN15" i="19"/>
  <c r="CO15" i="19"/>
  <c r="CP15" i="19"/>
  <c r="CQ15" i="19"/>
  <c r="CR15" i="19"/>
  <c r="CS15" i="19"/>
  <c r="CT15" i="19"/>
  <c r="CU15" i="19"/>
  <c r="CV15" i="19"/>
  <c r="CW15" i="19"/>
  <c r="CX15" i="19"/>
  <c r="CY15" i="19"/>
  <c r="CA16" i="19"/>
  <c r="CB16" i="19"/>
  <c r="CC16" i="19"/>
  <c r="CD16" i="19"/>
  <c r="CE16" i="19"/>
  <c r="CF16" i="19"/>
  <c r="CG16" i="19"/>
  <c r="CH16" i="19"/>
  <c r="CI16" i="19"/>
  <c r="CJ16" i="19"/>
  <c r="CK16" i="19"/>
  <c r="CL16" i="19"/>
  <c r="CM16" i="19"/>
  <c r="CN16" i="19"/>
  <c r="CO16" i="19"/>
  <c r="CP16" i="19"/>
  <c r="CQ16" i="19"/>
  <c r="CR16" i="19"/>
  <c r="CS16" i="19"/>
  <c r="CT16" i="19"/>
  <c r="CU16" i="19"/>
  <c r="CV16" i="19"/>
  <c r="CW16" i="19"/>
  <c r="CX16" i="19"/>
  <c r="CY16" i="19"/>
  <c r="CA17" i="19"/>
  <c r="CB17" i="19"/>
  <c r="CC17" i="19"/>
  <c r="CD17" i="19"/>
  <c r="CE17" i="19"/>
  <c r="CF17" i="19"/>
  <c r="CG17" i="19"/>
  <c r="CH17" i="19"/>
  <c r="CI17" i="19"/>
  <c r="CJ17" i="19"/>
  <c r="CK17" i="19"/>
  <c r="CL17" i="19"/>
  <c r="CM17" i="19"/>
  <c r="CN17" i="19"/>
  <c r="CO17" i="19"/>
  <c r="CP17" i="19"/>
  <c r="CQ17" i="19"/>
  <c r="CR17" i="19"/>
  <c r="CS17" i="19"/>
  <c r="CT17" i="19"/>
  <c r="CU17" i="19"/>
  <c r="CV17" i="19"/>
  <c r="CW17" i="19"/>
  <c r="CX17" i="19"/>
  <c r="CY17" i="19"/>
  <c r="CA18" i="19"/>
  <c r="CB18" i="19"/>
  <c r="CC18" i="19"/>
  <c r="CD18" i="19"/>
  <c r="CE18" i="19"/>
  <c r="CF18" i="19"/>
  <c r="CG18" i="19"/>
  <c r="CH18" i="19"/>
  <c r="CI18" i="19"/>
  <c r="CJ18" i="19"/>
  <c r="CK18" i="19"/>
  <c r="CL18" i="19"/>
  <c r="CM18" i="19"/>
  <c r="CN18" i="19"/>
  <c r="CO18" i="19"/>
  <c r="CP18" i="19"/>
  <c r="CQ18" i="19"/>
  <c r="CR18" i="19"/>
  <c r="CS18" i="19"/>
  <c r="CT18" i="19"/>
  <c r="CU18" i="19"/>
  <c r="CV18" i="19"/>
  <c r="CW18" i="19"/>
  <c r="CX18" i="19"/>
  <c r="CY18" i="19"/>
  <c r="CA19" i="19"/>
  <c r="CB19" i="19"/>
  <c r="CC19" i="19"/>
  <c r="CD19" i="19"/>
  <c r="CE19" i="19"/>
  <c r="CF19" i="19"/>
  <c r="CG19" i="19"/>
  <c r="CH19" i="19"/>
  <c r="CI19" i="19"/>
  <c r="CJ19" i="19"/>
  <c r="CK19" i="19"/>
  <c r="CL19" i="19"/>
  <c r="CM19" i="19"/>
  <c r="CN19" i="19"/>
  <c r="CO19" i="19"/>
  <c r="CP19" i="19"/>
  <c r="CQ19" i="19"/>
  <c r="CR19" i="19"/>
  <c r="CS19" i="19"/>
  <c r="CT19" i="19"/>
  <c r="CU19" i="19"/>
  <c r="CV19" i="19"/>
  <c r="CW19" i="19"/>
  <c r="CX19" i="19"/>
  <c r="CY19" i="19"/>
  <c r="CA20" i="19"/>
  <c r="CB20" i="19"/>
  <c r="CC20" i="19"/>
  <c r="CD20" i="19"/>
  <c r="CE20" i="19"/>
  <c r="CF20" i="19"/>
  <c r="CG20" i="19"/>
  <c r="CH20" i="19"/>
  <c r="CI20" i="19"/>
  <c r="CJ20" i="19"/>
  <c r="CK20" i="19"/>
  <c r="CL20" i="19"/>
  <c r="CM20" i="19"/>
  <c r="CN20" i="19"/>
  <c r="CO20" i="19"/>
  <c r="CP20" i="19"/>
  <c r="CQ20" i="19"/>
  <c r="CR20" i="19"/>
  <c r="CS20" i="19"/>
  <c r="CT20" i="19"/>
  <c r="CU20" i="19"/>
  <c r="CV20" i="19"/>
  <c r="CW20" i="19"/>
  <c r="CX20" i="19"/>
  <c r="CY20" i="19"/>
  <c r="CA21" i="19"/>
  <c r="CB21" i="19"/>
  <c r="CC21" i="19"/>
  <c r="CD21" i="19"/>
  <c r="CE21" i="19"/>
  <c r="CF21" i="19"/>
  <c r="CG21" i="19"/>
  <c r="CH21" i="19"/>
  <c r="CI21" i="19"/>
  <c r="CJ21" i="19"/>
  <c r="CK21" i="19"/>
  <c r="CL21" i="19"/>
  <c r="CM21" i="19"/>
  <c r="CN21" i="19"/>
  <c r="CO21" i="19"/>
  <c r="CP21" i="19"/>
  <c r="CQ21" i="19"/>
  <c r="CR21" i="19"/>
  <c r="CS21" i="19"/>
  <c r="CT21" i="19"/>
  <c r="CU21" i="19"/>
  <c r="CV21" i="19"/>
  <c r="CW21" i="19"/>
  <c r="CX21" i="19"/>
  <c r="CY21" i="19"/>
  <c r="CA22" i="19"/>
  <c r="CB22" i="19"/>
  <c r="CC22" i="19"/>
  <c r="CD22" i="19"/>
  <c r="CE22" i="19"/>
  <c r="CF22" i="19"/>
  <c r="CG22" i="19"/>
  <c r="CH22" i="19"/>
  <c r="CI22" i="19"/>
  <c r="CJ22" i="19"/>
  <c r="CK22" i="19"/>
  <c r="CL22" i="19"/>
  <c r="CM22" i="19"/>
  <c r="CN22" i="19"/>
  <c r="CO22" i="19"/>
  <c r="CP22" i="19"/>
  <c r="CQ22" i="19"/>
  <c r="CR22" i="19"/>
  <c r="CS22" i="19"/>
  <c r="CT22" i="19"/>
  <c r="CU22" i="19"/>
  <c r="CV22" i="19"/>
  <c r="CW22" i="19"/>
  <c r="CX22" i="19"/>
  <c r="CY22" i="19"/>
  <c r="CA23" i="19"/>
  <c r="CB23" i="19"/>
  <c r="CC23" i="19"/>
  <c r="CD23" i="19"/>
  <c r="CE23" i="19"/>
  <c r="CF23" i="19"/>
  <c r="CG23" i="19"/>
  <c r="CH23" i="19"/>
  <c r="CI23" i="19"/>
  <c r="CJ23" i="19"/>
  <c r="CK23" i="19"/>
  <c r="CL23" i="19"/>
  <c r="CM23" i="19"/>
  <c r="CN23" i="19"/>
  <c r="CO23" i="19"/>
  <c r="CP23" i="19"/>
  <c r="CQ23" i="19"/>
  <c r="CR23" i="19"/>
  <c r="CS23" i="19"/>
  <c r="CT23" i="19"/>
  <c r="CU23" i="19"/>
  <c r="CV23" i="19"/>
  <c r="CW23" i="19"/>
  <c r="CX23" i="19"/>
  <c r="CY23" i="19"/>
  <c r="CA24" i="19"/>
  <c r="CB24" i="19"/>
  <c r="CC24" i="19"/>
  <c r="CD24" i="19"/>
  <c r="CE24" i="19"/>
  <c r="CF24" i="19"/>
  <c r="CG24" i="19"/>
  <c r="CH24" i="19"/>
  <c r="CI24" i="19"/>
  <c r="CJ24" i="19"/>
  <c r="CK24" i="19"/>
  <c r="CL24" i="19"/>
  <c r="CM24" i="19"/>
  <c r="CN24" i="19"/>
  <c r="CO24" i="19"/>
  <c r="CP24" i="19"/>
  <c r="CQ24" i="19"/>
  <c r="CR24" i="19"/>
  <c r="CS24" i="19"/>
  <c r="CT24" i="19"/>
  <c r="CU24" i="19"/>
  <c r="CV24" i="19"/>
  <c r="CW24" i="19"/>
  <c r="CX24" i="19"/>
  <c r="CY24" i="19"/>
  <c r="CA25" i="19"/>
  <c r="CB25" i="19"/>
  <c r="CC25" i="19"/>
  <c r="CD25" i="19"/>
  <c r="CE25" i="19"/>
  <c r="CF25" i="19"/>
  <c r="CG25" i="19"/>
  <c r="CH25" i="19"/>
  <c r="CI25" i="19"/>
  <c r="CJ25" i="19"/>
  <c r="CK25" i="19"/>
  <c r="CL25" i="19"/>
  <c r="CM25" i="19"/>
  <c r="CN25" i="19"/>
  <c r="CO25" i="19"/>
  <c r="CP25" i="19"/>
  <c r="CQ25" i="19"/>
  <c r="CR25" i="19"/>
  <c r="CS25" i="19"/>
  <c r="CT25" i="19"/>
  <c r="CU25" i="19"/>
  <c r="CV25" i="19"/>
  <c r="CW25" i="19"/>
  <c r="CX25" i="19"/>
  <c r="CY25" i="19"/>
  <c r="CA26" i="19"/>
  <c r="CB26" i="19"/>
  <c r="CC26" i="19"/>
  <c r="CD26" i="19"/>
  <c r="CE26" i="19"/>
  <c r="CF26" i="19"/>
  <c r="CG26" i="19"/>
  <c r="CH26" i="19"/>
  <c r="CI26" i="19"/>
  <c r="CJ26" i="19"/>
  <c r="CK26" i="19"/>
  <c r="CL26" i="19"/>
  <c r="CM26" i="19"/>
  <c r="CN26" i="19"/>
  <c r="CO26" i="19"/>
  <c r="CP26" i="19"/>
  <c r="CQ26" i="19"/>
  <c r="CR26" i="19"/>
  <c r="CS26" i="19"/>
  <c r="CT26" i="19"/>
  <c r="CU26" i="19"/>
  <c r="CV26" i="19"/>
  <c r="CW26" i="19"/>
  <c r="CX26" i="19"/>
  <c r="CY26" i="19"/>
  <c r="CA27" i="19"/>
  <c r="CB27" i="19"/>
  <c r="CC27" i="19"/>
  <c r="CD27" i="19"/>
  <c r="CE27" i="19"/>
  <c r="CF27" i="19"/>
  <c r="CG27" i="19"/>
  <c r="CH27" i="19"/>
  <c r="CI27" i="19"/>
  <c r="CJ27" i="19"/>
  <c r="CK27" i="19"/>
  <c r="CL27" i="19"/>
  <c r="CM27" i="19"/>
  <c r="CN27" i="19"/>
  <c r="CO27" i="19"/>
  <c r="CP27" i="19"/>
  <c r="CQ27" i="19"/>
  <c r="CR27" i="19"/>
  <c r="CS27" i="19"/>
  <c r="CT27" i="19"/>
  <c r="CU27" i="19"/>
  <c r="CV27" i="19"/>
  <c r="CW27" i="19"/>
  <c r="CX27" i="19"/>
  <c r="CY27" i="19"/>
  <c r="CA28" i="19"/>
  <c r="CB28" i="19"/>
  <c r="CC28" i="19"/>
  <c r="CD28" i="19"/>
  <c r="CE28" i="19"/>
  <c r="CF28" i="19"/>
  <c r="CG28" i="19"/>
  <c r="CH28" i="19"/>
  <c r="CI28" i="19"/>
  <c r="CJ28" i="19"/>
  <c r="CK28" i="19"/>
  <c r="CL28" i="19"/>
  <c r="CM28" i="19"/>
  <c r="CN28" i="19"/>
  <c r="CO28" i="19"/>
  <c r="CP28" i="19"/>
  <c r="CQ28" i="19"/>
  <c r="CR28" i="19"/>
  <c r="CS28" i="19"/>
  <c r="CT28" i="19"/>
  <c r="CU28" i="19"/>
  <c r="CV28" i="19"/>
  <c r="CW28" i="19"/>
  <c r="CX28" i="19"/>
  <c r="CY28" i="19"/>
  <c r="CA29" i="19"/>
  <c r="CB29" i="19"/>
  <c r="CC29" i="19"/>
  <c r="CD29" i="19"/>
  <c r="CE29" i="19"/>
  <c r="CF29" i="19"/>
  <c r="CG29" i="19"/>
  <c r="CH29" i="19"/>
  <c r="CI29" i="19"/>
  <c r="CJ29" i="19"/>
  <c r="CK29" i="19"/>
  <c r="CL29" i="19"/>
  <c r="CM29" i="19"/>
  <c r="CN29" i="19"/>
  <c r="CO29" i="19"/>
  <c r="CP29" i="19"/>
  <c r="CQ29" i="19"/>
  <c r="CR29" i="19"/>
  <c r="CS29" i="19"/>
  <c r="CT29" i="19"/>
  <c r="CU29" i="19"/>
  <c r="CV29" i="19"/>
  <c r="CW29" i="19"/>
  <c r="CX29" i="19"/>
  <c r="CY29" i="19"/>
  <c r="CA30" i="19"/>
  <c r="CB30" i="19"/>
  <c r="CC30" i="19"/>
  <c r="CD30" i="19"/>
  <c r="CE30" i="19"/>
  <c r="CF30" i="19"/>
  <c r="CG30" i="19"/>
  <c r="CH30" i="19"/>
  <c r="CI30" i="19"/>
  <c r="CJ30" i="19"/>
  <c r="CK30" i="19"/>
  <c r="CL30" i="19"/>
  <c r="CM30" i="19"/>
  <c r="CN30" i="19"/>
  <c r="CO30" i="19"/>
  <c r="CP30" i="19"/>
  <c r="CQ30" i="19"/>
  <c r="CR30" i="19"/>
  <c r="CS30" i="19"/>
  <c r="CT30" i="19"/>
  <c r="CU30" i="19"/>
  <c r="CV30" i="19"/>
  <c r="CW30" i="19"/>
  <c r="CX30" i="19"/>
  <c r="CY30" i="19"/>
  <c r="CA31" i="19"/>
  <c r="CB31" i="19"/>
  <c r="CC31" i="19"/>
  <c r="CD31" i="19"/>
  <c r="CE31" i="19"/>
  <c r="CF31" i="19"/>
  <c r="CG31" i="19"/>
  <c r="CH31" i="19"/>
  <c r="CI31" i="19"/>
  <c r="CJ31" i="19"/>
  <c r="CK31" i="19"/>
  <c r="CL31" i="19"/>
  <c r="CM31" i="19"/>
  <c r="CN31" i="19"/>
  <c r="CO31" i="19"/>
  <c r="CP31" i="19"/>
  <c r="CQ31" i="19"/>
  <c r="CR31" i="19"/>
  <c r="CS31" i="19"/>
  <c r="CT31" i="19"/>
  <c r="CU31" i="19"/>
  <c r="CV31" i="19"/>
  <c r="CW31" i="19"/>
  <c r="CX31" i="19"/>
  <c r="CY31" i="19"/>
  <c r="CA32" i="19"/>
  <c r="CB32" i="19"/>
  <c r="CC32" i="19"/>
  <c r="CD32" i="19"/>
  <c r="CE32" i="19"/>
  <c r="CF32" i="19"/>
  <c r="CG32" i="19"/>
  <c r="CH32" i="19"/>
  <c r="CI32" i="19"/>
  <c r="CJ32" i="19"/>
  <c r="CK32" i="19"/>
  <c r="CL32" i="19"/>
  <c r="CM32" i="19"/>
  <c r="CN32" i="19"/>
  <c r="CO32" i="19"/>
  <c r="CP32" i="19"/>
  <c r="CQ32" i="19"/>
  <c r="CR32" i="19"/>
  <c r="CS32" i="19"/>
  <c r="CT32" i="19"/>
  <c r="CU32" i="19"/>
  <c r="CV32" i="19"/>
  <c r="CW32" i="19"/>
  <c r="CX32" i="19"/>
  <c r="CY32" i="19"/>
  <c r="CA33" i="19"/>
  <c r="CB33" i="19"/>
  <c r="CC33" i="19"/>
  <c r="CD33" i="19"/>
  <c r="CE33" i="19"/>
  <c r="CF33" i="19"/>
  <c r="CG33" i="19"/>
  <c r="CH33" i="19"/>
  <c r="CI33" i="19"/>
  <c r="CJ33" i="19"/>
  <c r="CK33" i="19"/>
  <c r="CL33" i="19"/>
  <c r="CM33" i="19"/>
  <c r="CN33" i="19"/>
  <c r="CO33" i="19"/>
  <c r="CP33" i="19"/>
  <c r="CQ33" i="19"/>
  <c r="CR33" i="19"/>
  <c r="CS33" i="19"/>
  <c r="CT33" i="19"/>
  <c r="CU33" i="19"/>
  <c r="CV33" i="19"/>
  <c r="CW33" i="19"/>
  <c r="CX33" i="19"/>
  <c r="CY33" i="19"/>
  <c r="CA34" i="19"/>
  <c r="CB34" i="19"/>
  <c r="CC34" i="19"/>
  <c r="CD34" i="19"/>
  <c r="CE34" i="19"/>
  <c r="CF34" i="19"/>
  <c r="CG34" i="19"/>
  <c r="CH34" i="19"/>
  <c r="CI34" i="19"/>
  <c r="CJ34" i="19"/>
  <c r="CK34" i="19"/>
  <c r="CL34" i="19"/>
  <c r="CM34" i="19"/>
  <c r="CN34" i="19"/>
  <c r="CO34" i="19"/>
  <c r="CP34" i="19"/>
  <c r="CQ34" i="19"/>
  <c r="CR34" i="19"/>
  <c r="CS34" i="19"/>
  <c r="CT34" i="19"/>
  <c r="CU34" i="19"/>
  <c r="CV34" i="19"/>
  <c r="CW34" i="19"/>
  <c r="CX34" i="19"/>
  <c r="CY34" i="19"/>
  <c r="CA35" i="19"/>
  <c r="CB35" i="19"/>
  <c r="CC35" i="19"/>
  <c r="CD35" i="19"/>
  <c r="CE35" i="19"/>
  <c r="CF35" i="19"/>
  <c r="CG35" i="19"/>
  <c r="CH35" i="19"/>
  <c r="CI35" i="19"/>
  <c r="CJ35" i="19"/>
  <c r="CK35" i="19"/>
  <c r="CL35" i="19"/>
  <c r="CM35" i="19"/>
  <c r="CN35" i="19"/>
  <c r="CO35" i="19"/>
  <c r="CP35" i="19"/>
  <c r="CQ35" i="19"/>
  <c r="CR35" i="19"/>
  <c r="CS35" i="19"/>
  <c r="CT35" i="19"/>
  <c r="CU35" i="19"/>
  <c r="CV35" i="19"/>
  <c r="CW35" i="19"/>
  <c r="CX35" i="19"/>
  <c r="CY35" i="19"/>
  <c r="CA36" i="19"/>
  <c r="CB36" i="19"/>
  <c r="CC36" i="19"/>
  <c r="CD36" i="19"/>
  <c r="CE36" i="19"/>
  <c r="CF36" i="19"/>
  <c r="CG36" i="19"/>
  <c r="CH36" i="19"/>
  <c r="CI36" i="19"/>
  <c r="CJ36" i="19"/>
  <c r="CK36" i="19"/>
  <c r="CL36" i="19"/>
  <c r="CM36" i="19"/>
  <c r="CN36" i="19"/>
  <c r="CO36" i="19"/>
  <c r="CP36" i="19"/>
  <c r="CQ36" i="19"/>
  <c r="CR36" i="19"/>
  <c r="CS36" i="19"/>
  <c r="CT36" i="19"/>
  <c r="CU36" i="19"/>
  <c r="CV36" i="19"/>
  <c r="CW36" i="19"/>
  <c r="CX36" i="19"/>
  <c r="CY36" i="19"/>
  <c r="CA37" i="19"/>
  <c r="CB37" i="19"/>
  <c r="CC37" i="19"/>
  <c r="CD37" i="19"/>
  <c r="CE37" i="19"/>
  <c r="CF37" i="19"/>
  <c r="CG37" i="19"/>
  <c r="CH37" i="19"/>
  <c r="CI37" i="19"/>
  <c r="CJ37" i="19"/>
  <c r="CK37" i="19"/>
  <c r="CL37" i="19"/>
  <c r="CM37" i="19"/>
  <c r="CN37" i="19"/>
  <c r="CO37" i="19"/>
  <c r="CP37" i="19"/>
  <c r="CQ37" i="19"/>
  <c r="CR37" i="19"/>
  <c r="CS37" i="19"/>
  <c r="CT37" i="19"/>
  <c r="CU37" i="19"/>
  <c r="CV37" i="19"/>
  <c r="CW37" i="19"/>
  <c r="CX37" i="19"/>
  <c r="CY37" i="19"/>
  <c r="CA38" i="19"/>
  <c r="CB38" i="19"/>
  <c r="CC38" i="19"/>
  <c r="CD38" i="19"/>
  <c r="CE38" i="19"/>
  <c r="CF38" i="19"/>
  <c r="CG38" i="19"/>
  <c r="CH38" i="19"/>
  <c r="CI38" i="19"/>
  <c r="CJ38" i="19"/>
  <c r="CK38" i="19"/>
  <c r="CL38" i="19"/>
  <c r="CM38" i="19"/>
  <c r="CN38" i="19"/>
  <c r="CO38" i="19"/>
  <c r="CP38" i="19"/>
  <c r="CQ38" i="19"/>
  <c r="CR38" i="19"/>
  <c r="CS38" i="19"/>
  <c r="CT38" i="19"/>
  <c r="CU38" i="19"/>
  <c r="CV38" i="19"/>
  <c r="CW38" i="19"/>
  <c r="CX38" i="19"/>
  <c r="CY38" i="19"/>
  <c r="CA39" i="19"/>
  <c r="CB39" i="19"/>
  <c r="CC39" i="19"/>
  <c r="CD39" i="19"/>
  <c r="CE39" i="19"/>
  <c r="CF39" i="19"/>
  <c r="CG39" i="19"/>
  <c r="CH39" i="19"/>
  <c r="CI39" i="19"/>
  <c r="CJ39" i="19"/>
  <c r="CK39" i="19"/>
  <c r="CL39" i="19"/>
  <c r="CM39" i="19"/>
  <c r="CN39" i="19"/>
  <c r="CO39" i="19"/>
  <c r="CP39" i="19"/>
  <c r="CQ39" i="19"/>
  <c r="CR39" i="19"/>
  <c r="CS39" i="19"/>
  <c r="CT39" i="19"/>
  <c r="CU39" i="19"/>
  <c r="CV39" i="19"/>
  <c r="CW39" i="19"/>
  <c r="CX39" i="19"/>
  <c r="CY39" i="19"/>
  <c r="CA40" i="19"/>
  <c r="CB40" i="19"/>
  <c r="CC40" i="19"/>
  <c r="CD40" i="19"/>
  <c r="CE40" i="19"/>
  <c r="CF40" i="19"/>
  <c r="CG40" i="19"/>
  <c r="CH40" i="19"/>
  <c r="CI40" i="19"/>
  <c r="CJ40" i="19"/>
  <c r="CK40" i="19"/>
  <c r="CL40" i="19"/>
  <c r="CM40" i="19"/>
  <c r="CN40" i="19"/>
  <c r="CO40" i="19"/>
  <c r="CP40" i="19"/>
  <c r="CQ40" i="19"/>
  <c r="CR40" i="19"/>
  <c r="CS40" i="19"/>
  <c r="CT40" i="19"/>
  <c r="CU40" i="19"/>
  <c r="CV40" i="19"/>
  <c r="CW40" i="19"/>
  <c r="CX40" i="19"/>
  <c r="CY40" i="19"/>
  <c r="CA41" i="19"/>
  <c r="CB41" i="19"/>
  <c r="CC41" i="19"/>
  <c r="CD41" i="19"/>
  <c r="CE41" i="19"/>
  <c r="CF41" i="19"/>
  <c r="CG41" i="19"/>
  <c r="CH41" i="19"/>
  <c r="CI41" i="19"/>
  <c r="CJ41" i="19"/>
  <c r="CK41" i="19"/>
  <c r="CL41" i="19"/>
  <c r="CM41" i="19"/>
  <c r="CN41" i="19"/>
  <c r="CO41" i="19"/>
  <c r="CP41" i="19"/>
  <c r="CQ41" i="19"/>
  <c r="CR41" i="19"/>
  <c r="CS41" i="19"/>
  <c r="CT41" i="19"/>
  <c r="CU41" i="19"/>
  <c r="CV41" i="19"/>
  <c r="CW41" i="19"/>
  <c r="CX41" i="19"/>
  <c r="CY41" i="19"/>
  <c r="CA42" i="19"/>
  <c r="CB42" i="19"/>
  <c r="CC42" i="19"/>
  <c r="CD42" i="19"/>
  <c r="CE42" i="19"/>
  <c r="CF42" i="19"/>
  <c r="CG42" i="19"/>
  <c r="CH42" i="19"/>
  <c r="CI42" i="19"/>
  <c r="CJ42" i="19"/>
  <c r="CK42" i="19"/>
  <c r="CL42" i="19"/>
  <c r="CM42" i="19"/>
  <c r="CN42" i="19"/>
  <c r="CO42" i="19"/>
  <c r="CP42" i="19"/>
  <c r="CQ42" i="19"/>
  <c r="CR42" i="19"/>
  <c r="CS42" i="19"/>
  <c r="CT42" i="19"/>
  <c r="CU42" i="19"/>
  <c r="CV42" i="19"/>
  <c r="CW42" i="19"/>
  <c r="CX42" i="19"/>
  <c r="CY42" i="19"/>
  <c r="CA43" i="19"/>
  <c r="CB43" i="19"/>
  <c r="CC43" i="19"/>
  <c r="CD43" i="19"/>
  <c r="CE43" i="19"/>
  <c r="CF43" i="19"/>
  <c r="CG43" i="19"/>
  <c r="CH43" i="19"/>
  <c r="CI43" i="19"/>
  <c r="CJ43" i="19"/>
  <c r="CK43" i="19"/>
  <c r="CL43" i="19"/>
  <c r="CM43" i="19"/>
  <c r="CN43" i="19"/>
  <c r="CO43" i="19"/>
  <c r="CP43" i="19"/>
  <c r="CQ43" i="19"/>
  <c r="CR43" i="19"/>
  <c r="CS43" i="19"/>
  <c r="CT43" i="19"/>
  <c r="CU43" i="19"/>
  <c r="CV43" i="19"/>
  <c r="CW43" i="19"/>
  <c r="CX43" i="19"/>
  <c r="CY43" i="19"/>
  <c r="CA44" i="19"/>
  <c r="CB44" i="19"/>
  <c r="CC44" i="19"/>
  <c r="CD44" i="19"/>
  <c r="CE44" i="19"/>
  <c r="CF44" i="19"/>
  <c r="CG44" i="19"/>
  <c r="CH44" i="19"/>
  <c r="CI44" i="19"/>
  <c r="CJ44" i="19"/>
  <c r="CK44" i="19"/>
  <c r="CL44" i="19"/>
  <c r="CM44" i="19"/>
  <c r="CN44" i="19"/>
  <c r="CO44" i="19"/>
  <c r="CP44" i="19"/>
  <c r="CQ44" i="19"/>
  <c r="CR44" i="19"/>
  <c r="CS44" i="19"/>
  <c r="CT44" i="19"/>
  <c r="CU44" i="19"/>
  <c r="CV44" i="19"/>
  <c r="CW44" i="19"/>
  <c r="CX44" i="19"/>
  <c r="CY44" i="19"/>
  <c r="CA45" i="19"/>
  <c r="CB45" i="19"/>
  <c r="CC45" i="19"/>
  <c r="CD45" i="19"/>
  <c r="CE45" i="19"/>
  <c r="CF45" i="19"/>
  <c r="CG45" i="19"/>
  <c r="CH45" i="19"/>
  <c r="CI45" i="19"/>
  <c r="CJ45" i="19"/>
  <c r="CK45" i="19"/>
  <c r="CL45" i="19"/>
  <c r="CM45" i="19"/>
  <c r="CN45" i="19"/>
  <c r="CO45" i="19"/>
  <c r="CP45" i="19"/>
  <c r="CQ45" i="19"/>
  <c r="CR45" i="19"/>
  <c r="CS45" i="19"/>
  <c r="CT45" i="19"/>
  <c r="CU45" i="19"/>
  <c r="CV45" i="19"/>
  <c r="CW45" i="19"/>
  <c r="CX45" i="19"/>
  <c r="CY45" i="19"/>
  <c r="CA46" i="19"/>
  <c r="CB46" i="19"/>
  <c r="CC46" i="19"/>
  <c r="CD46" i="19"/>
  <c r="CE46" i="19"/>
  <c r="CF46" i="19"/>
  <c r="CG46" i="19"/>
  <c r="CH46" i="19"/>
  <c r="CI46" i="19"/>
  <c r="CJ46" i="19"/>
  <c r="CK46" i="19"/>
  <c r="CL46" i="19"/>
  <c r="CM46" i="19"/>
  <c r="CN46" i="19"/>
  <c r="CO46" i="19"/>
  <c r="CP46" i="19"/>
  <c r="CQ46" i="19"/>
  <c r="CR46" i="19"/>
  <c r="CS46" i="19"/>
  <c r="CT46" i="19"/>
  <c r="CU46" i="19"/>
  <c r="CV46" i="19"/>
  <c r="CW46" i="19"/>
  <c r="CX46" i="19"/>
  <c r="CY46" i="19"/>
  <c r="CA47" i="19"/>
  <c r="CB47" i="19"/>
  <c r="CC47" i="19"/>
  <c r="CD47" i="19"/>
  <c r="CE47" i="19"/>
  <c r="CF47" i="19"/>
  <c r="CG47" i="19"/>
  <c r="CH47" i="19"/>
  <c r="CI47" i="19"/>
  <c r="CJ47" i="19"/>
  <c r="CK47" i="19"/>
  <c r="CL47" i="19"/>
  <c r="CM47" i="19"/>
  <c r="CN47" i="19"/>
  <c r="CO47" i="19"/>
  <c r="CP47" i="19"/>
  <c r="CQ47" i="19"/>
  <c r="CR47" i="19"/>
  <c r="CS47" i="19"/>
  <c r="CT47" i="19"/>
  <c r="CU47" i="19"/>
  <c r="CV47" i="19"/>
  <c r="CW47" i="19"/>
  <c r="CX47" i="19"/>
  <c r="CY47" i="19"/>
  <c r="CA48" i="19"/>
  <c r="CB48" i="19"/>
  <c r="CC48" i="19"/>
  <c r="CD48" i="19"/>
  <c r="CE48" i="19"/>
  <c r="CF48" i="19"/>
  <c r="CG48" i="19"/>
  <c r="CH48" i="19"/>
  <c r="CI48" i="19"/>
  <c r="CJ48" i="19"/>
  <c r="CK48" i="19"/>
  <c r="CL48" i="19"/>
  <c r="CM48" i="19"/>
  <c r="CN48" i="19"/>
  <c r="CO48" i="19"/>
  <c r="CP48" i="19"/>
  <c r="CQ48" i="19"/>
  <c r="CR48" i="19"/>
  <c r="CS48" i="19"/>
  <c r="CT48" i="19"/>
  <c r="CU48" i="19"/>
  <c r="CV48" i="19"/>
  <c r="CW48" i="19"/>
  <c r="CX48" i="19"/>
  <c r="CY48" i="19"/>
  <c r="CA49" i="19"/>
  <c r="CB49" i="19"/>
  <c r="CC49" i="19"/>
  <c r="CD49" i="19"/>
  <c r="CE49" i="19"/>
  <c r="CF49" i="19"/>
  <c r="CG49" i="19"/>
  <c r="CH49" i="19"/>
  <c r="CI49" i="19"/>
  <c r="CJ49" i="19"/>
  <c r="CK49" i="19"/>
  <c r="CL49" i="19"/>
  <c r="CM49" i="19"/>
  <c r="CN49" i="19"/>
  <c r="CO49" i="19"/>
  <c r="CP49" i="19"/>
  <c r="CQ49" i="19"/>
  <c r="CR49" i="19"/>
  <c r="CS49" i="19"/>
  <c r="CT49" i="19"/>
  <c r="CU49" i="19"/>
  <c r="CV49" i="19"/>
  <c r="CW49" i="19"/>
  <c r="CX49" i="19"/>
  <c r="CY49" i="19"/>
  <c r="CA50" i="19"/>
  <c r="CB50" i="19"/>
  <c r="CC50" i="19"/>
  <c r="CD50" i="19"/>
  <c r="CE50" i="19"/>
  <c r="CF50" i="19"/>
  <c r="CG50" i="19"/>
  <c r="CH50" i="19"/>
  <c r="CI50" i="19"/>
  <c r="CJ50" i="19"/>
  <c r="CK50" i="19"/>
  <c r="CL50" i="19"/>
  <c r="CM50" i="19"/>
  <c r="CN50" i="19"/>
  <c r="CO50" i="19"/>
  <c r="CP50" i="19"/>
  <c r="CQ50" i="19"/>
  <c r="CR50" i="19"/>
  <c r="CS50" i="19"/>
  <c r="CT50" i="19"/>
  <c r="CU50" i="19"/>
  <c r="CV50" i="19"/>
  <c r="CW50" i="19"/>
  <c r="CX50" i="19"/>
  <c r="CY50" i="19"/>
  <c r="CA51" i="19"/>
  <c r="CB51" i="19"/>
  <c r="CC51" i="19"/>
  <c r="CD51" i="19"/>
  <c r="CE51" i="19"/>
  <c r="CF51" i="19"/>
  <c r="CG51" i="19"/>
  <c r="CH51" i="19"/>
  <c r="CI51" i="19"/>
  <c r="CJ51" i="19"/>
  <c r="CK51" i="19"/>
  <c r="CL51" i="19"/>
  <c r="CM51" i="19"/>
  <c r="CN51" i="19"/>
  <c r="CO51" i="19"/>
  <c r="CP51" i="19"/>
  <c r="CQ51" i="19"/>
  <c r="CR51" i="19"/>
  <c r="CS51" i="19"/>
  <c r="CT51" i="19"/>
  <c r="CU51" i="19"/>
  <c r="CV51" i="19"/>
  <c r="CW51" i="19"/>
  <c r="CX51" i="19"/>
  <c r="CY51" i="19"/>
  <c r="CA52" i="19"/>
  <c r="CB52" i="19"/>
  <c r="CC52" i="19"/>
  <c r="CD52" i="19"/>
  <c r="CE52" i="19"/>
  <c r="CF52" i="19"/>
  <c r="CG52" i="19"/>
  <c r="CH52" i="19"/>
  <c r="CI52" i="19"/>
  <c r="CJ52" i="19"/>
  <c r="CK52" i="19"/>
  <c r="CL52" i="19"/>
  <c r="CM52" i="19"/>
  <c r="CN52" i="19"/>
  <c r="CO52" i="19"/>
  <c r="CP52" i="19"/>
  <c r="CQ52" i="19"/>
  <c r="CR52" i="19"/>
  <c r="CS52" i="19"/>
  <c r="CT52" i="19"/>
  <c r="CU52" i="19"/>
  <c r="CV52" i="19"/>
  <c r="CW52" i="19"/>
  <c r="CX52" i="19"/>
  <c r="CY52" i="19"/>
  <c r="CA53" i="19"/>
  <c r="CB53" i="19"/>
  <c r="CC53" i="19"/>
  <c r="CD53" i="19"/>
  <c r="CE53" i="19"/>
  <c r="CF53" i="19"/>
  <c r="CG53" i="19"/>
  <c r="CH53" i="19"/>
  <c r="CI53" i="19"/>
  <c r="CJ53" i="19"/>
  <c r="CK53" i="19"/>
  <c r="CL53" i="19"/>
  <c r="CM53" i="19"/>
  <c r="CN53" i="19"/>
  <c r="CO53" i="19"/>
  <c r="CP53" i="19"/>
  <c r="CQ53" i="19"/>
  <c r="CR53" i="19"/>
  <c r="CS53" i="19"/>
  <c r="CT53" i="19"/>
  <c r="CU53" i="19"/>
  <c r="CV53" i="19"/>
  <c r="CW53" i="19"/>
  <c r="CX53" i="19"/>
  <c r="CY53" i="19"/>
  <c r="CA54" i="19"/>
  <c r="CB54" i="19"/>
  <c r="CC54" i="19"/>
  <c r="CD54" i="19"/>
  <c r="CE54" i="19"/>
  <c r="CF54" i="19"/>
  <c r="CG54" i="19"/>
  <c r="CH54" i="19"/>
  <c r="CI54" i="19"/>
  <c r="CJ54" i="19"/>
  <c r="CK54" i="19"/>
  <c r="CL54" i="19"/>
  <c r="CM54" i="19"/>
  <c r="CN54" i="19"/>
  <c r="CO54" i="19"/>
  <c r="CP54" i="19"/>
  <c r="CQ54" i="19"/>
  <c r="CR54" i="19"/>
  <c r="CS54" i="19"/>
  <c r="CT54" i="19"/>
  <c r="CU54" i="19"/>
  <c r="CV54" i="19"/>
  <c r="CW54" i="19"/>
  <c r="CX54" i="19"/>
  <c r="CY54" i="19"/>
  <c r="CA55" i="19"/>
  <c r="CB55" i="19"/>
  <c r="CC55" i="19"/>
  <c r="CD55" i="19"/>
  <c r="CE55" i="19"/>
  <c r="CF55" i="19"/>
  <c r="CG55" i="19"/>
  <c r="CH55" i="19"/>
  <c r="CI55" i="19"/>
  <c r="CJ55" i="19"/>
  <c r="CK55" i="19"/>
  <c r="CL55" i="19"/>
  <c r="CM55" i="19"/>
  <c r="CN55" i="19"/>
  <c r="CO55" i="19"/>
  <c r="CP55" i="19"/>
  <c r="CQ55" i="19"/>
  <c r="CR55" i="19"/>
  <c r="CS55" i="19"/>
  <c r="CT55" i="19"/>
  <c r="CU55" i="19"/>
  <c r="CV55" i="19"/>
  <c r="CW55" i="19"/>
  <c r="CX55" i="19"/>
  <c r="CY55" i="19"/>
  <c r="CA56" i="19"/>
  <c r="CB56" i="19"/>
  <c r="CC56" i="19"/>
  <c r="CD56" i="19"/>
  <c r="CE56" i="19"/>
  <c r="CF56" i="19"/>
  <c r="CG56" i="19"/>
  <c r="CH56" i="19"/>
  <c r="CI56" i="19"/>
  <c r="CJ56" i="19"/>
  <c r="CK56" i="19"/>
  <c r="CL56" i="19"/>
  <c r="CM56" i="19"/>
  <c r="CN56" i="19"/>
  <c r="CO56" i="19"/>
  <c r="CP56" i="19"/>
  <c r="CQ56" i="19"/>
  <c r="CR56" i="19"/>
  <c r="CS56" i="19"/>
  <c r="CT56" i="19"/>
  <c r="CU56" i="19"/>
  <c r="CV56" i="19"/>
  <c r="CW56" i="19"/>
  <c r="CX56" i="19"/>
  <c r="CY56" i="19"/>
  <c r="CA57" i="19"/>
  <c r="CB57" i="19"/>
  <c r="CC57" i="19"/>
  <c r="CD57" i="19"/>
  <c r="CE57" i="19"/>
  <c r="CF57" i="19"/>
  <c r="CG57" i="19"/>
  <c r="CH57" i="19"/>
  <c r="CI57" i="19"/>
  <c r="CJ57" i="19"/>
  <c r="CK57" i="19"/>
  <c r="CL57" i="19"/>
  <c r="CM57" i="19"/>
  <c r="CN57" i="19"/>
  <c r="CO57" i="19"/>
  <c r="CP57" i="19"/>
  <c r="CQ57" i="19"/>
  <c r="CR57" i="19"/>
  <c r="CS57" i="19"/>
  <c r="CT57" i="19"/>
  <c r="CU57" i="19"/>
  <c r="CV57" i="19"/>
  <c r="CW57" i="19"/>
  <c r="CX57" i="19"/>
  <c r="CY57" i="19"/>
  <c r="CA58" i="19"/>
  <c r="CB58" i="19"/>
  <c r="CC58" i="19"/>
  <c r="CD58" i="19"/>
  <c r="CE58" i="19"/>
  <c r="CF58" i="19"/>
  <c r="CG58" i="19"/>
  <c r="CH58" i="19"/>
  <c r="CI58" i="19"/>
  <c r="CJ58" i="19"/>
  <c r="CK58" i="19"/>
  <c r="CL58" i="19"/>
  <c r="CM58" i="19"/>
  <c r="CN58" i="19"/>
  <c r="CO58" i="19"/>
  <c r="CP58" i="19"/>
  <c r="CQ58" i="19"/>
  <c r="CR58" i="19"/>
  <c r="CS58" i="19"/>
  <c r="CT58" i="19"/>
  <c r="CU58" i="19"/>
  <c r="CV58" i="19"/>
  <c r="CW58" i="19"/>
  <c r="CX58" i="19"/>
  <c r="CY58" i="19"/>
  <c r="CA59" i="19"/>
  <c r="CB59" i="19"/>
  <c r="CC59" i="19"/>
  <c r="CD59" i="19"/>
  <c r="CE59" i="19"/>
  <c r="CF59" i="19"/>
  <c r="CG59" i="19"/>
  <c r="CH59" i="19"/>
  <c r="CI59" i="19"/>
  <c r="CJ59" i="19"/>
  <c r="CK59" i="19"/>
  <c r="CL59" i="19"/>
  <c r="CM59" i="19"/>
  <c r="CN59" i="19"/>
  <c r="CO59" i="19"/>
  <c r="CP59" i="19"/>
  <c r="CQ59" i="19"/>
  <c r="CR59" i="19"/>
  <c r="CS59" i="19"/>
  <c r="CT59" i="19"/>
  <c r="CU59" i="19"/>
  <c r="CV59" i="19"/>
  <c r="CW59" i="19"/>
  <c r="CX59" i="19"/>
  <c r="CY59" i="19"/>
  <c r="CA60" i="19"/>
  <c r="CB60" i="19"/>
  <c r="CC60" i="19"/>
  <c r="CD60" i="19"/>
  <c r="CE60" i="19"/>
  <c r="CF60" i="19"/>
  <c r="CG60" i="19"/>
  <c r="CH60" i="19"/>
  <c r="CI60" i="19"/>
  <c r="CJ60" i="19"/>
  <c r="CK60" i="19"/>
  <c r="CL60" i="19"/>
  <c r="CM60" i="19"/>
  <c r="CN60" i="19"/>
  <c r="CO60" i="19"/>
  <c r="CP60" i="19"/>
  <c r="CQ60" i="19"/>
  <c r="CR60" i="19"/>
  <c r="CS60" i="19"/>
  <c r="CT60" i="19"/>
  <c r="CU60" i="19"/>
  <c r="CV60" i="19"/>
  <c r="CW60" i="19"/>
  <c r="CX60" i="19"/>
  <c r="CY60" i="19"/>
  <c r="CA61" i="19"/>
  <c r="CB61" i="19"/>
  <c r="CC61" i="19"/>
  <c r="CD61" i="19"/>
  <c r="CE61" i="19"/>
  <c r="CF61" i="19"/>
  <c r="CG61" i="19"/>
  <c r="CH61" i="19"/>
  <c r="CI61" i="19"/>
  <c r="CJ61" i="19"/>
  <c r="CK61" i="19"/>
  <c r="CL61" i="19"/>
  <c r="CM61" i="19"/>
  <c r="CN61" i="19"/>
  <c r="CO61" i="19"/>
  <c r="CP61" i="19"/>
  <c r="CQ61" i="19"/>
  <c r="CR61" i="19"/>
  <c r="CS61" i="19"/>
  <c r="CT61" i="19"/>
  <c r="CU61" i="19"/>
  <c r="CV61" i="19"/>
  <c r="CW61" i="19"/>
  <c r="CX61" i="19"/>
  <c r="CY61" i="19"/>
  <c r="CA62" i="19"/>
  <c r="CB62" i="19"/>
  <c r="CC62" i="19"/>
  <c r="CD62" i="19"/>
  <c r="CE62" i="19"/>
  <c r="CF62" i="19"/>
  <c r="CG62" i="19"/>
  <c r="CH62" i="19"/>
  <c r="CI62" i="19"/>
  <c r="CJ62" i="19"/>
  <c r="CK62" i="19"/>
  <c r="CL62" i="19"/>
  <c r="CM62" i="19"/>
  <c r="CN62" i="19"/>
  <c r="CO62" i="19"/>
  <c r="CP62" i="19"/>
  <c r="CQ62" i="19"/>
  <c r="CR62" i="19"/>
  <c r="CS62" i="19"/>
  <c r="CT62" i="19"/>
  <c r="CU62" i="19"/>
  <c r="CV62" i="19"/>
  <c r="CW62" i="19"/>
  <c r="CX62" i="19"/>
  <c r="CY62" i="19"/>
  <c r="CA63" i="19"/>
  <c r="CB63" i="19"/>
  <c r="CC63" i="19"/>
  <c r="CD63" i="19"/>
  <c r="CE63" i="19"/>
  <c r="CF63" i="19"/>
  <c r="CG63" i="19"/>
  <c r="CH63" i="19"/>
  <c r="CI63" i="19"/>
  <c r="CJ63" i="19"/>
  <c r="CK63" i="19"/>
  <c r="CL63" i="19"/>
  <c r="CM63" i="19"/>
  <c r="CN63" i="19"/>
  <c r="CO63" i="19"/>
  <c r="CP63" i="19"/>
  <c r="CQ63" i="19"/>
  <c r="CR63" i="19"/>
  <c r="CS63" i="19"/>
  <c r="CT63" i="19"/>
  <c r="CU63" i="19"/>
  <c r="CV63" i="19"/>
  <c r="CW63" i="19"/>
  <c r="CX63" i="19"/>
  <c r="CY63" i="19"/>
  <c r="CA64" i="19"/>
  <c r="CB64" i="19"/>
  <c r="CC64" i="19"/>
  <c r="CD64" i="19"/>
  <c r="CE64" i="19"/>
  <c r="CF64" i="19"/>
  <c r="CG64" i="19"/>
  <c r="CH64" i="19"/>
  <c r="CI64" i="19"/>
  <c r="CJ64" i="19"/>
  <c r="CK64" i="19"/>
  <c r="CL64" i="19"/>
  <c r="CM64" i="19"/>
  <c r="CN64" i="19"/>
  <c r="CO64" i="19"/>
  <c r="CP64" i="19"/>
  <c r="CQ64" i="19"/>
  <c r="CR64" i="19"/>
  <c r="CS64" i="19"/>
  <c r="CT64" i="19"/>
  <c r="CU64" i="19"/>
  <c r="CV64" i="19"/>
  <c r="CW64" i="19"/>
  <c r="CX64" i="19"/>
  <c r="CY64" i="19"/>
  <c r="CA65" i="19"/>
  <c r="CB65" i="19"/>
  <c r="CC65" i="19"/>
  <c r="CD65" i="19"/>
  <c r="CE65" i="19"/>
  <c r="CF65" i="19"/>
  <c r="CG65" i="19"/>
  <c r="CH65" i="19"/>
  <c r="CI65" i="19"/>
  <c r="CJ65" i="19"/>
  <c r="CK65" i="19"/>
  <c r="CL65" i="19"/>
  <c r="CM65" i="19"/>
  <c r="CN65" i="19"/>
  <c r="CO65" i="19"/>
  <c r="CP65" i="19"/>
  <c r="CQ65" i="19"/>
  <c r="CR65" i="19"/>
  <c r="CS65" i="19"/>
  <c r="CT65" i="19"/>
  <c r="CU65" i="19"/>
  <c r="CV65" i="19"/>
  <c r="CW65" i="19"/>
  <c r="CX65" i="19"/>
  <c r="CY65" i="19"/>
  <c r="CA66" i="19"/>
  <c r="CB66" i="19"/>
  <c r="CC66" i="19"/>
  <c r="CD66" i="19"/>
  <c r="CE66" i="19"/>
  <c r="CF66" i="19"/>
  <c r="CG66" i="19"/>
  <c r="CH66" i="19"/>
  <c r="CI66" i="19"/>
  <c r="CJ66" i="19"/>
  <c r="CK66" i="19"/>
  <c r="CL66" i="19"/>
  <c r="CM66" i="19"/>
  <c r="CN66" i="19"/>
  <c r="CO66" i="19"/>
  <c r="CP66" i="19"/>
  <c r="CQ66" i="19"/>
  <c r="CR66" i="19"/>
  <c r="CS66" i="19"/>
  <c r="CT66" i="19"/>
  <c r="CU66" i="19"/>
  <c r="CV66" i="19"/>
  <c r="CW66" i="19"/>
  <c r="CX66" i="19"/>
  <c r="CY66" i="19"/>
  <c r="CA67" i="19"/>
  <c r="CB67" i="19"/>
  <c r="CC67" i="19"/>
  <c r="CD67" i="19"/>
  <c r="CE67" i="19"/>
  <c r="CF67" i="19"/>
  <c r="CG67" i="19"/>
  <c r="CH67" i="19"/>
  <c r="CI67" i="19"/>
  <c r="CJ67" i="19"/>
  <c r="CK67" i="19"/>
  <c r="CL67" i="19"/>
  <c r="CM67" i="19"/>
  <c r="CN67" i="19"/>
  <c r="CO67" i="19"/>
  <c r="CP67" i="19"/>
  <c r="CQ67" i="19"/>
  <c r="CR67" i="19"/>
  <c r="CS67" i="19"/>
  <c r="CT67" i="19"/>
  <c r="CU67" i="19"/>
  <c r="CV67" i="19"/>
  <c r="CW67" i="19"/>
  <c r="CX67" i="19"/>
  <c r="CY67" i="19"/>
  <c r="CA68" i="19"/>
  <c r="CB68" i="19"/>
  <c r="CC68" i="19"/>
  <c r="CD68" i="19"/>
  <c r="CE68" i="19"/>
  <c r="CF68" i="19"/>
  <c r="CG68" i="19"/>
  <c r="CH68" i="19"/>
  <c r="CI68" i="19"/>
  <c r="CJ68" i="19"/>
  <c r="CK68" i="19"/>
  <c r="CL68" i="19"/>
  <c r="CM68" i="19"/>
  <c r="CN68" i="19"/>
  <c r="CO68" i="19"/>
  <c r="CP68" i="19"/>
  <c r="CQ68" i="19"/>
  <c r="CR68" i="19"/>
  <c r="CS68" i="19"/>
  <c r="CT68" i="19"/>
  <c r="CU68" i="19"/>
  <c r="CV68" i="19"/>
  <c r="CW68" i="19"/>
  <c r="CX68" i="19"/>
  <c r="CY68" i="19"/>
  <c r="CA69" i="19"/>
  <c r="CB69" i="19"/>
  <c r="CC69" i="19"/>
  <c r="CD69" i="19"/>
  <c r="CE69" i="19"/>
  <c r="CF69" i="19"/>
  <c r="CG69" i="19"/>
  <c r="CH69" i="19"/>
  <c r="CI69" i="19"/>
  <c r="CJ69" i="19"/>
  <c r="CK69" i="19"/>
  <c r="CL69" i="19"/>
  <c r="CM69" i="19"/>
  <c r="CN69" i="19"/>
  <c r="CO69" i="19"/>
  <c r="CP69" i="19"/>
  <c r="CQ69" i="19"/>
  <c r="CR69" i="19"/>
  <c r="CS69" i="19"/>
  <c r="CT69" i="19"/>
  <c r="CU69" i="19"/>
  <c r="CV69" i="19"/>
  <c r="CW69" i="19"/>
  <c r="CX69" i="19"/>
  <c r="CY69" i="19"/>
  <c r="CA70" i="19"/>
  <c r="CB70" i="19"/>
  <c r="CC70" i="19"/>
  <c r="CD70" i="19"/>
  <c r="CE70" i="19"/>
  <c r="CF70" i="19"/>
  <c r="CG70" i="19"/>
  <c r="CH70" i="19"/>
  <c r="CI70" i="19"/>
  <c r="CJ70" i="19"/>
  <c r="CK70" i="19"/>
  <c r="CL70" i="19"/>
  <c r="CM70" i="19"/>
  <c r="CN70" i="19"/>
  <c r="CO70" i="19"/>
  <c r="CP70" i="19"/>
  <c r="CQ70" i="19"/>
  <c r="CR70" i="19"/>
  <c r="CS70" i="19"/>
  <c r="CT70" i="19"/>
  <c r="CU70" i="19"/>
  <c r="CV70" i="19"/>
  <c r="CW70" i="19"/>
  <c r="CX70" i="19"/>
  <c r="CY70" i="19"/>
  <c r="CA71" i="19"/>
  <c r="CB71" i="19"/>
  <c r="CC71" i="19"/>
  <c r="CD71" i="19"/>
  <c r="CE71" i="19"/>
  <c r="CF71" i="19"/>
  <c r="CG71" i="19"/>
  <c r="CH71" i="19"/>
  <c r="CI71" i="19"/>
  <c r="CJ71" i="19"/>
  <c r="CK71" i="19"/>
  <c r="CL71" i="19"/>
  <c r="CM71" i="19"/>
  <c r="CN71" i="19"/>
  <c r="CO71" i="19"/>
  <c r="CP71" i="19"/>
  <c r="CQ71" i="19"/>
  <c r="CR71" i="19"/>
  <c r="CS71" i="19"/>
  <c r="CT71" i="19"/>
  <c r="CU71" i="19"/>
  <c r="CV71" i="19"/>
  <c r="CW71" i="19"/>
  <c r="CX71" i="19"/>
  <c r="CY71" i="19"/>
  <c r="CA72" i="19"/>
  <c r="CB72" i="19"/>
  <c r="CC72" i="19"/>
  <c r="CD72" i="19"/>
  <c r="CE72" i="19"/>
  <c r="CF72" i="19"/>
  <c r="CG72" i="19"/>
  <c r="CH72" i="19"/>
  <c r="CI72" i="19"/>
  <c r="CJ72" i="19"/>
  <c r="CK72" i="19"/>
  <c r="CL72" i="19"/>
  <c r="CM72" i="19"/>
  <c r="CN72" i="19"/>
  <c r="CO72" i="19"/>
  <c r="CP72" i="19"/>
  <c r="CQ72" i="19"/>
  <c r="CR72" i="19"/>
  <c r="CS72" i="19"/>
  <c r="CT72" i="19"/>
  <c r="CU72" i="19"/>
  <c r="CV72" i="19"/>
  <c r="CW72" i="19"/>
  <c r="CX72" i="19"/>
  <c r="CY72" i="19"/>
  <c r="CA73" i="19"/>
  <c r="CB73" i="19"/>
  <c r="CC73" i="19"/>
  <c r="CD73" i="19"/>
  <c r="CE73" i="19"/>
  <c r="CF73" i="19"/>
  <c r="CG73" i="19"/>
  <c r="CH73" i="19"/>
  <c r="CI73" i="19"/>
  <c r="CJ73" i="19"/>
  <c r="CK73" i="19"/>
  <c r="CL73" i="19"/>
  <c r="CM73" i="19"/>
  <c r="CN73" i="19"/>
  <c r="CO73" i="19"/>
  <c r="CP73" i="19"/>
  <c r="CQ73" i="19"/>
  <c r="CR73" i="19"/>
  <c r="CS73" i="19"/>
  <c r="CT73" i="19"/>
  <c r="CU73" i="19"/>
  <c r="CV73" i="19"/>
  <c r="CW73" i="19"/>
  <c r="CX73" i="19"/>
  <c r="CY73" i="19"/>
  <c r="CA74" i="19"/>
  <c r="CB74" i="19"/>
  <c r="CC74" i="19"/>
  <c r="CD74" i="19"/>
  <c r="CE74" i="19"/>
  <c r="CF74" i="19"/>
  <c r="CG74" i="19"/>
  <c r="CH74" i="19"/>
  <c r="CI74" i="19"/>
  <c r="CJ74" i="19"/>
  <c r="CK74" i="19"/>
  <c r="CL74" i="19"/>
  <c r="CM74" i="19"/>
  <c r="CN74" i="19"/>
  <c r="CO74" i="19"/>
  <c r="CP74" i="19"/>
  <c r="CQ74" i="19"/>
  <c r="CR74" i="19"/>
  <c r="CS74" i="19"/>
  <c r="CT74" i="19"/>
  <c r="CU74" i="19"/>
  <c r="CV74" i="19"/>
  <c r="CW74" i="19"/>
  <c r="CX74" i="19"/>
  <c r="CY74" i="19"/>
  <c r="CA75" i="19"/>
  <c r="CB75" i="19"/>
  <c r="CC75" i="19"/>
  <c r="CD75" i="19"/>
  <c r="CE75" i="19"/>
  <c r="CF75" i="19"/>
  <c r="CG75" i="19"/>
  <c r="CH75" i="19"/>
  <c r="CI75" i="19"/>
  <c r="CJ75" i="19"/>
  <c r="CK75" i="19"/>
  <c r="CL75" i="19"/>
  <c r="CM75" i="19"/>
  <c r="CN75" i="19"/>
  <c r="CO75" i="19"/>
  <c r="CP75" i="19"/>
  <c r="CQ75" i="19"/>
  <c r="CR75" i="19"/>
  <c r="CS75" i="19"/>
  <c r="CT75" i="19"/>
  <c r="CU75" i="19"/>
  <c r="CV75" i="19"/>
  <c r="CW75" i="19"/>
  <c r="CX75" i="19"/>
  <c r="CY75" i="19"/>
  <c r="CA76" i="19"/>
  <c r="CB76" i="19"/>
  <c r="CC76" i="19"/>
  <c r="CD76" i="19"/>
  <c r="CE76" i="19"/>
  <c r="CF76" i="19"/>
  <c r="CG76" i="19"/>
  <c r="CH76" i="19"/>
  <c r="CI76" i="19"/>
  <c r="CJ76" i="19"/>
  <c r="CK76" i="19"/>
  <c r="CL76" i="19"/>
  <c r="CM76" i="19"/>
  <c r="CN76" i="19"/>
  <c r="CO76" i="19"/>
  <c r="CP76" i="19"/>
  <c r="CQ76" i="19"/>
  <c r="CR76" i="19"/>
  <c r="CS76" i="19"/>
  <c r="CT76" i="19"/>
  <c r="CU76" i="19"/>
  <c r="CV76" i="19"/>
  <c r="CW76" i="19"/>
  <c r="CX76" i="19"/>
  <c r="CY76" i="19"/>
  <c r="CA77" i="19"/>
  <c r="CB77" i="19"/>
  <c r="CC77" i="19"/>
  <c r="CD77" i="19"/>
  <c r="CE77" i="19"/>
  <c r="CF77" i="19"/>
  <c r="CG77" i="19"/>
  <c r="CH77" i="19"/>
  <c r="CI77" i="19"/>
  <c r="CJ77" i="19"/>
  <c r="CK77" i="19"/>
  <c r="CL77" i="19"/>
  <c r="CM77" i="19"/>
  <c r="CN77" i="19"/>
  <c r="CO77" i="19"/>
  <c r="CP77" i="19"/>
  <c r="CQ77" i="19"/>
  <c r="CR77" i="19"/>
  <c r="CS77" i="19"/>
  <c r="CT77" i="19"/>
  <c r="CU77" i="19"/>
  <c r="CV77" i="19"/>
  <c r="CW77" i="19"/>
  <c r="CX77" i="19"/>
  <c r="CY77" i="19"/>
  <c r="CA78" i="19"/>
  <c r="CB78" i="19"/>
  <c r="CC78" i="19"/>
  <c r="CD78" i="19"/>
  <c r="CE78" i="19"/>
  <c r="CF78" i="19"/>
  <c r="CG78" i="19"/>
  <c r="CH78" i="19"/>
  <c r="CI78" i="19"/>
  <c r="CJ78" i="19"/>
  <c r="CK78" i="19"/>
  <c r="CL78" i="19"/>
  <c r="CM78" i="19"/>
  <c r="CN78" i="19"/>
  <c r="CO78" i="19"/>
  <c r="CP78" i="19"/>
  <c r="CQ78" i="19"/>
  <c r="CR78" i="19"/>
  <c r="CS78" i="19"/>
  <c r="CT78" i="19"/>
  <c r="CU78" i="19"/>
  <c r="CV78" i="19"/>
  <c r="CW78" i="19"/>
  <c r="CX78" i="19"/>
  <c r="CY78" i="19"/>
  <c r="CA79" i="19"/>
  <c r="CB79" i="19"/>
  <c r="CC79" i="19"/>
  <c r="CD79" i="19"/>
  <c r="CE79" i="19"/>
  <c r="CF79" i="19"/>
  <c r="CG79" i="19"/>
  <c r="CH79" i="19"/>
  <c r="CI79" i="19"/>
  <c r="CJ79" i="19"/>
  <c r="CK79" i="19"/>
  <c r="CL79" i="19"/>
  <c r="CM79" i="19"/>
  <c r="CN79" i="19"/>
  <c r="CO79" i="19"/>
  <c r="CP79" i="19"/>
  <c r="CQ79" i="19"/>
  <c r="CR79" i="19"/>
  <c r="CS79" i="19"/>
  <c r="CT79" i="19"/>
  <c r="CU79" i="19"/>
  <c r="CV79" i="19"/>
  <c r="CW79" i="19"/>
  <c r="CX79" i="19"/>
  <c r="CY79" i="19"/>
  <c r="CA80" i="19"/>
  <c r="CB80" i="19"/>
  <c r="CC80" i="19"/>
  <c r="CD80" i="19"/>
  <c r="CE80" i="19"/>
  <c r="CF80" i="19"/>
  <c r="CG80" i="19"/>
  <c r="CH80" i="19"/>
  <c r="CI80" i="19"/>
  <c r="CJ80" i="19"/>
  <c r="CK80" i="19"/>
  <c r="CL80" i="19"/>
  <c r="CM80" i="19"/>
  <c r="CN80" i="19"/>
  <c r="CO80" i="19"/>
  <c r="CP80" i="19"/>
  <c r="CQ80" i="19"/>
  <c r="CR80" i="19"/>
  <c r="CS80" i="19"/>
  <c r="CT80" i="19"/>
  <c r="CU80" i="19"/>
  <c r="CV80" i="19"/>
  <c r="CW80" i="19"/>
  <c r="CX80" i="19"/>
  <c r="CY80" i="19"/>
  <c r="CA81" i="19"/>
  <c r="CB81" i="19"/>
  <c r="CC81" i="19"/>
  <c r="CD81" i="19"/>
  <c r="CE81" i="19"/>
  <c r="CF81" i="19"/>
  <c r="CG81" i="19"/>
  <c r="CH81" i="19"/>
  <c r="CI81" i="19"/>
  <c r="CJ81" i="19"/>
  <c r="CK81" i="19"/>
  <c r="CL81" i="19"/>
  <c r="CM81" i="19"/>
  <c r="CN81" i="19"/>
  <c r="CO81" i="19"/>
  <c r="CP81" i="19"/>
  <c r="CQ81" i="19"/>
  <c r="CR81" i="19"/>
  <c r="CS81" i="19"/>
  <c r="CT81" i="19"/>
  <c r="CU81" i="19"/>
  <c r="CV81" i="19"/>
  <c r="CW81" i="19"/>
  <c r="CX81" i="19"/>
  <c r="CY81" i="19"/>
  <c r="CA82" i="19"/>
  <c r="CB82" i="19"/>
  <c r="CC82" i="19"/>
  <c r="CD82" i="19"/>
  <c r="CE82" i="19"/>
  <c r="CF82" i="19"/>
  <c r="CG82" i="19"/>
  <c r="CH82" i="19"/>
  <c r="CI82" i="19"/>
  <c r="CJ82" i="19"/>
  <c r="CK82" i="19"/>
  <c r="CL82" i="19"/>
  <c r="CM82" i="19"/>
  <c r="CN82" i="19"/>
  <c r="CO82" i="19"/>
  <c r="CP82" i="19"/>
  <c r="CQ82" i="19"/>
  <c r="CR82" i="19"/>
  <c r="CS82" i="19"/>
  <c r="CT82" i="19"/>
  <c r="CU82" i="19"/>
  <c r="CV82" i="19"/>
  <c r="CW82" i="19"/>
  <c r="CX82" i="19"/>
  <c r="CY82" i="19"/>
  <c r="CA83" i="19"/>
  <c r="CB83" i="19"/>
  <c r="CC83" i="19"/>
  <c r="CD83" i="19"/>
  <c r="CE83" i="19"/>
  <c r="CF83" i="19"/>
  <c r="CG83" i="19"/>
  <c r="CH83" i="19"/>
  <c r="CI83" i="19"/>
  <c r="CJ83" i="19"/>
  <c r="CK83" i="19"/>
  <c r="CL83" i="19"/>
  <c r="CM83" i="19"/>
  <c r="CN83" i="19"/>
  <c r="CO83" i="19"/>
  <c r="CP83" i="19"/>
  <c r="CQ83" i="19"/>
  <c r="CR83" i="19"/>
  <c r="CS83" i="19"/>
  <c r="CT83" i="19"/>
  <c r="CU83" i="19"/>
  <c r="CV83" i="19"/>
  <c r="CW83" i="19"/>
  <c r="CX83" i="19"/>
  <c r="CY83" i="19"/>
  <c r="CA84" i="19"/>
  <c r="CB84" i="19"/>
  <c r="CC84" i="19"/>
  <c r="CD84" i="19"/>
  <c r="CE84" i="19"/>
  <c r="CF84" i="19"/>
  <c r="CG84" i="19"/>
  <c r="CH84" i="19"/>
  <c r="CI84" i="19"/>
  <c r="CJ84" i="19"/>
  <c r="CK84" i="19"/>
  <c r="CL84" i="19"/>
  <c r="CM84" i="19"/>
  <c r="CN84" i="19"/>
  <c r="CO84" i="19"/>
  <c r="CP84" i="19"/>
  <c r="CQ84" i="19"/>
  <c r="CR84" i="19"/>
  <c r="CS84" i="19"/>
  <c r="CT84" i="19"/>
  <c r="CU84" i="19"/>
  <c r="CV84" i="19"/>
  <c r="CW84" i="19"/>
  <c r="CX84" i="19"/>
  <c r="CY84" i="19"/>
  <c r="CA85" i="19"/>
  <c r="CB85" i="19"/>
  <c r="CC85" i="19"/>
  <c r="CD85" i="19"/>
  <c r="CE85" i="19"/>
  <c r="CF85" i="19"/>
  <c r="CG85" i="19"/>
  <c r="CH85" i="19"/>
  <c r="CI85" i="19"/>
  <c r="CJ85" i="19"/>
  <c r="CK85" i="19"/>
  <c r="CL85" i="19"/>
  <c r="CM85" i="19"/>
  <c r="CN85" i="19"/>
  <c r="CO85" i="19"/>
  <c r="CP85" i="19"/>
  <c r="CQ85" i="19"/>
  <c r="CR85" i="19"/>
  <c r="CS85" i="19"/>
  <c r="CT85" i="19"/>
  <c r="CU85" i="19"/>
  <c r="CV85" i="19"/>
  <c r="CW85" i="19"/>
  <c r="CX85" i="19"/>
  <c r="CY85" i="19"/>
  <c r="CA86" i="19"/>
  <c r="CB86" i="19"/>
  <c r="CC86" i="19"/>
  <c r="CD86" i="19"/>
  <c r="CE86" i="19"/>
  <c r="CF86" i="19"/>
  <c r="CG86" i="19"/>
  <c r="CH86" i="19"/>
  <c r="CI86" i="19"/>
  <c r="CJ86" i="19"/>
  <c r="CK86" i="19"/>
  <c r="CL86" i="19"/>
  <c r="CM86" i="19"/>
  <c r="CN86" i="19"/>
  <c r="CO86" i="19"/>
  <c r="CP86" i="19"/>
  <c r="CQ86" i="19"/>
  <c r="CR86" i="19"/>
  <c r="CS86" i="19"/>
  <c r="CT86" i="19"/>
  <c r="CU86" i="19"/>
  <c r="CV86" i="19"/>
  <c r="CW86" i="19"/>
  <c r="CX86" i="19"/>
  <c r="CY86" i="19"/>
  <c r="CA87" i="19"/>
  <c r="CB87" i="19"/>
  <c r="CC87" i="19"/>
  <c r="CD87" i="19"/>
  <c r="CE87" i="19"/>
  <c r="CF87" i="19"/>
  <c r="CG87" i="19"/>
  <c r="CH87" i="19"/>
  <c r="CI87" i="19"/>
  <c r="CJ87" i="19"/>
  <c r="CK87" i="19"/>
  <c r="CL87" i="19"/>
  <c r="CM87" i="19"/>
  <c r="CN87" i="19"/>
  <c r="CO87" i="19"/>
  <c r="CP87" i="19"/>
  <c r="CQ87" i="19"/>
  <c r="CR87" i="19"/>
  <c r="CS87" i="19"/>
  <c r="CT87" i="19"/>
  <c r="CU87" i="19"/>
  <c r="CV87" i="19"/>
  <c r="CW87" i="19"/>
  <c r="CX87" i="19"/>
  <c r="CY87" i="19"/>
  <c r="CA88" i="19"/>
  <c r="CB88" i="19"/>
  <c r="CC88" i="19"/>
  <c r="CD88" i="19"/>
  <c r="CE88" i="19"/>
  <c r="CF88" i="19"/>
  <c r="CG88" i="19"/>
  <c r="CH88" i="19"/>
  <c r="CI88" i="19"/>
  <c r="CJ88" i="19"/>
  <c r="CK88" i="19"/>
  <c r="CL88" i="19"/>
  <c r="CM88" i="19"/>
  <c r="CN88" i="19"/>
  <c r="CO88" i="19"/>
  <c r="CP88" i="19"/>
  <c r="CQ88" i="19"/>
  <c r="CR88" i="19"/>
  <c r="CS88" i="19"/>
  <c r="CT88" i="19"/>
  <c r="CU88" i="19"/>
  <c r="CV88" i="19"/>
  <c r="CW88" i="19"/>
  <c r="CX88" i="19"/>
  <c r="CY88" i="19"/>
  <c r="CA89" i="19"/>
  <c r="CB89" i="19"/>
  <c r="CC89" i="19"/>
  <c r="CD89" i="19"/>
  <c r="CE89" i="19"/>
  <c r="CF89" i="19"/>
  <c r="CG89" i="19"/>
  <c r="CH89" i="19"/>
  <c r="CI89" i="19"/>
  <c r="CJ89" i="19"/>
  <c r="CK89" i="19"/>
  <c r="CL89" i="19"/>
  <c r="CM89" i="19"/>
  <c r="CN89" i="19"/>
  <c r="CO89" i="19"/>
  <c r="CP89" i="19"/>
  <c r="CQ89" i="19"/>
  <c r="CR89" i="19"/>
  <c r="CS89" i="19"/>
  <c r="CT89" i="19"/>
  <c r="CU89" i="19"/>
  <c r="CV89" i="19"/>
  <c r="CW89" i="19"/>
  <c r="CX89" i="19"/>
  <c r="CY89" i="19"/>
  <c r="CA90" i="19"/>
  <c r="CB90" i="19"/>
  <c r="CC90" i="19"/>
  <c r="CD90" i="19"/>
  <c r="CE90" i="19"/>
  <c r="CF90" i="19"/>
  <c r="CG90" i="19"/>
  <c r="CH90" i="19"/>
  <c r="CI90" i="19"/>
  <c r="CJ90" i="19"/>
  <c r="CK90" i="19"/>
  <c r="CL90" i="19"/>
  <c r="CM90" i="19"/>
  <c r="CN90" i="19"/>
  <c r="CO90" i="19"/>
  <c r="CP90" i="19"/>
  <c r="CQ90" i="19"/>
  <c r="CR90" i="19"/>
  <c r="CS90" i="19"/>
  <c r="CT90" i="19"/>
  <c r="CU90" i="19"/>
  <c r="CV90" i="19"/>
  <c r="CW90" i="19"/>
  <c r="CX90" i="19"/>
  <c r="CY90" i="19"/>
  <c r="CA91" i="19"/>
  <c r="CB91" i="19"/>
  <c r="CC91" i="19"/>
  <c r="CD91" i="19"/>
  <c r="CE91" i="19"/>
  <c r="CF91" i="19"/>
  <c r="CG91" i="19"/>
  <c r="CH91" i="19"/>
  <c r="CI91" i="19"/>
  <c r="CJ91" i="19"/>
  <c r="CK91" i="19"/>
  <c r="CL91" i="19"/>
  <c r="CM91" i="19"/>
  <c r="CN91" i="19"/>
  <c r="CO91" i="19"/>
  <c r="CP91" i="19"/>
  <c r="CQ91" i="19"/>
  <c r="CR91" i="19"/>
  <c r="CS91" i="19"/>
  <c r="CT91" i="19"/>
  <c r="CU91" i="19"/>
  <c r="CV91" i="19"/>
  <c r="CW91" i="19"/>
  <c r="CX91" i="19"/>
  <c r="CY91" i="19"/>
  <c r="CA92" i="19"/>
  <c r="CB92" i="19"/>
  <c r="CC92" i="19"/>
  <c r="CD92" i="19"/>
  <c r="CE92" i="19"/>
  <c r="CF92" i="19"/>
  <c r="CG92" i="19"/>
  <c r="CH92" i="19"/>
  <c r="CI92" i="19"/>
  <c r="CJ92" i="19"/>
  <c r="CK92" i="19"/>
  <c r="CL92" i="19"/>
  <c r="CM92" i="19"/>
  <c r="CN92" i="19"/>
  <c r="CO92" i="19"/>
  <c r="CP92" i="19"/>
  <c r="CQ92" i="19"/>
  <c r="CR92" i="19"/>
  <c r="CS92" i="19"/>
  <c r="CT92" i="19"/>
  <c r="CU92" i="19"/>
  <c r="CV92" i="19"/>
  <c r="CW92" i="19"/>
  <c r="CX92" i="19"/>
  <c r="CY92" i="19"/>
  <c r="CA93" i="19"/>
  <c r="CB93" i="19"/>
  <c r="CC93" i="19"/>
  <c r="CD93" i="19"/>
  <c r="CE93" i="19"/>
  <c r="CF93" i="19"/>
  <c r="CG93" i="19"/>
  <c r="CH93" i="19"/>
  <c r="CI93" i="19"/>
  <c r="CJ93" i="19"/>
  <c r="CK93" i="19"/>
  <c r="CL93" i="19"/>
  <c r="CM93" i="19"/>
  <c r="CN93" i="19"/>
  <c r="CO93" i="19"/>
  <c r="CP93" i="19"/>
  <c r="CQ93" i="19"/>
  <c r="CR93" i="19"/>
  <c r="CS93" i="19"/>
  <c r="CT93" i="19"/>
  <c r="CU93" i="19"/>
  <c r="CV93" i="19"/>
  <c r="CW93" i="19"/>
  <c r="CX93" i="19"/>
  <c r="CY93" i="19"/>
  <c r="CA94" i="19"/>
  <c r="CB94" i="19"/>
  <c r="CC94" i="19"/>
  <c r="CD94" i="19"/>
  <c r="CE94" i="19"/>
  <c r="CF94" i="19"/>
  <c r="CG94" i="19"/>
  <c r="CH94" i="19"/>
  <c r="CI94" i="19"/>
  <c r="CJ94" i="19"/>
  <c r="CK94" i="19"/>
  <c r="CL94" i="19"/>
  <c r="CM94" i="19"/>
  <c r="CN94" i="19"/>
  <c r="CO94" i="19"/>
  <c r="CP94" i="19"/>
  <c r="CQ94" i="19"/>
  <c r="CR94" i="19"/>
  <c r="CS94" i="19"/>
  <c r="CT94" i="19"/>
  <c r="CU94" i="19"/>
  <c r="CV94" i="19"/>
  <c r="CW94" i="19"/>
  <c r="CX94" i="19"/>
  <c r="CY94" i="19"/>
  <c r="CA95" i="19"/>
  <c r="CB95" i="19"/>
  <c r="CC95" i="19"/>
  <c r="CD95" i="19"/>
  <c r="CE95" i="19"/>
  <c r="CF95" i="19"/>
  <c r="CG95" i="19"/>
  <c r="CH95" i="19"/>
  <c r="CI95" i="19"/>
  <c r="CJ95" i="19"/>
  <c r="CK95" i="19"/>
  <c r="CL95" i="19"/>
  <c r="CM95" i="19"/>
  <c r="CN95" i="19"/>
  <c r="CO95" i="19"/>
  <c r="CP95" i="19"/>
  <c r="CQ95" i="19"/>
  <c r="CR95" i="19"/>
  <c r="CS95" i="19"/>
  <c r="CT95" i="19"/>
  <c r="CU95" i="19"/>
  <c r="CV95" i="19"/>
  <c r="CW95" i="19"/>
  <c r="CX95" i="19"/>
  <c r="CY95" i="19"/>
  <c r="CA96" i="19"/>
  <c r="CB96" i="19"/>
  <c r="CC96" i="19"/>
  <c r="CD96" i="19"/>
  <c r="CE96" i="19"/>
  <c r="CF96" i="19"/>
  <c r="CG96" i="19"/>
  <c r="CH96" i="19"/>
  <c r="CI96" i="19"/>
  <c r="CJ96" i="19"/>
  <c r="CK96" i="19"/>
  <c r="CL96" i="19"/>
  <c r="CM96" i="19"/>
  <c r="CN96" i="19"/>
  <c r="CO96" i="19"/>
  <c r="CP96" i="19"/>
  <c r="CQ96" i="19"/>
  <c r="CR96" i="19"/>
  <c r="CS96" i="19"/>
  <c r="CT96" i="19"/>
  <c r="CU96" i="19"/>
  <c r="CV96" i="19"/>
  <c r="CW96" i="19"/>
  <c r="CX96" i="19"/>
  <c r="CY96" i="19"/>
  <c r="CA97" i="19"/>
  <c r="CB97" i="19"/>
  <c r="CC97" i="19"/>
  <c r="CD97" i="19"/>
  <c r="CE97" i="19"/>
  <c r="CF97" i="19"/>
  <c r="CG97" i="19"/>
  <c r="CH97" i="19"/>
  <c r="CI97" i="19"/>
  <c r="CJ97" i="19"/>
  <c r="CK97" i="19"/>
  <c r="CL97" i="19"/>
  <c r="CM97" i="19"/>
  <c r="CN97" i="19"/>
  <c r="CO97" i="19"/>
  <c r="CP97" i="19"/>
  <c r="CQ97" i="19"/>
  <c r="CR97" i="19"/>
  <c r="CS97" i="19"/>
  <c r="CT97" i="19"/>
  <c r="CU97" i="19"/>
  <c r="CV97" i="19"/>
  <c r="CW97" i="19"/>
  <c r="CX97" i="19"/>
  <c r="CY97" i="19"/>
  <c r="CA98" i="19"/>
  <c r="CB98" i="19"/>
  <c r="CC98" i="19"/>
  <c r="CD98" i="19"/>
  <c r="CE98" i="19"/>
  <c r="CF98" i="19"/>
  <c r="CG98" i="19"/>
  <c r="CH98" i="19"/>
  <c r="CI98" i="19"/>
  <c r="CJ98" i="19"/>
  <c r="CK98" i="19"/>
  <c r="CL98" i="19"/>
  <c r="CM98" i="19"/>
  <c r="CN98" i="19"/>
  <c r="CO98" i="19"/>
  <c r="CP98" i="19"/>
  <c r="CQ98" i="19"/>
  <c r="CR98" i="19"/>
  <c r="CS98" i="19"/>
  <c r="CT98" i="19"/>
  <c r="CU98" i="19"/>
  <c r="CV98" i="19"/>
  <c r="CW98" i="19"/>
  <c r="CX98" i="19"/>
  <c r="CY98" i="19"/>
  <c r="CA99" i="19"/>
  <c r="CB99" i="19"/>
  <c r="CC99" i="19"/>
  <c r="CD99" i="19"/>
  <c r="CE99" i="19"/>
  <c r="CF99" i="19"/>
  <c r="CG99" i="19"/>
  <c r="CH99" i="19"/>
  <c r="CI99" i="19"/>
  <c r="CJ99" i="19"/>
  <c r="CK99" i="19"/>
  <c r="CL99" i="19"/>
  <c r="CM99" i="19"/>
  <c r="CN99" i="19"/>
  <c r="CO99" i="19"/>
  <c r="CP99" i="19"/>
  <c r="CQ99" i="19"/>
  <c r="CR99" i="19"/>
  <c r="CS99" i="19"/>
  <c r="CT99" i="19"/>
  <c r="CU99" i="19"/>
  <c r="CV99" i="19"/>
  <c r="CW99" i="19"/>
  <c r="CX99" i="19"/>
  <c r="CY99" i="19"/>
  <c r="CA100" i="19"/>
  <c r="CB100" i="19"/>
  <c r="CC100" i="19"/>
  <c r="CD100" i="19"/>
  <c r="CE100" i="19"/>
  <c r="CF100" i="19"/>
  <c r="CG100" i="19"/>
  <c r="CH100" i="19"/>
  <c r="CI100" i="19"/>
  <c r="CJ100" i="19"/>
  <c r="CK100" i="19"/>
  <c r="CL100" i="19"/>
  <c r="CM100" i="19"/>
  <c r="CN100" i="19"/>
  <c r="CO100" i="19"/>
  <c r="CP100" i="19"/>
  <c r="CQ100" i="19"/>
  <c r="CR100" i="19"/>
  <c r="CS100" i="19"/>
  <c r="CT100" i="19"/>
  <c r="CU100" i="19"/>
  <c r="CV100" i="19"/>
  <c r="CW100" i="19"/>
  <c r="CX100" i="19"/>
  <c r="CY100" i="19"/>
  <c r="CA101" i="19"/>
  <c r="CB101" i="19"/>
  <c r="CC101" i="19"/>
  <c r="CD101" i="19"/>
  <c r="CE101" i="19"/>
  <c r="CF101" i="19"/>
  <c r="CG101" i="19"/>
  <c r="CH101" i="19"/>
  <c r="CI101" i="19"/>
  <c r="CJ101" i="19"/>
  <c r="CK101" i="19"/>
  <c r="CL101" i="19"/>
  <c r="CM101" i="19"/>
  <c r="CN101" i="19"/>
  <c r="CO101" i="19"/>
  <c r="CP101" i="19"/>
  <c r="CQ101" i="19"/>
  <c r="CR101" i="19"/>
  <c r="CS101" i="19"/>
  <c r="CT101" i="19"/>
  <c r="CU101" i="19"/>
  <c r="CV101" i="19"/>
  <c r="CW101" i="19"/>
  <c r="CX101" i="19"/>
  <c r="CY101" i="19"/>
  <c r="CA102" i="19"/>
  <c r="CB102" i="19"/>
  <c r="CC102" i="19"/>
  <c r="CD102" i="19"/>
  <c r="CE102" i="19"/>
  <c r="CF102" i="19"/>
  <c r="CG102" i="19"/>
  <c r="CH102" i="19"/>
  <c r="CI102" i="19"/>
  <c r="CJ102" i="19"/>
  <c r="CK102" i="19"/>
  <c r="CL102" i="19"/>
  <c r="CM102" i="19"/>
  <c r="CN102" i="19"/>
  <c r="CO102" i="19"/>
  <c r="CP102" i="19"/>
  <c r="CQ102" i="19"/>
  <c r="CR102" i="19"/>
  <c r="CS102" i="19"/>
  <c r="CT102" i="19"/>
  <c r="CU102" i="19"/>
  <c r="CV102" i="19"/>
  <c r="CW102" i="19"/>
  <c r="CX102" i="19"/>
  <c r="CY102" i="19"/>
  <c r="CA103" i="19"/>
  <c r="CB103" i="19"/>
  <c r="CC103" i="19"/>
  <c r="CD103" i="19"/>
  <c r="CE103" i="19"/>
  <c r="CF103" i="19"/>
  <c r="CG103" i="19"/>
  <c r="CH103" i="19"/>
  <c r="CI103" i="19"/>
  <c r="CJ103" i="19"/>
  <c r="CK103" i="19"/>
  <c r="CL103" i="19"/>
  <c r="CM103" i="19"/>
  <c r="CN103" i="19"/>
  <c r="CO103" i="19"/>
  <c r="CP103" i="19"/>
  <c r="CQ103" i="19"/>
  <c r="CR103" i="19"/>
  <c r="CS103" i="19"/>
  <c r="CT103" i="19"/>
  <c r="CU103" i="19"/>
  <c r="CV103" i="19"/>
  <c r="CW103" i="19"/>
  <c r="CX103" i="19"/>
  <c r="CY103" i="19"/>
  <c r="CA104" i="19"/>
  <c r="CB104" i="19"/>
  <c r="CC104" i="19"/>
  <c r="CD104" i="19"/>
  <c r="CE104" i="19"/>
  <c r="CF104" i="19"/>
  <c r="CG104" i="19"/>
  <c r="CH104" i="19"/>
  <c r="CI104" i="19"/>
  <c r="CJ104" i="19"/>
  <c r="CK104" i="19"/>
  <c r="CL104" i="19"/>
  <c r="CM104" i="19"/>
  <c r="CN104" i="19"/>
  <c r="CO104" i="19"/>
  <c r="CP104" i="19"/>
  <c r="CQ104" i="19"/>
  <c r="CR104" i="19"/>
  <c r="CS104" i="19"/>
  <c r="CT104" i="19"/>
  <c r="CU104" i="19"/>
  <c r="CV104" i="19"/>
  <c r="CW104" i="19"/>
  <c r="CX104" i="19"/>
  <c r="CY104" i="19"/>
  <c r="CA105" i="19"/>
  <c r="CB105" i="19"/>
  <c r="CC105" i="19"/>
  <c r="CD105" i="19"/>
  <c r="CE105" i="19"/>
  <c r="CF105" i="19"/>
  <c r="CG105" i="19"/>
  <c r="CH105" i="19"/>
  <c r="CI105" i="19"/>
  <c r="CJ105" i="19"/>
  <c r="CK105" i="19"/>
  <c r="CL105" i="19"/>
  <c r="CM105" i="19"/>
  <c r="CN105" i="19"/>
  <c r="CO105" i="19"/>
  <c r="CP105" i="19"/>
  <c r="CQ105" i="19"/>
  <c r="CR105" i="19"/>
  <c r="CS105" i="19"/>
  <c r="CT105" i="19"/>
  <c r="CU105" i="19"/>
  <c r="CV105" i="19"/>
  <c r="CW105" i="19"/>
  <c r="CX105" i="19"/>
  <c r="CY105" i="19"/>
  <c r="CA106" i="19"/>
  <c r="CB106" i="19"/>
  <c r="CC106" i="19"/>
  <c r="CD106" i="19"/>
  <c r="CE106" i="19"/>
  <c r="CF106" i="19"/>
  <c r="CG106" i="19"/>
  <c r="CH106" i="19"/>
  <c r="CI106" i="19"/>
  <c r="CJ106" i="19"/>
  <c r="CK106" i="19"/>
  <c r="CL106" i="19"/>
  <c r="CM106" i="19"/>
  <c r="CN106" i="19"/>
  <c r="CO106" i="19"/>
  <c r="CP106" i="19"/>
  <c r="CQ106" i="19"/>
  <c r="CR106" i="19"/>
  <c r="CS106" i="19"/>
  <c r="CT106" i="19"/>
  <c r="CU106" i="19"/>
  <c r="CV106" i="19"/>
  <c r="CW106" i="19"/>
  <c r="CX106" i="19"/>
  <c r="CY106" i="19"/>
  <c r="CA107" i="19"/>
  <c r="CB107" i="19"/>
  <c r="CC107" i="19"/>
  <c r="CD107" i="19"/>
  <c r="CE107" i="19"/>
  <c r="CF107" i="19"/>
  <c r="CG107" i="19"/>
  <c r="CH107" i="19"/>
  <c r="CI107" i="19"/>
  <c r="CJ107" i="19"/>
  <c r="CK107" i="19"/>
  <c r="CL107" i="19"/>
  <c r="CM107" i="19"/>
  <c r="CN107" i="19"/>
  <c r="CO107" i="19"/>
  <c r="CP107" i="19"/>
  <c r="CQ107" i="19"/>
  <c r="CR107" i="19"/>
  <c r="CS107" i="19"/>
  <c r="CT107" i="19"/>
  <c r="CU107" i="19"/>
  <c r="CV107" i="19"/>
  <c r="CW107" i="19"/>
  <c r="CX107" i="19"/>
  <c r="CY107" i="19"/>
  <c r="CA108" i="19"/>
  <c r="CB108" i="19"/>
  <c r="CC108" i="19"/>
  <c r="CD108" i="19"/>
  <c r="CE108" i="19"/>
  <c r="CF108" i="19"/>
  <c r="CG108" i="19"/>
  <c r="CH108" i="19"/>
  <c r="CI108" i="19"/>
  <c r="CJ108" i="19"/>
  <c r="CK108" i="19"/>
  <c r="CL108" i="19"/>
  <c r="CM108" i="19"/>
  <c r="CN108" i="19"/>
  <c r="CO108" i="19"/>
  <c r="CP108" i="19"/>
  <c r="CQ108" i="19"/>
  <c r="CR108" i="19"/>
  <c r="CS108" i="19"/>
  <c r="CT108" i="19"/>
  <c r="CU108" i="19"/>
  <c r="CV108" i="19"/>
  <c r="CW108" i="19"/>
  <c r="CX108" i="19"/>
  <c r="CY108" i="19"/>
  <c r="CA109" i="19"/>
  <c r="CB109" i="19"/>
  <c r="CC109" i="19"/>
  <c r="CD109" i="19"/>
  <c r="CE109" i="19"/>
  <c r="CF109" i="19"/>
  <c r="CG109" i="19"/>
  <c r="CH109" i="19"/>
  <c r="CI109" i="19"/>
  <c r="CJ109" i="19"/>
  <c r="CK109" i="19"/>
  <c r="CL109" i="19"/>
  <c r="CM109" i="19"/>
  <c r="CN109" i="19"/>
  <c r="CO109" i="19"/>
  <c r="CP109" i="19"/>
  <c r="CQ109" i="19"/>
  <c r="CR109" i="19"/>
  <c r="CS109" i="19"/>
  <c r="CT109" i="19"/>
  <c r="CU109" i="19"/>
  <c r="CV109" i="19"/>
  <c r="CW109" i="19"/>
  <c r="CX109" i="19"/>
  <c r="CY109" i="19"/>
  <c r="CA110" i="19"/>
  <c r="CB110" i="19"/>
  <c r="CC110" i="19"/>
  <c r="CD110" i="19"/>
  <c r="CE110" i="19"/>
  <c r="CF110" i="19"/>
  <c r="CG110" i="19"/>
  <c r="CH110" i="19"/>
  <c r="CI110" i="19"/>
  <c r="CJ110" i="19"/>
  <c r="CK110" i="19"/>
  <c r="CL110" i="19"/>
  <c r="CM110" i="19"/>
  <c r="CN110" i="19"/>
  <c r="CO110" i="19"/>
  <c r="CP110" i="19"/>
  <c r="CQ110" i="19"/>
  <c r="CR110" i="19"/>
  <c r="CS110" i="19"/>
  <c r="CT110" i="19"/>
  <c r="CU110" i="19"/>
  <c r="CV110" i="19"/>
  <c r="CW110" i="19"/>
  <c r="CX110" i="19"/>
  <c r="CY110" i="19"/>
  <c r="CA111" i="19"/>
  <c r="CB111" i="19"/>
  <c r="CC111" i="19"/>
  <c r="CD111" i="19"/>
  <c r="CE111" i="19"/>
  <c r="CF111" i="19"/>
  <c r="CG111" i="19"/>
  <c r="CH111" i="19"/>
  <c r="CI111" i="19"/>
  <c r="CJ111" i="19"/>
  <c r="CK111" i="19"/>
  <c r="CL111" i="19"/>
  <c r="CM111" i="19"/>
  <c r="CN111" i="19"/>
  <c r="CO111" i="19"/>
  <c r="CP111" i="19"/>
  <c r="CQ111" i="19"/>
  <c r="CR111" i="19"/>
  <c r="CS111" i="19"/>
  <c r="CT111" i="19"/>
  <c r="CU111" i="19"/>
  <c r="CV111" i="19"/>
  <c r="CW111" i="19"/>
  <c r="CX111" i="19"/>
  <c r="CY111" i="19"/>
  <c r="CA112" i="19"/>
  <c r="CB112" i="19"/>
  <c r="CC112" i="19"/>
  <c r="CD112" i="19"/>
  <c r="CE112" i="19"/>
  <c r="CF112" i="19"/>
  <c r="CG112" i="19"/>
  <c r="CH112" i="19"/>
  <c r="CI112" i="19"/>
  <c r="CJ112" i="19"/>
  <c r="CK112" i="19"/>
  <c r="CL112" i="19"/>
  <c r="CM112" i="19"/>
  <c r="CN112" i="19"/>
  <c r="CO112" i="19"/>
  <c r="CP112" i="19"/>
  <c r="CQ112" i="19"/>
  <c r="CR112" i="19"/>
  <c r="CS112" i="19"/>
  <c r="CT112" i="19"/>
  <c r="CU112" i="19"/>
  <c r="CV112" i="19"/>
  <c r="CW112" i="19"/>
  <c r="CX112" i="19"/>
  <c r="CY112" i="19"/>
  <c r="CA113" i="19"/>
  <c r="CB113" i="19"/>
  <c r="CC113" i="19"/>
  <c r="CD113" i="19"/>
  <c r="CE113" i="19"/>
  <c r="CF113" i="19"/>
  <c r="CG113" i="19"/>
  <c r="CH113" i="19"/>
  <c r="CI113" i="19"/>
  <c r="CJ113" i="19"/>
  <c r="CK113" i="19"/>
  <c r="CL113" i="19"/>
  <c r="CM113" i="19"/>
  <c r="CN113" i="19"/>
  <c r="CO113" i="19"/>
  <c r="CP113" i="19"/>
  <c r="CQ113" i="19"/>
  <c r="CR113" i="19"/>
  <c r="CS113" i="19"/>
  <c r="CT113" i="19"/>
  <c r="CU113" i="19"/>
  <c r="CV113" i="19"/>
  <c r="CW113" i="19"/>
  <c r="CX113" i="19"/>
  <c r="CY113" i="19"/>
  <c r="CA114" i="19"/>
  <c r="CB114" i="19"/>
  <c r="CC114" i="19"/>
  <c r="CD114" i="19"/>
  <c r="CE114" i="19"/>
  <c r="CF114" i="19"/>
  <c r="CG114" i="19"/>
  <c r="CH114" i="19"/>
  <c r="CI114" i="19"/>
  <c r="CJ114" i="19"/>
  <c r="CK114" i="19"/>
  <c r="CL114" i="19"/>
  <c r="CM114" i="19"/>
  <c r="CN114" i="19"/>
  <c r="CO114" i="19"/>
  <c r="CP114" i="19"/>
  <c r="CQ114" i="19"/>
  <c r="CR114" i="19"/>
  <c r="CS114" i="19"/>
  <c r="CT114" i="19"/>
  <c r="CU114" i="19"/>
  <c r="CV114" i="19"/>
  <c r="CW114" i="19"/>
  <c r="CX114" i="19"/>
  <c r="CY114" i="19"/>
  <c r="CA115" i="19"/>
  <c r="CB115" i="19"/>
  <c r="CC115" i="19"/>
  <c r="CD115" i="19"/>
  <c r="CE115" i="19"/>
  <c r="CF115" i="19"/>
  <c r="CG115" i="19"/>
  <c r="CH115" i="19"/>
  <c r="CI115" i="19"/>
  <c r="CJ115" i="19"/>
  <c r="CK115" i="19"/>
  <c r="CL115" i="19"/>
  <c r="CM115" i="19"/>
  <c r="CN115" i="19"/>
  <c r="CO115" i="19"/>
  <c r="CP115" i="19"/>
  <c r="CQ115" i="19"/>
  <c r="CR115" i="19"/>
  <c r="CS115" i="19"/>
  <c r="CT115" i="19"/>
  <c r="CU115" i="19"/>
  <c r="CV115" i="19"/>
  <c r="CW115" i="19"/>
  <c r="CX115" i="19"/>
  <c r="CY115" i="19"/>
  <c r="CA116" i="19"/>
  <c r="CB116" i="19"/>
  <c r="CC116" i="19"/>
  <c r="CD116" i="19"/>
  <c r="CE116" i="19"/>
  <c r="CF116" i="19"/>
  <c r="CG116" i="19"/>
  <c r="CH116" i="19"/>
  <c r="CI116" i="19"/>
  <c r="CJ116" i="19"/>
  <c r="CK116" i="19"/>
  <c r="CL116" i="19"/>
  <c r="CM116" i="19"/>
  <c r="CN116" i="19"/>
  <c r="CO116" i="19"/>
  <c r="CP116" i="19"/>
  <c r="CQ116" i="19"/>
  <c r="CR116" i="19"/>
  <c r="CS116" i="19"/>
  <c r="CT116" i="19"/>
  <c r="CU116" i="19"/>
  <c r="CV116" i="19"/>
  <c r="CW116" i="19"/>
  <c r="CX116" i="19"/>
  <c r="CY116" i="19"/>
  <c r="CA117" i="19"/>
  <c r="CB117" i="19"/>
  <c r="CC117" i="19"/>
  <c r="CD117" i="19"/>
  <c r="CE117" i="19"/>
  <c r="CF117" i="19"/>
  <c r="CG117" i="19"/>
  <c r="CH117" i="19"/>
  <c r="CI117" i="19"/>
  <c r="CJ117" i="19"/>
  <c r="CK117" i="19"/>
  <c r="CL117" i="19"/>
  <c r="CM117" i="19"/>
  <c r="CN117" i="19"/>
  <c r="CO117" i="19"/>
  <c r="CP117" i="19"/>
  <c r="CQ117" i="19"/>
  <c r="CR117" i="19"/>
  <c r="CS117" i="19"/>
  <c r="CT117" i="19"/>
  <c r="CU117" i="19"/>
  <c r="CV117" i="19"/>
  <c r="CW117" i="19"/>
  <c r="CX117" i="19"/>
  <c r="CY117" i="19"/>
  <c r="CA118" i="19"/>
  <c r="CB118" i="19"/>
  <c r="CC118" i="19"/>
  <c r="CD118" i="19"/>
  <c r="CE118" i="19"/>
  <c r="CF118" i="19"/>
  <c r="CG118" i="19"/>
  <c r="CH118" i="19"/>
  <c r="CI118" i="19"/>
  <c r="CJ118" i="19"/>
  <c r="CK118" i="19"/>
  <c r="CL118" i="19"/>
  <c r="CM118" i="19"/>
  <c r="CN118" i="19"/>
  <c r="CO118" i="19"/>
  <c r="CP118" i="19"/>
  <c r="CQ118" i="19"/>
  <c r="CR118" i="19"/>
  <c r="CS118" i="19"/>
  <c r="CT118" i="19"/>
  <c r="CU118" i="19"/>
  <c r="CV118" i="19"/>
  <c r="CW118" i="19"/>
  <c r="CX118" i="19"/>
  <c r="CY118" i="19"/>
  <c r="CA119" i="19"/>
  <c r="CB119" i="19"/>
  <c r="CC119" i="19"/>
  <c r="CD119" i="19"/>
  <c r="CE119" i="19"/>
  <c r="CF119" i="19"/>
  <c r="CG119" i="19"/>
  <c r="CH119" i="19"/>
  <c r="CI119" i="19"/>
  <c r="CJ119" i="19"/>
  <c r="CK119" i="19"/>
  <c r="CL119" i="19"/>
  <c r="CM119" i="19"/>
  <c r="CN119" i="19"/>
  <c r="CO119" i="19"/>
  <c r="CP119" i="19"/>
  <c r="CQ119" i="19"/>
  <c r="CR119" i="19"/>
  <c r="CS119" i="19"/>
  <c r="CT119" i="19"/>
  <c r="CU119" i="19"/>
  <c r="CV119" i="19"/>
  <c r="CW119" i="19"/>
  <c r="CX119" i="19"/>
  <c r="CY119" i="19"/>
  <c r="CA120" i="19"/>
  <c r="CB120" i="19"/>
  <c r="CC120" i="19"/>
  <c r="CD120" i="19"/>
  <c r="CE120" i="19"/>
  <c r="CF120" i="19"/>
  <c r="CG120" i="19"/>
  <c r="CH120" i="19"/>
  <c r="CI120" i="19"/>
  <c r="CJ120" i="19"/>
  <c r="CK120" i="19"/>
  <c r="CL120" i="19"/>
  <c r="CM120" i="19"/>
  <c r="CN120" i="19"/>
  <c r="CO120" i="19"/>
  <c r="CP120" i="19"/>
  <c r="CQ120" i="19"/>
  <c r="CR120" i="19"/>
  <c r="CS120" i="19"/>
  <c r="CT120" i="19"/>
  <c r="CU120" i="19"/>
  <c r="CV120" i="19"/>
  <c r="CW120" i="19"/>
  <c r="CX120" i="19"/>
  <c r="CY120" i="19"/>
  <c r="CA121" i="19"/>
  <c r="CB121" i="19"/>
  <c r="CC121" i="19"/>
  <c r="CD121" i="19"/>
  <c r="CE121" i="19"/>
  <c r="CF121" i="19"/>
  <c r="CG121" i="19"/>
  <c r="CH121" i="19"/>
  <c r="CI121" i="19"/>
  <c r="CJ121" i="19"/>
  <c r="CK121" i="19"/>
  <c r="CL121" i="19"/>
  <c r="CM121" i="19"/>
  <c r="CN121" i="19"/>
  <c r="CO121" i="19"/>
  <c r="CP121" i="19"/>
  <c r="CQ121" i="19"/>
  <c r="CR121" i="19"/>
  <c r="CS121" i="19"/>
  <c r="CT121" i="19"/>
  <c r="CU121" i="19"/>
  <c r="CV121" i="19"/>
  <c r="CW121" i="19"/>
  <c r="CX121" i="19"/>
  <c r="CY121" i="19"/>
  <c r="CA122" i="19"/>
  <c r="CB122" i="19"/>
  <c r="CC122" i="19"/>
  <c r="CD122" i="19"/>
  <c r="CE122" i="19"/>
  <c r="CF122" i="19"/>
  <c r="CG122" i="19"/>
  <c r="CH122" i="19"/>
  <c r="CI122" i="19"/>
  <c r="CJ122" i="19"/>
  <c r="CK122" i="19"/>
  <c r="CL122" i="19"/>
  <c r="CM122" i="19"/>
  <c r="CN122" i="19"/>
  <c r="CO122" i="19"/>
  <c r="CP122" i="19"/>
  <c r="CQ122" i="19"/>
  <c r="CR122" i="19"/>
  <c r="CS122" i="19"/>
  <c r="CT122" i="19"/>
  <c r="CU122" i="19"/>
  <c r="CV122" i="19"/>
  <c r="CW122" i="19"/>
  <c r="CX122" i="19"/>
  <c r="CY122" i="19"/>
  <c r="CA123" i="19"/>
  <c r="CB123" i="19"/>
  <c r="CC123" i="19"/>
  <c r="CD123" i="19"/>
  <c r="CE123" i="19"/>
  <c r="CF123" i="19"/>
  <c r="CG123" i="19"/>
  <c r="CH123" i="19"/>
  <c r="CI123" i="19"/>
  <c r="CJ123" i="19"/>
  <c r="CK123" i="19"/>
  <c r="CL123" i="19"/>
  <c r="CM123" i="19"/>
  <c r="CN123" i="19"/>
  <c r="CO123" i="19"/>
  <c r="CP123" i="19"/>
  <c r="CQ123" i="19"/>
  <c r="CR123" i="19"/>
  <c r="CS123" i="19"/>
  <c r="CT123" i="19"/>
  <c r="CU123" i="19"/>
  <c r="CV123" i="19"/>
  <c r="CW123" i="19"/>
  <c r="CX123" i="19"/>
  <c r="CY123" i="19"/>
  <c r="CA124" i="19"/>
  <c r="CB124" i="19"/>
  <c r="CC124" i="19"/>
  <c r="CD124" i="19"/>
  <c r="CE124" i="19"/>
  <c r="CF124" i="19"/>
  <c r="CG124" i="19"/>
  <c r="CH124" i="19"/>
  <c r="CI124" i="19"/>
  <c r="CJ124" i="19"/>
  <c r="CK124" i="19"/>
  <c r="CL124" i="19"/>
  <c r="CM124" i="19"/>
  <c r="CN124" i="19"/>
  <c r="CO124" i="19"/>
  <c r="CP124" i="19"/>
  <c r="CQ124" i="19"/>
  <c r="CR124" i="19"/>
  <c r="CS124" i="19"/>
  <c r="CT124" i="19"/>
  <c r="CU124" i="19"/>
  <c r="CV124" i="19"/>
  <c r="CW124" i="19"/>
  <c r="CX124" i="19"/>
  <c r="CY124" i="19"/>
  <c r="CA125" i="19"/>
  <c r="CB125" i="19"/>
  <c r="CC125" i="19"/>
  <c r="CD125" i="19"/>
  <c r="CE125" i="19"/>
  <c r="CF125" i="19"/>
  <c r="CG125" i="19"/>
  <c r="CH125" i="19"/>
  <c r="CI125" i="19"/>
  <c r="CJ125" i="19"/>
  <c r="CK125" i="19"/>
  <c r="CL125" i="19"/>
  <c r="CM125" i="19"/>
  <c r="CN125" i="19"/>
  <c r="CO125" i="19"/>
  <c r="CP125" i="19"/>
  <c r="CQ125" i="19"/>
  <c r="CR125" i="19"/>
  <c r="CS125" i="19"/>
  <c r="CT125" i="19"/>
  <c r="CU125" i="19"/>
  <c r="CV125" i="19"/>
  <c r="CW125" i="19"/>
  <c r="CX125" i="19"/>
  <c r="CY125" i="19"/>
  <c r="CA126" i="19"/>
  <c r="CB126" i="19"/>
  <c r="CC126" i="19"/>
  <c r="CD126" i="19"/>
  <c r="CE126" i="19"/>
  <c r="CF126" i="19"/>
  <c r="CG126" i="19"/>
  <c r="CH126" i="19"/>
  <c r="CI126" i="19"/>
  <c r="CJ126" i="19"/>
  <c r="CK126" i="19"/>
  <c r="CL126" i="19"/>
  <c r="CM126" i="19"/>
  <c r="CN126" i="19"/>
  <c r="CO126" i="19"/>
  <c r="CP126" i="19"/>
  <c r="CQ126" i="19"/>
  <c r="CR126" i="19"/>
  <c r="CS126" i="19"/>
  <c r="CT126" i="19"/>
  <c r="CU126" i="19"/>
  <c r="CV126" i="19"/>
  <c r="CW126" i="19"/>
  <c r="CX126" i="19"/>
  <c r="CY126" i="19"/>
  <c r="CA127" i="19"/>
  <c r="CB127" i="19"/>
  <c r="CC127" i="19"/>
  <c r="CD127" i="19"/>
  <c r="CE127" i="19"/>
  <c r="CF127" i="19"/>
  <c r="CG127" i="19"/>
  <c r="CH127" i="19"/>
  <c r="CI127" i="19"/>
  <c r="CJ127" i="19"/>
  <c r="CK127" i="19"/>
  <c r="CL127" i="19"/>
  <c r="CM127" i="19"/>
  <c r="CN127" i="19"/>
  <c r="CO127" i="19"/>
  <c r="CP127" i="19"/>
  <c r="CQ127" i="19"/>
  <c r="CR127" i="19"/>
  <c r="CS127" i="19"/>
  <c r="CT127" i="19"/>
  <c r="CU127" i="19"/>
  <c r="CV127" i="19"/>
  <c r="CW127" i="19"/>
  <c r="CX127" i="19"/>
  <c r="CY127" i="19"/>
  <c r="CA128" i="19"/>
  <c r="CB128" i="19"/>
  <c r="CC128" i="19"/>
  <c r="CD128" i="19"/>
  <c r="CE128" i="19"/>
  <c r="CF128" i="19"/>
  <c r="CG128" i="19"/>
  <c r="CH128" i="19"/>
  <c r="CI128" i="19"/>
  <c r="CJ128" i="19"/>
  <c r="CK128" i="19"/>
  <c r="CL128" i="19"/>
  <c r="CM128" i="19"/>
  <c r="CN128" i="19"/>
  <c r="CO128" i="19"/>
  <c r="CP128" i="19"/>
  <c r="CQ128" i="19"/>
  <c r="CR128" i="19"/>
  <c r="CS128" i="19"/>
  <c r="CT128" i="19"/>
  <c r="CU128" i="19"/>
  <c r="CV128" i="19"/>
  <c r="CW128" i="19"/>
  <c r="CX128" i="19"/>
  <c r="CY128" i="19"/>
  <c r="CA129" i="19"/>
  <c r="CB129" i="19"/>
  <c r="CC129" i="19"/>
  <c r="CD129" i="19"/>
  <c r="CE129" i="19"/>
  <c r="CF129" i="19"/>
  <c r="CG129" i="19"/>
  <c r="CH129" i="19"/>
  <c r="CI129" i="19"/>
  <c r="CJ129" i="19"/>
  <c r="CK129" i="19"/>
  <c r="CL129" i="19"/>
  <c r="CM129" i="19"/>
  <c r="CN129" i="19"/>
  <c r="CO129" i="19"/>
  <c r="CP129" i="19"/>
  <c r="CQ129" i="19"/>
  <c r="CR129" i="19"/>
  <c r="CS129" i="19"/>
  <c r="CT129" i="19"/>
  <c r="CU129" i="19"/>
  <c r="CV129" i="19"/>
  <c r="CW129" i="19"/>
  <c r="CX129" i="19"/>
  <c r="CY129" i="19"/>
  <c r="CA130" i="19"/>
  <c r="CB130" i="19"/>
  <c r="CC130" i="19"/>
  <c r="CD130" i="19"/>
  <c r="CE130" i="19"/>
  <c r="CF130" i="19"/>
  <c r="CG130" i="19"/>
  <c r="CH130" i="19"/>
  <c r="CI130" i="19"/>
  <c r="CJ130" i="19"/>
  <c r="CK130" i="19"/>
  <c r="CL130" i="19"/>
  <c r="CM130" i="19"/>
  <c r="CN130" i="19"/>
  <c r="CO130" i="19"/>
  <c r="CP130" i="19"/>
  <c r="CQ130" i="19"/>
  <c r="CR130" i="19"/>
  <c r="CS130" i="19"/>
  <c r="CT130" i="19"/>
  <c r="CU130" i="19"/>
  <c r="CV130" i="19"/>
  <c r="CW130" i="19"/>
  <c r="CX130" i="19"/>
  <c r="CY130" i="19"/>
  <c r="CA131" i="19"/>
  <c r="CB131" i="19"/>
  <c r="CC131" i="19"/>
  <c r="CD131" i="19"/>
  <c r="CE131" i="19"/>
  <c r="CF131" i="19"/>
  <c r="CG131" i="19"/>
  <c r="CH131" i="19"/>
  <c r="CI131" i="19"/>
  <c r="CJ131" i="19"/>
  <c r="CK131" i="19"/>
  <c r="CL131" i="19"/>
  <c r="CM131" i="19"/>
  <c r="CN131" i="19"/>
  <c r="CO131" i="19"/>
  <c r="CP131" i="19"/>
  <c r="CQ131" i="19"/>
  <c r="CR131" i="19"/>
  <c r="CS131" i="19"/>
  <c r="CT131" i="19"/>
  <c r="CU131" i="19"/>
  <c r="CV131" i="19"/>
  <c r="CW131" i="19"/>
  <c r="CX131" i="19"/>
  <c r="CY131" i="19"/>
  <c r="CA132" i="19"/>
  <c r="CB132" i="19"/>
  <c r="CC132" i="19"/>
  <c r="CD132" i="19"/>
  <c r="CE132" i="19"/>
  <c r="CF132" i="19"/>
  <c r="CG132" i="19"/>
  <c r="CH132" i="19"/>
  <c r="CI132" i="19"/>
  <c r="CJ132" i="19"/>
  <c r="CK132" i="19"/>
  <c r="CL132" i="19"/>
  <c r="CM132" i="19"/>
  <c r="CN132" i="19"/>
  <c r="CO132" i="19"/>
  <c r="CP132" i="19"/>
  <c r="CQ132" i="19"/>
  <c r="CR132" i="19"/>
  <c r="CS132" i="19"/>
  <c r="CT132" i="19"/>
  <c r="CU132" i="19"/>
  <c r="CV132" i="19"/>
  <c r="CW132" i="19"/>
  <c r="CX132" i="19"/>
  <c r="CY132" i="19"/>
  <c r="CA133" i="19"/>
  <c r="CB133" i="19"/>
  <c r="CC133" i="19"/>
  <c r="CD133" i="19"/>
  <c r="CE133" i="19"/>
  <c r="CF133" i="19"/>
  <c r="CG133" i="19"/>
  <c r="CH133" i="19"/>
  <c r="CI133" i="19"/>
  <c r="CJ133" i="19"/>
  <c r="CK133" i="19"/>
  <c r="CL133" i="19"/>
  <c r="CM133" i="19"/>
  <c r="CN133" i="19"/>
  <c r="CO133" i="19"/>
  <c r="CP133" i="19"/>
  <c r="CQ133" i="19"/>
  <c r="CR133" i="19"/>
  <c r="CS133" i="19"/>
  <c r="CT133" i="19"/>
  <c r="CU133" i="19"/>
  <c r="CV133" i="19"/>
  <c r="CW133" i="19"/>
  <c r="CX133" i="19"/>
  <c r="CY133" i="19"/>
  <c r="CA134" i="19"/>
  <c r="CB134" i="19"/>
  <c r="CC134" i="19"/>
  <c r="CD134" i="19"/>
  <c r="CE134" i="19"/>
  <c r="CF134" i="19"/>
  <c r="CG134" i="19"/>
  <c r="CH134" i="19"/>
  <c r="CI134" i="19"/>
  <c r="CJ134" i="19"/>
  <c r="CK134" i="19"/>
  <c r="CL134" i="19"/>
  <c r="CM134" i="19"/>
  <c r="CN134" i="19"/>
  <c r="CO134" i="19"/>
  <c r="CP134" i="19"/>
  <c r="CQ134" i="19"/>
  <c r="CR134" i="19"/>
  <c r="CS134" i="19"/>
  <c r="CT134" i="19"/>
  <c r="CU134" i="19"/>
  <c r="CV134" i="19"/>
  <c r="CW134" i="19"/>
  <c r="CX134" i="19"/>
  <c r="CY134" i="19"/>
  <c r="CA135" i="19"/>
  <c r="CB135" i="19"/>
  <c r="CC135" i="19"/>
  <c r="CD135" i="19"/>
  <c r="CE135" i="19"/>
  <c r="CF135" i="19"/>
  <c r="CG135" i="19"/>
  <c r="CH135" i="19"/>
  <c r="CI135" i="19"/>
  <c r="CJ135" i="19"/>
  <c r="CK135" i="19"/>
  <c r="CL135" i="19"/>
  <c r="CM135" i="19"/>
  <c r="CN135" i="19"/>
  <c r="CO135" i="19"/>
  <c r="CP135" i="19"/>
  <c r="CQ135" i="19"/>
  <c r="CR135" i="19"/>
  <c r="CS135" i="19"/>
  <c r="CT135" i="19"/>
  <c r="CU135" i="19"/>
  <c r="CV135" i="19"/>
  <c r="CW135" i="19"/>
  <c r="CX135" i="19"/>
  <c r="CY135" i="19"/>
  <c r="CA136" i="19"/>
  <c r="CB136" i="19"/>
  <c r="CC136" i="19"/>
  <c r="CD136" i="19"/>
  <c r="CE136" i="19"/>
  <c r="CF136" i="19"/>
  <c r="CG136" i="19"/>
  <c r="CH136" i="19"/>
  <c r="CI136" i="19"/>
  <c r="CJ136" i="19"/>
  <c r="CK136" i="19"/>
  <c r="CL136" i="19"/>
  <c r="CM136" i="19"/>
  <c r="CN136" i="19"/>
  <c r="CO136" i="19"/>
  <c r="CP136" i="19"/>
  <c r="CQ136" i="19"/>
  <c r="CR136" i="19"/>
  <c r="CS136" i="19"/>
  <c r="CT136" i="19"/>
  <c r="CU136" i="19"/>
  <c r="CV136" i="19"/>
  <c r="CW136" i="19"/>
  <c r="CX136" i="19"/>
  <c r="CY136" i="19"/>
  <c r="CA137" i="19"/>
  <c r="CB137" i="19"/>
  <c r="CC137" i="19"/>
  <c r="CD137" i="19"/>
  <c r="CE137" i="19"/>
  <c r="CF137" i="19"/>
  <c r="CG137" i="19"/>
  <c r="CH137" i="19"/>
  <c r="CI137" i="19"/>
  <c r="CJ137" i="19"/>
  <c r="CK137" i="19"/>
  <c r="CL137" i="19"/>
  <c r="CM137" i="19"/>
  <c r="CN137" i="19"/>
  <c r="CO137" i="19"/>
  <c r="CP137" i="19"/>
  <c r="CQ137" i="19"/>
  <c r="CR137" i="19"/>
  <c r="CS137" i="19"/>
  <c r="CT137" i="19"/>
  <c r="CU137" i="19"/>
  <c r="CV137" i="19"/>
  <c r="CW137" i="19"/>
  <c r="CX137" i="19"/>
  <c r="CY137" i="19"/>
  <c r="CA138" i="19"/>
  <c r="CB138" i="19"/>
  <c r="CC138" i="19"/>
  <c r="CD138" i="19"/>
  <c r="CE138" i="19"/>
  <c r="CF138" i="19"/>
  <c r="CG138" i="19"/>
  <c r="CH138" i="19"/>
  <c r="CI138" i="19"/>
  <c r="CJ138" i="19"/>
  <c r="CK138" i="19"/>
  <c r="CL138" i="19"/>
  <c r="CM138" i="19"/>
  <c r="CN138" i="19"/>
  <c r="CO138" i="19"/>
  <c r="CP138" i="19"/>
  <c r="CQ138" i="19"/>
  <c r="CR138" i="19"/>
  <c r="CS138" i="19"/>
  <c r="CT138" i="19"/>
  <c r="CU138" i="19"/>
  <c r="CV138" i="19"/>
  <c r="CW138" i="19"/>
  <c r="CX138" i="19"/>
  <c r="CY138" i="19"/>
  <c r="CA139" i="19"/>
  <c r="CB139" i="19"/>
  <c r="CC139" i="19"/>
  <c r="CD139" i="19"/>
  <c r="CE139" i="19"/>
  <c r="CF139" i="19"/>
  <c r="CG139" i="19"/>
  <c r="CH139" i="19"/>
  <c r="CI139" i="19"/>
  <c r="CJ139" i="19"/>
  <c r="CK139" i="19"/>
  <c r="CL139" i="19"/>
  <c r="CM139" i="19"/>
  <c r="CN139" i="19"/>
  <c r="CO139" i="19"/>
  <c r="CP139" i="19"/>
  <c r="CQ139" i="19"/>
  <c r="CR139" i="19"/>
  <c r="CS139" i="19"/>
  <c r="CT139" i="19"/>
  <c r="CU139" i="19"/>
  <c r="CV139" i="19"/>
  <c r="CW139" i="19"/>
  <c r="CX139" i="19"/>
  <c r="CY139" i="19"/>
  <c r="CA140" i="19"/>
  <c r="CB140" i="19"/>
  <c r="CC140" i="19"/>
  <c r="CD140" i="19"/>
  <c r="CE140" i="19"/>
  <c r="CF140" i="19"/>
  <c r="CG140" i="19"/>
  <c r="CH140" i="19"/>
  <c r="CI140" i="19"/>
  <c r="CJ140" i="19"/>
  <c r="CK140" i="19"/>
  <c r="CL140" i="19"/>
  <c r="CM140" i="19"/>
  <c r="CN140" i="19"/>
  <c r="CO140" i="19"/>
  <c r="CP140" i="19"/>
  <c r="CQ140" i="19"/>
  <c r="CR140" i="19"/>
  <c r="CS140" i="19"/>
  <c r="CT140" i="19"/>
  <c r="CU140" i="19"/>
  <c r="CV140" i="19"/>
  <c r="CW140" i="19"/>
  <c r="CX140" i="19"/>
  <c r="CY140" i="19"/>
  <c r="CA141" i="19"/>
  <c r="CB141" i="19"/>
  <c r="CC141" i="19"/>
  <c r="CD141" i="19"/>
  <c r="CE141" i="19"/>
  <c r="CF141" i="19"/>
  <c r="CG141" i="19"/>
  <c r="CH141" i="19"/>
  <c r="CI141" i="19"/>
  <c r="CJ141" i="19"/>
  <c r="CK141" i="19"/>
  <c r="CL141" i="19"/>
  <c r="CM141" i="19"/>
  <c r="CN141" i="19"/>
  <c r="CO141" i="19"/>
  <c r="CP141" i="19"/>
  <c r="CQ141" i="19"/>
  <c r="CR141" i="19"/>
  <c r="CS141" i="19"/>
  <c r="CT141" i="19"/>
  <c r="CU141" i="19"/>
  <c r="CV141" i="19"/>
  <c r="CW141" i="19"/>
  <c r="CX141" i="19"/>
  <c r="CY141" i="19"/>
  <c r="CA142" i="19"/>
  <c r="CB142" i="19"/>
  <c r="CC142" i="19"/>
  <c r="CD142" i="19"/>
  <c r="CE142" i="19"/>
  <c r="CF142" i="19"/>
  <c r="CG142" i="19"/>
  <c r="CH142" i="19"/>
  <c r="CI142" i="19"/>
  <c r="CJ142" i="19"/>
  <c r="CK142" i="19"/>
  <c r="CL142" i="19"/>
  <c r="CM142" i="19"/>
  <c r="CN142" i="19"/>
  <c r="CO142" i="19"/>
  <c r="CP142" i="19"/>
  <c r="CQ142" i="19"/>
  <c r="CR142" i="19"/>
  <c r="CS142" i="19"/>
  <c r="CT142" i="19"/>
  <c r="CU142" i="19"/>
  <c r="CV142" i="19"/>
  <c r="CW142" i="19"/>
  <c r="CX142" i="19"/>
  <c r="CY142" i="19"/>
  <c r="CA143" i="19"/>
  <c r="CB143" i="19"/>
  <c r="CC143" i="19"/>
  <c r="CD143" i="19"/>
  <c r="CE143" i="19"/>
  <c r="CF143" i="19"/>
  <c r="CG143" i="19"/>
  <c r="CH143" i="19"/>
  <c r="CI143" i="19"/>
  <c r="CJ143" i="19"/>
  <c r="CK143" i="19"/>
  <c r="CL143" i="19"/>
  <c r="CM143" i="19"/>
  <c r="CN143" i="19"/>
  <c r="CO143" i="19"/>
  <c r="CP143" i="19"/>
  <c r="CQ143" i="19"/>
  <c r="CR143" i="19"/>
  <c r="CS143" i="19"/>
  <c r="CT143" i="19"/>
  <c r="CU143" i="19"/>
  <c r="CV143" i="19"/>
  <c r="CW143" i="19"/>
  <c r="CX143" i="19"/>
  <c r="CY143" i="19"/>
  <c r="CA144" i="19"/>
  <c r="CB144" i="19"/>
  <c r="CC144" i="19"/>
  <c r="CD144" i="19"/>
  <c r="CE144" i="19"/>
  <c r="CF144" i="19"/>
  <c r="CG144" i="19"/>
  <c r="CH144" i="19"/>
  <c r="CI144" i="19"/>
  <c r="CJ144" i="19"/>
  <c r="CK144" i="19"/>
  <c r="CL144" i="19"/>
  <c r="CM144" i="19"/>
  <c r="CN144" i="19"/>
  <c r="CO144" i="19"/>
  <c r="CP144" i="19"/>
  <c r="CQ144" i="19"/>
  <c r="CR144" i="19"/>
  <c r="CS144" i="19"/>
  <c r="CT144" i="19"/>
  <c r="CU144" i="19"/>
  <c r="CV144" i="19"/>
  <c r="CW144" i="19"/>
  <c r="CX144" i="19"/>
  <c r="CY144" i="19"/>
  <c r="CA145" i="19"/>
  <c r="CB145" i="19"/>
  <c r="CC145" i="19"/>
  <c r="CD145" i="19"/>
  <c r="CE145" i="19"/>
  <c r="CF145" i="19"/>
  <c r="CG145" i="19"/>
  <c r="CH145" i="19"/>
  <c r="CI145" i="19"/>
  <c r="CJ145" i="19"/>
  <c r="CK145" i="19"/>
  <c r="CL145" i="19"/>
  <c r="CM145" i="19"/>
  <c r="CN145" i="19"/>
  <c r="CO145" i="19"/>
  <c r="CP145" i="19"/>
  <c r="CQ145" i="19"/>
  <c r="CR145" i="19"/>
  <c r="CS145" i="19"/>
  <c r="CT145" i="19"/>
  <c r="CU145" i="19"/>
  <c r="CV145" i="19"/>
  <c r="CW145" i="19"/>
  <c r="CX145" i="19"/>
  <c r="CY145" i="19"/>
  <c r="CA146" i="19"/>
  <c r="CB146" i="19"/>
  <c r="CC146" i="19"/>
  <c r="CD146" i="19"/>
  <c r="CE146" i="19"/>
  <c r="CF146" i="19"/>
  <c r="CG146" i="19"/>
  <c r="CH146" i="19"/>
  <c r="CI146" i="19"/>
  <c r="CJ146" i="19"/>
  <c r="CK146" i="19"/>
  <c r="CL146" i="19"/>
  <c r="CM146" i="19"/>
  <c r="CN146" i="19"/>
  <c r="CO146" i="19"/>
  <c r="CP146" i="19"/>
  <c r="CQ146" i="19"/>
  <c r="CR146" i="19"/>
  <c r="CS146" i="19"/>
  <c r="CT146" i="19"/>
  <c r="CU146" i="19"/>
  <c r="CV146" i="19"/>
  <c r="CW146" i="19"/>
  <c r="CX146" i="19"/>
  <c r="CY146" i="19"/>
  <c r="CA147" i="19"/>
  <c r="CB147" i="19"/>
  <c r="CC147" i="19"/>
  <c r="CD147" i="19"/>
  <c r="CE147" i="19"/>
  <c r="CF147" i="19"/>
  <c r="CG147" i="19"/>
  <c r="CH147" i="19"/>
  <c r="CI147" i="19"/>
  <c r="CJ147" i="19"/>
  <c r="CK147" i="19"/>
  <c r="CL147" i="19"/>
  <c r="CM147" i="19"/>
  <c r="CN147" i="19"/>
  <c r="CO147" i="19"/>
  <c r="CP147" i="19"/>
  <c r="CQ147" i="19"/>
  <c r="CR147" i="19"/>
  <c r="CS147" i="19"/>
  <c r="CT147" i="19"/>
  <c r="CU147" i="19"/>
  <c r="CV147" i="19"/>
  <c r="CW147" i="19"/>
  <c r="CX147" i="19"/>
  <c r="CY147" i="19"/>
  <c r="CA148" i="19"/>
  <c r="CB148" i="19"/>
  <c r="CC148" i="19"/>
  <c r="CD148" i="19"/>
  <c r="CE148" i="19"/>
  <c r="CF148" i="19"/>
  <c r="CG148" i="19"/>
  <c r="CH148" i="19"/>
  <c r="CI148" i="19"/>
  <c r="CJ148" i="19"/>
  <c r="CK148" i="19"/>
  <c r="CL148" i="19"/>
  <c r="CM148" i="19"/>
  <c r="CN148" i="19"/>
  <c r="CO148" i="19"/>
  <c r="CP148" i="19"/>
  <c r="CQ148" i="19"/>
  <c r="CR148" i="19"/>
  <c r="CS148" i="19"/>
  <c r="CT148" i="19"/>
  <c r="CU148" i="19"/>
  <c r="CV148" i="19"/>
  <c r="CW148" i="19"/>
  <c r="CX148" i="19"/>
  <c r="CY148" i="19"/>
  <c r="CA149" i="19"/>
  <c r="CB149" i="19"/>
  <c r="CC149" i="19"/>
  <c r="CD149" i="19"/>
  <c r="CE149" i="19"/>
  <c r="CF149" i="19"/>
  <c r="CG149" i="19"/>
  <c r="CH149" i="19"/>
  <c r="CI149" i="19"/>
  <c r="CJ149" i="19"/>
  <c r="CK149" i="19"/>
  <c r="CL149" i="19"/>
  <c r="CM149" i="19"/>
  <c r="CN149" i="19"/>
  <c r="CO149" i="19"/>
  <c r="CP149" i="19"/>
  <c r="CQ149" i="19"/>
  <c r="CR149" i="19"/>
  <c r="CS149" i="19"/>
  <c r="CT149" i="19"/>
  <c r="CU149" i="19"/>
  <c r="CV149" i="19"/>
  <c r="CW149" i="19"/>
  <c r="CX149" i="19"/>
  <c r="CY149" i="19"/>
  <c r="CA150" i="19"/>
  <c r="CB150" i="19"/>
  <c r="CC150" i="19"/>
  <c r="CD150" i="19"/>
  <c r="CE150" i="19"/>
  <c r="CF150" i="19"/>
  <c r="CG150" i="19"/>
  <c r="CH150" i="19"/>
  <c r="CI150" i="19"/>
  <c r="CJ150" i="19"/>
  <c r="CK150" i="19"/>
  <c r="CL150" i="19"/>
  <c r="CM150" i="19"/>
  <c r="CN150" i="19"/>
  <c r="CO150" i="19"/>
  <c r="CP150" i="19"/>
  <c r="CQ150" i="19"/>
  <c r="CR150" i="19"/>
  <c r="CS150" i="19"/>
  <c r="CT150" i="19"/>
  <c r="CU150" i="19"/>
  <c r="CV150" i="19"/>
  <c r="CW150" i="19"/>
  <c r="CX150" i="19"/>
  <c r="CY150" i="19"/>
  <c r="CA151" i="19"/>
  <c r="CB151" i="19"/>
  <c r="CC151" i="19"/>
  <c r="CD151" i="19"/>
  <c r="CE151" i="19"/>
  <c r="CF151" i="19"/>
  <c r="CG151" i="19"/>
  <c r="CH151" i="19"/>
  <c r="CI151" i="19"/>
  <c r="CJ151" i="19"/>
  <c r="CK151" i="19"/>
  <c r="CL151" i="19"/>
  <c r="CM151" i="19"/>
  <c r="CN151" i="19"/>
  <c r="CO151" i="19"/>
  <c r="CP151" i="19"/>
  <c r="CQ151" i="19"/>
  <c r="CR151" i="19"/>
  <c r="CS151" i="19"/>
  <c r="CT151" i="19"/>
  <c r="CU151" i="19"/>
  <c r="CV151" i="19"/>
  <c r="CW151" i="19"/>
  <c r="CX151" i="19"/>
  <c r="CY151" i="19"/>
  <c r="CA152" i="19"/>
  <c r="CB152" i="19"/>
  <c r="CC152" i="19"/>
  <c r="CD152" i="19"/>
  <c r="CE152" i="19"/>
  <c r="CF152" i="19"/>
  <c r="CG152" i="19"/>
  <c r="CH152" i="19"/>
  <c r="CI152" i="19"/>
  <c r="CJ152" i="19"/>
  <c r="CK152" i="19"/>
  <c r="CL152" i="19"/>
  <c r="CM152" i="19"/>
  <c r="CN152" i="19"/>
  <c r="CO152" i="19"/>
  <c r="CP152" i="19"/>
  <c r="CQ152" i="19"/>
  <c r="CR152" i="19"/>
  <c r="CS152" i="19"/>
  <c r="CT152" i="19"/>
  <c r="CU152" i="19"/>
  <c r="CV152" i="19"/>
  <c r="CW152" i="19"/>
  <c r="CX152" i="19"/>
  <c r="CY152" i="19"/>
  <c r="CA153" i="19"/>
  <c r="CB153" i="19"/>
  <c r="CC153" i="19"/>
  <c r="CD153" i="19"/>
  <c r="CE153" i="19"/>
  <c r="CF153" i="19"/>
  <c r="CG153" i="19"/>
  <c r="CH153" i="19"/>
  <c r="CI153" i="19"/>
  <c r="CJ153" i="19"/>
  <c r="CK153" i="19"/>
  <c r="CL153" i="19"/>
  <c r="CM153" i="19"/>
  <c r="CN153" i="19"/>
  <c r="CO153" i="19"/>
  <c r="CP153" i="19"/>
  <c r="CQ153" i="19"/>
  <c r="CR153" i="19"/>
  <c r="CS153" i="19"/>
  <c r="CT153" i="19"/>
  <c r="CU153" i="19"/>
  <c r="CV153" i="19"/>
  <c r="CW153" i="19"/>
  <c r="CX153" i="19"/>
  <c r="CY153" i="19"/>
  <c r="CA154" i="19"/>
  <c r="CB154" i="19"/>
  <c r="CC154" i="19"/>
  <c r="CD154" i="19"/>
  <c r="CE154" i="19"/>
  <c r="CF154" i="19"/>
  <c r="CG154" i="19"/>
  <c r="CH154" i="19"/>
  <c r="CI154" i="19"/>
  <c r="CJ154" i="19"/>
  <c r="CK154" i="19"/>
  <c r="CL154" i="19"/>
  <c r="CM154" i="19"/>
  <c r="CN154" i="19"/>
  <c r="CO154" i="19"/>
  <c r="CP154" i="19"/>
  <c r="CQ154" i="19"/>
  <c r="CR154" i="19"/>
  <c r="CS154" i="19"/>
  <c r="CT154" i="19"/>
  <c r="CU154" i="19"/>
  <c r="CV154" i="19"/>
  <c r="CW154" i="19"/>
  <c r="CX154" i="19"/>
  <c r="CY154" i="19"/>
  <c r="CA155" i="19"/>
  <c r="CB155" i="19"/>
  <c r="CC155" i="19"/>
  <c r="CD155" i="19"/>
  <c r="CE155" i="19"/>
  <c r="CF155" i="19"/>
  <c r="CG155" i="19"/>
  <c r="CH155" i="19"/>
  <c r="CI155" i="19"/>
  <c r="CJ155" i="19"/>
  <c r="CK155" i="19"/>
  <c r="CL155" i="19"/>
  <c r="CM155" i="19"/>
  <c r="CN155" i="19"/>
  <c r="CO155" i="19"/>
  <c r="CP155" i="19"/>
  <c r="CQ155" i="19"/>
  <c r="CR155" i="19"/>
  <c r="CS155" i="19"/>
  <c r="CT155" i="19"/>
  <c r="CU155" i="19"/>
  <c r="CV155" i="19"/>
  <c r="CW155" i="19"/>
  <c r="CX155" i="19"/>
  <c r="CY155" i="19"/>
  <c r="CA156" i="19"/>
  <c r="CB156" i="19"/>
  <c r="CC156" i="19"/>
  <c r="CD156" i="19"/>
  <c r="CE156" i="19"/>
  <c r="CF156" i="19"/>
  <c r="CG156" i="19"/>
  <c r="CH156" i="19"/>
  <c r="CI156" i="19"/>
  <c r="CJ156" i="19"/>
  <c r="CK156" i="19"/>
  <c r="CL156" i="19"/>
  <c r="CM156" i="19"/>
  <c r="CN156" i="19"/>
  <c r="CO156" i="19"/>
  <c r="CP156" i="19"/>
  <c r="CQ156" i="19"/>
  <c r="CR156" i="19"/>
  <c r="CS156" i="19"/>
  <c r="CT156" i="19"/>
  <c r="CU156" i="19"/>
  <c r="CV156" i="19"/>
  <c r="CW156" i="19"/>
  <c r="CX156" i="19"/>
  <c r="CY156" i="19"/>
  <c r="CA157" i="19"/>
  <c r="CB157" i="19"/>
  <c r="CC157" i="19"/>
  <c r="CD157" i="19"/>
  <c r="CE157" i="19"/>
  <c r="CF157" i="19"/>
  <c r="CG157" i="19"/>
  <c r="CH157" i="19"/>
  <c r="CI157" i="19"/>
  <c r="CJ157" i="19"/>
  <c r="CK157" i="19"/>
  <c r="CL157" i="19"/>
  <c r="CM157" i="19"/>
  <c r="CN157" i="19"/>
  <c r="CO157" i="19"/>
  <c r="CP157" i="19"/>
  <c r="CQ157" i="19"/>
  <c r="CR157" i="19"/>
  <c r="CS157" i="19"/>
  <c r="CT157" i="19"/>
  <c r="CU157" i="19"/>
  <c r="CV157" i="19"/>
  <c r="CW157" i="19"/>
  <c r="CX157" i="19"/>
  <c r="CY157" i="19"/>
  <c r="CA158" i="19"/>
  <c r="CB158" i="19"/>
  <c r="CC158" i="19"/>
  <c r="CD158" i="19"/>
  <c r="CE158" i="19"/>
  <c r="CF158" i="19"/>
  <c r="CG158" i="19"/>
  <c r="CH158" i="19"/>
  <c r="CI158" i="19"/>
  <c r="CJ158" i="19"/>
  <c r="CK158" i="19"/>
  <c r="CL158" i="19"/>
  <c r="CM158" i="19"/>
  <c r="CN158" i="19"/>
  <c r="CO158" i="19"/>
  <c r="CP158" i="19"/>
  <c r="CQ158" i="19"/>
  <c r="CR158" i="19"/>
  <c r="CS158" i="19"/>
  <c r="CT158" i="19"/>
  <c r="CU158" i="19"/>
  <c r="CV158" i="19"/>
  <c r="CW158" i="19"/>
  <c r="CX158" i="19"/>
  <c r="CY158" i="19"/>
  <c r="CA159" i="19"/>
  <c r="CB159" i="19"/>
  <c r="CC159" i="19"/>
  <c r="CD159" i="19"/>
  <c r="CE159" i="19"/>
  <c r="CF159" i="19"/>
  <c r="CG159" i="19"/>
  <c r="CH159" i="19"/>
  <c r="CI159" i="19"/>
  <c r="CJ159" i="19"/>
  <c r="CK159" i="19"/>
  <c r="CL159" i="19"/>
  <c r="CM159" i="19"/>
  <c r="CN159" i="19"/>
  <c r="CO159" i="19"/>
  <c r="CP159" i="19"/>
  <c r="CQ159" i="19"/>
  <c r="CR159" i="19"/>
  <c r="CS159" i="19"/>
  <c r="CT159" i="19"/>
  <c r="CU159" i="19"/>
  <c r="CV159" i="19"/>
  <c r="CW159" i="19"/>
  <c r="CX159" i="19"/>
  <c r="CY159" i="19"/>
  <c r="CA160" i="19"/>
  <c r="CB160" i="19"/>
  <c r="CC160" i="19"/>
  <c r="CD160" i="19"/>
  <c r="CE160" i="19"/>
  <c r="CF160" i="19"/>
  <c r="CG160" i="19"/>
  <c r="CH160" i="19"/>
  <c r="CI160" i="19"/>
  <c r="CJ160" i="19"/>
  <c r="CK160" i="19"/>
  <c r="CL160" i="19"/>
  <c r="CM160" i="19"/>
  <c r="CN160" i="19"/>
  <c r="CO160" i="19"/>
  <c r="CP160" i="19"/>
  <c r="CQ160" i="19"/>
  <c r="CR160" i="19"/>
  <c r="CS160" i="19"/>
  <c r="CT160" i="19"/>
  <c r="CU160" i="19"/>
  <c r="CV160" i="19"/>
  <c r="CW160" i="19"/>
  <c r="CX160" i="19"/>
  <c r="CY160" i="19"/>
  <c r="CA161" i="19"/>
  <c r="CB161" i="19"/>
  <c r="CC161" i="19"/>
  <c r="CD161" i="19"/>
  <c r="CE161" i="19"/>
  <c r="CF161" i="19"/>
  <c r="CG161" i="19"/>
  <c r="CH161" i="19"/>
  <c r="CI161" i="19"/>
  <c r="CJ161" i="19"/>
  <c r="CK161" i="19"/>
  <c r="CL161" i="19"/>
  <c r="CM161" i="19"/>
  <c r="CN161" i="19"/>
  <c r="CO161" i="19"/>
  <c r="CP161" i="19"/>
  <c r="CQ161" i="19"/>
  <c r="CR161" i="19"/>
  <c r="CS161" i="19"/>
  <c r="CT161" i="19"/>
  <c r="CU161" i="19"/>
  <c r="CV161" i="19"/>
  <c r="CW161" i="19"/>
  <c r="CX161" i="19"/>
  <c r="CY161" i="19"/>
  <c r="CA162" i="19"/>
  <c r="CB162" i="19"/>
  <c r="CC162" i="19"/>
  <c r="CD162" i="19"/>
  <c r="CE162" i="19"/>
  <c r="CF162" i="19"/>
  <c r="CG162" i="19"/>
  <c r="CH162" i="19"/>
  <c r="CI162" i="19"/>
  <c r="CJ162" i="19"/>
  <c r="CK162" i="19"/>
  <c r="CL162" i="19"/>
  <c r="CM162" i="19"/>
  <c r="CN162" i="19"/>
  <c r="CO162" i="19"/>
  <c r="CP162" i="19"/>
  <c r="CQ162" i="19"/>
  <c r="CR162" i="19"/>
  <c r="CS162" i="19"/>
  <c r="CT162" i="19"/>
  <c r="CU162" i="19"/>
  <c r="CV162" i="19"/>
  <c r="CW162" i="19"/>
  <c r="CX162" i="19"/>
  <c r="CY162" i="19"/>
  <c r="CA163" i="19"/>
  <c r="CB163" i="19"/>
  <c r="CC163" i="19"/>
  <c r="CD163" i="19"/>
  <c r="CE163" i="19"/>
  <c r="CF163" i="19"/>
  <c r="CG163" i="19"/>
  <c r="CH163" i="19"/>
  <c r="CI163" i="19"/>
  <c r="CJ163" i="19"/>
  <c r="CK163" i="19"/>
  <c r="CL163" i="19"/>
  <c r="CM163" i="19"/>
  <c r="CN163" i="19"/>
  <c r="CO163" i="19"/>
  <c r="CP163" i="19"/>
  <c r="CQ163" i="19"/>
  <c r="CR163" i="19"/>
  <c r="CS163" i="19"/>
  <c r="CT163" i="19"/>
  <c r="CU163" i="19"/>
  <c r="CV163" i="19"/>
  <c r="CW163" i="19"/>
  <c r="CX163" i="19"/>
  <c r="CY163" i="19"/>
  <c r="CA164" i="19"/>
  <c r="CB164" i="19"/>
  <c r="CC164" i="19"/>
  <c r="CD164" i="19"/>
  <c r="CE164" i="19"/>
  <c r="CF164" i="19"/>
  <c r="CG164" i="19"/>
  <c r="CH164" i="19"/>
  <c r="CI164" i="19"/>
  <c r="CJ164" i="19"/>
  <c r="CK164" i="19"/>
  <c r="CL164" i="19"/>
  <c r="CM164" i="19"/>
  <c r="CN164" i="19"/>
  <c r="CO164" i="19"/>
  <c r="CP164" i="19"/>
  <c r="CQ164" i="19"/>
  <c r="CR164" i="19"/>
  <c r="CS164" i="19"/>
  <c r="CT164" i="19"/>
  <c r="CU164" i="19"/>
  <c r="CV164" i="19"/>
  <c r="CW164" i="19"/>
  <c r="CX164" i="19"/>
  <c r="CY164" i="19"/>
  <c r="CA165" i="19"/>
  <c r="CB165" i="19"/>
  <c r="CC165" i="19"/>
  <c r="CD165" i="19"/>
  <c r="CE165" i="19"/>
  <c r="CF165" i="19"/>
  <c r="CG165" i="19"/>
  <c r="CH165" i="19"/>
  <c r="CI165" i="19"/>
  <c r="CJ165" i="19"/>
  <c r="CK165" i="19"/>
  <c r="CL165" i="19"/>
  <c r="CM165" i="19"/>
  <c r="CN165" i="19"/>
  <c r="CO165" i="19"/>
  <c r="CP165" i="19"/>
  <c r="CQ165" i="19"/>
  <c r="CR165" i="19"/>
  <c r="CS165" i="19"/>
  <c r="CT165" i="19"/>
  <c r="CU165" i="19"/>
  <c r="CV165" i="19"/>
  <c r="CW165" i="19"/>
  <c r="CX165" i="19"/>
  <c r="CY165" i="19"/>
  <c r="CA166" i="19"/>
  <c r="CB166" i="19"/>
  <c r="CC166" i="19"/>
  <c r="CD166" i="19"/>
  <c r="CE166" i="19"/>
  <c r="CF166" i="19"/>
  <c r="CG166" i="19"/>
  <c r="CH166" i="19"/>
  <c r="CI166" i="19"/>
  <c r="CJ166" i="19"/>
  <c r="CK166" i="19"/>
  <c r="CL166" i="19"/>
  <c r="CM166" i="19"/>
  <c r="CN166" i="19"/>
  <c r="CO166" i="19"/>
  <c r="CP166" i="19"/>
  <c r="CQ166" i="19"/>
  <c r="CR166" i="19"/>
  <c r="CS166" i="19"/>
  <c r="CT166" i="19"/>
  <c r="CU166" i="19"/>
  <c r="CV166" i="19"/>
  <c r="CW166" i="19"/>
  <c r="CX166" i="19"/>
  <c r="CY166" i="19"/>
  <c r="CA167" i="19"/>
  <c r="CB167" i="19"/>
  <c r="CC167" i="19"/>
  <c r="CD167" i="19"/>
  <c r="CE167" i="19"/>
  <c r="CF167" i="19"/>
  <c r="CG167" i="19"/>
  <c r="CH167" i="19"/>
  <c r="CI167" i="19"/>
  <c r="CJ167" i="19"/>
  <c r="CK167" i="19"/>
  <c r="CL167" i="19"/>
  <c r="CM167" i="19"/>
  <c r="CN167" i="19"/>
  <c r="CO167" i="19"/>
  <c r="CP167" i="19"/>
  <c r="CQ167" i="19"/>
  <c r="CR167" i="19"/>
  <c r="CS167" i="19"/>
  <c r="CT167" i="19"/>
  <c r="CU167" i="19"/>
  <c r="CV167" i="19"/>
  <c r="CW167" i="19"/>
  <c r="CX167" i="19"/>
  <c r="CY167" i="19"/>
  <c r="CA168" i="19"/>
  <c r="CB168" i="19"/>
  <c r="CC168" i="19"/>
  <c r="CD168" i="19"/>
  <c r="CE168" i="19"/>
  <c r="CF168" i="19"/>
  <c r="CG168" i="19"/>
  <c r="CH168" i="19"/>
  <c r="CI168" i="19"/>
  <c r="CJ168" i="19"/>
  <c r="CK168" i="19"/>
  <c r="CL168" i="19"/>
  <c r="CM168" i="19"/>
  <c r="CN168" i="19"/>
  <c r="CO168" i="19"/>
  <c r="CP168" i="19"/>
  <c r="CQ168" i="19"/>
  <c r="CR168" i="19"/>
  <c r="CS168" i="19"/>
  <c r="CT168" i="19"/>
  <c r="CU168" i="19"/>
  <c r="CV168" i="19"/>
  <c r="CW168" i="19"/>
  <c r="CX168" i="19"/>
  <c r="CY168" i="19"/>
  <c r="CA169" i="19"/>
  <c r="CB169" i="19"/>
  <c r="CC169" i="19"/>
  <c r="CD169" i="19"/>
  <c r="CE169" i="19"/>
  <c r="CF169" i="19"/>
  <c r="CG169" i="19"/>
  <c r="CH169" i="19"/>
  <c r="CI169" i="19"/>
  <c r="CJ169" i="19"/>
  <c r="CK169" i="19"/>
  <c r="CL169" i="19"/>
  <c r="CM169" i="19"/>
  <c r="CN169" i="19"/>
  <c r="CO169" i="19"/>
  <c r="CP169" i="19"/>
  <c r="CQ169" i="19"/>
  <c r="CR169" i="19"/>
  <c r="CS169" i="19"/>
  <c r="CT169" i="19"/>
  <c r="CU169" i="19"/>
  <c r="CV169" i="19"/>
  <c r="CW169" i="19"/>
  <c r="CX169" i="19"/>
  <c r="CY169" i="19"/>
  <c r="CA170" i="19"/>
  <c r="CB170" i="19"/>
  <c r="CC170" i="19"/>
  <c r="CD170" i="19"/>
  <c r="CE170" i="19"/>
  <c r="CF170" i="19"/>
  <c r="CG170" i="19"/>
  <c r="CH170" i="19"/>
  <c r="CI170" i="19"/>
  <c r="CJ170" i="19"/>
  <c r="CK170" i="19"/>
  <c r="CL170" i="19"/>
  <c r="CM170" i="19"/>
  <c r="CN170" i="19"/>
  <c r="CO170" i="19"/>
  <c r="CP170" i="19"/>
  <c r="CQ170" i="19"/>
  <c r="CR170" i="19"/>
  <c r="CS170" i="19"/>
  <c r="CT170" i="19"/>
  <c r="CU170" i="19"/>
  <c r="CV170" i="19"/>
  <c r="CW170" i="19"/>
  <c r="CX170" i="19"/>
  <c r="CY170" i="19"/>
  <c r="CA171" i="19"/>
  <c r="CB171" i="19"/>
  <c r="CC171" i="19"/>
  <c r="CD171" i="19"/>
  <c r="CE171" i="19"/>
  <c r="CF171" i="19"/>
  <c r="CG171" i="19"/>
  <c r="CH171" i="19"/>
  <c r="CI171" i="19"/>
  <c r="CJ171" i="19"/>
  <c r="CK171" i="19"/>
  <c r="CL171" i="19"/>
  <c r="CM171" i="19"/>
  <c r="CN171" i="19"/>
  <c r="CO171" i="19"/>
  <c r="CP171" i="19"/>
  <c r="CQ171" i="19"/>
  <c r="CR171" i="19"/>
  <c r="CS171" i="19"/>
  <c r="CT171" i="19"/>
  <c r="CU171" i="19"/>
  <c r="CV171" i="19"/>
  <c r="CW171" i="19"/>
  <c r="CX171" i="19"/>
  <c r="CY171" i="19"/>
  <c r="CA172" i="19"/>
  <c r="CB172" i="19"/>
  <c r="CC172" i="19"/>
  <c r="CD172" i="19"/>
  <c r="CE172" i="19"/>
  <c r="CF172" i="19"/>
  <c r="CG172" i="19"/>
  <c r="CH172" i="19"/>
  <c r="CI172" i="19"/>
  <c r="CJ172" i="19"/>
  <c r="CK172" i="19"/>
  <c r="CL172" i="19"/>
  <c r="CM172" i="19"/>
  <c r="CN172" i="19"/>
  <c r="CO172" i="19"/>
  <c r="CP172" i="19"/>
  <c r="CQ172" i="19"/>
  <c r="CR172" i="19"/>
  <c r="CS172" i="19"/>
  <c r="CT172" i="19"/>
  <c r="CU172" i="19"/>
  <c r="CV172" i="19"/>
  <c r="CW172" i="19"/>
  <c r="CX172" i="19"/>
  <c r="CY172" i="19"/>
  <c r="CA173" i="19"/>
  <c r="CB173" i="19"/>
  <c r="CC173" i="19"/>
  <c r="CD173" i="19"/>
  <c r="CE173" i="19"/>
  <c r="CF173" i="19"/>
  <c r="CG173" i="19"/>
  <c r="CH173" i="19"/>
  <c r="CI173" i="19"/>
  <c r="CJ173" i="19"/>
  <c r="CK173" i="19"/>
  <c r="CL173" i="19"/>
  <c r="CM173" i="19"/>
  <c r="CN173" i="19"/>
  <c r="CO173" i="19"/>
  <c r="CP173" i="19"/>
  <c r="CQ173" i="19"/>
  <c r="CR173" i="19"/>
  <c r="CS173" i="19"/>
  <c r="CT173" i="19"/>
  <c r="CU173" i="19"/>
  <c r="CV173" i="19"/>
  <c r="CW173" i="19"/>
  <c r="CX173" i="19"/>
  <c r="CY173" i="19"/>
  <c r="CA174" i="19"/>
  <c r="CB174" i="19"/>
  <c r="CC174" i="19"/>
  <c r="CD174" i="19"/>
  <c r="CE174" i="19"/>
  <c r="CF174" i="19"/>
  <c r="CG174" i="19"/>
  <c r="CH174" i="19"/>
  <c r="CI174" i="19"/>
  <c r="CJ174" i="19"/>
  <c r="CK174" i="19"/>
  <c r="CL174" i="19"/>
  <c r="CM174" i="19"/>
  <c r="CN174" i="19"/>
  <c r="CO174" i="19"/>
  <c r="CP174" i="19"/>
  <c r="CQ174" i="19"/>
  <c r="CR174" i="19"/>
  <c r="CS174" i="19"/>
  <c r="CT174" i="19"/>
  <c r="CU174" i="19"/>
  <c r="CV174" i="19"/>
  <c r="CW174" i="19"/>
  <c r="CX174" i="19"/>
  <c r="CY174" i="19"/>
  <c r="CA175" i="19"/>
  <c r="CB175" i="19"/>
  <c r="CC175" i="19"/>
  <c r="CD175" i="19"/>
  <c r="CE175" i="19"/>
  <c r="CF175" i="19"/>
  <c r="CG175" i="19"/>
  <c r="CH175" i="19"/>
  <c r="CI175" i="19"/>
  <c r="CJ175" i="19"/>
  <c r="CK175" i="19"/>
  <c r="CL175" i="19"/>
  <c r="CM175" i="19"/>
  <c r="CN175" i="19"/>
  <c r="CO175" i="19"/>
  <c r="CP175" i="19"/>
  <c r="CQ175" i="19"/>
  <c r="CR175" i="19"/>
  <c r="CS175" i="19"/>
  <c r="CT175" i="19"/>
  <c r="CU175" i="19"/>
  <c r="CV175" i="19"/>
  <c r="CW175" i="19"/>
  <c r="CX175" i="19"/>
  <c r="CY175" i="19"/>
  <c r="CA176" i="19"/>
  <c r="CB176" i="19"/>
  <c r="CC176" i="19"/>
  <c r="CD176" i="19"/>
  <c r="CE176" i="19"/>
  <c r="CF176" i="19"/>
  <c r="CG176" i="19"/>
  <c r="CH176" i="19"/>
  <c r="CI176" i="19"/>
  <c r="CJ176" i="19"/>
  <c r="CK176" i="19"/>
  <c r="CL176" i="19"/>
  <c r="CM176" i="19"/>
  <c r="CN176" i="19"/>
  <c r="CO176" i="19"/>
  <c r="CP176" i="19"/>
  <c r="CQ176" i="19"/>
  <c r="CR176" i="19"/>
  <c r="CS176" i="19"/>
  <c r="CT176" i="19"/>
  <c r="CU176" i="19"/>
  <c r="CV176" i="19"/>
  <c r="CW176" i="19"/>
  <c r="CX176" i="19"/>
  <c r="CY176" i="19"/>
  <c r="CA177" i="19"/>
  <c r="CB177" i="19"/>
  <c r="CC177" i="19"/>
  <c r="CD177" i="19"/>
  <c r="CE177" i="19"/>
  <c r="CF177" i="19"/>
  <c r="CG177" i="19"/>
  <c r="CH177" i="19"/>
  <c r="CI177" i="19"/>
  <c r="CJ177" i="19"/>
  <c r="CK177" i="19"/>
  <c r="CL177" i="19"/>
  <c r="CM177" i="19"/>
  <c r="CN177" i="19"/>
  <c r="CO177" i="19"/>
  <c r="CP177" i="19"/>
  <c r="CQ177" i="19"/>
  <c r="CR177" i="19"/>
  <c r="CS177" i="19"/>
  <c r="CT177" i="19"/>
  <c r="CU177" i="19"/>
  <c r="CV177" i="19"/>
  <c r="CW177" i="19"/>
  <c r="CX177" i="19"/>
  <c r="CY177" i="19"/>
  <c r="CA178" i="19"/>
  <c r="CB178" i="19"/>
  <c r="CC178" i="19"/>
  <c r="CD178" i="19"/>
  <c r="CE178" i="19"/>
  <c r="CF178" i="19"/>
  <c r="CG178" i="19"/>
  <c r="CH178" i="19"/>
  <c r="CI178" i="19"/>
  <c r="CJ178" i="19"/>
  <c r="CK178" i="19"/>
  <c r="CL178" i="19"/>
  <c r="CM178" i="19"/>
  <c r="CN178" i="19"/>
  <c r="CO178" i="19"/>
  <c r="CP178" i="19"/>
  <c r="CQ178" i="19"/>
  <c r="CR178" i="19"/>
  <c r="CS178" i="19"/>
  <c r="CT178" i="19"/>
  <c r="CU178" i="19"/>
  <c r="CV178" i="19"/>
  <c r="CW178" i="19"/>
  <c r="CX178" i="19"/>
  <c r="CY178" i="19"/>
  <c r="CA179" i="19"/>
  <c r="CB179" i="19"/>
  <c r="CC179" i="19"/>
  <c r="CD179" i="19"/>
  <c r="CE179" i="19"/>
  <c r="CF179" i="19"/>
  <c r="CG179" i="19"/>
  <c r="CH179" i="19"/>
  <c r="CI179" i="19"/>
  <c r="CJ179" i="19"/>
  <c r="CK179" i="19"/>
  <c r="CL179" i="19"/>
  <c r="CM179" i="19"/>
  <c r="CN179" i="19"/>
  <c r="CO179" i="19"/>
  <c r="CP179" i="19"/>
  <c r="CQ179" i="19"/>
  <c r="CR179" i="19"/>
  <c r="CS179" i="19"/>
  <c r="CT179" i="19"/>
  <c r="CU179" i="19"/>
  <c r="CV179" i="19"/>
  <c r="CW179" i="19"/>
  <c r="CX179" i="19"/>
  <c r="CY179" i="19"/>
  <c r="CA180" i="19"/>
  <c r="CB180" i="19"/>
  <c r="CC180" i="19"/>
  <c r="CD180" i="19"/>
  <c r="CE180" i="19"/>
  <c r="CF180" i="19"/>
  <c r="CG180" i="19"/>
  <c r="CH180" i="19"/>
  <c r="CI180" i="19"/>
  <c r="CJ180" i="19"/>
  <c r="CK180" i="19"/>
  <c r="CL180" i="19"/>
  <c r="CM180" i="19"/>
  <c r="CN180" i="19"/>
  <c r="CO180" i="19"/>
  <c r="CP180" i="19"/>
  <c r="CQ180" i="19"/>
  <c r="CR180" i="19"/>
  <c r="CS180" i="19"/>
  <c r="CT180" i="19"/>
  <c r="CU180" i="19"/>
  <c r="CV180" i="19"/>
  <c r="CW180" i="19"/>
  <c r="CX180" i="19"/>
  <c r="CY180" i="19"/>
  <c r="CA181" i="19"/>
  <c r="CB181" i="19"/>
  <c r="CC181" i="19"/>
  <c r="CD181" i="19"/>
  <c r="CE181" i="19"/>
  <c r="CF181" i="19"/>
  <c r="CG181" i="19"/>
  <c r="CH181" i="19"/>
  <c r="CI181" i="19"/>
  <c r="CJ181" i="19"/>
  <c r="CK181" i="19"/>
  <c r="CL181" i="19"/>
  <c r="CM181" i="19"/>
  <c r="CN181" i="19"/>
  <c r="CO181" i="19"/>
  <c r="CP181" i="19"/>
  <c r="CQ181" i="19"/>
  <c r="CR181" i="19"/>
  <c r="CS181" i="19"/>
  <c r="CT181" i="19"/>
  <c r="CU181" i="19"/>
  <c r="CV181" i="19"/>
  <c r="CW181" i="19"/>
  <c r="CX181" i="19"/>
  <c r="CY181" i="19"/>
  <c r="CA182" i="19"/>
  <c r="CB182" i="19"/>
  <c r="CC182" i="19"/>
  <c r="CD182" i="19"/>
  <c r="CE182" i="19"/>
  <c r="CF182" i="19"/>
  <c r="CG182" i="19"/>
  <c r="CH182" i="19"/>
  <c r="CI182" i="19"/>
  <c r="CJ182" i="19"/>
  <c r="CK182" i="19"/>
  <c r="CL182" i="19"/>
  <c r="CM182" i="19"/>
  <c r="CN182" i="19"/>
  <c r="CO182" i="19"/>
  <c r="CP182" i="19"/>
  <c r="CQ182" i="19"/>
  <c r="CR182" i="19"/>
  <c r="CS182" i="19"/>
  <c r="CT182" i="19"/>
  <c r="CU182" i="19"/>
  <c r="CV182" i="19"/>
  <c r="CW182" i="19"/>
  <c r="CX182" i="19"/>
  <c r="CY182" i="19"/>
  <c r="CA183" i="19"/>
  <c r="CB183" i="19"/>
  <c r="CC183" i="19"/>
  <c r="CD183" i="19"/>
  <c r="CE183" i="19"/>
  <c r="CF183" i="19"/>
  <c r="CG183" i="19"/>
  <c r="CH183" i="19"/>
  <c r="CI183" i="19"/>
  <c r="CJ183" i="19"/>
  <c r="CK183" i="19"/>
  <c r="CL183" i="19"/>
  <c r="CM183" i="19"/>
  <c r="CN183" i="19"/>
  <c r="CO183" i="19"/>
  <c r="CP183" i="19"/>
  <c r="CQ183" i="19"/>
  <c r="CR183" i="19"/>
  <c r="CS183" i="19"/>
  <c r="CT183" i="19"/>
  <c r="CU183" i="19"/>
  <c r="CV183" i="19"/>
  <c r="CW183" i="19"/>
  <c r="CX183" i="19"/>
  <c r="CY183" i="19"/>
  <c r="CA184" i="19"/>
  <c r="CB184" i="19"/>
  <c r="CC184" i="19"/>
  <c r="CD184" i="19"/>
  <c r="CE184" i="19"/>
  <c r="CF184" i="19"/>
  <c r="CG184" i="19"/>
  <c r="CH184" i="19"/>
  <c r="CI184" i="19"/>
  <c r="CJ184" i="19"/>
  <c r="CK184" i="19"/>
  <c r="CL184" i="19"/>
  <c r="CM184" i="19"/>
  <c r="CN184" i="19"/>
  <c r="CO184" i="19"/>
  <c r="CP184" i="19"/>
  <c r="CQ184" i="19"/>
  <c r="CR184" i="19"/>
  <c r="CS184" i="19"/>
  <c r="CT184" i="19"/>
  <c r="CU184" i="19"/>
  <c r="CV184" i="19"/>
  <c r="CW184" i="19"/>
  <c r="CX184" i="19"/>
  <c r="CY184" i="19"/>
  <c r="CA185" i="19"/>
  <c r="CB185" i="19"/>
  <c r="CC185" i="19"/>
  <c r="CD185" i="19"/>
  <c r="CE185" i="19"/>
  <c r="CF185" i="19"/>
  <c r="CG185" i="19"/>
  <c r="CH185" i="19"/>
  <c r="CI185" i="19"/>
  <c r="CJ185" i="19"/>
  <c r="CK185" i="19"/>
  <c r="CL185" i="19"/>
  <c r="CM185" i="19"/>
  <c r="CN185" i="19"/>
  <c r="CO185" i="19"/>
  <c r="CP185" i="19"/>
  <c r="CQ185" i="19"/>
  <c r="CR185" i="19"/>
  <c r="CS185" i="19"/>
  <c r="CT185" i="19"/>
  <c r="CU185" i="19"/>
  <c r="CV185" i="19"/>
  <c r="CW185" i="19"/>
  <c r="CX185" i="19"/>
  <c r="CY185" i="19"/>
  <c r="CA186" i="19"/>
  <c r="CB186" i="19"/>
  <c r="CC186" i="19"/>
  <c r="CD186" i="19"/>
  <c r="CE186" i="19"/>
  <c r="CF186" i="19"/>
  <c r="CG186" i="19"/>
  <c r="CH186" i="19"/>
  <c r="CI186" i="19"/>
  <c r="CJ186" i="19"/>
  <c r="CK186" i="19"/>
  <c r="CL186" i="19"/>
  <c r="CM186" i="19"/>
  <c r="CN186" i="19"/>
  <c r="CO186" i="19"/>
  <c r="CP186" i="19"/>
  <c r="CQ186" i="19"/>
  <c r="CR186" i="19"/>
  <c r="CS186" i="19"/>
  <c r="CT186" i="19"/>
  <c r="CU186" i="19"/>
  <c r="CV186" i="19"/>
  <c r="CW186" i="19"/>
  <c r="CX186" i="19"/>
  <c r="CY186" i="19"/>
  <c r="CA187" i="19"/>
  <c r="CB187" i="19"/>
  <c r="CC187" i="19"/>
  <c r="CD187" i="19"/>
  <c r="CE187" i="19"/>
  <c r="CF187" i="19"/>
  <c r="CG187" i="19"/>
  <c r="CH187" i="19"/>
  <c r="CI187" i="19"/>
  <c r="CJ187" i="19"/>
  <c r="CK187" i="19"/>
  <c r="CL187" i="19"/>
  <c r="CM187" i="19"/>
  <c r="CN187" i="19"/>
  <c r="CO187" i="19"/>
  <c r="CP187" i="19"/>
  <c r="CQ187" i="19"/>
  <c r="CR187" i="19"/>
  <c r="CS187" i="19"/>
  <c r="CT187" i="19"/>
  <c r="CU187" i="19"/>
  <c r="CV187" i="19"/>
  <c r="CW187" i="19"/>
  <c r="CX187" i="19"/>
  <c r="CY187" i="19"/>
  <c r="CA188" i="19"/>
  <c r="CB188" i="19"/>
  <c r="CC188" i="19"/>
  <c r="CD188" i="19"/>
  <c r="CE188" i="19"/>
  <c r="CF188" i="19"/>
  <c r="CG188" i="19"/>
  <c r="CH188" i="19"/>
  <c r="CI188" i="19"/>
  <c r="CJ188" i="19"/>
  <c r="CK188" i="19"/>
  <c r="CL188" i="19"/>
  <c r="CM188" i="19"/>
  <c r="CN188" i="19"/>
  <c r="CO188" i="19"/>
  <c r="CP188" i="19"/>
  <c r="CQ188" i="19"/>
  <c r="CR188" i="19"/>
  <c r="CS188" i="19"/>
  <c r="CT188" i="19"/>
  <c r="CU188" i="19"/>
  <c r="CV188" i="19"/>
  <c r="CW188" i="19"/>
  <c r="CX188" i="19"/>
  <c r="CY188" i="19"/>
  <c r="CA189" i="19"/>
  <c r="CB189" i="19"/>
  <c r="CC189" i="19"/>
  <c r="CD189" i="19"/>
  <c r="CE189" i="19"/>
  <c r="CF189" i="19"/>
  <c r="CG189" i="19"/>
  <c r="CH189" i="19"/>
  <c r="CI189" i="19"/>
  <c r="CJ189" i="19"/>
  <c r="CK189" i="19"/>
  <c r="CL189" i="19"/>
  <c r="CM189" i="19"/>
  <c r="CN189" i="19"/>
  <c r="CO189" i="19"/>
  <c r="CP189" i="19"/>
  <c r="CQ189" i="19"/>
  <c r="CR189" i="19"/>
  <c r="CS189" i="19"/>
  <c r="CT189" i="19"/>
  <c r="CU189" i="19"/>
  <c r="CV189" i="19"/>
  <c r="CW189" i="19"/>
  <c r="CX189" i="19"/>
  <c r="CY189" i="19"/>
  <c r="CA190" i="19"/>
  <c r="CB190" i="19"/>
  <c r="CC190" i="19"/>
  <c r="CD190" i="19"/>
  <c r="CE190" i="19"/>
  <c r="CF190" i="19"/>
  <c r="CG190" i="19"/>
  <c r="CH190" i="19"/>
  <c r="CI190" i="19"/>
  <c r="CJ190" i="19"/>
  <c r="CK190" i="19"/>
  <c r="CL190" i="19"/>
  <c r="CM190" i="19"/>
  <c r="CN190" i="19"/>
  <c r="CO190" i="19"/>
  <c r="CP190" i="19"/>
  <c r="CQ190" i="19"/>
  <c r="CR190" i="19"/>
  <c r="CS190" i="19"/>
  <c r="CT190" i="19"/>
  <c r="CU190" i="19"/>
  <c r="CV190" i="19"/>
  <c r="CW190" i="19"/>
  <c r="CX190" i="19"/>
  <c r="CY190" i="19"/>
  <c r="CA191" i="19"/>
  <c r="CB191" i="19"/>
  <c r="CC191" i="19"/>
  <c r="CD191" i="19"/>
  <c r="CE191" i="19"/>
  <c r="CF191" i="19"/>
  <c r="CG191" i="19"/>
  <c r="CH191" i="19"/>
  <c r="CI191" i="19"/>
  <c r="CJ191" i="19"/>
  <c r="CK191" i="19"/>
  <c r="CL191" i="19"/>
  <c r="CM191" i="19"/>
  <c r="CN191" i="19"/>
  <c r="CO191" i="19"/>
  <c r="CP191" i="19"/>
  <c r="CQ191" i="19"/>
  <c r="CR191" i="19"/>
  <c r="CS191" i="19"/>
  <c r="CT191" i="19"/>
  <c r="CU191" i="19"/>
  <c r="CV191" i="19"/>
  <c r="CW191" i="19"/>
  <c r="CX191" i="19"/>
  <c r="CY191" i="19"/>
  <c r="CA192" i="19"/>
  <c r="CB192" i="19"/>
  <c r="CC192" i="19"/>
  <c r="CD192" i="19"/>
  <c r="CE192" i="19"/>
  <c r="CF192" i="19"/>
  <c r="CG192" i="19"/>
  <c r="CH192" i="19"/>
  <c r="CI192" i="19"/>
  <c r="CJ192" i="19"/>
  <c r="CK192" i="19"/>
  <c r="CL192" i="19"/>
  <c r="CM192" i="19"/>
  <c r="CN192" i="19"/>
  <c r="CO192" i="19"/>
  <c r="CP192" i="19"/>
  <c r="CQ192" i="19"/>
  <c r="CR192" i="19"/>
  <c r="CS192" i="19"/>
  <c r="CT192" i="19"/>
  <c r="CU192" i="19"/>
  <c r="CV192" i="19"/>
  <c r="CW192" i="19"/>
  <c r="CX192" i="19"/>
  <c r="CY192" i="19"/>
  <c r="CA193" i="19"/>
  <c r="CB193" i="19"/>
  <c r="CC193" i="19"/>
  <c r="CD193" i="19"/>
  <c r="CE193" i="19"/>
  <c r="CF193" i="19"/>
  <c r="CG193" i="19"/>
  <c r="CH193" i="19"/>
  <c r="CI193" i="19"/>
  <c r="CJ193" i="19"/>
  <c r="CK193" i="19"/>
  <c r="CL193" i="19"/>
  <c r="CM193" i="19"/>
  <c r="CN193" i="19"/>
  <c r="CO193" i="19"/>
  <c r="CP193" i="19"/>
  <c r="CQ193" i="19"/>
  <c r="CR193" i="19"/>
  <c r="CS193" i="19"/>
  <c r="CT193" i="19"/>
  <c r="CU193" i="19"/>
  <c r="CV193" i="19"/>
  <c r="CW193" i="19"/>
  <c r="CX193" i="19"/>
  <c r="CY193" i="19"/>
  <c r="CA194" i="19"/>
  <c r="CB194" i="19"/>
  <c r="CC194" i="19"/>
  <c r="CD194" i="19"/>
  <c r="CE194" i="19"/>
  <c r="CF194" i="19"/>
  <c r="CG194" i="19"/>
  <c r="CH194" i="19"/>
  <c r="CI194" i="19"/>
  <c r="CJ194" i="19"/>
  <c r="CK194" i="19"/>
  <c r="CL194" i="19"/>
  <c r="CM194" i="19"/>
  <c r="CN194" i="19"/>
  <c r="CO194" i="19"/>
  <c r="CP194" i="19"/>
  <c r="CQ194" i="19"/>
  <c r="CR194" i="19"/>
  <c r="CS194" i="19"/>
  <c r="CT194" i="19"/>
  <c r="CU194" i="19"/>
  <c r="CV194" i="19"/>
  <c r="CW194" i="19"/>
  <c r="CX194" i="19"/>
  <c r="CY194" i="19"/>
  <c r="CA195" i="19"/>
  <c r="CB195" i="19"/>
  <c r="CC195" i="19"/>
  <c r="CD195" i="19"/>
  <c r="CE195" i="19"/>
  <c r="CF195" i="19"/>
  <c r="CG195" i="19"/>
  <c r="CH195" i="19"/>
  <c r="CI195" i="19"/>
  <c r="CJ195" i="19"/>
  <c r="CK195" i="19"/>
  <c r="CL195" i="19"/>
  <c r="CM195" i="19"/>
  <c r="CN195" i="19"/>
  <c r="CO195" i="19"/>
  <c r="CP195" i="19"/>
  <c r="CQ195" i="19"/>
  <c r="CR195" i="19"/>
  <c r="CS195" i="19"/>
  <c r="CT195" i="19"/>
  <c r="CU195" i="19"/>
  <c r="CV195" i="19"/>
  <c r="CW195" i="19"/>
  <c r="CX195" i="19"/>
  <c r="CY195" i="19"/>
  <c r="CA196" i="19"/>
  <c r="CB196" i="19"/>
  <c r="CC196" i="19"/>
  <c r="CD196" i="19"/>
  <c r="CE196" i="19"/>
  <c r="CF196" i="19"/>
  <c r="CG196" i="19"/>
  <c r="CH196" i="19"/>
  <c r="CI196" i="19"/>
  <c r="CJ196" i="19"/>
  <c r="CK196" i="19"/>
  <c r="CL196" i="19"/>
  <c r="CM196" i="19"/>
  <c r="CN196" i="19"/>
  <c r="CO196" i="19"/>
  <c r="CP196" i="19"/>
  <c r="CQ196" i="19"/>
  <c r="CR196" i="19"/>
  <c r="CS196" i="19"/>
  <c r="CT196" i="19"/>
  <c r="CU196" i="19"/>
  <c r="CV196" i="19"/>
  <c r="CW196" i="19"/>
  <c r="CX196" i="19"/>
  <c r="CY196" i="19"/>
  <c r="CA197" i="19"/>
  <c r="CB197" i="19"/>
  <c r="CC197" i="19"/>
  <c r="CD197" i="19"/>
  <c r="CE197" i="19"/>
  <c r="CF197" i="19"/>
  <c r="CG197" i="19"/>
  <c r="CH197" i="19"/>
  <c r="CI197" i="19"/>
  <c r="CJ197" i="19"/>
  <c r="CK197" i="19"/>
  <c r="CL197" i="19"/>
  <c r="CM197" i="19"/>
  <c r="CN197" i="19"/>
  <c r="CO197" i="19"/>
  <c r="CP197" i="19"/>
  <c r="CQ197" i="19"/>
  <c r="CR197" i="19"/>
  <c r="CS197" i="19"/>
  <c r="CT197" i="19"/>
  <c r="CU197" i="19"/>
  <c r="CV197" i="19"/>
  <c r="CW197" i="19"/>
  <c r="CX197" i="19"/>
  <c r="CY197" i="19"/>
  <c r="CA198" i="19"/>
  <c r="CB198" i="19"/>
  <c r="CC198" i="19"/>
  <c r="CD198" i="19"/>
  <c r="CE198" i="19"/>
  <c r="CF198" i="19"/>
  <c r="CG198" i="19"/>
  <c r="CH198" i="19"/>
  <c r="CI198" i="19"/>
  <c r="CJ198" i="19"/>
  <c r="CK198" i="19"/>
  <c r="CL198" i="19"/>
  <c r="CM198" i="19"/>
  <c r="CN198" i="19"/>
  <c r="CO198" i="19"/>
  <c r="CP198" i="19"/>
  <c r="CQ198" i="19"/>
  <c r="CR198" i="19"/>
  <c r="CS198" i="19"/>
  <c r="CT198" i="19"/>
  <c r="CU198" i="19"/>
  <c r="CV198" i="19"/>
  <c r="CW198" i="19"/>
  <c r="CX198" i="19"/>
  <c r="CY198" i="19"/>
  <c r="CA199" i="19"/>
  <c r="CB199" i="19"/>
  <c r="CC199" i="19"/>
  <c r="CD199" i="19"/>
  <c r="CE199" i="19"/>
  <c r="CF199" i="19"/>
  <c r="CG199" i="19"/>
  <c r="CH199" i="19"/>
  <c r="CI199" i="19"/>
  <c r="CJ199" i="19"/>
  <c r="CK199" i="19"/>
  <c r="CL199" i="19"/>
  <c r="CM199" i="19"/>
  <c r="CN199" i="19"/>
  <c r="CO199" i="19"/>
  <c r="CP199" i="19"/>
  <c r="CQ199" i="19"/>
  <c r="CR199" i="19"/>
  <c r="CS199" i="19"/>
  <c r="CT199" i="19"/>
  <c r="CU199" i="19"/>
  <c r="CV199" i="19"/>
  <c r="CW199" i="19"/>
  <c r="CX199" i="19"/>
  <c r="CY199" i="19"/>
  <c r="CA200" i="19"/>
  <c r="CB200" i="19"/>
  <c r="CC200" i="19"/>
  <c r="CD200" i="19"/>
  <c r="CE200" i="19"/>
  <c r="CF200" i="19"/>
  <c r="CG200" i="19"/>
  <c r="CH200" i="19"/>
  <c r="CI200" i="19"/>
  <c r="CJ200" i="19"/>
  <c r="CK200" i="19"/>
  <c r="CL200" i="19"/>
  <c r="CM200" i="19"/>
  <c r="CN200" i="19"/>
  <c r="CO200" i="19"/>
  <c r="CP200" i="19"/>
  <c r="CQ200" i="19"/>
  <c r="CR200" i="19"/>
  <c r="CS200" i="19"/>
  <c r="CT200" i="19"/>
  <c r="CU200" i="19"/>
  <c r="CV200" i="19"/>
  <c r="CW200" i="19"/>
  <c r="CX200" i="19"/>
  <c r="CY200" i="19"/>
  <c r="CA201" i="19"/>
  <c r="CB201" i="19"/>
  <c r="CC201" i="19"/>
  <c r="CD201" i="19"/>
  <c r="CE201" i="19"/>
  <c r="CF201" i="19"/>
  <c r="CG201" i="19"/>
  <c r="CH201" i="19"/>
  <c r="CI201" i="19"/>
  <c r="CJ201" i="19"/>
  <c r="CK201" i="19"/>
  <c r="CL201" i="19"/>
  <c r="CM201" i="19"/>
  <c r="CN201" i="19"/>
  <c r="CO201" i="19"/>
  <c r="CP201" i="19"/>
  <c r="CQ201" i="19"/>
  <c r="CR201" i="19"/>
  <c r="CS201" i="19"/>
  <c r="CT201" i="19"/>
  <c r="CU201" i="19"/>
  <c r="CV201" i="19"/>
  <c r="CW201" i="19"/>
  <c r="CX201" i="19"/>
  <c r="CY201" i="19"/>
  <c r="CA202" i="19"/>
  <c r="CB202" i="19"/>
  <c r="CC202" i="19"/>
  <c r="CD202" i="19"/>
  <c r="CE202" i="19"/>
  <c r="CF202" i="19"/>
  <c r="CG202" i="19"/>
  <c r="CH202" i="19"/>
  <c r="CI202" i="19"/>
  <c r="CJ202" i="19"/>
  <c r="CK202" i="19"/>
  <c r="CL202" i="19"/>
  <c r="CM202" i="19"/>
  <c r="CN202" i="19"/>
  <c r="CO202" i="19"/>
  <c r="CP202" i="19"/>
  <c r="CQ202" i="19"/>
  <c r="CR202" i="19"/>
  <c r="CS202" i="19"/>
  <c r="CT202" i="19"/>
  <c r="CU202" i="19"/>
  <c r="CV202" i="19"/>
  <c r="CW202" i="19"/>
  <c r="CX202" i="19"/>
  <c r="CY202" i="19"/>
  <c r="CA203" i="19"/>
  <c r="CB203" i="19"/>
  <c r="CC203" i="19"/>
  <c r="CD203" i="19"/>
  <c r="CE203" i="19"/>
  <c r="CF203" i="19"/>
  <c r="CG203" i="19"/>
  <c r="CH203" i="19"/>
  <c r="CI203" i="19"/>
  <c r="CJ203" i="19"/>
  <c r="CK203" i="19"/>
  <c r="CL203" i="19"/>
  <c r="CM203" i="19"/>
  <c r="CN203" i="19"/>
  <c r="CO203" i="19"/>
  <c r="CP203" i="19"/>
  <c r="CQ203" i="19"/>
  <c r="CR203" i="19"/>
  <c r="CS203" i="19"/>
  <c r="CT203" i="19"/>
  <c r="CU203" i="19"/>
  <c r="CV203" i="19"/>
  <c r="CW203" i="19"/>
  <c r="CX203" i="19"/>
  <c r="CY203" i="19"/>
  <c r="CA204" i="19"/>
  <c r="CB204" i="19"/>
  <c r="CC204" i="19"/>
  <c r="CD204" i="19"/>
  <c r="CE204" i="19"/>
  <c r="CF204" i="19"/>
  <c r="CG204" i="19"/>
  <c r="CH204" i="19"/>
  <c r="CI204" i="19"/>
  <c r="CJ204" i="19"/>
  <c r="CK204" i="19"/>
  <c r="CL204" i="19"/>
  <c r="CM204" i="19"/>
  <c r="CN204" i="19"/>
  <c r="CO204" i="19"/>
  <c r="CP204" i="19"/>
  <c r="CQ204" i="19"/>
  <c r="CR204" i="19"/>
  <c r="CS204" i="19"/>
  <c r="CT204" i="19"/>
  <c r="CU204" i="19"/>
  <c r="CV204" i="19"/>
  <c r="CW204" i="19"/>
  <c r="CX204" i="19"/>
  <c r="CY204" i="19"/>
  <c r="CA205" i="19"/>
  <c r="CB205" i="19"/>
  <c r="CC205" i="19"/>
  <c r="CD205" i="19"/>
  <c r="CE205" i="19"/>
  <c r="CF205" i="19"/>
  <c r="CG205" i="19"/>
  <c r="CH205" i="19"/>
  <c r="CI205" i="19"/>
  <c r="CJ205" i="19"/>
  <c r="CK205" i="19"/>
  <c r="CL205" i="19"/>
  <c r="CM205" i="19"/>
  <c r="CN205" i="19"/>
  <c r="CO205" i="19"/>
  <c r="CP205" i="19"/>
  <c r="CQ205" i="19"/>
  <c r="CR205" i="19"/>
  <c r="CS205" i="19"/>
  <c r="CT205" i="19"/>
  <c r="CU205" i="19"/>
  <c r="CV205" i="19"/>
  <c r="CW205" i="19"/>
  <c r="CX205" i="19"/>
  <c r="CY205" i="19"/>
  <c r="CA206" i="19"/>
  <c r="CB206" i="19"/>
  <c r="CC206" i="19"/>
  <c r="CD206" i="19"/>
  <c r="CE206" i="19"/>
  <c r="CF206" i="19"/>
  <c r="CG206" i="19"/>
  <c r="CH206" i="19"/>
  <c r="CI206" i="19"/>
  <c r="CJ206" i="19"/>
  <c r="CK206" i="19"/>
  <c r="CL206" i="19"/>
  <c r="CM206" i="19"/>
  <c r="CN206" i="19"/>
  <c r="CO206" i="19"/>
  <c r="CP206" i="19"/>
  <c r="CQ206" i="19"/>
  <c r="CR206" i="19"/>
  <c r="CS206" i="19"/>
  <c r="CT206" i="19"/>
  <c r="CU206" i="19"/>
  <c r="CV206" i="19"/>
  <c r="CW206" i="19"/>
  <c r="CX206" i="19"/>
  <c r="CY206" i="19"/>
  <c r="CA207" i="19"/>
  <c r="CB207" i="19"/>
  <c r="CC207" i="19"/>
  <c r="CD207" i="19"/>
  <c r="CE207" i="19"/>
  <c r="CF207" i="19"/>
  <c r="CG207" i="19"/>
  <c r="CH207" i="19"/>
  <c r="CI207" i="19"/>
  <c r="CJ207" i="19"/>
  <c r="CK207" i="19"/>
  <c r="CL207" i="19"/>
  <c r="CM207" i="19"/>
  <c r="CN207" i="19"/>
  <c r="CO207" i="19"/>
  <c r="CP207" i="19"/>
  <c r="CQ207" i="19"/>
  <c r="CR207" i="19"/>
  <c r="CS207" i="19"/>
  <c r="CT207" i="19"/>
  <c r="CU207" i="19"/>
  <c r="CV207" i="19"/>
  <c r="CW207" i="19"/>
  <c r="CX207" i="19"/>
  <c r="CY207" i="19"/>
  <c r="CA208" i="19"/>
  <c r="CB208" i="19"/>
  <c r="CC208" i="19"/>
  <c r="CD208" i="19"/>
  <c r="CE208" i="19"/>
  <c r="CF208" i="19"/>
  <c r="CG208" i="19"/>
  <c r="CH208" i="19"/>
  <c r="CI208" i="19"/>
  <c r="CJ208" i="19"/>
  <c r="CK208" i="19"/>
  <c r="CL208" i="19"/>
  <c r="CM208" i="19"/>
  <c r="CN208" i="19"/>
  <c r="CO208" i="19"/>
  <c r="CP208" i="19"/>
  <c r="CQ208" i="19"/>
  <c r="CR208" i="19"/>
  <c r="CS208" i="19"/>
  <c r="CT208" i="19"/>
  <c r="CU208" i="19"/>
  <c r="CV208" i="19"/>
  <c r="CW208" i="19"/>
  <c r="CX208" i="19"/>
  <c r="CY208" i="19"/>
  <c r="CA209" i="19"/>
  <c r="CB209" i="19"/>
  <c r="CC209" i="19"/>
  <c r="CD209" i="19"/>
  <c r="CE209" i="19"/>
  <c r="CF209" i="19"/>
  <c r="CG209" i="19"/>
  <c r="CH209" i="19"/>
  <c r="CI209" i="19"/>
  <c r="CJ209" i="19"/>
  <c r="CK209" i="19"/>
  <c r="CL209" i="19"/>
  <c r="CM209" i="19"/>
  <c r="CN209" i="19"/>
  <c r="CO209" i="19"/>
  <c r="CP209" i="19"/>
  <c r="CQ209" i="19"/>
  <c r="CR209" i="19"/>
  <c r="CS209" i="19"/>
  <c r="CT209" i="19"/>
  <c r="CU209" i="19"/>
  <c r="CV209" i="19"/>
  <c r="CW209" i="19"/>
  <c r="CX209" i="19"/>
  <c r="CY209" i="19"/>
  <c r="CA210" i="19"/>
  <c r="CB210" i="19"/>
  <c r="CC210" i="19"/>
  <c r="CD210" i="19"/>
  <c r="CE210" i="19"/>
  <c r="CF210" i="19"/>
  <c r="CG210" i="19"/>
  <c r="CH210" i="19"/>
  <c r="CI210" i="19"/>
  <c r="CJ210" i="19"/>
  <c r="CK210" i="19"/>
  <c r="CL210" i="19"/>
  <c r="CM210" i="19"/>
  <c r="CN210" i="19"/>
  <c r="CO210" i="19"/>
  <c r="CP210" i="19"/>
  <c r="CQ210" i="19"/>
  <c r="CR210" i="19"/>
  <c r="CS210" i="19"/>
  <c r="CT210" i="19"/>
  <c r="CU210" i="19"/>
  <c r="CV210" i="19"/>
  <c r="CW210" i="19"/>
  <c r="CX210" i="19"/>
  <c r="CY210" i="19"/>
  <c r="CA211" i="19"/>
  <c r="CB211" i="19"/>
  <c r="CC211" i="19"/>
  <c r="CD211" i="19"/>
  <c r="CE211" i="19"/>
  <c r="CF211" i="19"/>
  <c r="CG211" i="19"/>
  <c r="CH211" i="19"/>
  <c r="CI211" i="19"/>
  <c r="CJ211" i="19"/>
  <c r="CK211" i="19"/>
  <c r="CL211" i="19"/>
  <c r="CM211" i="19"/>
  <c r="CN211" i="19"/>
  <c r="CO211" i="19"/>
  <c r="CP211" i="19"/>
  <c r="CQ211" i="19"/>
  <c r="CR211" i="19"/>
  <c r="CS211" i="19"/>
  <c r="CT211" i="19"/>
  <c r="CU211" i="19"/>
  <c r="CV211" i="19"/>
  <c r="CW211" i="19"/>
  <c r="CX211" i="19"/>
  <c r="CY211" i="19"/>
  <c r="CA212" i="19"/>
  <c r="CB212" i="19"/>
  <c r="CC212" i="19"/>
  <c r="CD212" i="19"/>
  <c r="CE212" i="19"/>
  <c r="CF212" i="19"/>
  <c r="CG212" i="19"/>
  <c r="CH212" i="19"/>
  <c r="CI212" i="19"/>
  <c r="CJ212" i="19"/>
  <c r="CK212" i="19"/>
  <c r="CL212" i="19"/>
  <c r="CM212" i="19"/>
  <c r="CN212" i="19"/>
  <c r="CO212" i="19"/>
  <c r="CP212" i="19"/>
  <c r="CQ212" i="19"/>
  <c r="CR212" i="19"/>
  <c r="CS212" i="19"/>
  <c r="CT212" i="19"/>
  <c r="CU212" i="19"/>
  <c r="CV212" i="19"/>
  <c r="CW212" i="19"/>
  <c r="CX212" i="19"/>
  <c r="CY212" i="19"/>
  <c r="CA213" i="19"/>
  <c r="CB213" i="19"/>
  <c r="CC213" i="19"/>
  <c r="CD213" i="19"/>
  <c r="CE213" i="19"/>
  <c r="CF213" i="19"/>
  <c r="CG213" i="19"/>
  <c r="CH213" i="19"/>
  <c r="CI213" i="19"/>
  <c r="CJ213" i="19"/>
  <c r="CK213" i="19"/>
  <c r="CL213" i="19"/>
  <c r="CM213" i="19"/>
  <c r="CN213" i="19"/>
  <c r="CO213" i="19"/>
  <c r="CP213" i="19"/>
  <c r="CQ213" i="19"/>
  <c r="CR213" i="19"/>
  <c r="CS213" i="19"/>
  <c r="CT213" i="19"/>
  <c r="CU213" i="19"/>
  <c r="CV213" i="19"/>
  <c r="CW213" i="19"/>
  <c r="CX213" i="19"/>
  <c r="CY213" i="19"/>
  <c r="CA214" i="19"/>
  <c r="CB214" i="19"/>
  <c r="CC214" i="19"/>
  <c r="CD214" i="19"/>
  <c r="CE214" i="19"/>
  <c r="CF214" i="19"/>
  <c r="CG214" i="19"/>
  <c r="CH214" i="19"/>
  <c r="CI214" i="19"/>
  <c r="CJ214" i="19"/>
  <c r="CK214" i="19"/>
  <c r="CL214" i="19"/>
  <c r="CM214" i="19"/>
  <c r="CN214" i="19"/>
  <c r="CO214" i="19"/>
  <c r="CP214" i="19"/>
  <c r="CQ214" i="19"/>
  <c r="CR214" i="19"/>
  <c r="CS214" i="19"/>
  <c r="CT214" i="19"/>
  <c r="CU214" i="19"/>
  <c r="CV214" i="19"/>
  <c r="CW214" i="19"/>
  <c r="CX214" i="19"/>
  <c r="CY214" i="19"/>
  <c r="CA215" i="19"/>
  <c r="CB215" i="19"/>
  <c r="CC215" i="19"/>
  <c r="CD215" i="19"/>
  <c r="CE215" i="19"/>
  <c r="CF215" i="19"/>
  <c r="CG215" i="19"/>
  <c r="CH215" i="19"/>
  <c r="CI215" i="19"/>
  <c r="CJ215" i="19"/>
  <c r="CK215" i="19"/>
  <c r="CL215" i="19"/>
  <c r="CM215" i="19"/>
  <c r="CN215" i="19"/>
  <c r="CO215" i="19"/>
  <c r="CP215" i="19"/>
  <c r="CQ215" i="19"/>
  <c r="CR215" i="19"/>
  <c r="CS215" i="19"/>
  <c r="CT215" i="19"/>
  <c r="CU215" i="19"/>
  <c r="CV215" i="19"/>
  <c r="CW215" i="19"/>
  <c r="CX215" i="19"/>
  <c r="CY215" i="19"/>
  <c r="CA216" i="19"/>
  <c r="CB216" i="19"/>
  <c r="CC216" i="19"/>
  <c r="CD216" i="19"/>
  <c r="CE216" i="19"/>
  <c r="CF216" i="19"/>
  <c r="CG216" i="19"/>
  <c r="CH216" i="19"/>
  <c r="CI216" i="19"/>
  <c r="CJ216" i="19"/>
  <c r="CK216" i="19"/>
  <c r="CL216" i="19"/>
  <c r="CM216" i="19"/>
  <c r="CN216" i="19"/>
  <c r="CO216" i="19"/>
  <c r="CP216" i="19"/>
  <c r="CQ216" i="19"/>
  <c r="CR216" i="19"/>
  <c r="CS216" i="19"/>
  <c r="CT216" i="19"/>
  <c r="CU216" i="19"/>
  <c r="CV216" i="19"/>
  <c r="CW216" i="19"/>
  <c r="CX216" i="19"/>
  <c r="CY216" i="19"/>
  <c r="CA217" i="19"/>
  <c r="CB217" i="19"/>
  <c r="CC217" i="19"/>
  <c r="CD217" i="19"/>
  <c r="CE217" i="19"/>
  <c r="CF217" i="19"/>
  <c r="CG217" i="19"/>
  <c r="CH217" i="19"/>
  <c r="CI217" i="19"/>
  <c r="CJ217" i="19"/>
  <c r="CK217" i="19"/>
  <c r="CL217" i="19"/>
  <c r="CM217" i="19"/>
  <c r="CN217" i="19"/>
  <c r="CO217" i="19"/>
  <c r="CP217" i="19"/>
  <c r="CQ217" i="19"/>
  <c r="CR217" i="19"/>
  <c r="CS217" i="19"/>
  <c r="CT217" i="19"/>
  <c r="CU217" i="19"/>
  <c r="CV217" i="19"/>
  <c r="CW217" i="19"/>
  <c r="CX217" i="19"/>
  <c r="CY217" i="19"/>
  <c r="CA218" i="19"/>
  <c r="CB218" i="19"/>
  <c r="CC218" i="19"/>
  <c r="CD218" i="19"/>
  <c r="CE218" i="19"/>
  <c r="CF218" i="19"/>
  <c r="CG218" i="19"/>
  <c r="CH218" i="19"/>
  <c r="CI218" i="19"/>
  <c r="CJ218" i="19"/>
  <c r="CK218" i="19"/>
  <c r="CL218" i="19"/>
  <c r="CM218" i="19"/>
  <c r="CN218" i="19"/>
  <c r="CO218" i="19"/>
  <c r="CP218" i="19"/>
  <c r="CQ218" i="19"/>
  <c r="CR218" i="19"/>
  <c r="CS218" i="19"/>
  <c r="CT218" i="19"/>
  <c r="CU218" i="19"/>
  <c r="CV218" i="19"/>
  <c r="CW218" i="19"/>
  <c r="CX218" i="19"/>
  <c r="CY218" i="19"/>
  <c r="CA219" i="19"/>
  <c r="CB219" i="19"/>
  <c r="CC219" i="19"/>
  <c r="CD219" i="19"/>
  <c r="CE219" i="19"/>
  <c r="CF219" i="19"/>
  <c r="CG219" i="19"/>
  <c r="CH219" i="19"/>
  <c r="CI219" i="19"/>
  <c r="CJ219" i="19"/>
  <c r="CK219" i="19"/>
  <c r="CL219" i="19"/>
  <c r="CM219" i="19"/>
  <c r="CN219" i="19"/>
  <c r="CO219" i="19"/>
  <c r="CP219" i="19"/>
  <c r="CQ219" i="19"/>
  <c r="CR219" i="19"/>
  <c r="CS219" i="19"/>
  <c r="CT219" i="19"/>
  <c r="CU219" i="19"/>
  <c r="CV219" i="19"/>
  <c r="CW219" i="19"/>
  <c r="CX219" i="19"/>
  <c r="CY219" i="19"/>
  <c r="CA220" i="19"/>
  <c r="CB220" i="19"/>
  <c r="CC220" i="19"/>
  <c r="CD220" i="19"/>
  <c r="CE220" i="19"/>
  <c r="CF220" i="19"/>
  <c r="CG220" i="19"/>
  <c r="CH220" i="19"/>
  <c r="CI220" i="19"/>
  <c r="CJ220" i="19"/>
  <c r="CK220" i="19"/>
  <c r="CL220" i="19"/>
  <c r="CM220" i="19"/>
  <c r="CN220" i="19"/>
  <c r="CO220" i="19"/>
  <c r="CP220" i="19"/>
  <c r="CQ220" i="19"/>
  <c r="CR220" i="19"/>
  <c r="CS220" i="19"/>
  <c r="CT220" i="19"/>
  <c r="CU220" i="19"/>
  <c r="CV220" i="19"/>
  <c r="CW220" i="19"/>
  <c r="CX220" i="19"/>
  <c r="CY220" i="19"/>
  <c r="CA221" i="19"/>
  <c r="CB221" i="19"/>
  <c r="CC221" i="19"/>
  <c r="CD221" i="19"/>
  <c r="CE221" i="19"/>
  <c r="CF221" i="19"/>
  <c r="CG221" i="19"/>
  <c r="CH221" i="19"/>
  <c r="CI221" i="19"/>
  <c r="CJ221" i="19"/>
  <c r="CK221" i="19"/>
  <c r="CL221" i="19"/>
  <c r="CM221" i="19"/>
  <c r="CN221" i="19"/>
  <c r="CO221" i="19"/>
  <c r="CP221" i="19"/>
  <c r="CQ221" i="19"/>
  <c r="CR221" i="19"/>
  <c r="CS221" i="19"/>
  <c r="CT221" i="19"/>
  <c r="CU221" i="19"/>
  <c r="CV221" i="19"/>
  <c r="CW221" i="19"/>
  <c r="CX221" i="19"/>
  <c r="CY221" i="19"/>
  <c r="CA222" i="19"/>
  <c r="CB222" i="19"/>
  <c r="CC222" i="19"/>
  <c r="CD222" i="19"/>
  <c r="CE222" i="19"/>
  <c r="CF222" i="19"/>
  <c r="CG222" i="19"/>
  <c r="CH222" i="19"/>
  <c r="CI222" i="19"/>
  <c r="CJ222" i="19"/>
  <c r="CK222" i="19"/>
  <c r="CL222" i="19"/>
  <c r="CM222" i="19"/>
  <c r="CN222" i="19"/>
  <c r="CO222" i="19"/>
  <c r="CP222" i="19"/>
  <c r="CQ222" i="19"/>
  <c r="CR222" i="19"/>
  <c r="CS222" i="19"/>
  <c r="CT222" i="19"/>
  <c r="CU222" i="19"/>
  <c r="CV222" i="19"/>
  <c r="CW222" i="19"/>
  <c r="CX222" i="19"/>
  <c r="CY222" i="19"/>
  <c r="CA223" i="19"/>
  <c r="CB223" i="19"/>
  <c r="CC223" i="19"/>
  <c r="CD223" i="19"/>
  <c r="CE223" i="19"/>
  <c r="CF223" i="19"/>
  <c r="CG223" i="19"/>
  <c r="CH223" i="19"/>
  <c r="CI223" i="19"/>
  <c r="CJ223" i="19"/>
  <c r="CK223" i="19"/>
  <c r="CL223" i="19"/>
  <c r="CM223" i="19"/>
  <c r="CN223" i="19"/>
  <c r="CO223" i="19"/>
  <c r="CP223" i="19"/>
  <c r="CQ223" i="19"/>
  <c r="CR223" i="19"/>
  <c r="CS223" i="19"/>
  <c r="CT223" i="19"/>
  <c r="CU223" i="19"/>
  <c r="CV223" i="19"/>
  <c r="CW223" i="19"/>
  <c r="CX223" i="19"/>
  <c r="CY223" i="19"/>
  <c r="CA224" i="19"/>
  <c r="CB224" i="19"/>
  <c r="CC224" i="19"/>
  <c r="CD224" i="19"/>
  <c r="CE224" i="19"/>
  <c r="CF224" i="19"/>
  <c r="CG224" i="19"/>
  <c r="CH224" i="19"/>
  <c r="CI224" i="19"/>
  <c r="CJ224" i="19"/>
  <c r="CK224" i="19"/>
  <c r="CL224" i="19"/>
  <c r="CM224" i="19"/>
  <c r="CN224" i="19"/>
  <c r="CO224" i="19"/>
  <c r="CP224" i="19"/>
  <c r="CQ224" i="19"/>
  <c r="CR224" i="19"/>
  <c r="CS224" i="19"/>
  <c r="CT224" i="19"/>
  <c r="CU224" i="19"/>
  <c r="CV224" i="19"/>
  <c r="CW224" i="19"/>
  <c r="CX224" i="19"/>
  <c r="CY224" i="19"/>
  <c r="CA225" i="19"/>
  <c r="CB225" i="19"/>
  <c r="CC225" i="19"/>
  <c r="CD225" i="19"/>
  <c r="CE225" i="19"/>
  <c r="CF225" i="19"/>
  <c r="CG225" i="19"/>
  <c r="CH225" i="19"/>
  <c r="CI225" i="19"/>
  <c r="CJ225" i="19"/>
  <c r="CK225" i="19"/>
  <c r="CL225" i="19"/>
  <c r="CM225" i="19"/>
  <c r="CN225" i="19"/>
  <c r="CO225" i="19"/>
  <c r="CP225" i="19"/>
  <c r="CQ225" i="19"/>
  <c r="CR225" i="19"/>
  <c r="CS225" i="19"/>
  <c r="CT225" i="19"/>
  <c r="CU225" i="19"/>
  <c r="CV225" i="19"/>
  <c r="CW225" i="19"/>
  <c r="CX225" i="19"/>
  <c r="CY225" i="19"/>
  <c r="CA226" i="19"/>
  <c r="CB226" i="19"/>
  <c r="CC226" i="19"/>
  <c r="CD226" i="19"/>
  <c r="CE226" i="19"/>
  <c r="CF226" i="19"/>
  <c r="CG226" i="19"/>
  <c r="CH226" i="19"/>
  <c r="CI226" i="19"/>
  <c r="CJ226" i="19"/>
  <c r="CK226" i="19"/>
  <c r="CL226" i="19"/>
  <c r="CM226" i="19"/>
  <c r="CN226" i="19"/>
  <c r="CO226" i="19"/>
  <c r="CP226" i="19"/>
  <c r="CQ226" i="19"/>
  <c r="CR226" i="19"/>
  <c r="CS226" i="19"/>
  <c r="CT226" i="19"/>
  <c r="CU226" i="19"/>
  <c r="CV226" i="19"/>
  <c r="CW226" i="19"/>
  <c r="CX226" i="19"/>
  <c r="CY226" i="19"/>
  <c r="CA227" i="19"/>
  <c r="CB227" i="19"/>
  <c r="CC227" i="19"/>
  <c r="CD227" i="19"/>
  <c r="CE227" i="19"/>
  <c r="CF227" i="19"/>
  <c r="CG227" i="19"/>
  <c r="CH227" i="19"/>
  <c r="CI227" i="19"/>
  <c r="CJ227" i="19"/>
  <c r="CK227" i="19"/>
  <c r="CL227" i="19"/>
  <c r="CM227" i="19"/>
  <c r="CN227" i="19"/>
  <c r="CO227" i="19"/>
  <c r="CP227" i="19"/>
  <c r="CQ227" i="19"/>
  <c r="CR227" i="19"/>
  <c r="CS227" i="19"/>
  <c r="CT227" i="19"/>
  <c r="CU227" i="19"/>
  <c r="CV227" i="19"/>
  <c r="CW227" i="19"/>
  <c r="CX227" i="19"/>
  <c r="CY227" i="19"/>
  <c r="CA228" i="19"/>
  <c r="CB228" i="19"/>
  <c r="CC228" i="19"/>
  <c r="CD228" i="19"/>
  <c r="CE228" i="19"/>
  <c r="CF228" i="19"/>
  <c r="CG228" i="19"/>
  <c r="CH228" i="19"/>
  <c r="CI228" i="19"/>
  <c r="CJ228" i="19"/>
  <c r="CK228" i="19"/>
  <c r="CL228" i="19"/>
  <c r="CM228" i="19"/>
  <c r="CN228" i="19"/>
  <c r="CO228" i="19"/>
  <c r="CP228" i="19"/>
  <c r="CQ228" i="19"/>
  <c r="CR228" i="19"/>
  <c r="CS228" i="19"/>
  <c r="CT228" i="19"/>
  <c r="CU228" i="19"/>
  <c r="CV228" i="19"/>
  <c r="CW228" i="19"/>
  <c r="CX228" i="19"/>
  <c r="CY228" i="19"/>
  <c r="CA229" i="19"/>
  <c r="CB229" i="19"/>
  <c r="CC229" i="19"/>
  <c r="CD229" i="19"/>
  <c r="CE229" i="19"/>
  <c r="CF229" i="19"/>
  <c r="CG229" i="19"/>
  <c r="CH229" i="19"/>
  <c r="CI229" i="19"/>
  <c r="CJ229" i="19"/>
  <c r="CK229" i="19"/>
  <c r="CL229" i="19"/>
  <c r="CM229" i="19"/>
  <c r="CN229" i="19"/>
  <c r="CO229" i="19"/>
  <c r="CP229" i="19"/>
  <c r="CQ229" i="19"/>
  <c r="CR229" i="19"/>
  <c r="CS229" i="19"/>
  <c r="CT229" i="19"/>
  <c r="CU229" i="19"/>
  <c r="CV229" i="19"/>
  <c r="CW229" i="19"/>
  <c r="CX229" i="19"/>
  <c r="CY229" i="19"/>
  <c r="CA230" i="19"/>
  <c r="CB230" i="19"/>
  <c r="CC230" i="19"/>
  <c r="CD230" i="19"/>
  <c r="CE230" i="19"/>
  <c r="CF230" i="19"/>
  <c r="CG230" i="19"/>
  <c r="CH230" i="19"/>
  <c r="CI230" i="19"/>
  <c r="CJ230" i="19"/>
  <c r="CK230" i="19"/>
  <c r="CL230" i="19"/>
  <c r="CM230" i="19"/>
  <c r="CN230" i="19"/>
  <c r="CO230" i="19"/>
  <c r="CP230" i="19"/>
  <c r="CQ230" i="19"/>
  <c r="CR230" i="19"/>
  <c r="CS230" i="19"/>
  <c r="CT230" i="19"/>
  <c r="CU230" i="19"/>
  <c r="CV230" i="19"/>
  <c r="CW230" i="19"/>
  <c r="CX230" i="19"/>
  <c r="CY230" i="19"/>
  <c r="CA231" i="19"/>
  <c r="CB231" i="19"/>
  <c r="CC231" i="19"/>
  <c r="CD231" i="19"/>
  <c r="CE231" i="19"/>
  <c r="CF231" i="19"/>
  <c r="CG231" i="19"/>
  <c r="CH231" i="19"/>
  <c r="CI231" i="19"/>
  <c r="CJ231" i="19"/>
  <c r="CK231" i="19"/>
  <c r="CL231" i="19"/>
  <c r="CM231" i="19"/>
  <c r="CN231" i="19"/>
  <c r="CO231" i="19"/>
  <c r="CP231" i="19"/>
  <c r="CQ231" i="19"/>
  <c r="CR231" i="19"/>
  <c r="CS231" i="19"/>
  <c r="CT231" i="19"/>
  <c r="CU231" i="19"/>
  <c r="CV231" i="19"/>
  <c r="CW231" i="19"/>
  <c r="CX231" i="19"/>
  <c r="CY231" i="19"/>
  <c r="CA232" i="19"/>
  <c r="CB232" i="19"/>
  <c r="CC232" i="19"/>
  <c r="CD232" i="19"/>
  <c r="CE232" i="19"/>
  <c r="CF232" i="19"/>
  <c r="CG232" i="19"/>
  <c r="CH232" i="19"/>
  <c r="CI232" i="19"/>
  <c r="CJ232" i="19"/>
  <c r="CK232" i="19"/>
  <c r="CL232" i="19"/>
  <c r="CM232" i="19"/>
  <c r="CN232" i="19"/>
  <c r="CO232" i="19"/>
  <c r="CP232" i="19"/>
  <c r="CQ232" i="19"/>
  <c r="CR232" i="19"/>
  <c r="CS232" i="19"/>
  <c r="CT232" i="19"/>
  <c r="CU232" i="19"/>
  <c r="CV232" i="19"/>
  <c r="CW232" i="19"/>
  <c r="CX232" i="19"/>
  <c r="CY232" i="19"/>
  <c r="CA233" i="19"/>
  <c r="CB233" i="19"/>
  <c r="CC233" i="19"/>
  <c r="CD233" i="19"/>
  <c r="CE233" i="19"/>
  <c r="CF233" i="19"/>
  <c r="CG233" i="19"/>
  <c r="CH233" i="19"/>
  <c r="CI233" i="19"/>
  <c r="CJ233" i="19"/>
  <c r="CK233" i="19"/>
  <c r="CL233" i="19"/>
  <c r="CM233" i="19"/>
  <c r="CN233" i="19"/>
  <c r="CO233" i="19"/>
  <c r="CP233" i="19"/>
  <c r="CQ233" i="19"/>
  <c r="CR233" i="19"/>
  <c r="CS233" i="19"/>
  <c r="CT233" i="19"/>
  <c r="CU233" i="19"/>
  <c r="CV233" i="19"/>
  <c r="CW233" i="19"/>
  <c r="CX233" i="19"/>
  <c r="CY233" i="19"/>
  <c r="CA234" i="19"/>
  <c r="CB234" i="19"/>
  <c r="CC234" i="19"/>
  <c r="CD234" i="19"/>
  <c r="CE234" i="19"/>
  <c r="CF234" i="19"/>
  <c r="CG234" i="19"/>
  <c r="CH234" i="19"/>
  <c r="CI234" i="19"/>
  <c r="CJ234" i="19"/>
  <c r="CK234" i="19"/>
  <c r="CL234" i="19"/>
  <c r="CM234" i="19"/>
  <c r="CN234" i="19"/>
  <c r="CO234" i="19"/>
  <c r="CP234" i="19"/>
  <c r="CQ234" i="19"/>
  <c r="CR234" i="19"/>
  <c r="CS234" i="19"/>
  <c r="CT234" i="19"/>
  <c r="CU234" i="19"/>
  <c r="CV234" i="19"/>
  <c r="CW234" i="19"/>
  <c r="CX234" i="19"/>
  <c r="CY234" i="19"/>
  <c r="CA235" i="19"/>
  <c r="CB235" i="19"/>
  <c r="CC235" i="19"/>
  <c r="CD235" i="19"/>
  <c r="CE235" i="19"/>
  <c r="CF235" i="19"/>
  <c r="CG235" i="19"/>
  <c r="CH235" i="19"/>
  <c r="CI235" i="19"/>
  <c r="CJ235" i="19"/>
  <c r="CK235" i="19"/>
  <c r="CL235" i="19"/>
  <c r="CM235" i="19"/>
  <c r="CN235" i="19"/>
  <c r="CO235" i="19"/>
  <c r="CP235" i="19"/>
  <c r="CQ235" i="19"/>
  <c r="CR235" i="19"/>
  <c r="CS235" i="19"/>
  <c r="CT235" i="19"/>
  <c r="CU235" i="19"/>
  <c r="CV235" i="19"/>
  <c r="CW235" i="19"/>
  <c r="CX235" i="19"/>
  <c r="CY235" i="19"/>
  <c r="CA236" i="19"/>
  <c r="CB236" i="19"/>
  <c r="CC236" i="19"/>
  <c r="CD236" i="19"/>
  <c r="CE236" i="19"/>
  <c r="CF236" i="19"/>
  <c r="CG236" i="19"/>
  <c r="CH236" i="19"/>
  <c r="CI236" i="19"/>
  <c r="CJ236" i="19"/>
  <c r="CK236" i="19"/>
  <c r="CL236" i="19"/>
  <c r="CM236" i="19"/>
  <c r="CN236" i="19"/>
  <c r="CO236" i="19"/>
  <c r="CP236" i="19"/>
  <c r="CQ236" i="19"/>
  <c r="CR236" i="19"/>
  <c r="CS236" i="19"/>
  <c r="CT236" i="19"/>
  <c r="CU236" i="19"/>
  <c r="CV236" i="19"/>
  <c r="CW236" i="19"/>
  <c r="CX236" i="19"/>
  <c r="CY236" i="19"/>
  <c r="CA237" i="19"/>
  <c r="CB237" i="19"/>
  <c r="CC237" i="19"/>
  <c r="CD237" i="19"/>
  <c r="CE237" i="19"/>
  <c r="CF237" i="19"/>
  <c r="CG237" i="19"/>
  <c r="CH237" i="19"/>
  <c r="CI237" i="19"/>
  <c r="CJ237" i="19"/>
  <c r="CK237" i="19"/>
  <c r="CL237" i="19"/>
  <c r="CM237" i="19"/>
  <c r="CN237" i="19"/>
  <c r="CO237" i="19"/>
  <c r="CP237" i="19"/>
  <c r="CQ237" i="19"/>
  <c r="CR237" i="19"/>
  <c r="CS237" i="19"/>
  <c r="CT237" i="19"/>
  <c r="CU237" i="19"/>
  <c r="CV237" i="19"/>
  <c r="CW237" i="19"/>
  <c r="CX237" i="19"/>
  <c r="CY237" i="19"/>
  <c r="CA238" i="19"/>
  <c r="CB238" i="19"/>
  <c r="CC238" i="19"/>
  <c r="CD238" i="19"/>
  <c r="CE238" i="19"/>
  <c r="CF238" i="19"/>
  <c r="CG238" i="19"/>
  <c r="CH238" i="19"/>
  <c r="CI238" i="19"/>
  <c r="CJ238" i="19"/>
  <c r="CK238" i="19"/>
  <c r="CL238" i="19"/>
  <c r="CM238" i="19"/>
  <c r="CN238" i="19"/>
  <c r="CO238" i="19"/>
  <c r="CP238" i="19"/>
  <c r="CQ238" i="19"/>
  <c r="CR238" i="19"/>
  <c r="CS238" i="19"/>
  <c r="CT238" i="19"/>
  <c r="CU238" i="19"/>
  <c r="CV238" i="19"/>
  <c r="CW238" i="19"/>
  <c r="CX238" i="19"/>
  <c r="CY238" i="19"/>
  <c r="CA239" i="19"/>
  <c r="CB239" i="19"/>
  <c r="CC239" i="19"/>
  <c r="CD239" i="19"/>
  <c r="CE239" i="19"/>
  <c r="CF239" i="19"/>
  <c r="CG239" i="19"/>
  <c r="CH239" i="19"/>
  <c r="CI239" i="19"/>
  <c r="CJ239" i="19"/>
  <c r="CK239" i="19"/>
  <c r="CL239" i="19"/>
  <c r="CM239" i="19"/>
  <c r="CN239" i="19"/>
  <c r="CO239" i="19"/>
  <c r="CP239" i="19"/>
  <c r="CQ239" i="19"/>
  <c r="CR239" i="19"/>
  <c r="CS239" i="19"/>
  <c r="CT239" i="19"/>
  <c r="CU239" i="19"/>
  <c r="CV239" i="19"/>
  <c r="CW239" i="19"/>
  <c r="CX239" i="19"/>
  <c r="CY239" i="19"/>
  <c r="CA240" i="19"/>
  <c r="CB240" i="19"/>
  <c r="CC240" i="19"/>
  <c r="CD240" i="19"/>
  <c r="CE240" i="19"/>
  <c r="CF240" i="19"/>
  <c r="CG240" i="19"/>
  <c r="CH240" i="19"/>
  <c r="CI240" i="19"/>
  <c r="CJ240" i="19"/>
  <c r="CK240" i="19"/>
  <c r="CL240" i="19"/>
  <c r="CM240" i="19"/>
  <c r="CN240" i="19"/>
  <c r="CO240" i="19"/>
  <c r="CP240" i="19"/>
  <c r="CQ240" i="19"/>
  <c r="CR240" i="19"/>
  <c r="CS240" i="19"/>
  <c r="CT240" i="19"/>
  <c r="CU240" i="19"/>
  <c r="CV240" i="19"/>
  <c r="CW240" i="19"/>
  <c r="CX240" i="19"/>
  <c r="CY240" i="19"/>
  <c r="CA241" i="19"/>
  <c r="CB241" i="19"/>
  <c r="CC241" i="19"/>
  <c r="CD241" i="19"/>
  <c r="CE241" i="19"/>
  <c r="CF241" i="19"/>
  <c r="CG241" i="19"/>
  <c r="CH241" i="19"/>
  <c r="CI241" i="19"/>
  <c r="CJ241" i="19"/>
  <c r="CK241" i="19"/>
  <c r="CL241" i="19"/>
  <c r="CM241" i="19"/>
  <c r="CN241" i="19"/>
  <c r="CO241" i="19"/>
  <c r="CP241" i="19"/>
  <c r="CQ241" i="19"/>
  <c r="CR241" i="19"/>
  <c r="CS241" i="19"/>
  <c r="CT241" i="19"/>
  <c r="CU241" i="19"/>
  <c r="CV241" i="19"/>
  <c r="CW241" i="19"/>
  <c r="CX241" i="19"/>
  <c r="CY241" i="19"/>
  <c r="CA242" i="19"/>
  <c r="CB242" i="19"/>
  <c r="CC242" i="19"/>
  <c r="CD242" i="19"/>
  <c r="CE242" i="19"/>
  <c r="CF242" i="19"/>
  <c r="CG242" i="19"/>
  <c r="CH242" i="19"/>
  <c r="CI242" i="19"/>
  <c r="CJ242" i="19"/>
  <c r="CK242" i="19"/>
  <c r="CL242" i="19"/>
  <c r="CM242" i="19"/>
  <c r="CN242" i="19"/>
  <c r="CO242" i="19"/>
  <c r="CP242" i="19"/>
  <c r="CQ242" i="19"/>
  <c r="CR242" i="19"/>
  <c r="CS242" i="19"/>
  <c r="CT242" i="19"/>
  <c r="CU242" i="19"/>
  <c r="CV242" i="19"/>
  <c r="CW242" i="19"/>
  <c r="CX242" i="19"/>
  <c r="CY242" i="19"/>
  <c r="CA243" i="19"/>
  <c r="CB243" i="19"/>
  <c r="CC243" i="19"/>
  <c r="CD243" i="19"/>
  <c r="CE243" i="19"/>
  <c r="CF243" i="19"/>
  <c r="CG243" i="19"/>
  <c r="CH243" i="19"/>
  <c r="CI243" i="19"/>
  <c r="CJ243" i="19"/>
  <c r="CK243" i="19"/>
  <c r="CL243" i="19"/>
  <c r="CM243" i="19"/>
  <c r="CN243" i="19"/>
  <c r="CO243" i="19"/>
  <c r="CP243" i="19"/>
  <c r="CQ243" i="19"/>
  <c r="CR243" i="19"/>
  <c r="CS243" i="19"/>
  <c r="CT243" i="19"/>
  <c r="CU243" i="19"/>
  <c r="CV243" i="19"/>
  <c r="CW243" i="19"/>
  <c r="CX243" i="19"/>
  <c r="CY243" i="19"/>
  <c r="CA244" i="19"/>
  <c r="CB244" i="19"/>
  <c r="CC244" i="19"/>
  <c r="CD244" i="19"/>
  <c r="CE244" i="19"/>
  <c r="CF244" i="19"/>
  <c r="CG244" i="19"/>
  <c r="CH244" i="19"/>
  <c r="CI244" i="19"/>
  <c r="CJ244" i="19"/>
  <c r="CK244" i="19"/>
  <c r="CL244" i="19"/>
  <c r="CM244" i="19"/>
  <c r="CN244" i="19"/>
  <c r="CO244" i="19"/>
  <c r="CP244" i="19"/>
  <c r="CQ244" i="19"/>
  <c r="CR244" i="19"/>
  <c r="CS244" i="19"/>
  <c r="CT244" i="19"/>
  <c r="CU244" i="19"/>
  <c r="CV244" i="19"/>
  <c r="CW244" i="19"/>
  <c r="CX244" i="19"/>
  <c r="CY244" i="19"/>
  <c r="CA245" i="19"/>
  <c r="CB245" i="19"/>
  <c r="CC245" i="19"/>
  <c r="CD245" i="19"/>
  <c r="CE245" i="19"/>
  <c r="CF245" i="19"/>
  <c r="CG245" i="19"/>
  <c r="CH245" i="19"/>
  <c r="CI245" i="19"/>
  <c r="CJ245" i="19"/>
  <c r="CK245" i="19"/>
  <c r="CL245" i="19"/>
  <c r="CM245" i="19"/>
  <c r="CN245" i="19"/>
  <c r="CO245" i="19"/>
  <c r="CP245" i="19"/>
  <c r="CQ245" i="19"/>
  <c r="CR245" i="19"/>
  <c r="CS245" i="19"/>
  <c r="CT245" i="19"/>
  <c r="CU245" i="19"/>
  <c r="CV245" i="19"/>
  <c r="CW245" i="19"/>
  <c r="CX245" i="19"/>
  <c r="CY245" i="19"/>
  <c r="CA246" i="19"/>
  <c r="CB246" i="19"/>
  <c r="CC246" i="19"/>
  <c r="CD246" i="19"/>
  <c r="CE246" i="19"/>
  <c r="CF246" i="19"/>
  <c r="CG246" i="19"/>
  <c r="CH246" i="19"/>
  <c r="CI246" i="19"/>
  <c r="CJ246" i="19"/>
  <c r="CK246" i="19"/>
  <c r="CL246" i="19"/>
  <c r="CM246" i="19"/>
  <c r="CN246" i="19"/>
  <c r="CO246" i="19"/>
  <c r="CP246" i="19"/>
  <c r="CQ246" i="19"/>
  <c r="CR246" i="19"/>
  <c r="CS246" i="19"/>
  <c r="CT246" i="19"/>
  <c r="CU246" i="19"/>
  <c r="CV246" i="19"/>
  <c r="CW246" i="19"/>
  <c r="CX246" i="19"/>
  <c r="CY246" i="19"/>
  <c r="CA247" i="19"/>
  <c r="CB247" i="19"/>
  <c r="CC247" i="19"/>
  <c r="CD247" i="19"/>
  <c r="CE247" i="19"/>
  <c r="CF247" i="19"/>
  <c r="CG247" i="19"/>
  <c r="CH247" i="19"/>
  <c r="CI247" i="19"/>
  <c r="CJ247" i="19"/>
  <c r="CK247" i="19"/>
  <c r="CL247" i="19"/>
  <c r="CM247" i="19"/>
  <c r="CN247" i="19"/>
  <c r="CO247" i="19"/>
  <c r="CP247" i="19"/>
  <c r="CQ247" i="19"/>
  <c r="CR247" i="19"/>
  <c r="CS247" i="19"/>
  <c r="CT247" i="19"/>
  <c r="CU247" i="19"/>
  <c r="CV247" i="19"/>
  <c r="CW247" i="19"/>
  <c r="CX247" i="19"/>
  <c r="CY247" i="19"/>
  <c r="CA248" i="19"/>
  <c r="CB248" i="19"/>
  <c r="CC248" i="19"/>
  <c r="CD248" i="19"/>
  <c r="CE248" i="19"/>
  <c r="CF248" i="19"/>
  <c r="CG248" i="19"/>
  <c r="CH248" i="19"/>
  <c r="CI248" i="19"/>
  <c r="CJ248" i="19"/>
  <c r="CK248" i="19"/>
  <c r="CL248" i="19"/>
  <c r="CM248" i="19"/>
  <c r="CN248" i="19"/>
  <c r="CO248" i="19"/>
  <c r="CP248" i="19"/>
  <c r="CQ248" i="19"/>
  <c r="CR248" i="19"/>
  <c r="CS248" i="19"/>
  <c r="CT248" i="19"/>
  <c r="CU248" i="19"/>
  <c r="CV248" i="19"/>
  <c r="CW248" i="19"/>
  <c r="CX248" i="19"/>
  <c r="CY248" i="19"/>
  <c r="CA249" i="19"/>
  <c r="CB249" i="19"/>
  <c r="CC249" i="19"/>
  <c r="CD249" i="19"/>
  <c r="CE249" i="19"/>
  <c r="CF249" i="19"/>
  <c r="CG249" i="19"/>
  <c r="CH249" i="19"/>
  <c r="CI249" i="19"/>
  <c r="CJ249" i="19"/>
  <c r="CK249" i="19"/>
  <c r="CL249" i="19"/>
  <c r="CM249" i="19"/>
  <c r="CN249" i="19"/>
  <c r="CO249" i="19"/>
  <c r="CP249" i="19"/>
  <c r="CQ249" i="19"/>
  <c r="CR249" i="19"/>
  <c r="CS249" i="19"/>
  <c r="CT249" i="19"/>
  <c r="CU249" i="19"/>
  <c r="CV249" i="19"/>
  <c r="CW249" i="19"/>
  <c r="CX249" i="19"/>
  <c r="CY249" i="19"/>
  <c r="CA250" i="19"/>
  <c r="CB250" i="19"/>
  <c r="CC250" i="19"/>
  <c r="CD250" i="19"/>
  <c r="CE250" i="19"/>
  <c r="CF250" i="19"/>
  <c r="CG250" i="19"/>
  <c r="CH250" i="19"/>
  <c r="CI250" i="19"/>
  <c r="CJ250" i="19"/>
  <c r="CK250" i="19"/>
  <c r="CL250" i="19"/>
  <c r="CM250" i="19"/>
  <c r="CN250" i="19"/>
  <c r="CO250" i="19"/>
  <c r="CP250" i="19"/>
  <c r="CQ250" i="19"/>
  <c r="CR250" i="19"/>
  <c r="CS250" i="19"/>
  <c r="CT250" i="19"/>
  <c r="CU250" i="19"/>
  <c r="CV250" i="19"/>
  <c r="CW250" i="19"/>
  <c r="CX250" i="19"/>
  <c r="CY250" i="19"/>
  <c r="CA251" i="19"/>
  <c r="CB251" i="19"/>
  <c r="CC251" i="19"/>
  <c r="CD251" i="19"/>
  <c r="CE251" i="19"/>
  <c r="CF251" i="19"/>
  <c r="CG251" i="19"/>
  <c r="CH251" i="19"/>
  <c r="CI251" i="19"/>
  <c r="CJ251" i="19"/>
  <c r="CK251" i="19"/>
  <c r="CL251" i="19"/>
  <c r="CM251" i="19"/>
  <c r="CN251" i="19"/>
  <c r="CO251" i="19"/>
  <c r="CP251" i="19"/>
  <c r="CQ251" i="19"/>
  <c r="CR251" i="19"/>
  <c r="CS251" i="19"/>
  <c r="CT251" i="19"/>
  <c r="CU251" i="19"/>
  <c r="CV251" i="19"/>
  <c r="CW251" i="19"/>
  <c r="CX251" i="19"/>
  <c r="CY251" i="19"/>
  <c r="CA252" i="19"/>
  <c r="CB252" i="19"/>
  <c r="CC252" i="19"/>
  <c r="CD252" i="19"/>
  <c r="CE252" i="19"/>
  <c r="CF252" i="19"/>
  <c r="CG252" i="19"/>
  <c r="CH252" i="19"/>
  <c r="CI252" i="19"/>
  <c r="CJ252" i="19"/>
  <c r="CK252" i="19"/>
  <c r="CL252" i="19"/>
  <c r="CM252" i="19"/>
  <c r="CN252" i="19"/>
  <c r="CO252" i="19"/>
  <c r="CP252" i="19"/>
  <c r="CQ252" i="19"/>
  <c r="CR252" i="19"/>
  <c r="CS252" i="19"/>
  <c r="CT252" i="19"/>
  <c r="CU252" i="19"/>
  <c r="CV252" i="19"/>
  <c r="CW252" i="19"/>
  <c r="CX252" i="19"/>
  <c r="CY252" i="19"/>
  <c r="CA253" i="19"/>
  <c r="CB253" i="19"/>
  <c r="CC253" i="19"/>
  <c r="CD253" i="19"/>
  <c r="CE253" i="19"/>
  <c r="CF253" i="19"/>
  <c r="CG253" i="19"/>
  <c r="CH253" i="19"/>
  <c r="CI253" i="19"/>
  <c r="CJ253" i="19"/>
  <c r="CK253" i="19"/>
  <c r="CL253" i="19"/>
  <c r="CM253" i="19"/>
  <c r="CN253" i="19"/>
  <c r="CO253" i="19"/>
  <c r="CP253" i="19"/>
  <c r="CQ253" i="19"/>
  <c r="CR253" i="19"/>
  <c r="CS253" i="19"/>
  <c r="CT253" i="19"/>
  <c r="CU253" i="19"/>
  <c r="CV253" i="19"/>
  <c r="CW253" i="19"/>
  <c r="CX253" i="19"/>
  <c r="CY253" i="19"/>
  <c r="CA254" i="19"/>
  <c r="CB254" i="19"/>
  <c r="CC254" i="19"/>
  <c r="CD254" i="19"/>
  <c r="CE254" i="19"/>
  <c r="CF254" i="19"/>
  <c r="CG254" i="19"/>
  <c r="CH254" i="19"/>
  <c r="CI254" i="19"/>
  <c r="CJ254" i="19"/>
  <c r="CK254" i="19"/>
  <c r="CL254" i="19"/>
  <c r="CM254" i="19"/>
  <c r="CN254" i="19"/>
  <c r="CO254" i="19"/>
  <c r="CP254" i="19"/>
  <c r="CQ254" i="19"/>
  <c r="CR254" i="19"/>
  <c r="CS254" i="19"/>
  <c r="CT254" i="19"/>
  <c r="CU254" i="19"/>
  <c r="CV254" i="19"/>
  <c r="CW254" i="19"/>
  <c r="CX254" i="19"/>
  <c r="CY254" i="19"/>
  <c r="CA255" i="19"/>
  <c r="CB255" i="19"/>
  <c r="CC255" i="19"/>
  <c r="CD255" i="19"/>
  <c r="CE255" i="19"/>
  <c r="CF255" i="19"/>
  <c r="CG255" i="19"/>
  <c r="CH255" i="19"/>
  <c r="CI255" i="19"/>
  <c r="CJ255" i="19"/>
  <c r="CK255" i="19"/>
  <c r="CL255" i="19"/>
  <c r="CM255" i="19"/>
  <c r="CN255" i="19"/>
  <c r="CO255" i="19"/>
  <c r="CP255" i="19"/>
  <c r="CQ255" i="19"/>
  <c r="CR255" i="19"/>
  <c r="CS255" i="19"/>
  <c r="CT255" i="19"/>
  <c r="CU255" i="19"/>
  <c r="CV255" i="19"/>
  <c r="CW255" i="19"/>
  <c r="CX255" i="19"/>
  <c r="CY255" i="19"/>
  <c r="CA256" i="19"/>
  <c r="CB256" i="19"/>
  <c r="CC256" i="19"/>
  <c r="CD256" i="19"/>
  <c r="CE256" i="19"/>
  <c r="CF256" i="19"/>
  <c r="CG256" i="19"/>
  <c r="CH256" i="19"/>
  <c r="CI256" i="19"/>
  <c r="CJ256" i="19"/>
  <c r="CK256" i="19"/>
  <c r="CL256" i="19"/>
  <c r="CM256" i="19"/>
  <c r="CN256" i="19"/>
  <c r="CO256" i="19"/>
  <c r="CP256" i="19"/>
  <c r="CQ256" i="19"/>
  <c r="CR256" i="19"/>
  <c r="CS256" i="19"/>
  <c r="CT256" i="19"/>
  <c r="CU256" i="19"/>
  <c r="CV256" i="19"/>
  <c r="CW256" i="19"/>
  <c r="CX256" i="19"/>
  <c r="CY256" i="19"/>
  <c r="CA257" i="19"/>
  <c r="CB257" i="19"/>
  <c r="CC257" i="19"/>
  <c r="CD257" i="19"/>
  <c r="CE257" i="19"/>
  <c r="CF257" i="19"/>
  <c r="CG257" i="19"/>
  <c r="CH257" i="19"/>
  <c r="CI257" i="19"/>
  <c r="CJ257" i="19"/>
  <c r="CK257" i="19"/>
  <c r="CL257" i="19"/>
  <c r="CM257" i="19"/>
  <c r="CN257" i="19"/>
  <c r="CO257" i="19"/>
  <c r="CP257" i="19"/>
  <c r="CQ257" i="19"/>
  <c r="CR257" i="19"/>
  <c r="CS257" i="19"/>
  <c r="CT257" i="19"/>
  <c r="CU257" i="19"/>
  <c r="CV257" i="19"/>
  <c r="CW257" i="19"/>
  <c r="CX257" i="19"/>
  <c r="CY257" i="19"/>
  <c r="CA258" i="19"/>
  <c r="CB258" i="19"/>
  <c r="CC258" i="19"/>
  <c r="CD258" i="19"/>
  <c r="CE258" i="19"/>
  <c r="CF258" i="19"/>
  <c r="CG258" i="19"/>
  <c r="CH258" i="19"/>
  <c r="CI258" i="19"/>
  <c r="CJ258" i="19"/>
  <c r="CK258" i="19"/>
  <c r="CL258" i="19"/>
  <c r="CM258" i="19"/>
  <c r="CN258" i="19"/>
  <c r="CO258" i="19"/>
  <c r="CP258" i="19"/>
  <c r="CQ258" i="19"/>
  <c r="CR258" i="19"/>
  <c r="CS258" i="19"/>
  <c r="CT258" i="19"/>
  <c r="CU258" i="19"/>
  <c r="CV258" i="19"/>
  <c r="CW258" i="19"/>
  <c r="CX258" i="19"/>
  <c r="CY258" i="19"/>
  <c r="CA259" i="19"/>
  <c r="CB259" i="19"/>
  <c r="CC259" i="19"/>
  <c r="CD259" i="19"/>
  <c r="CE259" i="19"/>
  <c r="CF259" i="19"/>
  <c r="CG259" i="19"/>
  <c r="CH259" i="19"/>
  <c r="CI259" i="19"/>
  <c r="CJ259" i="19"/>
  <c r="CK259" i="19"/>
  <c r="CL259" i="19"/>
  <c r="CM259" i="19"/>
  <c r="CN259" i="19"/>
  <c r="CO259" i="19"/>
  <c r="CP259" i="19"/>
  <c r="CQ259" i="19"/>
  <c r="CR259" i="19"/>
  <c r="CS259" i="19"/>
  <c r="CT259" i="19"/>
  <c r="CU259" i="19"/>
  <c r="CV259" i="19"/>
  <c r="CW259" i="19"/>
  <c r="CX259" i="19"/>
  <c r="CY259" i="19"/>
  <c r="CA260" i="19"/>
  <c r="CB260" i="19"/>
  <c r="CC260" i="19"/>
  <c r="CD260" i="19"/>
  <c r="CE260" i="19"/>
  <c r="CF260" i="19"/>
  <c r="CG260" i="19"/>
  <c r="CH260" i="19"/>
  <c r="CI260" i="19"/>
  <c r="CJ260" i="19"/>
  <c r="CK260" i="19"/>
  <c r="CL260" i="19"/>
  <c r="CM260" i="19"/>
  <c r="CN260" i="19"/>
  <c r="CO260" i="19"/>
  <c r="CP260" i="19"/>
  <c r="CQ260" i="19"/>
  <c r="CR260" i="19"/>
  <c r="CS260" i="19"/>
  <c r="CT260" i="19"/>
  <c r="CU260" i="19"/>
  <c r="CV260" i="19"/>
  <c r="CW260" i="19"/>
  <c r="CX260" i="19"/>
  <c r="CY260" i="19"/>
  <c r="CA261" i="19"/>
  <c r="CB261" i="19"/>
  <c r="CC261" i="19"/>
  <c r="CD261" i="19"/>
  <c r="CE261" i="19"/>
  <c r="CF261" i="19"/>
  <c r="CG261" i="19"/>
  <c r="CH261" i="19"/>
  <c r="CI261" i="19"/>
  <c r="CJ261" i="19"/>
  <c r="CK261" i="19"/>
  <c r="CL261" i="19"/>
  <c r="CM261" i="19"/>
  <c r="CN261" i="19"/>
  <c r="CO261" i="19"/>
  <c r="CP261" i="19"/>
  <c r="CQ261" i="19"/>
  <c r="CR261" i="19"/>
  <c r="CS261" i="19"/>
  <c r="CT261" i="19"/>
  <c r="CU261" i="19"/>
  <c r="CV261" i="19"/>
  <c r="CW261" i="19"/>
  <c r="CX261" i="19"/>
  <c r="CY261" i="19"/>
  <c r="CA262" i="19"/>
  <c r="CB262" i="19"/>
  <c r="CC262" i="19"/>
  <c r="CD262" i="19"/>
  <c r="CE262" i="19"/>
  <c r="CF262" i="19"/>
  <c r="CG262" i="19"/>
  <c r="CH262" i="19"/>
  <c r="CI262" i="19"/>
  <c r="CJ262" i="19"/>
  <c r="CK262" i="19"/>
  <c r="CL262" i="19"/>
  <c r="CM262" i="19"/>
  <c r="CN262" i="19"/>
  <c r="CO262" i="19"/>
  <c r="CP262" i="19"/>
  <c r="CQ262" i="19"/>
  <c r="CR262" i="19"/>
  <c r="CS262" i="19"/>
  <c r="CT262" i="19"/>
  <c r="CU262" i="19"/>
  <c r="CV262" i="19"/>
  <c r="CW262" i="19"/>
  <c r="CX262" i="19"/>
  <c r="CY262" i="19"/>
  <c r="CA263" i="19"/>
  <c r="CB263" i="19"/>
  <c r="CC263" i="19"/>
  <c r="CD263" i="19"/>
  <c r="CE263" i="19"/>
  <c r="CF263" i="19"/>
  <c r="CG263" i="19"/>
  <c r="CH263" i="19"/>
  <c r="CI263" i="19"/>
  <c r="CJ263" i="19"/>
  <c r="CK263" i="19"/>
  <c r="CL263" i="19"/>
  <c r="CM263" i="19"/>
  <c r="CN263" i="19"/>
  <c r="CO263" i="19"/>
  <c r="CP263" i="19"/>
  <c r="CQ263" i="19"/>
  <c r="CR263" i="19"/>
  <c r="CS263" i="19"/>
  <c r="CT263" i="19"/>
  <c r="CU263" i="19"/>
  <c r="CV263" i="19"/>
  <c r="CW263" i="19"/>
  <c r="CX263" i="19"/>
  <c r="CY263" i="19"/>
  <c r="CA264" i="19"/>
  <c r="CB264" i="19"/>
  <c r="CC264" i="19"/>
  <c r="CD264" i="19"/>
  <c r="CE264" i="19"/>
  <c r="CF264" i="19"/>
  <c r="CG264" i="19"/>
  <c r="CH264" i="19"/>
  <c r="CI264" i="19"/>
  <c r="CJ264" i="19"/>
  <c r="CK264" i="19"/>
  <c r="CL264" i="19"/>
  <c r="CM264" i="19"/>
  <c r="CN264" i="19"/>
  <c r="CO264" i="19"/>
  <c r="CP264" i="19"/>
  <c r="CQ264" i="19"/>
  <c r="CR264" i="19"/>
  <c r="CS264" i="19"/>
  <c r="CT264" i="19"/>
  <c r="CU264" i="19"/>
  <c r="CV264" i="19"/>
  <c r="CW264" i="19"/>
  <c r="CX264" i="19"/>
  <c r="CY264" i="19"/>
  <c r="CA265" i="19"/>
  <c r="CB265" i="19"/>
  <c r="CC265" i="19"/>
  <c r="CD265" i="19"/>
  <c r="CE265" i="19"/>
  <c r="CF265" i="19"/>
  <c r="CG265" i="19"/>
  <c r="CH265" i="19"/>
  <c r="CI265" i="19"/>
  <c r="CJ265" i="19"/>
  <c r="CK265" i="19"/>
  <c r="CL265" i="19"/>
  <c r="CM265" i="19"/>
  <c r="CN265" i="19"/>
  <c r="CO265" i="19"/>
  <c r="CP265" i="19"/>
  <c r="CQ265" i="19"/>
  <c r="CR265" i="19"/>
  <c r="CS265" i="19"/>
  <c r="CT265" i="19"/>
  <c r="CU265" i="19"/>
  <c r="CV265" i="19"/>
  <c r="CW265" i="19"/>
  <c r="CX265" i="19"/>
  <c r="CY265" i="19"/>
  <c r="CA266" i="19"/>
  <c r="CB266" i="19"/>
  <c r="CC266" i="19"/>
  <c r="CD266" i="19"/>
  <c r="CE266" i="19"/>
  <c r="CF266" i="19"/>
  <c r="CG266" i="19"/>
  <c r="CH266" i="19"/>
  <c r="CI266" i="19"/>
  <c r="CJ266" i="19"/>
  <c r="CK266" i="19"/>
  <c r="CL266" i="19"/>
  <c r="CM266" i="19"/>
  <c r="CN266" i="19"/>
  <c r="CO266" i="19"/>
  <c r="CP266" i="19"/>
  <c r="CQ266" i="19"/>
  <c r="CR266" i="19"/>
  <c r="CS266" i="19"/>
  <c r="CT266" i="19"/>
  <c r="CU266" i="19"/>
  <c r="CV266" i="19"/>
  <c r="CW266" i="19"/>
  <c r="CX266" i="19"/>
  <c r="CY266" i="19"/>
  <c r="CA267" i="19"/>
  <c r="CB267" i="19"/>
  <c r="CC267" i="19"/>
  <c r="CD267" i="19"/>
  <c r="CE267" i="19"/>
  <c r="CF267" i="19"/>
  <c r="CG267" i="19"/>
  <c r="CH267" i="19"/>
  <c r="CI267" i="19"/>
  <c r="CJ267" i="19"/>
  <c r="CK267" i="19"/>
  <c r="CL267" i="19"/>
  <c r="CM267" i="19"/>
  <c r="CN267" i="19"/>
  <c r="CO267" i="19"/>
  <c r="CP267" i="19"/>
  <c r="CQ267" i="19"/>
  <c r="CR267" i="19"/>
  <c r="CS267" i="19"/>
  <c r="CT267" i="19"/>
  <c r="CU267" i="19"/>
  <c r="CV267" i="19"/>
  <c r="CW267" i="19"/>
  <c r="CX267" i="19"/>
  <c r="CY267" i="19"/>
  <c r="CA268" i="19"/>
  <c r="CB268" i="19"/>
  <c r="CC268" i="19"/>
  <c r="CD268" i="19"/>
  <c r="CE268" i="19"/>
  <c r="CF268" i="19"/>
  <c r="CG268" i="19"/>
  <c r="CH268" i="19"/>
  <c r="CI268" i="19"/>
  <c r="CJ268" i="19"/>
  <c r="CK268" i="19"/>
  <c r="CL268" i="19"/>
  <c r="CM268" i="19"/>
  <c r="CN268" i="19"/>
  <c r="CO268" i="19"/>
  <c r="CP268" i="19"/>
  <c r="CQ268" i="19"/>
  <c r="CR268" i="19"/>
  <c r="CS268" i="19"/>
  <c r="CT268" i="19"/>
  <c r="CU268" i="19"/>
  <c r="CV268" i="19"/>
  <c r="CW268" i="19"/>
  <c r="CX268" i="19"/>
  <c r="CY268" i="19"/>
  <c r="CA269" i="19"/>
  <c r="CB269" i="19"/>
  <c r="CC269" i="19"/>
  <c r="CD269" i="19"/>
  <c r="CE269" i="19"/>
  <c r="CF269" i="19"/>
  <c r="CG269" i="19"/>
  <c r="CH269" i="19"/>
  <c r="CI269" i="19"/>
  <c r="CJ269" i="19"/>
  <c r="CK269" i="19"/>
  <c r="CL269" i="19"/>
  <c r="CM269" i="19"/>
  <c r="CN269" i="19"/>
  <c r="CO269" i="19"/>
  <c r="CP269" i="19"/>
  <c r="CQ269" i="19"/>
  <c r="CR269" i="19"/>
  <c r="CS269" i="19"/>
  <c r="CT269" i="19"/>
  <c r="CU269" i="19"/>
  <c r="CV269" i="19"/>
  <c r="CW269" i="19"/>
  <c r="CX269" i="19"/>
  <c r="CY269" i="19"/>
  <c r="CA270" i="19"/>
  <c r="CB270" i="19"/>
  <c r="CC270" i="19"/>
  <c r="CD270" i="19"/>
  <c r="CE270" i="19"/>
  <c r="CF270" i="19"/>
  <c r="CG270" i="19"/>
  <c r="CH270" i="19"/>
  <c r="CI270" i="19"/>
  <c r="CJ270" i="19"/>
  <c r="CK270" i="19"/>
  <c r="CL270" i="19"/>
  <c r="CM270" i="19"/>
  <c r="CN270" i="19"/>
  <c r="CO270" i="19"/>
  <c r="CP270" i="19"/>
  <c r="CQ270" i="19"/>
  <c r="CR270" i="19"/>
  <c r="CS270" i="19"/>
  <c r="CT270" i="19"/>
  <c r="CU270" i="19"/>
  <c r="CV270" i="19"/>
  <c r="CW270" i="19"/>
  <c r="CX270" i="19"/>
  <c r="CY270" i="19"/>
  <c r="CA271" i="19"/>
  <c r="CB271" i="19"/>
  <c r="CC271" i="19"/>
  <c r="CD271" i="19"/>
  <c r="CE271" i="19"/>
  <c r="CF271" i="19"/>
  <c r="CG271" i="19"/>
  <c r="CH271" i="19"/>
  <c r="CI271" i="19"/>
  <c r="CJ271" i="19"/>
  <c r="CK271" i="19"/>
  <c r="CL271" i="19"/>
  <c r="CM271" i="19"/>
  <c r="CN271" i="19"/>
  <c r="CO271" i="19"/>
  <c r="CP271" i="19"/>
  <c r="CQ271" i="19"/>
  <c r="CR271" i="19"/>
  <c r="CS271" i="19"/>
  <c r="CT271" i="19"/>
  <c r="CU271" i="19"/>
  <c r="CV271" i="19"/>
  <c r="CW271" i="19"/>
  <c r="CX271" i="19"/>
  <c r="CY271" i="19"/>
  <c r="CA272" i="19"/>
  <c r="CB272" i="19"/>
  <c r="CC272" i="19"/>
  <c r="CD272" i="19"/>
  <c r="CE272" i="19"/>
  <c r="CF272" i="19"/>
  <c r="CG272" i="19"/>
  <c r="CH272" i="19"/>
  <c r="CI272" i="19"/>
  <c r="CJ272" i="19"/>
  <c r="CK272" i="19"/>
  <c r="CL272" i="19"/>
  <c r="CM272" i="19"/>
  <c r="CN272" i="19"/>
  <c r="CO272" i="19"/>
  <c r="CP272" i="19"/>
  <c r="CQ272" i="19"/>
  <c r="CR272" i="19"/>
  <c r="CS272" i="19"/>
  <c r="CT272" i="19"/>
  <c r="CU272" i="19"/>
  <c r="CV272" i="19"/>
  <c r="CW272" i="19"/>
  <c r="CX272" i="19"/>
  <c r="CY272" i="19"/>
  <c r="CA273" i="19"/>
  <c r="CB273" i="19"/>
  <c r="CC273" i="19"/>
  <c r="CD273" i="19"/>
  <c r="CE273" i="19"/>
  <c r="CF273" i="19"/>
  <c r="CG273" i="19"/>
  <c r="CH273" i="19"/>
  <c r="CI273" i="19"/>
  <c r="CJ273" i="19"/>
  <c r="CK273" i="19"/>
  <c r="CL273" i="19"/>
  <c r="CM273" i="19"/>
  <c r="CN273" i="19"/>
  <c r="CO273" i="19"/>
  <c r="CP273" i="19"/>
  <c r="CQ273" i="19"/>
  <c r="CR273" i="19"/>
  <c r="CS273" i="19"/>
  <c r="CT273" i="19"/>
  <c r="CU273" i="19"/>
  <c r="CV273" i="19"/>
  <c r="CW273" i="19"/>
  <c r="CX273" i="19"/>
  <c r="CY273" i="19"/>
  <c r="CA274" i="19"/>
  <c r="CB274" i="19"/>
  <c r="CC274" i="19"/>
  <c r="CD274" i="19"/>
  <c r="CE274" i="19"/>
  <c r="CF274" i="19"/>
  <c r="CG274" i="19"/>
  <c r="CH274" i="19"/>
  <c r="CI274" i="19"/>
  <c r="CJ274" i="19"/>
  <c r="CK274" i="19"/>
  <c r="CL274" i="19"/>
  <c r="CM274" i="19"/>
  <c r="CN274" i="19"/>
  <c r="CO274" i="19"/>
  <c r="CP274" i="19"/>
  <c r="CQ274" i="19"/>
  <c r="CR274" i="19"/>
  <c r="CS274" i="19"/>
  <c r="CT274" i="19"/>
  <c r="CU274" i="19"/>
  <c r="CV274" i="19"/>
  <c r="CW274" i="19"/>
  <c r="CX274" i="19"/>
  <c r="CY274" i="19"/>
  <c r="CA275" i="19"/>
  <c r="CB275" i="19"/>
  <c r="CC275" i="19"/>
  <c r="CD275" i="19"/>
  <c r="CE275" i="19"/>
  <c r="CF275" i="19"/>
  <c r="CG275" i="19"/>
  <c r="CH275" i="19"/>
  <c r="CI275" i="19"/>
  <c r="CJ275" i="19"/>
  <c r="CK275" i="19"/>
  <c r="CL275" i="19"/>
  <c r="CM275" i="19"/>
  <c r="CN275" i="19"/>
  <c r="CO275" i="19"/>
  <c r="CP275" i="19"/>
  <c r="CQ275" i="19"/>
  <c r="CR275" i="19"/>
  <c r="CS275" i="19"/>
  <c r="CT275" i="19"/>
  <c r="CU275" i="19"/>
  <c r="CV275" i="19"/>
  <c r="CW275" i="19"/>
  <c r="CX275" i="19"/>
  <c r="CY275" i="19"/>
  <c r="CA276" i="19"/>
  <c r="CB276" i="19"/>
  <c r="CC276" i="19"/>
  <c r="CD276" i="19"/>
  <c r="CE276" i="19"/>
  <c r="CF276" i="19"/>
  <c r="CG276" i="19"/>
  <c r="CH276" i="19"/>
  <c r="CI276" i="19"/>
  <c r="CJ276" i="19"/>
  <c r="CK276" i="19"/>
  <c r="CL276" i="19"/>
  <c r="CM276" i="19"/>
  <c r="CN276" i="19"/>
  <c r="CO276" i="19"/>
  <c r="CP276" i="19"/>
  <c r="CQ276" i="19"/>
  <c r="CR276" i="19"/>
  <c r="CS276" i="19"/>
  <c r="CT276" i="19"/>
  <c r="CU276" i="19"/>
  <c r="CV276" i="19"/>
  <c r="CW276" i="19"/>
  <c r="CX276" i="19"/>
  <c r="CY276" i="19"/>
  <c r="CA277" i="19"/>
  <c r="CB277" i="19"/>
  <c r="CC277" i="19"/>
  <c r="CD277" i="19"/>
  <c r="CE277" i="19"/>
  <c r="CF277" i="19"/>
  <c r="CG277" i="19"/>
  <c r="CH277" i="19"/>
  <c r="CI277" i="19"/>
  <c r="CJ277" i="19"/>
  <c r="CK277" i="19"/>
  <c r="CL277" i="19"/>
  <c r="CM277" i="19"/>
  <c r="CN277" i="19"/>
  <c r="CO277" i="19"/>
  <c r="CP277" i="19"/>
  <c r="CQ277" i="19"/>
  <c r="CR277" i="19"/>
  <c r="CS277" i="19"/>
  <c r="CT277" i="19"/>
  <c r="CU277" i="19"/>
  <c r="CV277" i="19"/>
  <c r="CW277" i="19"/>
  <c r="CX277" i="19"/>
  <c r="CY277" i="19"/>
  <c r="CA278" i="19"/>
  <c r="CB278" i="19"/>
  <c r="CC278" i="19"/>
  <c r="CD278" i="19"/>
  <c r="CE278" i="19"/>
  <c r="CF278" i="19"/>
  <c r="CG278" i="19"/>
  <c r="CH278" i="19"/>
  <c r="CI278" i="19"/>
  <c r="CJ278" i="19"/>
  <c r="CK278" i="19"/>
  <c r="CL278" i="19"/>
  <c r="CM278" i="19"/>
  <c r="CN278" i="19"/>
  <c r="CO278" i="19"/>
  <c r="CP278" i="19"/>
  <c r="CQ278" i="19"/>
  <c r="CR278" i="19"/>
  <c r="CS278" i="19"/>
  <c r="CT278" i="19"/>
  <c r="CU278" i="19"/>
  <c r="CV278" i="19"/>
  <c r="CW278" i="19"/>
  <c r="CX278" i="19"/>
  <c r="CY278" i="19"/>
  <c r="CA279" i="19"/>
  <c r="CB279" i="19"/>
  <c r="CC279" i="19"/>
  <c r="CD279" i="19"/>
  <c r="CE279" i="19"/>
  <c r="CF279" i="19"/>
  <c r="CG279" i="19"/>
  <c r="CH279" i="19"/>
  <c r="CI279" i="19"/>
  <c r="CJ279" i="19"/>
  <c r="CK279" i="19"/>
  <c r="CL279" i="19"/>
  <c r="CM279" i="19"/>
  <c r="CN279" i="19"/>
  <c r="CO279" i="19"/>
  <c r="CP279" i="19"/>
  <c r="CQ279" i="19"/>
  <c r="CR279" i="19"/>
  <c r="CS279" i="19"/>
  <c r="CT279" i="19"/>
  <c r="CU279" i="19"/>
  <c r="CV279" i="19"/>
  <c r="CW279" i="19"/>
  <c r="CX279" i="19"/>
  <c r="CY279" i="19"/>
  <c r="CA280" i="19"/>
  <c r="CB280" i="19"/>
  <c r="CC280" i="19"/>
  <c r="CD280" i="19"/>
  <c r="CE280" i="19"/>
  <c r="CF280" i="19"/>
  <c r="CG280" i="19"/>
  <c r="CH280" i="19"/>
  <c r="CI280" i="19"/>
  <c r="CJ280" i="19"/>
  <c r="CK280" i="19"/>
  <c r="CL280" i="19"/>
  <c r="CM280" i="19"/>
  <c r="CN280" i="19"/>
  <c r="CO280" i="19"/>
  <c r="CP280" i="19"/>
  <c r="CQ280" i="19"/>
  <c r="CR280" i="19"/>
  <c r="CS280" i="19"/>
  <c r="CT280" i="19"/>
  <c r="CU280" i="19"/>
  <c r="CV280" i="19"/>
  <c r="CW280" i="19"/>
  <c r="CX280" i="19"/>
  <c r="CY280" i="19"/>
  <c r="CA281" i="19"/>
  <c r="CB281" i="19"/>
  <c r="CC281" i="19"/>
  <c r="CD281" i="19"/>
  <c r="CE281" i="19"/>
  <c r="CF281" i="19"/>
  <c r="CG281" i="19"/>
  <c r="CH281" i="19"/>
  <c r="CI281" i="19"/>
  <c r="CJ281" i="19"/>
  <c r="CK281" i="19"/>
  <c r="CL281" i="19"/>
  <c r="CM281" i="19"/>
  <c r="CN281" i="19"/>
  <c r="CO281" i="19"/>
  <c r="CP281" i="19"/>
  <c r="CQ281" i="19"/>
  <c r="CR281" i="19"/>
  <c r="CS281" i="19"/>
  <c r="CT281" i="19"/>
  <c r="CU281" i="19"/>
  <c r="CV281" i="19"/>
  <c r="CW281" i="19"/>
  <c r="CX281" i="19"/>
  <c r="CY281" i="19"/>
  <c r="CA282" i="19"/>
  <c r="CB282" i="19"/>
  <c r="CC282" i="19"/>
  <c r="CD282" i="19"/>
  <c r="CE282" i="19"/>
  <c r="CF282" i="19"/>
  <c r="CG282" i="19"/>
  <c r="CH282" i="19"/>
  <c r="CI282" i="19"/>
  <c r="CJ282" i="19"/>
  <c r="CK282" i="19"/>
  <c r="CL282" i="19"/>
  <c r="CM282" i="19"/>
  <c r="CN282" i="19"/>
  <c r="CO282" i="19"/>
  <c r="CP282" i="19"/>
  <c r="CQ282" i="19"/>
  <c r="CR282" i="19"/>
  <c r="CS282" i="19"/>
  <c r="CT282" i="19"/>
  <c r="CU282" i="19"/>
  <c r="CV282" i="19"/>
  <c r="CW282" i="19"/>
  <c r="CX282" i="19"/>
  <c r="CY282" i="19"/>
  <c r="CA283" i="19"/>
  <c r="CB283" i="19"/>
  <c r="CC283" i="19"/>
  <c r="CD283" i="19"/>
  <c r="CE283" i="19"/>
  <c r="CF283" i="19"/>
  <c r="CG283" i="19"/>
  <c r="CH283" i="19"/>
  <c r="CI283" i="19"/>
  <c r="CJ283" i="19"/>
  <c r="CK283" i="19"/>
  <c r="CL283" i="19"/>
  <c r="CM283" i="19"/>
  <c r="CN283" i="19"/>
  <c r="CO283" i="19"/>
  <c r="CP283" i="19"/>
  <c r="CQ283" i="19"/>
  <c r="CR283" i="19"/>
  <c r="CS283" i="19"/>
  <c r="CT283" i="19"/>
  <c r="CU283" i="19"/>
  <c r="CV283" i="19"/>
  <c r="CW283" i="19"/>
  <c r="CX283" i="19"/>
  <c r="CY283" i="19"/>
  <c r="CA284" i="19"/>
  <c r="CB284" i="19"/>
  <c r="CC284" i="19"/>
  <c r="CD284" i="19"/>
  <c r="CE284" i="19"/>
  <c r="CF284" i="19"/>
  <c r="CG284" i="19"/>
  <c r="CH284" i="19"/>
  <c r="CI284" i="19"/>
  <c r="CJ284" i="19"/>
  <c r="CK284" i="19"/>
  <c r="CL284" i="19"/>
  <c r="CM284" i="19"/>
  <c r="CN284" i="19"/>
  <c r="CO284" i="19"/>
  <c r="CP284" i="19"/>
  <c r="CQ284" i="19"/>
  <c r="CR284" i="19"/>
  <c r="CS284" i="19"/>
  <c r="CT284" i="19"/>
  <c r="CU284" i="19"/>
  <c r="CV284" i="19"/>
  <c r="CW284" i="19"/>
  <c r="CX284" i="19"/>
  <c r="CY284" i="19"/>
  <c r="CA285" i="19"/>
  <c r="CB285" i="19"/>
  <c r="CC285" i="19"/>
  <c r="CD285" i="19"/>
  <c r="CE285" i="19"/>
  <c r="CF285" i="19"/>
  <c r="CG285" i="19"/>
  <c r="CH285" i="19"/>
  <c r="CI285" i="19"/>
  <c r="CJ285" i="19"/>
  <c r="CK285" i="19"/>
  <c r="CL285" i="19"/>
  <c r="CM285" i="19"/>
  <c r="CN285" i="19"/>
  <c r="CO285" i="19"/>
  <c r="CP285" i="19"/>
  <c r="CQ285" i="19"/>
  <c r="CR285" i="19"/>
  <c r="CS285" i="19"/>
  <c r="CT285" i="19"/>
  <c r="CU285" i="19"/>
  <c r="CV285" i="19"/>
  <c r="CW285" i="19"/>
  <c r="CX285" i="19"/>
  <c r="CY285" i="19"/>
  <c r="CA286" i="19"/>
  <c r="CB286" i="19"/>
  <c r="CC286" i="19"/>
  <c r="CD286" i="19"/>
  <c r="CE286" i="19"/>
  <c r="CF286" i="19"/>
  <c r="CG286" i="19"/>
  <c r="CH286" i="19"/>
  <c r="CI286" i="19"/>
  <c r="CJ286" i="19"/>
  <c r="CK286" i="19"/>
  <c r="CL286" i="19"/>
  <c r="CM286" i="19"/>
  <c r="CN286" i="19"/>
  <c r="CO286" i="19"/>
  <c r="CP286" i="19"/>
  <c r="CQ286" i="19"/>
  <c r="CR286" i="19"/>
  <c r="CS286" i="19"/>
  <c r="CT286" i="19"/>
  <c r="CU286" i="19"/>
  <c r="CV286" i="19"/>
  <c r="CW286" i="19"/>
  <c r="CX286" i="19"/>
  <c r="CY286" i="19"/>
  <c r="CA287" i="19"/>
  <c r="CB287" i="19"/>
  <c r="CC287" i="19"/>
  <c r="CD287" i="19"/>
  <c r="CE287" i="19"/>
  <c r="CF287" i="19"/>
  <c r="CG287" i="19"/>
  <c r="CH287" i="19"/>
  <c r="CI287" i="19"/>
  <c r="CJ287" i="19"/>
  <c r="CK287" i="19"/>
  <c r="CL287" i="19"/>
  <c r="CM287" i="19"/>
  <c r="CN287" i="19"/>
  <c r="CO287" i="19"/>
  <c r="CP287" i="19"/>
  <c r="CQ287" i="19"/>
  <c r="CR287" i="19"/>
  <c r="CS287" i="19"/>
  <c r="CT287" i="19"/>
  <c r="CU287" i="19"/>
  <c r="CV287" i="19"/>
  <c r="CW287" i="19"/>
  <c r="CX287" i="19"/>
  <c r="CY287" i="19"/>
  <c r="CA288" i="19"/>
  <c r="CB288" i="19"/>
  <c r="CC288" i="19"/>
  <c r="CD288" i="19"/>
  <c r="CE288" i="19"/>
  <c r="CF288" i="19"/>
  <c r="CG288" i="19"/>
  <c r="CH288" i="19"/>
  <c r="CI288" i="19"/>
  <c r="CJ288" i="19"/>
  <c r="CK288" i="19"/>
  <c r="CL288" i="19"/>
  <c r="CM288" i="19"/>
  <c r="CN288" i="19"/>
  <c r="CO288" i="19"/>
  <c r="CP288" i="19"/>
  <c r="CQ288" i="19"/>
  <c r="CR288" i="19"/>
  <c r="CS288" i="19"/>
  <c r="CT288" i="19"/>
  <c r="CU288" i="19"/>
  <c r="CV288" i="19"/>
  <c r="CW288" i="19"/>
  <c r="CX288" i="19"/>
  <c r="CY288" i="19"/>
  <c r="CA289" i="19"/>
  <c r="CB289" i="19"/>
  <c r="CC289" i="19"/>
  <c r="CD289" i="19"/>
  <c r="CE289" i="19"/>
  <c r="CF289" i="19"/>
  <c r="CG289" i="19"/>
  <c r="CH289" i="19"/>
  <c r="CI289" i="19"/>
  <c r="CJ289" i="19"/>
  <c r="CK289" i="19"/>
  <c r="CL289" i="19"/>
  <c r="CM289" i="19"/>
  <c r="CN289" i="19"/>
  <c r="CO289" i="19"/>
  <c r="CP289" i="19"/>
  <c r="CQ289" i="19"/>
  <c r="CR289" i="19"/>
  <c r="CS289" i="19"/>
  <c r="CT289" i="19"/>
  <c r="CU289" i="19"/>
  <c r="CV289" i="19"/>
  <c r="CW289" i="19"/>
  <c r="CX289" i="19"/>
  <c r="CY289" i="19"/>
  <c r="CA290" i="19"/>
  <c r="CB290" i="19"/>
  <c r="CC290" i="19"/>
  <c r="CD290" i="19"/>
  <c r="CE290" i="19"/>
  <c r="CF290" i="19"/>
  <c r="CG290" i="19"/>
  <c r="CH290" i="19"/>
  <c r="CI290" i="19"/>
  <c r="CJ290" i="19"/>
  <c r="CK290" i="19"/>
  <c r="CL290" i="19"/>
  <c r="CM290" i="19"/>
  <c r="CN290" i="19"/>
  <c r="CO290" i="19"/>
  <c r="CP290" i="19"/>
  <c r="CQ290" i="19"/>
  <c r="CR290" i="19"/>
  <c r="CS290" i="19"/>
  <c r="CT290" i="19"/>
  <c r="CU290" i="19"/>
  <c r="CV290" i="19"/>
  <c r="CW290" i="19"/>
  <c r="CX290" i="19"/>
  <c r="CY290" i="19"/>
  <c r="CA291" i="19"/>
  <c r="CB291" i="19"/>
  <c r="CC291" i="19"/>
  <c r="CD291" i="19"/>
  <c r="CE291" i="19"/>
  <c r="CF291" i="19"/>
  <c r="CG291" i="19"/>
  <c r="CH291" i="19"/>
  <c r="CI291" i="19"/>
  <c r="CJ291" i="19"/>
  <c r="CK291" i="19"/>
  <c r="CL291" i="19"/>
  <c r="CM291" i="19"/>
  <c r="CN291" i="19"/>
  <c r="CO291" i="19"/>
  <c r="CP291" i="19"/>
  <c r="CQ291" i="19"/>
  <c r="CR291" i="19"/>
  <c r="CS291" i="19"/>
  <c r="CT291" i="19"/>
  <c r="CU291" i="19"/>
  <c r="CV291" i="19"/>
  <c r="CW291" i="19"/>
  <c r="CX291" i="19"/>
  <c r="CY291" i="19"/>
  <c r="CA292" i="19"/>
  <c r="CB292" i="19"/>
  <c r="CC292" i="19"/>
  <c r="CD292" i="19"/>
  <c r="CE292" i="19"/>
  <c r="CF292" i="19"/>
  <c r="CG292" i="19"/>
  <c r="CH292" i="19"/>
  <c r="CI292" i="19"/>
  <c r="CJ292" i="19"/>
  <c r="CK292" i="19"/>
  <c r="CL292" i="19"/>
  <c r="CM292" i="19"/>
  <c r="CN292" i="19"/>
  <c r="CO292" i="19"/>
  <c r="CP292" i="19"/>
  <c r="CQ292" i="19"/>
  <c r="CR292" i="19"/>
  <c r="CS292" i="19"/>
  <c r="CT292" i="19"/>
  <c r="CU292" i="19"/>
  <c r="CV292" i="19"/>
  <c r="CW292" i="19"/>
  <c r="CX292" i="19"/>
  <c r="CY292" i="19"/>
  <c r="CA293" i="19"/>
  <c r="CB293" i="19"/>
  <c r="CC293" i="19"/>
  <c r="CD293" i="19"/>
  <c r="CE293" i="19"/>
  <c r="CF293" i="19"/>
  <c r="CG293" i="19"/>
  <c r="CH293" i="19"/>
  <c r="CI293" i="19"/>
  <c r="CJ293" i="19"/>
  <c r="CK293" i="19"/>
  <c r="CL293" i="19"/>
  <c r="CM293" i="19"/>
  <c r="CN293" i="19"/>
  <c r="CO293" i="19"/>
  <c r="CP293" i="19"/>
  <c r="CQ293" i="19"/>
  <c r="CR293" i="19"/>
  <c r="CS293" i="19"/>
  <c r="CT293" i="19"/>
  <c r="CU293" i="19"/>
  <c r="CV293" i="19"/>
  <c r="CW293" i="19"/>
  <c r="CX293" i="19"/>
  <c r="CY293" i="19"/>
  <c r="CA294" i="19"/>
  <c r="CB294" i="19"/>
  <c r="CC294" i="19"/>
  <c r="CD294" i="19"/>
  <c r="CE294" i="19"/>
  <c r="CF294" i="19"/>
  <c r="CG294" i="19"/>
  <c r="CH294" i="19"/>
  <c r="CI294" i="19"/>
  <c r="CJ294" i="19"/>
  <c r="CK294" i="19"/>
  <c r="CL294" i="19"/>
  <c r="CM294" i="19"/>
  <c r="CN294" i="19"/>
  <c r="CO294" i="19"/>
  <c r="CP294" i="19"/>
  <c r="CQ294" i="19"/>
  <c r="CR294" i="19"/>
  <c r="CS294" i="19"/>
  <c r="CT294" i="19"/>
  <c r="CU294" i="19"/>
  <c r="CV294" i="19"/>
  <c r="CW294" i="19"/>
  <c r="CX294" i="19"/>
  <c r="CY294" i="19"/>
  <c r="CA295" i="19"/>
  <c r="CB295" i="19"/>
  <c r="CC295" i="19"/>
  <c r="CD295" i="19"/>
  <c r="CE295" i="19"/>
  <c r="CF295" i="19"/>
  <c r="CG295" i="19"/>
  <c r="CH295" i="19"/>
  <c r="CI295" i="19"/>
  <c r="CJ295" i="19"/>
  <c r="CK295" i="19"/>
  <c r="CL295" i="19"/>
  <c r="CM295" i="19"/>
  <c r="CN295" i="19"/>
  <c r="CO295" i="19"/>
  <c r="CP295" i="19"/>
  <c r="CQ295" i="19"/>
  <c r="CR295" i="19"/>
  <c r="CS295" i="19"/>
  <c r="CT295" i="19"/>
  <c r="CU295" i="19"/>
  <c r="CV295" i="19"/>
  <c r="CW295" i="19"/>
  <c r="CX295" i="19"/>
  <c r="CY295" i="19"/>
  <c r="CA296" i="19"/>
  <c r="CB296" i="19"/>
  <c r="CC296" i="19"/>
  <c r="CD296" i="19"/>
  <c r="CE296" i="19"/>
  <c r="CF296" i="19"/>
  <c r="CG296" i="19"/>
  <c r="CH296" i="19"/>
  <c r="CI296" i="19"/>
  <c r="CJ296" i="19"/>
  <c r="CK296" i="19"/>
  <c r="CL296" i="19"/>
  <c r="CM296" i="19"/>
  <c r="CN296" i="19"/>
  <c r="CO296" i="19"/>
  <c r="CP296" i="19"/>
  <c r="CQ296" i="19"/>
  <c r="CR296" i="19"/>
  <c r="CS296" i="19"/>
  <c r="CT296" i="19"/>
  <c r="CU296" i="19"/>
  <c r="CV296" i="19"/>
  <c r="CW296" i="19"/>
  <c r="CX296" i="19"/>
  <c r="CY296" i="19"/>
  <c r="CA297" i="19"/>
  <c r="CB297" i="19"/>
  <c r="CC297" i="19"/>
  <c r="CD297" i="19"/>
  <c r="CE297" i="19"/>
  <c r="CF297" i="19"/>
  <c r="CG297" i="19"/>
  <c r="CH297" i="19"/>
  <c r="CI297" i="19"/>
  <c r="CJ297" i="19"/>
  <c r="CK297" i="19"/>
  <c r="CL297" i="19"/>
  <c r="CM297" i="19"/>
  <c r="CN297" i="19"/>
  <c r="CO297" i="19"/>
  <c r="CP297" i="19"/>
  <c r="CQ297" i="19"/>
  <c r="CR297" i="19"/>
  <c r="CS297" i="19"/>
  <c r="CT297" i="19"/>
  <c r="CU297" i="19"/>
  <c r="CV297" i="19"/>
  <c r="CW297" i="19"/>
  <c r="CX297" i="19"/>
  <c r="CY297" i="19"/>
  <c r="CA298" i="19"/>
  <c r="CB298" i="19"/>
  <c r="CC298" i="19"/>
  <c r="CD298" i="19"/>
  <c r="CE298" i="19"/>
  <c r="CF298" i="19"/>
  <c r="CG298" i="19"/>
  <c r="CH298" i="19"/>
  <c r="CI298" i="19"/>
  <c r="CJ298" i="19"/>
  <c r="CK298" i="19"/>
  <c r="CL298" i="19"/>
  <c r="CM298" i="19"/>
  <c r="CN298" i="19"/>
  <c r="CO298" i="19"/>
  <c r="CP298" i="19"/>
  <c r="CQ298" i="19"/>
  <c r="CR298" i="19"/>
  <c r="CS298" i="19"/>
  <c r="CT298" i="19"/>
  <c r="CU298" i="19"/>
  <c r="CV298" i="19"/>
  <c r="CW298" i="19"/>
  <c r="CX298" i="19"/>
  <c r="CY298" i="19"/>
  <c r="CA299" i="19"/>
  <c r="CB299" i="19"/>
  <c r="CC299" i="19"/>
  <c r="CD299" i="19"/>
  <c r="CE299" i="19"/>
  <c r="CF299" i="19"/>
  <c r="CG299" i="19"/>
  <c r="CH299" i="19"/>
  <c r="CI299" i="19"/>
  <c r="CJ299" i="19"/>
  <c r="CK299" i="19"/>
  <c r="CL299" i="19"/>
  <c r="CM299" i="19"/>
  <c r="CN299" i="19"/>
  <c r="CO299" i="19"/>
  <c r="CP299" i="19"/>
  <c r="CQ299" i="19"/>
  <c r="CR299" i="19"/>
  <c r="CS299" i="19"/>
  <c r="CT299" i="19"/>
  <c r="CU299" i="19"/>
  <c r="CV299" i="19"/>
  <c r="CW299" i="19"/>
  <c r="CX299" i="19"/>
  <c r="CY299" i="19"/>
  <c r="CA300" i="19"/>
  <c r="CB300" i="19"/>
  <c r="CC300" i="19"/>
  <c r="CD300" i="19"/>
  <c r="CE300" i="19"/>
  <c r="CF300" i="19"/>
  <c r="CG300" i="19"/>
  <c r="CH300" i="19"/>
  <c r="CI300" i="19"/>
  <c r="CJ300" i="19"/>
  <c r="CK300" i="19"/>
  <c r="CL300" i="19"/>
  <c r="CM300" i="19"/>
  <c r="CN300" i="19"/>
  <c r="CO300" i="19"/>
  <c r="CP300" i="19"/>
  <c r="CQ300" i="19"/>
  <c r="CR300" i="19"/>
  <c r="CS300" i="19"/>
  <c r="CT300" i="19"/>
  <c r="CU300" i="19"/>
  <c r="CV300" i="19"/>
  <c r="CW300" i="19"/>
  <c r="CX300" i="19"/>
  <c r="CY300" i="19"/>
  <c r="U1" i="19"/>
  <c r="V1" i="19"/>
  <c r="W1" i="19"/>
  <c r="X1" i="19"/>
  <c r="Y1" i="19"/>
  <c r="Z1" i="19"/>
  <c r="AA1" i="19"/>
  <c r="AB1" i="19"/>
  <c r="AC1" i="19"/>
  <c r="AD1" i="19"/>
  <c r="AE1" i="19"/>
  <c r="AF1" i="19"/>
  <c r="AG1" i="19"/>
  <c r="AH1" i="19"/>
  <c r="AI1" i="19"/>
  <c r="AJ1" i="19"/>
  <c r="AK1" i="19"/>
  <c r="AL1" i="19"/>
  <c r="AM1" i="19"/>
  <c r="AN1" i="19"/>
  <c r="AO1" i="19"/>
  <c r="AP1" i="19"/>
  <c r="AQ1" i="19"/>
  <c r="AR1" i="19"/>
  <c r="AS1" i="19"/>
  <c r="AT1" i="19"/>
  <c r="AU1" i="19"/>
  <c r="AV1" i="19"/>
  <c r="AW1" i="19"/>
  <c r="AX1" i="19"/>
  <c r="AY1" i="19"/>
  <c r="AZ1" i="19"/>
  <c r="BA1" i="19"/>
  <c r="BB1" i="19"/>
  <c r="BC1" i="19"/>
  <c r="BD1" i="19"/>
  <c r="BE1" i="19"/>
  <c r="BF1" i="19"/>
  <c r="BG1" i="19"/>
  <c r="BH1" i="19"/>
  <c r="BI1" i="19"/>
  <c r="BJ1" i="19"/>
  <c r="BK1" i="19"/>
  <c r="BL1" i="19"/>
  <c r="BM1" i="19"/>
  <c r="BN1" i="19"/>
  <c r="BO1" i="19"/>
  <c r="BP1" i="19"/>
  <c r="BQ1" i="19"/>
  <c r="BR1" i="19"/>
  <c r="BS1" i="19"/>
  <c r="BT1" i="19"/>
  <c r="BU1" i="19"/>
  <c r="BV1" i="19"/>
  <c r="BW1" i="19"/>
  <c r="BX1" i="19"/>
  <c r="BY1" i="19"/>
  <c r="BZ1" i="19"/>
  <c r="U2" i="19"/>
  <c r="V2" i="19"/>
  <c r="W2" i="19"/>
  <c r="X2" i="19"/>
  <c r="Y2" i="19"/>
  <c r="Z2" i="19"/>
  <c r="AA2" i="19"/>
  <c r="AB2" i="19"/>
  <c r="AC2" i="19"/>
  <c r="AD2" i="19"/>
  <c r="AE2" i="19"/>
  <c r="AF2" i="19"/>
  <c r="AG2" i="19"/>
  <c r="AH2" i="19"/>
  <c r="AI2" i="19"/>
  <c r="AJ2" i="19"/>
  <c r="AK2" i="19"/>
  <c r="AL2" i="19"/>
  <c r="AM2" i="19"/>
  <c r="AN2" i="19"/>
  <c r="AO2" i="19"/>
  <c r="AP2" i="19"/>
  <c r="AQ2" i="19"/>
  <c r="AR2" i="19"/>
  <c r="AS2" i="19"/>
  <c r="AT2" i="19"/>
  <c r="AU2" i="19"/>
  <c r="AV2" i="19"/>
  <c r="AW2" i="19"/>
  <c r="AX2" i="19"/>
  <c r="AY2" i="19"/>
  <c r="AZ2" i="19"/>
  <c r="BA2" i="19"/>
  <c r="BB2" i="19"/>
  <c r="BC2" i="19"/>
  <c r="BD2" i="19"/>
  <c r="BE2" i="19"/>
  <c r="BF2" i="19"/>
  <c r="BG2" i="19"/>
  <c r="BH2" i="19"/>
  <c r="BI2" i="19"/>
  <c r="BJ2" i="19"/>
  <c r="BK2" i="19"/>
  <c r="BL2" i="19"/>
  <c r="BM2" i="19"/>
  <c r="BN2" i="19"/>
  <c r="BO2" i="19"/>
  <c r="BP2" i="19"/>
  <c r="BQ2" i="19"/>
  <c r="BR2" i="19"/>
  <c r="BS2" i="19"/>
  <c r="BT2" i="19"/>
  <c r="BU2" i="19"/>
  <c r="BV2" i="19"/>
  <c r="BW2" i="19"/>
  <c r="BX2" i="19"/>
  <c r="BY2" i="19"/>
  <c r="BZ2" i="19"/>
  <c r="U3" i="19"/>
  <c r="V3" i="19"/>
  <c r="W3" i="19"/>
  <c r="X3" i="19"/>
  <c r="Y3" i="19"/>
  <c r="Z3" i="19"/>
  <c r="AA3" i="19"/>
  <c r="AB3" i="19"/>
  <c r="AC3" i="19"/>
  <c r="AD3" i="19"/>
  <c r="AE3" i="19"/>
  <c r="AF3" i="19"/>
  <c r="AG3" i="19"/>
  <c r="AH3" i="19"/>
  <c r="AI3" i="19"/>
  <c r="AJ3" i="19"/>
  <c r="AK3" i="19"/>
  <c r="AL3" i="19"/>
  <c r="AM3" i="19"/>
  <c r="AN3" i="19"/>
  <c r="AO3" i="19"/>
  <c r="AP3" i="19"/>
  <c r="AQ3" i="19"/>
  <c r="AR3" i="19"/>
  <c r="AS3" i="19"/>
  <c r="AT3" i="19"/>
  <c r="AU3" i="19"/>
  <c r="AV3" i="19"/>
  <c r="AW3" i="19"/>
  <c r="AX3" i="19"/>
  <c r="AY3" i="19"/>
  <c r="AZ3" i="19"/>
  <c r="BA3" i="19"/>
  <c r="BB3" i="19"/>
  <c r="BC3" i="19"/>
  <c r="BD3" i="19"/>
  <c r="BE3" i="19"/>
  <c r="BF3" i="19"/>
  <c r="BG3" i="19"/>
  <c r="BH3" i="19"/>
  <c r="BI3" i="19"/>
  <c r="BJ3" i="19"/>
  <c r="BK3" i="19"/>
  <c r="BL3" i="19"/>
  <c r="BM3" i="19"/>
  <c r="BN3" i="19"/>
  <c r="BO3" i="19"/>
  <c r="BP3" i="19"/>
  <c r="BQ3" i="19"/>
  <c r="BR3" i="19"/>
  <c r="BS3" i="19"/>
  <c r="BT3" i="19"/>
  <c r="BU3" i="19"/>
  <c r="BV3" i="19"/>
  <c r="BW3" i="19"/>
  <c r="BX3" i="19"/>
  <c r="BY3" i="19"/>
  <c r="BZ3" i="19"/>
  <c r="U4" i="19"/>
  <c r="V4" i="19"/>
  <c r="W4" i="19"/>
  <c r="X4" i="19"/>
  <c r="Y4" i="19"/>
  <c r="Z4" i="19"/>
  <c r="AA4" i="19"/>
  <c r="AB4" i="19"/>
  <c r="AC4" i="19"/>
  <c r="AD4" i="19"/>
  <c r="AE4" i="19"/>
  <c r="AF4" i="19"/>
  <c r="AG4" i="19"/>
  <c r="AH4" i="19"/>
  <c r="AI4" i="19"/>
  <c r="AJ4" i="19"/>
  <c r="AK4" i="19"/>
  <c r="AL4" i="19"/>
  <c r="AM4" i="19"/>
  <c r="AN4" i="19"/>
  <c r="AO4" i="19"/>
  <c r="AP4" i="19"/>
  <c r="AQ4" i="19"/>
  <c r="AR4" i="19"/>
  <c r="AS4" i="19"/>
  <c r="AT4" i="19"/>
  <c r="AU4" i="19"/>
  <c r="AV4" i="19"/>
  <c r="AW4" i="19"/>
  <c r="AX4" i="19"/>
  <c r="AY4" i="19"/>
  <c r="AZ4" i="19"/>
  <c r="BA4" i="19"/>
  <c r="BB4" i="19"/>
  <c r="BC4" i="19"/>
  <c r="BD4" i="19"/>
  <c r="BE4" i="19"/>
  <c r="BF4" i="19"/>
  <c r="BG4" i="19"/>
  <c r="BH4" i="19"/>
  <c r="BI4" i="19"/>
  <c r="BJ4" i="19"/>
  <c r="BK4" i="19"/>
  <c r="BL4" i="19"/>
  <c r="BM4" i="19"/>
  <c r="BN4" i="19"/>
  <c r="BO4" i="19"/>
  <c r="BP4" i="19"/>
  <c r="BQ4" i="19"/>
  <c r="BR4" i="19"/>
  <c r="BS4" i="19"/>
  <c r="BT4" i="19"/>
  <c r="BU4" i="19"/>
  <c r="BV4" i="19"/>
  <c r="BW4" i="19"/>
  <c r="BX4" i="19"/>
  <c r="BY4" i="19"/>
  <c r="BZ4" i="19"/>
  <c r="U5" i="19"/>
  <c r="V5" i="19"/>
  <c r="W5" i="19"/>
  <c r="X5" i="19"/>
  <c r="Y5" i="19"/>
  <c r="Z5" i="19"/>
  <c r="AA5" i="19"/>
  <c r="AB5" i="19"/>
  <c r="AC5" i="19"/>
  <c r="AD5" i="19"/>
  <c r="AE5" i="19"/>
  <c r="AF5" i="19"/>
  <c r="AG5" i="19"/>
  <c r="AH5" i="19"/>
  <c r="AI5" i="19"/>
  <c r="AJ5" i="19"/>
  <c r="AK5" i="19"/>
  <c r="AL5" i="19"/>
  <c r="AM5" i="19"/>
  <c r="AN5" i="19"/>
  <c r="AO5" i="19"/>
  <c r="AP5" i="19"/>
  <c r="AQ5" i="19"/>
  <c r="AR5" i="19"/>
  <c r="AS5" i="19"/>
  <c r="AT5" i="19"/>
  <c r="AU5" i="19"/>
  <c r="AV5" i="19"/>
  <c r="AW5" i="19"/>
  <c r="AX5" i="19"/>
  <c r="AY5" i="19"/>
  <c r="AZ5" i="19"/>
  <c r="BA5" i="19"/>
  <c r="BB5" i="19"/>
  <c r="BC5" i="19"/>
  <c r="BD5" i="19"/>
  <c r="BE5" i="19"/>
  <c r="BF5" i="19"/>
  <c r="BG5" i="19"/>
  <c r="BH5" i="19"/>
  <c r="BI5" i="19"/>
  <c r="BJ5" i="19"/>
  <c r="BK5" i="19"/>
  <c r="BL5" i="19"/>
  <c r="BM5" i="19"/>
  <c r="BN5" i="19"/>
  <c r="BO5" i="19"/>
  <c r="BP5" i="19"/>
  <c r="BQ5" i="19"/>
  <c r="BR5" i="19"/>
  <c r="BS5" i="19"/>
  <c r="BT5" i="19"/>
  <c r="BU5" i="19"/>
  <c r="BV5" i="19"/>
  <c r="BW5" i="19"/>
  <c r="BX5" i="19"/>
  <c r="BY5" i="19"/>
  <c r="BZ5" i="19"/>
  <c r="U6" i="19"/>
  <c r="V6" i="19"/>
  <c r="W6" i="19"/>
  <c r="X6" i="19"/>
  <c r="Y6" i="19"/>
  <c r="Z6" i="19"/>
  <c r="AA6" i="19"/>
  <c r="AB6" i="19"/>
  <c r="AC6" i="19"/>
  <c r="AD6" i="19"/>
  <c r="AE6" i="19"/>
  <c r="AF6" i="19"/>
  <c r="AG6" i="19"/>
  <c r="AH6" i="19"/>
  <c r="AI6" i="19"/>
  <c r="AJ6" i="19"/>
  <c r="AK6" i="19"/>
  <c r="AL6" i="19"/>
  <c r="AM6" i="19"/>
  <c r="AN6" i="19"/>
  <c r="AO6" i="19"/>
  <c r="AP6" i="19"/>
  <c r="AQ6" i="19"/>
  <c r="AR6" i="19"/>
  <c r="AS6" i="19"/>
  <c r="AT6" i="19"/>
  <c r="AU6" i="19"/>
  <c r="AV6" i="19"/>
  <c r="AW6" i="19"/>
  <c r="AX6" i="19"/>
  <c r="AY6" i="19"/>
  <c r="AZ6" i="19"/>
  <c r="BA6" i="19"/>
  <c r="BB6" i="19"/>
  <c r="BC6" i="19"/>
  <c r="BD6" i="19"/>
  <c r="BE6" i="19"/>
  <c r="BF6" i="19"/>
  <c r="BG6" i="19"/>
  <c r="BH6" i="19"/>
  <c r="BI6" i="19"/>
  <c r="BJ6" i="19"/>
  <c r="BK6" i="19"/>
  <c r="BL6" i="19"/>
  <c r="BM6" i="19"/>
  <c r="BN6" i="19"/>
  <c r="BO6" i="19"/>
  <c r="BP6" i="19"/>
  <c r="BQ6" i="19"/>
  <c r="BR6" i="19"/>
  <c r="BS6" i="19"/>
  <c r="BT6" i="19"/>
  <c r="BU6" i="19"/>
  <c r="BV6" i="19"/>
  <c r="BW6" i="19"/>
  <c r="BX6" i="19"/>
  <c r="BY6" i="19"/>
  <c r="BZ6" i="19"/>
  <c r="U7" i="19"/>
  <c r="V7" i="19"/>
  <c r="W7" i="19"/>
  <c r="X7" i="19"/>
  <c r="Y7" i="19"/>
  <c r="Z7" i="19"/>
  <c r="AA7" i="19"/>
  <c r="AB7" i="19"/>
  <c r="AC7" i="19"/>
  <c r="AD7" i="19"/>
  <c r="AE7" i="19"/>
  <c r="AF7" i="19"/>
  <c r="AG7" i="19"/>
  <c r="AH7" i="19"/>
  <c r="AI7" i="19"/>
  <c r="AJ7" i="19"/>
  <c r="AK7" i="19"/>
  <c r="AL7" i="19"/>
  <c r="AM7" i="19"/>
  <c r="AN7" i="19"/>
  <c r="AO7" i="19"/>
  <c r="AP7" i="19"/>
  <c r="AQ7" i="19"/>
  <c r="AR7" i="19"/>
  <c r="AS7" i="19"/>
  <c r="AT7" i="19"/>
  <c r="AU7" i="19"/>
  <c r="AV7" i="19"/>
  <c r="AW7" i="19"/>
  <c r="AX7" i="19"/>
  <c r="AY7" i="19"/>
  <c r="AZ7" i="19"/>
  <c r="BA7" i="19"/>
  <c r="BB7" i="19"/>
  <c r="BC7" i="19"/>
  <c r="BD7" i="19"/>
  <c r="BE7" i="19"/>
  <c r="BF7" i="19"/>
  <c r="BG7" i="19"/>
  <c r="BH7" i="19"/>
  <c r="BI7" i="19"/>
  <c r="BJ7" i="19"/>
  <c r="BK7" i="19"/>
  <c r="BL7" i="19"/>
  <c r="BM7" i="19"/>
  <c r="BN7" i="19"/>
  <c r="BO7" i="19"/>
  <c r="BP7" i="19"/>
  <c r="BQ7" i="19"/>
  <c r="BR7" i="19"/>
  <c r="BS7" i="19"/>
  <c r="BT7" i="19"/>
  <c r="BU7" i="19"/>
  <c r="BV7" i="19"/>
  <c r="BW7" i="19"/>
  <c r="BX7" i="19"/>
  <c r="BY7" i="19"/>
  <c r="BZ7" i="19"/>
  <c r="U8" i="19"/>
  <c r="V8" i="19"/>
  <c r="W8" i="19"/>
  <c r="X8" i="19"/>
  <c r="Y8" i="19"/>
  <c r="Z8" i="19"/>
  <c r="AA8" i="19"/>
  <c r="AB8" i="19"/>
  <c r="AC8" i="19"/>
  <c r="AD8" i="19"/>
  <c r="AE8" i="19"/>
  <c r="AF8" i="19"/>
  <c r="AG8" i="19"/>
  <c r="AH8" i="19"/>
  <c r="AI8" i="19"/>
  <c r="AJ8" i="19"/>
  <c r="AK8" i="19"/>
  <c r="AL8" i="19"/>
  <c r="AM8" i="19"/>
  <c r="AN8" i="19"/>
  <c r="AO8" i="19"/>
  <c r="AP8" i="19"/>
  <c r="AQ8" i="19"/>
  <c r="AR8" i="19"/>
  <c r="AS8" i="19"/>
  <c r="AT8" i="19"/>
  <c r="AU8" i="19"/>
  <c r="AV8" i="19"/>
  <c r="AW8" i="19"/>
  <c r="AX8" i="19"/>
  <c r="AY8" i="19"/>
  <c r="AZ8" i="19"/>
  <c r="BA8" i="19"/>
  <c r="BB8" i="19"/>
  <c r="BC8" i="19"/>
  <c r="BD8" i="19"/>
  <c r="BE8" i="19"/>
  <c r="BF8" i="19"/>
  <c r="BG8" i="19"/>
  <c r="BH8" i="19"/>
  <c r="BI8" i="19"/>
  <c r="BJ8" i="19"/>
  <c r="BK8" i="19"/>
  <c r="BL8" i="19"/>
  <c r="BM8" i="19"/>
  <c r="BN8" i="19"/>
  <c r="BO8" i="19"/>
  <c r="BP8" i="19"/>
  <c r="BQ8" i="19"/>
  <c r="BR8" i="19"/>
  <c r="BS8" i="19"/>
  <c r="BT8" i="19"/>
  <c r="BU8" i="19"/>
  <c r="BV8" i="19"/>
  <c r="BW8" i="19"/>
  <c r="BX8" i="19"/>
  <c r="BY8" i="19"/>
  <c r="BZ8" i="19"/>
  <c r="U9" i="19"/>
  <c r="V9" i="19"/>
  <c r="W9" i="19"/>
  <c r="X9" i="19"/>
  <c r="Y9" i="19"/>
  <c r="Z9" i="19"/>
  <c r="AA9" i="19"/>
  <c r="AB9" i="19"/>
  <c r="AC9" i="19"/>
  <c r="AD9" i="19"/>
  <c r="AE9" i="19"/>
  <c r="AF9" i="19"/>
  <c r="AG9" i="19"/>
  <c r="AH9" i="19"/>
  <c r="AI9" i="19"/>
  <c r="AJ9" i="19"/>
  <c r="AK9" i="19"/>
  <c r="AL9" i="19"/>
  <c r="AM9" i="19"/>
  <c r="AN9" i="19"/>
  <c r="AO9" i="19"/>
  <c r="AP9" i="19"/>
  <c r="AQ9" i="19"/>
  <c r="AR9" i="19"/>
  <c r="AS9" i="19"/>
  <c r="AT9" i="19"/>
  <c r="AU9" i="19"/>
  <c r="AV9" i="19"/>
  <c r="AW9" i="19"/>
  <c r="AX9" i="19"/>
  <c r="AY9" i="19"/>
  <c r="AZ9" i="19"/>
  <c r="BA9" i="19"/>
  <c r="BB9" i="19"/>
  <c r="BC9" i="19"/>
  <c r="BD9" i="19"/>
  <c r="BE9" i="19"/>
  <c r="BF9" i="19"/>
  <c r="BG9" i="19"/>
  <c r="BH9" i="19"/>
  <c r="BI9" i="19"/>
  <c r="BJ9" i="19"/>
  <c r="BK9" i="19"/>
  <c r="BL9" i="19"/>
  <c r="BM9" i="19"/>
  <c r="BN9" i="19"/>
  <c r="BO9" i="19"/>
  <c r="BP9" i="19"/>
  <c r="BQ9" i="19"/>
  <c r="BR9" i="19"/>
  <c r="BS9" i="19"/>
  <c r="BT9" i="19"/>
  <c r="BU9" i="19"/>
  <c r="BV9" i="19"/>
  <c r="BW9" i="19"/>
  <c r="BX9" i="19"/>
  <c r="BY9" i="19"/>
  <c r="BZ9" i="19"/>
  <c r="U10" i="19"/>
  <c r="V10" i="19"/>
  <c r="W10" i="19"/>
  <c r="X10" i="19"/>
  <c r="Y10" i="19"/>
  <c r="Z10" i="19"/>
  <c r="AA10" i="19"/>
  <c r="AB10" i="19"/>
  <c r="AC10" i="19"/>
  <c r="AD10" i="19"/>
  <c r="AE10" i="19"/>
  <c r="AF10" i="19"/>
  <c r="AG10" i="19"/>
  <c r="AH10" i="19"/>
  <c r="AI10" i="19"/>
  <c r="AJ10" i="19"/>
  <c r="AK10" i="19"/>
  <c r="AL10" i="19"/>
  <c r="AM10" i="19"/>
  <c r="AN10" i="19"/>
  <c r="AO10" i="19"/>
  <c r="AP10" i="19"/>
  <c r="AQ10" i="19"/>
  <c r="AR10" i="19"/>
  <c r="AS10" i="19"/>
  <c r="AT10" i="19"/>
  <c r="AU10" i="19"/>
  <c r="AV10" i="19"/>
  <c r="AW10" i="19"/>
  <c r="AX10" i="19"/>
  <c r="AY10" i="19"/>
  <c r="AZ10" i="19"/>
  <c r="BA10" i="19"/>
  <c r="BB10" i="19"/>
  <c r="BC10" i="19"/>
  <c r="BD10" i="19"/>
  <c r="BE10" i="19"/>
  <c r="BF10" i="19"/>
  <c r="BG10" i="19"/>
  <c r="BH10" i="19"/>
  <c r="BI10" i="19"/>
  <c r="BJ10" i="19"/>
  <c r="BK10" i="19"/>
  <c r="BL10" i="19"/>
  <c r="BM10" i="19"/>
  <c r="BN10" i="19"/>
  <c r="BO10" i="19"/>
  <c r="BP10" i="19"/>
  <c r="BQ10" i="19"/>
  <c r="BR10" i="19"/>
  <c r="BS10" i="19"/>
  <c r="BT10" i="19"/>
  <c r="BU10" i="19"/>
  <c r="BV10" i="19"/>
  <c r="BW10" i="19"/>
  <c r="BX10" i="19"/>
  <c r="BY10" i="19"/>
  <c r="BZ10" i="19"/>
  <c r="U11" i="19"/>
  <c r="V11" i="19"/>
  <c r="W11" i="19"/>
  <c r="X11" i="19"/>
  <c r="Y11" i="19"/>
  <c r="Z11" i="19"/>
  <c r="AA11" i="19"/>
  <c r="AB11" i="19"/>
  <c r="AC11" i="19"/>
  <c r="AD11" i="19"/>
  <c r="AE11" i="19"/>
  <c r="AF11" i="19"/>
  <c r="AG11" i="19"/>
  <c r="AH11" i="19"/>
  <c r="AI11" i="19"/>
  <c r="AJ11" i="19"/>
  <c r="AK11" i="19"/>
  <c r="AL11" i="19"/>
  <c r="AM11" i="19"/>
  <c r="AN11" i="19"/>
  <c r="AO11" i="19"/>
  <c r="AP11" i="19"/>
  <c r="AQ11" i="19"/>
  <c r="AR11" i="19"/>
  <c r="AS11" i="19"/>
  <c r="AT11" i="19"/>
  <c r="AU11" i="19"/>
  <c r="AV11" i="19"/>
  <c r="AW11" i="19"/>
  <c r="AX11" i="19"/>
  <c r="AY11" i="19"/>
  <c r="AZ11" i="19"/>
  <c r="BA11" i="19"/>
  <c r="BB11" i="19"/>
  <c r="BC11" i="19"/>
  <c r="BD11" i="19"/>
  <c r="BE11" i="19"/>
  <c r="BF11" i="19"/>
  <c r="BG11" i="19"/>
  <c r="BH11" i="19"/>
  <c r="BI11" i="19"/>
  <c r="BJ11" i="19"/>
  <c r="BK11" i="19"/>
  <c r="BL11" i="19"/>
  <c r="BM11" i="19"/>
  <c r="BN11" i="19"/>
  <c r="BO11" i="19"/>
  <c r="BP11" i="19"/>
  <c r="BQ11" i="19"/>
  <c r="BR11" i="19"/>
  <c r="BS11" i="19"/>
  <c r="BT11" i="19"/>
  <c r="BU11" i="19"/>
  <c r="BV11" i="19"/>
  <c r="BW11" i="19"/>
  <c r="BX11" i="19"/>
  <c r="BY11" i="19"/>
  <c r="BZ11" i="19"/>
  <c r="U12" i="19"/>
  <c r="V12" i="19"/>
  <c r="W12" i="19"/>
  <c r="X12" i="19"/>
  <c r="Y12" i="19"/>
  <c r="Z12" i="19"/>
  <c r="AA12" i="19"/>
  <c r="AB12" i="19"/>
  <c r="AC12" i="19"/>
  <c r="AD12" i="19"/>
  <c r="AE12" i="19"/>
  <c r="AF12" i="19"/>
  <c r="AG12" i="19"/>
  <c r="AH12" i="19"/>
  <c r="AI12" i="19"/>
  <c r="AJ12" i="19"/>
  <c r="AK12" i="19"/>
  <c r="AL12" i="19"/>
  <c r="AM12" i="19"/>
  <c r="AN12" i="19"/>
  <c r="AO12" i="19"/>
  <c r="AP12" i="19"/>
  <c r="AQ12" i="19"/>
  <c r="AR12" i="19"/>
  <c r="AS12" i="19"/>
  <c r="AT12" i="19"/>
  <c r="AU12" i="19"/>
  <c r="AV12" i="19"/>
  <c r="AW12" i="19"/>
  <c r="AX12" i="19"/>
  <c r="AY12" i="19"/>
  <c r="AZ12" i="19"/>
  <c r="BA12" i="19"/>
  <c r="BB12" i="19"/>
  <c r="BC12" i="19"/>
  <c r="BD12" i="19"/>
  <c r="BE12" i="19"/>
  <c r="BF12" i="19"/>
  <c r="BG12" i="19"/>
  <c r="BH12" i="19"/>
  <c r="BI12" i="19"/>
  <c r="BJ12" i="19"/>
  <c r="BK12" i="19"/>
  <c r="BL12" i="19"/>
  <c r="BM12" i="19"/>
  <c r="BN12" i="19"/>
  <c r="BO12" i="19"/>
  <c r="BP12" i="19"/>
  <c r="BQ12" i="19"/>
  <c r="BR12" i="19"/>
  <c r="BS12" i="19"/>
  <c r="BT12" i="19"/>
  <c r="BU12" i="19"/>
  <c r="BV12" i="19"/>
  <c r="BW12" i="19"/>
  <c r="BX12" i="19"/>
  <c r="BY12" i="19"/>
  <c r="BZ12" i="19"/>
  <c r="U13" i="19"/>
  <c r="V13" i="19"/>
  <c r="W13" i="19"/>
  <c r="X13" i="19"/>
  <c r="Y13" i="19"/>
  <c r="Z13" i="19"/>
  <c r="AA13" i="19"/>
  <c r="AB13" i="19"/>
  <c r="AC13" i="19"/>
  <c r="AD13" i="19"/>
  <c r="AE13" i="19"/>
  <c r="AF13" i="19"/>
  <c r="AG13" i="19"/>
  <c r="AH13" i="19"/>
  <c r="AI13" i="19"/>
  <c r="AJ13" i="19"/>
  <c r="AK13" i="19"/>
  <c r="AL13" i="19"/>
  <c r="AM13" i="19"/>
  <c r="AN13" i="19"/>
  <c r="AO13" i="19"/>
  <c r="AP13" i="19"/>
  <c r="AQ13" i="19"/>
  <c r="AR13" i="19"/>
  <c r="AS13" i="19"/>
  <c r="AT13" i="19"/>
  <c r="AU13" i="19"/>
  <c r="AV13" i="19"/>
  <c r="AW13" i="19"/>
  <c r="AX13" i="19"/>
  <c r="AY13" i="19"/>
  <c r="AZ13" i="19"/>
  <c r="BA13" i="19"/>
  <c r="BB13" i="19"/>
  <c r="BC13" i="19"/>
  <c r="BD13" i="19"/>
  <c r="BE13" i="19"/>
  <c r="BF13" i="19"/>
  <c r="BG13" i="19"/>
  <c r="BH13" i="19"/>
  <c r="BI13" i="19"/>
  <c r="BJ13" i="19"/>
  <c r="BK13" i="19"/>
  <c r="BL13" i="19"/>
  <c r="BM13" i="19"/>
  <c r="BN13" i="19"/>
  <c r="BO13" i="19"/>
  <c r="BP13" i="19"/>
  <c r="BQ13" i="19"/>
  <c r="BR13" i="19"/>
  <c r="BS13" i="19"/>
  <c r="BT13" i="19"/>
  <c r="BU13" i="19"/>
  <c r="BV13" i="19"/>
  <c r="BW13" i="19"/>
  <c r="BX13" i="19"/>
  <c r="BY13" i="19"/>
  <c r="BZ13" i="19"/>
  <c r="U14" i="19"/>
  <c r="V14" i="19"/>
  <c r="W14" i="19"/>
  <c r="X14" i="19"/>
  <c r="Y14" i="19"/>
  <c r="Z14" i="19"/>
  <c r="AA14" i="19"/>
  <c r="AB14" i="19"/>
  <c r="AC14" i="19"/>
  <c r="AD14" i="19"/>
  <c r="AE14" i="19"/>
  <c r="AF14" i="19"/>
  <c r="AG14" i="19"/>
  <c r="AH14" i="19"/>
  <c r="AI14" i="19"/>
  <c r="AJ14" i="19"/>
  <c r="AK14" i="19"/>
  <c r="AL14" i="19"/>
  <c r="AM14" i="19"/>
  <c r="AN14" i="19"/>
  <c r="AO14" i="19"/>
  <c r="AP14" i="19"/>
  <c r="AQ14" i="19"/>
  <c r="AR14" i="19"/>
  <c r="AS14" i="19"/>
  <c r="AT14" i="19"/>
  <c r="AU14" i="19"/>
  <c r="AV14" i="19"/>
  <c r="AW14" i="19"/>
  <c r="AX14" i="19"/>
  <c r="AY14" i="19"/>
  <c r="AZ14" i="19"/>
  <c r="BA14" i="19"/>
  <c r="BB14" i="19"/>
  <c r="BC14" i="19"/>
  <c r="BD14" i="19"/>
  <c r="BE14" i="19"/>
  <c r="BF14" i="19"/>
  <c r="BG14" i="19"/>
  <c r="BH14" i="19"/>
  <c r="BI14" i="19"/>
  <c r="BJ14" i="19"/>
  <c r="BK14" i="19"/>
  <c r="BL14" i="19"/>
  <c r="BM14" i="19"/>
  <c r="BN14" i="19"/>
  <c r="BO14" i="19"/>
  <c r="BP14" i="19"/>
  <c r="BQ14" i="19"/>
  <c r="BR14" i="19"/>
  <c r="BS14" i="19"/>
  <c r="BT14" i="19"/>
  <c r="BU14" i="19"/>
  <c r="BV14" i="19"/>
  <c r="BW14" i="19"/>
  <c r="BX14" i="19"/>
  <c r="BY14" i="19"/>
  <c r="BZ14" i="19"/>
  <c r="U15" i="19"/>
  <c r="V15" i="19"/>
  <c r="W15" i="19"/>
  <c r="X15" i="19"/>
  <c r="Y15" i="19"/>
  <c r="Z15" i="19"/>
  <c r="AA15" i="19"/>
  <c r="AB15" i="19"/>
  <c r="AC15" i="19"/>
  <c r="AD15" i="19"/>
  <c r="AE15" i="19"/>
  <c r="AF15" i="19"/>
  <c r="AG15" i="19"/>
  <c r="AH15" i="19"/>
  <c r="AI15" i="19"/>
  <c r="AJ15" i="19"/>
  <c r="AK15" i="19"/>
  <c r="AL15" i="19"/>
  <c r="AM15" i="19"/>
  <c r="AN15" i="19"/>
  <c r="AO15" i="19"/>
  <c r="AP15" i="19"/>
  <c r="AQ15" i="19"/>
  <c r="AR15" i="19"/>
  <c r="AS15" i="19"/>
  <c r="AT15" i="19"/>
  <c r="AU15" i="19"/>
  <c r="AV15" i="19"/>
  <c r="AW15" i="19"/>
  <c r="AX15" i="19"/>
  <c r="AY15" i="19"/>
  <c r="AZ15" i="19"/>
  <c r="BA15" i="19"/>
  <c r="BB15" i="19"/>
  <c r="BC15" i="19"/>
  <c r="BD15" i="19"/>
  <c r="BE15" i="19"/>
  <c r="BF15" i="19"/>
  <c r="BG15" i="19"/>
  <c r="BH15" i="19"/>
  <c r="BI15" i="19"/>
  <c r="BJ15" i="19"/>
  <c r="BK15" i="19"/>
  <c r="BL15" i="19"/>
  <c r="BM15" i="19"/>
  <c r="BN15" i="19"/>
  <c r="BO15" i="19"/>
  <c r="BP15" i="19"/>
  <c r="BQ15" i="19"/>
  <c r="BR15" i="19"/>
  <c r="BS15" i="19"/>
  <c r="BT15" i="19"/>
  <c r="BU15" i="19"/>
  <c r="BV15" i="19"/>
  <c r="BW15" i="19"/>
  <c r="BX15" i="19"/>
  <c r="BY15" i="19"/>
  <c r="BZ15" i="19"/>
  <c r="U16" i="19"/>
  <c r="V16" i="19"/>
  <c r="W16" i="19"/>
  <c r="X16" i="19"/>
  <c r="Y16" i="19"/>
  <c r="Z16" i="19"/>
  <c r="AA16" i="19"/>
  <c r="AB16" i="19"/>
  <c r="AC16" i="19"/>
  <c r="AD16" i="19"/>
  <c r="AE16" i="19"/>
  <c r="AF16" i="19"/>
  <c r="AG16" i="19"/>
  <c r="AH16" i="19"/>
  <c r="AI16" i="19"/>
  <c r="AJ16" i="19"/>
  <c r="AK16" i="19"/>
  <c r="AL16" i="19"/>
  <c r="AM16" i="19"/>
  <c r="AN16" i="19"/>
  <c r="AO16" i="19"/>
  <c r="AP16" i="19"/>
  <c r="AQ16" i="19"/>
  <c r="AR16" i="19"/>
  <c r="AS16" i="19"/>
  <c r="AT16" i="19"/>
  <c r="AU16" i="19"/>
  <c r="AV16" i="19"/>
  <c r="AW16" i="19"/>
  <c r="AX16" i="19"/>
  <c r="AY16" i="19"/>
  <c r="AZ16" i="19"/>
  <c r="BA16" i="19"/>
  <c r="BB16" i="19"/>
  <c r="BC16" i="19"/>
  <c r="BD16" i="19"/>
  <c r="BE16" i="19"/>
  <c r="BF16" i="19"/>
  <c r="BG16" i="19"/>
  <c r="BH16" i="19"/>
  <c r="BI16" i="19"/>
  <c r="BJ16" i="19"/>
  <c r="BK16" i="19"/>
  <c r="BL16" i="19"/>
  <c r="BM16" i="19"/>
  <c r="BN16" i="19"/>
  <c r="BO16" i="19"/>
  <c r="BP16" i="19"/>
  <c r="BQ16" i="19"/>
  <c r="BR16" i="19"/>
  <c r="BS16" i="19"/>
  <c r="BT16" i="19"/>
  <c r="BU16" i="19"/>
  <c r="BV16" i="19"/>
  <c r="BW16" i="19"/>
  <c r="BX16" i="19"/>
  <c r="BY16" i="19"/>
  <c r="BZ16" i="19"/>
  <c r="U17" i="19"/>
  <c r="V17" i="19"/>
  <c r="W17" i="19"/>
  <c r="X17" i="19"/>
  <c r="Y17" i="19"/>
  <c r="Z17" i="19"/>
  <c r="AA17" i="19"/>
  <c r="AB17" i="19"/>
  <c r="AC17" i="19"/>
  <c r="AD17" i="19"/>
  <c r="AE17" i="19"/>
  <c r="AF17" i="19"/>
  <c r="AG17" i="19"/>
  <c r="AH17" i="19"/>
  <c r="AI17" i="19"/>
  <c r="AJ17" i="19"/>
  <c r="AK17" i="19"/>
  <c r="AL17" i="19"/>
  <c r="AM17" i="19"/>
  <c r="AN17" i="19"/>
  <c r="AO17" i="19"/>
  <c r="AP17" i="19"/>
  <c r="AQ17" i="19"/>
  <c r="AR17" i="19"/>
  <c r="AS17" i="19"/>
  <c r="AT17" i="19"/>
  <c r="AU17" i="19"/>
  <c r="AV17" i="19"/>
  <c r="AW17" i="19"/>
  <c r="AX17" i="19"/>
  <c r="AY17" i="19"/>
  <c r="AZ17" i="19"/>
  <c r="BA17" i="19"/>
  <c r="BB17" i="19"/>
  <c r="BC17" i="19"/>
  <c r="BD17" i="19"/>
  <c r="BE17" i="19"/>
  <c r="BF17" i="19"/>
  <c r="BG17" i="19"/>
  <c r="BH17" i="19"/>
  <c r="BI17" i="19"/>
  <c r="BJ17" i="19"/>
  <c r="BK17" i="19"/>
  <c r="BL17" i="19"/>
  <c r="BM17" i="19"/>
  <c r="BN17" i="19"/>
  <c r="BO17" i="19"/>
  <c r="BP17" i="19"/>
  <c r="BQ17" i="19"/>
  <c r="BR17" i="19"/>
  <c r="BS17" i="19"/>
  <c r="BT17" i="19"/>
  <c r="BU17" i="19"/>
  <c r="BV17" i="19"/>
  <c r="BW17" i="19"/>
  <c r="BX17" i="19"/>
  <c r="BY17" i="19"/>
  <c r="BZ17" i="19"/>
  <c r="U18" i="19"/>
  <c r="V18" i="19"/>
  <c r="W18" i="19"/>
  <c r="X18" i="19"/>
  <c r="Y18" i="19"/>
  <c r="Z18" i="19"/>
  <c r="AA18" i="19"/>
  <c r="AB18" i="19"/>
  <c r="AC18" i="19"/>
  <c r="AD18" i="19"/>
  <c r="AE18" i="19"/>
  <c r="AF18" i="19"/>
  <c r="AG18" i="19"/>
  <c r="AH18" i="19"/>
  <c r="AI18" i="19"/>
  <c r="AJ18" i="19"/>
  <c r="AK18" i="19"/>
  <c r="AL18" i="19"/>
  <c r="AM18" i="19"/>
  <c r="AN18" i="19"/>
  <c r="AO18" i="19"/>
  <c r="AP18" i="19"/>
  <c r="AQ18" i="19"/>
  <c r="AR18" i="19"/>
  <c r="AS18" i="19"/>
  <c r="AT18" i="19"/>
  <c r="AU18" i="19"/>
  <c r="AV18" i="19"/>
  <c r="AW18" i="19"/>
  <c r="AX18" i="19"/>
  <c r="AY18" i="19"/>
  <c r="AZ18" i="19"/>
  <c r="BA18" i="19"/>
  <c r="BB18" i="19"/>
  <c r="BC18" i="19"/>
  <c r="BD18" i="19"/>
  <c r="BE18" i="19"/>
  <c r="BF18" i="19"/>
  <c r="BG18" i="19"/>
  <c r="BH18" i="19"/>
  <c r="BI18" i="19"/>
  <c r="BJ18" i="19"/>
  <c r="BK18" i="19"/>
  <c r="BL18" i="19"/>
  <c r="BM18" i="19"/>
  <c r="BN18" i="19"/>
  <c r="BO18" i="19"/>
  <c r="BP18" i="19"/>
  <c r="BQ18" i="19"/>
  <c r="BR18" i="19"/>
  <c r="BS18" i="19"/>
  <c r="BT18" i="19"/>
  <c r="BU18" i="19"/>
  <c r="BV18" i="19"/>
  <c r="BW18" i="19"/>
  <c r="BX18" i="19"/>
  <c r="BY18" i="19"/>
  <c r="BZ18" i="19"/>
  <c r="U19" i="19"/>
  <c r="V19" i="19"/>
  <c r="W19" i="19"/>
  <c r="X19" i="19"/>
  <c r="Y19" i="19"/>
  <c r="Z19" i="19"/>
  <c r="AA19" i="19"/>
  <c r="AB19" i="19"/>
  <c r="AC19" i="19"/>
  <c r="AD19" i="19"/>
  <c r="AE19" i="19"/>
  <c r="AF19" i="19"/>
  <c r="AG19" i="19"/>
  <c r="AH19" i="19"/>
  <c r="AI19" i="19"/>
  <c r="AJ19" i="19"/>
  <c r="AK19" i="19"/>
  <c r="AL19" i="19"/>
  <c r="AM19" i="19"/>
  <c r="AN19" i="19"/>
  <c r="AO19" i="19"/>
  <c r="AP19" i="19"/>
  <c r="AQ19" i="19"/>
  <c r="AR19" i="19"/>
  <c r="AS19" i="19"/>
  <c r="AT19" i="19"/>
  <c r="AU19" i="19"/>
  <c r="AV19" i="19"/>
  <c r="AW19" i="19"/>
  <c r="AX19" i="19"/>
  <c r="AY19" i="19"/>
  <c r="AZ19" i="19"/>
  <c r="BA19" i="19"/>
  <c r="BB19" i="19"/>
  <c r="BC19" i="19"/>
  <c r="BD19" i="19"/>
  <c r="BE19" i="19"/>
  <c r="BF19" i="19"/>
  <c r="BG19" i="19"/>
  <c r="BH19" i="19"/>
  <c r="BI19" i="19"/>
  <c r="BJ19" i="19"/>
  <c r="BK19" i="19"/>
  <c r="BL19" i="19"/>
  <c r="BM19" i="19"/>
  <c r="BN19" i="19"/>
  <c r="BO19" i="19"/>
  <c r="BP19" i="19"/>
  <c r="BQ19" i="19"/>
  <c r="BR19" i="19"/>
  <c r="BS19" i="19"/>
  <c r="BT19" i="19"/>
  <c r="BU19" i="19"/>
  <c r="BV19" i="19"/>
  <c r="BW19" i="19"/>
  <c r="BX19" i="19"/>
  <c r="BY19" i="19"/>
  <c r="BZ19" i="19"/>
  <c r="U20" i="19"/>
  <c r="V20" i="19"/>
  <c r="W20" i="19"/>
  <c r="X20" i="19"/>
  <c r="Y20" i="19"/>
  <c r="Z20" i="19"/>
  <c r="AA20" i="19"/>
  <c r="AB20" i="19"/>
  <c r="AC20" i="19"/>
  <c r="AD20" i="19"/>
  <c r="AE20" i="19"/>
  <c r="AF20" i="19"/>
  <c r="AG20" i="19"/>
  <c r="AH20" i="19"/>
  <c r="AI20" i="19"/>
  <c r="AJ20" i="19"/>
  <c r="AK20" i="19"/>
  <c r="AL20" i="19"/>
  <c r="AM20" i="19"/>
  <c r="AN20" i="19"/>
  <c r="AO20" i="19"/>
  <c r="AP20" i="19"/>
  <c r="AQ20" i="19"/>
  <c r="AR20" i="19"/>
  <c r="AS20" i="19"/>
  <c r="AT20" i="19"/>
  <c r="AU20" i="19"/>
  <c r="AV20" i="19"/>
  <c r="AW20" i="19"/>
  <c r="AX20" i="19"/>
  <c r="AY20" i="19"/>
  <c r="AZ20" i="19"/>
  <c r="BA20" i="19"/>
  <c r="BB20" i="19"/>
  <c r="BC20" i="19"/>
  <c r="BD20" i="19"/>
  <c r="BE20" i="19"/>
  <c r="BF20" i="19"/>
  <c r="BG20" i="19"/>
  <c r="BH20" i="19"/>
  <c r="BI20" i="19"/>
  <c r="BJ20" i="19"/>
  <c r="BK20" i="19"/>
  <c r="BL20" i="19"/>
  <c r="BM20" i="19"/>
  <c r="BN20" i="19"/>
  <c r="BO20" i="19"/>
  <c r="BP20" i="19"/>
  <c r="BQ20" i="19"/>
  <c r="BR20" i="19"/>
  <c r="BS20" i="19"/>
  <c r="BT20" i="19"/>
  <c r="BU20" i="19"/>
  <c r="BV20" i="19"/>
  <c r="BW20" i="19"/>
  <c r="BX20" i="19"/>
  <c r="BY20" i="19"/>
  <c r="BZ20" i="19"/>
  <c r="U21" i="19"/>
  <c r="V21" i="19"/>
  <c r="W21" i="19"/>
  <c r="X21" i="19"/>
  <c r="Y21" i="19"/>
  <c r="Z21" i="19"/>
  <c r="AA21" i="19"/>
  <c r="AB21" i="19"/>
  <c r="AC21" i="19"/>
  <c r="AD21" i="19"/>
  <c r="AE21" i="19"/>
  <c r="AF21" i="19"/>
  <c r="AG21" i="19"/>
  <c r="AH21" i="19"/>
  <c r="AI21" i="19"/>
  <c r="AJ21" i="19"/>
  <c r="AK21" i="19"/>
  <c r="AL21" i="19"/>
  <c r="AM21" i="19"/>
  <c r="AN21" i="19"/>
  <c r="AO21" i="19"/>
  <c r="AP21" i="19"/>
  <c r="AQ21" i="19"/>
  <c r="AR21" i="19"/>
  <c r="AS21" i="19"/>
  <c r="AT21" i="19"/>
  <c r="AU21" i="19"/>
  <c r="AV21" i="19"/>
  <c r="AW21" i="19"/>
  <c r="AX21" i="19"/>
  <c r="AY21" i="19"/>
  <c r="AZ21" i="19"/>
  <c r="BA21" i="19"/>
  <c r="BB21" i="19"/>
  <c r="BC21" i="19"/>
  <c r="BD21" i="19"/>
  <c r="BE21" i="19"/>
  <c r="BF21" i="19"/>
  <c r="BG21" i="19"/>
  <c r="BH21" i="19"/>
  <c r="BI21" i="19"/>
  <c r="BJ21" i="19"/>
  <c r="BK21" i="19"/>
  <c r="BL21" i="19"/>
  <c r="BM21" i="19"/>
  <c r="BN21" i="19"/>
  <c r="BO21" i="19"/>
  <c r="BP21" i="19"/>
  <c r="BQ21" i="19"/>
  <c r="BR21" i="19"/>
  <c r="BS21" i="19"/>
  <c r="BT21" i="19"/>
  <c r="BU21" i="19"/>
  <c r="BV21" i="19"/>
  <c r="BW21" i="19"/>
  <c r="BX21" i="19"/>
  <c r="BY21" i="19"/>
  <c r="BZ21" i="19"/>
  <c r="U22" i="19"/>
  <c r="V22" i="19"/>
  <c r="W22" i="19"/>
  <c r="X22" i="19"/>
  <c r="Y22" i="19"/>
  <c r="Z22" i="19"/>
  <c r="AA22" i="19"/>
  <c r="AB22" i="19"/>
  <c r="AC22" i="19"/>
  <c r="AD22" i="19"/>
  <c r="AE22" i="19"/>
  <c r="AF22" i="19"/>
  <c r="AG22" i="19"/>
  <c r="AH22" i="19"/>
  <c r="AI22" i="19"/>
  <c r="AJ22" i="19"/>
  <c r="AK22" i="19"/>
  <c r="AL22" i="19"/>
  <c r="AM22" i="19"/>
  <c r="AN22" i="19"/>
  <c r="AO22" i="19"/>
  <c r="AP22" i="19"/>
  <c r="AQ22" i="19"/>
  <c r="AR22" i="19"/>
  <c r="AS22" i="19"/>
  <c r="AT22" i="19"/>
  <c r="AU22" i="19"/>
  <c r="AV22" i="19"/>
  <c r="AW22" i="19"/>
  <c r="AX22" i="19"/>
  <c r="AY22" i="19"/>
  <c r="AZ22" i="19"/>
  <c r="BA22" i="19"/>
  <c r="BB22" i="19"/>
  <c r="BC22" i="19"/>
  <c r="BD22" i="19"/>
  <c r="BE22" i="19"/>
  <c r="BF22" i="19"/>
  <c r="BG22" i="19"/>
  <c r="BH22" i="19"/>
  <c r="BI22" i="19"/>
  <c r="BJ22" i="19"/>
  <c r="BK22" i="19"/>
  <c r="BL22" i="19"/>
  <c r="BM22" i="19"/>
  <c r="BN22" i="19"/>
  <c r="BO22" i="19"/>
  <c r="BP22" i="19"/>
  <c r="BQ22" i="19"/>
  <c r="BR22" i="19"/>
  <c r="BS22" i="19"/>
  <c r="BT22" i="19"/>
  <c r="BU22" i="19"/>
  <c r="BV22" i="19"/>
  <c r="BW22" i="19"/>
  <c r="BX22" i="19"/>
  <c r="BY22" i="19"/>
  <c r="BZ22" i="19"/>
  <c r="U23" i="19"/>
  <c r="V23" i="19"/>
  <c r="W23" i="19"/>
  <c r="X23" i="19"/>
  <c r="Y23" i="19"/>
  <c r="Z23" i="19"/>
  <c r="AA23" i="19"/>
  <c r="AB23" i="19"/>
  <c r="AC23" i="19"/>
  <c r="AD23" i="19"/>
  <c r="AE23" i="19"/>
  <c r="AF23" i="19"/>
  <c r="AG23" i="19"/>
  <c r="AH23" i="19"/>
  <c r="AI23" i="19"/>
  <c r="AJ23" i="19"/>
  <c r="AK23" i="19"/>
  <c r="AL23" i="19"/>
  <c r="AM23" i="19"/>
  <c r="AN23" i="19"/>
  <c r="AO23" i="19"/>
  <c r="AP23" i="19"/>
  <c r="AQ23" i="19"/>
  <c r="AR23" i="19"/>
  <c r="AS23" i="19"/>
  <c r="AT23" i="19"/>
  <c r="AU23" i="19"/>
  <c r="AV23" i="19"/>
  <c r="AW23" i="19"/>
  <c r="AX23" i="19"/>
  <c r="AY23" i="19"/>
  <c r="AZ23" i="19"/>
  <c r="BA23" i="19"/>
  <c r="BB23" i="19"/>
  <c r="BC23" i="19"/>
  <c r="BD23" i="19"/>
  <c r="BE23" i="19"/>
  <c r="BF23" i="19"/>
  <c r="BG23" i="19"/>
  <c r="BH23" i="19"/>
  <c r="BI23" i="19"/>
  <c r="BJ23" i="19"/>
  <c r="BK23" i="19"/>
  <c r="BL23" i="19"/>
  <c r="BM23" i="19"/>
  <c r="BN23" i="19"/>
  <c r="BO23" i="19"/>
  <c r="BP23" i="19"/>
  <c r="BQ23" i="19"/>
  <c r="BR23" i="19"/>
  <c r="BS23" i="19"/>
  <c r="BT23" i="19"/>
  <c r="BU23" i="19"/>
  <c r="BV23" i="19"/>
  <c r="BW23" i="19"/>
  <c r="BX23" i="19"/>
  <c r="BY23" i="19"/>
  <c r="BZ23" i="19"/>
  <c r="U24" i="19"/>
  <c r="V24" i="19"/>
  <c r="W24" i="19"/>
  <c r="X24" i="19"/>
  <c r="Y24" i="19"/>
  <c r="Z24" i="19"/>
  <c r="AA24" i="19"/>
  <c r="AB24" i="19"/>
  <c r="AC24" i="19"/>
  <c r="AD24" i="19"/>
  <c r="AE24" i="19"/>
  <c r="AF24" i="19"/>
  <c r="AG24" i="19"/>
  <c r="AH24" i="19"/>
  <c r="AI24" i="19"/>
  <c r="AJ24" i="19"/>
  <c r="AK24" i="19"/>
  <c r="AL24" i="19"/>
  <c r="AM24" i="19"/>
  <c r="AN24" i="19"/>
  <c r="AO24" i="19"/>
  <c r="AP24" i="19"/>
  <c r="AQ24" i="19"/>
  <c r="AR24" i="19"/>
  <c r="AS24" i="19"/>
  <c r="AT24" i="19"/>
  <c r="AU24" i="19"/>
  <c r="AV24" i="19"/>
  <c r="AW24" i="19"/>
  <c r="AX24" i="19"/>
  <c r="AY24" i="19"/>
  <c r="AZ24" i="19"/>
  <c r="BA24" i="19"/>
  <c r="BB24" i="19"/>
  <c r="BC24" i="19"/>
  <c r="BD24" i="19"/>
  <c r="BE24" i="19"/>
  <c r="BF24" i="19"/>
  <c r="BG24" i="19"/>
  <c r="BH24" i="19"/>
  <c r="BI24" i="19"/>
  <c r="BJ24" i="19"/>
  <c r="BK24" i="19"/>
  <c r="BL24" i="19"/>
  <c r="BM24" i="19"/>
  <c r="BN24" i="19"/>
  <c r="BO24" i="19"/>
  <c r="BP24" i="19"/>
  <c r="BQ24" i="19"/>
  <c r="BR24" i="19"/>
  <c r="BS24" i="19"/>
  <c r="BT24" i="19"/>
  <c r="BU24" i="19"/>
  <c r="BV24" i="19"/>
  <c r="BW24" i="19"/>
  <c r="BX24" i="19"/>
  <c r="BY24" i="19"/>
  <c r="BZ24" i="19"/>
  <c r="U25" i="19"/>
  <c r="V25" i="19"/>
  <c r="W25" i="19"/>
  <c r="X25" i="19"/>
  <c r="Y25" i="19"/>
  <c r="Z25" i="19"/>
  <c r="AA25" i="19"/>
  <c r="AB25" i="19"/>
  <c r="AC25" i="19"/>
  <c r="AD25" i="19"/>
  <c r="AE25" i="19"/>
  <c r="AF25" i="19"/>
  <c r="AG25" i="19"/>
  <c r="AH25" i="19"/>
  <c r="AI25" i="19"/>
  <c r="AJ25" i="19"/>
  <c r="AK25" i="19"/>
  <c r="AL25" i="19"/>
  <c r="AM25" i="19"/>
  <c r="AN25" i="19"/>
  <c r="AO25" i="19"/>
  <c r="AP25" i="19"/>
  <c r="AQ25" i="19"/>
  <c r="AR25" i="19"/>
  <c r="AS25" i="19"/>
  <c r="AT25" i="19"/>
  <c r="AU25" i="19"/>
  <c r="AV25" i="19"/>
  <c r="AW25" i="19"/>
  <c r="AX25" i="19"/>
  <c r="AY25" i="19"/>
  <c r="AZ25" i="19"/>
  <c r="BA25" i="19"/>
  <c r="BB25" i="19"/>
  <c r="BC25" i="19"/>
  <c r="BD25" i="19"/>
  <c r="BE25" i="19"/>
  <c r="BF25" i="19"/>
  <c r="BG25" i="19"/>
  <c r="BH25" i="19"/>
  <c r="BI25" i="19"/>
  <c r="BJ25" i="19"/>
  <c r="BK25" i="19"/>
  <c r="BL25" i="19"/>
  <c r="BM25" i="19"/>
  <c r="BN25" i="19"/>
  <c r="BO25" i="19"/>
  <c r="BP25" i="19"/>
  <c r="BQ25" i="19"/>
  <c r="BR25" i="19"/>
  <c r="BS25" i="19"/>
  <c r="BT25" i="19"/>
  <c r="BU25" i="19"/>
  <c r="BV25" i="19"/>
  <c r="BW25" i="19"/>
  <c r="BX25" i="19"/>
  <c r="BY25" i="19"/>
  <c r="BZ25" i="19"/>
  <c r="U26" i="19"/>
  <c r="V26" i="19"/>
  <c r="W26" i="19"/>
  <c r="X26" i="19"/>
  <c r="Y26" i="19"/>
  <c r="Z26" i="19"/>
  <c r="AA26" i="19"/>
  <c r="AB26" i="19"/>
  <c r="AC26" i="19"/>
  <c r="AD26" i="19"/>
  <c r="AE26" i="19"/>
  <c r="AF26" i="19"/>
  <c r="AG26" i="19"/>
  <c r="AH26" i="19"/>
  <c r="AI26" i="19"/>
  <c r="AJ26" i="19"/>
  <c r="AK26" i="19"/>
  <c r="AL26" i="19"/>
  <c r="AM26" i="19"/>
  <c r="AN26" i="19"/>
  <c r="AO26" i="19"/>
  <c r="AP26" i="19"/>
  <c r="AQ26" i="19"/>
  <c r="AR26" i="19"/>
  <c r="AS26" i="19"/>
  <c r="AT26" i="19"/>
  <c r="AU26" i="19"/>
  <c r="AV26" i="19"/>
  <c r="AW26" i="19"/>
  <c r="AX26" i="19"/>
  <c r="AY26" i="19"/>
  <c r="AZ26" i="19"/>
  <c r="BA26" i="19"/>
  <c r="BB26" i="19"/>
  <c r="BC26" i="19"/>
  <c r="BD26" i="19"/>
  <c r="BE26" i="19"/>
  <c r="BF26" i="19"/>
  <c r="BG26" i="19"/>
  <c r="BH26" i="19"/>
  <c r="BI26" i="19"/>
  <c r="BJ26" i="19"/>
  <c r="BK26" i="19"/>
  <c r="BL26" i="19"/>
  <c r="BM26" i="19"/>
  <c r="BN26" i="19"/>
  <c r="BO26" i="19"/>
  <c r="BP26" i="19"/>
  <c r="BQ26" i="19"/>
  <c r="BR26" i="19"/>
  <c r="BS26" i="19"/>
  <c r="BT26" i="19"/>
  <c r="BU26" i="19"/>
  <c r="BV26" i="19"/>
  <c r="BW26" i="19"/>
  <c r="BX26" i="19"/>
  <c r="BY26" i="19"/>
  <c r="BZ26" i="19"/>
  <c r="U27" i="19"/>
  <c r="V27" i="19"/>
  <c r="W27" i="19"/>
  <c r="X27" i="19"/>
  <c r="Y27" i="19"/>
  <c r="Z27" i="19"/>
  <c r="AA27" i="19"/>
  <c r="AB27" i="19"/>
  <c r="AC27" i="19"/>
  <c r="AD27" i="19"/>
  <c r="AE27" i="19"/>
  <c r="AF27" i="19"/>
  <c r="AG27" i="19"/>
  <c r="AH27" i="19"/>
  <c r="AI27" i="19"/>
  <c r="AJ27" i="19"/>
  <c r="AK27" i="19"/>
  <c r="AL27" i="19"/>
  <c r="AM27" i="19"/>
  <c r="AN27" i="19"/>
  <c r="AO27" i="19"/>
  <c r="AP27" i="19"/>
  <c r="AQ27" i="19"/>
  <c r="AR27" i="19"/>
  <c r="AS27" i="19"/>
  <c r="AT27" i="19"/>
  <c r="AU27" i="19"/>
  <c r="AV27" i="19"/>
  <c r="AW27" i="19"/>
  <c r="AX27" i="19"/>
  <c r="AY27" i="19"/>
  <c r="AZ27" i="19"/>
  <c r="BA27" i="19"/>
  <c r="BB27" i="19"/>
  <c r="BC27" i="19"/>
  <c r="BD27" i="19"/>
  <c r="BE27" i="19"/>
  <c r="BF27" i="19"/>
  <c r="BG27" i="19"/>
  <c r="BH27" i="19"/>
  <c r="BI27" i="19"/>
  <c r="BJ27" i="19"/>
  <c r="BK27" i="19"/>
  <c r="BL27" i="19"/>
  <c r="BM27" i="19"/>
  <c r="BN27" i="19"/>
  <c r="BO27" i="19"/>
  <c r="BP27" i="19"/>
  <c r="BQ27" i="19"/>
  <c r="BR27" i="19"/>
  <c r="BS27" i="19"/>
  <c r="BT27" i="19"/>
  <c r="BU27" i="19"/>
  <c r="BV27" i="19"/>
  <c r="BW27" i="19"/>
  <c r="BX27" i="19"/>
  <c r="BY27" i="19"/>
  <c r="BZ27" i="19"/>
  <c r="U28" i="19"/>
  <c r="V28" i="19"/>
  <c r="W28" i="19"/>
  <c r="X28" i="19"/>
  <c r="Y28" i="19"/>
  <c r="Z28" i="19"/>
  <c r="AA28" i="19"/>
  <c r="AB28" i="19"/>
  <c r="AC28" i="19"/>
  <c r="AD28" i="19"/>
  <c r="AE28" i="19"/>
  <c r="AF28" i="19"/>
  <c r="AG28" i="19"/>
  <c r="AH28" i="19"/>
  <c r="AI28" i="19"/>
  <c r="AJ28" i="19"/>
  <c r="AK28" i="19"/>
  <c r="AL28" i="19"/>
  <c r="AM28" i="19"/>
  <c r="AN28" i="19"/>
  <c r="AO28" i="19"/>
  <c r="AP28" i="19"/>
  <c r="AQ28" i="19"/>
  <c r="AR28" i="19"/>
  <c r="AS28" i="19"/>
  <c r="AT28" i="19"/>
  <c r="AU28" i="19"/>
  <c r="AV28" i="19"/>
  <c r="AW28" i="19"/>
  <c r="AX28" i="19"/>
  <c r="AY28" i="19"/>
  <c r="AZ28" i="19"/>
  <c r="BA28" i="19"/>
  <c r="BB28" i="19"/>
  <c r="BC28" i="19"/>
  <c r="BD28" i="19"/>
  <c r="BE28" i="19"/>
  <c r="BF28" i="19"/>
  <c r="BG28" i="19"/>
  <c r="BH28" i="19"/>
  <c r="BI28" i="19"/>
  <c r="BJ28" i="19"/>
  <c r="BK28" i="19"/>
  <c r="BL28" i="19"/>
  <c r="BM28" i="19"/>
  <c r="BN28" i="19"/>
  <c r="BO28" i="19"/>
  <c r="BP28" i="19"/>
  <c r="BQ28" i="19"/>
  <c r="BR28" i="19"/>
  <c r="BS28" i="19"/>
  <c r="BT28" i="19"/>
  <c r="BU28" i="19"/>
  <c r="BV28" i="19"/>
  <c r="BW28" i="19"/>
  <c r="BX28" i="19"/>
  <c r="BY28" i="19"/>
  <c r="BZ28" i="19"/>
  <c r="U29" i="19"/>
  <c r="V29" i="19"/>
  <c r="W29" i="19"/>
  <c r="X29" i="19"/>
  <c r="Y29" i="19"/>
  <c r="Z29" i="19"/>
  <c r="AA29" i="19"/>
  <c r="AB29" i="19"/>
  <c r="AC29" i="19"/>
  <c r="AD29" i="19"/>
  <c r="AE29" i="19"/>
  <c r="AF29" i="19"/>
  <c r="AG29" i="19"/>
  <c r="AH29" i="19"/>
  <c r="AI29" i="19"/>
  <c r="AJ29" i="19"/>
  <c r="AK29" i="19"/>
  <c r="AL29" i="19"/>
  <c r="AM29" i="19"/>
  <c r="AN29" i="19"/>
  <c r="AO29" i="19"/>
  <c r="AP29" i="19"/>
  <c r="AQ29" i="19"/>
  <c r="AR29" i="19"/>
  <c r="AS29" i="19"/>
  <c r="AT29" i="19"/>
  <c r="AU29" i="19"/>
  <c r="AV29" i="19"/>
  <c r="AW29" i="19"/>
  <c r="AX29" i="19"/>
  <c r="AY29" i="19"/>
  <c r="AZ29" i="19"/>
  <c r="BA29" i="19"/>
  <c r="BB29" i="19"/>
  <c r="BC29" i="19"/>
  <c r="BD29" i="19"/>
  <c r="BE29" i="19"/>
  <c r="BF29" i="19"/>
  <c r="BG29" i="19"/>
  <c r="BH29" i="19"/>
  <c r="BI29" i="19"/>
  <c r="BJ29" i="19"/>
  <c r="BK29" i="19"/>
  <c r="BL29" i="19"/>
  <c r="BM29" i="19"/>
  <c r="BN29" i="19"/>
  <c r="BO29" i="19"/>
  <c r="BP29" i="19"/>
  <c r="BQ29" i="19"/>
  <c r="BR29" i="19"/>
  <c r="BS29" i="19"/>
  <c r="BT29" i="19"/>
  <c r="BU29" i="19"/>
  <c r="BV29" i="19"/>
  <c r="BW29" i="19"/>
  <c r="BX29" i="19"/>
  <c r="BY29" i="19"/>
  <c r="BZ29" i="19"/>
  <c r="U30" i="19"/>
  <c r="V30" i="19"/>
  <c r="W30" i="19"/>
  <c r="X30" i="19"/>
  <c r="Y30" i="19"/>
  <c r="Z30" i="19"/>
  <c r="AA30" i="19"/>
  <c r="AB30" i="19"/>
  <c r="AC30" i="19"/>
  <c r="AD30" i="19"/>
  <c r="AE30" i="19"/>
  <c r="AF30" i="19"/>
  <c r="AG30" i="19"/>
  <c r="AH30" i="19"/>
  <c r="AI30" i="19"/>
  <c r="AJ30" i="19"/>
  <c r="AK30" i="19"/>
  <c r="AL30" i="19"/>
  <c r="AM30" i="19"/>
  <c r="AN30" i="19"/>
  <c r="AO30" i="19"/>
  <c r="AP30" i="19"/>
  <c r="AQ30" i="19"/>
  <c r="AR30" i="19"/>
  <c r="AS30" i="19"/>
  <c r="AT30" i="19"/>
  <c r="AU30" i="19"/>
  <c r="AV30" i="19"/>
  <c r="AW30" i="19"/>
  <c r="AX30" i="19"/>
  <c r="AY30" i="19"/>
  <c r="AZ30" i="19"/>
  <c r="BA30" i="19"/>
  <c r="BB30" i="19"/>
  <c r="BC30" i="19"/>
  <c r="BD30" i="19"/>
  <c r="BE30" i="19"/>
  <c r="BF30" i="19"/>
  <c r="BG30" i="19"/>
  <c r="BH30" i="19"/>
  <c r="BI30" i="19"/>
  <c r="BJ30" i="19"/>
  <c r="BK30" i="19"/>
  <c r="BL30" i="19"/>
  <c r="BM30" i="19"/>
  <c r="BN30" i="19"/>
  <c r="BO30" i="19"/>
  <c r="BP30" i="19"/>
  <c r="BQ30" i="19"/>
  <c r="BR30" i="19"/>
  <c r="BS30" i="19"/>
  <c r="BT30" i="19"/>
  <c r="BU30" i="19"/>
  <c r="BV30" i="19"/>
  <c r="BW30" i="19"/>
  <c r="BX30" i="19"/>
  <c r="BY30" i="19"/>
  <c r="BZ30" i="19"/>
  <c r="U31" i="19"/>
  <c r="V31" i="19"/>
  <c r="W31" i="19"/>
  <c r="X31" i="19"/>
  <c r="Y31" i="19"/>
  <c r="Z31" i="19"/>
  <c r="AA31" i="19"/>
  <c r="AB31" i="19"/>
  <c r="AC31" i="19"/>
  <c r="AD31" i="19"/>
  <c r="AE31" i="19"/>
  <c r="AF31" i="19"/>
  <c r="AG31" i="19"/>
  <c r="AH31" i="19"/>
  <c r="AI31" i="19"/>
  <c r="AJ31" i="19"/>
  <c r="AK31" i="19"/>
  <c r="AL31" i="19"/>
  <c r="AM31" i="19"/>
  <c r="AN31" i="19"/>
  <c r="AO31" i="19"/>
  <c r="AP31" i="19"/>
  <c r="AQ31" i="19"/>
  <c r="AR31" i="19"/>
  <c r="AS31" i="19"/>
  <c r="AT31" i="19"/>
  <c r="AU31" i="19"/>
  <c r="AV31" i="19"/>
  <c r="AW31" i="19"/>
  <c r="AX31" i="19"/>
  <c r="AY31" i="19"/>
  <c r="AZ31" i="19"/>
  <c r="BA31" i="19"/>
  <c r="BB31" i="19"/>
  <c r="BC31" i="19"/>
  <c r="BD31" i="19"/>
  <c r="BE31" i="19"/>
  <c r="BF31" i="19"/>
  <c r="BG31" i="19"/>
  <c r="BH31" i="19"/>
  <c r="BI31" i="19"/>
  <c r="BJ31" i="19"/>
  <c r="BK31" i="19"/>
  <c r="BL31" i="19"/>
  <c r="BM31" i="19"/>
  <c r="BN31" i="19"/>
  <c r="BO31" i="19"/>
  <c r="BP31" i="19"/>
  <c r="BQ31" i="19"/>
  <c r="BR31" i="19"/>
  <c r="BS31" i="19"/>
  <c r="BT31" i="19"/>
  <c r="BU31" i="19"/>
  <c r="BV31" i="19"/>
  <c r="BW31" i="19"/>
  <c r="BX31" i="19"/>
  <c r="BY31" i="19"/>
  <c r="BZ31" i="19"/>
  <c r="U32" i="19"/>
  <c r="V32" i="19"/>
  <c r="W32" i="19"/>
  <c r="X32" i="19"/>
  <c r="Y32" i="19"/>
  <c r="Z32" i="19"/>
  <c r="AA32" i="19"/>
  <c r="AB32" i="19"/>
  <c r="AC32" i="19"/>
  <c r="AD32" i="19"/>
  <c r="AE32" i="19"/>
  <c r="AF32" i="19"/>
  <c r="AG32" i="19"/>
  <c r="AH32" i="19"/>
  <c r="AI32" i="19"/>
  <c r="AJ32" i="19"/>
  <c r="AK32" i="19"/>
  <c r="AL32" i="19"/>
  <c r="AM32" i="19"/>
  <c r="AN32" i="19"/>
  <c r="AO32" i="19"/>
  <c r="AP32" i="19"/>
  <c r="AQ32" i="19"/>
  <c r="AR32" i="19"/>
  <c r="AS32" i="19"/>
  <c r="AT32" i="19"/>
  <c r="AU32" i="19"/>
  <c r="AV32" i="19"/>
  <c r="AW32" i="19"/>
  <c r="AX32" i="19"/>
  <c r="AY32" i="19"/>
  <c r="AZ32" i="19"/>
  <c r="BA32" i="19"/>
  <c r="BB32" i="19"/>
  <c r="BC32" i="19"/>
  <c r="BD32" i="19"/>
  <c r="BE32" i="19"/>
  <c r="BF32" i="19"/>
  <c r="BG32" i="19"/>
  <c r="BH32" i="19"/>
  <c r="BI32" i="19"/>
  <c r="BJ32" i="19"/>
  <c r="BK32" i="19"/>
  <c r="BL32" i="19"/>
  <c r="BM32" i="19"/>
  <c r="BN32" i="19"/>
  <c r="BO32" i="19"/>
  <c r="BP32" i="19"/>
  <c r="BQ32" i="19"/>
  <c r="BR32" i="19"/>
  <c r="BS32" i="19"/>
  <c r="BT32" i="19"/>
  <c r="BU32" i="19"/>
  <c r="BV32" i="19"/>
  <c r="BW32" i="19"/>
  <c r="BX32" i="19"/>
  <c r="BY32" i="19"/>
  <c r="BZ32" i="19"/>
  <c r="U33" i="19"/>
  <c r="V33" i="19"/>
  <c r="W33" i="19"/>
  <c r="X33" i="19"/>
  <c r="Y33" i="19"/>
  <c r="Z33" i="19"/>
  <c r="AA33" i="19"/>
  <c r="AB33" i="19"/>
  <c r="AC33" i="19"/>
  <c r="AD33" i="19"/>
  <c r="AE33" i="19"/>
  <c r="AF33" i="19"/>
  <c r="AG33" i="19"/>
  <c r="AH33" i="19"/>
  <c r="AI33" i="19"/>
  <c r="AJ33" i="19"/>
  <c r="AK33" i="19"/>
  <c r="AL33" i="19"/>
  <c r="AM33" i="19"/>
  <c r="AN33" i="19"/>
  <c r="AO33" i="19"/>
  <c r="AP33" i="19"/>
  <c r="AQ33" i="19"/>
  <c r="AR33" i="19"/>
  <c r="AS33" i="19"/>
  <c r="AT33" i="19"/>
  <c r="AU33" i="19"/>
  <c r="AV33" i="19"/>
  <c r="AW33" i="19"/>
  <c r="AX33" i="19"/>
  <c r="AY33" i="19"/>
  <c r="AZ33" i="19"/>
  <c r="BA33" i="19"/>
  <c r="BB33" i="19"/>
  <c r="BC33" i="19"/>
  <c r="BD33" i="19"/>
  <c r="BE33" i="19"/>
  <c r="BF33" i="19"/>
  <c r="BG33" i="19"/>
  <c r="BH33" i="19"/>
  <c r="BI33" i="19"/>
  <c r="BJ33" i="19"/>
  <c r="BK33" i="19"/>
  <c r="BL33" i="19"/>
  <c r="BM33" i="19"/>
  <c r="BN33" i="19"/>
  <c r="BO33" i="19"/>
  <c r="BP33" i="19"/>
  <c r="BQ33" i="19"/>
  <c r="BR33" i="19"/>
  <c r="BS33" i="19"/>
  <c r="BT33" i="19"/>
  <c r="BU33" i="19"/>
  <c r="BV33" i="19"/>
  <c r="BW33" i="19"/>
  <c r="BX33" i="19"/>
  <c r="BY33" i="19"/>
  <c r="BZ33" i="19"/>
  <c r="U34" i="19"/>
  <c r="V34" i="19"/>
  <c r="W34" i="19"/>
  <c r="X34" i="19"/>
  <c r="Y34" i="19"/>
  <c r="Z34" i="19"/>
  <c r="AA34" i="19"/>
  <c r="AB34" i="19"/>
  <c r="AC34" i="19"/>
  <c r="AD34" i="19"/>
  <c r="AE34" i="19"/>
  <c r="AF34" i="19"/>
  <c r="AG34" i="19"/>
  <c r="AH34" i="19"/>
  <c r="AI34" i="19"/>
  <c r="AJ34" i="19"/>
  <c r="AK34" i="19"/>
  <c r="AL34" i="19"/>
  <c r="AM34" i="19"/>
  <c r="AN34" i="19"/>
  <c r="AO34" i="19"/>
  <c r="AP34" i="19"/>
  <c r="AQ34" i="19"/>
  <c r="AR34" i="19"/>
  <c r="AS34" i="19"/>
  <c r="AT34" i="19"/>
  <c r="AU34" i="19"/>
  <c r="AV34" i="19"/>
  <c r="AW34" i="19"/>
  <c r="AX34" i="19"/>
  <c r="AY34" i="19"/>
  <c r="AZ34" i="19"/>
  <c r="BA34" i="19"/>
  <c r="BB34" i="19"/>
  <c r="BC34" i="19"/>
  <c r="BD34" i="19"/>
  <c r="BE34" i="19"/>
  <c r="BF34" i="19"/>
  <c r="BG34" i="19"/>
  <c r="BH34" i="19"/>
  <c r="BI34" i="19"/>
  <c r="BJ34" i="19"/>
  <c r="BK34" i="19"/>
  <c r="BL34" i="19"/>
  <c r="BM34" i="19"/>
  <c r="BN34" i="19"/>
  <c r="BO34" i="19"/>
  <c r="BP34" i="19"/>
  <c r="BQ34" i="19"/>
  <c r="BR34" i="19"/>
  <c r="BS34" i="19"/>
  <c r="BT34" i="19"/>
  <c r="BU34" i="19"/>
  <c r="BV34" i="19"/>
  <c r="BW34" i="19"/>
  <c r="BX34" i="19"/>
  <c r="BY34" i="19"/>
  <c r="BZ34" i="19"/>
  <c r="U35" i="19"/>
  <c r="V35" i="19"/>
  <c r="W35" i="19"/>
  <c r="X35" i="19"/>
  <c r="Y35" i="19"/>
  <c r="Z35" i="19"/>
  <c r="AA35" i="19"/>
  <c r="AB35" i="19"/>
  <c r="AC35" i="19"/>
  <c r="AD35" i="19"/>
  <c r="AE35" i="19"/>
  <c r="AF35" i="19"/>
  <c r="AG35" i="19"/>
  <c r="AH35" i="19"/>
  <c r="AI35" i="19"/>
  <c r="AJ35" i="19"/>
  <c r="AK35" i="19"/>
  <c r="AL35" i="19"/>
  <c r="AM35" i="19"/>
  <c r="AN35" i="19"/>
  <c r="AO35" i="19"/>
  <c r="AP35" i="19"/>
  <c r="AQ35" i="19"/>
  <c r="AR35" i="19"/>
  <c r="AS35" i="19"/>
  <c r="AT35" i="19"/>
  <c r="AU35" i="19"/>
  <c r="AV35" i="19"/>
  <c r="AW35" i="19"/>
  <c r="AX35" i="19"/>
  <c r="AY35" i="19"/>
  <c r="AZ35" i="19"/>
  <c r="BA35" i="19"/>
  <c r="BB35" i="19"/>
  <c r="BC35" i="19"/>
  <c r="BD35" i="19"/>
  <c r="BE35" i="19"/>
  <c r="BF35" i="19"/>
  <c r="BG35" i="19"/>
  <c r="BH35" i="19"/>
  <c r="BI35" i="19"/>
  <c r="BJ35" i="19"/>
  <c r="BK35" i="19"/>
  <c r="BL35" i="19"/>
  <c r="BM35" i="19"/>
  <c r="BN35" i="19"/>
  <c r="BO35" i="19"/>
  <c r="BP35" i="19"/>
  <c r="BQ35" i="19"/>
  <c r="BR35" i="19"/>
  <c r="BS35" i="19"/>
  <c r="BT35" i="19"/>
  <c r="BU35" i="19"/>
  <c r="BV35" i="19"/>
  <c r="BW35" i="19"/>
  <c r="BX35" i="19"/>
  <c r="BY35" i="19"/>
  <c r="BZ35" i="19"/>
  <c r="U36" i="19"/>
  <c r="V36" i="19"/>
  <c r="W36" i="19"/>
  <c r="X36" i="19"/>
  <c r="Y36" i="19"/>
  <c r="Z36" i="19"/>
  <c r="AA36" i="19"/>
  <c r="AB36" i="19"/>
  <c r="AC36" i="19"/>
  <c r="AD36" i="19"/>
  <c r="AE36" i="19"/>
  <c r="AF36" i="19"/>
  <c r="AG36" i="19"/>
  <c r="AH36" i="19"/>
  <c r="AI36" i="19"/>
  <c r="AJ36" i="19"/>
  <c r="AK36" i="19"/>
  <c r="AL36" i="19"/>
  <c r="AM36" i="19"/>
  <c r="AN36" i="19"/>
  <c r="AO36" i="19"/>
  <c r="AP36" i="19"/>
  <c r="AQ36" i="19"/>
  <c r="AR36" i="19"/>
  <c r="AS36" i="19"/>
  <c r="AT36" i="19"/>
  <c r="AU36" i="19"/>
  <c r="AV36" i="19"/>
  <c r="AW36" i="19"/>
  <c r="AX36" i="19"/>
  <c r="AY36" i="19"/>
  <c r="AZ36" i="19"/>
  <c r="BA36" i="19"/>
  <c r="BB36" i="19"/>
  <c r="BC36" i="19"/>
  <c r="BD36" i="19"/>
  <c r="BE36" i="19"/>
  <c r="BF36" i="19"/>
  <c r="BG36" i="19"/>
  <c r="BH36" i="19"/>
  <c r="BI36" i="19"/>
  <c r="BJ36" i="19"/>
  <c r="BK36" i="19"/>
  <c r="BL36" i="19"/>
  <c r="BM36" i="19"/>
  <c r="BN36" i="19"/>
  <c r="BO36" i="19"/>
  <c r="BP36" i="19"/>
  <c r="BQ36" i="19"/>
  <c r="BR36" i="19"/>
  <c r="BS36" i="19"/>
  <c r="BT36" i="19"/>
  <c r="BU36" i="19"/>
  <c r="BV36" i="19"/>
  <c r="BW36" i="19"/>
  <c r="BX36" i="19"/>
  <c r="BY36" i="19"/>
  <c r="BZ36" i="19"/>
  <c r="U37" i="19"/>
  <c r="V37" i="19"/>
  <c r="W37" i="19"/>
  <c r="X37" i="19"/>
  <c r="Y37" i="19"/>
  <c r="Z37" i="19"/>
  <c r="AA37" i="19"/>
  <c r="AB37" i="19"/>
  <c r="AC37" i="19"/>
  <c r="AD37" i="19"/>
  <c r="AE37" i="19"/>
  <c r="AF37" i="19"/>
  <c r="AG37" i="19"/>
  <c r="AH37" i="19"/>
  <c r="AI37" i="19"/>
  <c r="AJ37" i="19"/>
  <c r="AK37" i="19"/>
  <c r="AL37" i="19"/>
  <c r="AM37" i="19"/>
  <c r="AN37" i="19"/>
  <c r="AO37" i="19"/>
  <c r="AP37" i="19"/>
  <c r="AQ37" i="19"/>
  <c r="AR37" i="19"/>
  <c r="AS37" i="19"/>
  <c r="AT37" i="19"/>
  <c r="AU37" i="19"/>
  <c r="AV37" i="19"/>
  <c r="AW37" i="19"/>
  <c r="AX37" i="19"/>
  <c r="AY37" i="19"/>
  <c r="AZ37" i="19"/>
  <c r="BA37" i="19"/>
  <c r="BB37" i="19"/>
  <c r="BC37" i="19"/>
  <c r="BD37" i="19"/>
  <c r="BE37" i="19"/>
  <c r="BF37" i="19"/>
  <c r="BG37" i="19"/>
  <c r="BH37" i="19"/>
  <c r="BI37" i="19"/>
  <c r="BJ37" i="19"/>
  <c r="BK37" i="19"/>
  <c r="BL37" i="19"/>
  <c r="BM37" i="19"/>
  <c r="BN37" i="19"/>
  <c r="BO37" i="19"/>
  <c r="BP37" i="19"/>
  <c r="BQ37" i="19"/>
  <c r="BR37" i="19"/>
  <c r="BS37" i="19"/>
  <c r="BT37" i="19"/>
  <c r="BU37" i="19"/>
  <c r="BV37" i="19"/>
  <c r="BW37" i="19"/>
  <c r="BX37" i="19"/>
  <c r="BY37" i="19"/>
  <c r="BZ37" i="19"/>
  <c r="U38" i="19"/>
  <c r="V38" i="19"/>
  <c r="W38" i="19"/>
  <c r="X38" i="19"/>
  <c r="Y38" i="19"/>
  <c r="Z38" i="19"/>
  <c r="AA38" i="19"/>
  <c r="AB38" i="19"/>
  <c r="AC38" i="19"/>
  <c r="AD38" i="19"/>
  <c r="AE38" i="19"/>
  <c r="AF38" i="19"/>
  <c r="AG38" i="19"/>
  <c r="AH38" i="19"/>
  <c r="AI38" i="19"/>
  <c r="AJ38" i="19"/>
  <c r="AK38" i="19"/>
  <c r="AL38" i="19"/>
  <c r="AM38" i="19"/>
  <c r="AN38" i="19"/>
  <c r="AO38" i="19"/>
  <c r="AP38" i="19"/>
  <c r="AQ38" i="19"/>
  <c r="AR38" i="19"/>
  <c r="AS38" i="19"/>
  <c r="AT38" i="19"/>
  <c r="AU38" i="19"/>
  <c r="AV38" i="19"/>
  <c r="AW38" i="19"/>
  <c r="AX38" i="19"/>
  <c r="AY38" i="19"/>
  <c r="AZ38" i="19"/>
  <c r="BA38" i="19"/>
  <c r="BB38" i="19"/>
  <c r="BC38" i="19"/>
  <c r="BD38" i="19"/>
  <c r="BE38" i="19"/>
  <c r="BF38" i="19"/>
  <c r="BG38" i="19"/>
  <c r="BH38" i="19"/>
  <c r="BI38" i="19"/>
  <c r="BJ38" i="19"/>
  <c r="BK38" i="19"/>
  <c r="BL38" i="19"/>
  <c r="BM38" i="19"/>
  <c r="BN38" i="19"/>
  <c r="BO38" i="19"/>
  <c r="BP38" i="19"/>
  <c r="BQ38" i="19"/>
  <c r="BR38" i="19"/>
  <c r="BS38" i="19"/>
  <c r="BT38" i="19"/>
  <c r="BU38" i="19"/>
  <c r="BV38" i="19"/>
  <c r="BW38" i="19"/>
  <c r="BX38" i="19"/>
  <c r="BY38" i="19"/>
  <c r="BZ38" i="19"/>
  <c r="U39" i="19"/>
  <c r="V39" i="19"/>
  <c r="W39" i="19"/>
  <c r="X39" i="19"/>
  <c r="Y39" i="19"/>
  <c r="Z39" i="19"/>
  <c r="AA39" i="19"/>
  <c r="AB39" i="19"/>
  <c r="AC39" i="19"/>
  <c r="AD39" i="19"/>
  <c r="AE39" i="19"/>
  <c r="AF39" i="19"/>
  <c r="AG39" i="19"/>
  <c r="AH39" i="19"/>
  <c r="AI39" i="19"/>
  <c r="AJ39" i="19"/>
  <c r="AK39" i="19"/>
  <c r="AL39" i="19"/>
  <c r="AM39" i="19"/>
  <c r="AN39" i="19"/>
  <c r="AO39" i="19"/>
  <c r="AP39" i="19"/>
  <c r="AQ39" i="19"/>
  <c r="AR39" i="19"/>
  <c r="AS39" i="19"/>
  <c r="AT39" i="19"/>
  <c r="AU39" i="19"/>
  <c r="AV39" i="19"/>
  <c r="AW39" i="19"/>
  <c r="AX39" i="19"/>
  <c r="AY39" i="19"/>
  <c r="AZ39" i="19"/>
  <c r="BA39" i="19"/>
  <c r="BB39" i="19"/>
  <c r="BC39" i="19"/>
  <c r="BD39" i="19"/>
  <c r="BE39" i="19"/>
  <c r="BF39" i="19"/>
  <c r="BG39" i="19"/>
  <c r="BH39" i="19"/>
  <c r="BI39" i="19"/>
  <c r="BJ39" i="19"/>
  <c r="BK39" i="19"/>
  <c r="BL39" i="19"/>
  <c r="BM39" i="19"/>
  <c r="BN39" i="19"/>
  <c r="BO39" i="19"/>
  <c r="BP39" i="19"/>
  <c r="BQ39" i="19"/>
  <c r="BR39" i="19"/>
  <c r="BS39" i="19"/>
  <c r="BT39" i="19"/>
  <c r="BU39" i="19"/>
  <c r="BV39" i="19"/>
  <c r="BW39" i="19"/>
  <c r="BX39" i="19"/>
  <c r="BY39" i="19"/>
  <c r="BZ39" i="19"/>
  <c r="U40" i="19"/>
  <c r="V40" i="19"/>
  <c r="W40" i="19"/>
  <c r="X40" i="19"/>
  <c r="Y40" i="19"/>
  <c r="Z40" i="19"/>
  <c r="AA40" i="19"/>
  <c r="AB40" i="19"/>
  <c r="AC40" i="19"/>
  <c r="AD40" i="19"/>
  <c r="AE40" i="19"/>
  <c r="AF40" i="19"/>
  <c r="AG40" i="19"/>
  <c r="AH40" i="19"/>
  <c r="AI40" i="19"/>
  <c r="AJ40" i="19"/>
  <c r="AK40" i="19"/>
  <c r="AL40" i="19"/>
  <c r="AM40" i="19"/>
  <c r="AN40" i="19"/>
  <c r="AO40" i="19"/>
  <c r="AP40" i="19"/>
  <c r="AQ40" i="19"/>
  <c r="AR40" i="19"/>
  <c r="AS40" i="19"/>
  <c r="AT40" i="19"/>
  <c r="AU40" i="19"/>
  <c r="AV40" i="19"/>
  <c r="AW40" i="19"/>
  <c r="AX40" i="19"/>
  <c r="AY40" i="19"/>
  <c r="AZ40" i="19"/>
  <c r="BA40" i="19"/>
  <c r="BB40" i="19"/>
  <c r="BC40" i="19"/>
  <c r="BD40" i="19"/>
  <c r="BE40" i="19"/>
  <c r="BF40" i="19"/>
  <c r="BG40" i="19"/>
  <c r="BH40" i="19"/>
  <c r="BI40" i="19"/>
  <c r="BJ40" i="19"/>
  <c r="BK40" i="19"/>
  <c r="BL40" i="19"/>
  <c r="BM40" i="19"/>
  <c r="BN40" i="19"/>
  <c r="BO40" i="19"/>
  <c r="BP40" i="19"/>
  <c r="BQ40" i="19"/>
  <c r="BR40" i="19"/>
  <c r="BS40" i="19"/>
  <c r="BT40" i="19"/>
  <c r="BU40" i="19"/>
  <c r="BV40" i="19"/>
  <c r="BW40" i="19"/>
  <c r="BX40" i="19"/>
  <c r="BY40" i="19"/>
  <c r="BZ40" i="19"/>
  <c r="U41" i="19"/>
  <c r="V41" i="19"/>
  <c r="W41" i="19"/>
  <c r="X41" i="19"/>
  <c r="Y41" i="19"/>
  <c r="Z41" i="19"/>
  <c r="AA41" i="19"/>
  <c r="AB41" i="19"/>
  <c r="AC41" i="19"/>
  <c r="AD41" i="19"/>
  <c r="AE41" i="19"/>
  <c r="AF41" i="19"/>
  <c r="AG41" i="19"/>
  <c r="AH41" i="19"/>
  <c r="AI41" i="19"/>
  <c r="AJ41" i="19"/>
  <c r="AK41" i="19"/>
  <c r="AL41" i="19"/>
  <c r="AM41" i="19"/>
  <c r="AN41" i="19"/>
  <c r="AO41" i="19"/>
  <c r="AP41" i="19"/>
  <c r="AQ41" i="19"/>
  <c r="AR41" i="19"/>
  <c r="AS41" i="19"/>
  <c r="AT41" i="19"/>
  <c r="AU41" i="19"/>
  <c r="AV41" i="19"/>
  <c r="AW41" i="19"/>
  <c r="AX41" i="19"/>
  <c r="AY41" i="19"/>
  <c r="AZ41" i="19"/>
  <c r="BA41" i="19"/>
  <c r="BB41" i="19"/>
  <c r="BC41" i="19"/>
  <c r="BD41" i="19"/>
  <c r="BE41" i="19"/>
  <c r="BF41" i="19"/>
  <c r="BG41" i="19"/>
  <c r="BH41" i="19"/>
  <c r="BI41" i="19"/>
  <c r="BJ41" i="19"/>
  <c r="BK41" i="19"/>
  <c r="BL41" i="19"/>
  <c r="BM41" i="19"/>
  <c r="BN41" i="19"/>
  <c r="BO41" i="19"/>
  <c r="BP41" i="19"/>
  <c r="BQ41" i="19"/>
  <c r="BR41" i="19"/>
  <c r="BS41" i="19"/>
  <c r="BT41" i="19"/>
  <c r="BU41" i="19"/>
  <c r="BV41" i="19"/>
  <c r="BW41" i="19"/>
  <c r="BX41" i="19"/>
  <c r="BY41" i="19"/>
  <c r="BZ41" i="19"/>
  <c r="U42" i="19"/>
  <c r="V42" i="19"/>
  <c r="W42" i="19"/>
  <c r="X42" i="19"/>
  <c r="Y42" i="19"/>
  <c r="Z42" i="19"/>
  <c r="AA42" i="19"/>
  <c r="AB42" i="19"/>
  <c r="AC42" i="19"/>
  <c r="AD42" i="19"/>
  <c r="AE42" i="19"/>
  <c r="AF42" i="19"/>
  <c r="AG42" i="19"/>
  <c r="AH42" i="19"/>
  <c r="AI42" i="19"/>
  <c r="AJ42" i="19"/>
  <c r="AK42" i="19"/>
  <c r="AL42" i="19"/>
  <c r="AM42" i="19"/>
  <c r="AN42" i="19"/>
  <c r="AO42" i="19"/>
  <c r="AP42" i="19"/>
  <c r="AQ42" i="19"/>
  <c r="AR42" i="19"/>
  <c r="AS42" i="19"/>
  <c r="AT42" i="19"/>
  <c r="AU42" i="19"/>
  <c r="AV42" i="19"/>
  <c r="AW42" i="19"/>
  <c r="AX42" i="19"/>
  <c r="AY42" i="19"/>
  <c r="AZ42" i="19"/>
  <c r="BA42" i="19"/>
  <c r="BB42" i="19"/>
  <c r="BC42" i="19"/>
  <c r="BD42" i="19"/>
  <c r="BE42" i="19"/>
  <c r="BF42" i="19"/>
  <c r="BG42" i="19"/>
  <c r="BH42" i="19"/>
  <c r="BI42" i="19"/>
  <c r="BJ42" i="19"/>
  <c r="BK42" i="19"/>
  <c r="BL42" i="19"/>
  <c r="BM42" i="19"/>
  <c r="BN42" i="19"/>
  <c r="BO42" i="19"/>
  <c r="BP42" i="19"/>
  <c r="BQ42" i="19"/>
  <c r="BR42" i="19"/>
  <c r="BS42" i="19"/>
  <c r="BT42" i="19"/>
  <c r="BU42" i="19"/>
  <c r="BV42" i="19"/>
  <c r="BW42" i="19"/>
  <c r="BX42" i="19"/>
  <c r="BY42" i="19"/>
  <c r="BZ42" i="19"/>
  <c r="U43" i="19"/>
  <c r="V43" i="19"/>
  <c r="W43" i="19"/>
  <c r="X43" i="19"/>
  <c r="Y43" i="19"/>
  <c r="Z43" i="19"/>
  <c r="AA43" i="19"/>
  <c r="AB43" i="19"/>
  <c r="AC43" i="19"/>
  <c r="AD43" i="19"/>
  <c r="AE43" i="19"/>
  <c r="AF43" i="19"/>
  <c r="AG43" i="19"/>
  <c r="AH43" i="19"/>
  <c r="AI43" i="19"/>
  <c r="AJ43" i="19"/>
  <c r="AK43" i="19"/>
  <c r="AL43" i="19"/>
  <c r="AM43" i="19"/>
  <c r="AN43" i="19"/>
  <c r="AO43" i="19"/>
  <c r="AP43" i="19"/>
  <c r="AQ43" i="19"/>
  <c r="AR43" i="19"/>
  <c r="AS43" i="19"/>
  <c r="AT43" i="19"/>
  <c r="AU43" i="19"/>
  <c r="AV43" i="19"/>
  <c r="AW43" i="19"/>
  <c r="AX43" i="19"/>
  <c r="AY43" i="19"/>
  <c r="AZ43" i="19"/>
  <c r="BA43" i="19"/>
  <c r="BB43" i="19"/>
  <c r="BC43" i="19"/>
  <c r="BD43" i="19"/>
  <c r="BE43" i="19"/>
  <c r="BF43" i="19"/>
  <c r="BG43" i="19"/>
  <c r="BH43" i="19"/>
  <c r="BI43" i="19"/>
  <c r="BJ43" i="19"/>
  <c r="BK43" i="19"/>
  <c r="BL43" i="19"/>
  <c r="BM43" i="19"/>
  <c r="BN43" i="19"/>
  <c r="BO43" i="19"/>
  <c r="BP43" i="19"/>
  <c r="BQ43" i="19"/>
  <c r="BR43" i="19"/>
  <c r="BS43" i="19"/>
  <c r="BT43" i="19"/>
  <c r="BU43" i="19"/>
  <c r="BV43" i="19"/>
  <c r="BW43" i="19"/>
  <c r="BX43" i="19"/>
  <c r="BY43" i="19"/>
  <c r="BZ43" i="19"/>
  <c r="U44" i="19"/>
  <c r="V44" i="19"/>
  <c r="W44" i="19"/>
  <c r="X44" i="19"/>
  <c r="Y44" i="19"/>
  <c r="Z44" i="19"/>
  <c r="AA44" i="19"/>
  <c r="AB44" i="19"/>
  <c r="AC44" i="19"/>
  <c r="AD44" i="19"/>
  <c r="AE44" i="19"/>
  <c r="AF44" i="19"/>
  <c r="AG44" i="19"/>
  <c r="AH44" i="19"/>
  <c r="AI44" i="19"/>
  <c r="AJ44" i="19"/>
  <c r="AK44" i="19"/>
  <c r="AL44" i="19"/>
  <c r="AM44" i="19"/>
  <c r="AN44" i="19"/>
  <c r="AO44" i="19"/>
  <c r="AP44" i="19"/>
  <c r="AQ44" i="19"/>
  <c r="AR44" i="19"/>
  <c r="AS44" i="19"/>
  <c r="AT44" i="19"/>
  <c r="AU44" i="19"/>
  <c r="AV44" i="19"/>
  <c r="AW44" i="19"/>
  <c r="AX44" i="19"/>
  <c r="AY44" i="19"/>
  <c r="AZ44" i="19"/>
  <c r="BA44" i="19"/>
  <c r="BB44" i="19"/>
  <c r="BC44" i="19"/>
  <c r="BD44" i="19"/>
  <c r="BE44" i="19"/>
  <c r="BF44" i="19"/>
  <c r="BG44" i="19"/>
  <c r="BH44" i="19"/>
  <c r="BI44" i="19"/>
  <c r="BJ44" i="19"/>
  <c r="BK44" i="19"/>
  <c r="BL44" i="19"/>
  <c r="BM44" i="19"/>
  <c r="BN44" i="19"/>
  <c r="BO44" i="19"/>
  <c r="BP44" i="19"/>
  <c r="BQ44" i="19"/>
  <c r="BR44" i="19"/>
  <c r="BS44" i="19"/>
  <c r="BT44" i="19"/>
  <c r="BU44" i="19"/>
  <c r="BV44" i="19"/>
  <c r="BW44" i="19"/>
  <c r="BX44" i="19"/>
  <c r="BY44" i="19"/>
  <c r="BZ44" i="19"/>
  <c r="U45" i="19"/>
  <c r="V45" i="19"/>
  <c r="W45" i="19"/>
  <c r="X45" i="19"/>
  <c r="Y45" i="19"/>
  <c r="Z45" i="19"/>
  <c r="AA45" i="19"/>
  <c r="AB45" i="19"/>
  <c r="AC45" i="19"/>
  <c r="AD45" i="19"/>
  <c r="AE45" i="19"/>
  <c r="AF45" i="19"/>
  <c r="AG45" i="19"/>
  <c r="AH45" i="19"/>
  <c r="AI45" i="19"/>
  <c r="AJ45" i="19"/>
  <c r="AK45" i="19"/>
  <c r="AL45" i="19"/>
  <c r="AM45" i="19"/>
  <c r="AN45" i="19"/>
  <c r="AO45" i="19"/>
  <c r="AP45" i="19"/>
  <c r="AQ45" i="19"/>
  <c r="AR45" i="19"/>
  <c r="AS45" i="19"/>
  <c r="AT45" i="19"/>
  <c r="AU45" i="19"/>
  <c r="AV45" i="19"/>
  <c r="AW45" i="19"/>
  <c r="AX45" i="19"/>
  <c r="AY45" i="19"/>
  <c r="AZ45" i="19"/>
  <c r="BA45" i="19"/>
  <c r="BB45" i="19"/>
  <c r="BC45" i="19"/>
  <c r="BD45" i="19"/>
  <c r="BE45" i="19"/>
  <c r="BF45" i="19"/>
  <c r="BG45" i="19"/>
  <c r="BH45" i="19"/>
  <c r="BI45" i="19"/>
  <c r="BJ45" i="19"/>
  <c r="BK45" i="19"/>
  <c r="BL45" i="19"/>
  <c r="BM45" i="19"/>
  <c r="BN45" i="19"/>
  <c r="BO45" i="19"/>
  <c r="BP45" i="19"/>
  <c r="BQ45" i="19"/>
  <c r="BR45" i="19"/>
  <c r="BS45" i="19"/>
  <c r="BT45" i="19"/>
  <c r="BU45" i="19"/>
  <c r="BV45" i="19"/>
  <c r="BW45" i="19"/>
  <c r="BX45" i="19"/>
  <c r="BY45" i="19"/>
  <c r="BZ45" i="19"/>
  <c r="U46" i="19"/>
  <c r="V46" i="19"/>
  <c r="W46" i="19"/>
  <c r="X46" i="19"/>
  <c r="Y46" i="19"/>
  <c r="Z46" i="19"/>
  <c r="AA46" i="19"/>
  <c r="AB46" i="19"/>
  <c r="AC46" i="19"/>
  <c r="AD46" i="19"/>
  <c r="AE46" i="19"/>
  <c r="AF46" i="19"/>
  <c r="AG46" i="19"/>
  <c r="AH46" i="19"/>
  <c r="AI46" i="19"/>
  <c r="AJ46" i="19"/>
  <c r="AK46" i="19"/>
  <c r="AL46" i="19"/>
  <c r="AM46" i="19"/>
  <c r="AN46" i="19"/>
  <c r="AO46" i="19"/>
  <c r="AP46" i="19"/>
  <c r="AQ46" i="19"/>
  <c r="AR46" i="19"/>
  <c r="AS46" i="19"/>
  <c r="AT46" i="19"/>
  <c r="AU46" i="19"/>
  <c r="AV46" i="19"/>
  <c r="AW46" i="19"/>
  <c r="AX46" i="19"/>
  <c r="AY46" i="19"/>
  <c r="AZ46" i="19"/>
  <c r="BA46" i="19"/>
  <c r="BB46" i="19"/>
  <c r="BC46" i="19"/>
  <c r="BD46" i="19"/>
  <c r="BE46" i="19"/>
  <c r="BF46" i="19"/>
  <c r="BG46" i="19"/>
  <c r="BH46" i="19"/>
  <c r="BI46" i="19"/>
  <c r="BJ46" i="19"/>
  <c r="BK46" i="19"/>
  <c r="BL46" i="19"/>
  <c r="BM46" i="19"/>
  <c r="BN46" i="19"/>
  <c r="BO46" i="19"/>
  <c r="BP46" i="19"/>
  <c r="BQ46" i="19"/>
  <c r="BR46" i="19"/>
  <c r="BS46" i="19"/>
  <c r="BT46" i="19"/>
  <c r="BU46" i="19"/>
  <c r="BV46" i="19"/>
  <c r="BW46" i="19"/>
  <c r="BX46" i="19"/>
  <c r="BY46" i="19"/>
  <c r="BZ46" i="19"/>
  <c r="U47" i="19"/>
  <c r="V47" i="19"/>
  <c r="W47" i="19"/>
  <c r="X47" i="19"/>
  <c r="Y47" i="19"/>
  <c r="Z47" i="19"/>
  <c r="AA47" i="19"/>
  <c r="AB47" i="19"/>
  <c r="AC47" i="19"/>
  <c r="AD47" i="19"/>
  <c r="AE47" i="19"/>
  <c r="AF47" i="19"/>
  <c r="AG47" i="19"/>
  <c r="AH47" i="19"/>
  <c r="AI47" i="19"/>
  <c r="AJ47" i="19"/>
  <c r="AK47" i="19"/>
  <c r="AL47" i="19"/>
  <c r="AM47" i="19"/>
  <c r="AN47" i="19"/>
  <c r="AO47" i="19"/>
  <c r="AP47" i="19"/>
  <c r="AQ47" i="19"/>
  <c r="AR47" i="19"/>
  <c r="AS47" i="19"/>
  <c r="AT47" i="19"/>
  <c r="AU47" i="19"/>
  <c r="AV47" i="19"/>
  <c r="AW47" i="19"/>
  <c r="AX47" i="19"/>
  <c r="AY47" i="19"/>
  <c r="AZ47" i="19"/>
  <c r="BA47" i="19"/>
  <c r="BB47" i="19"/>
  <c r="BC47" i="19"/>
  <c r="BD47" i="19"/>
  <c r="BE47" i="19"/>
  <c r="BF47" i="19"/>
  <c r="BG47" i="19"/>
  <c r="BH47" i="19"/>
  <c r="BI47" i="19"/>
  <c r="BJ47" i="19"/>
  <c r="BK47" i="19"/>
  <c r="BL47" i="19"/>
  <c r="BM47" i="19"/>
  <c r="BN47" i="19"/>
  <c r="BO47" i="19"/>
  <c r="BP47" i="19"/>
  <c r="BQ47" i="19"/>
  <c r="BR47" i="19"/>
  <c r="BS47" i="19"/>
  <c r="BT47" i="19"/>
  <c r="BU47" i="19"/>
  <c r="BV47" i="19"/>
  <c r="BW47" i="19"/>
  <c r="BX47" i="19"/>
  <c r="BY47" i="19"/>
  <c r="BZ47" i="19"/>
  <c r="U48" i="19"/>
  <c r="V48" i="19"/>
  <c r="W48" i="19"/>
  <c r="X48" i="19"/>
  <c r="Y48" i="19"/>
  <c r="Z48" i="19"/>
  <c r="AA48" i="19"/>
  <c r="AB48" i="19"/>
  <c r="AC48" i="19"/>
  <c r="AD48" i="19"/>
  <c r="AE48" i="19"/>
  <c r="AF48" i="19"/>
  <c r="AG48" i="19"/>
  <c r="AH48" i="19"/>
  <c r="AI48" i="19"/>
  <c r="AJ48" i="19"/>
  <c r="AK48" i="19"/>
  <c r="AL48" i="19"/>
  <c r="AM48" i="19"/>
  <c r="AN48" i="19"/>
  <c r="AO48" i="19"/>
  <c r="AP48" i="19"/>
  <c r="AQ48" i="19"/>
  <c r="AR48" i="19"/>
  <c r="AS48" i="19"/>
  <c r="AT48" i="19"/>
  <c r="AU48" i="19"/>
  <c r="AV48" i="19"/>
  <c r="AW48" i="19"/>
  <c r="AX48" i="19"/>
  <c r="AY48" i="19"/>
  <c r="AZ48" i="19"/>
  <c r="BA48" i="19"/>
  <c r="BB48" i="19"/>
  <c r="BC48" i="19"/>
  <c r="BD48" i="19"/>
  <c r="BE48" i="19"/>
  <c r="BF48" i="19"/>
  <c r="BG48" i="19"/>
  <c r="BH48" i="19"/>
  <c r="BI48" i="19"/>
  <c r="BJ48" i="19"/>
  <c r="BK48" i="19"/>
  <c r="BL48" i="19"/>
  <c r="BM48" i="19"/>
  <c r="BN48" i="19"/>
  <c r="BO48" i="19"/>
  <c r="BP48" i="19"/>
  <c r="BQ48" i="19"/>
  <c r="BR48" i="19"/>
  <c r="BS48" i="19"/>
  <c r="BT48" i="19"/>
  <c r="BU48" i="19"/>
  <c r="BV48" i="19"/>
  <c r="BW48" i="19"/>
  <c r="BX48" i="19"/>
  <c r="BY48" i="19"/>
  <c r="BZ48" i="19"/>
  <c r="U49" i="19"/>
  <c r="V49" i="19"/>
  <c r="W49" i="19"/>
  <c r="X49" i="19"/>
  <c r="Y49" i="19"/>
  <c r="Z49" i="19"/>
  <c r="AA49" i="19"/>
  <c r="AB49" i="19"/>
  <c r="AC49" i="19"/>
  <c r="AD49" i="19"/>
  <c r="AE49" i="19"/>
  <c r="AF49" i="19"/>
  <c r="AG49" i="19"/>
  <c r="AH49" i="19"/>
  <c r="AI49" i="19"/>
  <c r="AJ49" i="19"/>
  <c r="AK49" i="19"/>
  <c r="AL49" i="19"/>
  <c r="AM49" i="19"/>
  <c r="AN49" i="19"/>
  <c r="AO49" i="19"/>
  <c r="AP49" i="19"/>
  <c r="AQ49" i="19"/>
  <c r="AR49" i="19"/>
  <c r="AS49" i="19"/>
  <c r="AT49" i="19"/>
  <c r="AU49" i="19"/>
  <c r="AV49" i="19"/>
  <c r="AW49" i="19"/>
  <c r="AX49" i="19"/>
  <c r="AY49" i="19"/>
  <c r="AZ49" i="19"/>
  <c r="BA49" i="19"/>
  <c r="BB49" i="19"/>
  <c r="BC49" i="19"/>
  <c r="BD49" i="19"/>
  <c r="BE49" i="19"/>
  <c r="BF49" i="19"/>
  <c r="BG49" i="19"/>
  <c r="BH49" i="19"/>
  <c r="BI49" i="19"/>
  <c r="BJ49" i="19"/>
  <c r="BK49" i="19"/>
  <c r="BL49" i="19"/>
  <c r="BM49" i="19"/>
  <c r="BN49" i="19"/>
  <c r="BO49" i="19"/>
  <c r="BP49" i="19"/>
  <c r="BQ49" i="19"/>
  <c r="BR49" i="19"/>
  <c r="BS49" i="19"/>
  <c r="BT49" i="19"/>
  <c r="BU49" i="19"/>
  <c r="BV49" i="19"/>
  <c r="BW49" i="19"/>
  <c r="BX49" i="19"/>
  <c r="BY49" i="19"/>
  <c r="BZ49" i="19"/>
  <c r="U50" i="19"/>
  <c r="V50" i="19"/>
  <c r="W50" i="19"/>
  <c r="X50" i="19"/>
  <c r="Y50" i="19"/>
  <c r="Z50" i="19"/>
  <c r="AA50" i="19"/>
  <c r="AB50" i="19"/>
  <c r="AC50" i="19"/>
  <c r="AD50" i="19"/>
  <c r="AE50" i="19"/>
  <c r="AF50" i="19"/>
  <c r="AG50" i="19"/>
  <c r="AH50" i="19"/>
  <c r="AI50" i="19"/>
  <c r="AJ50" i="19"/>
  <c r="AK50" i="19"/>
  <c r="AL50" i="19"/>
  <c r="AM50" i="19"/>
  <c r="AN50" i="19"/>
  <c r="AO50" i="19"/>
  <c r="AP50" i="19"/>
  <c r="AQ50" i="19"/>
  <c r="AR50" i="19"/>
  <c r="AS50" i="19"/>
  <c r="AT50" i="19"/>
  <c r="AU50" i="19"/>
  <c r="AV50" i="19"/>
  <c r="AW50" i="19"/>
  <c r="AX50" i="19"/>
  <c r="AY50" i="19"/>
  <c r="AZ50" i="19"/>
  <c r="BA50" i="19"/>
  <c r="BB50" i="19"/>
  <c r="BC50" i="19"/>
  <c r="BD50" i="19"/>
  <c r="BE50" i="19"/>
  <c r="BF50" i="19"/>
  <c r="BG50" i="19"/>
  <c r="BH50" i="19"/>
  <c r="BI50" i="19"/>
  <c r="BJ50" i="19"/>
  <c r="BK50" i="19"/>
  <c r="BL50" i="19"/>
  <c r="BM50" i="19"/>
  <c r="BN50" i="19"/>
  <c r="BO50" i="19"/>
  <c r="BP50" i="19"/>
  <c r="BQ50" i="19"/>
  <c r="BR50" i="19"/>
  <c r="BS50" i="19"/>
  <c r="BT50" i="19"/>
  <c r="BU50" i="19"/>
  <c r="BV50" i="19"/>
  <c r="BW50" i="19"/>
  <c r="BX50" i="19"/>
  <c r="BY50" i="19"/>
  <c r="BZ50" i="19"/>
  <c r="U51" i="19"/>
  <c r="V51" i="19"/>
  <c r="W51" i="19"/>
  <c r="X51" i="19"/>
  <c r="Y51" i="19"/>
  <c r="Z51" i="19"/>
  <c r="AA51" i="19"/>
  <c r="AB51" i="19"/>
  <c r="AC51" i="19"/>
  <c r="AD51" i="19"/>
  <c r="AE51" i="19"/>
  <c r="AF51" i="19"/>
  <c r="AG51" i="19"/>
  <c r="AH51" i="19"/>
  <c r="AI51" i="19"/>
  <c r="AJ51" i="19"/>
  <c r="AK51" i="19"/>
  <c r="AL51" i="19"/>
  <c r="AM51" i="19"/>
  <c r="AN51" i="19"/>
  <c r="AO51" i="19"/>
  <c r="AP51" i="19"/>
  <c r="AQ51" i="19"/>
  <c r="AR51" i="19"/>
  <c r="AS51" i="19"/>
  <c r="AT51" i="19"/>
  <c r="AU51" i="19"/>
  <c r="AV51" i="19"/>
  <c r="AW51" i="19"/>
  <c r="AX51" i="19"/>
  <c r="AY51" i="19"/>
  <c r="AZ51" i="19"/>
  <c r="BA51" i="19"/>
  <c r="BB51" i="19"/>
  <c r="BC51" i="19"/>
  <c r="BD51" i="19"/>
  <c r="BE51" i="19"/>
  <c r="BF51" i="19"/>
  <c r="BG51" i="19"/>
  <c r="BH51" i="19"/>
  <c r="BI51" i="19"/>
  <c r="BJ51" i="19"/>
  <c r="BK51" i="19"/>
  <c r="BL51" i="19"/>
  <c r="BM51" i="19"/>
  <c r="BN51" i="19"/>
  <c r="BO51" i="19"/>
  <c r="BP51" i="19"/>
  <c r="BQ51" i="19"/>
  <c r="BR51" i="19"/>
  <c r="BS51" i="19"/>
  <c r="BT51" i="19"/>
  <c r="BU51" i="19"/>
  <c r="BV51" i="19"/>
  <c r="BW51" i="19"/>
  <c r="BX51" i="19"/>
  <c r="BY51" i="19"/>
  <c r="BZ51" i="19"/>
  <c r="U52" i="19"/>
  <c r="V52" i="19"/>
  <c r="W52" i="19"/>
  <c r="X52" i="19"/>
  <c r="Y52" i="19"/>
  <c r="Z52" i="19"/>
  <c r="AA52" i="19"/>
  <c r="AB52" i="19"/>
  <c r="AC52" i="19"/>
  <c r="AD52" i="19"/>
  <c r="AE52" i="19"/>
  <c r="AF52" i="19"/>
  <c r="AG52" i="19"/>
  <c r="AH52" i="19"/>
  <c r="AI52" i="19"/>
  <c r="AJ52" i="19"/>
  <c r="AK52" i="19"/>
  <c r="AL52" i="19"/>
  <c r="AM52" i="19"/>
  <c r="AN52" i="19"/>
  <c r="AO52" i="19"/>
  <c r="AP52" i="19"/>
  <c r="AQ52" i="19"/>
  <c r="AR52" i="19"/>
  <c r="AS52" i="19"/>
  <c r="AT52" i="19"/>
  <c r="AU52" i="19"/>
  <c r="AV52" i="19"/>
  <c r="AW52" i="19"/>
  <c r="AX52" i="19"/>
  <c r="AY52" i="19"/>
  <c r="AZ52" i="19"/>
  <c r="BA52" i="19"/>
  <c r="BB52" i="19"/>
  <c r="BC52" i="19"/>
  <c r="BD52" i="19"/>
  <c r="BE52" i="19"/>
  <c r="BF52" i="19"/>
  <c r="BG52" i="19"/>
  <c r="BH52" i="19"/>
  <c r="BI52" i="19"/>
  <c r="BJ52" i="19"/>
  <c r="BK52" i="19"/>
  <c r="BL52" i="19"/>
  <c r="BM52" i="19"/>
  <c r="BN52" i="19"/>
  <c r="BO52" i="19"/>
  <c r="BP52" i="19"/>
  <c r="BQ52" i="19"/>
  <c r="BR52" i="19"/>
  <c r="BS52" i="19"/>
  <c r="BT52" i="19"/>
  <c r="BU52" i="19"/>
  <c r="BV52" i="19"/>
  <c r="BW52" i="19"/>
  <c r="BX52" i="19"/>
  <c r="BY52" i="19"/>
  <c r="BZ52" i="19"/>
  <c r="U53" i="19"/>
  <c r="V53" i="19"/>
  <c r="W53" i="19"/>
  <c r="X53" i="19"/>
  <c r="Y53" i="19"/>
  <c r="Z53" i="19"/>
  <c r="AA53" i="19"/>
  <c r="AB53" i="19"/>
  <c r="AC53" i="19"/>
  <c r="AD53" i="19"/>
  <c r="AE53" i="19"/>
  <c r="AF53" i="19"/>
  <c r="AG53" i="19"/>
  <c r="AH53" i="19"/>
  <c r="AI53" i="19"/>
  <c r="AJ53" i="19"/>
  <c r="AK53" i="19"/>
  <c r="AL53" i="19"/>
  <c r="AM53" i="19"/>
  <c r="AN53" i="19"/>
  <c r="AO53" i="19"/>
  <c r="AP53" i="19"/>
  <c r="AQ53" i="19"/>
  <c r="AR53" i="19"/>
  <c r="AS53" i="19"/>
  <c r="AT53" i="19"/>
  <c r="AU53" i="19"/>
  <c r="AV53" i="19"/>
  <c r="AW53" i="19"/>
  <c r="AX53" i="19"/>
  <c r="AY53" i="19"/>
  <c r="AZ53" i="19"/>
  <c r="BA53" i="19"/>
  <c r="BB53" i="19"/>
  <c r="BC53" i="19"/>
  <c r="BD53" i="19"/>
  <c r="BE53" i="19"/>
  <c r="BF53" i="19"/>
  <c r="BG53" i="19"/>
  <c r="BH53" i="19"/>
  <c r="BI53" i="19"/>
  <c r="BJ53" i="19"/>
  <c r="BK53" i="19"/>
  <c r="BL53" i="19"/>
  <c r="BM53" i="19"/>
  <c r="BN53" i="19"/>
  <c r="BO53" i="19"/>
  <c r="BP53" i="19"/>
  <c r="BQ53" i="19"/>
  <c r="BR53" i="19"/>
  <c r="BS53" i="19"/>
  <c r="BT53" i="19"/>
  <c r="BU53" i="19"/>
  <c r="BV53" i="19"/>
  <c r="BW53" i="19"/>
  <c r="BX53" i="19"/>
  <c r="BY53" i="19"/>
  <c r="BZ53" i="19"/>
  <c r="U54" i="19"/>
  <c r="V54" i="19"/>
  <c r="W54" i="19"/>
  <c r="X54" i="19"/>
  <c r="Y54" i="19"/>
  <c r="Z54" i="19"/>
  <c r="AA54" i="19"/>
  <c r="AB54" i="19"/>
  <c r="AC54" i="19"/>
  <c r="AD54" i="19"/>
  <c r="AE54" i="19"/>
  <c r="AF54" i="19"/>
  <c r="AG54" i="19"/>
  <c r="AH54" i="19"/>
  <c r="AI54" i="19"/>
  <c r="AJ54" i="19"/>
  <c r="AK54" i="19"/>
  <c r="AL54" i="19"/>
  <c r="AM54" i="19"/>
  <c r="AN54" i="19"/>
  <c r="AO54" i="19"/>
  <c r="AP54" i="19"/>
  <c r="AQ54" i="19"/>
  <c r="AR54" i="19"/>
  <c r="AS54" i="19"/>
  <c r="AT54" i="19"/>
  <c r="AU54" i="19"/>
  <c r="AV54" i="19"/>
  <c r="AW54" i="19"/>
  <c r="AX54" i="19"/>
  <c r="AY54" i="19"/>
  <c r="AZ54" i="19"/>
  <c r="BA54" i="19"/>
  <c r="BB54" i="19"/>
  <c r="BC54" i="19"/>
  <c r="BD54" i="19"/>
  <c r="BE54" i="19"/>
  <c r="BF54" i="19"/>
  <c r="BG54" i="19"/>
  <c r="BH54" i="19"/>
  <c r="BI54" i="19"/>
  <c r="BJ54" i="19"/>
  <c r="BK54" i="19"/>
  <c r="BL54" i="19"/>
  <c r="BM54" i="19"/>
  <c r="BN54" i="19"/>
  <c r="BO54" i="19"/>
  <c r="BP54" i="19"/>
  <c r="BQ54" i="19"/>
  <c r="BR54" i="19"/>
  <c r="BS54" i="19"/>
  <c r="BT54" i="19"/>
  <c r="BU54" i="19"/>
  <c r="BV54" i="19"/>
  <c r="BW54" i="19"/>
  <c r="BX54" i="19"/>
  <c r="BY54" i="19"/>
  <c r="BZ54" i="19"/>
  <c r="U55" i="19"/>
  <c r="V55" i="19"/>
  <c r="W55" i="19"/>
  <c r="X55" i="19"/>
  <c r="Y55" i="19"/>
  <c r="Z55" i="19"/>
  <c r="AA55" i="19"/>
  <c r="AB55" i="19"/>
  <c r="AC55" i="19"/>
  <c r="AD55" i="19"/>
  <c r="AE55" i="19"/>
  <c r="AF55" i="19"/>
  <c r="AG55" i="19"/>
  <c r="AH55" i="19"/>
  <c r="AI55" i="19"/>
  <c r="AJ55" i="19"/>
  <c r="AK55" i="19"/>
  <c r="AL55" i="19"/>
  <c r="AM55" i="19"/>
  <c r="AN55" i="19"/>
  <c r="AO55" i="19"/>
  <c r="AP55" i="19"/>
  <c r="AQ55" i="19"/>
  <c r="AR55" i="19"/>
  <c r="AS55" i="19"/>
  <c r="AT55" i="19"/>
  <c r="AU55" i="19"/>
  <c r="AV55" i="19"/>
  <c r="AW55" i="19"/>
  <c r="AX55" i="19"/>
  <c r="AY55" i="19"/>
  <c r="AZ55" i="19"/>
  <c r="BA55" i="19"/>
  <c r="BB55" i="19"/>
  <c r="BC55" i="19"/>
  <c r="BD55" i="19"/>
  <c r="BE55" i="19"/>
  <c r="BF55" i="19"/>
  <c r="BG55" i="19"/>
  <c r="BH55" i="19"/>
  <c r="BI55" i="19"/>
  <c r="BJ55" i="19"/>
  <c r="BK55" i="19"/>
  <c r="BL55" i="19"/>
  <c r="BM55" i="19"/>
  <c r="BN55" i="19"/>
  <c r="BO55" i="19"/>
  <c r="BP55" i="19"/>
  <c r="BQ55" i="19"/>
  <c r="BR55" i="19"/>
  <c r="BS55" i="19"/>
  <c r="BT55" i="19"/>
  <c r="BU55" i="19"/>
  <c r="BV55" i="19"/>
  <c r="BW55" i="19"/>
  <c r="BX55" i="19"/>
  <c r="BY55" i="19"/>
  <c r="BZ55" i="19"/>
  <c r="U56" i="19"/>
  <c r="V56" i="19"/>
  <c r="W56" i="19"/>
  <c r="X56" i="19"/>
  <c r="Y56" i="19"/>
  <c r="Z56" i="19"/>
  <c r="AA56" i="19"/>
  <c r="AB56" i="19"/>
  <c r="AC56" i="19"/>
  <c r="AD56" i="19"/>
  <c r="AE56" i="19"/>
  <c r="AF56" i="19"/>
  <c r="AG56" i="19"/>
  <c r="AH56" i="19"/>
  <c r="AI56" i="19"/>
  <c r="AJ56" i="19"/>
  <c r="AK56" i="19"/>
  <c r="AL56" i="19"/>
  <c r="AM56" i="19"/>
  <c r="AN56" i="19"/>
  <c r="AO56" i="19"/>
  <c r="AP56" i="19"/>
  <c r="AQ56" i="19"/>
  <c r="AR56" i="19"/>
  <c r="AS56" i="19"/>
  <c r="AT56" i="19"/>
  <c r="AU56" i="19"/>
  <c r="AV56" i="19"/>
  <c r="AW56" i="19"/>
  <c r="AX56" i="19"/>
  <c r="AY56" i="19"/>
  <c r="AZ56" i="19"/>
  <c r="BA56" i="19"/>
  <c r="BB56" i="19"/>
  <c r="BC56" i="19"/>
  <c r="BD56" i="19"/>
  <c r="BE56" i="19"/>
  <c r="BF56" i="19"/>
  <c r="BG56" i="19"/>
  <c r="BH56" i="19"/>
  <c r="BI56" i="19"/>
  <c r="BJ56" i="19"/>
  <c r="BK56" i="19"/>
  <c r="BL56" i="19"/>
  <c r="BM56" i="19"/>
  <c r="BN56" i="19"/>
  <c r="BO56" i="19"/>
  <c r="BP56" i="19"/>
  <c r="BQ56" i="19"/>
  <c r="BR56" i="19"/>
  <c r="BS56" i="19"/>
  <c r="BT56" i="19"/>
  <c r="BU56" i="19"/>
  <c r="BV56" i="19"/>
  <c r="BW56" i="19"/>
  <c r="BX56" i="19"/>
  <c r="BY56" i="19"/>
  <c r="BZ56" i="19"/>
  <c r="U57" i="19"/>
  <c r="V57" i="19"/>
  <c r="W57" i="19"/>
  <c r="X57" i="19"/>
  <c r="Y57" i="19"/>
  <c r="Z57" i="19"/>
  <c r="AA57" i="19"/>
  <c r="AB57" i="19"/>
  <c r="AC57" i="19"/>
  <c r="AD57" i="19"/>
  <c r="AE57" i="19"/>
  <c r="AF57" i="19"/>
  <c r="AG57" i="19"/>
  <c r="AH57" i="19"/>
  <c r="AI57" i="19"/>
  <c r="AJ57" i="19"/>
  <c r="AK57" i="19"/>
  <c r="AL57" i="19"/>
  <c r="AM57" i="19"/>
  <c r="AN57" i="19"/>
  <c r="AO57" i="19"/>
  <c r="AP57" i="19"/>
  <c r="AQ57" i="19"/>
  <c r="AR57" i="19"/>
  <c r="AS57" i="19"/>
  <c r="AT57" i="19"/>
  <c r="AU57" i="19"/>
  <c r="AV57" i="19"/>
  <c r="AW57" i="19"/>
  <c r="AX57" i="19"/>
  <c r="AY57" i="19"/>
  <c r="AZ57" i="19"/>
  <c r="BA57" i="19"/>
  <c r="BB57" i="19"/>
  <c r="BC57" i="19"/>
  <c r="BD57" i="19"/>
  <c r="BE57" i="19"/>
  <c r="BF57" i="19"/>
  <c r="BG57" i="19"/>
  <c r="BH57" i="19"/>
  <c r="BI57" i="19"/>
  <c r="BJ57" i="19"/>
  <c r="BK57" i="19"/>
  <c r="BL57" i="19"/>
  <c r="BM57" i="19"/>
  <c r="BN57" i="19"/>
  <c r="BO57" i="19"/>
  <c r="BP57" i="19"/>
  <c r="BQ57" i="19"/>
  <c r="BR57" i="19"/>
  <c r="BS57" i="19"/>
  <c r="BT57" i="19"/>
  <c r="BU57" i="19"/>
  <c r="BV57" i="19"/>
  <c r="BW57" i="19"/>
  <c r="BX57" i="19"/>
  <c r="BY57" i="19"/>
  <c r="BZ57" i="19"/>
  <c r="U58" i="19"/>
  <c r="V58" i="19"/>
  <c r="W58" i="19"/>
  <c r="X58" i="19"/>
  <c r="Y58" i="19"/>
  <c r="Z58" i="19"/>
  <c r="AA58" i="19"/>
  <c r="AB58" i="19"/>
  <c r="AC58" i="19"/>
  <c r="AD58" i="19"/>
  <c r="AE58" i="19"/>
  <c r="AF58" i="19"/>
  <c r="AG58" i="19"/>
  <c r="AH58" i="19"/>
  <c r="AI58" i="19"/>
  <c r="AJ58" i="19"/>
  <c r="AK58" i="19"/>
  <c r="AL58" i="19"/>
  <c r="AM58" i="19"/>
  <c r="AN58" i="19"/>
  <c r="AO58" i="19"/>
  <c r="AP58" i="19"/>
  <c r="AQ58" i="19"/>
  <c r="AR58" i="19"/>
  <c r="AS58" i="19"/>
  <c r="AT58" i="19"/>
  <c r="AU58" i="19"/>
  <c r="AV58" i="19"/>
  <c r="AW58" i="19"/>
  <c r="AX58" i="19"/>
  <c r="AY58" i="19"/>
  <c r="AZ58" i="19"/>
  <c r="BA58" i="19"/>
  <c r="BB58" i="19"/>
  <c r="BC58" i="19"/>
  <c r="BD58" i="19"/>
  <c r="BE58" i="19"/>
  <c r="BF58" i="19"/>
  <c r="BG58" i="19"/>
  <c r="BH58" i="19"/>
  <c r="BI58" i="19"/>
  <c r="BJ58" i="19"/>
  <c r="BK58" i="19"/>
  <c r="BL58" i="19"/>
  <c r="BM58" i="19"/>
  <c r="BN58" i="19"/>
  <c r="BO58" i="19"/>
  <c r="BP58" i="19"/>
  <c r="BQ58" i="19"/>
  <c r="BR58" i="19"/>
  <c r="BS58" i="19"/>
  <c r="BT58" i="19"/>
  <c r="BU58" i="19"/>
  <c r="BV58" i="19"/>
  <c r="BW58" i="19"/>
  <c r="BX58" i="19"/>
  <c r="BY58" i="19"/>
  <c r="BZ58" i="19"/>
  <c r="U59" i="19"/>
  <c r="V59" i="19"/>
  <c r="W59" i="19"/>
  <c r="X59" i="19"/>
  <c r="Y59" i="19"/>
  <c r="Z59" i="19"/>
  <c r="AA59" i="19"/>
  <c r="AB59" i="19"/>
  <c r="AC59" i="19"/>
  <c r="AD59" i="19"/>
  <c r="AE59" i="19"/>
  <c r="AF59" i="19"/>
  <c r="AG59" i="19"/>
  <c r="AH59" i="19"/>
  <c r="AI59" i="19"/>
  <c r="AJ59" i="19"/>
  <c r="AK59" i="19"/>
  <c r="AL59" i="19"/>
  <c r="AM59" i="19"/>
  <c r="AN59" i="19"/>
  <c r="AO59" i="19"/>
  <c r="AP59" i="19"/>
  <c r="AQ59" i="19"/>
  <c r="AR59" i="19"/>
  <c r="AS59" i="19"/>
  <c r="AT59" i="19"/>
  <c r="AU59" i="19"/>
  <c r="AV59" i="19"/>
  <c r="AW59" i="19"/>
  <c r="AX59" i="19"/>
  <c r="AY59" i="19"/>
  <c r="AZ59" i="19"/>
  <c r="BA59" i="19"/>
  <c r="BB59" i="19"/>
  <c r="BC59" i="19"/>
  <c r="BD59" i="19"/>
  <c r="BE59" i="19"/>
  <c r="BF59" i="19"/>
  <c r="BG59" i="19"/>
  <c r="BH59" i="19"/>
  <c r="BI59" i="19"/>
  <c r="BJ59" i="19"/>
  <c r="BK59" i="19"/>
  <c r="BL59" i="19"/>
  <c r="BM59" i="19"/>
  <c r="BN59" i="19"/>
  <c r="BO59" i="19"/>
  <c r="BP59" i="19"/>
  <c r="BQ59" i="19"/>
  <c r="BR59" i="19"/>
  <c r="BS59" i="19"/>
  <c r="BT59" i="19"/>
  <c r="BU59" i="19"/>
  <c r="BV59" i="19"/>
  <c r="BW59" i="19"/>
  <c r="BX59" i="19"/>
  <c r="BY59" i="19"/>
  <c r="BZ59" i="19"/>
  <c r="U60" i="19"/>
  <c r="V60" i="19"/>
  <c r="W60" i="19"/>
  <c r="X60" i="19"/>
  <c r="Y60" i="19"/>
  <c r="Z60" i="19"/>
  <c r="AA60" i="19"/>
  <c r="AB60" i="19"/>
  <c r="AC60" i="19"/>
  <c r="AD60" i="19"/>
  <c r="AE60" i="19"/>
  <c r="AF60" i="19"/>
  <c r="AG60" i="19"/>
  <c r="AH60" i="19"/>
  <c r="AI60" i="19"/>
  <c r="AJ60" i="19"/>
  <c r="AK60" i="19"/>
  <c r="AL60" i="19"/>
  <c r="AM60" i="19"/>
  <c r="AN60" i="19"/>
  <c r="AO60" i="19"/>
  <c r="AP60" i="19"/>
  <c r="AQ60" i="19"/>
  <c r="AR60" i="19"/>
  <c r="AS60" i="19"/>
  <c r="AT60" i="19"/>
  <c r="AU60" i="19"/>
  <c r="AV60" i="19"/>
  <c r="AW60" i="19"/>
  <c r="AX60" i="19"/>
  <c r="AY60" i="19"/>
  <c r="AZ60" i="19"/>
  <c r="BA60" i="19"/>
  <c r="BB60" i="19"/>
  <c r="BC60" i="19"/>
  <c r="BD60" i="19"/>
  <c r="BE60" i="19"/>
  <c r="BF60" i="19"/>
  <c r="BG60" i="19"/>
  <c r="BH60" i="19"/>
  <c r="BI60" i="19"/>
  <c r="BJ60" i="19"/>
  <c r="BK60" i="19"/>
  <c r="BL60" i="19"/>
  <c r="BM60" i="19"/>
  <c r="BN60" i="19"/>
  <c r="BO60" i="19"/>
  <c r="BP60" i="19"/>
  <c r="BQ60" i="19"/>
  <c r="BR60" i="19"/>
  <c r="BS60" i="19"/>
  <c r="BT60" i="19"/>
  <c r="BU60" i="19"/>
  <c r="BV60" i="19"/>
  <c r="BW60" i="19"/>
  <c r="BX60" i="19"/>
  <c r="BY60" i="19"/>
  <c r="BZ60" i="19"/>
  <c r="U61" i="19"/>
  <c r="V61" i="19"/>
  <c r="W61" i="19"/>
  <c r="X61" i="19"/>
  <c r="Y61" i="19"/>
  <c r="Z61" i="19"/>
  <c r="AA61" i="19"/>
  <c r="AB61" i="19"/>
  <c r="AC61" i="19"/>
  <c r="AD61" i="19"/>
  <c r="AE61" i="19"/>
  <c r="AF61" i="19"/>
  <c r="AG61" i="19"/>
  <c r="AH61" i="19"/>
  <c r="AI61" i="19"/>
  <c r="AJ61" i="19"/>
  <c r="AK61" i="19"/>
  <c r="AL61" i="19"/>
  <c r="AM61" i="19"/>
  <c r="AN61" i="19"/>
  <c r="AO61" i="19"/>
  <c r="AP61" i="19"/>
  <c r="AQ61" i="19"/>
  <c r="AR61" i="19"/>
  <c r="AS61" i="19"/>
  <c r="AT61" i="19"/>
  <c r="AU61" i="19"/>
  <c r="AV61" i="19"/>
  <c r="AW61" i="19"/>
  <c r="AX61" i="19"/>
  <c r="AY61" i="19"/>
  <c r="AZ61" i="19"/>
  <c r="BA61" i="19"/>
  <c r="BB61" i="19"/>
  <c r="BC61" i="19"/>
  <c r="BD61" i="19"/>
  <c r="BE61" i="19"/>
  <c r="BF61" i="19"/>
  <c r="BG61" i="19"/>
  <c r="BH61" i="19"/>
  <c r="BI61" i="19"/>
  <c r="BJ61" i="19"/>
  <c r="BK61" i="19"/>
  <c r="BL61" i="19"/>
  <c r="BM61" i="19"/>
  <c r="BN61" i="19"/>
  <c r="BO61" i="19"/>
  <c r="BP61" i="19"/>
  <c r="BQ61" i="19"/>
  <c r="BR61" i="19"/>
  <c r="BS61" i="19"/>
  <c r="BT61" i="19"/>
  <c r="BU61" i="19"/>
  <c r="BV61" i="19"/>
  <c r="BW61" i="19"/>
  <c r="BX61" i="19"/>
  <c r="BY61" i="19"/>
  <c r="BZ61" i="19"/>
  <c r="U62" i="19"/>
  <c r="V62" i="19"/>
  <c r="W62" i="19"/>
  <c r="X62" i="19"/>
  <c r="Y62" i="19"/>
  <c r="Z62" i="19"/>
  <c r="AA62" i="19"/>
  <c r="AB62" i="19"/>
  <c r="AC62" i="19"/>
  <c r="AD62" i="19"/>
  <c r="AE62" i="19"/>
  <c r="AF62" i="19"/>
  <c r="AG62" i="19"/>
  <c r="AH62" i="19"/>
  <c r="AI62" i="19"/>
  <c r="AJ62" i="19"/>
  <c r="AK62" i="19"/>
  <c r="AL62" i="19"/>
  <c r="AM62" i="19"/>
  <c r="AN62" i="19"/>
  <c r="AO62" i="19"/>
  <c r="AP62" i="19"/>
  <c r="AQ62" i="19"/>
  <c r="AR62" i="19"/>
  <c r="AS62" i="19"/>
  <c r="AT62" i="19"/>
  <c r="AU62" i="19"/>
  <c r="AV62" i="19"/>
  <c r="AW62" i="19"/>
  <c r="AX62" i="19"/>
  <c r="AY62" i="19"/>
  <c r="AZ62" i="19"/>
  <c r="BA62" i="19"/>
  <c r="BB62" i="19"/>
  <c r="BC62" i="19"/>
  <c r="BD62" i="19"/>
  <c r="BE62" i="19"/>
  <c r="BF62" i="19"/>
  <c r="BG62" i="19"/>
  <c r="BH62" i="19"/>
  <c r="BI62" i="19"/>
  <c r="BJ62" i="19"/>
  <c r="BK62" i="19"/>
  <c r="BL62" i="19"/>
  <c r="BM62" i="19"/>
  <c r="BN62" i="19"/>
  <c r="BO62" i="19"/>
  <c r="BP62" i="19"/>
  <c r="BQ62" i="19"/>
  <c r="BR62" i="19"/>
  <c r="BS62" i="19"/>
  <c r="BT62" i="19"/>
  <c r="BU62" i="19"/>
  <c r="BV62" i="19"/>
  <c r="BW62" i="19"/>
  <c r="BX62" i="19"/>
  <c r="BY62" i="19"/>
  <c r="BZ62" i="19"/>
  <c r="U63" i="19"/>
  <c r="V63" i="19"/>
  <c r="W63" i="19"/>
  <c r="X63" i="19"/>
  <c r="Y63" i="19"/>
  <c r="Z63" i="19"/>
  <c r="AA63" i="19"/>
  <c r="AB63" i="19"/>
  <c r="AC63" i="19"/>
  <c r="AD63" i="19"/>
  <c r="AE63" i="19"/>
  <c r="AF63" i="19"/>
  <c r="AG63" i="19"/>
  <c r="AH63" i="19"/>
  <c r="AI63" i="19"/>
  <c r="AJ63" i="19"/>
  <c r="AK63" i="19"/>
  <c r="AL63" i="19"/>
  <c r="AM63" i="19"/>
  <c r="AN63" i="19"/>
  <c r="AO63" i="19"/>
  <c r="AP63" i="19"/>
  <c r="AQ63" i="19"/>
  <c r="AR63" i="19"/>
  <c r="AS63" i="19"/>
  <c r="AT63" i="19"/>
  <c r="AU63" i="19"/>
  <c r="AV63" i="19"/>
  <c r="AW63" i="19"/>
  <c r="AX63" i="19"/>
  <c r="AY63" i="19"/>
  <c r="AZ63" i="19"/>
  <c r="BA63" i="19"/>
  <c r="BB63" i="19"/>
  <c r="BC63" i="19"/>
  <c r="BD63" i="19"/>
  <c r="BE63" i="19"/>
  <c r="BF63" i="19"/>
  <c r="BG63" i="19"/>
  <c r="BH63" i="19"/>
  <c r="BI63" i="19"/>
  <c r="BJ63" i="19"/>
  <c r="BK63" i="19"/>
  <c r="BL63" i="19"/>
  <c r="BM63" i="19"/>
  <c r="BN63" i="19"/>
  <c r="BO63" i="19"/>
  <c r="BP63" i="19"/>
  <c r="BQ63" i="19"/>
  <c r="BR63" i="19"/>
  <c r="BS63" i="19"/>
  <c r="BT63" i="19"/>
  <c r="BU63" i="19"/>
  <c r="BV63" i="19"/>
  <c r="BW63" i="19"/>
  <c r="BX63" i="19"/>
  <c r="BY63" i="19"/>
  <c r="BZ63" i="19"/>
  <c r="U64" i="19"/>
  <c r="V64" i="19"/>
  <c r="W64" i="19"/>
  <c r="X64" i="19"/>
  <c r="Y64" i="19"/>
  <c r="Z64" i="19"/>
  <c r="AA64" i="19"/>
  <c r="AB64" i="19"/>
  <c r="AC64" i="19"/>
  <c r="AD64" i="19"/>
  <c r="AE64" i="19"/>
  <c r="AF64" i="19"/>
  <c r="AG64" i="19"/>
  <c r="AH64" i="19"/>
  <c r="AI64" i="19"/>
  <c r="AJ64" i="19"/>
  <c r="AK64" i="19"/>
  <c r="AL64" i="19"/>
  <c r="AM64" i="19"/>
  <c r="AN64" i="19"/>
  <c r="AO64" i="19"/>
  <c r="AP64" i="19"/>
  <c r="AQ64" i="19"/>
  <c r="AR64" i="19"/>
  <c r="AS64" i="19"/>
  <c r="AT64" i="19"/>
  <c r="AU64" i="19"/>
  <c r="AV64" i="19"/>
  <c r="AW64" i="19"/>
  <c r="AX64" i="19"/>
  <c r="AY64" i="19"/>
  <c r="AZ64" i="19"/>
  <c r="BA64" i="19"/>
  <c r="BB64" i="19"/>
  <c r="BC64" i="19"/>
  <c r="BD64" i="19"/>
  <c r="BE64" i="19"/>
  <c r="BF64" i="19"/>
  <c r="BG64" i="19"/>
  <c r="BH64" i="19"/>
  <c r="BI64" i="19"/>
  <c r="BJ64" i="19"/>
  <c r="BK64" i="19"/>
  <c r="BL64" i="19"/>
  <c r="BM64" i="19"/>
  <c r="BN64" i="19"/>
  <c r="BO64" i="19"/>
  <c r="BP64" i="19"/>
  <c r="BQ64" i="19"/>
  <c r="BR64" i="19"/>
  <c r="BS64" i="19"/>
  <c r="BT64" i="19"/>
  <c r="BU64" i="19"/>
  <c r="BV64" i="19"/>
  <c r="BW64" i="19"/>
  <c r="BX64" i="19"/>
  <c r="BY64" i="19"/>
  <c r="BZ64" i="19"/>
  <c r="U65" i="19"/>
  <c r="V65" i="19"/>
  <c r="W65" i="19"/>
  <c r="X65" i="19"/>
  <c r="Y65" i="19"/>
  <c r="Z65" i="19"/>
  <c r="AA65" i="19"/>
  <c r="AB65" i="19"/>
  <c r="AC65" i="19"/>
  <c r="AD65" i="19"/>
  <c r="AE65" i="19"/>
  <c r="AF65" i="19"/>
  <c r="AG65" i="19"/>
  <c r="AH65" i="19"/>
  <c r="AI65" i="19"/>
  <c r="AJ65" i="19"/>
  <c r="AK65" i="19"/>
  <c r="AL65" i="19"/>
  <c r="AM65" i="19"/>
  <c r="AN65" i="19"/>
  <c r="AO65" i="19"/>
  <c r="AP65" i="19"/>
  <c r="AQ65" i="19"/>
  <c r="AR65" i="19"/>
  <c r="AS65" i="19"/>
  <c r="AT65" i="19"/>
  <c r="AU65" i="19"/>
  <c r="AV65" i="19"/>
  <c r="AW65" i="19"/>
  <c r="AX65" i="19"/>
  <c r="AY65" i="19"/>
  <c r="AZ65" i="19"/>
  <c r="BA65" i="19"/>
  <c r="BB65" i="19"/>
  <c r="BC65" i="19"/>
  <c r="BD65" i="19"/>
  <c r="BE65" i="19"/>
  <c r="BF65" i="19"/>
  <c r="BG65" i="19"/>
  <c r="BH65" i="19"/>
  <c r="BI65" i="19"/>
  <c r="BJ65" i="19"/>
  <c r="BK65" i="19"/>
  <c r="BL65" i="19"/>
  <c r="BM65" i="19"/>
  <c r="BN65" i="19"/>
  <c r="BO65" i="19"/>
  <c r="BP65" i="19"/>
  <c r="BQ65" i="19"/>
  <c r="BR65" i="19"/>
  <c r="BS65" i="19"/>
  <c r="BT65" i="19"/>
  <c r="BU65" i="19"/>
  <c r="BV65" i="19"/>
  <c r="BW65" i="19"/>
  <c r="BX65" i="19"/>
  <c r="BY65" i="19"/>
  <c r="BZ65" i="19"/>
  <c r="U66" i="19"/>
  <c r="V66" i="19"/>
  <c r="W66" i="19"/>
  <c r="X66" i="19"/>
  <c r="Y66" i="19"/>
  <c r="Z66" i="19"/>
  <c r="AA66" i="19"/>
  <c r="AB66" i="19"/>
  <c r="AC66" i="19"/>
  <c r="AD66" i="19"/>
  <c r="AE66" i="19"/>
  <c r="AF66" i="19"/>
  <c r="AG66" i="19"/>
  <c r="AH66" i="19"/>
  <c r="AI66" i="19"/>
  <c r="AJ66" i="19"/>
  <c r="AK66" i="19"/>
  <c r="AL66" i="19"/>
  <c r="AM66" i="19"/>
  <c r="AN66" i="19"/>
  <c r="AO66" i="19"/>
  <c r="AP66" i="19"/>
  <c r="AQ66" i="19"/>
  <c r="AR66" i="19"/>
  <c r="AS66" i="19"/>
  <c r="AT66" i="19"/>
  <c r="AU66" i="19"/>
  <c r="AV66" i="19"/>
  <c r="AW66" i="19"/>
  <c r="AX66" i="19"/>
  <c r="AY66" i="19"/>
  <c r="AZ66" i="19"/>
  <c r="BA66" i="19"/>
  <c r="BB66" i="19"/>
  <c r="BC66" i="19"/>
  <c r="BD66" i="19"/>
  <c r="BE66" i="19"/>
  <c r="BF66" i="19"/>
  <c r="BG66" i="19"/>
  <c r="BH66" i="19"/>
  <c r="BI66" i="19"/>
  <c r="BJ66" i="19"/>
  <c r="BK66" i="19"/>
  <c r="BL66" i="19"/>
  <c r="BM66" i="19"/>
  <c r="BN66" i="19"/>
  <c r="BO66" i="19"/>
  <c r="BP66" i="19"/>
  <c r="BQ66" i="19"/>
  <c r="BR66" i="19"/>
  <c r="BS66" i="19"/>
  <c r="BT66" i="19"/>
  <c r="BU66" i="19"/>
  <c r="BV66" i="19"/>
  <c r="BW66" i="19"/>
  <c r="BX66" i="19"/>
  <c r="BY66" i="19"/>
  <c r="BZ66" i="19"/>
  <c r="U67" i="19"/>
  <c r="V67" i="19"/>
  <c r="W67" i="19"/>
  <c r="X67" i="19"/>
  <c r="Y67" i="19"/>
  <c r="Z67" i="19"/>
  <c r="AA67" i="19"/>
  <c r="AB67" i="19"/>
  <c r="AC67" i="19"/>
  <c r="AD67" i="19"/>
  <c r="AE67" i="19"/>
  <c r="AF67" i="19"/>
  <c r="AG67" i="19"/>
  <c r="AH67" i="19"/>
  <c r="AI67" i="19"/>
  <c r="AJ67" i="19"/>
  <c r="AK67" i="19"/>
  <c r="AL67" i="19"/>
  <c r="AM67" i="19"/>
  <c r="AN67" i="19"/>
  <c r="AO67" i="19"/>
  <c r="AP67" i="19"/>
  <c r="AQ67" i="19"/>
  <c r="AR67" i="19"/>
  <c r="AS67" i="19"/>
  <c r="AT67" i="19"/>
  <c r="AU67" i="19"/>
  <c r="AV67" i="19"/>
  <c r="AW67" i="19"/>
  <c r="AX67" i="19"/>
  <c r="AY67" i="19"/>
  <c r="AZ67" i="19"/>
  <c r="BA67" i="19"/>
  <c r="BB67" i="19"/>
  <c r="BC67" i="19"/>
  <c r="BD67" i="19"/>
  <c r="BE67" i="19"/>
  <c r="BF67" i="19"/>
  <c r="BG67" i="19"/>
  <c r="BH67" i="19"/>
  <c r="BI67" i="19"/>
  <c r="BJ67" i="19"/>
  <c r="BK67" i="19"/>
  <c r="BL67" i="19"/>
  <c r="BM67" i="19"/>
  <c r="BN67" i="19"/>
  <c r="BO67" i="19"/>
  <c r="BP67" i="19"/>
  <c r="BQ67" i="19"/>
  <c r="BR67" i="19"/>
  <c r="BS67" i="19"/>
  <c r="BT67" i="19"/>
  <c r="BU67" i="19"/>
  <c r="BV67" i="19"/>
  <c r="BW67" i="19"/>
  <c r="BX67" i="19"/>
  <c r="BY67" i="19"/>
  <c r="BZ67" i="19"/>
  <c r="U68" i="19"/>
  <c r="V68" i="19"/>
  <c r="W68" i="19"/>
  <c r="X68" i="19"/>
  <c r="Y68" i="19"/>
  <c r="Z68" i="19"/>
  <c r="AA68" i="19"/>
  <c r="AB68" i="19"/>
  <c r="AC68" i="19"/>
  <c r="AD68" i="19"/>
  <c r="AE68" i="19"/>
  <c r="AF68" i="19"/>
  <c r="AG68" i="19"/>
  <c r="AH68" i="19"/>
  <c r="AI68" i="19"/>
  <c r="AJ68" i="19"/>
  <c r="AK68" i="19"/>
  <c r="AL68" i="19"/>
  <c r="AM68" i="19"/>
  <c r="AN68" i="19"/>
  <c r="AO68" i="19"/>
  <c r="AP68" i="19"/>
  <c r="AQ68" i="19"/>
  <c r="AR68" i="19"/>
  <c r="AS68" i="19"/>
  <c r="AT68" i="19"/>
  <c r="AU68" i="19"/>
  <c r="AV68" i="19"/>
  <c r="AW68" i="19"/>
  <c r="AX68" i="19"/>
  <c r="AY68" i="19"/>
  <c r="AZ68" i="19"/>
  <c r="BA68" i="19"/>
  <c r="BB68" i="19"/>
  <c r="BC68" i="19"/>
  <c r="BD68" i="19"/>
  <c r="BE68" i="19"/>
  <c r="BF68" i="19"/>
  <c r="BG68" i="19"/>
  <c r="BH68" i="19"/>
  <c r="BI68" i="19"/>
  <c r="BJ68" i="19"/>
  <c r="BK68" i="19"/>
  <c r="BL68" i="19"/>
  <c r="BM68" i="19"/>
  <c r="BN68" i="19"/>
  <c r="BO68" i="19"/>
  <c r="BP68" i="19"/>
  <c r="BQ68" i="19"/>
  <c r="BR68" i="19"/>
  <c r="BS68" i="19"/>
  <c r="BT68" i="19"/>
  <c r="BU68" i="19"/>
  <c r="BV68" i="19"/>
  <c r="BW68" i="19"/>
  <c r="BX68" i="19"/>
  <c r="BY68" i="19"/>
  <c r="BZ68" i="19"/>
  <c r="U69" i="19"/>
  <c r="V69" i="19"/>
  <c r="W69" i="19"/>
  <c r="X69" i="19"/>
  <c r="Y69" i="19"/>
  <c r="Z69" i="19"/>
  <c r="AA69" i="19"/>
  <c r="AB69" i="19"/>
  <c r="AC69" i="19"/>
  <c r="AD69" i="19"/>
  <c r="AE69" i="19"/>
  <c r="AF69" i="19"/>
  <c r="AG69" i="19"/>
  <c r="AH69" i="19"/>
  <c r="AI69" i="19"/>
  <c r="AJ69" i="19"/>
  <c r="AK69" i="19"/>
  <c r="AL69" i="19"/>
  <c r="AM69" i="19"/>
  <c r="AN69" i="19"/>
  <c r="AO69" i="19"/>
  <c r="AP69" i="19"/>
  <c r="AQ69" i="19"/>
  <c r="AR69" i="19"/>
  <c r="AS69" i="19"/>
  <c r="AT69" i="19"/>
  <c r="AU69" i="19"/>
  <c r="AV69" i="19"/>
  <c r="AW69" i="19"/>
  <c r="AX69" i="19"/>
  <c r="AY69" i="19"/>
  <c r="AZ69" i="19"/>
  <c r="BA69" i="19"/>
  <c r="BB69" i="19"/>
  <c r="BC69" i="19"/>
  <c r="BD69" i="19"/>
  <c r="BE69" i="19"/>
  <c r="BF69" i="19"/>
  <c r="BG69" i="19"/>
  <c r="BH69" i="19"/>
  <c r="BI69" i="19"/>
  <c r="BJ69" i="19"/>
  <c r="BK69" i="19"/>
  <c r="BL69" i="19"/>
  <c r="BM69" i="19"/>
  <c r="BN69" i="19"/>
  <c r="BO69" i="19"/>
  <c r="BP69" i="19"/>
  <c r="BQ69" i="19"/>
  <c r="BR69" i="19"/>
  <c r="BS69" i="19"/>
  <c r="BT69" i="19"/>
  <c r="BU69" i="19"/>
  <c r="BV69" i="19"/>
  <c r="BW69" i="19"/>
  <c r="BX69" i="19"/>
  <c r="BY69" i="19"/>
  <c r="BZ69" i="19"/>
  <c r="U70" i="19"/>
  <c r="V70" i="19"/>
  <c r="W70" i="19"/>
  <c r="X70" i="19"/>
  <c r="Y70" i="19"/>
  <c r="Z70" i="19"/>
  <c r="AA70" i="19"/>
  <c r="AB70" i="19"/>
  <c r="AC70" i="19"/>
  <c r="AD70" i="19"/>
  <c r="AE70" i="19"/>
  <c r="AF70" i="19"/>
  <c r="AG70" i="19"/>
  <c r="AH70" i="19"/>
  <c r="AI70" i="19"/>
  <c r="AJ70" i="19"/>
  <c r="AK70" i="19"/>
  <c r="AL70" i="19"/>
  <c r="AM70" i="19"/>
  <c r="AN70" i="19"/>
  <c r="AO70" i="19"/>
  <c r="AP70" i="19"/>
  <c r="AQ70" i="19"/>
  <c r="AR70" i="19"/>
  <c r="AS70" i="19"/>
  <c r="AT70" i="19"/>
  <c r="AU70" i="19"/>
  <c r="AV70" i="19"/>
  <c r="AW70" i="19"/>
  <c r="AX70" i="19"/>
  <c r="AY70" i="19"/>
  <c r="AZ70" i="19"/>
  <c r="BA70" i="19"/>
  <c r="BB70" i="19"/>
  <c r="BC70" i="19"/>
  <c r="BD70" i="19"/>
  <c r="BE70" i="19"/>
  <c r="BF70" i="19"/>
  <c r="BG70" i="19"/>
  <c r="BH70" i="19"/>
  <c r="BI70" i="19"/>
  <c r="BJ70" i="19"/>
  <c r="BK70" i="19"/>
  <c r="BL70" i="19"/>
  <c r="BM70" i="19"/>
  <c r="BN70" i="19"/>
  <c r="BO70" i="19"/>
  <c r="BP70" i="19"/>
  <c r="BQ70" i="19"/>
  <c r="BR70" i="19"/>
  <c r="BS70" i="19"/>
  <c r="BT70" i="19"/>
  <c r="BU70" i="19"/>
  <c r="BV70" i="19"/>
  <c r="BW70" i="19"/>
  <c r="BX70" i="19"/>
  <c r="BY70" i="19"/>
  <c r="BZ70" i="19"/>
  <c r="U71" i="19"/>
  <c r="V71" i="19"/>
  <c r="W71" i="19"/>
  <c r="X71" i="19"/>
  <c r="Y71" i="19"/>
  <c r="Z71" i="19"/>
  <c r="AA71" i="19"/>
  <c r="AB71" i="19"/>
  <c r="AC71" i="19"/>
  <c r="AD71" i="19"/>
  <c r="AE71" i="19"/>
  <c r="AF71" i="19"/>
  <c r="AG71" i="19"/>
  <c r="AH71" i="19"/>
  <c r="AI71" i="19"/>
  <c r="AJ71" i="19"/>
  <c r="AK71" i="19"/>
  <c r="AL71" i="19"/>
  <c r="AM71" i="19"/>
  <c r="AN71" i="19"/>
  <c r="AO71" i="19"/>
  <c r="AP71" i="19"/>
  <c r="AQ71" i="19"/>
  <c r="AR71" i="19"/>
  <c r="AS71" i="19"/>
  <c r="AT71" i="19"/>
  <c r="AU71" i="19"/>
  <c r="AV71" i="19"/>
  <c r="AW71" i="19"/>
  <c r="AX71" i="19"/>
  <c r="AY71" i="19"/>
  <c r="AZ71" i="19"/>
  <c r="BA71" i="19"/>
  <c r="BB71" i="19"/>
  <c r="BC71" i="19"/>
  <c r="BD71" i="19"/>
  <c r="BE71" i="19"/>
  <c r="BF71" i="19"/>
  <c r="BG71" i="19"/>
  <c r="BH71" i="19"/>
  <c r="BI71" i="19"/>
  <c r="BJ71" i="19"/>
  <c r="BK71" i="19"/>
  <c r="BL71" i="19"/>
  <c r="BM71" i="19"/>
  <c r="BN71" i="19"/>
  <c r="BO71" i="19"/>
  <c r="BP71" i="19"/>
  <c r="BQ71" i="19"/>
  <c r="BR71" i="19"/>
  <c r="BS71" i="19"/>
  <c r="BT71" i="19"/>
  <c r="BU71" i="19"/>
  <c r="BV71" i="19"/>
  <c r="BW71" i="19"/>
  <c r="BX71" i="19"/>
  <c r="BY71" i="19"/>
  <c r="BZ71" i="19"/>
  <c r="U72" i="19"/>
  <c r="V72" i="19"/>
  <c r="W72" i="19"/>
  <c r="X72" i="19"/>
  <c r="Y72" i="19"/>
  <c r="Z72" i="19"/>
  <c r="AA72" i="19"/>
  <c r="AB72" i="19"/>
  <c r="AC72" i="19"/>
  <c r="AD72" i="19"/>
  <c r="AE72" i="19"/>
  <c r="AF72" i="19"/>
  <c r="AG72" i="19"/>
  <c r="AH72" i="19"/>
  <c r="AI72" i="19"/>
  <c r="AJ72" i="19"/>
  <c r="AK72" i="19"/>
  <c r="AL72" i="19"/>
  <c r="AM72" i="19"/>
  <c r="AN72" i="19"/>
  <c r="AO72" i="19"/>
  <c r="AP72" i="19"/>
  <c r="AQ72" i="19"/>
  <c r="AR72" i="19"/>
  <c r="AS72" i="19"/>
  <c r="AT72" i="19"/>
  <c r="AU72" i="19"/>
  <c r="AV72" i="19"/>
  <c r="AW72" i="19"/>
  <c r="AX72" i="19"/>
  <c r="AY72" i="19"/>
  <c r="AZ72" i="19"/>
  <c r="BA72" i="19"/>
  <c r="BB72" i="19"/>
  <c r="BC72" i="19"/>
  <c r="BD72" i="19"/>
  <c r="BE72" i="19"/>
  <c r="BF72" i="19"/>
  <c r="BG72" i="19"/>
  <c r="BH72" i="19"/>
  <c r="BI72" i="19"/>
  <c r="BJ72" i="19"/>
  <c r="BK72" i="19"/>
  <c r="BL72" i="19"/>
  <c r="BM72" i="19"/>
  <c r="BN72" i="19"/>
  <c r="BO72" i="19"/>
  <c r="BP72" i="19"/>
  <c r="BQ72" i="19"/>
  <c r="BR72" i="19"/>
  <c r="BS72" i="19"/>
  <c r="BT72" i="19"/>
  <c r="BU72" i="19"/>
  <c r="BV72" i="19"/>
  <c r="BW72" i="19"/>
  <c r="BX72" i="19"/>
  <c r="BY72" i="19"/>
  <c r="BZ72" i="19"/>
  <c r="U73" i="19"/>
  <c r="V73" i="19"/>
  <c r="W73" i="19"/>
  <c r="X73" i="19"/>
  <c r="Y73" i="19"/>
  <c r="Z73" i="19"/>
  <c r="AA73" i="19"/>
  <c r="AB73" i="19"/>
  <c r="AC73" i="19"/>
  <c r="AD73" i="19"/>
  <c r="AE73" i="19"/>
  <c r="AF73" i="19"/>
  <c r="AG73" i="19"/>
  <c r="AH73" i="19"/>
  <c r="AI73" i="19"/>
  <c r="AJ73" i="19"/>
  <c r="AK73" i="19"/>
  <c r="AL73" i="19"/>
  <c r="AM73" i="19"/>
  <c r="AN73" i="19"/>
  <c r="AO73" i="19"/>
  <c r="AP73" i="19"/>
  <c r="AQ73" i="19"/>
  <c r="AR73" i="19"/>
  <c r="AS73" i="19"/>
  <c r="AT73" i="19"/>
  <c r="AU73" i="19"/>
  <c r="AV73" i="19"/>
  <c r="AW73" i="19"/>
  <c r="AX73" i="19"/>
  <c r="AY73" i="19"/>
  <c r="AZ73" i="19"/>
  <c r="BA73" i="19"/>
  <c r="BB73" i="19"/>
  <c r="BC73" i="19"/>
  <c r="BD73" i="19"/>
  <c r="BE73" i="19"/>
  <c r="BF73" i="19"/>
  <c r="BG73" i="19"/>
  <c r="BH73" i="19"/>
  <c r="BI73" i="19"/>
  <c r="BJ73" i="19"/>
  <c r="BK73" i="19"/>
  <c r="BL73" i="19"/>
  <c r="BM73" i="19"/>
  <c r="BN73" i="19"/>
  <c r="BO73" i="19"/>
  <c r="BP73" i="19"/>
  <c r="BQ73" i="19"/>
  <c r="BR73" i="19"/>
  <c r="BS73" i="19"/>
  <c r="BT73" i="19"/>
  <c r="BU73" i="19"/>
  <c r="BV73" i="19"/>
  <c r="BW73" i="19"/>
  <c r="BX73" i="19"/>
  <c r="BY73" i="19"/>
  <c r="BZ73" i="19"/>
  <c r="U74" i="19"/>
  <c r="V74" i="19"/>
  <c r="W74" i="19"/>
  <c r="X74" i="19"/>
  <c r="Y74" i="19"/>
  <c r="Z74" i="19"/>
  <c r="AA74" i="19"/>
  <c r="AB74" i="19"/>
  <c r="AC74" i="19"/>
  <c r="AD74" i="19"/>
  <c r="AE74" i="19"/>
  <c r="AF74" i="19"/>
  <c r="AG74" i="19"/>
  <c r="AH74" i="19"/>
  <c r="AI74" i="19"/>
  <c r="AJ74" i="19"/>
  <c r="AK74" i="19"/>
  <c r="AL74" i="19"/>
  <c r="AM74" i="19"/>
  <c r="AN74" i="19"/>
  <c r="AO74" i="19"/>
  <c r="AP74" i="19"/>
  <c r="AQ74" i="19"/>
  <c r="AR74" i="19"/>
  <c r="AS74" i="19"/>
  <c r="AT74" i="19"/>
  <c r="AU74" i="19"/>
  <c r="AV74" i="19"/>
  <c r="AW74" i="19"/>
  <c r="AX74" i="19"/>
  <c r="AY74" i="19"/>
  <c r="AZ74" i="19"/>
  <c r="BA74" i="19"/>
  <c r="BB74" i="19"/>
  <c r="BC74" i="19"/>
  <c r="BD74" i="19"/>
  <c r="BE74" i="19"/>
  <c r="BF74" i="19"/>
  <c r="BG74" i="19"/>
  <c r="BH74" i="19"/>
  <c r="BI74" i="19"/>
  <c r="BJ74" i="19"/>
  <c r="BK74" i="19"/>
  <c r="BL74" i="19"/>
  <c r="BM74" i="19"/>
  <c r="BN74" i="19"/>
  <c r="BO74" i="19"/>
  <c r="BP74" i="19"/>
  <c r="BQ74" i="19"/>
  <c r="BR74" i="19"/>
  <c r="BS74" i="19"/>
  <c r="BT74" i="19"/>
  <c r="BU74" i="19"/>
  <c r="BV74" i="19"/>
  <c r="BW74" i="19"/>
  <c r="BX74" i="19"/>
  <c r="BY74" i="19"/>
  <c r="BZ74" i="19"/>
  <c r="U75" i="19"/>
  <c r="V75" i="19"/>
  <c r="W75" i="19"/>
  <c r="X75" i="19"/>
  <c r="Y75" i="19"/>
  <c r="Z75" i="19"/>
  <c r="AA75" i="19"/>
  <c r="AB75" i="19"/>
  <c r="AC75" i="19"/>
  <c r="AD75" i="19"/>
  <c r="AE75" i="19"/>
  <c r="AF75" i="19"/>
  <c r="AG75" i="19"/>
  <c r="AH75" i="19"/>
  <c r="AI75" i="19"/>
  <c r="AJ75" i="19"/>
  <c r="AK75" i="19"/>
  <c r="AL75" i="19"/>
  <c r="AM75" i="19"/>
  <c r="AN75" i="19"/>
  <c r="AO75" i="19"/>
  <c r="AP75" i="19"/>
  <c r="AQ75" i="19"/>
  <c r="AR75" i="19"/>
  <c r="AS75" i="19"/>
  <c r="AT75" i="19"/>
  <c r="AU75" i="19"/>
  <c r="AV75" i="19"/>
  <c r="AW75" i="19"/>
  <c r="AX75" i="19"/>
  <c r="AY75" i="19"/>
  <c r="AZ75" i="19"/>
  <c r="BA75" i="19"/>
  <c r="BB75" i="19"/>
  <c r="BC75" i="19"/>
  <c r="BD75" i="19"/>
  <c r="BE75" i="19"/>
  <c r="BF75" i="19"/>
  <c r="BG75" i="19"/>
  <c r="BH75" i="19"/>
  <c r="BI75" i="19"/>
  <c r="BJ75" i="19"/>
  <c r="BK75" i="19"/>
  <c r="BL75" i="19"/>
  <c r="BM75" i="19"/>
  <c r="BN75" i="19"/>
  <c r="BO75" i="19"/>
  <c r="BP75" i="19"/>
  <c r="BQ75" i="19"/>
  <c r="BR75" i="19"/>
  <c r="BS75" i="19"/>
  <c r="BT75" i="19"/>
  <c r="BU75" i="19"/>
  <c r="BV75" i="19"/>
  <c r="BW75" i="19"/>
  <c r="BX75" i="19"/>
  <c r="BY75" i="19"/>
  <c r="BZ75" i="19"/>
  <c r="U76" i="19"/>
  <c r="V76" i="19"/>
  <c r="W76" i="19"/>
  <c r="X76" i="19"/>
  <c r="Y76" i="19"/>
  <c r="Z76" i="19"/>
  <c r="AA76" i="19"/>
  <c r="AB76" i="19"/>
  <c r="AC76" i="19"/>
  <c r="AD76" i="19"/>
  <c r="AE76" i="19"/>
  <c r="AF76" i="19"/>
  <c r="AG76" i="19"/>
  <c r="AH76" i="19"/>
  <c r="AI76" i="19"/>
  <c r="AJ76" i="19"/>
  <c r="AK76" i="19"/>
  <c r="AL76" i="19"/>
  <c r="AM76" i="19"/>
  <c r="AN76" i="19"/>
  <c r="AO76" i="19"/>
  <c r="AP76" i="19"/>
  <c r="AQ76" i="19"/>
  <c r="AR76" i="19"/>
  <c r="AS76" i="19"/>
  <c r="AT76" i="19"/>
  <c r="AU76" i="19"/>
  <c r="AV76" i="19"/>
  <c r="AW76" i="19"/>
  <c r="AX76" i="19"/>
  <c r="AY76" i="19"/>
  <c r="AZ76" i="19"/>
  <c r="BA76" i="19"/>
  <c r="BB76" i="19"/>
  <c r="BC76" i="19"/>
  <c r="BD76" i="19"/>
  <c r="BE76" i="19"/>
  <c r="BF76" i="19"/>
  <c r="BG76" i="19"/>
  <c r="BH76" i="19"/>
  <c r="BI76" i="19"/>
  <c r="BJ76" i="19"/>
  <c r="BK76" i="19"/>
  <c r="BL76" i="19"/>
  <c r="BM76" i="19"/>
  <c r="BN76" i="19"/>
  <c r="BO76" i="19"/>
  <c r="BP76" i="19"/>
  <c r="BQ76" i="19"/>
  <c r="BR76" i="19"/>
  <c r="BS76" i="19"/>
  <c r="BT76" i="19"/>
  <c r="BU76" i="19"/>
  <c r="BV76" i="19"/>
  <c r="BW76" i="19"/>
  <c r="BX76" i="19"/>
  <c r="BY76" i="19"/>
  <c r="BZ76" i="19"/>
  <c r="U77" i="19"/>
  <c r="V77" i="19"/>
  <c r="W77" i="19"/>
  <c r="X77" i="19"/>
  <c r="Y77" i="19"/>
  <c r="Z77" i="19"/>
  <c r="AA77" i="19"/>
  <c r="AB77" i="19"/>
  <c r="AC77" i="19"/>
  <c r="AD77" i="19"/>
  <c r="AE77" i="19"/>
  <c r="AF77" i="19"/>
  <c r="AG77" i="19"/>
  <c r="AH77" i="19"/>
  <c r="AI77" i="19"/>
  <c r="AJ77" i="19"/>
  <c r="AK77" i="19"/>
  <c r="AL77" i="19"/>
  <c r="AM77" i="19"/>
  <c r="AN77" i="19"/>
  <c r="AO77" i="19"/>
  <c r="AP77" i="19"/>
  <c r="AQ77" i="19"/>
  <c r="AR77" i="19"/>
  <c r="AS77" i="19"/>
  <c r="AT77" i="19"/>
  <c r="AU77" i="19"/>
  <c r="AV77" i="19"/>
  <c r="AW77" i="19"/>
  <c r="AX77" i="19"/>
  <c r="AY77" i="19"/>
  <c r="AZ77" i="19"/>
  <c r="BA77" i="19"/>
  <c r="BB77" i="19"/>
  <c r="BC77" i="19"/>
  <c r="BD77" i="19"/>
  <c r="BE77" i="19"/>
  <c r="BF77" i="19"/>
  <c r="BG77" i="19"/>
  <c r="BH77" i="19"/>
  <c r="BI77" i="19"/>
  <c r="BJ77" i="19"/>
  <c r="BK77" i="19"/>
  <c r="BL77" i="19"/>
  <c r="BM77" i="19"/>
  <c r="BN77" i="19"/>
  <c r="BO77" i="19"/>
  <c r="BP77" i="19"/>
  <c r="BQ77" i="19"/>
  <c r="BR77" i="19"/>
  <c r="BS77" i="19"/>
  <c r="BT77" i="19"/>
  <c r="BU77" i="19"/>
  <c r="BV77" i="19"/>
  <c r="BW77" i="19"/>
  <c r="BX77" i="19"/>
  <c r="BY77" i="19"/>
  <c r="BZ77" i="19"/>
  <c r="U78" i="19"/>
  <c r="V78" i="19"/>
  <c r="W78" i="19"/>
  <c r="X78" i="19"/>
  <c r="Y78" i="19"/>
  <c r="Z78" i="19"/>
  <c r="AA78" i="19"/>
  <c r="AB78" i="19"/>
  <c r="AC78" i="19"/>
  <c r="AD78" i="19"/>
  <c r="AE78" i="19"/>
  <c r="AF78" i="19"/>
  <c r="AG78" i="19"/>
  <c r="AH78" i="19"/>
  <c r="AI78" i="19"/>
  <c r="AJ78" i="19"/>
  <c r="AK78" i="19"/>
  <c r="AL78" i="19"/>
  <c r="AM78" i="19"/>
  <c r="AN78" i="19"/>
  <c r="AO78" i="19"/>
  <c r="AP78" i="19"/>
  <c r="AQ78" i="19"/>
  <c r="AR78" i="19"/>
  <c r="AS78" i="19"/>
  <c r="AT78" i="19"/>
  <c r="AU78" i="19"/>
  <c r="AV78" i="19"/>
  <c r="AW78" i="19"/>
  <c r="AX78" i="19"/>
  <c r="AY78" i="19"/>
  <c r="AZ78" i="19"/>
  <c r="BA78" i="19"/>
  <c r="BB78" i="19"/>
  <c r="BC78" i="19"/>
  <c r="BD78" i="19"/>
  <c r="BE78" i="19"/>
  <c r="BF78" i="19"/>
  <c r="BG78" i="19"/>
  <c r="BH78" i="19"/>
  <c r="BI78" i="19"/>
  <c r="BJ78" i="19"/>
  <c r="BK78" i="19"/>
  <c r="BL78" i="19"/>
  <c r="BM78" i="19"/>
  <c r="BN78" i="19"/>
  <c r="BO78" i="19"/>
  <c r="BP78" i="19"/>
  <c r="BQ78" i="19"/>
  <c r="BR78" i="19"/>
  <c r="BS78" i="19"/>
  <c r="BT78" i="19"/>
  <c r="BU78" i="19"/>
  <c r="BV78" i="19"/>
  <c r="BW78" i="19"/>
  <c r="BX78" i="19"/>
  <c r="BY78" i="19"/>
  <c r="BZ78" i="19"/>
  <c r="U79" i="19"/>
  <c r="V79" i="19"/>
  <c r="W79" i="19"/>
  <c r="X79" i="19"/>
  <c r="Y79" i="19"/>
  <c r="Z79" i="19"/>
  <c r="AA79" i="19"/>
  <c r="AB79" i="19"/>
  <c r="AC79" i="19"/>
  <c r="AD79" i="19"/>
  <c r="AE79" i="19"/>
  <c r="AF79" i="19"/>
  <c r="AG79" i="19"/>
  <c r="AH79" i="19"/>
  <c r="AI79" i="19"/>
  <c r="AJ79" i="19"/>
  <c r="AK79" i="19"/>
  <c r="AL79" i="19"/>
  <c r="AM79" i="19"/>
  <c r="AN79" i="19"/>
  <c r="AO79" i="19"/>
  <c r="AP79" i="19"/>
  <c r="AQ79" i="19"/>
  <c r="AR79" i="19"/>
  <c r="AS79" i="19"/>
  <c r="AT79" i="19"/>
  <c r="AU79" i="19"/>
  <c r="AV79" i="19"/>
  <c r="AW79" i="19"/>
  <c r="AX79" i="19"/>
  <c r="AY79" i="19"/>
  <c r="AZ79" i="19"/>
  <c r="BA79" i="19"/>
  <c r="BB79" i="19"/>
  <c r="BC79" i="19"/>
  <c r="BD79" i="19"/>
  <c r="BE79" i="19"/>
  <c r="BF79" i="19"/>
  <c r="BG79" i="19"/>
  <c r="BH79" i="19"/>
  <c r="BI79" i="19"/>
  <c r="BJ79" i="19"/>
  <c r="BK79" i="19"/>
  <c r="BL79" i="19"/>
  <c r="BM79" i="19"/>
  <c r="BN79" i="19"/>
  <c r="BO79" i="19"/>
  <c r="BP79" i="19"/>
  <c r="BQ79" i="19"/>
  <c r="BR79" i="19"/>
  <c r="BS79" i="19"/>
  <c r="BT79" i="19"/>
  <c r="BU79" i="19"/>
  <c r="BV79" i="19"/>
  <c r="BW79" i="19"/>
  <c r="BX79" i="19"/>
  <c r="BY79" i="19"/>
  <c r="BZ79" i="19"/>
  <c r="U80" i="19"/>
  <c r="V80" i="19"/>
  <c r="W80" i="19"/>
  <c r="X80" i="19"/>
  <c r="Y80" i="19"/>
  <c r="Z80" i="19"/>
  <c r="AA80" i="19"/>
  <c r="AB80" i="19"/>
  <c r="AC80" i="19"/>
  <c r="AD80" i="19"/>
  <c r="AE80" i="19"/>
  <c r="AF80" i="19"/>
  <c r="AG80" i="19"/>
  <c r="AH80" i="19"/>
  <c r="AI80" i="19"/>
  <c r="AJ80" i="19"/>
  <c r="AK80" i="19"/>
  <c r="AL80" i="19"/>
  <c r="AM80" i="19"/>
  <c r="AN80" i="19"/>
  <c r="AO80" i="19"/>
  <c r="AP80" i="19"/>
  <c r="AQ80" i="19"/>
  <c r="AR80" i="19"/>
  <c r="AS80" i="19"/>
  <c r="AT80" i="19"/>
  <c r="AU80" i="19"/>
  <c r="AV80" i="19"/>
  <c r="AW80" i="19"/>
  <c r="AX80" i="19"/>
  <c r="AY80" i="19"/>
  <c r="AZ80" i="19"/>
  <c r="BA80" i="19"/>
  <c r="BB80" i="19"/>
  <c r="BC80" i="19"/>
  <c r="BD80" i="19"/>
  <c r="BE80" i="19"/>
  <c r="BF80" i="19"/>
  <c r="BG80" i="19"/>
  <c r="BH80" i="19"/>
  <c r="BI80" i="19"/>
  <c r="BJ80" i="19"/>
  <c r="BK80" i="19"/>
  <c r="BL80" i="19"/>
  <c r="BM80" i="19"/>
  <c r="BN80" i="19"/>
  <c r="BO80" i="19"/>
  <c r="BP80" i="19"/>
  <c r="BQ80" i="19"/>
  <c r="BR80" i="19"/>
  <c r="BS80" i="19"/>
  <c r="BT80" i="19"/>
  <c r="BU80" i="19"/>
  <c r="BV80" i="19"/>
  <c r="BW80" i="19"/>
  <c r="BX80" i="19"/>
  <c r="BY80" i="19"/>
  <c r="BZ80" i="19"/>
  <c r="U81" i="19"/>
  <c r="V81" i="19"/>
  <c r="W81" i="19"/>
  <c r="X81" i="19"/>
  <c r="Y81" i="19"/>
  <c r="Z81" i="19"/>
  <c r="AA81" i="19"/>
  <c r="AB81" i="19"/>
  <c r="AC81" i="19"/>
  <c r="AD81" i="19"/>
  <c r="AE81" i="19"/>
  <c r="AF81" i="19"/>
  <c r="AG81" i="19"/>
  <c r="AH81" i="19"/>
  <c r="AI81" i="19"/>
  <c r="AJ81" i="19"/>
  <c r="AK81" i="19"/>
  <c r="AL81" i="19"/>
  <c r="AM81" i="19"/>
  <c r="AN81" i="19"/>
  <c r="AO81" i="19"/>
  <c r="AP81" i="19"/>
  <c r="AQ81" i="19"/>
  <c r="AR81" i="19"/>
  <c r="AS81" i="19"/>
  <c r="AT81" i="19"/>
  <c r="AU81" i="19"/>
  <c r="AV81" i="19"/>
  <c r="AW81" i="19"/>
  <c r="AX81" i="19"/>
  <c r="AY81" i="19"/>
  <c r="AZ81" i="19"/>
  <c r="BA81" i="19"/>
  <c r="BB81" i="19"/>
  <c r="BC81" i="19"/>
  <c r="BD81" i="19"/>
  <c r="BE81" i="19"/>
  <c r="BF81" i="19"/>
  <c r="BG81" i="19"/>
  <c r="BH81" i="19"/>
  <c r="BI81" i="19"/>
  <c r="BJ81" i="19"/>
  <c r="BK81" i="19"/>
  <c r="BL81" i="19"/>
  <c r="BM81" i="19"/>
  <c r="BN81" i="19"/>
  <c r="BO81" i="19"/>
  <c r="BP81" i="19"/>
  <c r="BQ81" i="19"/>
  <c r="BR81" i="19"/>
  <c r="BS81" i="19"/>
  <c r="BT81" i="19"/>
  <c r="BU81" i="19"/>
  <c r="BV81" i="19"/>
  <c r="BW81" i="19"/>
  <c r="BX81" i="19"/>
  <c r="BY81" i="19"/>
  <c r="BZ81" i="19"/>
  <c r="U82" i="19"/>
  <c r="V82" i="19"/>
  <c r="W82" i="19"/>
  <c r="X82" i="19"/>
  <c r="Y82" i="19"/>
  <c r="Z82" i="19"/>
  <c r="AA82" i="19"/>
  <c r="AB82" i="19"/>
  <c r="AC82" i="19"/>
  <c r="AD82" i="19"/>
  <c r="AE82" i="19"/>
  <c r="AF82" i="19"/>
  <c r="AG82" i="19"/>
  <c r="AH82" i="19"/>
  <c r="AI82" i="19"/>
  <c r="AJ82" i="19"/>
  <c r="AK82" i="19"/>
  <c r="AL82" i="19"/>
  <c r="AM82" i="19"/>
  <c r="AN82" i="19"/>
  <c r="AO82" i="19"/>
  <c r="AP82" i="19"/>
  <c r="AQ82" i="19"/>
  <c r="AR82" i="19"/>
  <c r="AS82" i="19"/>
  <c r="AT82" i="19"/>
  <c r="AU82" i="19"/>
  <c r="AV82" i="19"/>
  <c r="AW82" i="19"/>
  <c r="AX82" i="19"/>
  <c r="AY82" i="19"/>
  <c r="AZ82" i="19"/>
  <c r="BA82" i="19"/>
  <c r="BB82" i="19"/>
  <c r="BC82" i="19"/>
  <c r="BD82" i="19"/>
  <c r="BE82" i="19"/>
  <c r="BF82" i="19"/>
  <c r="BG82" i="19"/>
  <c r="BH82" i="19"/>
  <c r="BI82" i="19"/>
  <c r="BJ82" i="19"/>
  <c r="BK82" i="19"/>
  <c r="BL82" i="19"/>
  <c r="BM82" i="19"/>
  <c r="BN82" i="19"/>
  <c r="BO82" i="19"/>
  <c r="BP82" i="19"/>
  <c r="BQ82" i="19"/>
  <c r="BR82" i="19"/>
  <c r="BS82" i="19"/>
  <c r="BT82" i="19"/>
  <c r="BU82" i="19"/>
  <c r="BV82" i="19"/>
  <c r="BW82" i="19"/>
  <c r="BX82" i="19"/>
  <c r="BY82" i="19"/>
  <c r="BZ82" i="19"/>
  <c r="U83" i="19"/>
  <c r="V83" i="19"/>
  <c r="W83" i="19"/>
  <c r="X83" i="19"/>
  <c r="Y83" i="19"/>
  <c r="Z83" i="19"/>
  <c r="AA83" i="19"/>
  <c r="AB83" i="19"/>
  <c r="AC83" i="19"/>
  <c r="AD83" i="19"/>
  <c r="AE83" i="19"/>
  <c r="AF83" i="19"/>
  <c r="AG83" i="19"/>
  <c r="AH83" i="19"/>
  <c r="AI83" i="19"/>
  <c r="AJ83" i="19"/>
  <c r="AK83" i="19"/>
  <c r="AL83" i="19"/>
  <c r="AM83" i="19"/>
  <c r="AN83" i="19"/>
  <c r="AO83" i="19"/>
  <c r="AP83" i="19"/>
  <c r="AQ83" i="19"/>
  <c r="AR83" i="19"/>
  <c r="AS83" i="19"/>
  <c r="AT83" i="19"/>
  <c r="AU83" i="19"/>
  <c r="AV83" i="19"/>
  <c r="AW83" i="19"/>
  <c r="AX83" i="19"/>
  <c r="AY83" i="19"/>
  <c r="AZ83" i="19"/>
  <c r="BA83" i="19"/>
  <c r="BB83" i="19"/>
  <c r="BC83" i="19"/>
  <c r="BD83" i="19"/>
  <c r="BE83" i="19"/>
  <c r="BF83" i="19"/>
  <c r="BG83" i="19"/>
  <c r="BH83" i="19"/>
  <c r="BI83" i="19"/>
  <c r="BJ83" i="19"/>
  <c r="BK83" i="19"/>
  <c r="BL83" i="19"/>
  <c r="BM83" i="19"/>
  <c r="BN83" i="19"/>
  <c r="BO83" i="19"/>
  <c r="BP83" i="19"/>
  <c r="BQ83" i="19"/>
  <c r="BR83" i="19"/>
  <c r="BS83" i="19"/>
  <c r="BT83" i="19"/>
  <c r="BU83" i="19"/>
  <c r="BV83" i="19"/>
  <c r="BW83" i="19"/>
  <c r="BX83" i="19"/>
  <c r="BY83" i="19"/>
  <c r="BZ83" i="19"/>
  <c r="U84" i="19"/>
  <c r="V84" i="19"/>
  <c r="W84" i="19"/>
  <c r="X84" i="19"/>
  <c r="Y84" i="19"/>
  <c r="Z84" i="19"/>
  <c r="AA84" i="19"/>
  <c r="AB84" i="19"/>
  <c r="AC84" i="19"/>
  <c r="AD84" i="19"/>
  <c r="AE84" i="19"/>
  <c r="AF84" i="19"/>
  <c r="AG84" i="19"/>
  <c r="AH84" i="19"/>
  <c r="AI84" i="19"/>
  <c r="AJ84" i="19"/>
  <c r="AK84" i="19"/>
  <c r="AL84" i="19"/>
  <c r="AM84" i="19"/>
  <c r="AN84" i="19"/>
  <c r="AO84" i="19"/>
  <c r="AP84" i="19"/>
  <c r="AQ84" i="19"/>
  <c r="AR84" i="19"/>
  <c r="AS84" i="19"/>
  <c r="AT84" i="19"/>
  <c r="AU84" i="19"/>
  <c r="AV84" i="19"/>
  <c r="AW84" i="19"/>
  <c r="AX84" i="19"/>
  <c r="AY84" i="19"/>
  <c r="AZ84" i="19"/>
  <c r="BA84" i="19"/>
  <c r="BB84" i="19"/>
  <c r="BC84" i="19"/>
  <c r="BD84" i="19"/>
  <c r="BE84" i="19"/>
  <c r="BF84" i="19"/>
  <c r="BG84" i="19"/>
  <c r="BH84" i="19"/>
  <c r="BI84" i="19"/>
  <c r="BJ84" i="19"/>
  <c r="BK84" i="19"/>
  <c r="BL84" i="19"/>
  <c r="BM84" i="19"/>
  <c r="BN84" i="19"/>
  <c r="BO84" i="19"/>
  <c r="BP84" i="19"/>
  <c r="BQ84" i="19"/>
  <c r="BR84" i="19"/>
  <c r="BS84" i="19"/>
  <c r="BT84" i="19"/>
  <c r="BU84" i="19"/>
  <c r="BV84" i="19"/>
  <c r="BW84" i="19"/>
  <c r="BX84" i="19"/>
  <c r="BY84" i="19"/>
  <c r="BZ84" i="19"/>
  <c r="U85" i="19"/>
  <c r="V85" i="19"/>
  <c r="W85" i="19"/>
  <c r="X85" i="19"/>
  <c r="Y85" i="19"/>
  <c r="Z85" i="19"/>
  <c r="AA85" i="19"/>
  <c r="AB85" i="19"/>
  <c r="AC85" i="19"/>
  <c r="AD85" i="19"/>
  <c r="AE85" i="19"/>
  <c r="AF85" i="19"/>
  <c r="AG85" i="19"/>
  <c r="AH85" i="19"/>
  <c r="AI85" i="19"/>
  <c r="AJ85" i="19"/>
  <c r="AK85" i="19"/>
  <c r="AL85" i="19"/>
  <c r="AM85" i="19"/>
  <c r="AN85" i="19"/>
  <c r="AO85" i="19"/>
  <c r="AP85" i="19"/>
  <c r="AQ85" i="19"/>
  <c r="AR85" i="19"/>
  <c r="AS85" i="19"/>
  <c r="AT85" i="19"/>
  <c r="AU85" i="19"/>
  <c r="AV85" i="19"/>
  <c r="AW85" i="19"/>
  <c r="AX85" i="19"/>
  <c r="AY85" i="19"/>
  <c r="AZ85" i="19"/>
  <c r="BA85" i="19"/>
  <c r="BB85" i="19"/>
  <c r="BC85" i="19"/>
  <c r="BD85" i="19"/>
  <c r="BE85" i="19"/>
  <c r="BF85" i="19"/>
  <c r="BG85" i="19"/>
  <c r="BH85" i="19"/>
  <c r="BI85" i="19"/>
  <c r="BJ85" i="19"/>
  <c r="BK85" i="19"/>
  <c r="BL85" i="19"/>
  <c r="BM85" i="19"/>
  <c r="BN85" i="19"/>
  <c r="BO85" i="19"/>
  <c r="BP85" i="19"/>
  <c r="BQ85" i="19"/>
  <c r="BR85" i="19"/>
  <c r="BS85" i="19"/>
  <c r="BT85" i="19"/>
  <c r="BU85" i="19"/>
  <c r="BV85" i="19"/>
  <c r="BW85" i="19"/>
  <c r="BX85" i="19"/>
  <c r="BY85" i="19"/>
  <c r="BZ85" i="19"/>
  <c r="U86" i="19"/>
  <c r="V86" i="19"/>
  <c r="W86" i="19"/>
  <c r="X86" i="19"/>
  <c r="Y86" i="19"/>
  <c r="Z86" i="19"/>
  <c r="AA86" i="19"/>
  <c r="AB86" i="19"/>
  <c r="AC86" i="19"/>
  <c r="AD86" i="19"/>
  <c r="AE86" i="19"/>
  <c r="AF86" i="19"/>
  <c r="AG86" i="19"/>
  <c r="AH86" i="19"/>
  <c r="AI86" i="19"/>
  <c r="AJ86" i="19"/>
  <c r="AK86" i="19"/>
  <c r="AL86" i="19"/>
  <c r="AM86" i="19"/>
  <c r="AN86" i="19"/>
  <c r="AO86" i="19"/>
  <c r="AP86" i="19"/>
  <c r="AQ86" i="19"/>
  <c r="AR86" i="19"/>
  <c r="AS86" i="19"/>
  <c r="AT86" i="19"/>
  <c r="AU86" i="19"/>
  <c r="AV86" i="19"/>
  <c r="AW86" i="19"/>
  <c r="AX86" i="19"/>
  <c r="AY86" i="19"/>
  <c r="AZ86" i="19"/>
  <c r="BA86" i="19"/>
  <c r="BB86" i="19"/>
  <c r="BC86" i="19"/>
  <c r="BD86" i="19"/>
  <c r="BE86" i="19"/>
  <c r="BF86" i="19"/>
  <c r="BG86" i="19"/>
  <c r="BH86" i="19"/>
  <c r="BI86" i="19"/>
  <c r="BJ86" i="19"/>
  <c r="BK86" i="19"/>
  <c r="BL86" i="19"/>
  <c r="BM86" i="19"/>
  <c r="BN86" i="19"/>
  <c r="BO86" i="19"/>
  <c r="BP86" i="19"/>
  <c r="BQ86" i="19"/>
  <c r="BR86" i="19"/>
  <c r="BS86" i="19"/>
  <c r="BT86" i="19"/>
  <c r="BU86" i="19"/>
  <c r="BV86" i="19"/>
  <c r="BW86" i="19"/>
  <c r="BX86" i="19"/>
  <c r="BY86" i="19"/>
  <c r="BZ86" i="19"/>
  <c r="U87" i="19"/>
  <c r="V87" i="19"/>
  <c r="W87" i="19"/>
  <c r="X87" i="19"/>
  <c r="Y87" i="19"/>
  <c r="Z87" i="19"/>
  <c r="AA87" i="19"/>
  <c r="AB87" i="19"/>
  <c r="AC87" i="19"/>
  <c r="AD87" i="19"/>
  <c r="AE87" i="19"/>
  <c r="AF87" i="19"/>
  <c r="AG87" i="19"/>
  <c r="AH87" i="19"/>
  <c r="AI87" i="19"/>
  <c r="AJ87" i="19"/>
  <c r="AK87" i="19"/>
  <c r="AL87" i="19"/>
  <c r="AM87" i="19"/>
  <c r="AN87" i="19"/>
  <c r="AO87" i="19"/>
  <c r="AP87" i="19"/>
  <c r="AQ87" i="19"/>
  <c r="AR87" i="19"/>
  <c r="AS87" i="19"/>
  <c r="AT87" i="19"/>
  <c r="AU87" i="19"/>
  <c r="AV87" i="19"/>
  <c r="AW87" i="19"/>
  <c r="AX87" i="19"/>
  <c r="AY87" i="19"/>
  <c r="AZ87" i="19"/>
  <c r="BA87" i="19"/>
  <c r="BB87" i="19"/>
  <c r="BC87" i="19"/>
  <c r="BD87" i="19"/>
  <c r="BE87" i="19"/>
  <c r="BF87" i="19"/>
  <c r="BG87" i="19"/>
  <c r="BH87" i="19"/>
  <c r="BI87" i="19"/>
  <c r="BJ87" i="19"/>
  <c r="BK87" i="19"/>
  <c r="BL87" i="19"/>
  <c r="BM87" i="19"/>
  <c r="BN87" i="19"/>
  <c r="BO87" i="19"/>
  <c r="BP87" i="19"/>
  <c r="BQ87" i="19"/>
  <c r="BR87" i="19"/>
  <c r="BS87" i="19"/>
  <c r="BT87" i="19"/>
  <c r="BU87" i="19"/>
  <c r="BV87" i="19"/>
  <c r="BW87" i="19"/>
  <c r="BX87" i="19"/>
  <c r="BY87" i="19"/>
  <c r="BZ87" i="19"/>
  <c r="U88" i="19"/>
  <c r="V88" i="19"/>
  <c r="W88" i="19"/>
  <c r="X88" i="19"/>
  <c r="Y88" i="19"/>
  <c r="Z88" i="19"/>
  <c r="AA88" i="19"/>
  <c r="AB88" i="19"/>
  <c r="AC88" i="19"/>
  <c r="AD88" i="19"/>
  <c r="AE88" i="19"/>
  <c r="AF88" i="19"/>
  <c r="AG88" i="19"/>
  <c r="AH88" i="19"/>
  <c r="AI88" i="19"/>
  <c r="AJ88" i="19"/>
  <c r="AK88" i="19"/>
  <c r="AL88" i="19"/>
  <c r="AM88" i="19"/>
  <c r="AN88" i="19"/>
  <c r="AO88" i="19"/>
  <c r="AP88" i="19"/>
  <c r="AQ88" i="19"/>
  <c r="AR88" i="19"/>
  <c r="AS88" i="19"/>
  <c r="AT88" i="19"/>
  <c r="AU88" i="19"/>
  <c r="AV88" i="19"/>
  <c r="AW88" i="19"/>
  <c r="AX88" i="19"/>
  <c r="AY88" i="19"/>
  <c r="AZ88" i="19"/>
  <c r="BA88" i="19"/>
  <c r="BB88" i="19"/>
  <c r="BC88" i="19"/>
  <c r="BD88" i="19"/>
  <c r="BE88" i="19"/>
  <c r="BF88" i="19"/>
  <c r="BG88" i="19"/>
  <c r="BH88" i="19"/>
  <c r="BI88" i="19"/>
  <c r="BJ88" i="19"/>
  <c r="BK88" i="19"/>
  <c r="BL88" i="19"/>
  <c r="BM88" i="19"/>
  <c r="BN88" i="19"/>
  <c r="BO88" i="19"/>
  <c r="BP88" i="19"/>
  <c r="BQ88" i="19"/>
  <c r="BR88" i="19"/>
  <c r="BS88" i="19"/>
  <c r="BT88" i="19"/>
  <c r="BU88" i="19"/>
  <c r="BV88" i="19"/>
  <c r="BW88" i="19"/>
  <c r="BX88" i="19"/>
  <c r="BY88" i="19"/>
  <c r="BZ88" i="19"/>
  <c r="U89" i="19"/>
  <c r="V89" i="19"/>
  <c r="W89" i="19"/>
  <c r="X89" i="19"/>
  <c r="Y89" i="19"/>
  <c r="Z89" i="19"/>
  <c r="AA89" i="19"/>
  <c r="AB89" i="19"/>
  <c r="AC89" i="19"/>
  <c r="AD89" i="19"/>
  <c r="AE89" i="19"/>
  <c r="AF89" i="19"/>
  <c r="AG89" i="19"/>
  <c r="AH89" i="19"/>
  <c r="AI89" i="19"/>
  <c r="AJ89" i="19"/>
  <c r="AK89" i="19"/>
  <c r="AL89" i="19"/>
  <c r="AM89" i="19"/>
  <c r="AN89" i="19"/>
  <c r="AO89" i="19"/>
  <c r="AP89" i="19"/>
  <c r="AQ89" i="19"/>
  <c r="AR89" i="19"/>
  <c r="AS89" i="19"/>
  <c r="AT89" i="19"/>
  <c r="AU89" i="19"/>
  <c r="AV89" i="19"/>
  <c r="AW89" i="19"/>
  <c r="AX89" i="19"/>
  <c r="AY89" i="19"/>
  <c r="AZ89" i="19"/>
  <c r="BA89" i="19"/>
  <c r="BB89" i="19"/>
  <c r="BC89" i="19"/>
  <c r="BD89" i="19"/>
  <c r="BE89" i="19"/>
  <c r="BF89" i="19"/>
  <c r="BG89" i="19"/>
  <c r="BH89" i="19"/>
  <c r="BI89" i="19"/>
  <c r="BJ89" i="19"/>
  <c r="BK89" i="19"/>
  <c r="BL89" i="19"/>
  <c r="BM89" i="19"/>
  <c r="BN89" i="19"/>
  <c r="BO89" i="19"/>
  <c r="BP89" i="19"/>
  <c r="BQ89" i="19"/>
  <c r="BR89" i="19"/>
  <c r="BS89" i="19"/>
  <c r="BT89" i="19"/>
  <c r="BU89" i="19"/>
  <c r="BV89" i="19"/>
  <c r="BW89" i="19"/>
  <c r="BX89" i="19"/>
  <c r="BY89" i="19"/>
  <c r="BZ89" i="19"/>
  <c r="U90" i="19"/>
  <c r="V90" i="19"/>
  <c r="W90" i="19"/>
  <c r="X90" i="19"/>
  <c r="Y90" i="19"/>
  <c r="Z90" i="19"/>
  <c r="AA90" i="19"/>
  <c r="AB90" i="19"/>
  <c r="AC90" i="19"/>
  <c r="AD90" i="19"/>
  <c r="AE90" i="19"/>
  <c r="AF90" i="19"/>
  <c r="AG90" i="19"/>
  <c r="AH90" i="19"/>
  <c r="AI90" i="19"/>
  <c r="AJ90" i="19"/>
  <c r="AK90" i="19"/>
  <c r="AL90" i="19"/>
  <c r="AM90" i="19"/>
  <c r="AN90" i="19"/>
  <c r="AO90" i="19"/>
  <c r="AP90" i="19"/>
  <c r="AQ90" i="19"/>
  <c r="AR90" i="19"/>
  <c r="AS90" i="19"/>
  <c r="AT90" i="19"/>
  <c r="AU90" i="19"/>
  <c r="AV90" i="19"/>
  <c r="AW90" i="19"/>
  <c r="AX90" i="19"/>
  <c r="AY90" i="19"/>
  <c r="AZ90" i="19"/>
  <c r="BA90" i="19"/>
  <c r="BB90" i="19"/>
  <c r="BC90" i="19"/>
  <c r="BD90" i="19"/>
  <c r="BE90" i="19"/>
  <c r="BF90" i="19"/>
  <c r="BG90" i="19"/>
  <c r="BH90" i="19"/>
  <c r="BI90" i="19"/>
  <c r="BJ90" i="19"/>
  <c r="BK90" i="19"/>
  <c r="BL90" i="19"/>
  <c r="BM90" i="19"/>
  <c r="BN90" i="19"/>
  <c r="BO90" i="19"/>
  <c r="BP90" i="19"/>
  <c r="BQ90" i="19"/>
  <c r="BR90" i="19"/>
  <c r="BS90" i="19"/>
  <c r="BT90" i="19"/>
  <c r="BU90" i="19"/>
  <c r="BV90" i="19"/>
  <c r="BW90" i="19"/>
  <c r="BX90" i="19"/>
  <c r="BY90" i="19"/>
  <c r="BZ90" i="19"/>
  <c r="U91" i="19"/>
  <c r="V91" i="19"/>
  <c r="W91" i="19"/>
  <c r="X91" i="19"/>
  <c r="Y91" i="19"/>
  <c r="Z91" i="19"/>
  <c r="AA91" i="19"/>
  <c r="AB91" i="19"/>
  <c r="AC91" i="19"/>
  <c r="AD91" i="19"/>
  <c r="AE91" i="19"/>
  <c r="AF91" i="19"/>
  <c r="AG91" i="19"/>
  <c r="AH91" i="19"/>
  <c r="AI91" i="19"/>
  <c r="AJ91" i="19"/>
  <c r="AK91" i="19"/>
  <c r="AL91" i="19"/>
  <c r="AM91" i="19"/>
  <c r="AN91" i="19"/>
  <c r="AO91" i="19"/>
  <c r="AP91" i="19"/>
  <c r="AQ91" i="19"/>
  <c r="AR91" i="19"/>
  <c r="AS91" i="19"/>
  <c r="AT91" i="19"/>
  <c r="AU91" i="19"/>
  <c r="AV91" i="19"/>
  <c r="AW91" i="19"/>
  <c r="AX91" i="19"/>
  <c r="AY91" i="19"/>
  <c r="AZ91" i="19"/>
  <c r="BA91" i="19"/>
  <c r="BB91" i="19"/>
  <c r="BC91" i="19"/>
  <c r="BD91" i="19"/>
  <c r="BE91" i="19"/>
  <c r="BF91" i="19"/>
  <c r="BG91" i="19"/>
  <c r="BH91" i="19"/>
  <c r="BI91" i="19"/>
  <c r="BJ91" i="19"/>
  <c r="BK91" i="19"/>
  <c r="BL91" i="19"/>
  <c r="BM91" i="19"/>
  <c r="BN91" i="19"/>
  <c r="BO91" i="19"/>
  <c r="BP91" i="19"/>
  <c r="BQ91" i="19"/>
  <c r="BR91" i="19"/>
  <c r="BS91" i="19"/>
  <c r="BT91" i="19"/>
  <c r="BU91" i="19"/>
  <c r="BV91" i="19"/>
  <c r="BW91" i="19"/>
  <c r="BX91" i="19"/>
  <c r="BY91" i="19"/>
  <c r="BZ91" i="19"/>
  <c r="U92" i="19"/>
  <c r="V92" i="19"/>
  <c r="W92" i="19"/>
  <c r="X92" i="19"/>
  <c r="Y92" i="19"/>
  <c r="Z92" i="19"/>
  <c r="AA92" i="19"/>
  <c r="AB92" i="19"/>
  <c r="AC92" i="19"/>
  <c r="AD92" i="19"/>
  <c r="AE92" i="19"/>
  <c r="AF92" i="19"/>
  <c r="AG92" i="19"/>
  <c r="AH92" i="19"/>
  <c r="AI92" i="19"/>
  <c r="AJ92" i="19"/>
  <c r="AK92" i="19"/>
  <c r="AL92" i="19"/>
  <c r="AM92" i="19"/>
  <c r="AN92" i="19"/>
  <c r="AO92" i="19"/>
  <c r="AP92" i="19"/>
  <c r="AQ92" i="19"/>
  <c r="AR92" i="19"/>
  <c r="AS92" i="19"/>
  <c r="AT92" i="19"/>
  <c r="AU92" i="19"/>
  <c r="AV92" i="19"/>
  <c r="AW92" i="19"/>
  <c r="AX92" i="19"/>
  <c r="AY92" i="19"/>
  <c r="AZ92" i="19"/>
  <c r="BA92" i="19"/>
  <c r="BB92" i="19"/>
  <c r="BC92" i="19"/>
  <c r="BD92" i="19"/>
  <c r="BE92" i="19"/>
  <c r="BF92" i="19"/>
  <c r="BG92" i="19"/>
  <c r="BH92" i="19"/>
  <c r="BI92" i="19"/>
  <c r="BJ92" i="19"/>
  <c r="BK92" i="19"/>
  <c r="BL92" i="19"/>
  <c r="BM92" i="19"/>
  <c r="BN92" i="19"/>
  <c r="BO92" i="19"/>
  <c r="BP92" i="19"/>
  <c r="BQ92" i="19"/>
  <c r="BR92" i="19"/>
  <c r="BS92" i="19"/>
  <c r="BT92" i="19"/>
  <c r="BU92" i="19"/>
  <c r="BV92" i="19"/>
  <c r="BW92" i="19"/>
  <c r="BX92" i="19"/>
  <c r="BY92" i="19"/>
  <c r="BZ92" i="19"/>
  <c r="U93" i="19"/>
  <c r="V93" i="19"/>
  <c r="W93" i="19"/>
  <c r="X93" i="19"/>
  <c r="Y93" i="19"/>
  <c r="Z93" i="19"/>
  <c r="AA93" i="19"/>
  <c r="AB93" i="19"/>
  <c r="AC93" i="19"/>
  <c r="AD93" i="19"/>
  <c r="AE93" i="19"/>
  <c r="AF93" i="19"/>
  <c r="AG93" i="19"/>
  <c r="AH93" i="19"/>
  <c r="AI93" i="19"/>
  <c r="AJ93" i="19"/>
  <c r="AK93" i="19"/>
  <c r="AL93" i="19"/>
  <c r="AM93" i="19"/>
  <c r="AN93" i="19"/>
  <c r="AO93" i="19"/>
  <c r="AP93" i="19"/>
  <c r="AQ93" i="19"/>
  <c r="AR93" i="19"/>
  <c r="AS93" i="19"/>
  <c r="AT93" i="19"/>
  <c r="AU93" i="19"/>
  <c r="AV93" i="19"/>
  <c r="AW93" i="19"/>
  <c r="AX93" i="19"/>
  <c r="AY93" i="19"/>
  <c r="AZ93" i="19"/>
  <c r="BA93" i="19"/>
  <c r="BB93" i="19"/>
  <c r="BC93" i="19"/>
  <c r="BD93" i="19"/>
  <c r="BE93" i="19"/>
  <c r="BF93" i="19"/>
  <c r="BG93" i="19"/>
  <c r="BH93" i="19"/>
  <c r="BI93" i="19"/>
  <c r="BJ93" i="19"/>
  <c r="BK93" i="19"/>
  <c r="BL93" i="19"/>
  <c r="BM93" i="19"/>
  <c r="BN93" i="19"/>
  <c r="BO93" i="19"/>
  <c r="BP93" i="19"/>
  <c r="BQ93" i="19"/>
  <c r="BR93" i="19"/>
  <c r="BS93" i="19"/>
  <c r="BT93" i="19"/>
  <c r="BU93" i="19"/>
  <c r="BV93" i="19"/>
  <c r="BW93" i="19"/>
  <c r="BX93" i="19"/>
  <c r="BY93" i="19"/>
  <c r="BZ93" i="19"/>
  <c r="U94" i="19"/>
  <c r="V94" i="19"/>
  <c r="W94" i="19"/>
  <c r="X94" i="19"/>
  <c r="Y94" i="19"/>
  <c r="Z94" i="19"/>
  <c r="AA94" i="19"/>
  <c r="AB94" i="19"/>
  <c r="AC94" i="19"/>
  <c r="AD94" i="19"/>
  <c r="AE94" i="19"/>
  <c r="AF94" i="19"/>
  <c r="AG94" i="19"/>
  <c r="AH94" i="19"/>
  <c r="AI94" i="19"/>
  <c r="AJ94" i="19"/>
  <c r="AK94" i="19"/>
  <c r="AL94" i="19"/>
  <c r="AM94" i="19"/>
  <c r="AN94" i="19"/>
  <c r="AO94" i="19"/>
  <c r="AP94" i="19"/>
  <c r="AQ94" i="19"/>
  <c r="AR94" i="19"/>
  <c r="AS94" i="19"/>
  <c r="AT94" i="19"/>
  <c r="AU94" i="19"/>
  <c r="AV94" i="19"/>
  <c r="AW94" i="19"/>
  <c r="AX94" i="19"/>
  <c r="AY94" i="19"/>
  <c r="AZ94" i="19"/>
  <c r="BA94" i="19"/>
  <c r="BB94" i="19"/>
  <c r="BC94" i="19"/>
  <c r="BD94" i="19"/>
  <c r="BE94" i="19"/>
  <c r="BF94" i="19"/>
  <c r="BG94" i="19"/>
  <c r="BH94" i="19"/>
  <c r="BI94" i="19"/>
  <c r="BJ94" i="19"/>
  <c r="BK94" i="19"/>
  <c r="BL94" i="19"/>
  <c r="BM94" i="19"/>
  <c r="BN94" i="19"/>
  <c r="BO94" i="19"/>
  <c r="BP94" i="19"/>
  <c r="BQ94" i="19"/>
  <c r="BR94" i="19"/>
  <c r="BS94" i="19"/>
  <c r="BT94" i="19"/>
  <c r="BU94" i="19"/>
  <c r="BV94" i="19"/>
  <c r="BW94" i="19"/>
  <c r="BX94" i="19"/>
  <c r="BY94" i="19"/>
  <c r="BZ94" i="19"/>
  <c r="U95" i="19"/>
  <c r="V95" i="19"/>
  <c r="W95" i="19"/>
  <c r="X95" i="19"/>
  <c r="Y95" i="19"/>
  <c r="Z95" i="19"/>
  <c r="AA95" i="19"/>
  <c r="AB95" i="19"/>
  <c r="AC95" i="19"/>
  <c r="AD95" i="19"/>
  <c r="AE95" i="19"/>
  <c r="AF95" i="19"/>
  <c r="AG95" i="19"/>
  <c r="AH95" i="19"/>
  <c r="AI95" i="19"/>
  <c r="AJ95" i="19"/>
  <c r="AK95" i="19"/>
  <c r="AL95" i="19"/>
  <c r="AM95" i="19"/>
  <c r="AN95" i="19"/>
  <c r="AO95" i="19"/>
  <c r="AP95" i="19"/>
  <c r="AQ95" i="19"/>
  <c r="AR95" i="19"/>
  <c r="AS95" i="19"/>
  <c r="AT95" i="19"/>
  <c r="AU95" i="19"/>
  <c r="AV95" i="19"/>
  <c r="AW95" i="19"/>
  <c r="AX95" i="19"/>
  <c r="AY95" i="19"/>
  <c r="AZ95" i="19"/>
  <c r="BA95" i="19"/>
  <c r="BB95" i="19"/>
  <c r="BC95" i="19"/>
  <c r="BD95" i="19"/>
  <c r="BE95" i="19"/>
  <c r="BF95" i="19"/>
  <c r="BG95" i="19"/>
  <c r="BH95" i="19"/>
  <c r="BI95" i="19"/>
  <c r="BJ95" i="19"/>
  <c r="BK95" i="19"/>
  <c r="BL95" i="19"/>
  <c r="BM95" i="19"/>
  <c r="BN95" i="19"/>
  <c r="BO95" i="19"/>
  <c r="BP95" i="19"/>
  <c r="BQ95" i="19"/>
  <c r="BR95" i="19"/>
  <c r="BS95" i="19"/>
  <c r="BT95" i="19"/>
  <c r="BU95" i="19"/>
  <c r="BV95" i="19"/>
  <c r="BW95" i="19"/>
  <c r="BX95" i="19"/>
  <c r="BY95" i="19"/>
  <c r="BZ95" i="19"/>
  <c r="U96" i="19"/>
  <c r="V96" i="19"/>
  <c r="W96" i="19"/>
  <c r="X96" i="19"/>
  <c r="Y96" i="19"/>
  <c r="Z96" i="19"/>
  <c r="AA96" i="19"/>
  <c r="AB96" i="19"/>
  <c r="AC96" i="19"/>
  <c r="AD96" i="19"/>
  <c r="AE96" i="19"/>
  <c r="AF96" i="19"/>
  <c r="AG96" i="19"/>
  <c r="AH96" i="19"/>
  <c r="AI96" i="19"/>
  <c r="AJ96" i="19"/>
  <c r="AK96" i="19"/>
  <c r="AL96" i="19"/>
  <c r="AM96" i="19"/>
  <c r="AN96" i="19"/>
  <c r="AO96" i="19"/>
  <c r="AP96" i="19"/>
  <c r="AQ96" i="19"/>
  <c r="AR96" i="19"/>
  <c r="AS96" i="19"/>
  <c r="AT96" i="19"/>
  <c r="AU96" i="19"/>
  <c r="AV96" i="19"/>
  <c r="AW96" i="19"/>
  <c r="AX96" i="19"/>
  <c r="AY96" i="19"/>
  <c r="AZ96" i="19"/>
  <c r="BA96" i="19"/>
  <c r="BB96" i="19"/>
  <c r="BC96" i="19"/>
  <c r="BD96" i="19"/>
  <c r="BE96" i="19"/>
  <c r="BF96" i="19"/>
  <c r="BG96" i="19"/>
  <c r="BH96" i="19"/>
  <c r="BI96" i="19"/>
  <c r="BJ96" i="19"/>
  <c r="BK96" i="19"/>
  <c r="BL96" i="19"/>
  <c r="BM96" i="19"/>
  <c r="BN96" i="19"/>
  <c r="BO96" i="19"/>
  <c r="BP96" i="19"/>
  <c r="BQ96" i="19"/>
  <c r="BR96" i="19"/>
  <c r="BS96" i="19"/>
  <c r="BT96" i="19"/>
  <c r="BU96" i="19"/>
  <c r="BV96" i="19"/>
  <c r="BW96" i="19"/>
  <c r="BX96" i="19"/>
  <c r="BY96" i="19"/>
  <c r="BZ96" i="19"/>
  <c r="U97" i="19"/>
  <c r="V97" i="19"/>
  <c r="W97" i="19"/>
  <c r="X97" i="19"/>
  <c r="Y97" i="19"/>
  <c r="Z97" i="19"/>
  <c r="AA97" i="19"/>
  <c r="AB97" i="19"/>
  <c r="AC97" i="19"/>
  <c r="AD97" i="19"/>
  <c r="AE97" i="19"/>
  <c r="AF97" i="19"/>
  <c r="AG97" i="19"/>
  <c r="AH97" i="19"/>
  <c r="AI97" i="19"/>
  <c r="AJ97" i="19"/>
  <c r="AK97" i="19"/>
  <c r="AL97" i="19"/>
  <c r="AM97" i="19"/>
  <c r="AN97" i="19"/>
  <c r="AO97" i="19"/>
  <c r="AP97" i="19"/>
  <c r="AQ97" i="19"/>
  <c r="AR97" i="19"/>
  <c r="AS97" i="19"/>
  <c r="AT97" i="19"/>
  <c r="AU97" i="19"/>
  <c r="AV97" i="19"/>
  <c r="AW97" i="19"/>
  <c r="AX97" i="19"/>
  <c r="AY97" i="19"/>
  <c r="AZ97" i="19"/>
  <c r="BA97" i="19"/>
  <c r="BB97" i="19"/>
  <c r="BC97" i="19"/>
  <c r="BD97" i="19"/>
  <c r="BE97" i="19"/>
  <c r="BF97" i="19"/>
  <c r="BG97" i="19"/>
  <c r="BH97" i="19"/>
  <c r="BI97" i="19"/>
  <c r="BJ97" i="19"/>
  <c r="BK97" i="19"/>
  <c r="BL97" i="19"/>
  <c r="BM97" i="19"/>
  <c r="BN97" i="19"/>
  <c r="BO97" i="19"/>
  <c r="BP97" i="19"/>
  <c r="BQ97" i="19"/>
  <c r="BR97" i="19"/>
  <c r="BS97" i="19"/>
  <c r="BT97" i="19"/>
  <c r="BU97" i="19"/>
  <c r="BV97" i="19"/>
  <c r="BW97" i="19"/>
  <c r="BX97" i="19"/>
  <c r="BY97" i="19"/>
  <c r="BZ97" i="19"/>
  <c r="U98" i="19"/>
  <c r="V98" i="19"/>
  <c r="W98" i="19"/>
  <c r="X98" i="19"/>
  <c r="Y98" i="19"/>
  <c r="Z98" i="19"/>
  <c r="AA98" i="19"/>
  <c r="AB98" i="19"/>
  <c r="AC98" i="19"/>
  <c r="AD98" i="19"/>
  <c r="AE98" i="19"/>
  <c r="AF98" i="19"/>
  <c r="AG98" i="19"/>
  <c r="AH98" i="19"/>
  <c r="AI98" i="19"/>
  <c r="AJ98" i="19"/>
  <c r="AK98" i="19"/>
  <c r="AL98" i="19"/>
  <c r="AM98" i="19"/>
  <c r="AN98" i="19"/>
  <c r="AO98" i="19"/>
  <c r="AP98" i="19"/>
  <c r="AQ98" i="19"/>
  <c r="AR98" i="19"/>
  <c r="AS98" i="19"/>
  <c r="AT98" i="19"/>
  <c r="AU98" i="19"/>
  <c r="AV98" i="19"/>
  <c r="AW98" i="19"/>
  <c r="AX98" i="19"/>
  <c r="AY98" i="19"/>
  <c r="AZ98" i="19"/>
  <c r="BA98" i="19"/>
  <c r="BB98" i="19"/>
  <c r="BC98" i="19"/>
  <c r="BD98" i="19"/>
  <c r="BE98" i="19"/>
  <c r="BF98" i="19"/>
  <c r="BG98" i="19"/>
  <c r="BH98" i="19"/>
  <c r="BI98" i="19"/>
  <c r="BJ98" i="19"/>
  <c r="BK98" i="19"/>
  <c r="BL98" i="19"/>
  <c r="BM98" i="19"/>
  <c r="BN98" i="19"/>
  <c r="BO98" i="19"/>
  <c r="BP98" i="19"/>
  <c r="BQ98" i="19"/>
  <c r="BR98" i="19"/>
  <c r="BS98" i="19"/>
  <c r="BT98" i="19"/>
  <c r="BU98" i="19"/>
  <c r="BV98" i="19"/>
  <c r="BW98" i="19"/>
  <c r="BX98" i="19"/>
  <c r="BY98" i="19"/>
  <c r="BZ98" i="19"/>
  <c r="U99" i="19"/>
  <c r="V99" i="19"/>
  <c r="W99" i="19"/>
  <c r="X99" i="19"/>
  <c r="Y99" i="19"/>
  <c r="Z99" i="19"/>
  <c r="AA99" i="19"/>
  <c r="AB99" i="19"/>
  <c r="AC99" i="19"/>
  <c r="AD99" i="19"/>
  <c r="AE99" i="19"/>
  <c r="AF99" i="19"/>
  <c r="AG99" i="19"/>
  <c r="AH99" i="19"/>
  <c r="AI99" i="19"/>
  <c r="AJ99" i="19"/>
  <c r="AK99" i="19"/>
  <c r="AL99" i="19"/>
  <c r="AM99" i="19"/>
  <c r="AN99" i="19"/>
  <c r="AO99" i="19"/>
  <c r="AP99" i="19"/>
  <c r="AQ99" i="19"/>
  <c r="AR99" i="19"/>
  <c r="AS99" i="19"/>
  <c r="AT99" i="19"/>
  <c r="AU99" i="19"/>
  <c r="AV99" i="19"/>
  <c r="AW99" i="19"/>
  <c r="AX99" i="19"/>
  <c r="AY99" i="19"/>
  <c r="AZ99" i="19"/>
  <c r="BA99" i="19"/>
  <c r="BB99" i="19"/>
  <c r="BC99" i="19"/>
  <c r="BD99" i="19"/>
  <c r="BE99" i="19"/>
  <c r="BF99" i="19"/>
  <c r="BG99" i="19"/>
  <c r="BH99" i="19"/>
  <c r="BI99" i="19"/>
  <c r="BJ99" i="19"/>
  <c r="BK99" i="19"/>
  <c r="BL99" i="19"/>
  <c r="BM99" i="19"/>
  <c r="BN99" i="19"/>
  <c r="BO99" i="19"/>
  <c r="BP99" i="19"/>
  <c r="BQ99" i="19"/>
  <c r="BR99" i="19"/>
  <c r="BS99" i="19"/>
  <c r="BT99" i="19"/>
  <c r="BU99" i="19"/>
  <c r="BV99" i="19"/>
  <c r="BW99" i="19"/>
  <c r="BX99" i="19"/>
  <c r="BY99" i="19"/>
  <c r="BZ99" i="19"/>
  <c r="U100" i="19"/>
  <c r="V100" i="19"/>
  <c r="W100" i="19"/>
  <c r="X100" i="19"/>
  <c r="Y100" i="19"/>
  <c r="Z100" i="19"/>
  <c r="AA100" i="19"/>
  <c r="AB100" i="19"/>
  <c r="AC100" i="19"/>
  <c r="AD100" i="19"/>
  <c r="AE100" i="19"/>
  <c r="AF100" i="19"/>
  <c r="AG100" i="19"/>
  <c r="AH100" i="19"/>
  <c r="AI100" i="19"/>
  <c r="AJ100" i="19"/>
  <c r="AK100" i="19"/>
  <c r="AL100" i="19"/>
  <c r="AM100" i="19"/>
  <c r="AN100" i="19"/>
  <c r="AO100" i="19"/>
  <c r="AP100" i="19"/>
  <c r="AQ100" i="19"/>
  <c r="AR100" i="19"/>
  <c r="AS100" i="19"/>
  <c r="AT100" i="19"/>
  <c r="AU100" i="19"/>
  <c r="AV100" i="19"/>
  <c r="AW100" i="19"/>
  <c r="AX100" i="19"/>
  <c r="AY100" i="19"/>
  <c r="AZ100" i="19"/>
  <c r="BA100" i="19"/>
  <c r="BB100" i="19"/>
  <c r="BC100" i="19"/>
  <c r="BD100" i="19"/>
  <c r="BE100" i="19"/>
  <c r="BF100" i="19"/>
  <c r="BG100" i="19"/>
  <c r="BH100" i="19"/>
  <c r="BI100" i="19"/>
  <c r="BJ100" i="19"/>
  <c r="BK100" i="19"/>
  <c r="BL100" i="19"/>
  <c r="BM100" i="19"/>
  <c r="BN100" i="19"/>
  <c r="BO100" i="19"/>
  <c r="BP100" i="19"/>
  <c r="BQ100" i="19"/>
  <c r="BR100" i="19"/>
  <c r="BS100" i="19"/>
  <c r="BT100" i="19"/>
  <c r="BU100" i="19"/>
  <c r="BV100" i="19"/>
  <c r="BW100" i="19"/>
  <c r="BX100" i="19"/>
  <c r="BY100" i="19"/>
  <c r="BZ100" i="19"/>
  <c r="U101" i="19"/>
  <c r="V101" i="19"/>
  <c r="W101" i="19"/>
  <c r="X101" i="19"/>
  <c r="Y101" i="19"/>
  <c r="Z101" i="19"/>
  <c r="AA101" i="19"/>
  <c r="AB101" i="19"/>
  <c r="AC101" i="19"/>
  <c r="AD101" i="19"/>
  <c r="AE101" i="19"/>
  <c r="AF101" i="19"/>
  <c r="AG101" i="19"/>
  <c r="AH101" i="19"/>
  <c r="AI101" i="19"/>
  <c r="AJ101" i="19"/>
  <c r="AK101" i="19"/>
  <c r="AL101" i="19"/>
  <c r="AM101" i="19"/>
  <c r="AN101" i="19"/>
  <c r="AO101" i="19"/>
  <c r="AP101" i="19"/>
  <c r="AQ101" i="19"/>
  <c r="AR101" i="19"/>
  <c r="AS101" i="19"/>
  <c r="AT101" i="19"/>
  <c r="AU101" i="19"/>
  <c r="AV101" i="19"/>
  <c r="AW101" i="19"/>
  <c r="AX101" i="19"/>
  <c r="AY101" i="19"/>
  <c r="AZ101" i="19"/>
  <c r="BA101" i="19"/>
  <c r="BB101" i="19"/>
  <c r="BC101" i="19"/>
  <c r="BD101" i="19"/>
  <c r="BE101" i="19"/>
  <c r="BF101" i="19"/>
  <c r="BG101" i="19"/>
  <c r="BH101" i="19"/>
  <c r="BI101" i="19"/>
  <c r="BJ101" i="19"/>
  <c r="BK101" i="19"/>
  <c r="BL101" i="19"/>
  <c r="BM101" i="19"/>
  <c r="BN101" i="19"/>
  <c r="BO101" i="19"/>
  <c r="BP101" i="19"/>
  <c r="BQ101" i="19"/>
  <c r="BR101" i="19"/>
  <c r="BS101" i="19"/>
  <c r="BT101" i="19"/>
  <c r="BU101" i="19"/>
  <c r="BV101" i="19"/>
  <c r="BW101" i="19"/>
  <c r="BX101" i="19"/>
  <c r="BY101" i="19"/>
  <c r="BZ101" i="19"/>
  <c r="U102" i="19"/>
  <c r="V102" i="19"/>
  <c r="W102" i="19"/>
  <c r="X102" i="19"/>
  <c r="Y102" i="19"/>
  <c r="Z102" i="19"/>
  <c r="AA102" i="19"/>
  <c r="AB102" i="19"/>
  <c r="AC102" i="19"/>
  <c r="AD102" i="19"/>
  <c r="AE102" i="19"/>
  <c r="AF102" i="19"/>
  <c r="AG102" i="19"/>
  <c r="AH102" i="19"/>
  <c r="AI102" i="19"/>
  <c r="AJ102" i="19"/>
  <c r="AK102" i="19"/>
  <c r="AL102" i="19"/>
  <c r="AM102" i="19"/>
  <c r="AN102" i="19"/>
  <c r="AO102" i="19"/>
  <c r="AP102" i="19"/>
  <c r="AQ102" i="19"/>
  <c r="AR102" i="19"/>
  <c r="AS102" i="19"/>
  <c r="AT102" i="19"/>
  <c r="AU102" i="19"/>
  <c r="AV102" i="19"/>
  <c r="AW102" i="19"/>
  <c r="AX102" i="19"/>
  <c r="AY102" i="19"/>
  <c r="AZ102" i="19"/>
  <c r="BA102" i="19"/>
  <c r="BB102" i="19"/>
  <c r="BC102" i="19"/>
  <c r="BD102" i="19"/>
  <c r="BE102" i="19"/>
  <c r="BF102" i="19"/>
  <c r="BG102" i="19"/>
  <c r="BH102" i="19"/>
  <c r="BI102" i="19"/>
  <c r="BJ102" i="19"/>
  <c r="BK102" i="19"/>
  <c r="BL102" i="19"/>
  <c r="BM102" i="19"/>
  <c r="BN102" i="19"/>
  <c r="BO102" i="19"/>
  <c r="BP102" i="19"/>
  <c r="BQ102" i="19"/>
  <c r="BR102" i="19"/>
  <c r="BS102" i="19"/>
  <c r="BT102" i="19"/>
  <c r="BU102" i="19"/>
  <c r="BV102" i="19"/>
  <c r="BW102" i="19"/>
  <c r="BX102" i="19"/>
  <c r="BY102" i="19"/>
  <c r="BZ102" i="19"/>
  <c r="U103" i="19"/>
  <c r="V103" i="19"/>
  <c r="W103" i="19"/>
  <c r="X103" i="19"/>
  <c r="Y103" i="19"/>
  <c r="Z103" i="19"/>
  <c r="AA103" i="19"/>
  <c r="AB103" i="19"/>
  <c r="AC103" i="19"/>
  <c r="AD103" i="19"/>
  <c r="AE103" i="19"/>
  <c r="AF103" i="19"/>
  <c r="AG103" i="19"/>
  <c r="AH103" i="19"/>
  <c r="AI103" i="19"/>
  <c r="AJ103" i="19"/>
  <c r="AK103" i="19"/>
  <c r="AL103" i="19"/>
  <c r="AM103" i="19"/>
  <c r="AN103" i="19"/>
  <c r="AO103" i="19"/>
  <c r="AP103" i="19"/>
  <c r="AQ103" i="19"/>
  <c r="AR103" i="19"/>
  <c r="AS103" i="19"/>
  <c r="AT103" i="19"/>
  <c r="AU103" i="19"/>
  <c r="AV103" i="19"/>
  <c r="AW103" i="19"/>
  <c r="AX103" i="19"/>
  <c r="AY103" i="19"/>
  <c r="AZ103" i="19"/>
  <c r="BA103" i="19"/>
  <c r="BB103" i="19"/>
  <c r="BC103" i="19"/>
  <c r="BD103" i="19"/>
  <c r="BE103" i="19"/>
  <c r="BF103" i="19"/>
  <c r="BG103" i="19"/>
  <c r="BH103" i="19"/>
  <c r="BI103" i="19"/>
  <c r="BJ103" i="19"/>
  <c r="BK103" i="19"/>
  <c r="BL103" i="19"/>
  <c r="BM103" i="19"/>
  <c r="BN103" i="19"/>
  <c r="BO103" i="19"/>
  <c r="BP103" i="19"/>
  <c r="BQ103" i="19"/>
  <c r="BR103" i="19"/>
  <c r="BS103" i="19"/>
  <c r="BT103" i="19"/>
  <c r="BU103" i="19"/>
  <c r="BV103" i="19"/>
  <c r="BW103" i="19"/>
  <c r="BX103" i="19"/>
  <c r="BY103" i="19"/>
  <c r="BZ103" i="19"/>
  <c r="U104" i="19"/>
  <c r="V104" i="19"/>
  <c r="W104" i="19"/>
  <c r="X104" i="19"/>
  <c r="Y104" i="19"/>
  <c r="Z104" i="19"/>
  <c r="AA104" i="19"/>
  <c r="AB104" i="19"/>
  <c r="AC104" i="19"/>
  <c r="AD104" i="19"/>
  <c r="AE104" i="19"/>
  <c r="AF104" i="19"/>
  <c r="AG104" i="19"/>
  <c r="AH104" i="19"/>
  <c r="AI104" i="19"/>
  <c r="AJ104" i="19"/>
  <c r="AK104" i="19"/>
  <c r="AL104" i="19"/>
  <c r="AM104" i="19"/>
  <c r="AN104" i="19"/>
  <c r="AO104" i="19"/>
  <c r="AP104" i="19"/>
  <c r="AQ104" i="19"/>
  <c r="AR104" i="19"/>
  <c r="AS104" i="19"/>
  <c r="AT104" i="19"/>
  <c r="AU104" i="19"/>
  <c r="AV104" i="19"/>
  <c r="AW104" i="19"/>
  <c r="AX104" i="19"/>
  <c r="AY104" i="19"/>
  <c r="AZ104" i="19"/>
  <c r="BA104" i="19"/>
  <c r="BB104" i="19"/>
  <c r="BC104" i="19"/>
  <c r="BD104" i="19"/>
  <c r="BE104" i="19"/>
  <c r="BF104" i="19"/>
  <c r="BG104" i="19"/>
  <c r="BH104" i="19"/>
  <c r="BI104" i="19"/>
  <c r="BJ104" i="19"/>
  <c r="BK104" i="19"/>
  <c r="BL104" i="19"/>
  <c r="BM104" i="19"/>
  <c r="BN104" i="19"/>
  <c r="BO104" i="19"/>
  <c r="BP104" i="19"/>
  <c r="BQ104" i="19"/>
  <c r="BR104" i="19"/>
  <c r="BS104" i="19"/>
  <c r="BT104" i="19"/>
  <c r="BU104" i="19"/>
  <c r="BV104" i="19"/>
  <c r="BW104" i="19"/>
  <c r="BX104" i="19"/>
  <c r="BY104" i="19"/>
  <c r="BZ104" i="19"/>
  <c r="U105" i="19"/>
  <c r="V105" i="19"/>
  <c r="W105" i="19"/>
  <c r="X105" i="19"/>
  <c r="Y105" i="19"/>
  <c r="Z105" i="19"/>
  <c r="AA105" i="19"/>
  <c r="AB105" i="19"/>
  <c r="AC105" i="19"/>
  <c r="AD105" i="19"/>
  <c r="AE105" i="19"/>
  <c r="AF105" i="19"/>
  <c r="AG105" i="19"/>
  <c r="AH105" i="19"/>
  <c r="AI105" i="19"/>
  <c r="AJ105" i="19"/>
  <c r="AK105" i="19"/>
  <c r="AL105" i="19"/>
  <c r="AM105" i="19"/>
  <c r="AN105" i="19"/>
  <c r="AO105" i="19"/>
  <c r="AP105" i="19"/>
  <c r="AQ105" i="19"/>
  <c r="AR105" i="19"/>
  <c r="AS105" i="19"/>
  <c r="AT105" i="19"/>
  <c r="AU105" i="19"/>
  <c r="AV105" i="19"/>
  <c r="AW105" i="19"/>
  <c r="AX105" i="19"/>
  <c r="AY105" i="19"/>
  <c r="AZ105" i="19"/>
  <c r="BA105" i="19"/>
  <c r="BB105" i="19"/>
  <c r="BC105" i="19"/>
  <c r="BD105" i="19"/>
  <c r="BE105" i="19"/>
  <c r="BF105" i="19"/>
  <c r="BG105" i="19"/>
  <c r="BH105" i="19"/>
  <c r="BI105" i="19"/>
  <c r="BJ105" i="19"/>
  <c r="BK105" i="19"/>
  <c r="BL105" i="19"/>
  <c r="BM105" i="19"/>
  <c r="BN105" i="19"/>
  <c r="BO105" i="19"/>
  <c r="BP105" i="19"/>
  <c r="BQ105" i="19"/>
  <c r="BR105" i="19"/>
  <c r="BS105" i="19"/>
  <c r="BT105" i="19"/>
  <c r="BU105" i="19"/>
  <c r="BV105" i="19"/>
  <c r="BW105" i="19"/>
  <c r="BX105" i="19"/>
  <c r="BY105" i="19"/>
  <c r="BZ105" i="19"/>
  <c r="U106" i="19"/>
  <c r="V106" i="19"/>
  <c r="W106" i="19"/>
  <c r="X106" i="19"/>
  <c r="Y106" i="19"/>
  <c r="Z106" i="19"/>
  <c r="AA106" i="19"/>
  <c r="AB106" i="19"/>
  <c r="AC106" i="19"/>
  <c r="AD106" i="19"/>
  <c r="AE106" i="19"/>
  <c r="AF106" i="19"/>
  <c r="AG106" i="19"/>
  <c r="AH106" i="19"/>
  <c r="AI106" i="19"/>
  <c r="AJ106" i="19"/>
  <c r="AK106" i="19"/>
  <c r="AL106" i="19"/>
  <c r="AM106" i="19"/>
  <c r="AN106" i="19"/>
  <c r="AO106" i="19"/>
  <c r="AP106" i="19"/>
  <c r="AQ106" i="19"/>
  <c r="AR106" i="19"/>
  <c r="AS106" i="19"/>
  <c r="AT106" i="19"/>
  <c r="AU106" i="19"/>
  <c r="AV106" i="19"/>
  <c r="AW106" i="19"/>
  <c r="AX106" i="19"/>
  <c r="AY106" i="19"/>
  <c r="AZ106" i="19"/>
  <c r="BA106" i="19"/>
  <c r="BB106" i="19"/>
  <c r="BC106" i="19"/>
  <c r="BD106" i="19"/>
  <c r="BE106" i="19"/>
  <c r="BF106" i="19"/>
  <c r="BG106" i="19"/>
  <c r="BH106" i="19"/>
  <c r="BI106" i="19"/>
  <c r="BJ106" i="19"/>
  <c r="BK106" i="19"/>
  <c r="BL106" i="19"/>
  <c r="BM106" i="19"/>
  <c r="BN106" i="19"/>
  <c r="BO106" i="19"/>
  <c r="BP106" i="19"/>
  <c r="BQ106" i="19"/>
  <c r="BR106" i="19"/>
  <c r="BS106" i="19"/>
  <c r="BT106" i="19"/>
  <c r="BU106" i="19"/>
  <c r="BV106" i="19"/>
  <c r="BW106" i="19"/>
  <c r="BX106" i="19"/>
  <c r="BY106" i="19"/>
  <c r="BZ106" i="19"/>
  <c r="U107" i="19"/>
  <c r="V107" i="19"/>
  <c r="W107" i="19"/>
  <c r="X107" i="19"/>
  <c r="Y107" i="19"/>
  <c r="Z107" i="19"/>
  <c r="AA107" i="19"/>
  <c r="AB107" i="19"/>
  <c r="AC107" i="19"/>
  <c r="AD107" i="19"/>
  <c r="AE107" i="19"/>
  <c r="AF107" i="19"/>
  <c r="AG107" i="19"/>
  <c r="AH107" i="19"/>
  <c r="AI107" i="19"/>
  <c r="AJ107" i="19"/>
  <c r="AK107" i="19"/>
  <c r="AL107" i="19"/>
  <c r="AM107" i="19"/>
  <c r="AN107" i="19"/>
  <c r="AO107" i="19"/>
  <c r="AP107" i="19"/>
  <c r="AQ107" i="19"/>
  <c r="AR107" i="19"/>
  <c r="AS107" i="19"/>
  <c r="AT107" i="19"/>
  <c r="AU107" i="19"/>
  <c r="AV107" i="19"/>
  <c r="AW107" i="19"/>
  <c r="AX107" i="19"/>
  <c r="AY107" i="19"/>
  <c r="AZ107" i="19"/>
  <c r="BA107" i="19"/>
  <c r="BB107" i="19"/>
  <c r="BC107" i="19"/>
  <c r="BD107" i="19"/>
  <c r="BE107" i="19"/>
  <c r="BF107" i="19"/>
  <c r="BG107" i="19"/>
  <c r="BH107" i="19"/>
  <c r="BI107" i="19"/>
  <c r="BJ107" i="19"/>
  <c r="BK107" i="19"/>
  <c r="BL107" i="19"/>
  <c r="BM107" i="19"/>
  <c r="BN107" i="19"/>
  <c r="BO107" i="19"/>
  <c r="BP107" i="19"/>
  <c r="BQ107" i="19"/>
  <c r="BR107" i="19"/>
  <c r="BS107" i="19"/>
  <c r="BT107" i="19"/>
  <c r="BU107" i="19"/>
  <c r="BV107" i="19"/>
  <c r="BW107" i="19"/>
  <c r="BX107" i="19"/>
  <c r="BY107" i="19"/>
  <c r="BZ107" i="19"/>
  <c r="U108" i="19"/>
  <c r="V108" i="19"/>
  <c r="W108" i="19"/>
  <c r="X108" i="19"/>
  <c r="Y108" i="19"/>
  <c r="Z108" i="19"/>
  <c r="AA108" i="19"/>
  <c r="AB108" i="19"/>
  <c r="AC108" i="19"/>
  <c r="AD108" i="19"/>
  <c r="AE108" i="19"/>
  <c r="AF108" i="19"/>
  <c r="AG108" i="19"/>
  <c r="AH108" i="19"/>
  <c r="AI108" i="19"/>
  <c r="AJ108" i="19"/>
  <c r="AK108" i="19"/>
  <c r="AL108" i="19"/>
  <c r="AM108" i="19"/>
  <c r="AN108" i="19"/>
  <c r="AO108" i="19"/>
  <c r="AP108" i="19"/>
  <c r="AQ108" i="19"/>
  <c r="AR108" i="19"/>
  <c r="AS108" i="19"/>
  <c r="AT108" i="19"/>
  <c r="AU108" i="19"/>
  <c r="AV108" i="19"/>
  <c r="AW108" i="19"/>
  <c r="AX108" i="19"/>
  <c r="AY108" i="19"/>
  <c r="AZ108" i="19"/>
  <c r="BA108" i="19"/>
  <c r="BB108" i="19"/>
  <c r="BC108" i="19"/>
  <c r="BD108" i="19"/>
  <c r="BE108" i="19"/>
  <c r="BF108" i="19"/>
  <c r="BG108" i="19"/>
  <c r="BH108" i="19"/>
  <c r="BI108" i="19"/>
  <c r="BJ108" i="19"/>
  <c r="BK108" i="19"/>
  <c r="BL108" i="19"/>
  <c r="BM108" i="19"/>
  <c r="BN108" i="19"/>
  <c r="BO108" i="19"/>
  <c r="BP108" i="19"/>
  <c r="BQ108" i="19"/>
  <c r="BR108" i="19"/>
  <c r="BS108" i="19"/>
  <c r="BT108" i="19"/>
  <c r="BU108" i="19"/>
  <c r="BV108" i="19"/>
  <c r="BW108" i="19"/>
  <c r="BX108" i="19"/>
  <c r="BY108" i="19"/>
  <c r="BZ108" i="19"/>
  <c r="U109" i="19"/>
  <c r="V109" i="19"/>
  <c r="W109" i="19"/>
  <c r="X109" i="19"/>
  <c r="Y109" i="19"/>
  <c r="Z109" i="19"/>
  <c r="AA109" i="19"/>
  <c r="AB109" i="19"/>
  <c r="AC109" i="19"/>
  <c r="AD109" i="19"/>
  <c r="AE109" i="19"/>
  <c r="AF109" i="19"/>
  <c r="AG109" i="19"/>
  <c r="AH109" i="19"/>
  <c r="AI109" i="19"/>
  <c r="AJ109" i="19"/>
  <c r="AK109" i="19"/>
  <c r="AL109" i="19"/>
  <c r="AM109" i="19"/>
  <c r="AN109" i="19"/>
  <c r="AO109" i="19"/>
  <c r="AP109" i="19"/>
  <c r="AQ109" i="19"/>
  <c r="AR109" i="19"/>
  <c r="AS109" i="19"/>
  <c r="AT109" i="19"/>
  <c r="AU109" i="19"/>
  <c r="AV109" i="19"/>
  <c r="AW109" i="19"/>
  <c r="AX109" i="19"/>
  <c r="AY109" i="19"/>
  <c r="AZ109" i="19"/>
  <c r="BA109" i="19"/>
  <c r="BB109" i="19"/>
  <c r="BC109" i="19"/>
  <c r="BD109" i="19"/>
  <c r="BE109" i="19"/>
  <c r="BF109" i="19"/>
  <c r="BG109" i="19"/>
  <c r="BH109" i="19"/>
  <c r="BI109" i="19"/>
  <c r="BJ109" i="19"/>
  <c r="BK109" i="19"/>
  <c r="BL109" i="19"/>
  <c r="BM109" i="19"/>
  <c r="BN109" i="19"/>
  <c r="BO109" i="19"/>
  <c r="BP109" i="19"/>
  <c r="BQ109" i="19"/>
  <c r="BR109" i="19"/>
  <c r="BS109" i="19"/>
  <c r="BT109" i="19"/>
  <c r="BU109" i="19"/>
  <c r="BV109" i="19"/>
  <c r="BW109" i="19"/>
  <c r="BX109" i="19"/>
  <c r="BY109" i="19"/>
  <c r="BZ109" i="19"/>
  <c r="U110" i="19"/>
  <c r="V110" i="19"/>
  <c r="W110" i="19"/>
  <c r="X110" i="19"/>
  <c r="Y110" i="19"/>
  <c r="Z110" i="19"/>
  <c r="AA110" i="19"/>
  <c r="AB110" i="19"/>
  <c r="AC110" i="19"/>
  <c r="AD110" i="19"/>
  <c r="AE110" i="19"/>
  <c r="AF110" i="19"/>
  <c r="AG110" i="19"/>
  <c r="AH110" i="19"/>
  <c r="AI110" i="19"/>
  <c r="AJ110" i="19"/>
  <c r="AK110" i="19"/>
  <c r="AL110" i="19"/>
  <c r="AM110" i="19"/>
  <c r="AN110" i="19"/>
  <c r="AO110" i="19"/>
  <c r="AP110" i="19"/>
  <c r="AQ110" i="19"/>
  <c r="AR110" i="19"/>
  <c r="AS110" i="19"/>
  <c r="AT110" i="19"/>
  <c r="AU110" i="19"/>
  <c r="AV110" i="19"/>
  <c r="AW110" i="19"/>
  <c r="AX110" i="19"/>
  <c r="AY110" i="19"/>
  <c r="AZ110" i="19"/>
  <c r="BA110" i="19"/>
  <c r="BB110" i="19"/>
  <c r="BC110" i="19"/>
  <c r="BD110" i="19"/>
  <c r="BE110" i="19"/>
  <c r="BF110" i="19"/>
  <c r="BG110" i="19"/>
  <c r="BH110" i="19"/>
  <c r="BI110" i="19"/>
  <c r="BJ110" i="19"/>
  <c r="BK110" i="19"/>
  <c r="BL110" i="19"/>
  <c r="BM110" i="19"/>
  <c r="BN110" i="19"/>
  <c r="BO110" i="19"/>
  <c r="BP110" i="19"/>
  <c r="BQ110" i="19"/>
  <c r="BR110" i="19"/>
  <c r="BS110" i="19"/>
  <c r="BT110" i="19"/>
  <c r="BU110" i="19"/>
  <c r="BV110" i="19"/>
  <c r="BW110" i="19"/>
  <c r="BX110" i="19"/>
  <c r="BY110" i="19"/>
  <c r="BZ110" i="19"/>
  <c r="U111" i="19"/>
  <c r="V111" i="19"/>
  <c r="W111" i="19"/>
  <c r="X111" i="19"/>
  <c r="Y111" i="19"/>
  <c r="Z111" i="19"/>
  <c r="AA111" i="19"/>
  <c r="AB111" i="19"/>
  <c r="AC111" i="19"/>
  <c r="AD111" i="19"/>
  <c r="AE111" i="19"/>
  <c r="AF111" i="19"/>
  <c r="AG111" i="19"/>
  <c r="AH111" i="19"/>
  <c r="AI111" i="19"/>
  <c r="AJ111" i="19"/>
  <c r="AK111" i="19"/>
  <c r="AL111" i="19"/>
  <c r="AM111" i="19"/>
  <c r="AN111" i="19"/>
  <c r="AO111" i="19"/>
  <c r="AP111" i="19"/>
  <c r="AQ111" i="19"/>
  <c r="AR111" i="19"/>
  <c r="AS111" i="19"/>
  <c r="AT111" i="19"/>
  <c r="AU111" i="19"/>
  <c r="AV111" i="19"/>
  <c r="AW111" i="19"/>
  <c r="AX111" i="19"/>
  <c r="AY111" i="19"/>
  <c r="AZ111" i="19"/>
  <c r="BA111" i="19"/>
  <c r="BB111" i="19"/>
  <c r="BC111" i="19"/>
  <c r="BD111" i="19"/>
  <c r="BE111" i="19"/>
  <c r="BF111" i="19"/>
  <c r="BG111" i="19"/>
  <c r="BH111" i="19"/>
  <c r="BI111" i="19"/>
  <c r="BJ111" i="19"/>
  <c r="BK111" i="19"/>
  <c r="BL111" i="19"/>
  <c r="BM111" i="19"/>
  <c r="BN111" i="19"/>
  <c r="BO111" i="19"/>
  <c r="BP111" i="19"/>
  <c r="BQ111" i="19"/>
  <c r="BR111" i="19"/>
  <c r="BS111" i="19"/>
  <c r="BT111" i="19"/>
  <c r="BU111" i="19"/>
  <c r="BV111" i="19"/>
  <c r="BW111" i="19"/>
  <c r="BX111" i="19"/>
  <c r="BY111" i="19"/>
  <c r="BZ111" i="19"/>
  <c r="U112" i="19"/>
  <c r="V112" i="19"/>
  <c r="W112" i="19"/>
  <c r="X112" i="19"/>
  <c r="Y112" i="19"/>
  <c r="Z112" i="19"/>
  <c r="AA112" i="19"/>
  <c r="AB112" i="19"/>
  <c r="AC112" i="19"/>
  <c r="AD112" i="19"/>
  <c r="AE112" i="19"/>
  <c r="AF112" i="19"/>
  <c r="AG112" i="19"/>
  <c r="AH112" i="19"/>
  <c r="AI112" i="19"/>
  <c r="AJ112" i="19"/>
  <c r="AK112" i="19"/>
  <c r="AL112" i="19"/>
  <c r="AM112" i="19"/>
  <c r="AN112" i="19"/>
  <c r="AO112" i="19"/>
  <c r="AP112" i="19"/>
  <c r="AQ112" i="19"/>
  <c r="AR112" i="19"/>
  <c r="AS112" i="19"/>
  <c r="AT112" i="19"/>
  <c r="AU112" i="19"/>
  <c r="AV112" i="19"/>
  <c r="AW112" i="19"/>
  <c r="AX112" i="19"/>
  <c r="AY112" i="19"/>
  <c r="AZ112" i="19"/>
  <c r="BA112" i="19"/>
  <c r="BB112" i="19"/>
  <c r="BC112" i="19"/>
  <c r="BD112" i="19"/>
  <c r="BE112" i="19"/>
  <c r="BF112" i="19"/>
  <c r="BG112" i="19"/>
  <c r="BH112" i="19"/>
  <c r="BI112" i="19"/>
  <c r="BJ112" i="19"/>
  <c r="BK112" i="19"/>
  <c r="BL112" i="19"/>
  <c r="BM112" i="19"/>
  <c r="BN112" i="19"/>
  <c r="BO112" i="19"/>
  <c r="BP112" i="19"/>
  <c r="BQ112" i="19"/>
  <c r="BR112" i="19"/>
  <c r="BS112" i="19"/>
  <c r="BT112" i="19"/>
  <c r="BU112" i="19"/>
  <c r="BV112" i="19"/>
  <c r="BW112" i="19"/>
  <c r="BX112" i="19"/>
  <c r="BY112" i="19"/>
  <c r="BZ112" i="19"/>
  <c r="U113" i="19"/>
  <c r="V113" i="19"/>
  <c r="W113" i="19"/>
  <c r="X113" i="19"/>
  <c r="Y113" i="19"/>
  <c r="Z113" i="19"/>
  <c r="AA113" i="19"/>
  <c r="AB113" i="19"/>
  <c r="AC113" i="19"/>
  <c r="AD113" i="19"/>
  <c r="AE113" i="19"/>
  <c r="AF113" i="19"/>
  <c r="AG113" i="19"/>
  <c r="AH113" i="19"/>
  <c r="AI113" i="19"/>
  <c r="AJ113" i="19"/>
  <c r="AK113" i="19"/>
  <c r="AL113" i="19"/>
  <c r="AM113" i="19"/>
  <c r="AN113" i="19"/>
  <c r="AO113" i="19"/>
  <c r="AP113" i="19"/>
  <c r="AQ113" i="19"/>
  <c r="AR113" i="19"/>
  <c r="AS113" i="19"/>
  <c r="AT113" i="19"/>
  <c r="AU113" i="19"/>
  <c r="AV113" i="19"/>
  <c r="AW113" i="19"/>
  <c r="AX113" i="19"/>
  <c r="AY113" i="19"/>
  <c r="AZ113" i="19"/>
  <c r="BA113" i="19"/>
  <c r="BB113" i="19"/>
  <c r="BC113" i="19"/>
  <c r="BD113" i="19"/>
  <c r="BE113" i="19"/>
  <c r="BF113" i="19"/>
  <c r="BG113" i="19"/>
  <c r="BH113" i="19"/>
  <c r="BI113" i="19"/>
  <c r="BJ113" i="19"/>
  <c r="BK113" i="19"/>
  <c r="BL113" i="19"/>
  <c r="BM113" i="19"/>
  <c r="BN113" i="19"/>
  <c r="BO113" i="19"/>
  <c r="BP113" i="19"/>
  <c r="BQ113" i="19"/>
  <c r="BR113" i="19"/>
  <c r="BS113" i="19"/>
  <c r="BT113" i="19"/>
  <c r="BU113" i="19"/>
  <c r="BV113" i="19"/>
  <c r="BW113" i="19"/>
  <c r="BX113" i="19"/>
  <c r="BY113" i="19"/>
  <c r="BZ113" i="19"/>
  <c r="U114" i="19"/>
  <c r="V114" i="19"/>
  <c r="W114" i="19"/>
  <c r="X114" i="19"/>
  <c r="Y114" i="19"/>
  <c r="Z114" i="19"/>
  <c r="AA114" i="19"/>
  <c r="AB114" i="19"/>
  <c r="AC114" i="19"/>
  <c r="AD114" i="19"/>
  <c r="AE114" i="19"/>
  <c r="AF114" i="19"/>
  <c r="AG114" i="19"/>
  <c r="AH114" i="19"/>
  <c r="AI114" i="19"/>
  <c r="AJ114" i="19"/>
  <c r="AK114" i="19"/>
  <c r="AL114" i="19"/>
  <c r="AM114" i="19"/>
  <c r="AN114" i="19"/>
  <c r="AO114" i="19"/>
  <c r="AP114" i="19"/>
  <c r="AQ114" i="19"/>
  <c r="AR114" i="19"/>
  <c r="AS114" i="19"/>
  <c r="AT114" i="19"/>
  <c r="AU114" i="19"/>
  <c r="AV114" i="19"/>
  <c r="AW114" i="19"/>
  <c r="AX114" i="19"/>
  <c r="AY114" i="19"/>
  <c r="AZ114" i="19"/>
  <c r="BA114" i="19"/>
  <c r="BB114" i="19"/>
  <c r="BC114" i="19"/>
  <c r="BD114" i="19"/>
  <c r="BE114" i="19"/>
  <c r="BF114" i="19"/>
  <c r="BG114" i="19"/>
  <c r="BH114" i="19"/>
  <c r="BI114" i="19"/>
  <c r="BJ114" i="19"/>
  <c r="BK114" i="19"/>
  <c r="BL114" i="19"/>
  <c r="BM114" i="19"/>
  <c r="BN114" i="19"/>
  <c r="BO114" i="19"/>
  <c r="BP114" i="19"/>
  <c r="BQ114" i="19"/>
  <c r="BR114" i="19"/>
  <c r="BS114" i="19"/>
  <c r="BT114" i="19"/>
  <c r="BU114" i="19"/>
  <c r="BV114" i="19"/>
  <c r="BW114" i="19"/>
  <c r="BX114" i="19"/>
  <c r="BY114" i="19"/>
  <c r="BZ114" i="19"/>
  <c r="U115" i="19"/>
  <c r="V115" i="19"/>
  <c r="W115" i="19"/>
  <c r="X115" i="19"/>
  <c r="Y115" i="19"/>
  <c r="Z115" i="19"/>
  <c r="AA115" i="19"/>
  <c r="AB115" i="19"/>
  <c r="AC115" i="19"/>
  <c r="AD115" i="19"/>
  <c r="AE115" i="19"/>
  <c r="AF115" i="19"/>
  <c r="AG115" i="19"/>
  <c r="AH115" i="19"/>
  <c r="AI115" i="19"/>
  <c r="AJ115" i="19"/>
  <c r="AK115" i="19"/>
  <c r="AL115" i="19"/>
  <c r="AM115" i="19"/>
  <c r="AN115" i="19"/>
  <c r="AO115" i="19"/>
  <c r="AP115" i="19"/>
  <c r="AQ115" i="19"/>
  <c r="AR115" i="19"/>
  <c r="AS115" i="19"/>
  <c r="AT115" i="19"/>
  <c r="AU115" i="19"/>
  <c r="AV115" i="19"/>
  <c r="AW115" i="19"/>
  <c r="AX115" i="19"/>
  <c r="AY115" i="19"/>
  <c r="AZ115" i="19"/>
  <c r="BA115" i="19"/>
  <c r="BB115" i="19"/>
  <c r="BC115" i="19"/>
  <c r="BD115" i="19"/>
  <c r="BE115" i="19"/>
  <c r="BF115" i="19"/>
  <c r="BG115" i="19"/>
  <c r="BH115" i="19"/>
  <c r="BI115" i="19"/>
  <c r="BJ115" i="19"/>
  <c r="BK115" i="19"/>
  <c r="BL115" i="19"/>
  <c r="BM115" i="19"/>
  <c r="BN115" i="19"/>
  <c r="BO115" i="19"/>
  <c r="BP115" i="19"/>
  <c r="BQ115" i="19"/>
  <c r="BR115" i="19"/>
  <c r="BS115" i="19"/>
  <c r="BT115" i="19"/>
  <c r="BU115" i="19"/>
  <c r="BV115" i="19"/>
  <c r="BW115" i="19"/>
  <c r="BX115" i="19"/>
  <c r="BY115" i="19"/>
  <c r="BZ115" i="19"/>
  <c r="U116" i="19"/>
  <c r="V116" i="19"/>
  <c r="W116" i="19"/>
  <c r="X116" i="19"/>
  <c r="Y116" i="19"/>
  <c r="Z116" i="19"/>
  <c r="AA116" i="19"/>
  <c r="AB116" i="19"/>
  <c r="AC116" i="19"/>
  <c r="AD116" i="19"/>
  <c r="AE116" i="19"/>
  <c r="AF116" i="19"/>
  <c r="AG116" i="19"/>
  <c r="AH116" i="19"/>
  <c r="AI116" i="19"/>
  <c r="AJ116" i="19"/>
  <c r="AK116" i="19"/>
  <c r="AL116" i="19"/>
  <c r="AM116" i="19"/>
  <c r="AN116" i="19"/>
  <c r="AO116" i="19"/>
  <c r="AP116" i="19"/>
  <c r="AQ116" i="19"/>
  <c r="AR116" i="19"/>
  <c r="AS116" i="19"/>
  <c r="AT116" i="19"/>
  <c r="AU116" i="19"/>
  <c r="AV116" i="19"/>
  <c r="AW116" i="19"/>
  <c r="AX116" i="19"/>
  <c r="AY116" i="19"/>
  <c r="AZ116" i="19"/>
  <c r="BA116" i="19"/>
  <c r="BB116" i="19"/>
  <c r="BC116" i="19"/>
  <c r="BD116" i="19"/>
  <c r="BE116" i="19"/>
  <c r="BF116" i="19"/>
  <c r="BG116" i="19"/>
  <c r="BH116" i="19"/>
  <c r="BI116" i="19"/>
  <c r="BJ116" i="19"/>
  <c r="BK116" i="19"/>
  <c r="BL116" i="19"/>
  <c r="BM116" i="19"/>
  <c r="BN116" i="19"/>
  <c r="BO116" i="19"/>
  <c r="BP116" i="19"/>
  <c r="BQ116" i="19"/>
  <c r="BR116" i="19"/>
  <c r="BS116" i="19"/>
  <c r="BT116" i="19"/>
  <c r="BU116" i="19"/>
  <c r="BV116" i="19"/>
  <c r="BW116" i="19"/>
  <c r="BX116" i="19"/>
  <c r="BY116" i="19"/>
  <c r="BZ116" i="19"/>
  <c r="U117" i="19"/>
  <c r="V117" i="19"/>
  <c r="W117" i="19"/>
  <c r="X117" i="19"/>
  <c r="Y117" i="19"/>
  <c r="Z117" i="19"/>
  <c r="AA117" i="19"/>
  <c r="AB117" i="19"/>
  <c r="AC117" i="19"/>
  <c r="AD117" i="19"/>
  <c r="AE117" i="19"/>
  <c r="AF117" i="19"/>
  <c r="AG117" i="19"/>
  <c r="AH117" i="19"/>
  <c r="AI117" i="19"/>
  <c r="AJ117" i="19"/>
  <c r="AK117" i="19"/>
  <c r="AL117" i="19"/>
  <c r="AM117" i="19"/>
  <c r="AN117" i="19"/>
  <c r="AO117" i="19"/>
  <c r="AP117" i="19"/>
  <c r="AQ117" i="19"/>
  <c r="AR117" i="19"/>
  <c r="AS117" i="19"/>
  <c r="AT117" i="19"/>
  <c r="AU117" i="19"/>
  <c r="AV117" i="19"/>
  <c r="AW117" i="19"/>
  <c r="AX117" i="19"/>
  <c r="AY117" i="19"/>
  <c r="AZ117" i="19"/>
  <c r="BA117" i="19"/>
  <c r="BB117" i="19"/>
  <c r="BC117" i="19"/>
  <c r="BD117" i="19"/>
  <c r="BE117" i="19"/>
  <c r="BF117" i="19"/>
  <c r="BG117" i="19"/>
  <c r="BH117" i="19"/>
  <c r="BI117" i="19"/>
  <c r="BJ117" i="19"/>
  <c r="BK117" i="19"/>
  <c r="BL117" i="19"/>
  <c r="BM117" i="19"/>
  <c r="BN117" i="19"/>
  <c r="BO117" i="19"/>
  <c r="BP117" i="19"/>
  <c r="BQ117" i="19"/>
  <c r="BR117" i="19"/>
  <c r="BS117" i="19"/>
  <c r="BT117" i="19"/>
  <c r="BU117" i="19"/>
  <c r="BV117" i="19"/>
  <c r="BW117" i="19"/>
  <c r="BX117" i="19"/>
  <c r="BY117" i="19"/>
  <c r="BZ117" i="19"/>
  <c r="U118" i="19"/>
  <c r="V118" i="19"/>
  <c r="W118" i="19"/>
  <c r="X118" i="19"/>
  <c r="Y118" i="19"/>
  <c r="Z118" i="19"/>
  <c r="AA118" i="19"/>
  <c r="AB118" i="19"/>
  <c r="AC118" i="19"/>
  <c r="AD118" i="19"/>
  <c r="AE118" i="19"/>
  <c r="AF118" i="19"/>
  <c r="AG118" i="19"/>
  <c r="AH118" i="19"/>
  <c r="AI118" i="19"/>
  <c r="AJ118" i="19"/>
  <c r="AK118" i="19"/>
  <c r="AL118" i="19"/>
  <c r="AM118" i="19"/>
  <c r="AN118" i="19"/>
  <c r="AO118" i="19"/>
  <c r="AP118" i="19"/>
  <c r="AQ118" i="19"/>
  <c r="AR118" i="19"/>
  <c r="AS118" i="19"/>
  <c r="AT118" i="19"/>
  <c r="AU118" i="19"/>
  <c r="AV118" i="19"/>
  <c r="AW118" i="19"/>
  <c r="AX118" i="19"/>
  <c r="AY118" i="19"/>
  <c r="AZ118" i="19"/>
  <c r="BA118" i="19"/>
  <c r="BB118" i="19"/>
  <c r="BC118" i="19"/>
  <c r="BD118" i="19"/>
  <c r="BE118" i="19"/>
  <c r="BF118" i="19"/>
  <c r="BG118" i="19"/>
  <c r="BH118" i="19"/>
  <c r="BI118" i="19"/>
  <c r="BJ118" i="19"/>
  <c r="BK118" i="19"/>
  <c r="BL118" i="19"/>
  <c r="BM118" i="19"/>
  <c r="BN118" i="19"/>
  <c r="BO118" i="19"/>
  <c r="BP118" i="19"/>
  <c r="BQ118" i="19"/>
  <c r="BR118" i="19"/>
  <c r="BS118" i="19"/>
  <c r="BT118" i="19"/>
  <c r="BU118" i="19"/>
  <c r="BV118" i="19"/>
  <c r="BW118" i="19"/>
  <c r="BX118" i="19"/>
  <c r="BY118" i="19"/>
  <c r="BZ118" i="19"/>
  <c r="U119" i="19"/>
  <c r="V119" i="19"/>
  <c r="W119" i="19"/>
  <c r="X119" i="19"/>
  <c r="Y119" i="19"/>
  <c r="Z119" i="19"/>
  <c r="AA119" i="19"/>
  <c r="AB119" i="19"/>
  <c r="AC119" i="19"/>
  <c r="AD119" i="19"/>
  <c r="AE119" i="19"/>
  <c r="AF119" i="19"/>
  <c r="AG119" i="19"/>
  <c r="AH119" i="19"/>
  <c r="AI119" i="19"/>
  <c r="AJ119" i="19"/>
  <c r="AK119" i="19"/>
  <c r="AL119" i="19"/>
  <c r="AM119" i="19"/>
  <c r="AN119" i="19"/>
  <c r="AO119" i="19"/>
  <c r="AP119" i="19"/>
  <c r="AQ119" i="19"/>
  <c r="AR119" i="19"/>
  <c r="AS119" i="19"/>
  <c r="AT119" i="19"/>
  <c r="AU119" i="19"/>
  <c r="AV119" i="19"/>
  <c r="AW119" i="19"/>
  <c r="AX119" i="19"/>
  <c r="AY119" i="19"/>
  <c r="AZ119" i="19"/>
  <c r="BA119" i="19"/>
  <c r="BB119" i="19"/>
  <c r="BC119" i="19"/>
  <c r="BD119" i="19"/>
  <c r="BE119" i="19"/>
  <c r="BF119" i="19"/>
  <c r="BG119" i="19"/>
  <c r="BH119" i="19"/>
  <c r="BI119" i="19"/>
  <c r="BJ119" i="19"/>
  <c r="BK119" i="19"/>
  <c r="BL119" i="19"/>
  <c r="BM119" i="19"/>
  <c r="BN119" i="19"/>
  <c r="BO119" i="19"/>
  <c r="BP119" i="19"/>
  <c r="BQ119" i="19"/>
  <c r="BR119" i="19"/>
  <c r="BS119" i="19"/>
  <c r="BT119" i="19"/>
  <c r="BU119" i="19"/>
  <c r="BV119" i="19"/>
  <c r="BW119" i="19"/>
  <c r="BX119" i="19"/>
  <c r="BY119" i="19"/>
  <c r="BZ119" i="19"/>
  <c r="U120" i="19"/>
  <c r="V120" i="19"/>
  <c r="W120" i="19"/>
  <c r="X120" i="19"/>
  <c r="Y120" i="19"/>
  <c r="Z120" i="19"/>
  <c r="AA120" i="19"/>
  <c r="AB120" i="19"/>
  <c r="AC120" i="19"/>
  <c r="AD120" i="19"/>
  <c r="AE120" i="19"/>
  <c r="AF120" i="19"/>
  <c r="AG120" i="19"/>
  <c r="AH120" i="19"/>
  <c r="AI120" i="19"/>
  <c r="AJ120" i="19"/>
  <c r="AK120" i="19"/>
  <c r="AL120" i="19"/>
  <c r="AM120" i="19"/>
  <c r="AN120" i="19"/>
  <c r="AO120" i="19"/>
  <c r="AP120" i="19"/>
  <c r="AQ120" i="19"/>
  <c r="AR120" i="19"/>
  <c r="AS120" i="19"/>
  <c r="AT120" i="19"/>
  <c r="AU120" i="19"/>
  <c r="AV120" i="19"/>
  <c r="AW120" i="19"/>
  <c r="AX120" i="19"/>
  <c r="AY120" i="19"/>
  <c r="AZ120" i="19"/>
  <c r="BA120" i="19"/>
  <c r="BB120" i="19"/>
  <c r="BC120" i="19"/>
  <c r="BD120" i="19"/>
  <c r="BE120" i="19"/>
  <c r="BF120" i="19"/>
  <c r="BG120" i="19"/>
  <c r="BH120" i="19"/>
  <c r="BI120" i="19"/>
  <c r="BJ120" i="19"/>
  <c r="BK120" i="19"/>
  <c r="BL120" i="19"/>
  <c r="BM120" i="19"/>
  <c r="BN120" i="19"/>
  <c r="BO120" i="19"/>
  <c r="BP120" i="19"/>
  <c r="BQ120" i="19"/>
  <c r="BR120" i="19"/>
  <c r="BS120" i="19"/>
  <c r="BT120" i="19"/>
  <c r="BU120" i="19"/>
  <c r="BV120" i="19"/>
  <c r="BW120" i="19"/>
  <c r="BX120" i="19"/>
  <c r="BY120" i="19"/>
  <c r="BZ120" i="19"/>
  <c r="U121" i="19"/>
  <c r="V121" i="19"/>
  <c r="W121" i="19"/>
  <c r="X121" i="19"/>
  <c r="Y121" i="19"/>
  <c r="Z121" i="19"/>
  <c r="AA121" i="19"/>
  <c r="AB121" i="19"/>
  <c r="AC121" i="19"/>
  <c r="AD121" i="19"/>
  <c r="AE121" i="19"/>
  <c r="AF121" i="19"/>
  <c r="AG121" i="19"/>
  <c r="AH121" i="19"/>
  <c r="AI121" i="19"/>
  <c r="AJ121" i="19"/>
  <c r="AK121" i="19"/>
  <c r="AL121" i="19"/>
  <c r="AM121" i="19"/>
  <c r="AN121" i="19"/>
  <c r="AO121" i="19"/>
  <c r="AP121" i="19"/>
  <c r="AQ121" i="19"/>
  <c r="AR121" i="19"/>
  <c r="AS121" i="19"/>
  <c r="AT121" i="19"/>
  <c r="AU121" i="19"/>
  <c r="AV121" i="19"/>
  <c r="AW121" i="19"/>
  <c r="AX121" i="19"/>
  <c r="AY121" i="19"/>
  <c r="AZ121" i="19"/>
  <c r="BA121" i="19"/>
  <c r="BB121" i="19"/>
  <c r="BC121" i="19"/>
  <c r="BD121" i="19"/>
  <c r="BE121" i="19"/>
  <c r="BF121" i="19"/>
  <c r="BG121" i="19"/>
  <c r="BH121" i="19"/>
  <c r="BI121" i="19"/>
  <c r="BJ121" i="19"/>
  <c r="BK121" i="19"/>
  <c r="BL121" i="19"/>
  <c r="BM121" i="19"/>
  <c r="BN121" i="19"/>
  <c r="BO121" i="19"/>
  <c r="BP121" i="19"/>
  <c r="BQ121" i="19"/>
  <c r="BR121" i="19"/>
  <c r="BS121" i="19"/>
  <c r="BT121" i="19"/>
  <c r="BU121" i="19"/>
  <c r="BV121" i="19"/>
  <c r="BW121" i="19"/>
  <c r="BX121" i="19"/>
  <c r="BY121" i="19"/>
  <c r="BZ121" i="19"/>
  <c r="U122" i="19"/>
  <c r="V122" i="19"/>
  <c r="W122" i="19"/>
  <c r="X122" i="19"/>
  <c r="Y122" i="19"/>
  <c r="Z122" i="19"/>
  <c r="AA122" i="19"/>
  <c r="AB122" i="19"/>
  <c r="AC122" i="19"/>
  <c r="AD122" i="19"/>
  <c r="AE122" i="19"/>
  <c r="AF122" i="19"/>
  <c r="AG122" i="19"/>
  <c r="AH122" i="19"/>
  <c r="AI122" i="19"/>
  <c r="AJ122" i="19"/>
  <c r="AK122" i="19"/>
  <c r="AL122" i="19"/>
  <c r="AM122" i="19"/>
  <c r="AN122" i="19"/>
  <c r="AO122" i="19"/>
  <c r="AP122" i="19"/>
  <c r="AQ122" i="19"/>
  <c r="AR122" i="19"/>
  <c r="AS122" i="19"/>
  <c r="AT122" i="19"/>
  <c r="AU122" i="19"/>
  <c r="AV122" i="19"/>
  <c r="AW122" i="19"/>
  <c r="AX122" i="19"/>
  <c r="AY122" i="19"/>
  <c r="AZ122" i="19"/>
  <c r="BA122" i="19"/>
  <c r="BB122" i="19"/>
  <c r="BC122" i="19"/>
  <c r="BD122" i="19"/>
  <c r="BE122" i="19"/>
  <c r="BF122" i="19"/>
  <c r="BG122" i="19"/>
  <c r="BH122" i="19"/>
  <c r="BI122" i="19"/>
  <c r="BJ122" i="19"/>
  <c r="BK122" i="19"/>
  <c r="BL122" i="19"/>
  <c r="BM122" i="19"/>
  <c r="BN122" i="19"/>
  <c r="BO122" i="19"/>
  <c r="BP122" i="19"/>
  <c r="BQ122" i="19"/>
  <c r="BR122" i="19"/>
  <c r="BS122" i="19"/>
  <c r="BT122" i="19"/>
  <c r="BU122" i="19"/>
  <c r="BV122" i="19"/>
  <c r="BW122" i="19"/>
  <c r="BX122" i="19"/>
  <c r="BY122" i="19"/>
  <c r="BZ122" i="19"/>
  <c r="U123" i="19"/>
  <c r="V123" i="19"/>
  <c r="W123" i="19"/>
  <c r="X123" i="19"/>
  <c r="Y123" i="19"/>
  <c r="Z123" i="19"/>
  <c r="AA123" i="19"/>
  <c r="AB123" i="19"/>
  <c r="AC123" i="19"/>
  <c r="AD123" i="19"/>
  <c r="AE123" i="19"/>
  <c r="AF123" i="19"/>
  <c r="AG123" i="19"/>
  <c r="AH123" i="19"/>
  <c r="AI123" i="19"/>
  <c r="AJ123" i="19"/>
  <c r="AK123" i="19"/>
  <c r="AL123" i="19"/>
  <c r="AM123" i="19"/>
  <c r="AN123" i="19"/>
  <c r="AO123" i="19"/>
  <c r="AP123" i="19"/>
  <c r="AQ123" i="19"/>
  <c r="AR123" i="19"/>
  <c r="AS123" i="19"/>
  <c r="AT123" i="19"/>
  <c r="AU123" i="19"/>
  <c r="AV123" i="19"/>
  <c r="AW123" i="19"/>
  <c r="AX123" i="19"/>
  <c r="AY123" i="19"/>
  <c r="AZ123" i="19"/>
  <c r="BA123" i="19"/>
  <c r="BB123" i="19"/>
  <c r="BC123" i="19"/>
  <c r="BD123" i="19"/>
  <c r="BE123" i="19"/>
  <c r="BF123" i="19"/>
  <c r="BG123" i="19"/>
  <c r="BH123" i="19"/>
  <c r="BI123" i="19"/>
  <c r="BJ123" i="19"/>
  <c r="BK123" i="19"/>
  <c r="BL123" i="19"/>
  <c r="BM123" i="19"/>
  <c r="BN123" i="19"/>
  <c r="BO123" i="19"/>
  <c r="BP123" i="19"/>
  <c r="BQ123" i="19"/>
  <c r="BR123" i="19"/>
  <c r="BS123" i="19"/>
  <c r="BT123" i="19"/>
  <c r="BU123" i="19"/>
  <c r="BV123" i="19"/>
  <c r="BW123" i="19"/>
  <c r="BX123" i="19"/>
  <c r="BY123" i="19"/>
  <c r="BZ123" i="19"/>
  <c r="U124" i="19"/>
  <c r="V124" i="19"/>
  <c r="W124" i="19"/>
  <c r="X124" i="19"/>
  <c r="Y124" i="19"/>
  <c r="Z124" i="19"/>
  <c r="AA124" i="19"/>
  <c r="AB124" i="19"/>
  <c r="AC124" i="19"/>
  <c r="AD124" i="19"/>
  <c r="AE124" i="19"/>
  <c r="AF124" i="19"/>
  <c r="AG124" i="19"/>
  <c r="AH124" i="19"/>
  <c r="AI124" i="19"/>
  <c r="AJ124" i="19"/>
  <c r="AK124" i="19"/>
  <c r="AL124" i="19"/>
  <c r="AM124" i="19"/>
  <c r="AN124" i="19"/>
  <c r="AO124" i="19"/>
  <c r="AP124" i="19"/>
  <c r="AQ124" i="19"/>
  <c r="AR124" i="19"/>
  <c r="AS124" i="19"/>
  <c r="AT124" i="19"/>
  <c r="AU124" i="19"/>
  <c r="AV124" i="19"/>
  <c r="AW124" i="19"/>
  <c r="AX124" i="19"/>
  <c r="AY124" i="19"/>
  <c r="AZ124" i="19"/>
  <c r="BA124" i="19"/>
  <c r="BB124" i="19"/>
  <c r="BC124" i="19"/>
  <c r="BD124" i="19"/>
  <c r="BE124" i="19"/>
  <c r="BF124" i="19"/>
  <c r="BG124" i="19"/>
  <c r="BH124" i="19"/>
  <c r="BI124" i="19"/>
  <c r="BJ124" i="19"/>
  <c r="BK124" i="19"/>
  <c r="BL124" i="19"/>
  <c r="BM124" i="19"/>
  <c r="BN124" i="19"/>
  <c r="BO124" i="19"/>
  <c r="BP124" i="19"/>
  <c r="BQ124" i="19"/>
  <c r="BR124" i="19"/>
  <c r="BS124" i="19"/>
  <c r="BT124" i="19"/>
  <c r="BU124" i="19"/>
  <c r="BV124" i="19"/>
  <c r="BW124" i="19"/>
  <c r="BX124" i="19"/>
  <c r="BY124" i="19"/>
  <c r="BZ124" i="19"/>
  <c r="U125" i="19"/>
  <c r="V125" i="19"/>
  <c r="W125" i="19"/>
  <c r="X125" i="19"/>
  <c r="Y125" i="19"/>
  <c r="Z125" i="19"/>
  <c r="AA125" i="19"/>
  <c r="AB125" i="19"/>
  <c r="AC125" i="19"/>
  <c r="AD125" i="19"/>
  <c r="AE125" i="19"/>
  <c r="AF125" i="19"/>
  <c r="AG125" i="19"/>
  <c r="AH125" i="19"/>
  <c r="AI125" i="19"/>
  <c r="AJ125" i="19"/>
  <c r="AK125" i="19"/>
  <c r="AL125" i="19"/>
  <c r="AM125" i="19"/>
  <c r="AN125" i="19"/>
  <c r="AO125" i="19"/>
  <c r="AP125" i="19"/>
  <c r="AQ125" i="19"/>
  <c r="AR125" i="19"/>
  <c r="AS125" i="19"/>
  <c r="AT125" i="19"/>
  <c r="AU125" i="19"/>
  <c r="AV125" i="19"/>
  <c r="AW125" i="19"/>
  <c r="AX125" i="19"/>
  <c r="AY125" i="19"/>
  <c r="AZ125" i="19"/>
  <c r="BA125" i="19"/>
  <c r="BB125" i="19"/>
  <c r="BC125" i="19"/>
  <c r="BD125" i="19"/>
  <c r="BE125" i="19"/>
  <c r="BF125" i="19"/>
  <c r="BG125" i="19"/>
  <c r="BH125" i="19"/>
  <c r="BI125" i="19"/>
  <c r="BJ125" i="19"/>
  <c r="BK125" i="19"/>
  <c r="BL125" i="19"/>
  <c r="BM125" i="19"/>
  <c r="BN125" i="19"/>
  <c r="BO125" i="19"/>
  <c r="BP125" i="19"/>
  <c r="BQ125" i="19"/>
  <c r="BR125" i="19"/>
  <c r="BS125" i="19"/>
  <c r="BT125" i="19"/>
  <c r="BU125" i="19"/>
  <c r="BV125" i="19"/>
  <c r="BW125" i="19"/>
  <c r="BX125" i="19"/>
  <c r="BY125" i="19"/>
  <c r="BZ125" i="19"/>
  <c r="U126" i="19"/>
  <c r="V126" i="19"/>
  <c r="W126" i="19"/>
  <c r="X126" i="19"/>
  <c r="Y126" i="19"/>
  <c r="Z126" i="19"/>
  <c r="AA126" i="19"/>
  <c r="AB126" i="19"/>
  <c r="AC126" i="19"/>
  <c r="AD126" i="19"/>
  <c r="AE126" i="19"/>
  <c r="AF126" i="19"/>
  <c r="AG126" i="19"/>
  <c r="AH126" i="19"/>
  <c r="AI126" i="19"/>
  <c r="AJ126" i="19"/>
  <c r="AK126" i="19"/>
  <c r="AL126" i="19"/>
  <c r="AM126" i="19"/>
  <c r="AN126" i="19"/>
  <c r="AO126" i="19"/>
  <c r="AP126" i="19"/>
  <c r="AQ126" i="19"/>
  <c r="AR126" i="19"/>
  <c r="AS126" i="19"/>
  <c r="AT126" i="19"/>
  <c r="AU126" i="19"/>
  <c r="AV126" i="19"/>
  <c r="AW126" i="19"/>
  <c r="AX126" i="19"/>
  <c r="AY126" i="19"/>
  <c r="AZ126" i="19"/>
  <c r="BA126" i="19"/>
  <c r="BB126" i="19"/>
  <c r="BC126" i="19"/>
  <c r="BD126" i="19"/>
  <c r="BE126" i="19"/>
  <c r="BF126" i="19"/>
  <c r="BG126" i="19"/>
  <c r="BH126" i="19"/>
  <c r="BI126" i="19"/>
  <c r="BJ126" i="19"/>
  <c r="BK126" i="19"/>
  <c r="BL126" i="19"/>
  <c r="BM126" i="19"/>
  <c r="BN126" i="19"/>
  <c r="BO126" i="19"/>
  <c r="BP126" i="19"/>
  <c r="BQ126" i="19"/>
  <c r="BR126" i="19"/>
  <c r="BS126" i="19"/>
  <c r="BT126" i="19"/>
  <c r="BU126" i="19"/>
  <c r="BV126" i="19"/>
  <c r="BW126" i="19"/>
  <c r="BX126" i="19"/>
  <c r="BY126" i="19"/>
  <c r="BZ126" i="19"/>
  <c r="U127" i="19"/>
  <c r="V127" i="19"/>
  <c r="W127" i="19"/>
  <c r="X127" i="19"/>
  <c r="Y127" i="19"/>
  <c r="Z127" i="19"/>
  <c r="AA127" i="19"/>
  <c r="AB127" i="19"/>
  <c r="AC127" i="19"/>
  <c r="AD127" i="19"/>
  <c r="AE127" i="19"/>
  <c r="AF127" i="19"/>
  <c r="AG127" i="19"/>
  <c r="AH127" i="19"/>
  <c r="AI127" i="19"/>
  <c r="AJ127" i="19"/>
  <c r="AK127" i="19"/>
  <c r="AL127" i="19"/>
  <c r="AM127" i="19"/>
  <c r="AN127" i="19"/>
  <c r="AO127" i="19"/>
  <c r="AP127" i="19"/>
  <c r="AQ127" i="19"/>
  <c r="AR127" i="19"/>
  <c r="AS127" i="19"/>
  <c r="AT127" i="19"/>
  <c r="AU127" i="19"/>
  <c r="AV127" i="19"/>
  <c r="AW127" i="19"/>
  <c r="AX127" i="19"/>
  <c r="AY127" i="19"/>
  <c r="AZ127" i="19"/>
  <c r="BA127" i="19"/>
  <c r="BB127" i="19"/>
  <c r="BC127" i="19"/>
  <c r="BD127" i="19"/>
  <c r="BE127" i="19"/>
  <c r="BF127" i="19"/>
  <c r="BG127" i="19"/>
  <c r="BH127" i="19"/>
  <c r="BI127" i="19"/>
  <c r="BJ127" i="19"/>
  <c r="BK127" i="19"/>
  <c r="BL127" i="19"/>
  <c r="BM127" i="19"/>
  <c r="BN127" i="19"/>
  <c r="BO127" i="19"/>
  <c r="BP127" i="19"/>
  <c r="BQ127" i="19"/>
  <c r="BR127" i="19"/>
  <c r="BS127" i="19"/>
  <c r="BT127" i="19"/>
  <c r="BU127" i="19"/>
  <c r="BV127" i="19"/>
  <c r="BW127" i="19"/>
  <c r="BX127" i="19"/>
  <c r="BY127" i="19"/>
  <c r="BZ127" i="19"/>
  <c r="U128" i="19"/>
  <c r="V128" i="19"/>
  <c r="W128" i="19"/>
  <c r="X128" i="19"/>
  <c r="Y128" i="19"/>
  <c r="Z128" i="19"/>
  <c r="AA128" i="19"/>
  <c r="AB128" i="19"/>
  <c r="AC128" i="19"/>
  <c r="AD128" i="19"/>
  <c r="AE128" i="19"/>
  <c r="AF128" i="19"/>
  <c r="AG128" i="19"/>
  <c r="AH128" i="19"/>
  <c r="AI128" i="19"/>
  <c r="AJ128" i="19"/>
  <c r="AK128" i="19"/>
  <c r="AL128" i="19"/>
  <c r="AM128" i="19"/>
  <c r="AN128" i="19"/>
  <c r="AO128" i="19"/>
  <c r="AP128" i="19"/>
  <c r="AQ128" i="19"/>
  <c r="AR128" i="19"/>
  <c r="AS128" i="19"/>
  <c r="AT128" i="19"/>
  <c r="AU128" i="19"/>
  <c r="AV128" i="19"/>
  <c r="AW128" i="19"/>
  <c r="AX128" i="19"/>
  <c r="AY128" i="19"/>
  <c r="AZ128" i="19"/>
  <c r="BA128" i="19"/>
  <c r="BB128" i="19"/>
  <c r="BC128" i="19"/>
  <c r="BD128" i="19"/>
  <c r="BE128" i="19"/>
  <c r="BF128" i="19"/>
  <c r="BG128" i="19"/>
  <c r="BH128" i="19"/>
  <c r="BI128" i="19"/>
  <c r="BJ128" i="19"/>
  <c r="BK128" i="19"/>
  <c r="BL128" i="19"/>
  <c r="BM128" i="19"/>
  <c r="BN128" i="19"/>
  <c r="BO128" i="19"/>
  <c r="BP128" i="19"/>
  <c r="BQ128" i="19"/>
  <c r="BR128" i="19"/>
  <c r="BS128" i="19"/>
  <c r="BT128" i="19"/>
  <c r="BU128" i="19"/>
  <c r="BV128" i="19"/>
  <c r="BW128" i="19"/>
  <c r="BX128" i="19"/>
  <c r="BY128" i="19"/>
  <c r="BZ128" i="19"/>
  <c r="U129" i="19"/>
  <c r="V129" i="19"/>
  <c r="W129" i="19"/>
  <c r="X129" i="19"/>
  <c r="Y129" i="19"/>
  <c r="Z129" i="19"/>
  <c r="AA129" i="19"/>
  <c r="AB129" i="19"/>
  <c r="AC129" i="19"/>
  <c r="AD129" i="19"/>
  <c r="AE129" i="19"/>
  <c r="AF129" i="19"/>
  <c r="AG129" i="19"/>
  <c r="AH129" i="19"/>
  <c r="AI129" i="19"/>
  <c r="AJ129" i="19"/>
  <c r="AK129" i="19"/>
  <c r="AL129" i="19"/>
  <c r="AM129" i="19"/>
  <c r="AN129" i="19"/>
  <c r="AO129" i="19"/>
  <c r="AP129" i="19"/>
  <c r="AQ129" i="19"/>
  <c r="AR129" i="19"/>
  <c r="AS129" i="19"/>
  <c r="AT129" i="19"/>
  <c r="AU129" i="19"/>
  <c r="AV129" i="19"/>
  <c r="AW129" i="19"/>
  <c r="AX129" i="19"/>
  <c r="AY129" i="19"/>
  <c r="AZ129" i="19"/>
  <c r="BA129" i="19"/>
  <c r="BB129" i="19"/>
  <c r="BC129" i="19"/>
  <c r="BD129" i="19"/>
  <c r="BE129" i="19"/>
  <c r="BF129" i="19"/>
  <c r="BG129" i="19"/>
  <c r="BH129" i="19"/>
  <c r="BI129" i="19"/>
  <c r="BJ129" i="19"/>
  <c r="BK129" i="19"/>
  <c r="BL129" i="19"/>
  <c r="BM129" i="19"/>
  <c r="BN129" i="19"/>
  <c r="BO129" i="19"/>
  <c r="BP129" i="19"/>
  <c r="BQ129" i="19"/>
  <c r="BR129" i="19"/>
  <c r="BS129" i="19"/>
  <c r="BT129" i="19"/>
  <c r="BU129" i="19"/>
  <c r="BV129" i="19"/>
  <c r="BW129" i="19"/>
  <c r="BX129" i="19"/>
  <c r="BY129" i="19"/>
  <c r="BZ129" i="19"/>
  <c r="U130" i="19"/>
  <c r="V130" i="19"/>
  <c r="W130" i="19"/>
  <c r="X130" i="19"/>
  <c r="Y130" i="19"/>
  <c r="Z130" i="19"/>
  <c r="AA130" i="19"/>
  <c r="AB130" i="19"/>
  <c r="AC130" i="19"/>
  <c r="AD130" i="19"/>
  <c r="AE130" i="19"/>
  <c r="AF130" i="19"/>
  <c r="AG130" i="19"/>
  <c r="AH130" i="19"/>
  <c r="AI130" i="19"/>
  <c r="AJ130" i="19"/>
  <c r="AK130" i="19"/>
  <c r="AL130" i="19"/>
  <c r="AM130" i="19"/>
  <c r="AN130" i="19"/>
  <c r="AO130" i="19"/>
  <c r="AP130" i="19"/>
  <c r="AQ130" i="19"/>
  <c r="AR130" i="19"/>
  <c r="AS130" i="19"/>
  <c r="AT130" i="19"/>
  <c r="AU130" i="19"/>
  <c r="AV130" i="19"/>
  <c r="AW130" i="19"/>
  <c r="AX130" i="19"/>
  <c r="AY130" i="19"/>
  <c r="AZ130" i="19"/>
  <c r="BA130" i="19"/>
  <c r="BB130" i="19"/>
  <c r="BC130" i="19"/>
  <c r="BD130" i="19"/>
  <c r="BE130" i="19"/>
  <c r="BF130" i="19"/>
  <c r="BG130" i="19"/>
  <c r="BH130" i="19"/>
  <c r="BI130" i="19"/>
  <c r="BJ130" i="19"/>
  <c r="BK130" i="19"/>
  <c r="BL130" i="19"/>
  <c r="BM130" i="19"/>
  <c r="BN130" i="19"/>
  <c r="BO130" i="19"/>
  <c r="BP130" i="19"/>
  <c r="BQ130" i="19"/>
  <c r="BR130" i="19"/>
  <c r="BS130" i="19"/>
  <c r="BT130" i="19"/>
  <c r="BU130" i="19"/>
  <c r="BV130" i="19"/>
  <c r="BW130" i="19"/>
  <c r="BX130" i="19"/>
  <c r="BY130" i="19"/>
  <c r="BZ130" i="19"/>
  <c r="U131" i="19"/>
  <c r="V131" i="19"/>
  <c r="W131" i="19"/>
  <c r="X131" i="19"/>
  <c r="Y131" i="19"/>
  <c r="Z131" i="19"/>
  <c r="AA131" i="19"/>
  <c r="AB131" i="19"/>
  <c r="AC131" i="19"/>
  <c r="AD131" i="19"/>
  <c r="AE131" i="19"/>
  <c r="AF131" i="19"/>
  <c r="AG131" i="19"/>
  <c r="AH131" i="19"/>
  <c r="AI131" i="19"/>
  <c r="AJ131" i="19"/>
  <c r="AK131" i="19"/>
  <c r="AL131" i="19"/>
  <c r="AM131" i="19"/>
  <c r="AN131" i="19"/>
  <c r="AO131" i="19"/>
  <c r="AP131" i="19"/>
  <c r="AQ131" i="19"/>
  <c r="AR131" i="19"/>
  <c r="AS131" i="19"/>
  <c r="AT131" i="19"/>
  <c r="AU131" i="19"/>
  <c r="AV131" i="19"/>
  <c r="AW131" i="19"/>
  <c r="AX131" i="19"/>
  <c r="AY131" i="19"/>
  <c r="AZ131" i="19"/>
  <c r="BA131" i="19"/>
  <c r="BB131" i="19"/>
  <c r="BC131" i="19"/>
  <c r="BD131" i="19"/>
  <c r="BE131" i="19"/>
  <c r="BF131" i="19"/>
  <c r="BG131" i="19"/>
  <c r="BH131" i="19"/>
  <c r="BI131" i="19"/>
  <c r="BJ131" i="19"/>
  <c r="BK131" i="19"/>
  <c r="BL131" i="19"/>
  <c r="BM131" i="19"/>
  <c r="BN131" i="19"/>
  <c r="BO131" i="19"/>
  <c r="BP131" i="19"/>
  <c r="BQ131" i="19"/>
  <c r="BR131" i="19"/>
  <c r="BS131" i="19"/>
  <c r="BT131" i="19"/>
  <c r="BU131" i="19"/>
  <c r="BV131" i="19"/>
  <c r="BW131" i="19"/>
  <c r="BX131" i="19"/>
  <c r="BY131" i="19"/>
  <c r="BZ131" i="19"/>
  <c r="U132" i="19"/>
  <c r="V132" i="19"/>
  <c r="W132" i="19"/>
  <c r="X132" i="19"/>
  <c r="Y132" i="19"/>
  <c r="Z132" i="19"/>
  <c r="AA132" i="19"/>
  <c r="AB132" i="19"/>
  <c r="AC132" i="19"/>
  <c r="AD132" i="19"/>
  <c r="AE132" i="19"/>
  <c r="AF132" i="19"/>
  <c r="AG132" i="19"/>
  <c r="AH132" i="19"/>
  <c r="AI132" i="19"/>
  <c r="AJ132" i="19"/>
  <c r="AK132" i="19"/>
  <c r="AL132" i="19"/>
  <c r="AM132" i="19"/>
  <c r="AN132" i="19"/>
  <c r="AO132" i="19"/>
  <c r="AP132" i="19"/>
  <c r="AQ132" i="19"/>
  <c r="AR132" i="19"/>
  <c r="AS132" i="19"/>
  <c r="AT132" i="19"/>
  <c r="AU132" i="19"/>
  <c r="AV132" i="19"/>
  <c r="AW132" i="19"/>
  <c r="AX132" i="19"/>
  <c r="AY132" i="19"/>
  <c r="AZ132" i="19"/>
  <c r="BA132" i="19"/>
  <c r="BB132" i="19"/>
  <c r="BC132" i="19"/>
  <c r="BD132" i="19"/>
  <c r="BE132" i="19"/>
  <c r="BF132" i="19"/>
  <c r="BG132" i="19"/>
  <c r="BH132" i="19"/>
  <c r="BI132" i="19"/>
  <c r="BJ132" i="19"/>
  <c r="BK132" i="19"/>
  <c r="BL132" i="19"/>
  <c r="BM132" i="19"/>
  <c r="BN132" i="19"/>
  <c r="BO132" i="19"/>
  <c r="BP132" i="19"/>
  <c r="BQ132" i="19"/>
  <c r="BR132" i="19"/>
  <c r="BS132" i="19"/>
  <c r="BT132" i="19"/>
  <c r="BU132" i="19"/>
  <c r="BV132" i="19"/>
  <c r="BW132" i="19"/>
  <c r="BX132" i="19"/>
  <c r="BY132" i="19"/>
  <c r="BZ132" i="19"/>
  <c r="U133" i="19"/>
  <c r="V133" i="19"/>
  <c r="W133" i="19"/>
  <c r="X133" i="19"/>
  <c r="Y133" i="19"/>
  <c r="Z133" i="19"/>
  <c r="AA133" i="19"/>
  <c r="AB133" i="19"/>
  <c r="AC133" i="19"/>
  <c r="AD133" i="19"/>
  <c r="AE133" i="19"/>
  <c r="AF133" i="19"/>
  <c r="AG133" i="19"/>
  <c r="AH133" i="19"/>
  <c r="AI133" i="19"/>
  <c r="AJ133" i="19"/>
  <c r="AK133" i="19"/>
  <c r="AL133" i="19"/>
  <c r="AM133" i="19"/>
  <c r="AN133" i="19"/>
  <c r="AO133" i="19"/>
  <c r="AP133" i="19"/>
  <c r="AQ133" i="19"/>
  <c r="AR133" i="19"/>
  <c r="AS133" i="19"/>
  <c r="AT133" i="19"/>
  <c r="AU133" i="19"/>
  <c r="AV133" i="19"/>
  <c r="AW133" i="19"/>
  <c r="AX133" i="19"/>
  <c r="AY133" i="19"/>
  <c r="AZ133" i="19"/>
  <c r="BA133" i="19"/>
  <c r="BB133" i="19"/>
  <c r="BC133" i="19"/>
  <c r="BD133" i="19"/>
  <c r="BE133" i="19"/>
  <c r="BF133" i="19"/>
  <c r="BG133" i="19"/>
  <c r="BH133" i="19"/>
  <c r="BI133" i="19"/>
  <c r="BJ133" i="19"/>
  <c r="BK133" i="19"/>
  <c r="BL133" i="19"/>
  <c r="BM133" i="19"/>
  <c r="BN133" i="19"/>
  <c r="BO133" i="19"/>
  <c r="BP133" i="19"/>
  <c r="BQ133" i="19"/>
  <c r="BR133" i="19"/>
  <c r="BS133" i="19"/>
  <c r="BT133" i="19"/>
  <c r="BU133" i="19"/>
  <c r="BV133" i="19"/>
  <c r="BW133" i="19"/>
  <c r="BX133" i="19"/>
  <c r="BY133" i="19"/>
  <c r="BZ133" i="19"/>
  <c r="U134" i="19"/>
  <c r="V134" i="19"/>
  <c r="W134" i="19"/>
  <c r="X134" i="19"/>
  <c r="Y134" i="19"/>
  <c r="Z134" i="19"/>
  <c r="AA134" i="19"/>
  <c r="AB134" i="19"/>
  <c r="AC134" i="19"/>
  <c r="AD134" i="19"/>
  <c r="AE134" i="19"/>
  <c r="AF134" i="19"/>
  <c r="AG134" i="19"/>
  <c r="AH134" i="19"/>
  <c r="AI134" i="19"/>
  <c r="AJ134" i="19"/>
  <c r="AK134" i="19"/>
  <c r="AL134" i="19"/>
  <c r="AM134" i="19"/>
  <c r="AN134" i="19"/>
  <c r="AO134" i="19"/>
  <c r="AP134" i="19"/>
  <c r="AQ134" i="19"/>
  <c r="AR134" i="19"/>
  <c r="AS134" i="19"/>
  <c r="AT134" i="19"/>
  <c r="AU134" i="19"/>
  <c r="AV134" i="19"/>
  <c r="AW134" i="19"/>
  <c r="AX134" i="19"/>
  <c r="AY134" i="19"/>
  <c r="AZ134" i="19"/>
  <c r="BA134" i="19"/>
  <c r="BB134" i="19"/>
  <c r="BC134" i="19"/>
  <c r="BD134" i="19"/>
  <c r="BE134" i="19"/>
  <c r="BF134" i="19"/>
  <c r="BG134" i="19"/>
  <c r="BH134" i="19"/>
  <c r="BI134" i="19"/>
  <c r="BJ134" i="19"/>
  <c r="BK134" i="19"/>
  <c r="BL134" i="19"/>
  <c r="BM134" i="19"/>
  <c r="BN134" i="19"/>
  <c r="BO134" i="19"/>
  <c r="BP134" i="19"/>
  <c r="BQ134" i="19"/>
  <c r="BR134" i="19"/>
  <c r="BS134" i="19"/>
  <c r="BT134" i="19"/>
  <c r="BU134" i="19"/>
  <c r="BV134" i="19"/>
  <c r="BW134" i="19"/>
  <c r="BX134" i="19"/>
  <c r="BY134" i="19"/>
  <c r="BZ134" i="19"/>
  <c r="U135" i="19"/>
  <c r="V135" i="19"/>
  <c r="W135" i="19"/>
  <c r="X135" i="19"/>
  <c r="Y135" i="19"/>
  <c r="Z135" i="19"/>
  <c r="AA135" i="19"/>
  <c r="AB135" i="19"/>
  <c r="AC135" i="19"/>
  <c r="AD135" i="19"/>
  <c r="AE135" i="19"/>
  <c r="AF135" i="19"/>
  <c r="AG135" i="19"/>
  <c r="AH135" i="19"/>
  <c r="AI135" i="19"/>
  <c r="AJ135" i="19"/>
  <c r="AK135" i="19"/>
  <c r="AL135" i="19"/>
  <c r="AM135" i="19"/>
  <c r="AN135" i="19"/>
  <c r="AO135" i="19"/>
  <c r="AP135" i="19"/>
  <c r="AQ135" i="19"/>
  <c r="AR135" i="19"/>
  <c r="AS135" i="19"/>
  <c r="AT135" i="19"/>
  <c r="AU135" i="19"/>
  <c r="AV135" i="19"/>
  <c r="AW135" i="19"/>
  <c r="AX135" i="19"/>
  <c r="AY135" i="19"/>
  <c r="AZ135" i="19"/>
  <c r="BA135" i="19"/>
  <c r="BB135" i="19"/>
  <c r="BC135" i="19"/>
  <c r="BD135" i="19"/>
  <c r="BE135" i="19"/>
  <c r="BF135" i="19"/>
  <c r="BG135" i="19"/>
  <c r="BH135" i="19"/>
  <c r="BI135" i="19"/>
  <c r="BJ135" i="19"/>
  <c r="BK135" i="19"/>
  <c r="BL135" i="19"/>
  <c r="BM135" i="19"/>
  <c r="BN135" i="19"/>
  <c r="BO135" i="19"/>
  <c r="BP135" i="19"/>
  <c r="BQ135" i="19"/>
  <c r="BR135" i="19"/>
  <c r="BS135" i="19"/>
  <c r="BT135" i="19"/>
  <c r="BU135" i="19"/>
  <c r="BV135" i="19"/>
  <c r="BW135" i="19"/>
  <c r="BX135" i="19"/>
  <c r="BY135" i="19"/>
  <c r="BZ135" i="19"/>
  <c r="U136" i="19"/>
  <c r="V136" i="19"/>
  <c r="W136" i="19"/>
  <c r="X136" i="19"/>
  <c r="Y136" i="19"/>
  <c r="Z136" i="19"/>
  <c r="AA136" i="19"/>
  <c r="AB136" i="19"/>
  <c r="AC136" i="19"/>
  <c r="AD136" i="19"/>
  <c r="AE136" i="19"/>
  <c r="AF136" i="19"/>
  <c r="AG136" i="19"/>
  <c r="AH136" i="19"/>
  <c r="AI136" i="19"/>
  <c r="AJ136" i="19"/>
  <c r="AK136" i="19"/>
  <c r="AL136" i="19"/>
  <c r="AM136" i="19"/>
  <c r="AN136" i="19"/>
  <c r="AO136" i="19"/>
  <c r="AP136" i="19"/>
  <c r="AQ136" i="19"/>
  <c r="AR136" i="19"/>
  <c r="AS136" i="19"/>
  <c r="AT136" i="19"/>
  <c r="AU136" i="19"/>
  <c r="AV136" i="19"/>
  <c r="AW136" i="19"/>
  <c r="AX136" i="19"/>
  <c r="AY136" i="19"/>
  <c r="AZ136" i="19"/>
  <c r="BA136" i="19"/>
  <c r="BB136" i="19"/>
  <c r="BC136" i="19"/>
  <c r="BD136" i="19"/>
  <c r="BE136" i="19"/>
  <c r="BF136" i="19"/>
  <c r="BG136" i="19"/>
  <c r="BH136" i="19"/>
  <c r="BI136" i="19"/>
  <c r="BJ136" i="19"/>
  <c r="BK136" i="19"/>
  <c r="BL136" i="19"/>
  <c r="BM136" i="19"/>
  <c r="BN136" i="19"/>
  <c r="BO136" i="19"/>
  <c r="BP136" i="19"/>
  <c r="BQ136" i="19"/>
  <c r="BR136" i="19"/>
  <c r="BS136" i="19"/>
  <c r="BT136" i="19"/>
  <c r="BU136" i="19"/>
  <c r="BV136" i="19"/>
  <c r="BW136" i="19"/>
  <c r="BX136" i="19"/>
  <c r="BY136" i="19"/>
  <c r="BZ136" i="19"/>
  <c r="U137" i="19"/>
  <c r="V137" i="19"/>
  <c r="W137" i="19"/>
  <c r="X137" i="19"/>
  <c r="Y137" i="19"/>
  <c r="Z137" i="19"/>
  <c r="AA137" i="19"/>
  <c r="AB137" i="19"/>
  <c r="AC137" i="19"/>
  <c r="AD137" i="19"/>
  <c r="AE137" i="19"/>
  <c r="AF137" i="19"/>
  <c r="AG137" i="19"/>
  <c r="AH137" i="19"/>
  <c r="AI137" i="19"/>
  <c r="AJ137" i="19"/>
  <c r="AK137" i="19"/>
  <c r="AL137" i="19"/>
  <c r="AM137" i="19"/>
  <c r="AN137" i="19"/>
  <c r="AO137" i="19"/>
  <c r="AP137" i="19"/>
  <c r="AQ137" i="19"/>
  <c r="AR137" i="19"/>
  <c r="AS137" i="19"/>
  <c r="AT137" i="19"/>
  <c r="AU137" i="19"/>
  <c r="AV137" i="19"/>
  <c r="AW137" i="19"/>
  <c r="AX137" i="19"/>
  <c r="AY137" i="19"/>
  <c r="AZ137" i="19"/>
  <c r="BA137" i="19"/>
  <c r="BB137" i="19"/>
  <c r="BC137" i="19"/>
  <c r="BD137" i="19"/>
  <c r="BE137" i="19"/>
  <c r="BF137" i="19"/>
  <c r="BG137" i="19"/>
  <c r="BH137" i="19"/>
  <c r="BI137" i="19"/>
  <c r="BJ137" i="19"/>
  <c r="BK137" i="19"/>
  <c r="BL137" i="19"/>
  <c r="BM137" i="19"/>
  <c r="BN137" i="19"/>
  <c r="BO137" i="19"/>
  <c r="BP137" i="19"/>
  <c r="BQ137" i="19"/>
  <c r="BR137" i="19"/>
  <c r="BS137" i="19"/>
  <c r="BT137" i="19"/>
  <c r="BU137" i="19"/>
  <c r="BV137" i="19"/>
  <c r="BW137" i="19"/>
  <c r="BX137" i="19"/>
  <c r="BY137" i="19"/>
  <c r="BZ137" i="19"/>
  <c r="U138" i="19"/>
  <c r="V138" i="19"/>
  <c r="W138" i="19"/>
  <c r="X138" i="19"/>
  <c r="Y138" i="19"/>
  <c r="Z138" i="19"/>
  <c r="AA138" i="19"/>
  <c r="AB138" i="19"/>
  <c r="AC138" i="19"/>
  <c r="AD138" i="19"/>
  <c r="AE138" i="19"/>
  <c r="AF138" i="19"/>
  <c r="AG138" i="19"/>
  <c r="AH138" i="19"/>
  <c r="AI138" i="19"/>
  <c r="AJ138" i="19"/>
  <c r="AK138" i="19"/>
  <c r="AL138" i="19"/>
  <c r="AM138" i="19"/>
  <c r="AN138" i="19"/>
  <c r="AO138" i="19"/>
  <c r="AP138" i="19"/>
  <c r="AQ138" i="19"/>
  <c r="AR138" i="19"/>
  <c r="AS138" i="19"/>
  <c r="AT138" i="19"/>
  <c r="AU138" i="19"/>
  <c r="AV138" i="19"/>
  <c r="AW138" i="19"/>
  <c r="AX138" i="19"/>
  <c r="AY138" i="19"/>
  <c r="AZ138" i="19"/>
  <c r="BA138" i="19"/>
  <c r="BB138" i="19"/>
  <c r="BC138" i="19"/>
  <c r="BD138" i="19"/>
  <c r="BE138" i="19"/>
  <c r="BF138" i="19"/>
  <c r="BG138" i="19"/>
  <c r="BH138" i="19"/>
  <c r="BI138" i="19"/>
  <c r="BJ138" i="19"/>
  <c r="BK138" i="19"/>
  <c r="BL138" i="19"/>
  <c r="BM138" i="19"/>
  <c r="BN138" i="19"/>
  <c r="BO138" i="19"/>
  <c r="BP138" i="19"/>
  <c r="BQ138" i="19"/>
  <c r="BR138" i="19"/>
  <c r="BS138" i="19"/>
  <c r="BT138" i="19"/>
  <c r="BU138" i="19"/>
  <c r="BV138" i="19"/>
  <c r="BW138" i="19"/>
  <c r="BX138" i="19"/>
  <c r="BY138" i="19"/>
  <c r="BZ138" i="19"/>
  <c r="U139" i="19"/>
  <c r="V139" i="19"/>
  <c r="W139" i="19"/>
  <c r="X139" i="19"/>
  <c r="Y139" i="19"/>
  <c r="Z139" i="19"/>
  <c r="AA139" i="19"/>
  <c r="AB139" i="19"/>
  <c r="AC139" i="19"/>
  <c r="AD139" i="19"/>
  <c r="AE139" i="19"/>
  <c r="AF139" i="19"/>
  <c r="AG139" i="19"/>
  <c r="AH139" i="19"/>
  <c r="AI139" i="19"/>
  <c r="AJ139" i="19"/>
  <c r="AK139" i="19"/>
  <c r="AL139" i="19"/>
  <c r="AM139" i="19"/>
  <c r="AN139" i="19"/>
  <c r="AO139" i="19"/>
  <c r="AP139" i="19"/>
  <c r="AQ139" i="19"/>
  <c r="AR139" i="19"/>
  <c r="AS139" i="19"/>
  <c r="AT139" i="19"/>
  <c r="AU139" i="19"/>
  <c r="AV139" i="19"/>
  <c r="AW139" i="19"/>
  <c r="AX139" i="19"/>
  <c r="AY139" i="19"/>
  <c r="AZ139" i="19"/>
  <c r="BA139" i="19"/>
  <c r="BB139" i="19"/>
  <c r="BC139" i="19"/>
  <c r="BD139" i="19"/>
  <c r="BE139" i="19"/>
  <c r="BF139" i="19"/>
  <c r="BG139" i="19"/>
  <c r="BH139" i="19"/>
  <c r="BI139" i="19"/>
  <c r="BJ139" i="19"/>
  <c r="BK139" i="19"/>
  <c r="BL139" i="19"/>
  <c r="BM139" i="19"/>
  <c r="BN139" i="19"/>
  <c r="BO139" i="19"/>
  <c r="BP139" i="19"/>
  <c r="BQ139" i="19"/>
  <c r="BR139" i="19"/>
  <c r="BS139" i="19"/>
  <c r="BT139" i="19"/>
  <c r="BU139" i="19"/>
  <c r="BV139" i="19"/>
  <c r="BW139" i="19"/>
  <c r="BX139" i="19"/>
  <c r="BY139" i="19"/>
  <c r="BZ139" i="19"/>
  <c r="U140" i="19"/>
  <c r="V140" i="19"/>
  <c r="W140" i="19"/>
  <c r="X140" i="19"/>
  <c r="Y140" i="19"/>
  <c r="Z140" i="19"/>
  <c r="AA140" i="19"/>
  <c r="AB140" i="19"/>
  <c r="AC140" i="19"/>
  <c r="AD140" i="19"/>
  <c r="AE140" i="19"/>
  <c r="AF140" i="19"/>
  <c r="AG140" i="19"/>
  <c r="AH140" i="19"/>
  <c r="AI140" i="19"/>
  <c r="AJ140" i="19"/>
  <c r="AK140" i="19"/>
  <c r="AL140" i="19"/>
  <c r="AM140" i="19"/>
  <c r="AN140" i="19"/>
  <c r="AO140" i="19"/>
  <c r="AP140" i="19"/>
  <c r="AQ140" i="19"/>
  <c r="AR140" i="19"/>
  <c r="AS140" i="19"/>
  <c r="AT140" i="19"/>
  <c r="AU140" i="19"/>
  <c r="AV140" i="19"/>
  <c r="AW140" i="19"/>
  <c r="AX140" i="19"/>
  <c r="AY140" i="19"/>
  <c r="AZ140" i="19"/>
  <c r="BA140" i="19"/>
  <c r="BB140" i="19"/>
  <c r="BC140" i="19"/>
  <c r="BD140" i="19"/>
  <c r="BE140" i="19"/>
  <c r="BF140" i="19"/>
  <c r="BG140" i="19"/>
  <c r="BH140" i="19"/>
  <c r="BI140" i="19"/>
  <c r="BJ140" i="19"/>
  <c r="BK140" i="19"/>
  <c r="BL140" i="19"/>
  <c r="BM140" i="19"/>
  <c r="BN140" i="19"/>
  <c r="BO140" i="19"/>
  <c r="BP140" i="19"/>
  <c r="BQ140" i="19"/>
  <c r="BR140" i="19"/>
  <c r="BS140" i="19"/>
  <c r="BT140" i="19"/>
  <c r="BU140" i="19"/>
  <c r="BV140" i="19"/>
  <c r="BW140" i="19"/>
  <c r="BX140" i="19"/>
  <c r="BY140" i="19"/>
  <c r="BZ140" i="19"/>
  <c r="U141" i="19"/>
  <c r="V141" i="19"/>
  <c r="W141" i="19"/>
  <c r="X141" i="19"/>
  <c r="Y141" i="19"/>
  <c r="Z141" i="19"/>
  <c r="AA141" i="19"/>
  <c r="AB141" i="19"/>
  <c r="AC141" i="19"/>
  <c r="AD141" i="19"/>
  <c r="AE141" i="19"/>
  <c r="AF141" i="19"/>
  <c r="AG141" i="19"/>
  <c r="AH141" i="19"/>
  <c r="AI141" i="19"/>
  <c r="AJ141" i="19"/>
  <c r="AK141" i="19"/>
  <c r="AL141" i="19"/>
  <c r="AM141" i="19"/>
  <c r="AN141" i="19"/>
  <c r="AO141" i="19"/>
  <c r="AP141" i="19"/>
  <c r="AQ141" i="19"/>
  <c r="AR141" i="19"/>
  <c r="AS141" i="19"/>
  <c r="AT141" i="19"/>
  <c r="AU141" i="19"/>
  <c r="AV141" i="19"/>
  <c r="AW141" i="19"/>
  <c r="AX141" i="19"/>
  <c r="AY141" i="19"/>
  <c r="AZ141" i="19"/>
  <c r="BA141" i="19"/>
  <c r="BB141" i="19"/>
  <c r="BC141" i="19"/>
  <c r="BD141" i="19"/>
  <c r="BE141" i="19"/>
  <c r="BF141" i="19"/>
  <c r="BG141" i="19"/>
  <c r="BH141" i="19"/>
  <c r="BI141" i="19"/>
  <c r="BJ141" i="19"/>
  <c r="BK141" i="19"/>
  <c r="BL141" i="19"/>
  <c r="BM141" i="19"/>
  <c r="BN141" i="19"/>
  <c r="BO141" i="19"/>
  <c r="BP141" i="19"/>
  <c r="BQ141" i="19"/>
  <c r="BR141" i="19"/>
  <c r="BS141" i="19"/>
  <c r="BT141" i="19"/>
  <c r="BU141" i="19"/>
  <c r="BV141" i="19"/>
  <c r="BW141" i="19"/>
  <c r="BX141" i="19"/>
  <c r="BY141" i="19"/>
  <c r="BZ141" i="19"/>
  <c r="U142" i="19"/>
  <c r="V142" i="19"/>
  <c r="W142" i="19"/>
  <c r="X142" i="19"/>
  <c r="Y142" i="19"/>
  <c r="Z142" i="19"/>
  <c r="AA142" i="19"/>
  <c r="AB142" i="19"/>
  <c r="AC142" i="19"/>
  <c r="AD142" i="19"/>
  <c r="AE142" i="19"/>
  <c r="AF142" i="19"/>
  <c r="AG142" i="19"/>
  <c r="AH142" i="19"/>
  <c r="AI142" i="19"/>
  <c r="AJ142" i="19"/>
  <c r="AK142" i="19"/>
  <c r="AL142" i="19"/>
  <c r="AM142" i="19"/>
  <c r="AN142" i="19"/>
  <c r="AO142" i="19"/>
  <c r="AP142" i="19"/>
  <c r="AQ142" i="19"/>
  <c r="AR142" i="19"/>
  <c r="AS142" i="19"/>
  <c r="AT142" i="19"/>
  <c r="AU142" i="19"/>
  <c r="AV142" i="19"/>
  <c r="AW142" i="19"/>
  <c r="AX142" i="19"/>
  <c r="AY142" i="19"/>
  <c r="AZ142" i="19"/>
  <c r="BA142" i="19"/>
  <c r="BB142" i="19"/>
  <c r="BC142" i="19"/>
  <c r="BD142" i="19"/>
  <c r="BE142" i="19"/>
  <c r="BF142" i="19"/>
  <c r="BG142" i="19"/>
  <c r="BH142" i="19"/>
  <c r="BI142" i="19"/>
  <c r="BJ142" i="19"/>
  <c r="BK142" i="19"/>
  <c r="BL142" i="19"/>
  <c r="BM142" i="19"/>
  <c r="BN142" i="19"/>
  <c r="BO142" i="19"/>
  <c r="BP142" i="19"/>
  <c r="BQ142" i="19"/>
  <c r="BR142" i="19"/>
  <c r="BS142" i="19"/>
  <c r="BT142" i="19"/>
  <c r="BU142" i="19"/>
  <c r="BV142" i="19"/>
  <c r="BW142" i="19"/>
  <c r="BX142" i="19"/>
  <c r="BY142" i="19"/>
  <c r="BZ142" i="19"/>
  <c r="U143" i="19"/>
  <c r="V143" i="19"/>
  <c r="W143" i="19"/>
  <c r="X143" i="19"/>
  <c r="Y143" i="19"/>
  <c r="Z143" i="19"/>
  <c r="AA143" i="19"/>
  <c r="AB143" i="19"/>
  <c r="AC143" i="19"/>
  <c r="AD143" i="19"/>
  <c r="AE143" i="19"/>
  <c r="AF143" i="19"/>
  <c r="AG143" i="19"/>
  <c r="AH143" i="19"/>
  <c r="AI143" i="19"/>
  <c r="AJ143" i="19"/>
  <c r="AK143" i="19"/>
  <c r="AL143" i="19"/>
  <c r="AM143" i="19"/>
  <c r="AN143" i="19"/>
  <c r="AO143" i="19"/>
  <c r="AP143" i="19"/>
  <c r="AQ143" i="19"/>
  <c r="AR143" i="19"/>
  <c r="AS143" i="19"/>
  <c r="AT143" i="19"/>
  <c r="AU143" i="19"/>
  <c r="AV143" i="19"/>
  <c r="AW143" i="19"/>
  <c r="AX143" i="19"/>
  <c r="AY143" i="19"/>
  <c r="AZ143" i="19"/>
  <c r="BA143" i="19"/>
  <c r="BB143" i="19"/>
  <c r="BC143" i="19"/>
  <c r="BD143" i="19"/>
  <c r="BE143" i="19"/>
  <c r="BF143" i="19"/>
  <c r="BG143" i="19"/>
  <c r="BH143" i="19"/>
  <c r="BI143" i="19"/>
  <c r="BJ143" i="19"/>
  <c r="BK143" i="19"/>
  <c r="BL143" i="19"/>
  <c r="BM143" i="19"/>
  <c r="BN143" i="19"/>
  <c r="BO143" i="19"/>
  <c r="BP143" i="19"/>
  <c r="BQ143" i="19"/>
  <c r="BR143" i="19"/>
  <c r="BS143" i="19"/>
  <c r="BT143" i="19"/>
  <c r="BU143" i="19"/>
  <c r="BV143" i="19"/>
  <c r="BW143" i="19"/>
  <c r="BX143" i="19"/>
  <c r="BY143" i="19"/>
  <c r="BZ143" i="19"/>
  <c r="U144" i="19"/>
  <c r="V144" i="19"/>
  <c r="W144" i="19"/>
  <c r="X144" i="19"/>
  <c r="Y144" i="19"/>
  <c r="Z144" i="19"/>
  <c r="AA144" i="19"/>
  <c r="AB144" i="19"/>
  <c r="AC144" i="19"/>
  <c r="AD144" i="19"/>
  <c r="AE144" i="19"/>
  <c r="AF144" i="19"/>
  <c r="AG144" i="19"/>
  <c r="AH144" i="19"/>
  <c r="AI144" i="19"/>
  <c r="AJ144" i="19"/>
  <c r="AK144" i="19"/>
  <c r="AL144" i="19"/>
  <c r="AM144" i="19"/>
  <c r="AN144" i="19"/>
  <c r="AO144" i="19"/>
  <c r="AP144" i="19"/>
  <c r="AQ144" i="19"/>
  <c r="AR144" i="19"/>
  <c r="AS144" i="19"/>
  <c r="AT144" i="19"/>
  <c r="AU144" i="19"/>
  <c r="AV144" i="19"/>
  <c r="AW144" i="19"/>
  <c r="AX144" i="19"/>
  <c r="AY144" i="19"/>
  <c r="AZ144" i="19"/>
  <c r="BA144" i="19"/>
  <c r="BB144" i="19"/>
  <c r="BC144" i="19"/>
  <c r="BD144" i="19"/>
  <c r="BE144" i="19"/>
  <c r="BF144" i="19"/>
  <c r="BG144" i="19"/>
  <c r="BH144" i="19"/>
  <c r="BI144" i="19"/>
  <c r="BJ144" i="19"/>
  <c r="BK144" i="19"/>
  <c r="BL144" i="19"/>
  <c r="BM144" i="19"/>
  <c r="BN144" i="19"/>
  <c r="BO144" i="19"/>
  <c r="BP144" i="19"/>
  <c r="BQ144" i="19"/>
  <c r="BR144" i="19"/>
  <c r="BS144" i="19"/>
  <c r="BT144" i="19"/>
  <c r="BU144" i="19"/>
  <c r="BV144" i="19"/>
  <c r="BW144" i="19"/>
  <c r="BX144" i="19"/>
  <c r="BY144" i="19"/>
  <c r="BZ144" i="19"/>
  <c r="U145" i="19"/>
  <c r="V145" i="19"/>
  <c r="W145" i="19"/>
  <c r="X145" i="19"/>
  <c r="Y145" i="19"/>
  <c r="Z145" i="19"/>
  <c r="AA145" i="19"/>
  <c r="AB145" i="19"/>
  <c r="AC145" i="19"/>
  <c r="AD145" i="19"/>
  <c r="AE145" i="19"/>
  <c r="AF145" i="19"/>
  <c r="AG145" i="19"/>
  <c r="AH145" i="19"/>
  <c r="AI145" i="19"/>
  <c r="AJ145" i="19"/>
  <c r="AK145" i="19"/>
  <c r="AL145" i="19"/>
  <c r="AM145" i="19"/>
  <c r="AN145" i="19"/>
  <c r="AO145" i="19"/>
  <c r="AP145" i="19"/>
  <c r="AQ145" i="19"/>
  <c r="AR145" i="19"/>
  <c r="AS145" i="19"/>
  <c r="AT145" i="19"/>
  <c r="AU145" i="19"/>
  <c r="AV145" i="19"/>
  <c r="AW145" i="19"/>
  <c r="AX145" i="19"/>
  <c r="AY145" i="19"/>
  <c r="AZ145" i="19"/>
  <c r="BA145" i="19"/>
  <c r="BB145" i="19"/>
  <c r="BC145" i="19"/>
  <c r="BD145" i="19"/>
  <c r="BE145" i="19"/>
  <c r="BF145" i="19"/>
  <c r="BG145" i="19"/>
  <c r="BH145" i="19"/>
  <c r="BI145" i="19"/>
  <c r="BJ145" i="19"/>
  <c r="BK145" i="19"/>
  <c r="BL145" i="19"/>
  <c r="BM145" i="19"/>
  <c r="BN145" i="19"/>
  <c r="BO145" i="19"/>
  <c r="BP145" i="19"/>
  <c r="BQ145" i="19"/>
  <c r="BR145" i="19"/>
  <c r="BS145" i="19"/>
  <c r="BT145" i="19"/>
  <c r="BU145" i="19"/>
  <c r="BV145" i="19"/>
  <c r="BW145" i="19"/>
  <c r="BX145" i="19"/>
  <c r="BY145" i="19"/>
  <c r="BZ145" i="19"/>
  <c r="U146" i="19"/>
  <c r="V146" i="19"/>
  <c r="W146" i="19"/>
  <c r="X146" i="19"/>
  <c r="Y146" i="19"/>
  <c r="Z146" i="19"/>
  <c r="AA146" i="19"/>
  <c r="AB146" i="19"/>
  <c r="AC146" i="19"/>
  <c r="AD146" i="19"/>
  <c r="AE146" i="19"/>
  <c r="AF146" i="19"/>
  <c r="AG146" i="19"/>
  <c r="AH146" i="19"/>
  <c r="AI146" i="19"/>
  <c r="AJ146" i="19"/>
  <c r="AK146" i="19"/>
  <c r="AL146" i="19"/>
  <c r="AM146" i="19"/>
  <c r="AN146" i="19"/>
  <c r="AO146" i="19"/>
  <c r="AP146" i="19"/>
  <c r="AQ146" i="19"/>
  <c r="AR146" i="19"/>
  <c r="AS146" i="19"/>
  <c r="AT146" i="19"/>
  <c r="AU146" i="19"/>
  <c r="AV146" i="19"/>
  <c r="AW146" i="19"/>
  <c r="AX146" i="19"/>
  <c r="AY146" i="19"/>
  <c r="AZ146" i="19"/>
  <c r="BA146" i="19"/>
  <c r="BB146" i="19"/>
  <c r="BC146" i="19"/>
  <c r="BD146" i="19"/>
  <c r="BE146" i="19"/>
  <c r="BF146" i="19"/>
  <c r="BG146" i="19"/>
  <c r="BH146" i="19"/>
  <c r="BI146" i="19"/>
  <c r="BJ146" i="19"/>
  <c r="BK146" i="19"/>
  <c r="BL146" i="19"/>
  <c r="BM146" i="19"/>
  <c r="BN146" i="19"/>
  <c r="BO146" i="19"/>
  <c r="BP146" i="19"/>
  <c r="BQ146" i="19"/>
  <c r="BR146" i="19"/>
  <c r="BS146" i="19"/>
  <c r="BT146" i="19"/>
  <c r="BU146" i="19"/>
  <c r="BV146" i="19"/>
  <c r="BW146" i="19"/>
  <c r="BX146" i="19"/>
  <c r="BY146" i="19"/>
  <c r="BZ146" i="19"/>
  <c r="U147" i="19"/>
  <c r="V147" i="19"/>
  <c r="W147" i="19"/>
  <c r="X147" i="19"/>
  <c r="Y147" i="19"/>
  <c r="Z147" i="19"/>
  <c r="AA147" i="19"/>
  <c r="AB147" i="19"/>
  <c r="AC147" i="19"/>
  <c r="AD147" i="19"/>
  <c r="AE147" i="19"/>
  <c r="AF147" i="19"/>
  <c r="AG147" i="19"/>
  <c r="AH147" i="19"/>
  <c r="AI147" i="19"/>
  <c r="AJ147" i="19"/>
  <c r="AK147" i="19"/>
  <c r="AL147" i="19"/>
  <c r="AM147" i="19"/>
  <c r="AN147" i="19"/>
  <c r="AO147" i="19"/>
  <c r="AP147" i="19"/>
  <c r="AQ147" i="19"/>
  <c r="AR147" i="19"/>
  <c r="AS147" i="19"/>
  <c r="AT147" i="19"/>
  <c r="AU147" i="19"/>
  <c r="AV147" i="19"/>
  <c r="AW147" i="19"/>
  <c r="AX147" i="19"/>
  <c r="AY147" i="19"/>
  <c r="AZ147" i="19"/>
  <c r="BA147" i="19"/>
  <c r="BB147" i="19"/>
  <c r="BC147" i="19"/>
  <c r="BD147" i="19"/>
  <c r="BE147" i="19"/>
  <c r="BF147" i="19"/>
  <c r="BG147" i="19"/>
  <c r="BH147" i="19"/>
  <c r="BI147" i="19"/>
  <c r="BJ147" i="19"/>
  <c r="BK147" i="19"/>
  <c r="BL147" i="19"/>
  <c r="BM147" i="19"/>
  <c r="BN147" i="19"/>
  <c r="BO147" i="19"/>
  <c r="BP147" i="19"/>
  <c r="BQ147" i="19"/>
  <c r="BR147" i="19"/>
  <c r="BS147" i="19"/>
  <c r="BT147" i="19"/>
  <c r="BU147" i="19"/>
  <c r="BV147" i="19"/>
  <c r="BW147" i="19"/>
  <c r="BX147" i="19"/>
  <c r="BY147" i="19"/>
  <c r="BZ147" i="19"/>
  <c r="U148" i="19"/>
  <c r="V148" i="19"/>
  <c r="W148" i="19"/>
  <c r="X148" i="19"/>
  <c r="Y148" i="19"/>
  <c r="Z148" i="19"/>
  <c r="AA148" i="19"/>
  <c r="AB148" i="19"/>
  <c r="AC148" i="19"/>
  <c r="AD148" i="19"/>
  <c r="AE148" i="19"/>
  <c r="AF148" i="19"/>
  <c r="AG148" i="19"/>
  <c r="AH148" i="19"/>
  <c r="AI148" i="19"/>
  <c r="AJ148" i="19"/>
  <c r="AK148" i="19"/>
  <c r="AL148" i="19"/>
  <c r="AM148" i="19"/>
  <c r="AN148" i="19"/>
  <c r="AO148" i="19"/>
  <c r="AP148" i="19"/>
  <c r="AQ148" i="19"/>
  <c r="AR148" i="19"/>
  <c r="AS148" i="19"/>
  <c r="AT148" i="19"/>
  <c r="AU148" i="19"/>
  <c r="AV148" i="19"/>
  <c r="AW148" i="19"/>
  <c r="AX148" i="19"/>
  <c r="AY148" i="19"/>
  <c r="AZ148" i="19"/>
  <c r="BA148" i="19"/>
  <c r="BB148" i="19"/>
  <c r="BC148" i="19"/>
  <c r="BD148" i="19"/>
  <c r="BE148" i="19"/>
  <c r="BF148" i="19"/>
  <c r="BG148" i="19"/>
  <c r="BH148" i="19"/>
  <c r="BI148" i="19"/>
  <c r="BJ148" i="19"/>
  <c r="BK148" i="19"/>
  <c r="BL148" i="19"/>
  <c r="BM148" i="19"/>
  <c r="BN148" i="19"/>
  <c r="BO148" i="19"/>
  <c r="BP148" i="19"/>
  <c r="BQ148" i="19"/>
  <c r="BR148" i="19"/>
  <c r="BS148" i="19"/>
  <c r="BT148" i="19"/>
  <c r="BU148" i="19"/>
  <c r="BV148" i="19"/>
  <c r="BW148" i="19"/>
  <c r="BX148" i="19"/>
  <c r="BY148" i="19"/>
  <c r="BZ148" i="19"/>
  <c r="U149" i="19"/>
  <c r="V149" i="19"/>
  <c r="W149" i="19"/>
  <c r="X149" i="19"/>
  <c r="Y149" i="19"/>
  <c r="Z149" i="19"/>
  <c r="AA149" i="19"/>
  <c r="AB149" i="19"/>
  <c r="AC149" i="19"/>
  <c r="AD149" i="19"/>
  <c r="AE149" i="19"/>
  <c r="AF149" i="19"/>
  <c r="AG149" i="19"/>
  <c r="AH149" i="19"/>
  <c r="AI149" i="19"/>
  <c r="AJ149" i="19"/>
  <c r="AK149" i="19"/>
  <c r="AL149" i="19"/>
  <c r="AM149" i="19"/>
  <c r="AN149" i="19"/>
  <c r="AO149" i="19"/>
  <c r="AP149" i="19"/>
  <c r="AQ149" i="19"/>
  <c r="AR149" i="19"/>
  <c r="AS149" i="19"/>
  <c r="AT149" i="19"/>
  <c r="AU149" i="19"/>
  <c r="AV149" i="19"/>
  <c r="AW149" i="19"/>
  <c r="AX149" i="19"/>
  <c r="AY149" i="19"/>
  <c r="AZ149" i="19"/>
  <c r="BA149" i="19"/>
  <c r="BB149" i="19"/>
  <c r="BC149" i="19"/>
  <c r="BD149" i="19"/>
  <c r="BE149" i="19"/>
  <c r="BF149" i="19"/>
  <c r="BG149" i="19"/>
  <c r="BH149" i="19"/>
  <c r="BI149" i="19"/>
  <c r="BJ149" i="19"/>
  <c r="BK149" i="19"/>
  <c r="BL149" i="19"/>
  <c r="BM149" i="19"/>
  <c r="BN149" i="19"/>
  <c r="BO149" i="19"/>
  <c r="BP149" i="19"/>
  <c r="BQ149" i="19"/>
  <c r="BR149" i="19"/>
  <c r="BS149" i="19"/>
  <c r="BT149" i="19"/>
  <c r="BU149" i="19"/>
  <c r="BV149" i="19"/>
  <c r="BW149" i="19"/>
  <c r="BX149" i="19"/>
  <c r="BY149" i="19"/>
  <c r="BZ149" i="19"/>
  <c r="U150" i="19"/>
  <c r="V150" i="19"/>
  <c r="W150" i="19"/>
  <c r="X150" i="19"/>
  <c r="Y150" i="19"/>
  <c r="Z150" i="19"/>
  <c r="AA150" i="19"/>
  <c r="AB150" i="19"/>
  <c r="AC150" i="19"/>
  <c r="AD150" i="19"/>
  <c r="AE150" i="19"/>
  <c r="AF150" i="19"/>
  <c r="AG150" i="19"/>
  <c r="AH150" i="19"/>
  <c r="AI150" i="19"/>
  <c r="AJ150" i="19"/>
  <c r="AK150" i="19"/>
  <c r="AL150" i="19"/>
  <c r="AM150" i="19"/>
  <c r="AN150" i="19"/>
  <c r="AO150" i="19"/>
  <c r="AP150" i="19"/>
  <c r="AQ150" i="19"/>
  <c r="AR150" i="19"/>
  <c r="AS150" i="19"/>
  <c r="AT150" i="19"/>
  <c r="AU150" i="19"/>
  <c r="AV150" i="19"/>
  <c r="AW150" i="19"/>
  <c r="AX150" i="19"/>
  <c r="AY150" i="19"/>
  <c r="AZ150" i="19"/>
  <c r="BA150" i="19"/>
  <c r="BB150" i="19"/>
  <c r="BC150" i="19"/>
  <c r="BD150" i="19"/>
  <c r="BE150" i="19"/>
  <c r="BF150" i="19"/>
  <c r="BG150" i="19"/>
  <c r="BH150" i="19"/>
  <c r="BI150" i="19"/>
  <c r="BJ150" i="19"/>
  <c r="BK150" i="19"/>
  <c r="BL150" i="19"/>
  <c r="BM150" i="19"/>
  <c r="BN150" i="19"/>
  <c r="BO150" i="19"/>
  <c r="BP150" i="19"/>
  <c r="BQ150" i="19"/>
  <c r="BR150" i="19"/>
  <c r="BS150" i="19"/>
  <c r="BT150" i="19"/>
  <c r="BU150" i="19"/>
  <c r="BV150" i="19"/>
  <c r="BW150" i="19"/>
  <c r="BX150" i="19"/>
  <c r="BY150" i="19"/>
  <c r="BZ150" i="19"/>
  <c r="U151" i="19"/>
  <c r="V151" i="19"/>
  <c r="W151" i="19"/>
  <c r="X151" i="19"/>
  <c r="Y151" i="19"/>
  <c r="Z151" i="19"/>
  <c r="AA151" i="19"/>
  <c r="AB151" i="19"/>
  <c r="AC151" i="19"/>
  <c r="AD151" i="19"/>
  <c r="AE151" i="19"/>
  <c r="AF151" i="19"/>
  <c r="AG151" i="19"/>
  <c r="AH151" i="19"/>
  <c r="AI151" i="19"/>
  <c r="AJ151" i="19"/>
  <c r="AK151" i="19"/>
  <c r="AL151" i="19"/>
  <c r="AM151" i="19"/>
  <c r="AN151" i="19"/>
  <c r="AO151" i="19"/>
  <c r="AP151" i="19"/>
  <c r="AQ151" i="19"/>
  <c r="AR151" i="19"/>
  <c r="AS151" i="19"/>
  <c r="AT151" i="19"/>
  <c r="AU151" i="19"/>
  <c r="AV151" i="19"/>
  <c r="AW151" i="19"/>
  <c r="AX151" i="19"/>
  <c r="AY151" i="19"/>
  <c r="AZ151" i="19"/>
  <c r="BA151" i="19"/>
  <c r="BB151" i="19"/>
  <c r="BC151" i="19"/>
  <c r="BD151" i="19"/>
  <c r="BE151" i="19"/>
  <c r="BF151" i="19"/>
  <c r="BG151" i="19"/>
  <c r="BH151" i="19"/>
  <c r="BI151" i="19"/>
  <c r="BJ151" i="19"/>
  <c r="BK151" i="19"/>
  <c r="BL151" i="19"/>
  <c r="BM151" i="19"/>
  <c r="BN151" i="19"/>
  <c r="BO151" i="19"/>
  <c r="BP151" i="19"/>
  <c r="BQ151" i="19"/>
  <c r="BR151" i="19"/>
  <c r="BS151" i="19"/>
  <c r="BT151" i="19"/>
  <c r="BU151" i="19"/>
  <c r="BV151" i="19"/>
  <c r="BW151" i="19"/>
  <c r="BX151" i="19"/>
  <c r="BY151" i="19"/>
  <c r="BZ151" i="19"/>
  <c r="U152" i="19"/>
  <c r="V152" i="19"/>
  <c r="W152" i="19"/>
  <c r="X152" i="19"/>
  <c r="Y152" i="19"/>
  <c r="Z152" i="19"/>
  <c r="AA152" i="19"/>
  <c r="AB152" i="19"/>
  <c r="AC152" i="19"/>
  <c r="AD152" i="19"/>
  <c r="AE152" i="19"/>
  <c r="AF152" i="19"/>
  <c r="AG152" i="19"/>
  <c r="AH152" i="19"/>
  <c r="AI152" i="19"/>
  <c r="AJ152" i="19"/>
  <c r="AK152" i="19"/>
  <c r="AL152" i="19"/>
  <c r="AM152" i="19"/>
  <c r="AN152" i="19"/>
  <c r="AO152" i="19"/>
  <c r="AP152" i="19"/>
  <c r="AQ152" i="19"/>
  <c r="AR152" i="19"/>
  <c r="AS152" i="19"/>
  <c r="AT152" i="19"/>
  <c r="AU152" i="19"/>
  <c r="AV152" i="19"/>
  <c r="AW152" i="19"/>
  <c r="AX152" i="19"/>
  <c r="AY152" i="19"/>
  <c r="AZ152" i="19"/>
  <c r="BA152" i="19"/>
  <c r="BB152" i="19"/>
  <c r="BC152" i="19"/>
  <c r="BD152" i="19"/>
  <c r="BE152" i="19"/>
  <c r="BF152" i="19"/>
  <c r="BG152" i="19"/>
  <c r="BH152" i="19"/>
  <c r="BI152" i="19"/>
  <c r="BJ152" i="19"/>
  <c r="BK152" i="19"/>
  <c r="BL152" i="19"/>
  <c r="BM152" i="19"/>
  <c r="BN152" i="19"/>
  <c r="BO152" i="19"/>
  <c r="BP152" i="19"/>
  <c r="BQ152" i="19"/>
  <c r="BR152" i="19"/>
  <c r="BS152" i="19"/>
  <c r="BT152" i="19"/>
  <c r="BU152" i="19"/>
  <c r="BV152" i="19"/>
  <c r="BW152" i="19"/>
  <c r="BX152" i="19"/>
  <c r="BY152" i="19"/>
  <c r="BZ152" i="19"/>
  <c r="U153" i="19"/>
  <c r="V153" i="19"/>
  <c r="W153" i="19"/>
  <c r="X153" i="19"/>
  <c r="Y153" i="19"/>
  <c r="Z153" i="19"/>
  <c r="AA153" i="19"/>
  <c r="AB153" i="19"/>
  <c r="AC153" i="19"/>
  <c r="AD153" i="19"/>
  <c r="AE153" i="19"/>
  <c r="AF153" i="19"/>
  <c r="AG153" i="19"/>
  <c r="AH153" i="19"/>
  <c r="AI153" i="19"/>
  <c r="AJ153" i="19"/>
  <c r="AK153" i="19"/>
  <c r="AL153" i="19"/>
  <c r="AM153" i="19"/>
  <c r="AN153" i="19"/>
  <c r="AO153" i="19"/>
  <c r="AP153" i="19"/>
  <c r="AQ153" i="19"/>
  <c r="AR153" i="19"/>
  <c r="AS153" i="19"/>
  <c r="AT153" i="19"/>
  <c r="AU153" i="19"/>
  <c r="AV153" i="19"/>
  <c r="AW153" i="19"/>
  <c r="AX153" i="19"/>
  <c r="AY153" i="19"/>
  <c r="AZ153" i="19"/>
  <c r="BA153" i="19"/>
  <c r="BB153" i="19"/>
  <c r="BC153" i="19"/>
  <c r="BD153" i="19"/>
  <c r="BE153" i="19"/>
  <c r="BF153" i="19"/>
  <c r="BG153" i="19"/>
  <c r="BH153" i="19"/>
  <c r="BI153" i="19"/>
  <c r="BJ153" i="19"/>
  <c r="BK153" i="19"/>
  <c r="BL153" i="19"/>
  <c r="BM153" i="19"/>
  <c r="BN153" i="19"/>
  <c r="BO153" i="19"/>
  <c r="BP153" i="19"/>
  <c r="BQ153" i="19"/>
  <c r="BR153" i="19"/>
  <c r="BS153" i="19"/>
  <c r="BT153" i="19"/>
  <c r="BU153" i="19"/>
  <c r="BV153" i="19"/>
  <c r="BW153" i="19"/>
  <c r="BX153" i="19"/>
  <c r="BY153" i="19"/>
  <c r="BZ153" i="19"/>
  <c r="U154" i="19"/>
  <c r="V154" i="19"/>
  <c r="W154" i="19"/>
  <c r="X154" i="19"/>
  <c r="Y154" i="19"/>
  <c r="Z154" i="19"/>
  <c r="AA154" i="19"/>
  <c r="AB154" i="19"/>
  <c r="AC154" i="19"/>
  <c r="AD154" i="19"/>
  <c r="AE154" i="19"/>
  <c r="AF154" i="19"/>
  <c r="AG154" i="19"/>
  <c r="AH154" i="19"/>
  <c r="AI154" i="19"/>
  <c r="AJ154" i="19"/>
  <c r="AK154" i="19"/>
  <c r="AL154" i="19"/>
  <c r="AM154" i="19"/>
  <c r="AN154" i="19"/>
  <c r="AO154" i="19"/>
  <c r="AP154" i="19"/>
  <c r="AQ154" i="19"/>
  <c r="AR154" i="19"/>
  <c r="AS154" i="19"/>
  <c r="AT154" i="19"/>
  <c r="AU154" i="19"/>
  <c r="AV154" i="19"/>
  <c r="AW154" i="19"/>
  <c r="AX154" i="19"/>
  <c r="AY154" i="19"/>
  <c r="AZ154" i="19"/>
  <c r="BA154" i="19"/>
  <c r="BB154" i="19"/>
  <c r="BC154" i="19"/>
  <c r="BD154" i="19"/>
  <c r="BE154" i="19"/>
  <c r="BF154" i="19"/>
  <c r="BG154" i="19"/>
  <c r="BH154" i="19"/>
  <c r="BI154" i="19"/>
  <c r="BJ154" i="19"/>
  <c r="BK154" i="19"/>
  <c r="BL154" i="19"/>
  <c r="BM154" i="19"/>
  <c r="BN154" i="19"/>
  <c r="BO154" i="19"/>
  <c r="BP154" i="19"/>
  <c r="BQ154" i="19"/>
  <c r="BR154" i="19"/>
  <c r="BS154" i="19"/>
  <c r="BT154" i="19"/>
  <c r="BU154" i="19"/>
  <c r="BV154" i="19"/>
  <c r="BW154" i="19"/>
  <c r="BX154" i="19"/>
  <c r="BY154" i="19"/>
  <c r="BZ154" i="19"/>
  <c r="U155" i="19"/>
  <c r="V155" i="19"/>
  <c r="W155" i="19"/>
  <c r="X155" i="19"/>
  <c r="Y155" i="19"/>
  <c r="Z155" i="19"/>
  <c r="AA155" i="19"/>
  <c r="AB155" i="19"/>
  <c r="AC155" i="19"/>
  <c r="AD155" i="19"/>
  <c r="AE155" i="19"/>
  <c r="AF155" i="19"/>
  <c r="AG155" i="19"/>
  <c r="AH155" i="19"/>
  <c r="AI155" i="19"/>
  <c r="AJ155" i="19"/>
  <c r="AK155" i="19"/>
  <c r="AL155" i="19"/>
  <c r="AM155" i="19"/>
  <c r="AN155" i="19"/>
  <c r="AO155" i="19"/>
  <c r="AP155" i="19"/>
  <c r="AQ155" i="19"/>
  <c r="AR155" i="19"/>
  <c r="AS155" i="19"/>
  <c r="AT155" i="19"/>
  <c r="AU155" i="19"/>
  <c r="AV155" i="19"/>
  <c r="AW155" i="19"/>
  <c r="AX155" i="19"/>
  <c r="AY155" i="19"/>
  <c r="AZ155" i="19"/>
  <c r="BA155" i="19"/>
  <c r="BB155" i="19"/>
  <c r="BC155" i="19"/>
  <c r="BD155" i="19"/>
  <c r="BE155" i="19"/>
  <c r="BF155" i="19"/>
  <c r="BG155" i="19"/>
  <c r="BH155" i="19"/>
  <c r="BI155" i="19"/>
  <c r="BJ155" i="19"/>
  <c r="BK155" i="19"/>
  <c r="BL155" i="19"/>
  <c r="BM155" i="19"/>
  <c r="BN155" i="19"/>
  <c r="BO155" i="19"/>
  <c r="BP155" i="19"/>
  <c r="BQ155" i="19"/>
  <c r="BR155" i="19"/>
  <c r="BS155" i="19"/>
  <c r="BT155" i="19"/>
  <c r="BU155" i="19"/>
  <c r="BV155" i="19"/>
  <c r="BW155" i="19"/>
  <c r="BX155" i="19"/>
  <c r="BY155" i="19"/>
  <c r="BZ155" i="19"/>
  <c r="U156" i="19"/>
  <c r="V156" i="19"/>
  <c r="W156" i="19"/>
  <c r="X156" i="19"/>
  <c r="Y156" i="19"/>
  <c r="Z156" i="19"/>
  <c r="AA156" i="19"/>
  <c r="AB156" i="19"/>
  <c r="AC156" i="19"/>
  <c r="AD156" i="19"/>
  <c r="AE156" i="19"/>
  <c r="AF156" i="19"/>
  <c r="AG156" i="19"/>
  <c r="AH156" i="19"/>
  <c r="AI156" i="19"/>
  <c r="AJ156" i="19"/>
  <c r="AK156" i="19"/>
  <c r="AL156" i="19"/>
  <c r="AM156" i="19"/>
  <c r="AN156" i="19"/>
  <c r="AO156" i="19"/>
  <c r="AP156" i="19"/>
  <c r="AQ156" i="19"/>
  <c r="AR156" i="19"/>
  <c r="AS156" i="19"/>
  <c r="AT156" i="19"/>
  <c r="AU156" i="19"/>
  <c r="AV156" i="19"/>
  <c r="AW156" i="19"/>
  <c r="AX156" i="19"/>
  <c r="AY156" i="19"/>
  <c r="AZ156" i="19"/>
  <c r="BA156" i="19"/>
  <c r="BB156" i="19"/>
  <c r="BC156" i="19"/>
  <c r="BD156" i="19"/>
  <c r="BE156" i="19"/>
  <c r="BF156" i="19"/>
  <c r="BG156" i="19"/>
  <c r="BH156" i="19"/>
  <c r="BI156" i="19"/>
  <c r="BJ156" i="19"/>
  <c r="BK156" i="19"/>
  <c r="BL156" i="19"/>
  <c r="BM156" i="19"/>
  <c r="BN156" i="19"/>
  <c r="BO156" i="19"/>
  <c r="BP156" i="19"/>
  <c r="BQ156" i="19"/>
  <c r="BR156" i="19"/>
  <c r="BS156" i="19"/>
  <c r="BT156" i="19"/>
  <c r="BU156" i="19"/>
  <c r="BV156" i="19"/>
  <c r="BW156" i="19"/>
  <c r="BX156" i="19"/>
  <c r="BY156" i="19"/>
  <c r="BZ156" i="19"/>
  <c r="U157" i="19"/>
  <c r="V157" i="19"/>
  <c r="W157" i="19"/>
  <c r="X157" i="19"/>
  <c r="Y157" i="19"/>
  <c r="Z157" i="19"/>
  <c r="AA157" i="19"/>
  <c r="AB157" i="19"/>
  <c r="AC157" i="19"/>
  <c r="AD157" i="19"/>
  <c r="AE157" i="19"/>
  <c r="AF157" i="19"/>
  <c r="AG157" i="19"/>
  <c r="AH157" i="19"/>
  <c r="AI157" i="19"/>
  <c r="AJ157" i="19"/>
  <c r="AK157" i="19"/>
  <c r="AL157" i="19"/>
  <c r="AM157" i="19"/>
  <c r="AN157" i="19"/>
  <c r="AO157" i="19"/>
  <c r="AP157" i="19"/>
  <c r="AQ157" i="19"/>
  <c r="AR157" i="19"/>
  <c r="AS157" i="19"/>
  <c r="AT157" i="19"/>
  <c r="AU157" i="19"/>
  <c r="AV157" i="19"/>
  <c r="AW157" i="19"/>
  <c r="AX157" i="19"/>
  <c r="AY157" i="19"/>
  <c r="AZ157" i="19"/>
  <c r="BA157" i="19"/>
  <c r="BB157" i="19"/>
  <c r="BC157" i="19"/>
  <c r="BD157" i="19"/>
  <c r="BE157" i="19"/>
  <c r="BF157" i="19"/>
  <c r="BG157" i="19"/>
  <c r="BH157" i="19"/>
  <c r="BI157" i="19"/>
  <c r="BJ157" i="19"/>
  <c r="BK157" i="19"/>
  <c r="BL157" i="19"/>
  <c r="BM157" i="19"/>
  <c r="BN157" i="19"/>
  <c r="BO157" i="19"/>
  <c r="BP157" i="19"/>
  <c r="BQ157" i="19"/>
  <c r="BR157" i="19"/>
  <c r="BS157" i="19"/>
  <c r="BT157" i="19"/>
  <c r="BU157" i="19"/>
  <c r="BV157" i="19"/>
  <c r="BW157" i="19"/>
  <c r="BX157" i="19"/>
  <c r="BY157" i="19"/>
  <c r="BZ157" i="19"/>
  <c r="U158" i="19"/>
  <c r="V158" i="19"/>
  <c r="W158" i="19"/>
  <c r="X158" i="19"/>
  <c r="Y158" i="19"/>
  <c r="Z158" i="19"/>
  <c r="AA158" i="19"/>
  <c r="AB158" i="19"/>
  <c r="AC158" i="19"/>
  <c r="AD158" i="19"/>
  <c r="AE158" i="19"/>
  <c r="AF158" i="19"/>
  <c r="AG158" i="19"/>
  <c r="AH158" i="19"/>
  <c r="AI158" i="19"/>
  <c r="AJ158" i="19"/>
  <c r="AK158" i="19"/>
  <c r="AL158" i="19"/>
  <c r="AM158" i="19"/>
  <c r="AN158" i="19"/>
  <c r="AO158" i="19"/>
  <c r="AP158" i="19"/>
  <c r="AQ158" i="19"/>
  <c r="AR158" i="19"/>
  <c r="AS158" i="19"/>
  <c r="AT158" i="19"/>
  <c r="AU158" i="19"/>
  <c r="AV158" i="19"/>
  <c r="AW158" i="19"/>
  <c r="AX158" i="19"/>
  <c r="AY158" i="19"/>
  <c r="AZ158" i="19"/>
  <c r="BA158" i="19"/>
  <c r="BB158" i="19"/>
  <c r="BC158" i="19"/>
  <c r="BD158" i="19"/>
  <c r="BE158" i="19"/>
  <c r="BF158" i="19"/>
  <c r="BG158" i="19"/>
  <c r="BH158" i="19"/>
  <c r="BI158" i="19"/>
  <c r="BJ158" i="19"/>
  <c r="BK158" i="19"/>
  <c r="BL158" i="19"/>
  <c r="BM158" i="19"/>
  <c r="BN158" i="19"/>
  <c r="BO158" i="19"/>
  <c r="BP158" i="19"/>
  <c r="BQ158" i="19"/>
  <c r="BR158" i="19"/>
  <c r="BS158" i="19"/>
  <c r="BT158" i="19"/>
  <c r="BU158" i="19"/>
  <c r="BV158" i="19"/>
  <c r="BW158" i="19"/>
  <c r="BX158" i="19"/>
  <c r="BY158" i="19"/>
  <c r="BZ158" i="19"/>
  <c r="U159" i="19"/>
  <c r="V159" i="19"/>
  <c r="W159" i="19"/>
  <c r="X159" i="19"/>
  <c r="Y159" i="19"/>
  <c r="Z159" i="19"/>
  <c r="AA159" i="19"/>
  <c r="AB159" i="19"/>
  <c r="AC159" i="19"/>
  <c r="AD159" i="19"/>
  <c r="AE159" i="19"/>
  <c r="AF159" i="19"/>
  <c r="AG159" i="19"/>
  <c r="AH159" i="19"/>
  <c r="AI159" i="19"/>
  <c r="AJ159" i="19"/>
  <c r="AK159" i="19"/>
  <c r="AL159" i="19"/>
  <c r="AM159" i="19"/>
  <c r="AN159" i="19"/>
  <c r="AO159" i="19"/>
  <c r="AP159" i="19"/>
  <c r="AQ159" i="19"/>
  <c r="AR159" i="19"/>
  <c r="AS159" i="19"/>
  <c r="AT159" i="19"/>
  <c r="AU159" i="19"/>
  <c r="AV159" i="19"/>
  <c r="AW159" i="19"/>
  <c r="AX159" i="19"/>
  <c r="AY159" i="19"/>
  <c r="AZ159" i="19"/>
  <c r="BA159" i="19"/>
  <c r="BB159" i="19"/>
  <c r="BC159" i="19"/>
  <c r="BD159" i="19"/>
  <c r="BE159" i="19"/>
  <c r="BF159" i="19"/>
  <c r="BG159" i="19"/>
  <c r="BH159" i="19"/>
  <c r="BI159" i="19"/>
  <c r="BJ159" i="19"/>
  <c r="BK159" i="19"/>
  <c r="BL159" i="19"/>
  <c r="BM159" i="19"/>
  <c r="BN159" i="19"/>
  <c r="BO159" i="19"/>
  <c r="BP159" i="19"/>
  <c r="BQ159" i="19"/>
  <c r="BR159" i="19"/>
  <c r="BS159" i="19"/>
  <c r="BT159" i="19"/>
  <c r="BU159" i="19"/>
  <c r="BV159" i="19"/>
  <c r="BW159" i="19"/>
  <c r="BX159" i="19"/>
  <c r="BY159" i="19"/>
  <c r="BZ159" i="19"/>
  <c r="U160" i="19"/>
  <c r="V160" i="19"/>
  <c r="W160" i="19"/>
  <c r="X160" i="19"/>
  <c r="Y160" i="19"/>
  <c r="Z160" i="19"/>
  <c r="AA160" i="19"/>
  <c r="AB160" i="19"/>
  <c r="AC160" i="19"/>
  <c r="AD160" i="19"/>
  <c r="AE160" i="19"/>
  <c r="AF160" i="19"/>
  <c r="AG160" i="19"/>
  <c r="AH160" i="19"/>
  <c r="AI160" i="19"/>
  <c r="AJ160" i="19"/>
  <c r="AK160" i="19"/>
  <c r="AL160" i="19"/>
  <c r="AM160" i="19"/>
  <c r="AN160" i="19"/>
  <c r="AO160" i="19"/>
  <c r="AP160" i="19"/>
  <c r="AQ160" i="19"/>
  <c r="AR160" i="19"/>
  <c r="AS160" i="19"/>
  <c r="AT160" i="19"/>
  <c r="AU160" i="19"/>
  <c r="AV160" i="19"/>
  <c r="AW160" i="19"/>
  <c r="AX160" i="19"/>
  <c r="AY160" i="19"/>
  <c r="AZ160" i="19"/>
  <c r="BA160" i="19"/>
  <c r="BB160" i="19"/>
  <c r="BC160" i="19"/>
  <c r="BD160" i="19"/>
  <c r="BE160" i="19"/>
  <c r="BF160" i="19"/>
  <c r="BG160" i="19"/>
  <c r="BH160" i="19"/>
  <c r="BI160" i="19"/>
  <c r="BJ160" i="19"/>
  <c r="BK160" i="19"/>
  <c r="BL160" i="19"/>
  <c r="BM160" i="19"/>
  <c r="BN160" i="19"/>
  <c r="BO160" i="19"/>
  <c r="BP160" i="19"/>
  <c r="BQ160" i="19"/>
  <c r="BR160" i="19"/>
  <c r="BS160" i="19"/>
  <c r="BT160" i="19"/>
  <c r="BU160" i="19"/>
  <c r="BV160" i="19"/>
  <c r="BW160" i="19"/>
  <c r="BX160" i="19"/>
  <c r="BY160" i="19"/>
  <c r="BZ160" i="19"/>
  <c r="U161" i="19"/>
  <c r="V161" i="19"/>
  <c r="W161" i="19"/>
  <c r="X161" i="19"/>
  <c r="Y161" i="19"/>
  <c r="Z161" i="19"/>
  <c r="AA161" i="19"/>
  <c r="AB161" i="19"/>
  <c r="AC161" i="19"/>
  <c r="AD161" i="19"/>
  <c r="AE161" i="19"/>
  <c r="AF161" i="19"/>
  <c r="AG161" i="19"/>
  <c r="AH161" i="19"/>
  <c r="AI161" i="19"/>
  <c r="AJ161" i="19"/>
  <c r="AK161" i="19"/>
  <c r="AL161" i="19"/>
  <c r="AM161" i="19"/>
  <c r="AN161" i="19"/>
  <c r="AO161" i="19"/>
  <c r="AP161" i="19"/>
  <c r="AQ161" i="19"/>
  <c r="AR161" i="19"/>
  <c r="AS161" i="19"/>
  <c r="AT161" i="19"/>
  <c r="AU161" i="19"/>
  <c r="AV161" i="19"/>
  <c r="AW161" i="19"/>
  <c r="AX161" i="19"/>
  <c r="AY161" i="19"/>
  <c r="AZ161" i="19"/>
  <c r="BA161" i="19"/>
  <c r="BB161" i="19"/>
  <c r="BC161" i="19"/>
  <c r="BD161" i="19"/>
  <c r="BE161" i="19"/>
  <c r="BF161" i="19"/>
  <c r="BG161" i="19"/>
  <c r="BH161" i="19"/>
  <c r="BI161" i="19"/>
  <c r="BJ161" i="19"/>
  <c r="BK161" i="19"/>
  <c r="BL161" i="19"/>
  <c r="BM161" i="19"/>
  <c r="BN161" i="19"/>
  <c r="BO161" i="19"/>
  <c r="BP161" i="19"/>
  <c r="BQ161" i="19"/>
  <c r="BR161" i="19"/>
  <c r="BS161" i="19"/>
  <c r="BT161" i="19"/>
  <c r="BU161" i="19"/>
  <c r="BV161" i="19"/>
  <c r="BW161" i="19"/>
  <c r="BX161" i="19"/>
  <c r="BY161" i="19"/>
  <c r="BZ161" i="19"/>
  <c r="U162" i="19"/>
  <c r="V162" i="19"/>
  <c r="W162" i="19"/>
  <c r="X162" i="19"/>
  <c r="Y162" i="19"/>
  <c r="Z162" i="19"/>
  <c r="AA162" i="19"/>
  <c r="AB162" i="19"/>
  <c r="AC162" i="19"/>
  <c r="AD162" i="19"/>
  <c r="AE162" i="19"/>
  <c r="AF162" i="19"/>
  <c r="AG162" i="19"/>
  <c r="AH162" i="19"/>
  <c r="AI162" i="19"/>
  <c r="AJ162" i="19"/>
  <c r="AK162" i="19"/>
  <c r="AL162" i="19"/>
  <c r="AM162" i="19"/>
  <c r="AN162" i="19"/>
  <c r="AO162" i="19"/>
  <c r="AP162" i="19"/>
  <c r="AQ162" i="19"/>
  <c r="AR162" i="19"/>
  <c r="AS162" i="19"/>
  <c r="AT162" i="19"/>
  <c r="AU162" i="19"/>
  <c r="AV162" i="19"/>
  <c r="AW162" i="19"/>
  <c r="AX162" i="19"/>
  <c r="AY162" i="19"/>
  <c r="AZ162" i="19"/>
  <c r="BA162" i="19"/>
  <c r="BB162" i="19"/>
  <c r="BC162" i="19"/>
  <c r="BD162" i="19"/>
  <c r="BE162" i="19"/>
  <c r="BF162" i="19"/>
  <c r="BG162" i="19"/>
  <c r="BH162" i="19"/>
  <c r="BI162" i="19"/>
  <c r="BJ162" i="19"/>
  <c r="BK162" i="19"/>
  <c r="BL162" i="19"/>
  <c r="BM162" i="19"/>
  <c r="BN162" i="19"/>
  <c r="BO162" i="19"/>
  <c r="BP162" i="19"/>
  <c r="BQ162" i="19"/>
  <c r="BR162" i="19"/>
  <c r="BS162" i="19"/>
  <c r="BT162" i="19"/>
  <c r="BU162" i="19"/>
  <c r="BV162" i="19"/>
  <c r="BW162" i="19"/>
  <c r="BX162" i="19"/>
  <c r="BY162" i="19"/>
  <c r="BZ162" i="19"/>
  <c r="U163" i="19"/>
  <c r="V163" i="19"/>
  <c r="W163" i="19"/>
  <c r="X163" i="19"/>
  <c r="Y163" i="19"/>
  <c r="Z163" i="19"/>
  <c r="AA163" i="19"/>
  <c r="AB163" i="19"/>
  <c r="AC163" i="19"/>
  <c r="AD163" i="19"/>
  <c r="AE163" i="19"/>
  <c r="AF163" i="19"/>
  <c r="AG163" i="19"/>
  <c r="AH163" i="19"/>
  <c r="AI163" i="19"/>
  <c r="AJ163" i="19"/>
  <c r="AK163" i="19"/>
  <c r="AL163" i="19"/>
  <c r="AM163" i="19"/>
  <c r="AN163" i="19"/>
  <c r="AO163" i="19"/>
  <c r="AP163" i="19"/>
  <c r="AQ163" i="19"/>
  <c r="AR163" i="19"/>
  <c r="AS163" i="19"/>
  <c r="AT163" i="19"/>
  <c r="AU163" i="19"/>
  <c r="AV163" i="19"/>
  <c r="AW163" i="19"/>
  <c r="AX163" i="19"/>
  <c r="AY163" i="19"/>
  <c r="AZ163" i="19"/>
  <c r="BA163" i="19"/>
  <c r="BB163" i="19"/>
  <c r="BC163" i="19"/>
  <c r="BD163" i="19"/>
  <c r="BE163" i="19"/>
  <c r="BF163" i="19"/>
  <c r="BG163" i="19"/>
  <c r="BH163" i="19"/>
  <c r="BI163" i="19"/>
  <c r="BJ163" i="19"/>
  <c r="BK163" i="19"/>
  <c r="BL163" i="19"/>
  <c r="BM163" i="19"/>
  <c r="BN163" i="19"/>
  <c r="BO163" i="19"/>
  <c r="BP163" i="19"/>
  <c r="BQ163" i="19"/>
  <c r="BR163" i="19"/>
  <c r="BS163" i="19"/>
  <c r="BT163" i="19"/>
  <c r="BU163" i="19"/>
  <c r="BV163" i="19"/>
  <c r="BW163" i="19"/>
  <c r="BX163" i="19"/>
  <c r="BY163" i="19"/>
  <c r="BZ163" i="19"/>
  <c r="U164" i="19"/>
  <c r="V164" i="19"/>
  <c r="W164" i="19"/>
  <c r="X164" i="19"/>
  <c r="Y164" i="19"/>
  <c r="Z164" i="19"/>
  <c r="AA164" i="19"/>
  <c r="AB164" i="19"/>
  <c r="AC164" i="19"/>
  <c r="AD164" i="19"/>
  <c r="AE164" i="19"/>
  <c r="AF164" i="19"/>
  <c r="AG164" i="19"/>
  <c r="AH164" i="19"/>
  <c r="AI164" i="19"/>
  <c r="AJ164" i="19"/>
  <c r="AK164" i="19"/>
  <c r="AL164" i="19"/>
  <c r="AM164" i="19"/>
  <c r="AN164" i="19"/>
  <c r="AO164" i="19"/>
  <c r="AP164" i="19"/>
  <c r="AQ164" i="19"/>
  <c r="AR164" i="19"/>
  <c r="AS164" i="19"/>
  <c r="AT164" i="19"/>
  <c r="AU164" i="19"/>
  <c r="AV164" i="19"/>
  <c r="AW164" i="19"/>
  <c r="AX164" i="19"/>
  <c r="AY164" i="19"/>
  <c r="AZ164" i="19"/>
  <c r="BA164" i="19"/>
  <c r="BB164" i="19"/>
  <c r="BC164" i="19"/>
  <c r="BD164" i="19"/>
  <c r="BE164" i="19"/>
  <c r="BF164" i="19"/>
  <c r="BG164" i="19"/>
  <c r="BH164" i="19"/>
  <c r="BI164" i="19"/>
  <c r="BJ164" i="19"/>
  <c r="BK164" i="19"/>
  <c r="BL164" i="19"/>
  <c r="BM164" i="19"/>
  <c r="BN164" i="19"/>
  <c r="BO164" i="19"/>
  <c r="BP164" i="19"/>
  <c r="BQ164" i="19"/>
  <c r="BR164" i="19"/>
  <c r="BS164" i="19"/>
  <c r="BT164" i="19"/>
  <c r="BU164" i="19"/>
  <c r="BV164" i="19"/>
  <c r="BW164" i="19"/>
  <c r="BX164" i="19"/>
  <c r="BY164" i="19"/>
  <c r="BZ164" i="19"/>
  <c r="U165" i="19"/>
  <c r="V165" i="19"/>
  <c r="W165" i="19"/>
  <c r="X165" i="19"/>
  <c r="Y165" i="19"/>
  <c r="Z165" i="19"/>
  <c r="AA165" i="19"/>
  <c r="AB165" i="19"/>
  <c r="AC165" i="19"/>
  <c r="AD165" i="19"/>
  <c r="AE165" i="19"/>
  <c r="AF165" i="19"/>
  <c r="AG165" i="19"/>
  <c r="AH165" i="19"/>
  <c r="AI165" i="19"/>
  <c r="AJ165" i="19"/>
  <c r="AK165" i="19"/>
  <c r="AL165" i="19"/>
  <c r="AM165" i="19"/>
  <c r="AN165" i="19"/>
  <c r="AO165" i="19"/>
  <c r="AP165" i="19"/>
  <c r="AQ165" i="19"/>
  <c r="AR165" i="19"/>
  <c r="AS165" i="19"/>
  <c r="AT165" i="19"/>
  <c r="AU165" i="19"/>
  <c r="AV165" i="19"/>
  <c r="AW165" i="19"/>
  <c r="AX165" i="19"/>
  <c r="AY165" i="19"/>
  <c r="AZ165" i="19"/>
  <c r="BA165" i="19"/>
  <c r="BB165" i="19"/>
  <c r="BC165" i="19"/>
  <c r="BD165" i="19"/>
  <c r="BE165" i="19"/>
  <c r="BF165" i="19"/>
  <c r="BG165" i="19"/>
  <c r="BH165" i="19"/>
  <c r="BI165" i="19"/>
  <c r="BJ165" i="19"/>
  <c r="BK165" i="19"/>
  <c r="BL165" i="19"/>
  <c r="BM165" i="19"/>
  <c r="BN165" i="19"/>
  <c r="BO165" i="19"/>
  <c r="BP165" i="19"/>
  <c r="BQ165" i="19"/>
  <c r="BR165" i="19"/>
  <c r="BS165" i="19"/>
  <c r="BT165" i="19"/>
  <c r="BU165" i="19"/>
  <c r="BV165" i="19"/>
  <c r="BW165" i="19"/>
  <c r="BX165" i="19"/>
  <c r="BY165" i="19"/>
  <c r="BZ165" i="19"/>
  <c r="U166" i="19"/>
  <c r="V166" i="19"/>
  <c r="W166" i="19"/>
  <c r="X166" i="19"/>
  <c r="Y166" i="19"/>
  <c r="Z166" i="19"/>
  <c r="AA166" i="19"/>
  <c r="AB166" i="19"/>
  <c r="AC166" i="19"/>
  <c r="AD166" i="19"/>
  <c r="AE166" i="19"/>
  <c r="AF166" i="19"/>
  <c r="AG166" i="19"/>
  <c r="AH166" i="19"/>
  <c r="AI166" i="19"/>
  <c r="AJ166" i="19"/>
  <c r="AK166" i="19"/>
  <c r="AL166" i="19"/>
  <c r="AM166" i="19"/>
  <c r="AN166" i="19"/>
  <c r="AO166" i="19"/>
  <c r="AP166" i="19"/>
  <c r="AQ166" i="19"/>
  <c r="AR166" i="19"/>
  <c r="AS166" i="19"/>
  <c r="AT166" i="19"/>
  <c r="AU166" i="19"/>
  <c r="AV166" i="19"/>
  <c r="AW166" i="19"/>
  <c r="AX166" i="19"/>
  <c r="AY166" i="19"/>
  <c r="AZ166" i="19"/>
  <c r="BA166" i="19"/>
  <c r="BB166" i="19"/>
  <c r="BC166" i="19"/>
  <c r="BD166" i="19"/>
  <c r="BE166" i="19"/>
  <c r="BF166" i="19"/>
  <c r="BG166" i="19"/>
  <c r="BH166" i="19"/>
  <c r="BI166" i="19"/>
  <c r="BJ166" i="19"/>
  <c r="BK166" i="19"/>
  <c r="BL166" i="19"/>
  <c r="BM166" i="19"/>
  <c r="BN166" i="19"/>
  <c r="BO166" i="19"/>
  <c r="BP166" i="19"/>
  <c r="BQ166" i="19"/>
  <c r="BR166" i="19"/>
  <c r="BS166" i="19"/>
  <c r="BT166" i="19"/>
  <c r="BU166" i="19"/>
  <c r="BV166" i="19"/>
  <c r="BW166" i="19"/>
  <c r="BX166" i="19"/>
  <c r="BY166" i="19"/>
  <c r="BZ166" i="19"/>
  <c r="U167" i="19"/>
  <c r="V167" i="19"/>
  <c r="W167" i="19"/>
  <c r="X167" i="19"/>
  <c r="Y167" i="19"/>
  <c r="Z167" i="19"/>
  <c r="AA167" i="19"/>
  <c r="AB167" i="19"/>
  <c r="AC167" i="19"/>
  <c r="AD167" i="19"/>
  <c r="AE167" i="19"/>
  <c r="AF167" i="19"/>
  <c r="AG167" i="19"/>
  <c r="AH167" i="19"/>
  <c r="AI167" i="19"/>
  <c r="AJ167" i="19"/>
  <c r="AK167" i="19"/>
  <c r="AL167" i="19"/>
  <c r="AM167" i="19"/>
  <c r="AN167" i="19"/>
  <c r="AO167" i="19"/>
  <c r="AP167" i="19"/>
  <c r="AQ167" i="19"/>
  <c r="AR167" i="19"/>
  <c r="AS167" i="19"/>
  <c r="AT167" i="19"/>
  <c r="AU167" i="19"/>
  <c r="AV167" i="19"/>
  <c r="AW167" i="19"/>
  <c r="AX167" i="19"/>
  <c r="AY167" i="19"/>
  <c r="AZ167" i="19"/>
  <c r="BA167" i="19"/>
  <c r="BB167" i="19"/>
  <c r="BC167" i="19"/>
  <c r="BD167" i="19"/>
  <c r="BE167" i="19"/>
  <c r="BF167" i="19"/>
  <c r="BG167" i="19"/>
  <c r="BH167" i="19"/>
  <c r="BI167" i="19"/>
  <c r="BJ167" i="19"/>
  <c r="BK167" i="19"/>
  <c r="BL167" i="19"/>
  <c r="BM167" i="19"/>
  <c r="BN167" i="19"/>
  <c r="BO167" i="19"/>
  <c r="BP167" i="19"/>
  <c r="BQ167" i="19"/>
  <c r="BR167" i="19"/>
  <c r="BS167" i="19"/>
  <c r="BT167" i="19"/>
  <c r="BU167" i="19"/>
  <c r="BV167" i="19"/>
  <c r="BW167" i="19"/>
  <c r="BX167" i="19"/>
  <c r="BY167" i="19"/>
  <c r="BZ167" i="19"/>
  <c r="U168" i="19"/>
  <c r="V168" i="19"/>
  <c r="W168" i="19"/>
  <c r="X168" i="19"/>
  <c r="Y168" i="19"/>
  <c r="Z168" i="19"/>
  <c r="AA168" i="19"/>
  <c r="AB168" i="19"/>
  <c r="AC168" i="19"/>
  <c r="AD168" i="19"/>
  <c r="AE168" i="19"/>
  <c r="AF168" i="19"/>
  <c r="AG168" i="19"/>
  <c r="AH168" i="19"/>
  <c r="AI168" i="19"/>
  <c r="AJ168" i="19"/>
  <c r="AK168" i="19"/>
  <c r="AL168" i="19"/>
  <c r="AM168" i="19"/>
  <c r="AN168" i="19"/>
  <c r="AO168" i="19"/>
  <c r="AP168" i="19"/>
  <c r="AQ168" i="19"/>
  <c r="AR168" i="19"/>
  <c r="AS168" i="19"/>
  <c r="AT168" i="19"/>
  <c r="AU168" i="19"/>
  <c r="AV168" i="19"/>
  <c r="AW168" i="19"/>
  <c r="AX168" i="19"/>
  <c r="AY168" i="19"/>
  <c r="AZ168" i="19"/>
  <c r="BA168" i="19"/>
  <c r="BB168" i="19"/>
  <c r="BC168" i="19"/>
  <c r="BD168" i="19"/>
  <c r="BE168" i="19"/>
  <c r="BF168" i="19"/>
  <c r="BG168" i="19"/>
  <c r="BH168" i="19"/>
  <c r="BI168" i="19"/>
  <c r="BJ168" i="19"/>
  <c r="BK168" i="19"/>
  <c r="BL168" i="19"/>
  <c r="BM168" i="19"/>
  <c r="BN168" i="19"/>
  <c r="BO168" i="19"/>
  <c r="BP168" i="19"/>
  <c r="BQ168" i="19"/>
  <c r="BR168" i="19"/>
  <c r="BS168" i="19"/>
  <c r="BT168" i="19"/>
  <c r="BU168" i="19"/>
  <c r="BV168" i="19"/>
  <c r="BW168" i="19"/>
  <c r="BX168" i="19"/>
  <c r="BY168" i="19"/>
  <c r="BZ168" i="19"/>
  <c r="U169" i="19"/>
  <c r="V169" i="19"/>
  <c r="W169" i="19"/>
  <c r="X169" i="19"/>
  <c r="Y169" i="19"/>
  <c r="Z169" i="19"/>
  <c r="AA169" i="19"/>
  <c r="AB169" i="19"/>
  <c r="AC169" i="19"/>
  <c r="AD169" i="19"/>
  <c r="AE169" i="19"/>
  <c r="AF169" i="19"/>
  <c r="AG169" i="19"/>
  <c r="AH169" i="19"/>
  <c r="AI169" i="19"/>
  <c r="AJ169" i="19"/>
  <c r="AK169" i="19"/>
  <c r="AL169" i="19"/>
  <c r="AM169" i="19"/>
  <c r="AN169" i="19"/>
  <c r="AO169" i="19"/>
  <c r="AP169" i="19"/>
  <c r="AQ169" i="19"/>
  <c r="AR169" i="19"/>
  <c r="AS169" i="19"/>
  <c r="AT169" i="19"/>
  <c r="AU169" i="19"/>
  <c r="AV169" i="19"/>
  <c r="AW169" i="19"/>
  <c r="AX169" i="19"/>
  <c r="AY169" i="19"/>
  <c r="AZ169" i="19"/>
  <c r="BA169" i="19"/>
  <c r="BB169" i="19"/>
  <c r="BC169" i="19"/>
  <c r="BD169" i="19"/>
  <c r="BE169" i="19"/>
  <c r="BF169" i="19"/>
  <c r="BG169" i="19"/>
  <c r="BH169" i="19"/>
  <c r="BI169" i="19"/>
  <c r="BJ169" i="19"/>
  <c r="BK169" i="19"/>
  <c r="BL169" i="19"/>
  <c r="BM169" i="19"/>
  <c r="BN169" i="19"/>
  <c r="BO169" i="19"/>
  <c r="BP169" i="19"/>
  <c r="BQ169" i="19"/>
  <c r="BR169" i="19"/>
  <c r="BS169" i="19"/>
  <c r="BT169" i="19"/>
  <c r="BU169" i="19"/>
  <c r="BV169" i="19"/>
  <c r="BW169" i="19"/>
  <c r="BX169" i="19"/>
  <c r="BY169" i="19"/>
  <c r="BZ169" i="19"/>
  <c r="U170" i="19"/>
  <c r="V170" i="19"/>
  <c r="W170" i="19"/>
  <c r="X170" i="19"/>
  <c r="Y170" i="19"/>
  <c r="Z170" i="19"/>
  <c r="AA170" i="19"/>
  <c r="AB170" i="19"/>
  <c r="AC170" i="19"/>
  <c r="AD170" i="19"/>
  <c r="AE170" i="19"/>
  <c r="AF170" i="19"/>
  <c r="AG170" i="19"/>
  <c r="AH170" i="19"/>
  <c r="AI170" i="19"/>
  <c r="AJ170" i="19"/>
  <c r="AK170" i="19"/>
  <c r="AL170" i="19"/>
  <c r="AM170" i="19"/>
  <c r="AN170" i="19"/>
  <c r="AO170" i="19"/>
  <c r="AP170" i="19"/>
  <c r="AQ170" i="19"/>
  <c r="AR170" i="19"/>
  <c r="AS170" i="19"/>
  <c r="AT170" i="19"/>
  <c r="AU170" i="19"/>
  <c r="AV170" i="19"/>
  <c r="AW170" i="19"/>
  <c r="AX170" i="19"/>
  <c r="AY170" i="19"/>
  <c r="AZ170" i="19"/>
  <c r="BA170" i="19"/>
  <c r="BB170" i="19"/>
  <c r="BC170" i="19"/>
  <c r="BD170" i="19"/>
  <c r="BE170" i="19"/>
  <c r="BF170" i="19"/>
  <c r="BG170" i="19"/>
  <c r="BH170" i="19"/>
  <c r="BI170" i="19"/>
  <c r="BJ170" i="19"/>
  <c r="BK170" i="19"/>
  <c r="BL170" i="19"/>
  <c r="BM170" i="19"/>
  <c r="BN170" i="19"/>
  <c r="BO170" i="19"/>
  <c r="BP170" i="19"/>
  <c r="BQ170" i="19"/>
  <c r="BR170" i="19"/>
  <c r="BS170" i="19"/>
  <c r="BT170" i="19"/>
  <c r="BU170" i="19"/>
  <c r="BV170" i="19"/>
  <c r="BW170" i="19"/>
  <c r="BX170" i="19"/>
  <c r="BY170" i="19"/>
  <c r="BZ170" i="19"/>
  <c r="U171" i="19"/>
  <c r="V171" i="19"/>
  <c r="W171" i="19"/>
  <c r="X171" i="19"/>
  <c r="Y171" i="19"/>
  <c r="Z171" i="19"/>
  <c r="AA171" i="19"/>
  <c r="AB171" i="19"/>
  <c r="AC171" i="19"/>
  <c r="AD171" i="19"/>
  <c r="AE171" i="19"/>
  <c r="AF171" i="19"/>
  <c r="AG171" i="19"/>
  <c r="AH171" i="19"/>
  <c r="AI171" i="19"/>
  <c r="AJ171" i="19"/>
  <c r="AK171" i="19"/>
  <c r="AL171" i="19"/>
  <c r="AM171" i="19"/>
  <c r="AN171" i="19"/>
  <c r="AO171" i="19"/>
  <c r="AP171" i="19"/>
  <c r="AQ171" i="19"/>
  <c r="AR171" i="19"/>
  <c r="AS171" i="19"/>
  <c r="AT171" i="19"/>
  <c r="AU171" i="19"/>
  <c r="AV171" i="19"/>
  <c r="AW171" i="19"/>
  <c r="AX171" i="19"/>
  <c r="AY171" i="19"/>
  <c r="AZ171" i="19"/>
  <c r="BA171" i="19"/>
  <c r="BB171" i="19"/>
  <c r="BC171" i="19"/>
  <c r="BD171" i="19"/>
  <c r="BE171" i="19"/>
  <c r="BF171" i="19"/>
  <c r="BG171" i="19"/>
  <c r="BH171" i="19"/>
  <c r="BI171" i="19"/>
  <c r="BJ171" i="19"/>
  <c r="BK171" i="19"/>
  <c r="BL171" i="19"/>
  <c r="BM171" i="19"/>
  <c r="BN171" i="19"/>
  <c r="BO171" i="19"/>
  <c r="BP171" i="19"/>
  <c r="BQ171" i="19"/>
  <c r="BR171" i="19"/>
  <c r="BS171" i="19"/>
  <c r="BT171" i="19"/>
  <c r="BU171" i="19"/>
  <c r="BV171" i="19"/>
  <c r="BW171" i="19"/>
  <c r="BX171" i="19"/>
  <c r="BY171" i="19"/>
  <c r="BZ171" i="19"/>
  <c r="U172" i="19"/>
  <c r="V172" i="19"/>
  <c r="W172" i="19"/>
  <c r="X172" i="19"/>
  <c r="Y172" i="19"/>
  <c r="Z172" i="19"/>
  <c r="AA172" i="19"/>
  <c r="AB172" i="19"/>
  <c r="AC172" i="19"/>
  <c r="AD172" i="19"/>
  <c r="AE172" i="19"/>
  <c r="AF172" i="19"/>
  <c r="AG172" i="19"/>
  <c r="AH172" i="19"/>
  <c r="AI172" i="19"/>
  <c r="AJ172" i="19"/>
  <c r="AK172" i="19"/>
  <c r="AL172" i="19"/>
  <c r="AM172" i="19"/>
  <c r="AN172" i="19"/>
  <c r="AO172" i="19"/>
  <c r="AP172" i="19"/>
  <c r="AQ172" i="19"/>
  <c r="AR172" i="19"/>
  <c r="AS172" i="19"/>
  <c r="AT172" i="19"/>
  <c r="AU172" i="19"/>
  <c r="AV172" i="19"/>
  <c r="AW172" i="19"/>
  <c r="AX172" i="19"/>
  <c r="AY172" i="19"/>
  <c r="AZ172" i="19"/>
  <c r="BA172" i="19"/>
  <c r="BB172" i="19"/>
  <c r="BC172" i="19"/>
  <c r="BD172" i="19"/>
  <c r="BE172" i="19"/>
  <c r="BF172" i="19"/>
  <c r="BG172" i="19"/>
  <c r="BH172" i="19"/>
  <c r="BI172" i="19"/>
  <c r="BJ172" i="19"/>
  <c r="BK172" i="19"/>
  <c r="BL172" i="19"/>
  <c r="BM172" i="19"/>
  <c r="BN172" i="19"/>
  <c r="BO172" i="19"/>
  <c r="BP172" i="19"/>
  <c r="BQ172" i="19"/>
  <c r="BR172" i="19"/>
  <c r="BS172" i="19"/>
  <c r="BT172" i="19"/>
  <c r="BU172" i="19"/>
  <c r="BV172" i="19"/>
  <c r="BW172" i="19"/>
  <c r="BX172" i="19"/>
  <c r="BY172" i="19"/>
  <c r="BZ172" i="19"/>
  <c r="U173" i="19"/>
  <c r="V173" i="19"/>
  <c r="W173" i="19"/>
  <c r="X173" i="19"/>
  <c r="Y173" i="19"/>
  <c r="Z173" i="19"/>
  <c r="AA173" i="19"/>
  <c r="AB173" i="19"/>
  <c r="AC173" i="19"/>
  <c r="AD173" i="19"/>
  <c r="AE173" i="19"/>
  <c r="AF173" i="19"/>
  <c r="AG173" i="19"/>
  <c r="AH173" i="19"/>
  <c r="AI173" i="19"/>
  <c r="AJ173" i="19"/>
  <c r="AK173" i="19"/>
  <c r="AL173" i="19"/>
  <c r="AM173" i="19"/>
  <c r="AN173" i="19"/>
  <c r="AO173" i="19"/>
  <c r="AP173" i="19"/>
  <c r="AQ173" i="19"/>
  <c r="AR173" i="19"/>
  <c r="AS173" i="19"/>
  <c r="AT173" i="19"/>
  <c r="AU173" i="19"/>
  <c r="AV173" i="19"/>
  <c r="AW173" i="19"/>
  <c r="AX173" i="19"/>
  <c r="AY173" i="19"/>
  <c r="AZ173" i="19"/>
  <c r="BA173" i="19"/>
  <c r="BB173" i="19"/>
  <c r="BC173" i="19"/>
  <c r="BD173" i="19"/>
  <c r="BE173" i="19"/>
  <c r="BF173" i="19"/>
  <c r="BG173" i="19"/>
  <c r="BH173" i="19"/>
  <c r="BI173" i="19"/>
  <c r="BJ173" i="19"/>
  <c r="BK173" i="19"/>
  <c r="BL173" i="19"/>
  <c r="BM173" i="19"/>
  <c r="BN173" i="19"/>
  <c r="BO173" i="19"/>
  <c r="BP173" i="19"/>
  <c r="BQ173" i="19"/>
  <c r="BR173" i="19"/>
  <c r="BS173" i="19"/>
  <c r="BT173" i="19"/>
  <c r="BU173" i="19"/>
  <c r="BV173" i="19"/>
  <c r="BW173" i="19"/>
  <c r="BX173" i="19"/>
  <c r="BY173" i="19"/>
  <c r="BZ173" i="19"/>
  <c r="U174" i="19"/>
  <c r="V174" i="19"/>
  <c r="W174" i="19"/>
  <c r="X174" i="19"/>
  <c r="Y174" i="19"/>
  <c r="Z174" i="19"/>
  <c r="AA174" i="19"/>
  <c r="AB174" i="19"/>
  <c r="AC174" i="19"/>
  <c r="AD174" i="19"/>
  <c r="AE174" i="19"/>
  <c r="AF174" i="19"/>
  <c r="AG174" i="19"/>
  <c r="AH174" i="19"/>
  <c r="AI174" i="19"/>
  <c r="AJ174" i="19"/>
  <c r="AK174" i="19"/>
  <c r="AL174" i="19"/>
  <c r="AM174" i="19"/>
  <c r="AN174" i="19"/>
  <c r="AO174" i="19"/>
  <c r="AP174" i="19"/>
  <c r="AQ174" i="19"/>
  <c r="AR174" i="19"/>
  <c r="AS174" i="19"/>
  <c r="AT174" i="19"/>
  <c r="AU174" i="19"/>
  <c r="AV174" i="19"/>
  <c r="AW174" i="19"/>
  <c r="AX174" i="19"/>
  <c r="AY174" i="19"/>
  <c r="AZ174" i="19"/>
  <c r="BA174" i="19"/>
  <c r="BB174" i="19"/>
  <c r="BC174" i="19"/>
  <c r="BD174" i="19"/>
  <c r="BE174" i="19"/>
  <c r="BF174" i="19"/>
  <c r="BG174" i="19"/>
  <c r="BH174" i="19"/>
  <c r="BI174" i="19"/>
  <c r="BJ174" i="19"/>
  <c r="BK174" i="19"/>
  <c r="BL174" i="19"/>
  <c r="BM174" i="19"/>
  <c r="BN174" i="19"/>
  <c r="BO174" i="19"/>
  <c r="BP174" i="19"/>
  <c r="BQ174" i="19"/>
  <c r="BR174" i="19"/>
  <c r="BS174" i="19"/>
  <c r="BT174" i="19"/>
  <c r="BU174" i="19"/>
  <c r="BV174" i="19"/>
  <c r="BW174" i="19"/>
  <c r="BX174" i="19"/>
  <c r="BY174" i="19"/>
  <c r="BZ174" i="19"/>
  <c r="U175" i="19"/>
  <c r="V175" i="19"/>
  <c r="W175" i="19"/>
  <c r="X175" i="19"/>
  <c r="Y175" i="19"/>
  <c r="Z175" i="19"/>
  <c r="AA175" i="19"/>
  <c r="AB175" i="19"/>
  <c r="AC175" i="19"/>
  <c r="AD175" i="19"/>
  <c r="AE175" i="19"/>
  <c r="AF175" i="19"/>
  <c r="AG175" i="19"/>
  <c r="AH175" i="19"/>
  <c r="AI175" i="19"/>
  <c r="AJ175" i="19"/>
  <c r="AK175" i="19"/>
  <c r="AL175" i="19"/>
  <c r="AM175" i="19"/>
  <c r="AN175" i="19"/>
  <c r="AO175" i="19"/>
  <c r="AP175" i="19"/>
  <c r="AQ175" i="19"/>
  <c r="AR175" i="19"/>
  <c r="AS175" i="19"/>
  <c r="AT175" i="19"/>
  <c r="AU175" i="19"/>
  <c r="AV175" i="19"/>
  <c r="AW175" i="19"/>
  <c r="AX175" i="19"/>
  <c r="AY175" i="19"/>
  <c r="AZ175" i="19"/>
  <c r="BA175" i="19"/>
  <c r="BB175" i="19"/>
  <c r="BC175" i="19"/>
  <c r="BD175" i="19"/>
  <c r="BE175" i="19"/>
  <c r="BF175" i="19"/>
  <c r="BG175" i="19"/>
  <c r="BH175" i="19"/>
  <c r="BI175" i="19"/>
  <c r="BJ175" i="19"/>
  <c r="BK175" i="19"/>
  <c r="BL175" i="19"/>
  <c r="BM175" i="19"/>
  <c r="BN175" i="19"/>
  <c r="BO175" i="19"/>
  <c r="BP175" i="19"/>
  <c r="BQ175" i="19"/>
  <c r="BR175" i="19"/>
  <c r="BS175" i="19"/>
  <c r="BT175" i="19"/>
  <c r="BU175" i="19"/>
  <c r="BV175" i="19"/>
  <c r="BW175" i="19"/>
  <c r="BX175" i="19"/>
  <c r="BY175" i="19"/>
  <c r="BZ175" i="19"/>
  <c r="U176" i="19"/>
  <c r="V176" i="19"/>
  <c r="W176" i="19"/>
  <c r="X176" i="19"/>
  <c r="Y176" i="19"/>
  <c r="Z176" i="19"/>
  <c r="AA176" i="19"/>
  <c r="AB176" i="19"/>
  <c r="AC176" i="19"/>
  <c r="AD176" i="19"/>
  <c r="AE176" i="19"/>
  <c r="AF176" i="19"/>
  <c r="AG176" i="19"/>
  <c r="AH176" i="19"/>
  <c r="AI176" i="19"/>
  <c r="AJ176" i="19"/>
  <c r="AK176" i="19"/>
  <c r="AL176" i="19"/>
  <c r="AM176" i="19"/>
  <c r="AN176" i="19"/>
  <c r="AO176" i="19"/>
  <c r="AP176" i="19"/>
  <c r="AQ176" i="19"/>
  <c r="AR176" i="19"/>
  <c r="AS176" i="19"/>
  <c r="AT176" i="19"/>
  <c r="AU176" i="19"/>
  <c r="AV176" i="19"/>
  <c r="AW176" i="19"/>
  <c r="AX176" i="19"/>
  <c r="AY176" i="19"/>
  <c r="AZ176" i="19"/>
  <c r="BA176" i="19"/>
  <c r="BB176" i="19"/>
  <c r="BC176" i="19"/>
  <c r="BD176" i="19"/>
  <c r="BE176" i="19"/>
  <c r="BF176" i="19"/>
  <c r="BG176" i="19"/>
  <c r="BH176" i="19"/>
  <c r="BI176" i="19"/>
  <c r="BJ176" i="19"/>
  <c r="BK176" i="19"/>
  <c r="BL176" i="19"/>
  <c r="BM176" i="19"/>
  <c r="BN176" i="19"/>
  <c r="BO176" i="19"/>
  <c r="BP176" i="19"/>
  <c r="BQ176" i="19"/>
  <c r="BR176" i="19"/>
  <c r="BS176" i="19"/>
  <c r="BT176" i="19"/>
  <c r="BU176" i="19"/>
  <c r="BV176" i="19"/>
  <c r="BW176" i="19"/>
  <c r="BX176" i="19"/>
  <c r="BY176" i="19"/>
  <c r="BZ176" i="19"/>
  <c r="U177" i="19"/>
  <c r="V177" i="19"/>
  <c r="W177" i="19"/>
  <c r="X177" i="19"/>
  <c r="Y177" i="19"/>
  <c r="Z177" i="19"/>
  <c r="AA177" i="19"/>
  <c r="AB177" i="19"/>
  <c r="AC177" i="19"/>
  <c r="AD177" i="19"/>
  <c r="AE177" i="19"/>
  <c r="AF177" i="19"/>
  <c r="AG177" i="19"/>
  <c r="AH177" i="19"/>
  <c r="AI177" i="19"/>
  <c r="AJ177" i="19"/>
  <c r="AK177" i="19"/>
  <c r="AL177" i="19"/>
  <c r="AM177" i="19"/>
  <c r="AN177" i="19"/>
  <c r="AO177" i="19"/>
  <c r="AP177" i="19"/>
  <c r="AQ177" i="19"/>
  <c r="AR177" i="19"/>
  <c r="AS177" i="19"/>
  <c r="AT177" i="19"/>
  <c r="AU177" i="19"/>
  <c r="AV177" i="19"/>
  <c r="AW177" i="19"/>
  <c r="AX177" i="19"/>
  <c r="AY177" i="19"/>
  <c r="AZ177" i="19"/>
  <c r="BA177" i="19"/>
  <c r="BB177" i="19"/>
  <c r="BC177" i="19"/>
  <c r="BD177" i="19"/>
  <c r="BE177" i="19"/>
  <c r="BF177" i="19"/>
  <c r="BG177" i="19"/>
  <c r="BH177" i="19"/>
  <c r="BI177" i="19"/>
  <c r="BJ177" i="19"/>
  <c r="BK177" i="19"/>
  <c r="BL177" i="19"/>
  <c r="BM177" i="19"/>
  <c r="BN177" i="19"/>
  <c r="BO177" i="19"/>
  <c r="BP177" i="19"/>
  <c r="BQ177" i="19"/>
  <c r="BR177" i="19"/>
  <c r="BS177" i="19"/>
  <c r="BT177" i="19"/>
  <c r="BU177" i="19"/>
  <c r="BV177" i="19"/>
  <c r="BW177" i="19"/>
  <c r="BX177" i="19"/>
  <c r="BY177" i="19"/>
  <c r="BZ177" i="19"/>
  <c r="U178" i="19"/>
  <c r="V178" i="19"/>
  <c r="W178" i="19"/>
  <c r="X178" i="19"/>
  <c r="Y178" i="19"/>
  <c r="Z178" i="19"/>
  <c r="AA178" i="19"/>
  <c r="AB178" i="19"/>
  <c r="AC178" i="19"/>
  <c r="AD178" i="19"/>
  <c r="AE178" i="19"/>
  <c r="AF178" i="19"/>
  <c r="AG178" i="19"/>
  <c r="AH178" i="19"/>
  <c r="AI178" i="19"/>
  <c r="AJ178" i="19"/>
  <c r="AK178" i="19"/>
  <c r="AL178" i="19"/>
  <c r="AM178" i="19"/>
  <c r="AN178" i="19"/>
  <c r="AO178" i="19"/>
  <c r="AP178" i="19"/>
  <c r="AQ178" i="19"/>
  <c r="AR178" i="19"/>
  <c r="AS178" i="19"/>
  <c r="AT178" i="19"/>
  <c r="AU178" i="19"/>
  <c r="AV178" i="19"/>
  <c r="AW178" i="19"/>
  <c r="AX178" i="19"/>
  <c r="AY178" i="19"/>
  <c r="AZ178" i="19"/>
  <c r="BA178" i="19"/>
  <c r="BB178" i="19"/>
  <c r="BC178" i="19"/>
  <c r="BD178" i="19"/>
  <c r="BE178" i="19"/>
  <c r="BF178" i="19"/>
  <c r="BG178" i="19"/>
  <c r="BH178" i="19"/>
  <c r="BI178" i="19"/>
  <c r="BJ178" i="19"/>
  <c r="BK178" i="19"/>
  <c r="BL178" i="19"/>
  <c r="BM178" i="19"/>
  <c r="BN178" i="19"/>
  <c r="BO178" i="19"/>
  <c r="BP178" i="19"/>
  <c r="BQ178" i="19"/>
  <c r="BR178" i="19"/>
  <c r="BS178" i="19"/>
  <c r="BT178" i="19"/>
  <c r="BU178" i="19"/>
  <c r="BV178" i="19"/>
  <c r="BW178" i="19"/>
  <c r="BX178" i="19"/>
  <c r="BY178" i="19"/>
  <c r="BZ178" i="19"/>
  <c r="U179" i="19"/>
  <c r="V179" i="19"/>
  <c r="W179" i="19"/>
  <c r="X179" i="19"/>
  <c r="Y179" i="19"/>
  <c r="Z179" i="19"/>
  <c r="AA179" i="19"/>
  <c r="AB179" i="19"/>
  <c r="AC179" i="19"/>
  <c r="AD179" i="19"/>
  <c r="AE179" i="19"/>
  <c r="AF179" i="19"/>
  <c r="AG179" i="19"/>
  <c r="AH179" i="19"/>
  <c r="AI179" i="19"/>
  <c r="AJ179" i="19"/>
  <c r="AK179" i="19"/>
  <c r="AL179" i="19"/>
  <c r="AM179" i="19"/>
  <c r="AN179" i="19"/>
  <c r="AO179" i="19"/>
  <c r="AP179" i="19"/>
  <c r="AQ179" i="19"/>
  <c r="AR179" i="19"/>
  <c r="AS179" i="19"/>
  <c r="AT179" i="19"/>
  <c r="AU179" i="19"/>
  <c r="AV179" i="19"/>
  <c r="AW179" i="19"/>
  <c r="AX179" i="19"/>
  <c r="AY179" i="19"/>
  <c r="AZ179" i="19"/>
  <c r="BA179" i="19"/>
  <c r="BB179" i="19"/>
  <c r="BC179" i="19"/>
  <c r="BD179" i="19"/>
  <c r="BE179" i="19"/>
  <c r="BF179" i="19"/>
  <c r="BG179" i="19"/>
  <c r="BH179" i="19"/>
  <c r="BI179" i="19"/>
  <c r="BJ179" i="19"/>
  <c r="BK179" i="19"/>
  <c r="BL179" i="19"/>
  <c r="BM179" i="19"/>
  <c r="BN179" i="19"/>
  <c r="BO179" i="19"/>
  <c r="BP179" i="19"/>
  <c r="BQ179" i="19"/>
  <c r="BR179" i="19"/>
  <c r="BS179" i="19"/>
  <c r="BT179" i="19"/>
  <c r="BU179" i="19"/>
  <c r="BV179" i="19"/>
  <c r="BW179" i="19"/>
  <c r="BX179" i="19"/>
  <c r="BY179" i="19"/>
  <c r="BZ179" i="19"/>
  <c r="U180" i="19"/>
  <c r="V180" i="19"/>
  <c r="W180" i="19"/>
  <c r="X180" i="19"/>
  <c r="Y180" i="19"/>
  <c r="Z180" i="19"/>
  <c r="AA180" i="19"/>
  <c r="AB180" i="19"/>
  <c r="AC180" i="19"/>
  <c r="AD180" i="19"/>
  <c r="AE180" i="19"/>
  <c r="AF180" i="19"/>
  <c r="AG180" i="19"/>
  <c r="AH180" i="19"/>
  <c r="AI180" i="19"/>
  <c r="AJ180" i="19"/>
  <c r="AK180" i="19"/>
  <c r="AL180" i="19"/>
  <c r="AM180" i="19"/>
  <c r="AN180" i="19"/>
  <c r="AO180" i="19"/>
  <c r="AP180" i="19"/>
  <c r="AQ180" i="19"/>
  <c r="AR180" i="19"/>
  <c r="AS180" i="19"/>
  <c r="AT180" i="19"/>
  <c r="AU180" i="19"/>
  <c r="AV180" i="19"/>
  <c r="AW180" i="19"/>
  <c r="AX180" i="19"/>
  <c r="AY180" i="19"/>
  <c r="AZ180" i="19"/>
  <c r="BA180" i="19"/>
  <c r="BB180" i="19"/>
  <c r="BC180" i="19"/>
  <c r="BD180" i="19"/>
  <c r="BE180" i="19"/>
  <c r="BF180" i="19"/>
  <c r="BG180" i="19"/>
  <c r="BH180" i="19"/>
  <c r="BI180" i="19"/>
  <c r="BJ180" i="19"/>
  <c r="BK180" i="19"/>
  <c r="BL180" i="19"/>
  <c r="BM180" i="19"/>
  <c r="BN180" i="19"/>
  <c r="BO180" i="19"/>
  <c r="BP180" i="19"/>
  <c r="BQ180" i="19"/>
  <c r="BR180" i="19"/>
  <c r="BS180" i="19"/>
  <c r="BT180" i="19"/>
  <c r="BU180" i="19"/>
  <c r="BV180" i="19"/>
  <c r="BW180" i="19"/>
  <c r="BX180" i="19"/>
  <c r="BY180" i="19"/>
  <c r="BZ180" i="19"/>
  <c r="U181" i="19"/>
  <c r="V181" i="19"/>
  <c r="W181" i="19"/>
  <c r="X181" i="19"/>
  <c r="Y181" i="19"/>
  <c r="Z181" i="19"/>
  <c r="AA181" i="19"/>
  <c r="AB181" i="19"/>
  <c r="AC181" i="19"/>
  <c r="AD181" i="19"/>
  <c r="AE181" i="19"/>
  <c r="AF181" i="19"/>
  <c r="AG181" i="19"/>
  <c r="AH181" i="19"/>
  <c r="AI181" i="19"/>
  <c r="AJ181" i="19"/>
  <c r="AK181" i="19"/>
  <c r="AL181" i="19"/>
  <c r="AM181" i="19"/>
  <c r="AN181" i="19"/>
  <c r="AO181" i="19"/>
  <c r="AP181" i="19"/>
  <c r="AQ181" i="19"/>
  <c r="AR181" i="19"/>
  <c r="AS181" i="19"/>
  <c r="AT181" i="19"/>
  <c r="AU181" i="19"/>
  <c r="AV181" i="19"/>
  <c r="AW181" i="19"/>
  <c r="AX181" i="19"/>
  <c r="AY181" i="19"/>
  <c r="AZ181" i="19"/>
  <c r="BA181" i="19"/>
  <c r="BB181" i="19"/>
  <c r="BC181" i="19"/>
  <c r="BD181" i="19"/>
  <c r="BE181" i="19"/>
  <c r="BF181" i="19"/>
  <c r="BG181" i="19"/>
  <c r="BH181" i="19"/>
  <c r="BI181" i="19"/>
  <c r="BJ181" i="19"/>
  <c r="BK181" i="19"/>
  <c r="BL181" i="19"/>
  <c r="BM181" i="19"/>
  <c r="BN181" i="19"/>
  <c r="BO181" i="19"/>
  <c r="BP181" i="19"/>
  <c r="BQ181" i="19"/>
  <c r="BR181" i="19"/>
  <c r="BS181" i="19"/>
  <c r="BT181" i="19"/>
  <c r="BU181" i="19"/>
  <c r="BV181" i="19"/>
  <c r="BW181" i="19"/>
  <c r="BX181" i="19"/>
  <c r="BY181" i="19"/>
  <c r="BZ181" i="19"/>
  <c r="U182" i="19"/>
  <c r="V182" i="19"/>
  <c r="W182" i="19"/>
  <c r="X182" i="19"/>
  <c r="Y182" i="19"/>
  <c r="Z182" i="19"/>
  <c r="AA182" i="19"/>
  <c r="AB182" i="19"/>
  <c r="AC182" i="19"/>
  <c r="AD182" i="19"/>
  <c r="AE182" i="19"/>
  <c r="AF182" i="19"/>
  <c r="AG182" i="19"/>
  <c r="AH182" i="19"/>
  <c r="AI182" i="19"/>
  <c r="AJ182" i="19"/>
  <c r="AK182" i="19"/>
  <c r="AL182" i="19"/>
  <c r="AM182" i="19"/>
  <c r="AN182" i="19"/>
  <c r="AO182" i="19"/>
  <c r="AP182" i="19"/>
  <c r="AQ182" i="19"/>
  <c r="AR182" i="19"/>
  <c r="AS182" i="19"/>
  <c r="AT182" i="19"/>
  <c r="AU182" i="19"/>
  <c r="AV182" i="19"/>
  <c r="AW182" i="19"/>
  <c r="AX182" i="19"/>
  <c r="AY182" i="19"/>
  <c r="AZ182" i="19"/>
  <c r="BA182" i="19"/>
  <c r="BB182" i="19"/>
  <c r="BC182" i="19"/>
  <c r="BD182" i="19"/>
  <c r="BE182" i="19"/>
  <c r="BF182" i="19"/>
  <c r="BG182" i="19"/>
  <c r="BH182" i="19"/>
  <c r="BI182" i="19"/>
  <c r="BJ182" i="19"/>
  <c r="BK182" i="19"/>
  <c r="BL182" i="19"/>
  <c r="BM182" i="19"/>
  <c r="BN182" i="19"/>
  <c r="BO182" i="19"/>
  <c r="BP182" i="19"/>
  <c r="BQ182" i="19"/>
  <c r="BR182" i="19"/>
  <c r="BS182" i="19"/>
  <c r="BT182" i="19"/>
  <c r="BU182" i="19"/>
  <c r="BV182" i="19"/>
  <c r="BW182" i="19"/>
  <c r="BX182" i="19"/>
  <c r="BY182" i="19"/>
  <c r="BZ182" i="19"/>
  <c r="U183" i="19"/>
  <c r="V183" i="19"/>
  <c r="W183" i="19"/>
  <c r="X183" i="19"/>
  <c r="Y183" i="19"/>
  <c r="Z183" i="19"/>
  <c r="AA183" i="19"/>
  <c r="AB183" i="19"/>
  <c r="AC183" i="19"/>
  <c r="AD183" i="19"/>
  <c r="AE183" i="19"/>
  <c r="AF183" i="19"/>
  <c r="AG183" i="19"/>
  <c r="AH183" i="19"/>
  <c r="AI183" i="19"/>
  <c r="AJ183" i="19"/>
  <c r="AK183" i="19"/>
  <c r="AL183" i="19"/>
  <c r="AM183" i="19"/>
  <c r="AN183" i="19"/>
  <c r="AO183" i="19"/>
  <c r="AP183" i="19"/>
  <c r="AQ183" i="19"/>
  <c r="AR183" i="19"/>
  <c r="AS183" i="19"/>
  <c r="AT183" i="19"/>
  <c r="AU183" i="19"/>
  <c r="AV183" i="19"/>
  <c r="AW183" i="19"/>
  <c r="AX183" i="19"/>
  <c r="AY183" i="19"/>
  <c r="AZ183" i="19"/>
  <c r="BA183" i="19"/>
  <c r="BB183" i="19"/>
  <c r="BC183" i="19"/>
  <c r="BD183" i="19"/>
  <c r="BE183" i="19"/>
  <c r="BF183" i="19"/>
  <c r="BG183" i="19"/>
  <c r="BH183" i="19"/>
  <c r="BI183" i="19"/>
  <c r="BJ183" i="19"/>
  <c r="BK183" i="19"/>
  <c r="BL183" i="19"/>
  <c r="BM183" i="19"/>
  <c r="BN183" i="19"/>
  <c r="BO183" i="19"/>
  <c r="BP183" i="19"/>
  <c r="BQ183" i="19"/>
  <c r="BR183" i="19"/>
  <c r="BS183" i="19"/>
  <c r="BT183" i="19"/>
  <c r="BU183" i="19"/>
  <c r="BV183" i="19"/>
  <c r="BW183" i="19"/>
  <c r="BX183" i="19"/>
  <c r="BY183" i="19"/>
  <c r="BZ183" i="19"/>
  <c r="U184" i="19"/>
  <c r="V184" i="19"/>
  <c r="W184" i="19"/>
  <c r="X184" i="19"/>
  <c r="Y184" i="19"/>
  <c r="Z184" i="19"/>
  <c r="AA184" i="19"/>
  <c r="AB184" i="19"/>
  <c r="AC184" i="19"/>
  <c r="AD184" i="19"/>
  <c r="AE184" i="19"/>
  <c r="AF184" i="19"/>
  <c r="AG184" i="19"/>
  <c r="AH184" i="19"/>
  <c r="AI184" i="19"/>
  <c r="AJ184" i="19"/>
  <c r="AK184" i="19"/>
  <c r="AL184" i="19"/>
  <c r="AM184" i="19"/>
  <c r="AN184" i="19"/>
  <c r="AO184" i="19"/>
  <c r="AP184" i="19"/>
  <c r="AQ184" i="19"/>
  <c r="AR184" i="19"/>
  <c r="AS184" i="19"/>
  <c r="AT184" i="19"/>
  <c r="AU184" i="19"/>
  <c r="AV184" i="19"/>
  <c r="AW184" i="19"/>
  <c r="AX184" i="19"/>
  <c r="AY184" i="19"/>
  <c r="AZ184" i="19"/>
  <c r="BA184" i="19"/>
  <c r="BB184" i="19"/>
  <c r="BC184" i="19"/>
  <c r="BD184" i="19"/>
  <c r="BE184" i="19"/>
  <c r="BF184" i="19"/>
  <c r="BG184" i="19"/>
  <c r="BH184" i="19"/>
  <c r="BI184" i="19"/>
  <c r="BJ184" i="19"/>
  <c r="BK184" i="19"/>
  <c r="BL184" i="19"/>
  <c r="BM184" i="19"/>
  <c r="BN184" i="19"/>
  <c r="BO184" i="19"/>
  <c r="BP184" i="19"/>
  <c r="BQ184" i="19"/>
  <c r="BR184" i="19"/>
  <c r="BS184" i="19"/>
  <c r="BT184" i="19"/>
  <c r="BU184" i="19"/>
  <c r="BV184" i="19"/>
  <c r="BW184" i="19"/>
  <c r="BX184" i="19"/>
  <c r="BY184" i="19"/>
  <c r="BZ184" i="19"/>
  <c r="U185" i="19"/>
  <c r="V185" i="19"/>
  <c r="W185" i="19"/>
  <c r="X185" i="19"/>
  <c r="Y185" i="19"/>
  <c r="Z185" i="19"/>
  <c r="AA185" i="19"/>
  <c r="AB185" i="19"/>
  <c r="AC185" i="19"/>
  <c r="AD185" i="19"/>
  <c r="AE185" i="19"/>
  <c r="AF185" i="19"/>
  <c r="AG185" i="19"/>
  <c r="AH185" i="19"/>
  <c r="AI185" i="19"/>
  <c r="AJ185" i="19"/>
  <c r="AK185" i="19"/>
  <c r="AL185" i="19"/>
  <c r="AM185" i="19"/>
  <c r="AN185" i="19"/>
  <c r="AO185" i="19"/>
  <c r="AP185" i="19"/>
  <c r="AQ185" i="19"/>
  <c r="AR185" i="19"/>
  <c r="AS185" i="19"/>
  <c r="AT185" i="19"/>
  <c r="AU185" i="19"/>
  <c r="AV185" i="19"/>
  <c r="AW185" i="19"/>
  <c r="AX185" i="19"/>
  <c r="AY185" i="19"/>
  <c r="AZ185" i="19"/>
  <c r="BA185" i="19"/>
  <c r="BB185" i="19"/>
  <c r="BC185" i="19"/>
  <c r="BD185" i="19"/>
  <c r="BE185" i="19"/>
  <c r="BF185" i="19"/>
  <c r="BG185" i="19"/>
  <c r="BH185" i="19"/>
  <c r="BI185" i="19"/>
  <c r="BJ185" i="19"/>
  <c r="BK185" i="19"/>
  <c r="BL185" i="19"/>
  <c r="BM185" i="19"/>
  <c r="BN185" i="19"/>
  <c r="BO185" i="19"/>
  <c r="BP185" i="19"/>
  <c r="BQ185" i="19"/>
  <c r="BR185" i="19"/>
  <c r="BS185" i="19"/>
  <c r="BT185" i="19"/>
  <c r="BU185" i="19"/>
  <c r="BV185" i="19"/>
  <c r="BW185" i="19"/>
  <c r="BX185" i="19"/>
  <c r="BY185" i="19"/>
  <c r="BZ185" i="19"/>
  <c r="U186" i="19"/>
  <c r="V186" i="19"/>
  <c r="W186" i="19"/>
  <c r="X186" i="19"/>
  <c r="Y186" i="19"/>
  <c r="Z186" i="19"/>
  <c r="AA186" i="19"/>
  <c r="AB186" i="19"/>
  <c r="AC186" i="19"/>
  <c r="AD186" i="19"/>
  <c r="AE186" i="19"/>
  <c r="AF186" i="19"/>
  <c r="AG186" i="19"/>
  <c r="AH186" i="19"/>
  <c r="AI186" i="19"/>
  <c r="AJ186" i="19"/>
  <c r="AK186" i="19"/>
  <c r="AL186" i="19"/>
  <c r="AM186" i="19"/>
  <c r="AN186" i="19"/>
  <c r="AO186" i="19"/>
  <c r="AP186" i="19"/>
  <c r="AQ186" i="19"/>
  <c r="AR186" i="19"/>
  <c r="AS186" i="19"/>
  <c r="AT186" i="19"/>
  <c r="AU186" i="19"/>
  <c r="AV186" i="19"/>
  <c r="AW186" i="19"/>
  <c r="AX186" i="19"/>
  <c r="AY186" i="19"/>
  <c r="AZ186" i="19"/>
  <c r="BA186" i="19"/>
  <c r="BB186" i="19"/>
  <c r="BC186" i="19"/>
  <c r="BD186" i="19"/>
  <c r="BE186" i="19"/>
  <c r="BF186" i="19"/>
  <c r="BG186" i="19"/>
  <c r="BH186" i="19"/>
  <c r="BI186" i="19"/>
  <c r="BJ186" i="19"/>
  <c r="BK186" i="19"/>
  <c r="BL186" i="19"/>
  <c r="BM186" i="19"/>
  <c r="BN186" i="19"/>
  <c r="BO186" i="19"/>
  <c r="BP186" i="19"/>
  <c r="BQ186" i="19"/>
  <c r="BR186" i="19"/>
  <c r="BS186" i="19"/>
  <c r="BT186" i="19"/>
  <c r="BU186" i="19"/>
  <c r="BV186" i="19"/>
  <c r="BW186" i="19"/>
  <c r="BX186" i="19"/>
  <c r="BY186" i="19"/>
  <c r="BZ186" i="19"/>
  <c r="U187" i="19"/>
  <c r="V187" i="19"/>
  <c r="W187" i="19"/>
  <c r="X187" i="19"/>
  <c r="Y187" i="19"/>
  <c r="Z187" i="19"/>
  <c r="AA187" i="19"/>
  <c r="AB187" i="19"/>
  <c r="AC187" i="19"/>
  <c r="AD187" i="19"/>
  <c r="AE187" i="19"/>
  <c r="AF187" i="19"/>
  <c r="AG187" i="19"/>
  <c r="AH187" i="19"/>
  <c r="AI187" i="19"/>
  <c r="AJ187" i="19"/>
  <c r="AK187" i="19"/>
  <c r="AL187" i="19"/>
  <c r="AM187" i="19"/>
  <c r="AN187" i="19"/>
  <c r="AO187" i="19"/>
  <c r="AP187" i="19"/>
  <c r="AQ187" i="19"/>
  <c r="AR187" i="19"/>
  <c r="AS187" i="19"/>
  <c r="AT187" i="19"/>
  <c r="AU187" i="19"/>
  <c r="AV187" i="19"/>
  <c r="AW187" i="19"/>
  <c r="AX187" i="19"/>
  <c r="AY187" i="19"/>
  <c r="AZ187" i="19"/>
  <c r="BA187" i="19"/>
  <c r="BB187" i="19"/>
  <c r="BC187" i="19"/>
  <c r="BD187" i="19"/>
  <c r="BE187" i="19"/>
  <c r="BF187" i="19"/>
  <c r="BG187" i="19"/>
  <c r="BH187" i="19"/>
  <c r="BI187" i="19"/>
  <c r="BJ187" i="19"/>
  <c r="BK187" i="19"/>
  <c r="BL187" i="19"/>
  <c r="BM187" i="19"/>
  <c r="BN187" i="19"/>
  <c r="BO187" i="19"/>
  <c r="BP187" i="19"/>
  <c r="BQ187" i="19"/>
  <c r="BR187" i="19"/>
  <c r="BS187" i="19"/>
  <c r="BT187" i="19"/>
  <c r="BU187" i="19"/>
  <c r="BV187" i="19"/>
  <c r="BW187" i="19"/>
  <c r="BX187" i="19"/>
  <c r="BY187" i="19"/>
  <c r="BZ187" i="19"/>
  <c r="U188" i="19"/>
  <c r="V188" i="19"/>
  <c r="W188" i="19"/>
  <c r="X188" i="19"/>
  <c r="Y188" i="19"/>
  <c r="Z188" i="19"/>
  <c r="AA188" i="19"/>
  <c r="AB188" i="19"/>
  <c r="AC188" i="19"/>
  <c r="AD188" i="19"/>
  <c r="AE188" i="19"/>
  <c r="AF188" i="19"/>
  <c r="AG188" i="19"/>
  <c r="AH188" i="19"/>
  <c r="AI188" i="19"/>
  <c r="AJ188" i="19"/>
  <c r="AK188" i="19"/>
  <c r="AL188" i="19"/>
  <c r="AM188" i="19"/>
  <c r="AN188" i="19"/>
  <c r="AO188" i="19"/>
  <c r="AP188" i="19"/>
  <c r="AQ188" i="19"/>
  <c r="AR188" i="19"/>
  <c r="AS188" i="19"/>
  <c r="AT188" i="19"/>
  <c r="AU188" i="19"/>
  <c r="AV188" i="19"/>
  <c r="AW188" i="19"/>
  <c r="AX188" i="19"/>
  <c r="AY188" i="19"/>
  <c r="AZ188" i="19"/>
  <c r="BA188" i="19"/>
  <c r="BB188" i="19"/>
  <c r="BC188" i="19"/>
  <c r="BD188" i="19"/>
  <c r="BE188" i="19"/>
  <c r="BF188" i="19"/>
  <c r="BG188" i="19"/>
  <c r="BH188" i="19"/>
  <c r="BI188" i="19"/>
  <c r="BJ188" i="19"/>
  <c r="BK188" i="19"/>
  <c r="BL188" i="19"/>
  <c r="BM188" i="19"/>
  <c r="BN188" i="19"/>
  <c r="BO188" i="19"/>
  <c r="BP188" i="19"/>
  <c r="BQ188" i="19"/>
  <c r="BR188" i="19"/>
  <c r="BS188" i="19"/>
  <c r="BT188" i="19"/>
  <c r="BU188" i="19"/>
  <c r="BV188" i="19"/>
  <c r="BW188" i="19"/>
  <c r="BX188" i="19"/>
  <c r="BY188" i="19"/>
  <c r="BZ188" i="19"/>
  <c r="U189" i="19"/>
  <c r="V189" i="19"/>
  <c r="W189" i="19"/>
  <c r="X189" i="19"/>
  <c r="Y189" i="19"/>
  <c r="Z189" i="19"/>
  <c r="AA189" i="19"/>
  <c r="AB189" i="19"/>
  <c r="AC189" i="19"/>
  <c r="AD189" i="19"/>
  <c r="AE189" i="19"/>
  <c r="AF189" i="19"/>
  <c r="AG189" i="19"/>
  <c r="AH189" i="19"/>
  <c r="AI189" i="19"/>
  <c r="AJ189" i="19"/>
  <c r="AK189" i="19"/>
  <c r="AL189" i="19"/>
  <c r="AM189" i="19"/>
  <c r="AN189" i="19"/>
  <c r="AO189" i="19"/>
  <c r="AP189" i="19"/>
  <c r="AQ189" i="19"/>
  <c r="AR189" i="19"/>
  <c r="AS189" i="19"/>
  <c r="AT189" i="19"/>
  <c r="AU189" i="19"/>
  <c r="AV189" i="19"/>
  <c r="AW189" i="19"/>
  <c r="AX189" i="19"/>
  <c r="AY189" i="19"/>
  <c r="AZ189" i="19"/>
  <c r="BA189" i="19"/>
  <c r="BB189" i="19"/>
  <c r="BC189" i="19"/>
  <c r="BD189" i="19"/>
  <c r="BE189" i="19"/>
  <c r="BF189" i="19"/>
  <c r="BG189" i="19"/>
  <c r="BH189" i="19"/>
  <c r="BI189" i="19"/>
  <c r="BJ189" i="19"/>
  <c r="BK189" i="19"/>
  <c r="BL189" i="19"/>
  <c r="BM189" i="19"/>
  <c r="BN189" i="19"/>
  <c r="BO189" i="19"/>
  <c r="BP189" i="19"/>
  <c r="BQ189" i="19"/>
  <c r="BR189" i="19"/>
  <c r="BS189" i="19"/>
  <c r="BT189" i="19"/>
  <c r="BU189" i="19"/>
  <c r="BV189" i="19"/>
  <c r="BW189" i="19"/>
  <c r="BX189" i="19"/>
  <c r="BY189" i="19"/>
  <c r="BZ189" i="19"/>
  <c r="U190" i="19"/>
  <c r="V190" i="19"/>
  <c r="W190" i="19"/>
  <c r="X190" i="19"/>
  <c r="Y190" i="19"/>
  <c r="Z190" i="19"/>
  <c r="AA190" i="19"/>
  <c r="AB190" i="19"/>
  <c r="AC190" i="19"/>
  <c r="AD190" i="19"/>
  <c r="AE190" i="19"/>
  <c r="AF190" i="19"/>
  <c r="AG190" i="19"/>
  <c r="AH190" i="19"/>
  <c r="AI190" i="19"/>
  <c r="AJ190" i="19"/>
  <c r="AK190" i="19"/>
  <c r="AL190" i="19"/>
  <c r="AM190" i="19"/>
  <c r="AN190" i="19"/>
  <c r="AO190" i="19"/>
  <c r="AP190" i="19"/>
  <c r="AQ190" i="19"/>
  <c r="AR190" i="19"/>
  <c r="AS190" i="19"/>
  <c r="AT190" i="19"/>
  <c r="AU190" i="19"/>
  <c r="AV190" i="19"/>
  <c r="AW190" i="19"/>
  <c r="AX190" i="19"/>
  <c r="AY190" i="19"/>
  <c r="AZ190" i="19"/>
  <c r="BA190" i="19"/>
  <c r="BB190" i="19"/>
  <c r="BC190" i="19"/>
  <c r="BD190" i="19"/>
  <c r="BE190" i="19"/>
  <c r="BF190" i="19"/>
  <c r="BG190" i="19"/>
  <c r="BH190" i="19"/>
  <c r="BI190" i="19"/>
  <c r="BJ190" i="19"/>
  <c r="BK190" i="19"/>
  <c r="BL190" i="19"/>
  <c r="BM190" i="19"/>
  <c r="BN190" i="19"/>
  <c r="BO190" i="19"/>
  <c r="BP190" i="19"/>
  <c r="BQ190" i="19"/>
  <c r="BR190" i="19"/>
  <c r="BS190" i="19"/>
  <c r="BT190" i="19"/>
  <c r="BU190" i="19"/>
  <c r="BV190" i="19"/>
  <c r="BW190" i="19"/>
  <c r="BX190" i="19"/>
  <c r="BY190" i="19"/>
  <c r="BZ190" i="19"/>
  <c r="U191" i="19"/>
  <c r="V191" i="19"/>
  <c r="W191" i="19"/>
  <c r="X191" i="19"/>
  <c r="Y191" i="19"/>
  <c r="Z191" i="19"/>
  <c r="AA191" i="19"/>
  <c r="AB191" i="19"/>
  <c r="AC191" i="19"/>
  <c r="AD191" i="19"/>
  <c r="AE191" i="19"/>
  <c r="AF191" i="19"/>
  <c r="AG191" i="19"/>
  <c r="AH191" i="19"/>
  <c r="AI191" i="19"/>
  <c r="AJ191" i="19"/>
  <c r="AK191" i="19"/>
  <c r="AL191" i="19"/>
  <c r="AM191" i="19"/>
  <c r="AN191" i="19"/>
  <c r="AO191" i="19"/>
  <c r="AP191" i="19"/>
  <c r="AQ191" i="19"/>
  <c r="AR191" i="19"/>
  <c r="AS191" i="19"/>
  <c r="AT191" i="19"/>
  <c r="AU191" i="19"/>
  <c r="AV191" i="19"/>
  <c r="AW191" i="19"/>
  <c r="AX191" i="19"/>
  <c r="AY191" i="19"/>
  <c r="AZ191" i="19"/>
  <c r="BA191" i="19"/>
  <c r="BB191" i="19"/>
  <c r="BC191" i="19"/>
  <c r="BD191" i="19"/>
  <c r="BE191" i="19"/>
  <c r="BF191" i="19"/>
  <c r="BG191" i="19"/>
  <c r="BH191" i="19"/>
  <c r="BI191" i="19"/>
  <c r="BJ191" i="19"/>
  <c r="BK191" i="19"/>
  <c r="BL191" i="19"/>
  <c r="BM191" i="19"/>
  <c r="BN191" i="19"/>
  <c r="BO191" i="19"/>
  <c r="BP191" i="19"/>
  <c r="BQ191" i="19"/>
  <c r="BR191" i="19"/>
  <c r="BS191" i="19"/>
  <c r="BT191" i="19"/>
  <c r="BU191" i="19"/>
  <c r="BV191" i="19"/>
  <c r="BW191" i="19"/>
  <c r="BX191" i="19"/>
  <c r="BY191" i="19"/>
  <c r="BZ191" i="19"/>
  <c r="U192" i="19"/>
  <c r="V192" i="19"/>
  <c r="W192" i="19"/>
  <c r="X192" i="19"/>
  <c r="Y192" i="19"/>
  <c r="Z192" i="19"/>
  <c r="AA192" i="19"/>
  <c r="AB192" i="19"/>
  <c r="AC192" i="19"/>
  <c r="AD192" i="19"/>
  <c r="AE192" i="19"/>
  <c r="AF192" i="19"/>
  <c r="AG192" i="19"/>
  <c r="AH192" i="19"/>
  <c r="AI192" i="19"/>
  <c r="AJ192" i="19"/>
  <c r="AK192" i="19"/>
  <c r="AL192" i="19"/>
  <c r="AM192" i="19"/>
  <c r="AN192" i="19"/>
  <c r="AO192" i="19"/>
  <c r="AP192" i="19"/>
  <c r="AQ192" i="19"/>
  <c r="AR192" i="19"/>
  <c r="AS192" i="19"/>
  <c r="AT192" i="19"/>
  <c r="AU192" i="19"/>
  <c r="AV192" i="19"/>
  <c r="AW192" i="19"/>
  <c r="AX192" i="19"/>
  <c r="AY192" i="19"/>
  <c r="AZ192" i="19"/>
  <c r="BA192" i="19"/>
  <c r="BB192" i="19"/>
  <c r="BC192" i="19"/>
  <c r="BD192" i="19"/>
  <c r="BE192" i="19"/>
  <c r="BF192" i="19"/>
  <c r="BG192" i="19"/>
  <c r="BH192" i="19"/>
  <c r="BI192" i="19"/>
  <c r="BJ192" i="19"/>
  <c r="BK192" i="19"/>
  <c r="BL192" i="19"/>
  <c r="BM192" i="19"/>
  <c r="BN192" i="19"/>
  <c r="BO192" i="19"/>
  <c r="BP192" i="19"/>
  <c r="BQ192" i="19"/>
  <c r="BR192" i="19"/>
  <c r="BS192" i="19"/>
  <c r="BT192" i="19"/>
  <c r="BU192" i="19"/>
  <c r="BV192" i="19"/>
  <c r="BW192" i="19"/>
  <c r="BX192" i="19"/>
  <c r="BY192" i="19"/>
  <c r="BZ192" i="19"/>
  <c r="U193" i="19"/>
  <c r="V193" i="19"/>
  <c r="W193" i="19"/>
  <c r="X193" i="19"/>
  <c r="Y193" i="19"/>
  <c r="Z193" i="19"/>
  <c r="AA193" i="19"/>
  <c r="AB193" i="19"/>
  <c r="AC193" i="19"/>
  <c r="AD193" i="19"/>
  <c r="AE193" i="19"/>
  <c r="AF193" i="19"/>
  <c r="AG193" i="19"/>
  <c r="AH193" i="19"/>
  <c r="AI193" i="19"/>
  <c r="AJ193" i="19"/>
  <c r="AK193" i="19"/>
  <c r="AL193" i="19"/>
  <c r="AM193" i="19"/>
  <c r="AN193" i="19"/>
  <c r="AO193" i="19"/>
  <c r="AP193" i="19"/>
  <c r="AQ193" i="19"/>
  <c r="AR193" i="19"/>
  <c r="AS193" i="19"/>
  <c r="AT193" i="19"/>
  <c r="AU193" i="19"/>
  <c r="AV193" i="19"/>
  <c r="AW193" i="19"/>
  <c r="AX193" i="19"/>
  <c r="AY193" i="19"/>
  <c r="AZ193" i="19"/>
  <c r="BA193" i="19"/>
  <c r="BB193" i="19"/>
  <c r="BC193" i="19"/>
  <c r="BD193" i="19"/>
  <c r="BE193" i="19"/>
  <c r="BF193" i="19"/>
  <c r="BG193" i="19"/>
  <c r="BH193" i="19"/>
  <c r="BI193" i="19"/>
  <c r="BJ193" i="19"/>
  <c r="BK193" i="19"/>
  <c r="BL193" i="19"/>
  <c r="BM193" i="19"/>
  <c r="BN193" i="19"/>
  <c r="BO193" i="19"/>
  <c r="BP193" i="19"/>
  <c r="BQ193" i="19"/>
  <c r="BR193" i="19"/>
  <c r="BS193" i="19"/>
  <c r="BT193" i="19"/>
  <c r="BU193" i="19"/>
  <c r="BV193" i="19"/>
  <c r="BW193" i="19"/>
  <c r="BX193" i="19"/>
  <c r="BY193" i="19"/>
  <c r="BZ193" i="19"/>
  <c r="U194" i="19"/>
  <c r="V194" i="19"/>
  <c r="W194" i="19"/>
  <c r="X194" i="19"/>
  <c r="Y194" i="19"/>
  <c r="Z194" i="19"/>
  <c r="AA194" i="19"/>
  <c r="AB194" i="19"/>
  <c r="AC194" i="19"/>
  <c r="AD194" i="19"/>
  <c r="AE194" i="19"/>
  <c r="AF194" i="19"/>
  <c r="AG194" i="19"/>
  <c r="AH194" i="19"/>
  <c r="AI194" i="19"/>
  <c r="AJ194" i="19"/>
  <c r="AK194" i="19"/>
  <c r="AL194" i="19"/>
  <c r="AM194" i="19"/>
  <c r="AN194" i="19"/>
  <c r="AO194" i="19"/>
  <c r="AP194" i="19"/>
  <c r="AQ194" i="19"/>
  <c r="AR194" i="19"/>
  <c r="AS194" i="19"/>
  <c r="AT194" i="19"/>
  <c r="AU194" i="19"/>
  <c r="AV194" i="19"/>
  <c r="AW194" i="19"/>
  <c r="AX194" i="19"/>
  <c r="AY194" i="19"/>
  <c r="AZ194" i="19"/>
  <c r="BA194" i="19"/>
  <c r="BB194" i="19"/>
  <c r="BC194" i="19"/>
  <c r="BD194" i="19"/>
  <c r="BE194" i="19"/>
  <c r="BF194" i="19"/>
  <c r="BG194" i="19"/>
  <c r="BH194" i="19"/>
  <c r="BI194" i="19"/>
  <c r="BJ194" i="19"/>
  <c r="BK194" i="19"/>
  <c r="BL194" i="19"/>
  <c r="BM194" i="19"/>
  <c r="BN194" i="19"/>
  <c r="BO194" i="19"/>
  <c r="BP194" i="19"/>
  <c r="BQ194" i="19"/>
  <c r="BR194" i="19"/>
  <c r="BS194" i="19"/>
  <c r="BT194" i="19"/>
  <c r="BU194" i="19"/>
  <c r="BV194" i="19"/>
  <c r="BW194" i="19"/>
  <c r="BX194" i="19"/>
  <c r="BY194" i="19"/>
  <c r="BZ194" i="19"/>
  <c r="U195" i="19"/>
  <c r="V195" i="19"/>
  <c r="W195" i="19"/>
  <c r="X195" i="19"/>
  <c r="Y195" i="19"/>
  <c r="Z195" i="19"/>
  <c r="AA195" i="19"/>
  <c r="AB195" i="19"/>
  <c r="AC195" i="19"/>
  <c r="AD195" i="19"/>
  <c r="AE195" i="19"/>
  <c r="AF195" i="19"/>
  <c r="AG195" i="19"/>
  <c r="AH195" i="19"/>
  <c r="AI195" i="19"/>
  <c r="AJ195" i="19"/>
  <c r="AK195" i="19"/>
  <c r="AL195" i="19"/>
  <c r="AM195" i="19"/>
  <c r="AN195" i="19"/>
  <c r="AO195" i="19"/>
  <c r="AP195" i="19"/>
  <c r="AQ195" i="19"/>
  <c r="AR195" i="19"/>
  <c r="AS195" i="19"/>
  <c r="AT195" i="19"/>
  <c r="AU195" i="19"/>
  <c r="AV195" i="19"/>
  <c r="AW195" i="19"/>
  <c r="AX195" i="19"/>
  <c r="AY195" i="19"/>
  <c r="AZ195" i="19"/>
  <c r="BA195" i="19"/>
  <c r="BB195" i="19"/>
  <c r="BC195" i="19"/>
  <c r="BD195" i="19"/>
  <c r="BE195" i="19"/>
  <c r="BF195" i="19"/>
  <c r="BG195" i="19"/>
  <c r="BH195" i="19"/>
  <c r="BI195" i="19"/>
  <c r="BJ195" i="19"/>
  <c r="BK195" i="19"/>
  <c r="BL195" i="19"/>
  <c r="BM195" i="19"/>
  <c r="BN195" i="19"/>
  <c r="BO195" i="19"/>
  <c r="BP195" i="19"/>
  <c r="BQ195" i="19"/>
  <c r="BR195" i="19"/>
  <c r="BS195" i="19"/>
  <c r="BT195" i="19"/>
  <c r="BU195" i="19"/>
  <c r="BV195" i="19"/>
  <c r="BW195" i="19"/>
  <c r="BX195" i="19"/>
  <c r="BY195" i="19"/>
  <c r="BZ195" i="19"/>
  <c r="U196" i="19"/>
  <c r="V196" i="19"/>
  <c r="W196" i="19"/>
  <c r="X196" i="19"/>
  <c r="Y196" i="19"/>
  <c r="Z196" i="19"/>
  <c r="AA196" i="19"/>
  <c r="AB196" i="19"/>
  <c r="AC196" i="19"/>
  <c r="AD196" i="19"/>
  <c r="AE196" i="19"/>
  <c r="AF196" i="19"/>
  <c r="AG196" i="19"/>
  <c r="AH196" i="19"/>
  <c r="AI196" i="19"/>
  <c r="AJ196" i="19"/>
  <c r="AK196" i="19"/>
  <c r="AL196" i="19"/>
  <c r="AM196" i="19"/>
  <c r="AN196" i="19"/>
  <c r="AO196" i="19"/>
  <c r="AP196" i="19"/>
  <c r="AQ196" i="19"/>
  <c r="AR196" i="19"/>
  <c r="AS196" i="19"/>
  <c r="AT196" i="19"/>
  <c r="AU196" i="19"/>
  <c r="AV196" i="19"/>
  <c r="AW196" i="19"/>
  <c r="AX196" i="19"/>
  <c r="AY196" i="19"/>
  <c r="AZ196" i="19"/>
  <c r="BA196" i="19"/>
  <c r="BB196" i="19"/>
  <c r="BC196" i="19"/>
  <c r="BD196" i="19"/>
  <c r="BE196" i="19"/>
  <c r="BF196" i="19"/>
  <c r="BG196" i="19"/>
  <c r="BH196" i="19"/>
  <c r="BI196" i="19"/>
  <c r="BJ196" i="19"/>
  <c r="BK196" i="19"/>
  <c r="BL196" i="19"/>
  <c r="BM196" i="19"/>
  <c r="BN196" i="19"/>
  <c r="BO196" i="19"/>
  <c r="BP196" i="19"/>
  <c r="BQ196" i="19"/>
  <c r="BR196" i="19"/>
  <c r="BS196" i="19"/>
  <c r="BT196" i="19"/>
  <c r="BU196" i="19"/>
  <c r="BV196" i="19"/>
  <c r="BW196" i="19"/>
  <c r="BX196" i="19"/>
  <c r="BY196" i="19"/>
  <c r="BZ196" i="19"/>
  <c r="U197" i="19"/>
  <c r="V197" i="19"/>
  <c r="W197" i="19"/>
  <c r="X197" i="19"/>
  <c r="Y197" i="19"/>
  <c r="Z197" i="19"/>
  <c r="AA197" i="19"/>
  <c r="AB197" i="19"/>
  <c r="AC197" i="19"/>
  <c r="AD197" i="19"/>
  <c r="AE197" i="19"/>
  <c r="AF197" i="19"/>
  <c r="AG197" i="19"/>
  <c r="AH197" i="19"/>
  <c r="AI197" i="19"/>
  <c r="AJ197" i="19"/>
  <c r="AK197" i="19"/>
  <c r="AL197" i="19"/>
  <c r="AM197" i="19"/>
  <c r="AN197" i="19"/>
  <c r="AO197" i="19"/>
  <c r="AP197" i="19"/>
  <c r="AQ197" i="19"/>
  <c r="AR197" i="19"/>
  <c r="AS197" i="19"/>
  <c r="AT197" i="19"/>
  <c r="AU197" i="19"/>
  <c r="AV197" i="19"/>
  <c r="AW197" i="19"/>
  <c r="AX197" i="19"/>
  <c r="AY197" i="19"/>
  <c r="AZ197" i="19"/>
  <c r="BA197" i="19"/>
  <c r="BB197" i="19"/>
  <c r="BC197" i="19"/>
  <c r="BD197" i="19"/>
  <c r="BE197" i="19"/>
  <c r="BF197" i="19"/>
  <c r="BG197" i="19"/>
  <c r="BH197" i="19"/>
  <c r="BI197" i="19"/>
  <c r="BJ197" i="19"/>
  <c r="BK197" i="19"/>
  <c r="BL197" i="19"/>
  <c r="BM197" i="19"/>
  <c r="BN197" i="19"/>
  <c r="BO197" i="19"/>
  <c r="BP197" i="19"/>
  <c r="BQ197" i="19"/>
  <c r="BR197" i="19"/>
  <c r="BS197" i="19"/>
  <c r="BT197" i="19"/>
  <c r="BU197" i="19"/>
  <c r="BV197" i="19"/>
  <c r="BW197" i="19"/>
  <c r="BX197" i="19"/>
  <c r="BY197" i="19"/>
  <c r="BZ197" i="19"/>
  <c r="U198" i="19"/>
  <c r="V198" i="19"/>
  <c r="W198" i="19"/>
  <c r="X198" i="19"/>
  <c r="Y198" i="19"/>
  <c r="Z198" i="19"/>
  <c r="AA198" i="19"/>
  <c r="AB198" i="19"/>
  <c r="AC198" i="19"/>
  <c r="AD198" i="19"/>
  <c r="AE198" i="19"/>
  <c r="AF198" i="19"/>
  <c r="AG198" i="19"/>
  <c r="AH198" i="19"/>
  <c r="AI198" i="19"/>
  <c r="AJ198" i="19"/>
  <c r="AK198" i="19"/>
  <c r="AL198" i="19"/>
  <c r="AM198" i="19"/>
  <c r="AN198" i="19"/>
  <c r="AO198" i="19"/>
  <c r="AP198" i="19"/>
  <c r="AQ198" i="19"/>
  <c r="AR198" i="19"/>
  <c r="AS198" i="19"/>
  <c r="AT198" i="19"/>
  <c r="AU198" i="19"/>
  <c r="AV198" i="19"/>
  <c r="AW198" i="19"/>
  <c r="AX198" i="19"/>
  <c r="AY198" i="19"/>
  <c r="AZ198" i="19"/>
  <c r="BA198" i="19"/>
  <c r="BB198" i="19"/>
  <c r="BC198" i="19"/>
  <c r="BD198" i="19"/>
  <c r="BE198" i="19"/>
  <c r="BF198" i="19"/>
  <c r="BG198" i="19"/>
  <c r="BH198" i="19"/>
  <c r="BI198" i="19"/>
  <c r="BJ198" i="19"/>
  <c r="BK198" i="19"/>
  <c r="BL198" i="19"/>
  <c r="BM198" i="19"/>
  <c r="BN198" i="19"/>
  <c r="BO198" i="19"/>
  <c r="BP198" i="19"/>
  <c r="BQ198" i="19"/>
  <c r="BR198" i="19"/>
  <c r="BS198" i="19"/>
  <c r="BT198" i="19"/>
  <c r="BU198" i="19"/>
  <c r="BV198" i="19"/>
  <c r="BW198" i="19"/>
  <c r="BX198" i="19"/>
  <c r="BY198" i="19"/>
  <c r="BZ198" i="19"/>
  <c r="U199" i="19"/>
  <c r="V199" i="19"/>
  <c r="W199" i="19"/>
  <c r="X199" i="19"/>
  <c r="Y199" i="19"/>
  <c r="Z199" i="19"/>
  <c r="AA199" i="19"/>
  <c r="AB199" i="19"/>
  <c r="AC199" i="19"/>
  <c r="AD199" i="19"/>
  <c r="AE199" i="19"/>
  <c r="AF199" i="19"/>
  <c r="AG199" i="19"/>
  <c r="AH199" i="19"/>
  <c r="AI199" i="19"/>
  <c r="AJ199" i="19"/>
  <c r="AK199" i="19"/>
  <c r="AL199" i="19"/>
  <c r="AM199" i="19"/>
  <c r="AN199" i="19"/>
  <c r="AO199" i="19"/>
  <c r="AP199" i="19"/>
  <c r="AQ199" i="19"/>
  <c r="AR199" i="19"/>
  <c r="AS199" i="19"/>
  <c r="AT199" i="19"/>
  <c r="AU199" i="19"/>
  <c r="AV199" i="19"/>
  <c r="AW199" i="19"/>
  <c r="AX199" i="19"/>
  <c r="AY199" i="19"/>
  <c r="AZ199" i="19"/>
  <c r="BA199" i="19"/>
  <c r="BB199" i="19"/>
  <c r="BC199" i="19"/>
  <c r="BD199" i="19"/>
  <c r="BE199" i="19"/>
  <c r="BF199" i="19"/>
  <c r="BG199" i="19"/>
  <c r="BH199" i="19"/>
  <c r="BI199" i="19"/>
  <c r="BJ199" i="19"/>
  <c r="BK199" i="19"/>
  <c r="BL199" i="19"/>
  <c r="BM199" i="19"/>
  <c r="BN199" i="19"/>
  <c r="BO199" i="19"/>
  <c r="BP199" i="19"/>
  <c r="BQ199" i="19"/>
  <c r="BR199" i="19"/>
  <c r="BS199" i="19"/>
  <c r="BT199" i="19"/>
  <c r="BU199" i="19"/>
  <c r="BV199" i="19"/>
  <c r="BW199" i="19"/>
  <c r="BX199" i="19"/>
  <c r="BY199" i="19"/>
  <c r="BZ199" i="19"/>
  <c r="U200" i="19"/>
  <c r="V200" i="19"/>
  <c r="W200" i="19"/>
  <c r="X200" i="19"/>
  <c r="Y200" i="19"/>
  <c r="Z200" i="19"/>
  <c r="AA200" i="19"/>
  <c r="AB200" i="19"/>
  <c r="AC200" i="19"/>
  <c r="AD200" i="19"/>
  <c r="AE200" i="19"/>
  <c r="AF200" i="19"/>
  <c r="AG200" i="19"/>
  <c r="AH200" i="19"/>
  <c r="AI200" i="19"/>
  <c r="AJ200" i="19"/>
  <c r="AK200" i="19"/>
  <c r="AL200" i="19"/>
  <c r="AM200" i="19"/>
  <c r="AN200" i="19"/>
  <c r="AO200" i="19"/>
  <c r="AP200" i="19"/>
  <c r="AQ200" i="19"/>
  <c r="AR200" i="19"/>
  <c r="AS200" i="19"/>
  <c r="AT200" i="19"/>
  <c r="AU200" i="19"/>
  <c r="AV200" i="19"/>
  <c r="AW200" i="19"/>
  <c r="AX200" i="19"/>
  <c r="AY200" i="19"/>
  <c r="AZ200" i="19"/>
  <c r="BA200" i="19"/>
  <c r="BB200" i="19"/>
  <c r="BC200" i="19"/>
  <c r="BD200" i="19"/>
  <c r="BE200" i="19"/>
  <c r="BF200" i="19"/>
  <c r="BG200" i="19"/>
  <c r="BH200" i="19"/>
  <c r="BI200" i="19"/>
  <c r="BJ200" i="19"/>
  <c r="BK200" i="19"/>
  <c r="BL200" i="19"/>
  <c r="BM200" i="19"/>
  <c r="BN200" i="19"/>
  <c r="BO200" i="19"/>
  <c r="BP200" i="19"/>
  <c r="BQ200" i="19"/>
  <c r="BR200" i="19"/>
  <c r="BS200" i="19"/>
  <c r="BT200" i="19"/>
  <c r="BU200" i="19"/>
  <c r="BV200" i="19"/>
  <c r="BW200" i="19"/>
  <c r="BX200" i="19"/>
  <c r="BY200" i="19"/>
  <c r="BZ200" i="19"/>
  <c r="U201" i="19"/>
  <c r="V201" i="19"/>
  <c r="W201" i="19"/>
  <c r="X201" i="19"/>
  <c r="Y201" i="19"/>
  <c r="Z201" i="19"/>
  <c r="AA201" i="19"/>
  <c r="AB201" i="19"/>
  <c r="AC201" i="19"/>
  <c r="AD201" i="19"/>
  <c r="AE201" i="19"/>
  <c r="AF201" i="19"/>
  <c r="AG201" i="19"/>
  <c r="AH201" i="19"/>
  <c r="AI201" i="19"/>
  <c r="AJ201" i="19"/>
  <c r="AK201" i="19"/>
  <c r="AL201" i="19"/>
  <c r="AM201" i="19"/>
  <c r="AN201" i="19"/>
  <c r="AO201" i="19"/>
  <c r="AP201" i="19"/>
  <c r="AQ201" i="19"/>
  <c r="AR201" i="19"/>
  <c r="AS201" i="19"/>
  <c r="AT201" i="19"/>
  <c r="AU201" i="19"/>
  <c r="AV201" i="19"/>
  <c r="AW201" i="19"/>
  <c r="AX201" i="19"/>
  <c r="AY201" i="19"/>
  <c r="AZ201" i="19"/>
  <c r="BA201" i="19"/>
  <c r="BB201" i="19"/>
  <c r="BC201" i="19"/>
  <c r="BD201" i="19"/>
  <c r="BE201" i="19"/>
  <c r="BF201" i="19"/>
  <c r="BG201" i="19"/>
  <c r="BH201" i="19"/>
  <c r="BI201" i="19"/>
  <c r="BJ201" i="19"/>
  <c r="BK201" i="19"/>
  <c r="BL201" i="19"/>
  <c r="BM201" i="19"/>
  <c r="BN201" i="19"/>
  <c r="BO201" i="19"/>
  <c r="BP201" i="19"/>
  <c r="BQ201" i="19"/>
  <c r="BR201" i="19"/>
  <c r="BS201" i="19"/>
  <c r="BT201" i="19"/>
  <c r="BU201" i="19"/>
  <c r="BV201" i="19"/>
  <c r="BW201" i="19"/>
  <c r="BX201" i="19"/>
  <c r="BY201" i="19"/>
  <c r="BZ201" i="19"/>
  <c r="U202" i="19"/>
  <c r="V202" i="19"/>
  <c r="W202" i="19"/>
  <c r="X202" i="19"/>
  <c r="Y202" i="19"/>
  <c r="Z202" i="19"/>
  <c r="AA202" i="19"/>
  <c r="AB202" i="19"/>
  <c r="AC202" i="19"/>
  <c r="AD202" i="19"/>
  <c r="AE202" i="19"/>
  <c r="AF202" i="19"/>
  <c r="AG202" i="19"/>
  <c r="AH202" i="19"/>
  <c r="AI202" i="19"/>
  <c r="AJ202" i="19"/>
  <c r="AK202" i="19"/>
  <c r="AL202" i="19"/>
  <c r="AM202" i="19"/>
  <c r="AN202" i="19"/>
  <c r="AO202" i="19"/>
  <c r="AP202" i="19"/>
  <c r="AQ202" i="19"/>
  <c r="AR202" i="19"/>
  <c r="AS202" i="19"/>
  <c r="AT202" i="19"/>
  <c r="AU202" i="19"/>
  <c r="AV202" i="19"/>
  <c r="AW202" i="19"/>
  <c r="AX202" i="19"/>
  <c r="AY202" i="19"/>
  <c r="AZ202" i="19"/>
  <c r="BA202" i="19"/>
  <c r="BB202" i="19"/>
  <c r="BC202" i="19"/>
  <c r="BD202" i="19"/>
  <c r="BE202" i="19"/>
  <c r="BF202" i="19"/>
  <c r="BG202" i="19"/>
  <c r="BH202" i="19"/>
  <c r="BI202" i="19"/>
  <c r="BJ202" i="19"/>
  <c r="BK202" i="19"/>
  <c r="BL202" i="19"/>
  <c r="BM202" i="19"/>
  <c r="BN202" i="19"/>
  <c r="BO202" i="19"/>
  <c r="BP202" i="19"/>
  <c r="BQ202" i="19"/>
  <c r="BR202" i="19"/>
  <c r="BS202" i="19"/>
  <c r="BT202" i="19"/>
  <c r="BU202" i="19"/>
  <c r="BV202" i="19"/>
  <c r="BW202" i="19"/>
  <c r="BX202" i="19"/>
  <c r="BY202" i="19"/>
  <c r="BZ202" i="19"/>
  <c r="U203" i="19"/>
  <c r="V203" i="19"/>
  <c r="W203" i="19"/>
  <c r="X203" i="19"/>
  <c r="Y203" i="19"/>
  <c r="Z203" i="19"/>
  <c r="AA203" i="19"/>
  <c r="AB203" i="19"/>
  <c r="AC203" i="19"/>
  <c r="AD203" i="19"/>
  <c r="AE203" i="19"/>
  <c r="AF203" i="19"/>
  <c r="AG203" i="19"/>
  <c r="AH203" i="19"/>
  <c r="AI203" i="19"/>
  <c r="AJ203" i="19"/>
  <c r="AK203" i="19"/>
  <c r="AL203" i="19"/>
  <c r="AM203" i="19"/>
  <c r="AN203" i="19"/>
  <c r="AO203" i="19"/>
  <c r="AP203" i="19"/>
  <c r="AQ203" i="19"/>
  <c r="AR203" i="19"/>
  <c r="AS203" i="19"/>
  <c r="AT203" i="19"/>
  <c r="AU203" i="19"/>
  <c r="AV203" i="19"/>
  <c r="AW203" i="19"/>
  <c r="AX203" i="19"/>
  <c r="AY203" i="19"/>
  <c r="AZ203" i="19"/>
  <c r="BA203" i="19"/>
  <c r="BB203" i="19"/>
  <c r="BC203" i="19"/>
  <c r="BD203" i="19"/>
  <c r="BE203" i="19"/>
  <c r="BF203" i="19"/>
  <c r="BG203" i="19"/>
  <c r="BH203" i="19"/>
  <c r="BI203" i="19"/>
  <c r="BJ203" i="19"/>
  <c r="BK203" i="19"/>
  <c r="BL203" i="19"/>
  <c r="BM203" i="19"/>
  <c r="BN203" i="19"/>
  <c r="BO203" i="19"/>
  <c r="BP203" i="19"/>
  <c r="BQ203" i="19"/>
  <c r="BR203" i="19"/>
  <c r="BS203" i="19"/>
  <c r="BT203" i="19"/>
  <c r="BU203" i="19"/>
  <c r="BV203" i="19"/>
  <c r="BW203" i="19"/>
  <c r="BX203" i="19"/>
  <c r="BY203" i="19"/>
  <c r="BZ203" i="19"/>
  <c r="U204" i="19"/>
  <c r="V204" i="19"/>
  <c r="W204" i="19"/>
  <c r="X204" i="19"/>
  <c r="Y204" i="19"/>
  <c r="Z204" i="19"/>
  <c r="AA204" i="19"/>
  <c r="AB204" i="19"/>
  <c r="AC204" i="19"/>
  <c r="AD204" i="19"/>
  <c r="AE204" i="19"/>
  <c r="AF204" i="19"/>
  <c r="AG204" i="19"/>
  <c r="AH204" i="19"/>
  <c r="AI204" i="19"/>
  <c r="AJ204" i="19"/>
  <c r="AK204" i="19"/>
  <c r="AL204" i="19"/>
  <c r="AM204" i="19"/>
  <c r="AN204" i="19"/>
  <c r="AO204" i="19"/>
  <c r="AP204" i="19"/>
  <c r="AQ204" i="19"/>
  <c r="AR204" i="19"/>
  <c r="AS204" i="19"/>
  <c r="AT204" i="19"/>
  <c r="AU204" i="19"/>
  <c r="AV204" i="19"/>
  <c r="AW204" i="19"/>
  <c r="AX204" i="19"/>
  <c r="AY204" i="19"/>
  <c r="AZ204" i="19"/>
  <c r="BA204" i="19"/>
  <c r="BB204" i="19"/>
  <c r="BC204" i="19"/>
  <c r="BD204" i="19"/>
  <c r="BE204" i="19"/>
  <c r="BF204" i="19"/>
  <c r="BG204" i="19"/>
  <c r="BH204" i="19"/>
  <c r="BI204" i="19"/>
  <c r="BJ204" i="19"/>
  <c r="BK204" i="19"/>
  <c r="BL204" i="19"/>
  <c r="BM204" i="19"/>
  <c r="BN204" i="19"/>
  <c r="BO204" i="19"/>
  <c r="BP204" i="19"/>
  <c r="BQ204" i="19"/>
  <c r="BR204" i="19"/>
  <c r="BS204" i="19"/>
  <c r="BT204" i="19"/>
  <c r="BU204" i="19"/>
  <c r="BV204" i="19"/>
  <c r="BW204" i="19"/>
  <c r="BX204" i="19"/>
  <c r="BY204" i="19"/>
  <c r="BZ204" i="19"/>
  <c r="U205" i="19"/>
  <c r="V205" i="19"/>
  <c r="W205" i="19"/>
  <c r="X205" i="19"/>
  <c r="Y205" i="19"/>
  <c r="Z205" i="19"/>
  <c r="AA205" i="19"/>
  <c r="AB205" i="19"/>
  <c r="AC205" i="19"/>
  <c r="AD205" i="19"/>
  <c r="AE205" i="19"/>
  <c r="AF205" i="19"/>
  <c r="AG205" i="19"/>
  <c r="AH205" i="19"/>
  <c r="AI205" i="19"/>
  <c r="AJ205" i="19"/>
  <c r="AK205" i="19"/>
  <c r="AL205" i="19"/>
  <c r="AM205" i="19"/>
  <c r="AN205" i="19"/>
  <c r="AO205" i="19"/>
  <c r="AP205" i="19"/>
  <c r="AQ205" i="19"/>
  <c r="AR205" i="19"/>
  <c r="AS205" i="19"/>
  <c r="AT205" i="19"/>
  <c r="AU205" i="19"/>
  <c r="AV205" i="19"/>
  <c r="AW205" i="19"/>
  <c r="AX205" i="19"/>
  <c r="AY205" i="19"/>
  <c r="AZ205" i="19"/>
  <c r="BA205" i="19"/>
  <c r="BB205" i="19"/>
  <c r="BC205" i="19"/>
  <c r="BD205" i="19"/>
  <c r="BE205" i="19"/>
  <c r="BF205" i="19"/>
  <c r="BG205" i="19"/>
  <c r="BH205" i="19"/>
  <c r="BI205" i="19"/>
  <c r="BJ205" i="19"/>
  <c r="BK205" i="19"/>
  <c r="BL205" i="19"/>
  <c r="BM205" i="19"/>
  <c r="BN205" i="19"/>
  <c r="BO205" i="19"/>
  <c r="BP205" i="19"/>
  <c r="BQ205" i="19"/>
  <c r="BR205" i="19"/>
  <c r="BS205" i="19"/>
  <c r="BT205" i="19"/>
  <c r="BU205" i="19"/>
  <c r="BV205" i="19"/>
  <c r="BW205" i="19"/>
  <c r="BX205" i="19"/>
  <c r="BY205" i="19"/>
  <c r="BZ205" i="19"/>
  <c r="U206" i="19"/>
  <c r="V206" i="19"/>
  <c r="W206" i="19"/>
  <c r="X206" i="19"/>
  <c r="Y206" i="19"/>
  <c r="Z206" i="19"/>
  <c r="AA206" i="19"/>
  <c r="AB206" i="19"/>
  <c r="AC206" i="19"/>
  <c r="AD206" i="19"/>
  <c r="AE206" i="19"/>
  <c r="AF206" i="19"/>
  <c r="AG206" i="19"/>
  <c r="AH206" i="19"/>
  <c r="AI206" i="19"/>
  <c r="AJ206" i="19"/>
  <c r="AK206" i="19"/>
  <c r="AL206" i="19"/>
  <c r="AM206" i="19"/>
  <c r="AN206" i="19"/>
  <c r="AO206" i="19"/>
  <c r="AP206" i="19"/>
  <c r="AQ206" i="19"/>
  <c r="AR206" i="19"/>
  <c r="AS206" i="19"/>
  <c r="AT206" i="19"/>
  <c r="AU206" i="19"/>
  <c r="AV206" i="19"/>
  <c r="AW206" i="19"/>
  <c r="AX206" i="19"/>
  <c r="AY206" i="19"/>
  <c r="AZ206" i="19"/>
  <c r="BA206" i="19"/>
  <c r="BB206" i="19"/>
  <c r="BC206" i="19"/>
  <c r="BD206" i="19"/>
  <c r="BE206" i="19"/>
  <c r="BF206" i="19"/>
  <c r="BG206" i="19"/>
  <c r="BH206" i="19"/>
  <c r="BI206" i="19"/>
  <c r="BJ206" i="19"/>
  <c r="BK206" i="19"/>
  <c r="BL206" i="19"/>
  <c r="BM206" i="19"/>
  <c r="BN206" i="19"/>
  <c r="BO206" i="19"/>
  <c r="BP206" i="19"/>
  <c r="BQ206" i="19"/>
  <c r="BR206" i="19"/>
  <c r="BS206" i="19"/>
  <c r="BT206" i="19"/>
  <c r="BU206" i="19"/>
  <c r="BV206" i="19"/>
  <c r="BW206" i="19"/>
  <c r="BX206" i="19"/>
  <c r="BY206" i="19"/>
  <c r="BZ206" i="19"/>
  <c r="U207" i="19"/>
  <c r="V207" i="19"/>
  <c r="W207" i="19"/>
  <c r="X207" i="19"/>
  <c r="Y207" i="19"/>
  <c r="Z207" i="19"/>
  <c r="AA207" i="19"/>
  <c r="AB207" i="19"/>
  <c r="AC207" i="19"/>
  <c r="AD207" i="19"/>
  <c r="AE207" i="19"/>
  <c r="AF207" i="19"/>
  <c r="AG207" i="19"/>
  <c r="AH207" i="19"/>
  <c r="AI207" i="19"/>
  <c r="AJ207" i="19"/>
  <c r="AK207" i="19"/>
  <c r="AL207" i="19"/>
  <c r="AM207" i="19"/>
  <c r="AN207" i="19"/>
  <c r="AO207" i="19"/>
  <c r="AP207" i="19"/>
  <c r="AQ207" i="19"/>
  <c r="AR207" i="19"/>
  <c r="AS207" i="19"/>
  <c r="AT207" i="19"/>
  <c r="AU207" i="19"/>
  <c r="AV207" i="19"/>
  <c r="AW207" i="19"/>
  <c r="AX207" i="19"/>
  <c r="AY207" i="19"/>
  <c r="AZ207" i="19"/>
  <c r="BA207" i="19"/>
  <c r="BB207" i="19"/>
  <c r="BC207" i="19"/>
  <c r="BD207" i="19"/>
  <c r="BE207" i="19"/>
  <c r="BF207" i="19"/>
  <c r="BG207" i="19"/>
  <c r="BH207" i="19"/>
  <c r="BI207" i="19"/>
  <c r="BJ207" i="19"/>
  <c r="BK207" i="19"/>
  <c r="BL207" i="19"/>
  <c r="BM207" i="19"/>
  <c r="BN207" i="19"/>
  <c r="BO207" i="19"/>
  <c r="BP207" i="19"/>
  <c r="BQ207" i="19"/>
  <c r="BR207" i="19"/>
  <c r="BS207" i="19"/>
  <c r="BT207" i="19"/>
  <c r="BU207" i="19"/>
  <c r="BV207" i="19"/>
  <c r="BW207" i="19"/>
  <c r="BX207" i="19"/>
  <c r="BY207" i="19"/>
  <c r="BZ207" i="19"/>
  <c r="U208" i="19"/>
  <c r="V208" i="19"/>
  <c r="W208" i="19"/>
  <c r="X208" i="19"/>
  <c r="Y208" i="19"/>
  <c r="Z208" i="19"/>
  <c r="AA208" i="19"/>
  <c r="AB208" i="19"/>
  <c r="AC208" i="19"/>
  <c r="AD208" i="19"/>
  <c r="AE208" i="19"/>
  <c r="AF208" i="19"/>
  <c r="AG208" i="19"/>
  <c r="AH208" i="19"/>
  <c r="AI208" i="19"/>
  <c r="AJ208" i="19"/>
  <c r="AK208" i="19"/>
  <c r="AL208" i="19"/>
  <c r="AM208" i="19"/>
  <c r="AN208" i="19"/>
  <c r="AO208" i="19"/>
  <c r="AP208" i="19"/>
  <c r="AQ208" i="19"/>
  <c r="AR208" i="19"/>
  <c r="AS208" i="19"/>
  <c r="AT208" i="19"/>
  <c r="AU208" i="19"/>
  <c r="AV208" i="19"/>
  <c r="AW208" i="19"/>
  <c r="AX208" i="19"/>
  <c r="AY208" i="19"/>
  <c r="AZ208" i="19"/>
  <c r="BA208" i="19"/>
  <c r="BB208" i="19"/>
  <c r="BC208" i="19"/>
  <c r="BD208" i="19"/>
  <c r="BE208" i="19"/>
  <c r="BF208" i="19"/>
  <c r="BG208" i="19"/>
  <c r="BH208" i="19"/>
  <c r="BI208" i="19"/>
  <c r="BJ208" i="19"/>
  <c r="BK208" i="19"/>
  <c r="BL208" i="19"/>
  <c r="BM208" i="19"/>
  <c r="BN208" i="19"/>
  <c r="BO208" i="19"/>
  <c r="BP208" i="19"/>
  <c r="BQ208" i="19"/>
  <c r="BR208" i="19"/>
  <c r="BS208" i="19"/>
  <c r="BT208" i="19"/>
  <c r="BU208" i="19"/>
  <c r="BV208" i="19"/>
  <c r="BW208" i="19"/>
  <c r="BX208" i="19"/>
  <c r="BY208" i="19"/>
  <c r="BZ208" i="19"/>
  <c r="U209" i="19"/>
  <c r="V209" i="19"/>
  <c r="W209" i="19"/>
  <c r="X209" i="19"/>
  <c r="Y209" i="19"/>
  <c r="Z209" i="19"/>
  <c r="AA209" i="19"/>
  <c r="AB209" i="19"/>
  <c r="AC209" i="19"/>
  <c r="AD209" i="19"/>
  <c r="AE209" i="19"/>
  <c r="AF209" i="19"/>
  <c r="AG209" i="19"/>
  <c r="AH209" i="19"/>
  <c r="AI209" i="19"/>
  <c r="AJ209" i="19"/>
  <c r="AK209" i="19"/>
  <c r="AL209" i="19"/>
  <c r="AM209" i="19"/>
  <c r="AN209" i="19"/>
  <c r="AO209" i="19"/>
  <c r="AP209" i="19"/>
  <c r="AQ209" i="19"/>
  <c r="AR209" i="19"/>
  <c r="AS209" i="19"/>
  <c r="AT209" i="19"/>
  <c r="AU209" i="19"/>
  <c r="AV209" i="19"/>
  <c r="AW209" i="19"/>
  <c r="AX209" i="19"/>
  <c r="AY209" i="19"/>
  <c r="AZ209" i="19"/>
  <c r="BA209" i="19"/>
  <c r="BB209" i="19"/>
  <c r="BC209" i="19"/>
  <c r="BD209" i="19"/>
  <c r="BE209" i="19"/>
  <c r="BF209" i="19"/>
  <c r="BG209" i="19"/>
  <c r="BH209" i="19"/>
  <c r="BI209" i="19"/>
  <c r="BJ209" i="19"/>
  <c r="BK209" i="19"/>
  <c r="BL209" i="19"/>
  <c r="BM209" i="19"/>
  <c r="BN209" i="19"/>
  <c r="BO209" i="19"/>
  <c r="BP209" i="19"/>
  <c r="BQ209" i="19"/>
  <c r="BR209" i="19"/>
  <c r="BS209" i="19"/>
  <c r="BT209" i="19"/>
  <c r="BU209" i="19"/>
  <c r="BV209" i="19"/>
  <c r="BW209" i="19"/>
  <c r="BX209" i="19"/>
  <c r="BY209" i="19"/>
  <c r="BZ209" i="19"/>
  <c r="U210" i="19"/>
  <c r="V210" i="19"/>
  <c r="W210" i="19"/>
  <c r="X210" i="19"/>
  <c r="Y210" i="19"/>
  <c r="Z210" i="19"/>
  <c r="AA210" i="19"/>
  <c r="AB210" i="19"/>
  <c r="AC210" i="19"/>
  <c r="AD210" i="19"/>
  <c r="AE210" i="19"/>
  <c r="AF210" i="19"/>
  <c r="AG210" i="19"/>
  <c r="AH210" i="19"/>
  <c r="AI210" i="19"/>
  <c r="AJ210" i="19"/>
  <c r="AK210" i="19"/>
  <c r="AL210" i="19"/>
  <c r="AM210" i="19"/>
  <c r="AN210" i="19"/>
  <c r="AO210" i="19"/>
  <c r="AP210" i="19"/>
  <c r="AQ210" i="19"/>
  <c r="AR210" i="19"/>
  <c r="AS210" i="19"/>
  <c r="AT210" i="19"/>
  <c r="AU210" i="19"/>
  <c r="AV210" i="19"/>
  <c r="AW210" i="19"/>
  <c r="AX210" i="19"/>
  <c r="AY210" i="19"/>
  <c r="AZ210" i="19"/>
  <c r="BA210" i="19"/>
  <c r="BB210" i="19"/>
  <c r="BC210" i="19"/>
  <c r="BD210" i="19"/>
  <c r="BE210" i="19"/>
  <c r="BF210" i="19"/>
  <c r="BG210" i="19"/>
  <c r="BH210" i="19"/>
  <c r="BI210" i="19"/>
  <c r="BJ210" i="19"/>
  <c r="BK210" i="19"/>
  <c r="BL210" i="19"/>
  <c r="BM210" i="19"/>
  <c r="BN210" i="19"/>
  <c r="BO210" i="19"/>
  <c r="BP210" i="19"/>
  <c r="BQ210" i="19"/>
  <c r="BR210" i="19"/>
  <c r="BS210" i="19"/>
  <c r="BT210" i="19"/>
  <c r="BU210" i="19"/>
  <c r="BV210" i="19"/>
  <c r="BW210" i="19"/>
  <c r="BX210" i="19"/>
  <c r="BY210" i="19"/>
  <c r="BZ210" i="19"/>
  <c r="U211" i="19"/>
  <c r="V211" i="19"/>
  <c r="W211" i="19"/>
  <c r="X211" i="19"/>
  <c r="Y211" i="19"/>
  <c r="Z211" i="19"/>
  <c r="AA211" i="19"/>
  <c r="AB211" i="19"/>
  <c r="AC211" i="19"/>
  <c r="AD211" i="19"/>
  <c r="AE211" i="19"/>
  <c r="AF211" i="19"/>
  <c r="AG211" i="19"/>
  <c r="AH211" i="19"/>
  <c r="AI211" i="19"/>
  <c r="AJ211" i="19"/>
  <c r="AK211" i="19"/>
  <c r="AL211" i="19"/>
  <c r="AM211" i="19"/>
  <c r="AN211" i="19"/>
  <c r="AO211" i="19"/>
  <c r="AP211" i="19"/>
  <c r="AQ211" i="19"/>
  <c r="AR211" i="19"/>
  <c r="AS211" i="19"/>
  <c r="AT211" i="19"/>
  <c r="AU211" i="19"/>
  <c r="AV211" i="19"/>
  <c r="AW211" i="19"/>
  <c r="AX211" i="19"/>
  <c r="AY211" i="19"/>
  <c r="AZ211" i="19"/>
  <c r="BA211" i="19"/>
  <c r="BB211" i="19"/>
  <c r="BC211" i="19"/>
  <c r="BD211" i="19"/>
  <c r="BE211" i="19"/>
  <c r="BF211" i="19"/>
  <c r="BG211" i="19"/>
  <c r="BH211" i="19"/>
  <c r="BI211" i="19"/>
  <c r="BJ211" i="19"/>
  <c r="BK211" i="19"/>
  <c r="BL211" i="19"/>
  <c r="BM211" i="19"/>
  <c r="BN211" i="19"/>
  <c r="BO211" i="19"/>
  <c r="BP211" i="19"/>
  <c r="BQ211" i="19"/>
  <c r="BR211" i="19"/>
  <c r="BS211" i="19"/>
  <c r="BT211" i="19"/>
  <c r="BU211" i="19"/>
  <c r="BV211" i="19"/>
  <c r="BW211" i="19"/>
  <c r="BX211" i="19"/>
  <c r="BY211" i="19"/>
  <c r="BZ211" i="19"/>
  <c r="U212" i="19"/>
  <c r="V212" i="19"/>
  <c r="W212" i="19"/>
  <c r="X212" i="19"/>
  <c r="Y212" i="19"/>
  <c r="Z212" i="19"/>
  <c r="AA212" i="19"/>
  <c r="AB212" i="19"/>
  <c r="AC212" i="19"/>
  <c r="AD212" i="19"/>
  <c r="AE212" i="19"/>
  <c r="AF212" i="19"/>
  <c r="AG212" i="19"/>
  <c r="AH212" i="19"/>
  <c r="AI212" i="19"/>
  <c r="AJ212" i="19"/>
  <c r="AK212" i="19"/>
  <c r="AL212" i="19"/>
  <c r="AM212" i="19"/>
  <c r="AN212" i="19"/>
  <c r="AO212" i="19"/>
  <c r="AP212" i="19"/>
  <c r="AQ212" i="19"/>
  <c r="AR212" i="19"/>
  <c r="AS212" i="19"/>
  <c r="AT212" i="19"/>
  <c r="AU212" i="19"/>
  <c r="AV212" i="19"/>
  <c r="AW212" i="19"/>
  <c r="AX212" i="19"/>
  <c r="AY212" i="19"/>
  <c r="AZ212" i="19"/>
  <c r="BA212" i="19"/>
  <c r="BB212" i="19"/>
  <c r="BC212" i="19"/>
  <c r="BD212" i="19"/>
  <c r="BE212" i="19"/>
  <c r="BF212" i="19"/>
  <c r="BG212" i="19"/>
  <c r="BH212" i="19"/>
  <c r="BI212" i="19"/>
  <c r="BJ212" i="19"/>
  <c r="BK212" i="19"/>
  <c r="BL212" i="19"/>
  <c r="BM212" i="19"/>
  <c r="BN212" i="19"/>
  <c r="BO212" i="19"/>
  <c r="BP212" i="19"/>
  <c r="BQ212" i="19"/>
  <c r="BR212" i="19"/>
  <c r="BS212" i="19"/>
  <c r="BT212" i="19"/>
  <c r="BU212" i="19"/>
  <c r="BV212" i="19"/>
  <c r="BW212" i="19"/>
  <c r="BX212" i="19"/>
  <c r="BY212" i="19"/>
  <c r="BZ212" i="19"/>
  <c r="U213" i="19"/>
  <c r="V213" i="19"/>
  <c r="W213" i="19"/>
  <c r="X213" i="19"/>
  <c r="Y213" i="19"/>
  <c r="Z213" i="19"/>
  <c r="AA213" i="19"/>
  <c r="AB213" i="19"/>
  <c r="AC213" i="19"/>
  <c r="AD213" i="19"/>
  <c r="AE213" i="19"/>
  <c r="AF213" i="19"/>
  <c r="AG213" i="19"/>
  <c r="AH213" i="19"/>
  <c r="AI213" i="19"/>
  <c r="AJ213" i="19"/>
  <c r="AK213" i="19"/>
  <c r="AL213" i="19"/>
  <c r="AM213" i="19"/>
  <c r="AN213" i="19"/>
  <c r="AO213" i="19"/>
  <c r="AP213" i="19"/>
  <c r="AQ213" i="19"/>
  <c r="AR213" i="19"/>
  <c r="AS213" i="19"/>
  <c r="AT213" i="19"/>
  <c r="AU213" i="19"/>
  <c r="AV213" i="19"/>
  <c r="AW213" i="19"/>
  <c r="AX213" i="19"/>
  <c r="AY213" i="19"/>
  <c r="AZ213" i="19"/>
  <c r="BA213" i="19"/>
  <c r="BB213" i="19"/>
  <c r="BC213" i="19"/>
  <c r="BD213" i="19"/>
  <c r="BE213" i="19"/>
  <c r="BF213" i="19"/>
  <c r="BG213" i="19"/>
  <c r="BH213" i="19"/>
  <c r="BI213" i="19"/>
  <c r="BJ213" i="19"/>
  <c r="BK213" i="19"/>
  <c r="BL213" i="19"/>
  <c r="BM213" i="19"/>
  <c r="BN213" i="19"/>
  <c r="BO213" i="19"/>
  <c r="BP213" i="19"/>
  <c r="BQ213" i="19"/>
  <c r="BR213" i="19"/>
  <c r="BS213" i="19"/>
  <c r="BT213" i="19"/>
  <c r="BU213" i="19"/>
  <c r="BV213" i="19"/>
  <c r="BW213" i="19"/>
  <c r="BX213" i="19"/>
  <c r="BY213" i="19"/>
  <c r="BZ213" i="19"/>
  <c r="U214" i="19"/>
  <c r="V214" i="19"/>
  <c r="W214" i="19"/>
  <c r="X214" i="19"/>
  <c r="Y214" i="19"/>
  <c r="Z214" i="19"/>
  <c r="AA214" i="19"/>
  <c r="AB214" i="19"/>
  <c r="AC214" i="19"/>
  <c r="AD214" i="19"/>
  <c r="AE214" i="19"/>
  <c r="AF214" i="19"/>
  <c r="AG214" i="19"/>
  <c r="AH214" i="19"/>
  <c r="AI214" i="19"/>
  <c r="AJ214" i="19"/>
  <c r="AK214" i="19"/>
  <c r="AL214" i="19"/>
  <c r="AM214" i="19"/>
  <c r="AN214" i="19"/>
  <c r="AO214" i="19"/>
  <c r="AP214" i="19"/>
  <c r="AQ214" i="19"/>
  <c r="AR214" i="19"/>
  <c r="AS214" i="19"/>
  <c r="AT214" i="19"/>
  <c r="AU214" i="19"/>
  <c r="AV214" i="19"/>
  <c r="AW214" i="19"/>
  <c r="AX214" i="19"/>
  <c r="AY214" i="19"/>
  <c r="AZ214" i="19"/>
  <c r="BA214" i="19"/>
  <c r="BB214" i="19"/>
  <c r="BC214" i="19"/>
  <c r="BD214" i="19"/>
  <c r="BE214" i="19"/>
  <c r="BF214" i="19"/>
  <c r="BG214" i="19"/>
  <c r="BH214" i="19"/>
  <c r="BI214" i="19"/>
  <c r="BJ214" i="19"/>
  <c r="BK214" i="19"/>
  <c r="BL214" i="19"/>
  <c r="BM214" i="19"/>
  <c r="BN214" i="19"/>
  <c r="BO214" i="19"/>
  <c r="BP214" i="19"/>
  <c r="BQ214" i="19"/>
  <c r="BR214" i="19"/>
  <c r="BS214" i="19"/>
  <c r="BT214" i="19"/>
  <c r="BU214" i="19"/>
  <c r="BV214" i="19"/>
  <c r="BW214" i="19"/>
  <c r="BX214" i="19"/>
  <c r="BY214" i="19"/>
  <c r="BZ214" i="19"/>
  <c r="U215" i="19"/>
  <c r="V215" i="19"/>
  <c r="W215" i="19"/>
  <c r="X215" i="19"/>
  <c r="Y215" i="19"/>
  <c r="Z215" i="19"/>
  <c r="AA215" i="19"/>
  <c r="AB215" i="19"/>
  <c r="AC215" i="19"/>
  <c r="AD215" i="19"/>
  <c r="AE215" i="19"/>
  <c r="AF215" i="19"/>
  <c r="AG215" i="19"/>
  <c r="AH215" i="19"/>
  <c r="AI215" i="19"/>
  <c r="AJ215" i="19"/>
  <c r="AK215" i="19"/>
  <c r="AL215" i="19"/>
  <c r="AM215" i="19"/>
  <c r="AN215" i="19"/>
  <c r="AO215" i="19"/>
  <c r="AP215" i="19"/>
  <c r="AQ215" i="19"/>
  <c r="AR215" i="19"/>
  <c r="AS215" i="19"/>
  <c r="AT215" i="19"/>
  <c r="AU215" i="19"/>
  <c r="AV215" i="19"/>
  <c r="AW215" i="19"/>
  <c r="AX215" i="19"/>
  <c r="AY215" i="19"/>
  <c r="AZ215" i="19"/>
  <c r="BA215" i="19"/>
  <c r="BB215" i="19"/>
  <c r="BC215" i="19"/>
  <c r="BD215" i="19"/>
  <c r="BE215" i="19"/>
  <c r="BF215" i="19"/>
  <c r="BG215" i="19"/>
  <c r="BH215" i="19"/>
  <c r="BI215" i="19"/>
  <c r="BJ215" i="19"/>
  <c r="BK215" i="19"/>
  <c r="BL215" i="19"/>
  <c r="BM215" i="19"/>
  <c r="BN215" i="19"/>
  <c r="BO215" i="19"/>
  <c r="BP215" i="19"/>
  <c r="BQ215" i="19"/>
  <c r="BR215" i="19"/>
  <c r="BS215" i="19"/>
  <c r="BT215" i="19"/>
  <c r="BU215" i="19"/>
  <c r="BV215" i="19"/>
  <c r="BW215" i="19"/>
  <c r="BX215" i="19"/>
  <c r="BY215" i="19"/>
  <c r="BZ215" i="19"/>
  <c r="U216" i="19"/>
  <c r="V216" i="19"/>
  <c r="W216" i="19"/>
  <c r="X216" i="19"/>
  <c r="Y216" i="19"/>
  <c r="Z216" i="19"/>
  <c r="AA216" i="19"/>
  <c r="AB216" i="19"/>
  <c r="AC216" i="19"/>
  <c r="AD216" i="19"/>
  <c r="AE216" i="19"/>
  <c r="AF216" i="19"/>
  <c r="AG216" i="19"/>
  <c r="AH216" i="19"/>
  <c r="AI216" i="19"/>
  <c r="AJ216" i="19"/>
  <c r="AK216" i="19"/>
  <c r="AL216" i="19"/>
  <c r="AM216" i="19"/>
  <c r="AN216" i="19"/>
  <c r="AO216" i="19"/>
  <c r="AP216" i="19"/>
  <c r="AQ216" i="19"/>
  <c r="AR216" i="19"/>
  <c r="AS216" i="19"/>
  <c r="AT216" i="19"/>
  <c r="AU216" i="19"/>
  <c r="AV216" i="19"/>
  <c r="AW216" i="19"/>
  <c r="AX216" i="19"/>
  <c r="AY216" i="19"/>
  <c r="AZ216" i="19"/>
  <c r="BA216" i="19"/>
  <c r="BB216" i="19"/>
  <c r="BC216" i="19"/>
  <c r="BD216" i="19"/>
  <c r="BE216" i="19"/>
  <c r="BF216" i="19"/>
  <c r="BG216" i="19"/>
  <c r="BH216" i="19"/>
  <c r="BI216" i="19"/>
  <c r="BJ216" i="19"/>
  <c r="BK216" i="19"/>
  <c r="BL216" i="19"/>
  <c r="BM216" i="19"/>
  <c r="BN216" i="19"/>
  <c r="BO216" i="19"/>
  <c r="BP216" i="19"/>
  <c r="BQ216" i="19"/>
  <c r="BR216" i="19"/>
  <c r="BS216" i="19"/>
  <c r="BT216" i="19"/>
  <c r="BU216" i="19"/>
  <c r="BV216" i="19"/>
  <c r="BW216" i="19"/>
  <c r="BX216" i="19"/>
  <c r="BY216" i="19"/>
  <c r="BZ216" i="19"/>
  <c r="U217" i="19"/>
  <c r="V217" i="19"/>
  <c r="W217" i="19"/>
  <c r="X217" i="19"/>
  <c r="Y217" i="19"/>
  <c r="Z217" i="19"/>
  <c r="AA217" i="19"/>
  <c r="AB217" i="19"/>
  <c r="AC217" i="19"/>
  <c r="AD217" i="19"/>
  <c r="AE217" i="19"/>
  <c r="AF217" i="19"/>
  <c r="AG217" i="19"/>
  <c r="AH217" i="19"/>
  <c r="AI217" i="19"/>
  <c r="AJ217" i="19"/>
  <c r="AK217" i="19"/>
  <c r="AL217" i="19"/>
  <c r="AM217" i="19"/>
  <c r="AN217" i="19"/>
  <c r="AO217" i="19"/>
  <c r="AP217" i="19"/>
  <c r="AQ217" i="19"/>
  <c r="AR217" i="19"/>
  <c r="AS217" i="19"/>
  <c r="AT217" i="19"/>
  <c r="AU217" i="19"/>
  <c r="AV217" i="19"/>
  <c r="AW217" i="19"/>
  <c r="AX217" i="19"/>
  <c r="AY217" i="19"/>
  <c r="AZ217" i="19"/>
  <c r="BA217" i="19"/>
  <c r="BB217" i="19"/>
  <c r="BC217" i="19"/>
  <c r="BD217" i="19"/>
  <c r="BE217" i="19"/>
  <c r="BF217" i="19"/>
  <c r="BG217" i="19"/>
  <c r="BH217" i="19"/>
  <c r="BI217" i="19"/>
  <c r="BJ217" i="19"/>
  <c r="BK217" i="19"/>
  <c r="BL217" i="19"/>
  <c r="BM217" i="19"/>
  <c r="BN217" i="19"/>
  <c r="BO217" i="19"/>
  <c r="BP217" i="19"/>
  <c r="BQ217" i="19"/>
  <c r="BR217" i="19"/>
  <c r="BS217" i="19"/>
  <c r="BT217" i="19"/>
  <c r="BU217" i="19"/>
  <c r="BV217" i="19"/>
  <c r="BW217" i="19"/>
  <c r="BX217" i="19"/>
  <c r="BY217" i="19"/>
  <c r="BZ217" i="19"/>
  <c r="U218" i="19"/>
  <c r="V218" i="19"/>
  <c r="W218" i="19"/>
  <c r="X218" i="19"/>
  <c r="Y218" i="19"/>
  <c r="Z218" i="19"/>
  <c r="AA218" i="19"/>
  <c r="AB218" i="19"/>
  <c r="AC218" i="19"/>
  <c r="AD218" i="19"/>
  <c r="AE218" i="19"/>
  <c r="AF218" i="19"/>
  <c r="AG218" i="19"/>
  <c r="AH218" i="19"/>
  <c r="AI218" i="19"/>
  <c r="AJ218" i="19"/>
  <c r="AK218" i="19"/>
  <c r="AL218" i="19"/>
  <c r="AM218" i="19"/>
  <c r="AN218" i="19"/>
  <c r="AO218" i="19"/>
  <c r="AP218" i="19"/>
  <c r="AQ218" i="19"/>
  <c r="AR218" i="19"/>
  <c r="AS218" i="19"/>
  <c r="AT218" i="19"/>
  <c r="AU218" i="19"/>
  <c r="AV218" i="19"/>
  <c r="AW218" i="19"/>
  <c r="AX218" i="19"/>
  <c r="AY218" i="19"/>
  <c r="AZ218" i="19"/>
  <c r="BA218" i="19"/>
  <c r="BB218" i="19"/>
  <c r="BC218" i="19"/>
  <c r="BD218" i="19"/>
  <c r="BE218" i="19"/>
  <c r="BF218" i="19"/>
  <c r="BG218" i="19"/>
  <c r="BH218" i="19"/>
  <c r="BI218" i="19"/>
  <c r="BJ218" i="19"/>
  <c r="BK218" i="19"/>
  <c r="BL218" i="19"/>
  <c r="BM218" i="19"/>
  <c r="BN218" i="19"/>
  <c r="BO218" i="19"/>
  <c r="BP218" i="19"/>
  <c r="BQ218" i="19"/>
  <c r="BR218" i="19"/>
  <c r="BS218" i="19"/>
  <c r="BT218" i="19"/>
  <c r="BU218" i="19"/>
  <c r="BV218" i="19"/>
  <c r="BW218" i="19"/>
  <c r="BX218" i="19"/>
  <c r="BY218" i="19"/>
  <c r="BZ218" i="19"/>
  <c r="U219" i="19"/>
  <c r="V219" i="19"/>
  <c r="W219" i="19"/>
  <c r="X219" i="19"/>
  <c r="Y219" i="19"/>
  <c r="Z219" i="19"/>
  <c r="AA219" i="19"/>
  <c r="AB219" i="19"/>
  <c r="AC219" i="19"/>
  <c r="AD219" i="19"/>
  <c r="AE219" i="19"/>
  <c r="AF219" i="19"/>
  <c r="AG219" i="19"/>
  <c r="AH219" i="19"/>
  <c r="AI219" i="19"/>
  <c r="AJ219" i="19"/>
  <c r="AK219" i="19"/>
  <c r="AL219" i="19"/>
  <c r="AM219" i="19"/>
  <c r="AN219" i="19"/>
  <c r="AO219" i="19"/>
  <c r="AP219" i="19"/>
  <c r="AQ219" i="19"/>
  <c r="AR219" i="19"/>
  <c r="AS219" i="19"/>
  <c r="AT219" i="19"/>
  <c r="AU219" i="19"/>
  <c r="AV219" i="19"/>
  <c r="AW219" i="19"/>
  <c r="AX219" i="19"/>
  <c r="AY219" i="19"/>
  <c r="AZ219" i="19"/>
  <c r="BA219" i="19"/>
  <c r="BB219" i="19"/>
  <c r="BC219" i="19"/>
  <c r="BD219" i="19"/>
  <c r="BE219" i="19"/>
  <c r="BF219" i="19"/>
  <c r="BG219" i="19"/>
  <c r="BH219" i="19"/>
  <c r="BI219" i="19"/>
  <c r="BJ219" i="19"/>
  <c r="BK219" i="19"/>
  <c r="BL219" i="19"/>
  <c r="BM219" i="19"/>
  <c r="BN219" i="19"/>
  <c r="BO219" i="19"/>
  <c r="BP219" i="19"/>
  <c r="BQ219" i="19"/>
  <c r="BR219" i="19"/>
  <c r="BS219" i="19"/>
  <c r="BT219" i="19"/>
  <c r="BU219" i="19"/>
  <c r="BV219" i="19"/>
  <c r="BW219" i="19"/>
  <c r="BX219" i="19"/>
  <c r="BY219" i="19"/>
  <c r="BZ219" i="19"/>
  <c r="U220" i="19"/>
  <c r="V220" i="19"/>
  <c r="W220" i="19"/>
  <c r="X220" i="19"/>
  <c r="Y220" i="19"/>
  <c r="Z220" i="19"/>
  <c r="AA220" i="19"/>
  <c r="AB220" i="19"/>
  <c r="AC220" i="19"/>
  <c r="AD220" i="19"/>
  <c r="AE220" i="19"/>
  <c r="AF220" i="19"/>
  <c r="AG220" i="19"/>
  <c r="AH220" i="19"/>
  <c r="AI220" i="19"/>
  <c r="AJ220" i="19"/>
  <c r="AK220" i="19"/>
  <c r="AL220" i="19"/>
  <c r="AM220" i="19"/>
  <c r="AN220" i="19"/>
  <c r="AO220" i="19"/>
  <c r="AP220" i="19"/>
  <c r="AQ220" i="19"/>
  <c r="AR220" i="19"/>
  <c r="AS220" i="19"/>
  <c r="AT220" i="19"/>
  <c r="AU220" i="19"/>
  <c r="AV220" i="19"/>
  <c r="AW220" i="19"/>
  <c r="AX220" i="19"/>
  <c r="AY220" i="19"/>
  <c r="AZ220" i="19"/>
  <c r="BA220" i="19"/>
  <c r="BB220" i="19"/>
  <c r="BC220" i="19"/>
  <c r="BD220" i="19"/>
  <c r="BE220" i="19"/>
  <c r="BF220" i="19"/>
  <c r="BG220" i="19"/>
  <c r="BH220" i="19"/>
  <c r="BI220" i="19"/>
  <c r="BJ220" i="19"/>
  <c r="BK220" i="19"/>
  <c r="BL220" i="19"/>
  <c r="BM220" i="19"/>
  <c r="BN220" i="19"/>
  <c r="BO220" i="19"/>
  <c r="BP220" i="19"/>
  <c r="BQ220" i="19"/>
  <c r="BR220" i="19"/>
  <c r="BS220" i="19"/>
  <c r="BT220" i="19"/>
  <c r="BU220" i="19"/>
  <c r="BV220" i="19"/>
  <c r="BW220" i="19"/>
  <c r="BX220" i="19"/>
  <c r="BY220" i="19"/>
  <c r="BZ220" i="19"/>
  <c r="U221" i="19"/>
  <c r="V221" i="19"/>
  <c r="W221" i="19"/>
  <c r="X221" i="19"/>
  <c r="Y221" i="19"/>
  <c r="Z221" i="19"/>
  <c r="AA221" i="19"/>
  <c r="AB221" i="19"/>
  <c r="AC221" i="19"/>
  <c r="AD221" i="19"/>
  <c r="AE221" i="19"/>
  <c r="AF221" i="19"/>
  <c r="AG221" i="19"/>
  <c r="AH221" i="19"/>
  <c r="AI221" i="19"/>
  <c r="AJ221" i="19"/>
  <c r="AK221" i="19"/>
  <c r="AL221" i="19"/>
  <c r="AM221" i="19"/>
  <c r="AN221" i="19"/>
  <c r="AO221" i="19"/>
  <c r="AP221" i="19"/>
  <c r="AQ221" i="19"/>
  <c r="AR221" i="19"/>
  <c r="AS221" i="19"/>
  <c r="AT221" i="19"/>
  <c r="AU221" i="19"/>
  <c r="AV221" i="19"/>
  <c r="AW221" i="19"/>
  <c r="AX221" i="19"/>
  <c r="AY221" i="19"/>
  <c r="AZ221" i="19"/>
  <c r="BA221" i="19"/>
  <c r="BB221" i="19"/>
  <c r="BC221" i="19"/>
  <c r="BD221" i="19"/>
  <c r="BE221" i="19"/>
  <c r="BF221" i="19"/>
  <c r="BG221" i="19"/>
  <c r="BH221" i="19"/>
  <c r="BI221" i="19"/>
  <c r="BJ221" i="19"/>
  <c r="BK221" i="19"/>
  <c r="BL221" i="19"/>
  <c r="BM221" i="19"/>
  <c r="BN221" i="19"/>
  <c r="BO221" i="19"/>
  <c r="BP221" i="19"/>
  <c r="BQ221" i="19"/>
  <c r="BR221" i="19"/>
  <c r="BS221" i="19"/>
  <c r="BT221" i="19"/>
  <c r="BU221" i="19"/>
  <c r="BV221" i="19"/>
  <c r="BW221" i="19"/>
  <c r="BX221" i="19"/>
  <c r="BY221" i="19"/>
  <c r="BZ221" i="19"/>
  <c r="U222" i="19"/>
  <c r="V222" i="19"/>
  <c r="W222" i="19"/>
  <c r="X222" i="19"/>
  <c r="Y222" i="19"/>
  <c r="Z222" i="19"/>
  <c r="AA222" i="19"/>
  <c r="AB222" i="19"/>
  <c r="AC222" i="19"/>
  <c r="AD222" i="19"/>
  <c r="AE222" i="19"/>
  <c r="AF222" i="19"/>
  <c r="AG222" i="19"/>
  <c r="AH222" i="19"/>
  <c r="AI222" i="19"/>
  <c r="AJ222" i="19"/>
  <c r="AK222" i="19"/>
  <c r="AL222" i="19"/>
  <c r="AM222" i="19"/>
  <c r="AN222" i="19"/>
  <c r="AO222" i="19"/>
  <c r="AP222" i="19"/>
  <c r="AQ222" i="19"/>
  <c r="AR222" i="19"/>
  <c r="AS222" i="19"/>
  <c r="AT222" i="19"/>
  <c r="AU222" i="19"/>
  <c r="AV222" i="19"/>
  <c r="AW222" i="19"/>
  <c r="AX222" i="19"/>
  <c r="AY222" i="19"/>
  <c r="AZ222" i="19"/>
  <c r="BA222" i="19"/>
  <c r="BB222" i="19"/>
  <c r="BC222" i="19"/>
  <c r="BD222" i="19"/>
  <c r="BE222" i="19"/>
  <c r="BF222" i="19"/>
  <c r="BG222" i="19"/>
  <c r="BH222" i="19"/>
  <c r="BI222" i="19"/>
  <c r="BJ222" i="19"/>
  <c r="BK222" i="19"/>
  <c r="BL222" i="19"/>
  <c r="BM222" i="19"/>
  <c r="BN222" i="19"/>
  <c r="BO222" i="19"/>
  <c r="BP222" i="19"/>
  <c r="BQ222" i="19"/>
  <c r="BR222" i="19"/>
  <c r="BS222" i="19"/>
  <c r="BT222" i="19"/>
  <c r="BU222" i="19"/>
  <c r="BV222" i="19"/>
  <c r="BW222" i="19"/>
  <c r="BX222" i="19"/>
  <c r="BY222" i="19"/>
  <c r="BZ222" i="19"/>
  <c r="U223" i="19"/>
  <c r="V223" i="19"/>
  <c r="W223" i="19"/>
  <c r="X223" i="19"/>
  <c r="Y223" i="19"/>
  <c r="Z223" i="19"/>
  <c r="AA223" i="19"/>
  <c r="AB223" i="19"/>
  <c r="AC223" i="19"/>
  <c r="AD223" i="19"/>
  <c r="AE223" i="19"/>
  <c r="AF223" i="19"/>
  <c r="AG223" i="19"/>
  <c r="AH223" i="19"/>
  <c r="AI223" i="19"/>
  <c r="AJ223" i="19"/>
  <c r="AK223" i="19"/>
  <c r="AL223" i="19"/>
  <c r="AM223" i="19"/>
  <c r="AN223" i="19"/>
  <c r="AO223" i="19"/>
  <c r="AP223" i="19"/>
  <c r="AQ223" i="19"/>
  <c r="AR223" i="19"/>
  <c r="AS223" i="19"/>
  <c r="AT223" i="19"/>
  <c r="AU223" i="19"/>
  <c r="AV223" i="19"/>
  <c r="AW223" i="19"/>
  <c r="AX223" i="19"/>
  <c r="AY223" i="19"/>
  <c r="AZ223" i="19"/>
  <c r="BA223" i="19"/>
  <c r="BB223" i="19"/>
  <c r="BC223" i="19"/>
  <c r="BD223" i="19"/>
  <c r="BE223" i="19"/>
  <c r="BF223" i="19"/>
  <c r="BG223" i="19"/>
  <c r="BH223" i="19"/>
  <c r="BI223" i="19"/>
  <c r="BJ223" i="19"/>
  <c r="BK223" i="19"/>
  <c r="BL223" i="19"/>
  <c r="BM223" i="19"/>
  <c r="BN223" i="19"/>
  <c r="BO223" i="19"/>
  <c r="BP223" i="19"/>
  <c r="BQ223" i="19"/>
  <c r="BR223" i="19"/>
  <c r="BS223" i="19"/>
  <c r="BT223" i="19"/>
  <c r="BU223" i="19"/>
  <c r="BV223" i="19"/>
  <c r="BW223" i="19"/>
  <c r="BX223" i="19"/>
  <c r="BY223" i="19"/>
  <c r="BZ223" i="19"/>
  <c r="U224" i="19"/>
  <c r="V224" i="19"/>
  <c r="W224" i="19"/>
  <c r="X224" i="19"/>
  <c r="Y224" i="19"/>
  <c r="Z224" i="19"/>
  <c r="AA224" i="19"/>
  <c r="AB224" i="19"/>
  <c r="AC224" i="19"/>
  <c r="AD224" i="19"/>
  <c r="AE224" i="19"/>
  <c r="AF224" i="19"/>
  <c r="AG224" i="19"/>
  <c r="AH224" i="19"/>
  <c r="AI224" i="19"/>
  <c r="AJ224" i="19"/>
  <c r="AK224" i="19"/>
  <c r="AL224" i="19"/>
  <c r="AM224" i="19"/>
  <c r="AN224" i="19"/>
  <c r="AO224" i="19"/>
  <c r="AP224" i="19"/>
  <c r="AQ224" i="19"/>
  <c r="AR224" i="19"/>
  <c r="AS224" i="19"/>
  <c r="AT224" i="19"/>
  <c r="AU224" i="19"/>
  <c r="AV224" i="19"/>
  <c r="AW224" i="19"/>
  <c r="AX224" i="19"/>
  <c r="AY224" i="19"/>
  <c r="AZ224" i="19"/>
  <c r="BA224" i="19"/>
  <c r="BB224" i="19"/>
  <c r="BC224" i="19"/>
  <c r="BD224" i="19"/>
  <c r="BE224" i="19"/>
  <c r="BF224" i="19"/>
  <c r="BG224" i="19"/>
  <c r="BH224" i="19"/>
  <c r="BI224" i="19"/>
  <c r="BJ224" i="19"/>
  <c r="BK224" i="19"/>
  <c r="BL224" i="19"/>
  <c r="BM224" i="19"/>
  <c r="BN224" i="19"/>
  <c r="BO224" i="19"/>
  <c r="BP224" i="19"/>
  <c r="BQ224" i="19"/>
  <c r="BR224" i="19"/>
  <c r="BS224" i="19"/>
  <c r="BT224" i="19"/>
  <c r="BU224" i="19"/>
  <c r="BV224" i="19"/>
  <c r="BW224" i="19"/>
  <c r="BX224" i="19"/>
  <c r="BY224" i="19"/>
  <c r="BZ224" i="19"/>
  <c r="U225" i="19"/>
  <c r="V225" i="19"/>
  <c r="W225" i="19"/>
  <c r="X225" i="19"/>
  <c r="Y225" i="19"/>
  <c r="Z225" i="19"/>
  <c r="AA225" i="19"/>
  <c r="AB225" i="19"/>
  <c r="AC225" i="19"/>
  <c r="AD225" i="19"/>
  <c r="AE225" i="19"/>
  <c r="AF225" i="19"/>
  <c r="AG225" i="19"/>
  <c r="AH225" i="19"/>
  <c r="AI225" i="19"/>
  <c r="AJ225" i="19"/>
  <c r="AK225" i="19"/>
  <c r="AL225" i="19"/>
  <c r="AM225" i="19"/>
  <c r="AN225" i="19"/>
  <c r="AO225" i="19"/>
  <c r="AP225" i="19"/>
  <c r="AQ225" i="19"/>
  <c r="AR225" i="19"/>
  <c r="AS225" i="19"/>
  <c r="AT225" i="19"/>
  <c r="AU225" i="19"/>
  <c r="AV225" i="19"/>
  <c r="AW225" i="19"/>
  <c r="AX225" i="19"/>
  <c r="AY225" i="19"/>
  <c r="AZ225" i="19"/>
  <c r="BA225" i="19"/>
  <c r="BB225" i="19"/>
  <c r="BC225" i="19"/>
  <c r="BD225" i="19"/>
  <c r="BE225" i="19"/>
  <c r="BF225" i="19"/>
  <c r="BG225" i="19"/>
  <c r="BH225" i="19"/>
  <c r="BI225" i="19"/>
  <c r="BJ225" i="19"/>
  <c r="BK225" i="19"/>
  <c r="BL225" i="19"/>
  <c r="BM225" i="19"/>
  <c r="BN225" i="19"/>
  <c r="BO225" i="19"/>
  <c r="BP225" i="19"/>
  <c r="BQ225" i="19"/>
  <c r="BR225" i="19"/>
  <c r="BS225" i="19"/>
  <c r="BT225" i="19"/>
  <c r="BU225" i="19"/>
  <c r="BV225" i="19"/>
  <c r="BW225" i="19"/>
  <c r="BX225" i="19"/>
  <c r="BY225" i="19"/>
  <c r="BZ225" i="19"/>
  <c r="U226" i="19"/>
  <c r="V226" i="19"/>
  <c r="W226" i="19"/>
  <c r="X226" i="19"/>
  <c r="Y226" i="19"/>
  <c r="Z226" i="19"/>
  <c r="AA226" i="19"/>
  <c r="AB226" i="19"/>
  <c r="AC226" i="19"/>
  <c r="AD226" i="19"/>
  <c r="AE226" i="19"/>
  <c r="AF226" i="19"/>
  <c r="AG226" i="19"/>
  <c r="AH226" i="19"/>
  <c r="AI226" i="19"/>
  <c r="AJ226" i="19"/>
  <c r="AK226" i="19"/>
  <c r="AL226" i="19"/>
  <c r="AM226" i="19"/>
  <c r="AN226" i="19"/>
  <c r="AO226" i="19"/>
  <c r="AP226" i="19"/>
  <c r="AQ226" i="19"/>
  <c r="AR226" i="19"/>
  <c r="AS226" i="19"/>
  <c r="AT226" i="19"/>
  <c r="AU226" i="19"/>
  <c r="AV226" i="19"/>
  <c r="AW226" i="19"/>
  <c r="AX226" i="19"/>
  <c r="AY226" i="19"/>
  <c r="AZ226" i="19"/>
  <c r="BA226" i="19"/>
  <c r="BB226" i="19"/>
  <c r="BC226" i="19"/>
  <c r="BD226" i="19"/>
  <c r="BE226" i="19"/>
  <c r="BF226" i="19"/>
  <c r="BG226" i="19"/>
  <c r="BH226" i="19"/>
  <c r="BI226" i="19"/>
  <c r="BJ226" i="19"/>
  <c r="BK226" i="19"/>
  <c r="BL226" i="19"/>
  <c r="BM226" i="19"/>
  <c r="BN226" i="19"/>
  <c r="BO226" i="19"/>
  <c r="BP226" i="19"/>
  <c r="BQ226" i="19"/>
  <c r="BR226" i="19"/>
  <c r="BS226" i="19"/>
  <c r="BT226" i="19"/>
  <c r="BU226" i="19"/>
  <c r="BV226" i="19"/>
  <c r="BW226" i="19"/>
  <c r="BX226" i="19"/>
  <c r="BY226" i="19"/>
  <c r="BZ226" i="19"/>
  <c r="U227" i="19"/>
  <c r="V227" i="19"/>
  <c r="W227" i="19"/>
  <c r="X227" i="19"/>
  <c r="Y227" i="19"/>
  <c r="Z227" i="19"/>
  <c r="AA227" i="19"/>
  <c r="AB227" i="19"/>
  <c r="AC227" i="19"/>
  <c r="AD227" i="19"/>
  <c r="AE227" i="19"/>
  <c r="AF227" i="19"/>
  <c r="AG227" i="19"/>
  <c r="AH227" i="19"/>
  <c r="AI227" i="19"/>
  <c r="AJ227" i="19"/>
  <c r="AK227" i="19"/>
  <c r="AL227" i="19"/>
  <c r="AM227" i="19"/>
  <c r="AN227" i="19"/>
  <c r="AO227" i="19"/>
  <c r="AP227" i="19"/>
  <c r="AQ227" i="19"/>
  <c r="AR227" i="19"/>
  <c r="AS227" i="19"/>
  <c r="AT227" i="19"/>
  <c r="AU227" i="19"/>
  <c r="AV227" i="19"/>
  <c r="AW227" i="19"/>
  <c r="AX227" i="19"/>
  <c r="AY227" i="19"/>
  <c r="AZ227" i="19"/>
  <c r="BA227" i="19"/>
  <c r="BB227" i="19"/>
  <c r="BC227" i="19"/>
  <c r="BD227" i="19"/>
  <c r="BE227" i="19"/>
  <c r="BF227" i="19"/>
  <c r="BG227" i="19"/>
  <c r="BH227" i="19"/>
  <c r="BI227" i="19"/>
  <c r="BJ227" i="19"/>
  <c r="BK227" i="19"/>
  <c r="BL227" i="19"/>
  <c r="BM227" i="19"/>
  <c r="BN227" i="19"/>
  <c r="BO227" i="19"/>
  <c r="BP227" i="19"/>
  <c r="BQ227" i="19"/>
  <c r="BR227" i="19"/>
  <c r="BS227" i="19"/>
  <c r="BT227" i="19"/>
  <c r="BU227" i="19"/>
  <c r="BV227" i="19"/>
  <c r="BW227" i="19"/>
  <c r="BX227" i="19"/>
  <c r="BY227" i="19"/>
  <c r="BZ227" i="19"/>
  <c r="U228" i="19"/>
  <c r="V228" i="19"/>
  <c r="W228" i="19"/>
  <c r="X228" i="19"/>
  <c r="Y228" i="19"/>
  <c r="Z228" i="19"/>
  <c r="AA228" i="19"/>
  <c r="AB228" i="19"/>
  <c r="AC228" i="19"/>
  <c r="AD228" i="19"/>
  <c r="AE228" i="19"/>
  <c r="AF228" i="19"/>
  <c r="AG228" i="19"/>
  <c r="AH228" i="19"/>
  <c r="AI228" i="19"/>
  <c r="AJ228" i="19"/>
  <c r="AK228" i="19"/>
  <c r="AL228" i="19"/>
  <c r="AM228" i="19"/>
  <c r="AN228" i="19"/>
  <c r="AO228" i="19"/>
  <c r="AP228" i="19"/>
  <c r="AQ228" i="19"/>
  <c r="AR228" i="19"/>
  <c r="AS228" i="19"/>
  <c r="AT228" i="19"/>
  <c r="AU228" i="19"/>
  <c r="AV228" i="19"/>
  <c r="AW228" i="19"/>
  <c r="AX228" i="19"/>
  <c r="AY228" i="19"/>
  <c r="AZ228" i="19"/>
  <c r="BA228" i="19"/>
  <c r="BB228" i="19"/>
  <c r="BC228" i="19"/>
  <c r="BD228" i="19"/>
  <c r="BE228" i="19"/>
  <c r="BF228" i="19"/>
  <c r="BG228" i="19"/>
  <c r="BH228" i="19"/>
  <c r="BI228" i="19"/>
  <c r="BJ228" i="19"/>
  <c r="BK228" i="19"/>
  <c r="BL228" i="19"/>
  <c r="BM228" i="19"/>
  <c r="BN228" i="19"/>
  <c r="BO228" i="19"/>
  <c r="BP228" i="19"/>
  <c r="BQ228" i="19"/>
  <c r="BR228" i="19"/>
  <c r="BS228" i="19"/>
  <c r="BT228" i="19"/>
  <c r="BU228" i="19"/>
  <c r="BV228" i="19"/>
  <c r="BW228" i="19"/>
  <c r="BX228" i="19"/>
  <c r="BY228" i="19"/>
  <c r="BZ228" i="19"/>
  <c r="U229" i="19"/>
  <c r="V229" i="19"/>
  <c r="W229" i="19"/>
  <c r="X229" i="19"/>
  <c r="Y229" i="19"/>
  <c r="Z229" i="19"/>
  <c r="AA229" i="19"/>
  <c r="AB229" i="19"/>
  <c r="AC229" i="19"/>
  <c r="AD229" i="19"/>
  <c r="AE229" i="19"/>
  <c r="AF229" i="19"/>
  <c r="AG229" i="19"/>
  <c r="AH229" i="19"/>
  <c r="AI229" i="19"/>
  <c r="AJ229" i="19"/>
  <c r="AK229" i="19"/>
  <c r="AL229" i="19"/>
  <c r="AM229" i="19"/>
  <c r="AN229" i="19"/>
  <c r="AO229" i="19"/>
  <c r="AP229" i="19"/>
  <c r="AQ229" i="19"/>
  <c r="AR229" i="19"/>
  <c r="AS229" i="19"/>
  <c r="AT229" i="19"/>
  <c r="AU229" i="19"/>
  <c r="AV229" i="19"/>
  <c r="AW229" i="19"/>
  <c r="AX229" i="19"/>
  <c r="AY229" i="19"/>
  <c r="AZ229" i="19"/>
  <c r="BA229" i="19"/>
  <c r="BB229" i="19"/>
  <c r="BC229" i="19"/>
  <c r="BD229" i="19"/>
  <c r="BE229" i="19"/>
  <c r="BF229" i="19"/>
  <c r="BG229" i="19"/>
  <c r="BH229" i="19"/>
  <c r="BI229" i="19"/>
  <c r="BJ229" i="19"/>
  <c r="BK229" i="19"/>
  <c r="BL229" i="19"/>
  <c r="BM229" i="19"/>
  <c r="BN229" i="19"/>
  <c r="BO229" i="19"/>
  <c r="BP229" i="19"/>
  <c r="BQ229" i="19"/>
  <c r="BR229" i="19"/>
  <c r="BS229" i="19"/>
  <c r="BT229" i="19"/>
  <c r="BU229" i="19"/>
  <c r="BV229" i="19"/>
  <c r="BW229" i="19"/>
  <c r="BX229" i="19"/>
  <c r="BY229" i="19"/>
  <c r="BZ229" i="19"/>
  <c r="U230" i="19"/>
  <c r="V230" i="19"/>
  <c r="W230" i="19"/>
  <c r="X230" i="19"/>
  <c r="Y230" i="19"/>
  <c r="Z230" i="19"/>
  <c r="AA230" i="19"/>
  <c r="AB230" i="19"/>
  <c r="AC230" i="19"/>
  <c r="AD230" i="19"/>
  <c r="AE230" i="19"/>
  <c r="AF230" i="19"/>
  <c r="AG230" i="19"/>
  <c r="AH230" i="19"/>
  <c r="AI230" i="19"/>
  <c r="AJ230" i="19"/>
  <c r="AK230" i="19"/>
  <c r="AL230" i="19"/>
  <c r="AM230" i="19"/>
  <c r="AN230" i="19"/>
  <c r="AO230" i="19"/>
  <c r="AP230" i="19"/>
  <c r="AQ230" i="19"/>
  <c r="AR230" i="19"/>
  <c r="AS230" i="19"/>
  <c r="AT230" i="19"/>
  <c r="AU230" i="19"/>
  <c r="AV230" i="19"/>
  <c r="AW230" i="19"/>
  <c r="AX230" i="19"/>
  <c r="AY230" i="19"/>
  <c r="AZ230" i="19"/>
  <c r="BA230" i="19"/>
  <c r="BB230" i="19"/>
  <c r="BC230" i="19"/>
  <c r="BD230" i="19"/>
  <c r="BE230" i="19"/>
  <c r="BF230" i="19"/>
  <c r="BG230" i="19"/>
  <c r="BH230" i="19"/>
  <c r="BI230" i="19"/>
  <c r="BJ230" i="19"/>
  <c r="BK230" i="19"/>
  <c r="BL230" i="19"/>
  <c r="BM230" i="19"/>
  <c r="BN230" i="19"/>
  <c r="BO230" i="19"/>
  <c r="BP230" i="19"/>
  <c r="BQ230" i="19"/>
  <c r="BR230" i="19"/>
  <c r="BS230" i="19"/>
  <c r="BT230" i="19"/>
  <c r="BU230" i="19"/>
  <c r="BV230" i="19"/>
  <c r="BW230" i="19"/>
  <c r="BX230" i="19"/>
  <c r="BY230" i="19"/>
  <c r="BZ230" i="19"/>
  <c r="U231" i="19"/>
  <c r="V231" i="19"/>
  <c r="W231" i="19"/>
  <c r="X231" i="19"/>
  <c r="Y231" i="19"/>
  <c r="Z231" i="19"/>
  <c r="AA231" i="19"/>
  <c r="AB231" i="19"/>
  <c r="AC231" i="19"/>
  <c r="AD231" i="19"/>
  <c r="AE231" i="19"/>
  <c r="AF231" i="19"/>
  <c r="AG231" i="19"/>
  <c r="AH231" i="19"/>
  <c r="AI231" i="19"/>
  <c r="AJ231" i="19"/>
  <c r="AK231" i="19"/>
  <c r="AL231" i="19"/>
  <c r="AM231" i="19"/>
  <c r="AN231" i="19"/>
  <c r="AO231" i="19"/>
  <c r="AP231" i="19"/>
  <c r="AQ231" i="19"/>
  <c r="AR231" i="19"/>
  <c r="AS231" i="19"/>
  <c r="AT231" i="19"/>
  <c r="AU231" i="19"/>
  <c r="AV231" i="19"/>
  <c r="AW231" i="19"/>
  <c r="AX231" i="19"/>
  <c r="AY231" i="19"/>
  <c r="AZ231" i="19"/>
  <c r="BA231" i="19"/>
  <c r="BB231" i="19"/>
  <c r="BC231" i="19"/>
  <c r="BD231" i="19"/>
  <c r="BE231" i="19"/>
  <c r="BF231" i="19"/>
  <c r="BG231" i="19"/>
  <c r="BH231" i="19"/>
  <c r="BI231" i="19"/>
  <c r="BJ231" i="19"/>
  <c r="BK231" i="19"/>
  <c r="BL231" i="19"/>
  <c r="BM231" i="19"/>
  <c r="BN231" i="19"/>
  <c r="BO231" i="19"/>
  <c r="BP231" i="19"/>
  <c r="BQ231" i="19"/>
  <c r="BR231" i="19"/>
  <c r="BS231" i="19"/>
  <c r="BT231" i="19"/>
  <c r="BU231" i="19"/>
  <c r="BV231" i="19"/>
  <c r="BW231" i="19"/>
  <c r="BX231" i="19"/>
  <c r="BY231" i="19"/>
  <c r="BZ231" i="19"/>
  <c r="U232" i="19"/>
  <c r="V232" i="19"/>
  <c r="W232" i="19"/>
  <c r="X232" i="19"/>
  <c r="Y232" i="19"/>
  <c r="Z232" i="19"/>
  <c r="AA232" i="19"/>
  <c r="AB232" i="19"/>
  <c r="AC232" i="19"/>
  <c r="AD232" i="19"/>
  <c r="AE232" i="19"/>
  <c r="AF232" i="19"/>
  <c r="AG232" i="19"/>
  <c r="AH232" i="19"/>
  <c r="AI232" i="19"/>
  <c r="AJ232" i="19"/>
  <c r="AK232" i="19"/>
  <c r="AL232" i="19"/>
  <c r="AM232" i="19"/>
  <c r="AN232" i="19"/>
  <c r="AO232" i="19"/>
  <c r="AP232" i="19"/>
  <c r="AQ232" i="19"/>
  <c r="AR232" i="19"/>
  <c r="AS232" i="19"/>
  <c r="AT232" i="19"/>
  <c r="AU232" i="19"/>
  <c r="AV232" i="19"/>
  <c r="AW232" i="19"/>
  <c r="AX232" i="19"/>
  <c r="AY232" i="19"/>
  <c r="AZ232" i="19"/>
  <c r="BA232" i="19"/>
  <c r="BB232" i="19"/>
  <c r="BC232" i="19"/>
  <c r="BD232" i="19"/>
  <c r="BE232" i="19"/>
  <c r="BF232" i="19"/>
  <c r="BG232" i="19"/>
  <c r="BH232" i="19"/>
  <c r="BI232" i="19"/>
  <c r="BJ232" i="19"/>
  <c r="BK232" i="19"/>
  <c r="BL232" i="19"/>
  <c r="BM232" i="19"/>
  <c r="BN232" i="19"/>
  <c r="BO232" i="19"/>
  <c r="BP232" i="19"/>
  <c r="BQ232" i="19"/>
  <c r="BR232" i="19"/>
  <c r="BS232" i="19"/>
  <c r="BT232" i="19"/>
  <c r="BU232" i="19"/>
  <c r="BV232" i="19"/>
  <c r="BW232" i="19"/>
  <c r="BX232" i="19"/>
  <c r="BY232" i="19"/>
  <c r="BZ232" i="19"/>
  <c r="U233" i="19"/>
  <c r="V233" i="19"/>
  <c r="W233" i="19"/>
  <c r="X233" i="19"/>
  <c r="Y233" i="19"/>
  <c r="Z233" i="19"/>
  <c r="AA233" i="19"/>
  <c r="AB233" i="19"/>
  <c r="AC233" i="19"/>
  <c r="AD233" i="19"/>
  <c r="AE233" i="19"/>
  <c r="AF233" i="19"/>
  <c r="AG233" i="19"/>
  <c r="AH233" i="19"/>
  <c r="AI233" i="19"/>
  <c r="AJ233" i="19"/>
  <c r="AK233" i="19"/>
  <c r="AL233" i="19"/>
  <c r="AM233" i="19"/>
  <c r="AN233" i="19"/>
  <c r="AO233" i="19"/>
  <c r="AP233" i="19"/>
  <c r="AQ233" i="19"/>
  <c r="AR233" i="19"/>
  <c r="AS233" i="19"/>
  <c r="AT233" i="19"/>
  <c r="AU233" i="19"/>
  <c r="AV233" i="19"/>
  <c r="AW233" i="19"/>
  <c r="AX233" i="19"/>
  <c r="AY233" i="19"/>
  <c r="AZ233" i="19"/>
  <c r="BA233" i="19"/>
  <c r="BB233" i="19"/>
  <c r="BC233" i="19"/>
  <c r="BD233" i="19"/>
  <c r="BE233" i="19"/>
  <c r="BF233" i="19"/>
  <c r="BG233" i="19"/>
  <c r="BH233" i="19"/>
  <c r="BI233" i="19"/>
  <c r="BJ233" i="19"/>
  <c r="BK233" i="19"/>
  <c r="BL233" i="19"/>
  <c r="BM233" i="19"/>
  <c r="BN233" i="19"/>
  <c r="BO233" i="19"/>
  <c r="BP233" i="19"/>
  <c r="BQ233" i="19"/>
  <c r="BR233" i="19"/>
  <c r="BS233" i="19"/>
  <c r="BT233" i="19"/>
  <c r="BU233" i="19"/>
  <c r="BV233" i="19"/>
  <c r="BW233" i="19"/>
  <c r="BX233" i="19"/>
  <c r="BY233" i="19"/>
  <c r="BZ233" i="19"/>
  <c r="U234" i="19"/>
  <c r="V234" i="19"/>
  <c r="W234" i="19"/>
  <c r="X234" i="19"/>
  <c r="Y234" i="19"/>
  <c r="Z234" i="19"/>
  <c r="AA234" i="19"/>
  <c r="AB234" i="19"/>
  <c r="AC234" i="19"/>
  <c r="AD234" i="19"/>
  <c r="AE234" i="19"/>
  <c r="AF234" i="19"/>
  <c r="AG234" i="19"/>
  <c r="AH234" i="19"/>
  <c r="AI234" i="19"/>
  <c r="AJ234" i="19"/>
  <c r="AK234" i="19"/>
  <c r="AL234" i="19"/>
  <c r="AM234" i="19"/>
  <c r="AN234" i="19"/>
  <c r="AO234" i="19"/>
  <c r="AP234" i="19"/>
  <c r="AQ234" i="19"/>
  <c r="AR234" i="19"/>
  <c r="AS234" i="19"/>
  <c r="AT234" i="19"/>
  <c r="AU234" i="19"/>
  <c r="AV234" i="19"/>
  <c r="AW234" i="19"/>
  <c r="AX234" i="19"/>
  <c r="AY234" i="19"/>
  <c r="AZ234" i="19"/>
  <c r="BA234" i="19"/>
  <c r="BB234" i="19"/>
  <c r="BC234" i="19"/>
  <c r="BD234" i="19"/>
  <c r="BE234" i="19"/>
  <c r="BF234" i="19"/>
  <c r="BG234" i="19"/>
  <c r="BH234" i="19"/>
  <c r="BI234" i="19"/>
  <c r="BJ234" i="19"/>
  <c r="BK234" i="19"/>
  <c r="BL234" i="19"/>
  <c r="BM234" i="19"/>
  <c r="BN234" i="19"/>
  <c r="BO234" i="19"/>
  <c r="BP234" i="19"/>
  <c r="BQ234" i="19"/>
  <c r="BR234" i="19"/>
  <c r="BS234" i="19"/>
  <c r="BT234" i="19"/>
  <c r="BU234" i="19"/>
  <c r="BV234" i="19"/>
  <c r="BW234" i="19"/>
  <c r="BX234" i="19"/>
  <c r="BY234" i="19"/>
  <c r="BZ234" i="19"/>
  <c r="U235" i="19"/>
  <c r="V235" i="19"/>
  <c r="W235" i="19"/>
  <c r="X235" i="19"/>
  <c r="Y235" i="19"/>
  <c r="Z235" i="19"/>
  <c r="AA235" i="19"/>
  <c r="AB235" i="19"/>
  <c r="AC235" i="19"/>
  <c r="AD235" i="19"/>
  <c r="AE235" i="19"/>
  <c r="AF235" i="19"/>
  <c r="AG235" i="19"/>
  <c r="AH235" i="19"/>
  <c r="AI235" i="19"/>
  <c r="AJ235" i="19"/>
  <c r="AK235" i="19"/>
  <c r="AL235" i="19"/>
  <c r="AM235" i="19"/>
  <c r="AN235" i="19"/>
  <c r="AO235" i="19"/>
  <c r="AP235" i="19"/>
  <c r="AQ235" i="19"/>
  <c r="AR235" i="19"/>
  <c r="AS235" i="19"/>
  <c r="AT235" i="19"/>
  <c r="AU235" i="19"/>
  <c r="AV235" i="19"/>
  <c r="AW235" i="19"/>
  <c r="AX235" i="19"/>
  <c r="AY235" i="19"/>
  <c r="AZ235" i="19"/>
  <c r="BA235" i="19"/>
  <c r="BB235" i="19"/>
  <c r="BC235" i="19"/>
  <c r="BD235" i="19"/>
  <c r="BE235" i="19"/>
  <c r="BF235" i="19"/>
  <c r="BG235" i="19"/>
  <c r="BH235" i="19"/>
  <c r="BI235" i="19"/>
  <c r="BJ235" i="19"/>
  <c r="BK235" i="19"/>
  <c r="BL235" i="19"/>
  <c r="BM235" i="19"/>
  <c r="BN235" i="19"/>
  <c r="BO235" i="19"/>
  <c r="BP235" i="19"/>
  <c r="BQ235" i="19"/>
  <c r="BR235" i="19"/>
  <c r="BS235" i="19"/>
  <c r="BT235" i="19"/>
  <c r="BU235" i="19"/>
  <c r="BV235" i="19"/>
  <c r="BW235" i="19"/>
  <c r="BX235" i="19"/>
  <c r="BY235" i="19"/>
  <c r="BZ235" i="19"/>
  <c r="U236" i="19"/>
  <c r="V236" i="19"/>
  <c r="W236" i="19"/>
  <c r="X236" i="19"/>
  <c r="Y236" i="19"/>
  <c r="Z236" i="19"/>
  <c r="AA236" i="19"/>
  <c r="AB236" i="19"/>
  <c r="AC236" i="19"/>
  <c r="AD236" i="19"/>
  <c r="AE236" i="19"/>
  <c r="AF236" i="19"/>
  <c r="AG236" i="19"/>
  <c r="AH236" i="19"/>
  <c r="AI236" i="19"/>
  <c r="AJ236" i="19"/>
  <c r="AK236" i="19"/>
  <c r="AL236" i="19"/>
  <c r="AM236" i="19"/>
  <c r="AN236" i="19"/>
  <c r="AO236" i="19"/>
  <c r="AP236" i="19"/>
  <c r="AQ236" i="19"/>
  <c r="AR236" i="19"/>
  <c r="AS236" i="19"/>
  <c r="AT236" i="19"/>
  <c r="AU236" i="19"/>
  <c r="AV236" i="19"/>
  <c r="AW236" i="19"/>
  <c r="AX236" i="19"/>
  <c r="AY236" i="19"/>
  <c r="AZ236" i="19"/>
  <c r="BA236" i="19"/>
  <c r="BB236" i="19"/>
  <c r="BC236" i="19"/>
  <c r="BD236" i="19"/>
  <c r="BE236" i="19"/>
  <c r="BF236" i="19"/>
  <c r="BG236" i="19"/>
  <c r="BH236" i="19"/>
  <c r="BI236" i="19"/>
  <c r="BJ236" i="19"/>
  <c r="BK236" i="19"/>
  <c r="BL236" i="19"/>
  <c r="BM236" i="19"/>
  <c r="BN236" i="19"/>
  <c r="BO236" i="19"/>
  <c r="BP236" i="19"/>
  <c r="BQ236" i="19"/>
  <c r="BR236" i="19"/>
  <c r="BS236" i="19"/>
  <c r="BT236" i="19"/>
  <c r="BU236" i="19"/>
  <c r="BV236" i="19"/>
  <c r="BW236" i="19"/>
  <c r="BX236" i="19"/>
  <c r="BY236" i="19"/>
  <c r="BZ236" i="19"/>
  <c r="U237" i="19"/>
  <c r="V237" i="19"/>
  <c r="W237" i="19"/>
  <c r="X237" i="19"/>
  <c r="Y237" i="19"/>
  <c r="Z237" i="19"/>
  <c r="AA237" i="19"/>
  <c r="AB237" i="19"/>
  <c r="AC237" i="19"/>
  <c r="AD237" i="19"/>
  <c r="AE237" i="19"/>
  <c r="AF237" i="19"/>
  <c r="AG237" i="19"/>
  <c r="AH237" i="19"/>
  <c r="AI237" i="19"/>
  <c r="AJ237" i="19"/>
  <c r="AK237" i="19"/>
  <c r="AL237" i="19"/>
  <c r="AM237" i="19"/>
  <c r="AN237" i="19"/>
  <c r="AO237" i="19"/>
  <c r="AP237" i="19"/>
  <c r="AQ237" i="19"/>
  <c r="AR237" i="19"/>
  <c r="AS237" i="19"/>
  <c r="AT237" i="19"/>
  <c r="AU237" i="19"/>
  <c r="AV237" i="19"/>
  <c r="AW237" i="19"/>
  <c r="AX237" i="19"/>
  <c r="AY237" i="19"/>
  <c r="AZ237" i="19"/>
  <c r="BA237" i="19"/>
  <c r="BB237" i="19"/>
  <c r="BC237" i="19"/>
  <c r="BD237" i="19"/>
  <c r="BE237" i="19"/>
  <c r="BF237" i="19"/>
  <c r="BG237" i="19"/>
  <c r="BH237" i="19"/>
  <c r="BI237" i="19"/>
  <c r="BJ237" i="19"/>
  <c r="BK237" i="19"/>
  <c r="BL237" i="19"/>
  <c r="BM237" i="19"/>
  <c r="BN237" i="19"/>
  <c r="BO237" i="19"/>
  <c r="BP237" i="19"/>
  <c r="BQ237" i="19"/>
  <c r="BR237" i="19"/>
  <c r="BS237" i="19"/>
  <c r="BT237" i="19"/>
  <c r="BU237" i="19"/>
  <c r="BV237" i="19"/>
  <c r="BW237" i="19"/>
  <c r="BX237" i="19"/>
  <c r="BY237" i="19"/>
  <c r="BZ237" i="19"/>
  <c r="U238" i="19"/>
  <c r="V238" i="19"/>
  <c r="W238" i="19"/>
  <c r="X238" i="19"/>
  <c r="Y238" i="19"/>
  <c r="Z238" i="19"/>
  <c r="AA238" i="19"/>
  <c r="AB238" i="19"/>
  <c r="AC238" i="19"/>
  <c r="AD238" i="19"/>
  <c r="AE238" i="19"/>
  <c r="AF238" i="19"/>
  <c r="AG238" i="19"/>
  <c r="AH238" i="19"/>
  <c r="AI238" i="19"/>
  <c r="AJ238" i="19"/>
  <c r="AK238" i="19"/>
  <c r="AL238" i="19"/>
  <c r="AM238" i="19"/>
  <c r="AN238" i="19"/>
  <c r="AO238" i="19"/>
  <c r="AP238" i="19"/>
  <c r="AQ238" i="19"/>
  <c r="AR238" i="19"/>
  <c r="AS238" i="19"/>
  <c r="AT238" i="19"/>
  <c r="AU238" i="19"/>
  <c r="AV238" i="19"/>
  <c r="AW238" i="19"/>
  <c r="AX238" i="19"/>
  <c r="AY238" i="19"/>
  <c r="AZ238" i="19"/>
  <c r="BA238" i="19"/>
  <c r="BB238" i="19"/>
  <c r="BC238" i="19"/>
  <c r="BD238" i="19"/>
  <c r="BE238" i="19"/>
  <c r="BF238" i="19"/>
  <c r="BG238" i="19"/>
  <c r="BH238" i="19"/>
  <c r="BI238" i="19"/>
  <c r="BJ238" i="19"/>
  <c r="BK238" i="19"/>
  <c r="BL238" i="19"/>
  <c r="BM238" i="19"/>
  <c r="BN238" i="19"/>
  <c r="BO238" i="19"/>
  <c r="BP238" i="19"/>
  <c r="BQ238" i="19"/>
  <c r="BR238" i="19"/>
  <c r="BS238" i="19"/>
  <c r="BT238" i="19"/>
  <c r="BU238" i="19"/>
  <c r="BV238" i="19"/>
  <c r="BW238" i="19"/>
  <c r="BX238" i="19"/>
  <c r="BY238" i="19"/>
  <c r="BZ238" i="19"/>
  <c r="U239" i="19"/>
  <c r="V239" i="19"/>
  <c r="W239" i="19"/>
  <c r="X239" i="19"/>
  <c r="Y239" i="19"/>
  <c r="Z239" i="19"/>
  <c r="AA239" i="19"/>
  <c r="AB239" i="19"/>
  <c r="AC239" i="19"/>
  <c r="AD239" i="19"/>
  <c r="AE239" i="19"/>
  <c r="AF239" i="19"/>
  <c r="AG239" i="19"/>
  <c r="AH239" i="19"/>
  <c r="AI239" i="19"/>
  <c r="AJ239" i="19"/>
  <c r="AK239" i="19"/>
  <c r="AL239" i="19"/>
  <c r="AM239" i="19"/>
  <c r="AN239" i="19"/>
  <c r="AO239" i="19"/>
  <c r="AP239" i="19"/>
  <c r="AQ239" i="19"/>
  <c r="AR239" i="19"/>
  <c r="AS239" i="19"/>
  <c r="AT239" i="19"/>
  <c r="AU239" i="19"/>
  <c r="AV239" i="19"/>
  <c r="AW239" i="19"/>
  <c r="AX239" i="19"/>
  <c r="AY239" i="19"/>
  <c r="AZ239" i="19"/>
  <c r="BA239" i="19"/>
  <c r="BB239" i="19"/>
  <c r="BC239" i="19"/>
  <c r="BD239" i="19"/>
  <c r="BE239" i="19"/>
  <c r="BF239" i="19"/>
  <c r="BG239" i="19"/>
  <c r="BH239" i="19"/>
  <c r="BI239" i="19"/>
  <c r="BJ239" i="19"/>
  <c r="BK239" i="19"/>
  <c r="BL239" i="19"/>
  <c r="BM239" i="19"/>
  <c r="BN239" i="19"/>
  <c r="BO239" i="19"/>
  <c r="BP239" i="19"/>
  <c r="BQ239" i="19"/>
  <c r="BR239" i="19"/>
  <c r="BS239" i="19"/>
  <c r="BT239" i="19"/>
  <c r="BU239" i="19"/>
  <c r="BV239" i="19"/>
  <c r="BW239" i="19"/>
  <c r="BX239" i="19"/>
  <c r="BY239" i="19"/>
  <c r="BZ239" i="19"/>
  <c r="U240" i="19"/>
  <c r="V240" i="19"/>
  <c r="W240" i="19"/>
  <c r="X240" i="19"/>
  <c r="Y240" i="19"/>
  <c r="Z240" i="19"/>
  <c r="AA240" i="19"/>
  <c r="AB240" i="19"/>
  <c r="AC240" i="19"/>
  <c r="AD240" i="19"/>
  <c r="AE240" i="19"/>
  <c r="AF240" i="19"/>
  <c r="AG240" i="19"/>
  <c r="AH240" i="19"/>
  <c r="AI240" i="19"/>
  <c r="AJ240" i="19"/>
  <c r="AK240" i="19"/>
  <c r="AL240" i="19"/>
  <c r="AM240" i="19"/>
  <c r="AN240" i="19"/>
  <c r="AO240" i="19"/>
  <c r="AP240" i="19"/>
  <c r="AQ240" i="19"/>
  <c r="AR240" i="19"/>
  <c r="AS240" i="19"/>
  <c r="AT240" i="19"/>
  <c r="AU240" i="19"/>
  <c r="AV240" i="19"/>
  <c r="AW240" i="19"/>
  <c r="AX240" i="19"/>
  <c r="AY240" i="19"/>
  <c r="AZ240" i="19"/>
  <c r="BA240" i="19"/>
  <c r="BB240" i="19"/>
  <c r="BC240" i="19"/>
  <c r="BD240" i="19"/>
  <c r="BE240" i="19"/>
  <c r="BF240" i="19"/>
  <c r="BG240" i="19"/>
  <c r="BH240" i="19"/>
  <c r="BI240" i="19"/>
  <c r="BJ240" i="19"/>
  <c r="BK240" i="19"/>
  <c r="BL240" i="19"/>
  <c r="BM240" i="19"/>
  <c r="BN240" i="19"/>
  <c r="BO240" i="19"/>
  <c r="BP240" i="19"/>
  <c r="BQ240" i="19"/>
  <c r="BR240" i="19"/>
  <c r="BS240" i="19"/>
  <c r="BT240" i="19"/>
  <c r="BU240" i="19"/>
  <c r="BV240" i="19"/>
  <c r="BW240" i="19"/>
  <c r="BX240" i="19"/>
  <c r="BY240" i="19"/>
  <c r="BZ240" i="19"/>
  <c r="U241" i="19"/>
  <c r="V241" i="19"/>
  <c r="W241" i="19"/>
  <c r="X241" i="19"/>
  <c r="Y241" i="19"/>
  <c r="Z241" i="19"/>
  <c r="AA241" i="19"/>
  <c r="AB241" i="19"/>
  <c r="AC241" i="19"/>
  <c r="AD241" i="19"/>
  <c r="AE241" i="19"/>
  <c r="AF241" i="19"/>
  <c r="AG241" i="19"/>
  <c r="AH241" i="19"/>
  <c r="AI241" i="19"/>
  <c r="AJ241" i="19"/>
  <c r="AK241" i="19"/>
  <c r="AL241" i="19"/>
  <c r="AM241" i="19"/>
  <c r="AN241" i="19"/>
  <c r="AO241" i="19"/>
  <c r="AP241" i="19"/>
  <c r="AQ241" i="19"/>
  <c r="AR241" i="19"/>
  <c r="AS241" i="19"/>
  <c r="AT241" i="19"/>
  <c r="AU241" i="19"/>
  <c r="AV241" i="19"/>
  <c r="AW241" i="19"/>
  <c r="AX241" i="19"/>
  <c r="AY241" i="19"/>
  <c r="AZ241" i="19"/>
  <c r="BA241" i="19"/>
  <c r="BB241" i="19"/>
  <c r="BC241" i="19"/>
  <c r="BD241" i="19"/>
  <c r="BE241" i="19"/>
  <c r="BF241" i="19"/>
  <c r="BG241" i="19"/>
  <c r="BH241" i="19"/>
  <c r="BI241" i="19"/>
  <c r="BJ241" i="19"/>
  <c r="BK241" i="19"/>
  <c r="BL241" i="19"/>
  <c r="BM241" i="19"/>
  <c r="BN241" i="19"/>
  <c r="BO241" i="19"/>
  <c r="BP241" i="19"/>
  <c r="BQ241" i="19"/>
  <c r="BR241" i="19"/>
  <c r="BS241" i="19"/>
  <c r="BT241" i="19"/>
  <c r="BU241" i="19"/>
  <c r="BV241" i="19"/>
  <c r="BW241" i="19"/>
  <c r="BX241" i="19"/>
  <c r="BY241" i="19"/>
  <c r="BZ241" i="19"/>
  <c r="U242" i="19"/>
  <c r="V242" i="19"/>
  <c r="W242" i="19"/>
  <c r="X242" i="19"/>
  <c r="Y242" i="19"/>
  <c r="Z242" i="19"/>
  <c r="AA242" i="19"/>
  <c r="AB242" i="19"/>
  <c r="AC242" i="19"/>
  <c r="AD242" i="19"/>
  <c r="AE242" i="19"/>
  <c r="AF242" i="19"/>
  <c r="AG242" i="19"/>
  <c r="AH242" i="19"/>
  <c r="AI242" i="19"/>
  <c r="AJ242" i="19"/>
  <c r="AK242" i="19"/>
  <c r="AL242" i="19"/>
  <c r="AM242" i="19"/>
  <c r="AN242" i="19"/>
  <c r="AO242" i="19"/>
  <c r="AP242" i="19"/>
  <c r="AQ242" i="19"/>
  <c r="AR242" i="19"/>
  <c r="AS242" i="19"/>
  <c r="AT242" i="19"/>
  <c r="AU242" i="19"/>
  <c r="AV242" i="19"/>
  <c r="AW242" i="19"/>
  <c r="AX242" i="19"/>
  <c r="AY242" i="19"/>
  <c r="AZ242" i="19"/>
  <c r="BA242" i="19"/>
  <c r="BB242" i="19"/>
  <c r="BC242" i="19"/>
  <c r="BD242" i="19"/>
  <c r="BE242" i="19"/>
  <c r="BF242" i="19"/>
  <c r="BG242" i="19"/>
  <c r="BH242" i="19"/>
  <c r="BI242" i="19"/>
  <c r="BJ242" i="19"/>
  <c r="BK242" i="19"/>
  <c r="BL242" i="19"/>
  <c r="BM242" i="19"/>
  <c r="BN242" i="19"/>
  <c r="BO242" i="19"/>
  <c r="BP242" i="19"/>
  <c r="BQ242" i="19"/>
  <c r="BR242" i="19"/>
  <c r="BS242" i="19"/>
  <c r="BT242" i="19"/>
  <c r="BU242" i="19"/>
  <c r="BV242" i="19"/>
  <c r="BW242" i="19"/>
  <c r="BX242" i="19"/>
  <c r="BY242" i="19"/>
  <c r="BZ242" i="19"/>
  <c r="U243" i="19"/>
  <c r="V243" i="19"/>
  <c r="W243" i="19"/>
  <c r="X243" i="19"/>
  <c r="Y243" i="19"/>
  <c r="Z243" i="19"/>
  <c r="AA243" i="19"/>
  <c r="AB243" i="19"/>
  <c r="AC243" i="19"/>
  <c r="AD243" i="19"/>
  <c r="AE243" i="19"/>
  <c r="AF243" i="19"/>
  <c r="AG243" i="19"/>
  <c r="AH243" i="19"/>
  <c r="AI243" i="19"/>
  <c r="AJ243" i="19"/>
  <c r="AK243" i="19"/>
  <c r="AL243" i="19"/>
  <c r="AM243" i="19"/>
  <c r="AN243" i="19"/>
  <c r="AO243" i="19"/>
  <c r="AP243" i="19"/>
  <c r="AQ243" i="19"/>
  <c r="AR243" i="19"/>
  <c r="AS243" i="19"/>
  <c r="AT243" i="19"/>
  <c r="AU243" i="19"/>
  <c r="AV243" i="19"/>
  <c r="AW243" i="19"/>
  <c r="AX243" i="19"/>
  <c r="AY243" i="19"/>
  <c r="AZ243" i="19"/>
  <c r="BA243" i="19"/>
  <c r="BB243" i="19"/>
  <c r="BC243" i="19"/>
  <c r="BD243" i="19"/>
  <c r="BE243" i="19"/>
  <c r="BF243" i="19"/>
  <c r="BG243" i="19"/>
  <c r="BH243" i="19"/>
  <c r="BI243" i="19"/>
  <c r="BJ243" i="19"/>
  <c r="BK243" i="19"/>
  <c r="BL243" i="19"/>
  <c r="BM243" i="19"/>
  <c r="BN243" i="19"/>
  <c r="BO243" i="19"/>
  <c r="BP243" i="19"/>
  <c r="BQ243" i="19"/>
  <c r="BR243" i="19"/>
  <c r="BS243" i="19"/>
  <c r="BT243" i="19"/>
  <c r="BU243" i="19"/>
  <c r="BV243" i="19"/>
  <c r="BW243" i="19"/>
  <c r="BX243" i="19"/>
  <c r="BY243" i="19"/>
  <c r="BZ243" i="19"/>
  <c r="U244" i="19"/>
  <c r="V244" i="19"/>
  <c r="W244" i="19"/>
  <c r="X244" i="19"/>
  <c r="Y244" i="19"/>
  <c r="Z244" i="19"/>
  <c r="AA244" i="19"/>
  <c r="AB244" i="19"/>
  <c r="AC244" i="19"/>
  <c r="AD244" i="19"/>
  <c r="AE244" i="19"/>
  <c r="AF244" i="19"/>
  <c r="AG244" i="19"/>
  <c r="AH244" i="19"/>
  <c r="AI244" i="19"/>
  <c r="AJ244" i="19"/>
  <c r="AK244" i="19"/>
  <c r="AL244" i="19"/>
  <c r="AM244" i="19"/>
  <c r="AN244" i="19"/>
  <c r="AO244" i="19"/>
  <c r="AP244" i="19"/>
  <c r="AQ244" i="19"/>
  <c r="AR244" i="19"/>
  <c r="AS244" i="19"/>
  <c r="AT244" i="19"/>
  <c r="AU244" i="19"/>
  <c r="AV244" i="19"/>
  <c r="AW244" i="19"/>
  <c r="AX244" i="19"/>
  <c r="AY244" i="19"/>
  <c r="AZ244" i="19"/>
  <c r="BA244" i="19"/>
  <c r="BB244" i="19"/>
  <c r="BC244" i="19"/>
  <c r="BD244" i="19"/>
  <c r="BE244" i="19"/>
  <c r="BF244" i="19"/>
  <c r="BG244" i="19"/>
  <c r="BH244" i="19"/>
  <c r="BI244" i="19"/>
  <c r="BJ244" i="19"/>
  <c r="BK244" i="19"/>
  <c r="BL244" i="19"/>
  <c r="BM244" i="19"/>
  <c r="BN244" i="19"/>
  <c r="BO244" i="19"/>
  <c r="BP244" i="19"/>
  <c r="BQ244" i="19"/>
  <c r="BR244" i="19"/>
  <c r="BS244" i="19"/>
  <c r="BT244" i="19"/>
  <c r="BU244" i="19"/>
  <c r="BV244" i="19"/>
  <c r="BW244" i="19"/>
  <c r="BX244" i="19"/>
  <c r="BY244" i="19"/>
  <c r="BZ244" i="19"/>
  <c r="U245" i="19"/>
  <c r="V245" i="19"/>
  <c r="W245" i="19"/>
  <c r="X245" i="19"/>
  <c r="Y245" i="19"/>
  <c r="Z245" i="19"/>
  <c r="AA245" i="19"/>
  <c r="AB245" i="19"/>
  <c r="AC245" i="19"/>
  <c r="AD245" i="19"/>
  <c r="AE245" i="19"/>
  <c r="AF245" i="19"/>
  <c r="AG245" i="19"/>
  <c r="AH245" i="19"/>
  <c r="AI245" i="19"/>
  <c r="AJ245" i="19"/>
  <c r="AK245" i="19"/>
  <c r="AL245" i="19"/>
  <c r="AM245" i="19"/>
  <c r="AN245" i="19"/>
  <c r="AO245" i="19"/>
  <c r="AP245" i="19"/>
  <c r="AQ245" i="19"/>
  <c r="AR245" i="19"/>
  <c r="AS245" i="19"/>
  <c r="AT245" i="19"/>
  <c r="AU245" i="19"/>
  <c r="AV245" i="19"/>
  <c r="AW245" i="19"/>
  <c r="AX245" i="19"/>
  <c r="AY245" i="19"/>
  <c r="AZ245" i="19"/>
  <c r="BA245" i="19"/>
  <c r="BB245" i="19"/>
  <c r="BC245" i="19"/>
  <c r="BD245" i="19"/>
  <c r="BE245" i="19"/>
  <c r="BF245" i="19"/>
  <c r="BG245" i="19"/>
  <c r="BH245" i="19"/>
  <c r="BI245" i="19"/>
  <c r="BJ245" i="19"/>
  <c r="BK245" i="19"/>
  <c r="BL245" i="19"/>
  <c r="BM245" i="19"/>
  <c r="BN245" i="19"/>
  <c r="BO245" i="19"/>
  <c r="BP245" i="19"/>
  <c r="BQ245" i="19"/>
  <c r="BR245" i="19"/>
  <c r="BS245" i="19"/>
  <c r="BT245" i="19"/>
  <c r="BU245" i="19"/>
  <c r="BV245" i="19"/>
  <c r="BW245" i="19"/>
  <c r="BX245" i="19"/>
  <c r="BY245" i="19"/>
  <c r="BZ245" i="19"/>
  <c r="U246" i="19"/>
  <c r="V246" i="19"/>
  <c r="W246" i="19"/>
  <c r="X246" i="19"/>
  <c r="Y246" i="19"/>
  <c r="Z246" i="19"/>
  <c r="AA246" i="19"/>
  <c r="AB246" i="19"/>
  <c r="AC246" i="19"/>
  <c r="AD246" i="19"/>
  <c r="AE246" i="19"/>
  <c r="AF246" i="19"/>
  <c r="AG246" i="19"/>
  <c r="AH246" i="19"/>
  <c r="AI246" i="19"/>
  <c r="AJ246" i="19"/>
  <c r="AK246" i="19"/>
  <c r="AL246" i="19"/>
  <c r="AM246" i="19"/>
  <c r="AN246" i="19"/>
  <c r="AO246" i="19"/>
  <c r="AP246" i="19"/>
  <c r="AQ246" i="19"/>
  <c r="AR246" i="19"/>
  <c r="AS246" i="19"/>
  <c r="AT246" i="19"/>
  <c r="AU246" i="19"/>
  <c r="AV246" i="19"/>
  <c r="AW246" i="19"/>
  <c r="AX246" i="19"/>
  <c r="AY246" i="19"/>
  <c r="AZ246" i="19"/>
  <c r="BA246" i="19"/>
  <c r="BB246" i="19"/>
  <c r="BC246" i="19"/>
  <c r="BD246" i="19"/>
  <c r="BE246" i="19"/>
  <c r="BF246" i="19"/>
  <c r="BG246" i="19"/>
  <c r="BH246" i="19"/>
  <c r="BI246" i="19"/>
  <c r="BJ246" i="19"/>
  <c r="BK246" i="19"/>
  <c r="BL246" i="19"/>
  <c r="BM246" i="19"/>
  <c r="BN246" i="19"/>
  <c r="BO246" i="19"/>
  <c r="BP246" i="19"/>
  <c r="BQ246" i="19"/>
  <c r="BR246" i="19"/>
  <c r="BS246" i="19"/>
  <c r="BT246" i="19"/>
  <c r="BU246" i="19"/>
  <c r="BV246" i="19"/>
  <c r="BW246" i="19"/>
  <c r="BX246" i="19"/>
  <c r="BY246" i="19"/>
  <c r="BZ246" i="19"/>
  <c r="U247" i="19"/>
  <c r="V247" i="19"/>
  <c r="W247" i="19"/>
  <c r="X247" i="19"/>
  <c r="Y247" i="19"/>
  <c r="Z247" i="19"/>
  <c r="AA247" i="19"/>
  <c r="AB247" i="19"/>
  <c r="AC247" i="19"/>
  <c r="AD247" i="19"/>
  <c r="AE247" i="19"/>
  <c r="AF247" i="19"/>
  <c r="AG247" i="19"/>
  <c r="AH247" i="19"/>
  <c r="AI247" i="19"/>
  <c r="AJ247" i="19"/>
  <c r="AK247" i="19"/>
  <c r="AL247" i="19"/>
  <c r="AM247" i="19"/>
  <c r="AN247" i="19"/>
  <c r="AO247" i="19"/>
  <c r="AP247" i="19"/>
  <c r="AQ247" i="19"/>
  <c r="AR247" i="19"/>
  <c r="AS247" i="19"/>
  <c r="AT247" i="19"/>
  <c r="AU247" i="19"/>
  <c r="AV247" i="19"/>
  <c r="AW247" i="19"/>
  <c r="AX247" i="19"/>
  <c r="AY247" i="19"/>
  <c r="AZ247" i="19"/>
  <c r="BA247" i="19"/>
  <c r="BB247" i="19"/>
  <c r="BC247" i="19"/>
  <c r="BD247" i="19"/>
  <c r="BE247" i="19"/>
  <c r="BF247" i="19"/>
  <c r="BG247" i="19"/>
  <c r="BH247" i="19"/>
  <c r="BI247" i="19"/>
  <c r="BJ247" i="19"/>
  <c r="BK247" i="19"/>
  <c r="BL247" i="19"/>
  <c r="BM247" i="19"/>
  <c r="BN247" i="19"/>
  <c r="BO247" i="19"/>
  <c r="BP247" i="19"/>
  <c r="BQ247" i="19"/>
  <c r="BR247" i="19"/>
  <c r="BS247" i="19"/>
  <c r="BT247" i="19"/>
  <c r="BU247" i="19"/>
  <c r="BV247" i="19"/>
  <c r="BW247" i="19"/>
  <c r="BX247" i="19"/>
  <c r="BY247" i="19"/>
  <c r="BZ247" i="19"/>
  <c r="U248" i="19"/>
  <c r="V248" i="19"/>
  <c r="W248" i="19"/>
  <c r="X248" i="19"/>
  <c r="Y248" i="19"/>
  <c r="Z248" i="19"/>
  <c r="AA248" i="19"/>
  <c r="AB248" i="19"/>
  <c r="AC248" i="19"/>
  <c r="AD248" i="19"/>
  <c r="AE248" i="19"/>
  <c r="AF248" i="19"/>
  <c r="AG248" i="19"/>
  <c r="AH248" i="19"/>
  <c r="AI248" i="19"/>
  <c r="AJ248" i="19"/>
  <c r="AK248" i="19"/>
  <c r="AL248" i="19"/>
  <c r="AM248" i="19"/>
  <c r="AN248" i="19"/>
  <c r="AO248" i="19"/>
  <c r="AP248" i="19"/>
  <c r="AQ248" i="19"/>
  <c r="AR248" i="19"/>
  <c r="AS248" i="19"/>
  <c r="AT248" i="19"/>
  <c r="AU248" i="19"/>
  <c r="AV248" i="19"/>
  <c r="AW248" i="19"/>
  <c r="AX248" i="19"/>
  <c r="AY248" i="19"/>
  <c r="AZ248" i="19"/>
  <c r="BA248" i="19"/>
  <c r="BB248" i="19"/>
  <c r="BC248" i="19"/>
  <c r="BD248" i="19"/>
  <c r="BE248" i="19"/>
  <c r="BF248" i="19"/>
  <c r="BG248" i="19"/>
  <c r="BH248" i="19"/>
  <c r="BI248" i="19"/>
  <c r="BJ248" i="19"/>
  <c r="BK248" i="19"/>
  <c r="BL248" i="19"/>
  <c r="BM248" i="19"/>
  <c r="BN248" i="19"/>
  <c r="BO248" i="19"/>
  <c r="BP248" i="19"/>
  <c r="BQ248" i="19"/>
  <c r="BR248" i="19"/>
  <c r="BS248" i="19"/>
  <c r="BT248" i="19"/>
  <c r="BU248" i="19"/>
  <c r="BV248" i="19"/>
  <c r="BW248" i="19"/>
  <c r="BX248" i="19"/>
  <c r="BY248" i="19"/>
  <c r="BZ248" i="19"/>
  <c r="U249" i="19"/>
  <c r="V249" i="19"/>
  <c r="W249" i="19"/>
  <c r="X249" i="19"/>
  <c r="Y249" i="19"/>
  <c r="Z249" i="19"/>
  <c r="AA249" i="19"/>
  <c r="AB249" i="19"/>
  <c r="AC249" i="19"/>
  <c r="AD249" i="19"/>
  <c r="AE249" i="19"/>
  <c r="AF249" i="19"/>
  <c r="AG249" i="19"/>
  <c r="AH249" i="19"/>
  <c r="AI249" i="19"/>
  <c r="AJ249" i="19"/>
  <c r="AK249" i="19"/>
  <c r="AL249" i="19"/>
  <c r="AM249" i="19"/>
  <c r="AN249" i="19"/>
  <c r="AO249" i="19"/>
  <c r="AP249" i="19"/>
  <c r="AQ249" i="19"/>
  <c r="AR249" i="19"/>
  <c r="AS249" i="19"/>
  <c r="AT249" i="19"/>
  <c r="AU249" i="19"/>
  <c r="AV249" i="19"/>
  <c r="AW249" i="19"/>
  <c r="AX249" i="19"/>
  <c r="AY249" i="19"/>
  <c r="AZ249" i="19"/>
  <c r="BA249" i="19"/>
  <c r="BB249" i="19"/>
  <c r="BC249" i="19"/>
  <c r="BD249" i="19"/>
  <c r="BE249" i="19"/>
  <c r="BF249" i="19"/>
  <c r="BG249" i="19"/>
  <c r="BH249" i="19"/>
  <c r="BI249" i="19"/>
  <c r="BJ249" i="19"/>
  <c r="BK249" i="19"/>
  <c r="BL249" i="19"/>
  <c r="BM249" i="19"/>
  <c r="BN249" i="19"/>
  <c r="BO249" i="19"/>
  <c r="BP249" i="19"/>
  <c r="BQ249" i="19"/>
  <c r="BR249" i="19"/>
  <c r="BS249" i="19"/>
  <c r="BT249" i="19"/>
  <c r="BU249" i="19"/>
  <c r="BV249" i="19"/>
  <c r="BW249" i="19"/>
  <c r="BX249" i="19"/>
  <c r="BY249" i="19"/>
  <c r="BZ249" i="19"/>
  <c r="U250" i="19"/>
  <c r="V250" i="19"/>
  <c r="W250" i="19"/>
  <c r="X250" i="19"/>
  <c r="Y250" i="19"/>
  <c r="Z250" i="19"/>
  <c r="AA250" i="19"/>
  <c r="AB250" i="19"/>
  <c r="AC250" i="19"/>
  <c r="AD250" i="19"/>
  <c r="AE250" i="19"/>
  <c r="AF250" i="19"/>
  <c r="AG250" i="19"/>
  <c r="AH250" i="19"/>
  <c r="AI250" i="19"/>
  <c r="AJ250" i="19"/>
  <c r="AK250" i="19"/>
  <c r="AL250" i="19"/>
  <c r="AM250" i="19"/>
  <c r="AN250" i="19"/>
  <c r="AO250" i="19"/>
  <c r="AP250" i="19"/>
  <c r="AQ250" i="19"/>
  <c r="AR250" i="19"/>
  <c r="AS250" i="19"/>
  <c r="AT250" i="19"/>
  <c r="AU250" i="19"/>
  <c r="AV250" i="19"/>
  <c r="AW250" i="19"/>
  <c r="AX250" i="19"/>
  <c r="AY250" i="19"/>
  <c r="AZ250" i="19"/>
  <c r="BA250" i="19"/>
  <c r="BB250" i="19"/>
  <c r="BC250" i="19"/>
  <c r="BD250" i="19"/>
  <c r="BE250" i="19"/>
  <c r="BF250" i="19"/>
  <c r="BG250" i="19"/>
  <c r="BH250" i="19"/>
  <c r="BI250" i="19"/>
  <c r="BJ250" i="19"/>
  <c r="BK250" i="19"/>
  <c r="BL250" i="19"/>
  <c r="BM250" i="19"/>
  <c r="BN250" i="19"/>
  <c r="BO250" i="19"/>
  <c r="BP250" i="19"/>
  <c r="BQ250" i="19"/>
  <c r="BR250" i="19"/>
  <c r="BS250" i="19"/>
  <c r="BT250" i="19"/>
  <c r="BU250" i="19"/>
  <c r="BV250" i="19"/>
  <c r="BW250" i="19"/>
  <c r="BX250" i="19"/>
  <c r="BY250" i="19"/>
  <c r="BZ250" i="19"/>
  <c r="U251" i="19"/>
  <c r="V251" i="19"/>
  <c r="W251" i="19"/>
  <c r="X251" i="19"/>
  <c r="Y251" i="19"/>
  <c r="Z251" i="19"/>
  <c r="AA251" i="19"/>
  <c r="AB251" i="19"/>
  <c r="AC251" i="19"/>
  <c r="AD251" i="19"/>
  <c r="AE251" i="19"/>
  <c r="AF251" i="19"/>
  <c r="AG251" i="19"/>
  <c r="AH251" i="19"/>
  <c r="AI251" i="19"/>
  <c r="AJ251" i="19"/>
  <c r="AK251" i="19"/>
  <c r="AL251" i="19"/>
  <c r="AM251" i="19"/>
  <c r="AN251" i="19"/>
  <c r="AO251" i="19"/>
  <c r="AP251" i="19"/>
  <c r="AQ251" i="19"/>
  <c r="AR251" i="19"/>
  <c r="AS251" i="19"/>
  <c r="AT251" i="19"/>
  <c r="AU251" i="19"/>
  <c r="AV251" i="19"/>
  <c r="AW251" i="19"/>
  <c r="AX251" i="19"/>
  <c r="AY251" i="19"/>
  <c r="AZ251" i="19"/>
  <c r="BA251" i="19"/>
  <c r="BB251" i="19"/>
  <c r="BC251" i="19"/>
  <c r="BD251" i="19"/>
  <c r="BE251" i="19"/>
  <c r="BF251" i="19"/>
  <c r="BG251" i="19"/>
  <c r="BH251" i="19"/>
  <c r="BI251" i="19"/>
  <c r="BJ251" i="19"/>
  <c r="BK251" i="19"/>
  <c r="BL251" i="19"/>
  <c r="BM251" i="19"/>
  <c r="BN251" i="19"/>
  <c r="BO251" i="19"/>
  <c r="BP251" i="19"/>
  <c r="BQ251" i="19"/>
  <c r="BR251" i="19"/>
  <c r="BS251" i="19"/>
  <c r="BT251" i="19"/>
  <c r="BU251" i="19"/>
  <c r="BV251" i="19"/>
  <c r="BW251" i="19"/>
  <c r="BX251" i="19"/>
  <c r="BY251" i="19"/>
  <c r="BZ251" i="19"/>
  <c r="U252" i="19"/>
  <c r="V252" i="19"/>
  <c r="W252" i="19"/>
  <c r="X252" i="19"/>
  <c r="Y252" i="19"/>
  <c r="Z252" i="19"/>
  <c r="AA252" i="19"/>
  <c r="AB252" i="19"/>
  <c r="AC252" i="19"/>
  <c r="AD252" i="19"/>
  <c r="AE252" i="19"/>
  <c r="AF252" i="19"/>
  <c r="AG252" i="19"/>
  <c r="AH252" i="19"/>
  <c r="AI252" i="19"/>
  <c r="AJ252" i="19"/>
  <c r="AK252" i="19"/>
  <c r="AL252" i="19"/>
  <c r="AM252" i="19"/>
  <c r="AN252" i="19"/>
  <c r="AO252" i="19"/>
  <c r="AP252" i="19"/>
  <c r="AQ252" i="19"/>
  <c r="AR252" i="19"/>
  <c r="AS252" i="19"/>
  <c r="AT252" i="19"/>
  <c r="AU252" i="19"/>
  <c r="AV252" i="19"/>
  <c r="AW252" i="19"/>
  <c r="AX252" i="19"/>
  <c r="AY252" i="19"/>
  <c r="AZ252" i="19"/>
  <c r="BA252" i="19"/>
  <c r="BB252" i="19"/>
  <c r="BC252" i="19"/>
  <c r="BD252" i="19"/>
  <c r="BE252" i="19"/>
  <c r="BF252" i="19"/>
  <c r="BG252" i="19"/>
  <c r="BH252" i="19"/>
  <c r="BI252" i="19"/>
  <c r="BJ252" i="19"/>
  <c r="BK252" i="19"/>
  <c r="BL252" i="19"/>
  <c r="BM252" i="19"/>
  <c r="BN252" i="19"/>
  <c r="BO252" i="19"/>
  <c r="BP252" i="19"/>
  <c r="BQ252" i="19"/>
  <c r="BR252" i="19"/>
  <c r="BS252" i="19"/>
  <c r="BT252" i="19"/>
  <c r="BU252" i="19"/>
  <c r="BV252" i="19"/>
  <c r="BW252" i="19"/>
  <c r="BX252" i="19"/>
  <c r="BY252" i="19"/>
  <c r="BZ252" i="19"/>
  <c r="U253" i="19"/>
  <c r="V253" i="19"/>
  <c r="W253" i="19"/>
  <c r="X253" i="19"/>
  <c r="Y253" i="19"/>
  <c r="Z253" i="19"/>
  <c r="AA253" i="19"/>
  <c r="AB253" i="19"/>
  <c r="AC253" i="19"/>
  <c r="AD253" i="19"/>
  <c r="AE253" i="19"/>
  <c r="AF253" i="19"/>
  <c r="AG253" i="19"/>
  <c r="AH253" i="19"/>
  <c r="AI253" i="19"/>
  <c r="AJ253" i="19"/>
  <c r="AK253" i="19"/>
  <c r="AL253" i="19"/>
  <c r="AM253" i="19"/>
  <c r="AN253" i="19"/>
  <c r="AO253" i="19"/>
  <c r="AP253" i="19"/>
  <c r="AQ253" i="19"/>
  <c r="AR253" i="19"/>
  <c r="AS253" i="19"/>
  <c r="AT253" i="19"/>
  <c r="AU253" i="19"/>
  <c r="AV253" i="19"/>
  <c r="AW253" i="19"/>
  <c r="AX253" i="19"/>
  <c r="AY253" i="19"/>
  <c r="AZ253" i="19"/>
  <c r="BA253" i="19"/>
  <c r="BB253" i="19"/>
  <c r="BC253" i="19"/>
  <c r="BD253" i="19"/>
  <c r="BE253" i="19"/>
  <c r="BF253" i="19"/>
  <c r="BG253" i="19"/>
  <c r="BH253" i="19"/>
  <c r="BI253" i="19"/>
  <c r="BJ253" i="19"/>
  <c r="BK253" i="19"/>
  <c r="BL253" i="19"/>
  <c r="BM253" i="19"/>
  <c r="BN253" i="19"/>
  <c r="BO253" i="19"/>
  <c r="BP253" i="19"/>
  <c r="BQ253" i="19"/>
  <c r="BR253" i="19"/>
  <c r="BS253" i="19"/>
  <c r="BT253" i="19"/>
  <c r="BU253" i="19"/>
  <c r="BV253" i="19"/>
  <c r="BW253" i="19"/>
  <c r="BX253" i="19"/>
  <c r="BY253" i="19"/>
  <c r="BZ253" i="19"/>
  <c r="U254" i="19"/>
  <c r="V254" i="19"/>
  <c r="W254" i="19"/>
  <c r="X254" i="19"/>
  <c r="Y254" i="19"/>
  <c r="Z254" i="19"/>
  <c r="AA254" i="19"/>
  <c r="AB254" i="19"/>
  <c r="AC254" i="19"/>
  <c r="AD254" i="19"/>
  <c r="AE254" i="19"/>
  <c r="AF254" i="19"/>
  <c r="AG254" i="19"/>
  <c r="AH254" i="19"/>
  <c r="AI254" i="19"/>
  <c r="AJ254" i="19"/>
  <c r="AK254" i="19"/>
  <c r="AL254" i="19"/>
  <c r="AM254" i="19"/>
  <c r="AN254" i="19"/>
  <c r="AO254" i="19"/>
  <c r="AP254" i="19"/>
  <c r="AQ254" i="19"/>
  <c r="AR254" i="19"/>
  <c r="AS254" i="19"/>
  <c r="AT254" i="19"/>
  <c r="AU254" i="19"/>
  <c r="AV254" i="19"/>
  <c r="AW254" i="19"/>
  <c r="AX254" i="19"/>
  <c r="AY254" i="19"/>
  <c r="AZ254" i="19"/>
  <c r="BA254" i="19"/>
  <c r="BB254" i="19"/>
  <c r="BC254" i="19"/>
  <c r="BD254" i="19"/>
  <c r="BE254" i="19"/>
  <c r="BF254" i="19"/>
  <c r="BG254" i="19"/>
  <c r="BH254" i="19"/>
  <c r="BI254" i="19"/>
  <c r="BJ254" i="19"/>
  <c r="BK254" i="19"/>
  <c r="BL254" i="19"/>
  <c r="BM254" i="19"/>
  <c r="BN254" i="19"/>
  <c r="BO254" i="19"/>
  <c r="BP254" i="19"/>
  <c r="BQ254" i="19"/>
  <c r="BR254" i="19"/>
  <c r="BS254" i="19"/>
  <c r="BT254" i="19"/>
  <c r="BU254" i="19"/>
  <c r="BV254" i="19"/>
  <c r="BW254" i="19"/>
  <c r="BX254" i="19"/>
  <c r="BY254" i="19"/>
  <c r="BZ254" i="19"/>
  <c r="U255" i="19"/>
  <c r="V255" i="19"/>
  <c r="W255" i="19"/>
  <c r="X255" i="19"/>
  <c r="Y255" i="19"/>
  <c r="Z255" i="19"/>
  <c r="AA255" i="19"/>
  <c r="AB255" i="19"/>
  <c r="AC255" i="19"/>
  <c r="AD255" i="19"/>
  <c r="AE255" i="19"/>
  <c r="AF255" i="19"/>
  <c r="AG255" i="19"/>
  <c r="AH255" i="19"/>
  <c r="AI255" i="19"/>
  <c r="AJ255" i="19"/>
  <c r="AK255" i="19"/>
  <c r="AL255" i="19"/>
  <c r="AM255" i="19"/>
  <c r="AN255" i="19"/>
  <c r="AO255" i="19"/>
  <c r="AP255" i="19"/>
  <c r="AQ255" i="19"/>
  <c r="AR255" i="19"/>
  <c r="AS255" i="19"/>
  <c r="AT255" i="19"/>
  <c r="AU255" i="19"/>
  <c r="AV255" i="19"/>
  <c r="AW255" i="19"/>
  <c r="AX255" i="19"/>
  <c r="AY255" i="19"/>
  <c r="AZ255" i="19"/>
  <c r="BA255" i="19"/>
  <c r="BB255" i="19"/>
  <c r="BC255" i="19"/>
  <c r="BD255" i="19"/>
  <c r="BE255" i="19"/>
  <c r="BF255" i="19"/>
  <c r="BG255" i="19"/>
  <c r="BH255" i="19"/>
  <c r="BI255" i="19"/>
  <c r="BJ255" i="19"/>
  <c r="BK255" i="19"/>
  <c r="BL255" i="19"/>
  <c r="BM255" i="19"/>
  <c r="BN255" i="19"/>
  <c r="BO255" i="19"/>
  <c r="BP255" i="19"/>
  <c r="BQ255" i="19"/>
  <c r="BR255" i="19"/>
  <c r="BS255" i="19"/>
  <c r="BT255" i="19"/>
  <c r="BU255" i="19"/>
  <c r="BV255" i="19"/>
  <c r="BW255" i="19"/>
  <c r="BX255" i="19"/>
  <c r="BY255" i="19"/>
  <c r="BZ255" i="19"/>
  <c r="U256" i="19"/>
  <c r="V256" i="19"/>
  <c r="W256" i="19"/>
  <c r="X256" i="19"/>
  <c r="Y256" i="19"/>
  <c r="Z256" i="19"/>
  <c r="AA256" i="19"/>
  <c r="AB256" i="19"/>
  <c r="AC256" i="19"/>
  <c r="AD256" i="19"/>
  <c r="AE256" i="19"/>
  <c r="AF256" i="19"/>
  <c r="AG256" i="19"/>
  <c r="AH256" i="19"/>
  <c r="AI256" i="19"/>
  <c r="AJ256" i="19"/>
  <c r="AK256" i="19"/>
  <c r="AL256" i="19"/>
  <c r="AM256" i="19"/>
  <c r="AN256" i="19"/>
  <c r="AO256" i="19"/>
  <c r="AP256" i="19"/>
  <c r="AQ256" i="19"/>
  <c r="AR256" i="19"/>
  <c r="AS256" i="19"/>
  <c r="AT256" i="19"/>
  <c r="AU256" i="19"/>
  <c r="AV256" i="19"/>
  <c r="AW256" i="19"/>
  <c r="AX256" i="19"/>
  <c r="AY256" i="19"/>
  <c r="AZ256" i="19"/>
  <c r="BA256" i="19"/>
  <c r="BB256" i="19"/>
  <c r="BC256" i="19"/>
  <c r="BD256" i="19"/>
  <c r="BE256" i="19"/>
  <c r="BF256" i="19"/>
  <c r="BG256" i="19"/>
  <c r="BH256" i="19"/>
  <c r="BI256" i="19"/>
  <c r="BJ256" i="19"/>
  <c r="BK256" i="19"/>
  <c r="BL256" i="19"/>
  <c r="BM256" i="19"/>
  <c r="BN256" i="19"/>
  <c r="BO256" i="19"/>
  <c r="BP256" i="19"/>
  <c r="BQ256" i="19"/>
  <c r="BR256" i="19"/>
  <c r="BS256" i="19"/>
  <c r="BT256" i="19"/>
  <c r="BU256" i="19"/>
  <c r="BV256" i="19"/>
  <c r="BW256" i="19"/>
  <c r="BX256" i="19"/>
  <c r="BY256" i="19"/>
  <c r="BZ256" i="19"/>
  <c r="U257" i="19"/>
  <c r="V257" i="19"/>
  <c r="W257" i="19"/>
  <c r="X257" i="19"/>
  <c r="Y257" i="19"/>
  <c r="Z257" i="19"/>
  <c r="AA257" i="19"/>
  <c r="AB257" i="19"/>
  <c r="AC257" i="19"/>
  <c r="AD257" i="19"/>
  <c r="AE257" i="19"/>
  <c r="AF257" i="19"/>
  <c r="AG257" i="19"/>
  <c r="AH257" i="19"/>
  <c r="AI257" i="19"/>
  <c r="AJ257" i="19"/>
  <c r="AK257" i="19"/>
  <c r="AL257" i="19"/>
  <c r="AM257" i="19"/>
  <c r="AN257" i="19"/>
  <c r="AO257" i="19"/>
  <c r="AP257" i="19"/>
  <c r="AQ257" i="19"/>
  <c r="AR257" i="19"/>
  <c r="AS257" i="19"/>
  <c r="AT257" i="19"/>
  <c r="AU257" i="19"/>
  <c r="AV257" i="19"/>
  <c r="AW257" i="19"/>
  <c r="AX257" i="19"/>
  <c r="AY257" i="19"/>
  <c r="AZ257" i="19"/>
  <c r="BA257" i="19"/>
  <c r="BB257" i="19"/>
  <c r="BC257" i="19"/>
  <c r="BD257" i="19"/>
  <c r="BE257" i="19"/>
  <c r="BF257" i="19"/>
  <c r="BG257" i="19"/>
  <c r="BH257" i="19"/>
  <c r="BI257" i="19"/>
  <c r="BJ257" i="19"/>
  <c r="BK257" i="19"/>
  <c r="BL257" i="19"/>
  <c r="BM257" i="19"/>
  <c r="BN257" i="19"/>
  <c r="BO257" i="19"/>
  <c r="BP257" i="19"/>
  <c r="BQ257" i="19"/>
  <c r="BR257" i="19"/>
  <c r="BS257" i="19"/>
  <c r="BT257" i="19"/>
  <c r="BU257" i="19"/>
  <c r="BV257" i="19"/>
  <c r="BW257" i="19"/>
  <c r="BX257" i="19"/>
  <c r="BY257" i="19"/>
  <c r="BZ257" i="19"/>
  <c r="U258" i="19"/>
  <c r="V258" i="19"/>
  <c r="W258" i="19"/>
  <c r="X258" i="19"/>
  <c r="Y258" i="19"/>
  <c r="Z258" i="19"/>
  <c r="AA258" i="19"/>
  <c r="AB258" i="19"/>
  <c r="AC258" i="19"/>
  <c r="AD258" i="19"/>
  <c r="AE258" i="19"/>
  <c r="AF258" i="19"/>
  <c r="AG258" i="19"/>
  <c r="AH258" i="19"/>
  <c r="AI258" i="19"/>
  <c r="AJ258" i="19"/>
  <c r="AK258" i="19"/>
  <c r="AL258" i="19"/>
  <c r="AM258" i="19"/>
  <c r="AN258" i="19"/>
  <c r="AO258" i="19"/>
  <c r="AP258" i="19"/>
  <c r="AQ258" i="19"/>
  <c r="AR258" i="19"/>
  <c r="AS258" i="19"/>
  <c r="AT258" i="19"/>
  <c r="AU258" i="19"/>
  <c r="AV258" i="19"/>
  <c r="AW258" i="19"/>
  <c r="AX258" i="19"/>
  <c r="AY258" i="19"/>
  <c r="AZ258" i="19"/>
  <c r="BA258" i="19"/>
  <c r="BB258" i="19"/>
  <c r="BC258" i="19"/>
  <c r="BD258" i="19"/>
  <c r="BE258" i="19"/>
  <c r="BF258" i="19"/>
  <c r="BG258" i="19"/>
  <c r="BH258" i="19"/>
  <c r="BI258" i="19"/>
  <c r="BJ258" i="19"/>
  <c r="BK258" i="19"/>
  <c r="BL258" i="19"/>
  <c r="BM258" i="19"/>
  <c r="BN258" i="19"/>
  <c r="BO258" i="19"/>
  <c r="BP258" i="19"/>
  <c r="BQ258" i="19"/>
  <c r="BR258" i="19"/>
  <c r="BS258" i="19"/>
  <c r="BT258" i="19"/>
  <c r="BU258" i="19"/>
  <c r="BV258" i="19"/>
  <c r="BW258" i="19"/>
  <c r="BX258" i="19"/>
  <c r="BY258" i="19"/>
  <c r="BZ258" i="19"/>
  <c r="U259" i="19"/>
  <c r="V259" i="19"/>
  <c r="W259" i="19"/>
  <c r="X259" i="19"/>
  <c r="Y259" i="19"/>
  <c r="Z259" i="19"/>
  <c r="AA259" i="19"/>
  <c r="AB259" i="19"/>
  <c r="AC259" i="19"/>
  <c r="AD259" i="19"/>
  <c r="AE259" i="19"/>
  <c r="AF259" i="19"/>
  <c r="AG259" i="19"/>
  <c r="AH259" i="19"/>
  <c r="AI259" i="19"/>
  <c r="AJ259" i="19"/>
  <c r="AK259" i="19"/>
  <c r="AL259" i="19"/>
  <c r="AM259" i="19"/>
  <c r="AN259" i="19"/>
  <c r="AO259" i="19"/>
  <c r="AP259" i="19"/>
  <c r="AQ259" i="19"/>
  <c r="AR259" i="19"/>
  <c r="AS259" i="19"/>
  <c r="AT259" i="19"/>
  <c r="AU259" i="19"/>
  <c r="AV259" i="19"/>
  <c r="AW259" i="19"/>
  <c r="AX259" i="19"/>
  <c r="AY259" i="19"/>
  <c r="AZ259" i="19"/>
  <c r="BA259" i="19"/>
  <c r="BB259" i="19"/>
  <c r="BC259" i="19"/>
  <c r="BD259" i="19"/>
  <c r="BE259" i="19"/>
  <c r="BF259" i="19"/>
  <c r="BG259" i="19"/>
  <c r="BH259" i="19"/>
  <c r="BI259" i="19"/>
  <c r="BJ259" i="19"/>
  <c r="BK259" i="19"/>
  <c r="BL259" i="19"/>
  <c r="BM259" i="19"/>
  <c r="BN259" i="19"/>
  <c r="BO259" i="19"/>
  <c r="BP259" i="19"/>
  <c r="BQ259" i="19"/>
  <c r="BR259" i="19"/>
  <c r="BS259" i="19"/>
  <c r="BT259" i="19"/>
  <c r="BU259" i="19"/>
  <c r="BV259" i="19"/>
  <c r="BW259" i="19"/>
  <c r="BX259" i="19"/>
  <c r="BY259" i="19"/>
  <c r="BZ259" i="19"/>
  <c r="U260" i="19"/>
  <c r="V260" i="19"/>
  <c r="W260" i="19"/>
  <c r="X260" i="19"/>
  <c r="Y260" i="19"/>
  <c r="Z260" i="19"/>
  <c r="AA260" i="19"/>
  <c r="AB260" i="19"/>
  <c r="AC260" i="19"/>
  <c r="AD260" i="19"/>
  <c r="AE260" i="19"/>
  <c r="AF260" i="19"/>
  <c r="AG260" i="19"/>
  <c r="AH260" i="19"/>
  <c r="AI260" i="19"/>
  <c r="AJ260" i="19"/>
  <c r="AK260" i="19"/>
  <c r="AL260" i="19"/>
  <c r="AM260" i="19"/>
  <c r="AN260" i="19"/>
  <c r="AO260" i="19"/>
  <c r="AP260" i="19"/>
  <c r="AQ260" i="19"/>
  <c r="AR260" i="19"/>
  <c r="AS260" i="19"/>
  <c r="AT260" i="19"/>
  <c r="AU260" i="19"/>
  <c r="AV260" i="19"/>
  <c r="AW260" i="19"/>
  <c r="AX260" i="19"/>
  <c r="AY260" i="19"/>
  <c r="AZ260" i="19"/>
  <c r="BA260" i="19"/>
  <c r="BB260" i="19"/>
  <c r="BC260" i="19"/>
  <c r="BD260" i="19"/>
  <c r="BE260" i="19"/>
  <c r="BF260" i="19"/>
  <c r="BG260" i="19"/>
  <c r="BH260" i="19"/>
  <c r="BI260" i="19"/>
  <c r="BJ260" i="19"/>
  <c r="BK260" i="19"/>
  <c r="BL260" i="19"/>
  <c r="BM260" i="19"/>
  <c r="BN260" i="19"/>
  <c r="BO260" i="19"/>
  <c r="BP260" i="19"/>
  <c r="BQ260" i="19"/>
  <c r="BR260" i="19"/>
  <c r="BS260" i="19"/>
  <c r="BT260" i="19"/>
  <c r="BU260" i="19"/>
  <c r="BV260" i="19"/>
  <c r="BW260" i="19"/>
  <c r="BX260" i="19"/>
  <c r="BY260" i="19"/>
  <c r="BZ260" i="19"/>
  <c r="U261" i="19"/>
  <c r="V261" i="19"/>
  <c r="W261" i="19"/>
  <c r="X261" i="19"/>
  <c r="Y261" i="19"/>
  <c r="Z261" i="19"/>
  <c r="AA261" i="19"/>
  <c r="AB261" i="19"/>
  <c r="AC261" i="19"/>
  <c r="AD261" i="19"/>
  <c r="AE261" i="19"/>
  <c r="AF261" i="19"/>
  <c r="AG261" i="19"/>
  <c r="AH261" i="19"/>
  <c r="AI261" i="19"/>
  <c r="AJ261" i="19"/>
  <c r="AK261" i="19"/>
  <c r="AL261" i="19"/>
  <c r="AM261" i="19"/>
  <c r="AN261" i="19"/>
  <c r="AO261" i="19"/>
  <c r="AP261" i="19"/>
  <c r="AQ261" i="19"/>
  <c r="AR261" i="19"/>
  <c r="AS261" i="19"/>
  <c r="AT261" i="19"/>
  <c r="AU261" i="19"/>
  <c r="AV261" i="19"/>
  <c r="AW261" i="19"/>
  <c r="AX261" i="19"/>
  <c r="AY261" i="19"/>
  <c r="AZ261" i="19"/>
  <c r="BA261" i="19"/>
  <c r="BB261" i="19"/>
  <c r="BC261" i="19"/>
  <c r="BD261" i="19"/>
  <c r="BE261" i="19"/>
  <c r="BF261" i="19"/>
  <c r="BG261" i="19"/>
  <c r="BH261" i="19"/>
  <c r="BI261" i="19"/>
  <c r="BJ261" i="19"/>
  <c r="BK261" i="19"/>
  <c r="BL261" i="19"/>
  <c r="BM261" i="19"/>
  <c r="BN261" i="19"/>
  <c r="BO261" i="19"/>
  <c r="BP261" i="19"/>
  <c r="BQ261" i="19"/>
  <c r="BR261" i="19"/>
  <c r="BS261" i="19"/>
  <c r="BT261" i="19"/>
  <c r="BU261" i="19"/>
  <c r="BV261" i="19"/>
  <c r="BW261" i="19"/>
  <c r="BX261" i="19"/>
  <c r="BY261" i="19"/>
  <c r="BZ261" i="19"/>
  <c r="U262" i="19"/>
  <c r="V262" i="19"/>
  <c r="W262" i="19"/>
  <c r="X262" i="19"/>
  <c r="Y262" i="19"/>
  <c r="Z262" i="19"/>
  <c r="AA262" i="19"/>
  <c r="AB262" i="19"/>
  <c r="AC262" i="19"/>
  <c r="AD262" i="19"/>
  <c r="AE262" i="19"/>
  <c r="AF262" i="19"/>
  <c r="AG262" i="19"/>
  <c r="AH262" i="19"/>
  <c r="AI262" i="19"/>
  <c r="AJ262" i="19"/>
  <c r="AK262" i="19"/>
  <c r="AL262" i="19"/>
  <c r="AM262" i="19"/>
  <c r="AN262" i="19"/>
  <c r="AO262" i="19"/>
  <c r="AP262" i="19"/>
  <c r="AQ262" i="19"/>
  <c r="AR262" i="19"/>
  <c r="AS262" i="19"/>
  <c r="AT262" i="19"/>
  <c r="AU262" i="19"/>
  <c r="AV262" i="19"/>
  <c r="AW262" i="19"/>
  <c r="AX262" i="19"/>
  <c r="AY262" i="19"/>
  <c r="AZ262" i="19"/>
  <c r="BA262" i="19"/>
  <c r="BB262" i="19"/>
  <c r="BC262" i="19"/>
  <c r="BD262" i="19"/>
  <c r="BE262" i="19"/>
  <c r="BF262" i="19"/>
  <c r="BG262" i="19"/>
  <c r="BH262" i="19"/>
  <c r="BI262" i="19"/>
  <c r="BJ262" i="19"/>
  <c r="BK262" i="19"/>
  <c r="BL262" i="19"/>
  <c r="BM262" i="19"/>
  <c r="BN262" i="19"/>
  <c r="BO262" i="19"/>
  <c r="BP262" i="19"/>
  <c r="BQ262" i="19"/>
  <c r="BR262" i="19"/>
  <c r="BS262" i="19"/>
  <c r="BT262" i="19"/>
  <c r="BU262" i="19"/>
  <c r="BV262" i="19"/>
  <c r="BW262" i="19"/>
  <c r="BX262" i="19"/>
  <c r="BY262" i="19"/>
  <c r="BZ262" i="19"/>
  <c r="U263" i="19"/>
  <c r="V263" i="19"/>
  <c r="W263" i="19"/>
  <c r="X263" i="19"/>
  <c r="Y263" i="19"/>
  <c r="Z263" i="19"/>
  <c r="AA263" i="19"/>
  <c r="AB263" i="19"/>
  <c r="AC263" i="19"/>
  <c r="AD263" i="19"/>
  <c r="AE263" i="19"/>
  <c r="AF263" i="19"/>
  <c r="AG263" i="19"/>
  <c r="AH263" i="19"/>
  <c r="AI263" i="19"/>
  <c r="AJ263" i="19"/>
  <c r="AK263" i="19"/>
  <c r="AL263" i="19"/>
  <c r="AM263" i="19"/>
  <c r="AN263" i="19"/>
  <c r="AO263" i="19"/>
  <c r="AP263" i="19"/>
  <c r="AQ263" i="19"/>
  <c r="AR263" i="19"/>
  <c r="AS263" i="19"/>
  <c r="AT263" i="19"/>
  <c r="AU263" i="19"/>
  <c r="AV263" i="19"/>
  <c r="AW263" i="19"/>
  <c r="AX263" i="19"/>
  <c r="AY263" i="19"/>
  <c r="AZ263" i="19"/>
  <c r="BA263" i="19"/>
  <c r="BB263" i="19"/>
  <c r="BC263" i="19"/>
  <c r="BD263" i="19"/>
  <c r="BE263" i="19"/>
  <c r="BF263" i="19"/>
  <c r="BG263" i="19"/>
  <c r="BH263" i="19"/>
  <c r="BI263" i="19"/>
  <c r="BJ263" i="19"/>
  <c r="BK263" i="19"/>
  <c r="BL263" i="19"/>
  <c r="BM263" i="19"/>
  <c r="BN263" i="19"/>
  <c r="BO263" i="19"/>
  <c r="BP263" i="19"/>
  <c r="BQ263" i="19"/>
  <c r="BR263" i="19"/>
  <c r="BS263" i="19"/>
  <c r="BT263" i="19"/>
  <c r="BU263" i="19"/>
  <c r="BV263" i="19"/>
  <c r="BW263" i="19"/>
  <c r="BX263" i="19"/>
  <c r="BY263" i="19"/>
  <c r="BZ263" i="19"/>
  <c r="U264" i="19"/>
  <c r="V264" i="19"/>
  <c r="W264" i="19"/>
  <c r="X264" i="19"/>
  <c r="Y264" i="19"/>
  <c r="Z264" i="19"/>
  <c r="AA264" i="19"/>
  <c r="AB264" i="19"/>
  <c r="AC264" i="19"/>
  <c r="AD264" i="19"/>
  <c r="AE264" i="19"/>
  <c r="AF264" i="19"/>
  <c r="AG264" i="19"/>
  <c r="AH264" i="19"/>
  <c r="AI264" i="19"/>
  <c r="AJ264" i="19"/>
  <c r="AK264" i="19"/>
  <c r="AL264" i="19"/>
  <c r="AM264" i="19"/>
  <c r="AN264" i="19"/>
  <c r="AO264" i="19"/>
  <c r="AP264" i="19"/>
  <c r="AQ264" i="19"/>
  <c r="AR264" i="19"/>
  <c r="AS264" i="19"/>
  <c r="AT264" i="19"/>
  <c r="AU264" i="19"/>
  <c r="AV264" i="19"/>
  <c r="AW264" i="19"/>
  <c r="AX264" i="19"/>
  <c r="AY264" i="19"/>
  <c r="AZ264" i="19"/>
  <c r="BA264" i="19"/>
  <c r="BB264" i="19"/>
  <c r="BC264" i="19"/>
  <c r="BD264" i="19"/>
  <c r="BE264" i="19"/>
  <c r="BF264" i="19"/>
  <c r="BG264" i="19"/>
  <c r="BH264" i="19"/>
  <c r="BI264" i="19"/>
  <c r="BJ264" i="19"/>
  <c r="BK264" i="19"/>
  <c r="BL264" i="19"/>
  <c r="BM264" i="19"/>
  <c r="BN264" i="19"/>
  <c r="BO264" i="19"/>
  <c r="BP264" i="19"/>
  <c r="BQ264" i="19"/>
  <c r="BR264" i="19"/>
  <c r="BS264" i="19"/>
  <c r="BT264" i="19"/>
  <c r="BU264" i="19"/>
  <c r="BV264" i="19"/>
  <c r="BW264" i="19"/>
  <c r="BX264" i="19"/>
  <c r="BY264" i="19"/>
  <c r="BZ264" i="19"/>
  <c r="U265" i="19"/>
  <c r="V265" i="19"/>
  <c r="W265" i="19"/>
  <c r="X265" i="19"/>
  <c r="Y265" i="19"/>
  <c r="Z265" i="19"/>
  <c r="AA265" i="19"/>
  <c r="AB265" i="19"/>
  <c r="AC265" i="19"/>
  <c r="AD265" i="19"/>
  <c r="AE265" i="19"/>
  <c r="AF265" i="19"/>
  <c r="AG265" i="19"/>
  <c r="AH265" i="19"/>
  <c r="AI265" i="19"/>
  <c r="AJ265" i="19"/>
  <c r="AK265" i="19"/>
  <c r="AL265" i="19"/>
  <c r="AM265" i="19"/>
  <c r="AN265" i="19"/>
  <c r="AO265" i="19"/>
  <c r="AP265" i="19"/>
  <c r="AQ265" i="19"/>
  <c r="AR265" i="19"/>
  <c r="AS265" i="19"/>
  <c r="AT265" i="19"/>
  <c r="AU265" i="19"/>
  <c r="AV265" i="19"/>
  <c r="AW265" i="19"/>
  <c r="AX265" i="19"/>
  <c r="AY265" i="19"/>
  <c r="AZ265" i="19"/>
  <c r="BA265" i="19"/>
  <c r="BB265" i="19"/>
  <c r="BC265" i="19"/>
  <c r="BD265" i="19"/>
  <c r="BE265" i="19"/>
  <c r="BF265" i="19"/>
  <c r="BG265" i="19"/>
  <c r="BH265" i="19"/>
  <c r="BI265" i="19"/>
  <c r="BJ265" i="19"/>
  <c r="BK265" i="19"/>
  <c r="BL265" i="19"/>
  <c r="BM265" i="19"/>
  <c r="BN265" i="19"/>
  <c r="BO265" i="19"/>
  <c r="BP265" i="19"/>
  <c r="BQ265" i="19"/>
  <c r="BR265" i="19"/>
  <c r="BS265" i="19"/>
  <c r="BT265" i="19"/>
  <c r="BU265" i="19"/>
  <c r="BV265" i="19"/>
  <c r="BW265" i="19"/>
  <c r="BX265" i="19"/>
  <c r="BY265" i="19"/>
  <c r="BZ265" i="19"/>
  <c r="U266" i="19"/>
  <c r="V266" i="19"/>
  <c r="W266" i="19"/>
  <c r="X266" i="19"/>
  <c r="Y266" i="19"/>
  <c r="Z266" i="19"/>
  <c r="AA266" i="19"/>
  <c r="AB266" i="19"/>
  <c r="AC266" i="19"/>
  <c r="AD266" i="19"/>
  <c r="AE266" i="19"/>
  <c r="AF266" i="19"/>
  <c r="AG266" i="19"/>
  <c r="AH266" i="19"/>
  <c r="AI266" i="19"/>
  <c r="AJ266" i="19"/>
  <c r="AK266" i="19"/>
  <c r="AL266" i="19"/>
  <c r="AM266" i="19"/>
  <c r="AN266" i="19"/>
  <c r="AO266" i="19"/>
  <c r="AP266" i="19"/>
  <c r="AQ266" i="19"/>
  <c r="AR266" i="19"/>
  <c r="AS266" i="19"/>
  <c r="AT266" i="19"/>
  <c r="AU266" i="19"/>
  <c r="AV266" i="19"/>
  <c r="AW266" i="19"/>
  <c r="AX266" i="19"/>
  <c r="AY266" i="19"/>
  <c r="AZ266" i="19"/>
  <c r="BA266" i="19"/>
  <c r="BB266" i="19"/>
  <c r="BC266" i="19"/>
  <c r="BD266" i="19"/>
  <c r="BE266" i="19"/>
  <c r="BF266" i="19"/>
  <c r="BG266" i="19"/>
  <c r="BH266" i="19"/>
  <c r="BI266" i="19"/>
  <c r="BJ266" i="19"/>
  <c r="BK266" i="19"/>
  <c r="BL266" i="19"/>
  <c r="BM266" i="19"/>
  <c r="BN266" i="19"/>
  <c r="BO266" i="19"/>
  <c r="BP266" i="19"/>
  <c r="BQ266" i="19"/>
  <c r="BR266" i="19"/>
  <c r="BS266" i="19"/>
  <c r="BT266" i="19"/>
  <c r="BU266" i="19"/>
  <c r="BV266" i="19"/>
  <c r="BW266" i="19"/>
  <c r="BX266" i="19"/>
  <c r="BY266" i="19"/>
  <c r="BZ266" i="19"/>
  <c r="U267" i="19"/>
  <c r="V267" i="19"/>
  <c r="W267" i="19"/>
  <c r="X267" i="19"/>
  <c r="Y267" i="19"/>
  <c r="Z267" i="19"/>
  <c r="AA267" i="19"/>
  <c r="AB267" i="19"/>
  <c r="AC267" i="19"/>
  <c r="AD267" i="19"/>
  <c r="AE267" i="19"/>
  <c r="AF267" i="19"/>
  <c r="AG267" i="19"/>
  <c r="AH267" i="19"/>
  <c r="AI267" i="19"/>
  <c r="AJ267" i="19"/>
  <c r="AK267" i="19"/>
  <c r="AL267" i="19"/>
  <c r="AM267" i="19"/>
  <c r="AN267" i="19"/>
  <c r="AO267" i="19"/>
  <c r="AP267" i="19"/>
  <c r="AQ267" i="19"/>
  <c r="AR267" i="19"/>
  <c r="AS267" i="19"/>
  <c r="AT267" i="19"/>
  <c r="AU267" i="19"/>
  <c r="AV267" i="19"/>
  <c r="AW267" i="19"/>
  <c r="AX267" i="19"/>
  <c r="AY267" i="19"/>
  <c r="AZ267" i="19"/>
  <c r="BA267" i="19"/>
  <c r="BB267" i="19"/>
  <c r="BC267" i="19"/>
  <c r="BD267" i="19"/>
  <c r="BE267" i="19"/>
  <c r="BF267" i="19"/>
  <c r="BG267" i="19"/>
  <c r="BH267" i="19"/>
  <c r="BI267" i="19"/>
  <c r="BJ267" i="19"/>
  <c r="BK267" i="19"/>
  <c r="BL267" i="19"/>
  <c r="BM267" i="19"/>
  <c r="BN267" i="19"/>
  <c r="BO267" i="19"/>
  <c r="BP267" i="19"/>
  <c r="BQ267" i="19"/>
  <c r="BR267" i="19"/>
  <c r="BS267" i="19"/>
  <c r="BT267" i="19"/>
  <c r="BU267" i="19"/>
  <c r="BV267" i="19"/>
  <c r="BW267" i="19"/>
  <c r="BX267" i="19"/>
  <c r="BY267" i="19"/>
  <c r="BZ267" i="19"/>
  <c r="U268" i="19"/>
  <c r="V268" i="19"/>
  <c r="W268" i="19"/>
  <c r="X268" i="19"/>
  <c r="Y268" i="19"/>
  <c r="Z268" i="19"/>
  <c r="AA268" i="19"/>
  <c r="AB268" i="19"/>
  <c r="AC268" i="19"/>
  <c r="AD268" i="19"/>
  <c r="AE268" i="19"/>
  <c r="AF268" i="19"/>
  <c r="AG268" i="19"/>
  <c r="AH268" i="19"/>
  <c r="AI268" i="19"/>
  <c r="AJ268" i="19"/>
  <c r="AK268" i="19"/>
  <c r="AL268" i="19"/>
  <c r="AM268" i="19"/>
  <c r="AN268" i="19"/>
  <c r="AO268" i="19"/>
  <c r="AP268" i="19"/>
  <c r="AQ268" i="19"/>
  <c r="AR268" i="19"/>
  <c r="AS268" i="19"/>
  <c r="AT268" i="19"/>
  <c r="AU268" i="19"/>
  <c r="AV268" i="19"/>
  <c r="AW268" i="19"/>
  <c r="AX268" i="19"/>
  <c r="AY268" i="19"/>
  <c r="AZ268" i="19"/>
  <c r="BA268" i="19"/>
  <c r="BB268" i="19"/>
  <c r="BC268" i="19"/>
  <c r="BD268" i="19"/>
  <c r="BE268" i="19"/>
  <c r="BF268" i="19"/>
  <c r="BG268" i="19"/>
  <c r="BH268" i="19"/>
  <c r="BI268" i="19"/>
  <c r="BJ268" i="19"/>
  <c r="BK268" i="19"/>
  <c r="BL268" i="19"/>
  <c r="BM268" i="19"/>
  <c r="BN268" i="19"/>
  <c r="BO268" i="19"/>
  <c r="BP268" i="19"/>
  <c r="BQ268" i="19"/>
  <c r="BR268" i="19"/>
  <c r="BS268" i="19"/>
  <c r="BT268" i="19"/>
  <c r="BU268" i="19"/>
  <c r="BV268" i="19"/>
  <c r="BW268" i="19"/>
  <c r="BX268" i="19"/>
  <c r="BY268" i="19"/>
  <c r="BZ268" i="19"/>
  <c r="U269" i="19"/>
  <c r="V269" i="19"/>
  <c r="W269" i="19"/>
  <c r="X269" i="19"/>
  <c r="Y269" i="19"/>
  <c r="Z269" i="19"/>
  <c r="AA269" i="19"/>
  <c r="AB269" i="19"/>
  <c r="AC269" i="19"/>
  <c r="AD269" i="19"/>
  <c r="AE269" i="19"/>
  <c r="AF269" i="19"/>
  <c r="AG269" i="19"/>
  <c r="AH269" i="19"/>
  <c r="AI269" i="19"/>
  <c r="AJ269" i="19"/>
  <c r="AK269" i="19"/>
  <c r="AL269" i="19"/>
  <c r="AM269" i="19"/>
  <c r="AN269" i="19"/>
  <c r="AO269" i="19"/>
  <c r="AP269" i="19"/>
  <c r="AQ269" i="19"/>
  <c r="AR269" i="19"/>
  <c r="AS269" i="19"/>
  <c r="AT269" i="19"/>
  <c r="AU269" i="19"/>
  <c r="AV269" i="19"/>
  <c r="AW269" i="19"/>
  <c r="AX269" i="19"/>
  <c r="AY269" i="19"/>
  <c r="AZ269" i="19"/>
  <c r="BA269" i="19"/>
  <c r="BB269" i="19"/>
  <c r="BC269" i="19"/>
  <c r="BD269" i="19"/>
  <c r="BE269" i="19"/>
  <c r="BF269" i="19"/>
  <c r="BG269" i="19"/>
  <c r="BH269" i="19"/>
  <c r="BI269" i="19"/>
  <c r="BJ269" i="19"/>
  <c r="BK269" i="19"/>
  <c r="BL269" i="19"/>
  <c r="BM269" i="19"/>
  <c r="BN269" i="19"/>
  <c r="BO269" i="19"/>
  <c r="BP269" i="19"/>
  <c r="BQ269" i="19"/>
  <c r="BR269" i="19"/>
  <c r="BS269" i="19"/>
  <c r="BT269" i="19"/>
  <c r="BU269" i="19"/>
  <c r="BV269" i="19"/>
  <c r="BW269" i="19"/>
  <c r="BX269" i="19"/>
  <c r="BY269" i="19"/>
  <c r="BZ269" i="19"/>
  <c r="U270" i="19"/>
  <c r="V270" i="19"/>
  <c r="W270" i="19"/>
  <c r="X270" i="19"/>
  <c r="Y270" i="19"/>
  <c r="Z270" i="19"/>
  <c r="AA270" i="19"/>
  <c r="AB270" i="19"/>
  <c r="AC270" i="19"/>
  <c r="AD270" i="19"/>
  <c r="AE270" i="19"/>
  <c r="AF270" i="19"/>
  <c r="AG270" i="19"/>
  <c r="AH270" i="19"/>
  <c r="AI270" i="19"/>
  <c r="AJ270" i="19"/>
  <c r="AK270" i="19"/>
  <c r="AL270" i="19"/>
  <c r="AM270" i="19"/>
  <c r="AN270" i="19"/>
  <c r="AO270" i="19"/>
  <c r="AP270" i="19"/>
  <c r="AQ270" i="19"/>
  <c r="AR270" i="19"/>
  <c r="AS270" i="19"/>
  <c r="AT270" i="19"/>
  <c r="AU270" i="19"/>
  <c r="AV270" i="19"/>
  <c r="AW270" i="19"/>
  <c r="AX270" i="19"/>
  <c r="AY270" i="19"/>
  <c r="AZ270" i="19"/>
  <c r="BA270" i="19"/>
  <c r="BB270" i="19"/>
  <c r="BC270" i="19"/>
  <c r="BD270" i="19"/>
  <c r="BE270" i="19"/>
  <c r="BF270" i="19"/>
  <c r="BG270" i="19"/>
  <c r="BH270" i="19"/>
  <c r="BI270" i="19"/>
  <c r="BJ270" i="19"/>
  <c r="BK270" i="19"/>
  <c r="BL270" i="19"/>
  <c r="BM270" i="19"/>
  <c r="BN270" i="19"/>
  <c r="BO270" i="19"/>
  <c r="BP270" i="19"/>
  <c r="BQ270" i="19"/>
  <c r="BR270" i="19"/>
  <c r="BS270" i="19"/>
  <c r="BT270" i="19"/>
  <c r="BU270" i="19"/>
  <c r="BV270" i="19"/>
  <c r="BW270" i="19"/>
  <c r="BX270" i="19"/>
  <c r="BY270" i="19"/>
  <c r="BZ270" i="19"/>
  <c r="U271" i="19"/>
  <c r="V271" i="19"/>
  <c r="W271" i="19"/>
  <c r="X271" i="19"/>
  <c r="Y271" i="19"/>
  <c r="Z271" i="19"/>
  <c r="AA271" i="19"/>
  <c r="AB271" i="19"/>
  <c r="AC271" i="19"/>
  <c r="AD271" i="19"/>
  <c r="AE271" i="19"/>
  <c r="AF271" i="19"/>
  <c r="AG271" i="19"/>
  <c r="AH271" i="19"/>
  <c r="AI271" i="19"/>
  <c r="AJ271" i="19"/>
  <c r="AK271" i="19"/>
  <c r="AL271" i="19"/>
  <c r="AM271" i="19"/>
  <c r="AN271" i="19"/>
  <c r="AO271" i="19"/>
  <c r="AP271" i="19"/>
  <c r="AQ271" i="19"/>
  <c r="AR271" i="19"/>
  <c r="AS271" i="19"/>
  <c r="AT271" i="19"/>
  <c r="AU271" i="19"/>
  <c r="AV271" i="19"/>
  <c r="AW271" i="19"/>
  <c r="AX271" i="19"/>
  <c r="AY271" i="19"/>
  <c r="AZ271" i="19"/>
  <c r="BA271" i="19"/>
  <c r="BB271" i="19"/>
  <c r="BC271" i="19"/>
  <c r="BD271" i="19"/>
  <c r="BE271" i="19"/>
  <c r="BF271" i="19"/>
  <c r="BG271" i="19"/>
  <c r="BH271" i="19"/>
  <c r="BI271" i="19"/>
  <c r="BJ271" i="19"/>
  <c r="BK271" i="19"/>
  <c r="BL271" i="19"/>
  <c r="BM271" i="19"/>
  <c r="BN271" i="19"/>
  <c r="BO271" i="19"/>
  <c r="BP271" i="19"/>
  <c r="BQ271" i="19"/>
  <c r="BR271" i="19"/>
  <c r="BS271" i="19"/>
  <c r="BT271" i="19"/>
  <c r="BU271" i="19"/>
  <c r="BV271" i="19"/>
  <c r="BW271" i="19"/>
  <c r="BX271" i="19"/>
  <c r="BY271" i="19"/>
  <c r="BZ271" i="19"/>
  <c r="U272" i="19"/>
  <c r="V272" i="19"/>
  <c r="W272" i="19"/>
  <c r="X272" i="19"/>
  <c r="Y272" i="19"/>
  <c r="Z272" i="19"/>
  <c r="AA272" i="19"/>
  <c r="AB272" i="19"/>
  <c r="AC272" i="19"/>
  <c r="AD272" i="19"/>
  <c r="AE272" i="19"/>
  <c r="AF272" i="19"/>
  <c r="AG272" i="19"/>
  <c r="AH272" i="19"/>
  <c r="AI272" i="19"/>
  <c r="AJ272" i="19"/>
  <c r="AK272" i="19"/>
  <c r="AL272" i="19"/>
  <c r="AM272" i="19"/>
  <c r="AN272" i="19"/>
  <c r="AO272" i="19"/>
  <c r="AP272" i="19"/>
  <c r="AQ272" i="19"/>
  <c r="AR272" i="19"/>
  <c r="AS272" i="19"/>
  <c r="AT272" i="19"/>
  <c r="AU272" i="19"/>
  <c r="AV272" i="19"/>
  <c r="AW272" i="19"/>
  <c r="AX272" i="19"/>
  <c r="AY272" i="19"/>
  <c r="AZ272" i="19"/>
  <c r="BA272" i="19"/>
  <c r="BB272" i="19"/>
  <c r="BC272" i="19"/>
  <c r="BD272" i="19"/>
  <c r="BE272" i="19"/>
  <c r="BF272" i="19"/>
  <c r="BG272" i="19"/>
  <c r="BH272" i="19"/>
  <c r="BI272" i="19"/>
  <c r="BJ272" i="19"/>
  <c r="BK272" i="19"/>
  <c r="BL272" i="19"/>
  <c r="BM272" i="19"/>
  <c r="BN272" i="19"/>
  <c r="BO272" i="19"/>
  <c r="BP272" i="19"/>
  <c r="BQ272" i="19"/>
  <c r="BR272" i="19"/>
  <c r="BS272" i="19"/>
  <c r="BT272" i="19"/>
  <c r="BU272" i="19"/>
  <c r="BV272" i="19"/>
  <c r="BW272" i="19"/>
  <c r="BX272" i="19"/>
  <c r="BY272" i="19"/>
  <c r="BZ272" i="19"/>
  <c r="U273" i="19"/>
  <c r="V273" i="19"/>
  <c r="W273" i="19"/>
  <c r="X273" i="19"/>
  <c r="Y273" i="19"/>
  <c r="Z273" i="19"/>
  <c r="AA273" i="19"/>
  <c r="AB273" i="19"/>
  <c r="AC273" i="19"/>
  <c r="AD273" i="19"/>
  <c r="AE273" i="19"/>
  <c r="AF273" i="19"/>
  <c r="AG273" i="19"/>
  <c r="AH273" i="19"/>
  <c r="AI273" i="19"/>
  <c r="AJ273" i="19"/>
  <c r="AK273" i="19"/>
  <c r="AL273" i="19"/>
  <c r="AM273" i="19"/>
  <c r="AN273" i="19"/>
  <c r="AO273" i="19"/>
  <c r="AP273" i="19"/>
  <c r="AQ273" i="19"/>
  <c r="AR273" i="19"/>
  <c r="AS273" i="19"/>
  <c r="AT273" i="19"/>
  <c r="AU273" i="19"/>
  <c r="AV273" i="19"/>
  <c r="AW273" i="19"/>
  <c r="AX273" i="19"/>
  <c r="AY273" i="19"/>
  <c r="AZ273" i="19"/>
  <c r="BA273" i="19"/>
  <c r="BB273" i="19"/>
  <c r="BC273" i="19"/>
  <c r="BD273" i="19"/>
  <c r="BE273" i="19"/>
  <c r="BF273" i="19"/>
  <c r="BG273" i="19"/>
  <c r="BH273" i="19"/>
  <c r="BI273" i="19"/>
  <c r="BJ273" i="19"/>
  <c r="BK273" i="19"/>
  <c r="BL273" i="19"/>
  <c r="BM273" i="19"/>
  <c r="BN273" i="19"/>
  <c r="BO273" i="19"/>
  <c r="BP273" i="19"/>
  <c r="BQ273" i="19"/>
  <c r="BR273" i="19"/>
  <c r="BS273" i="19"/>
  <c r="BT273" i="19"/>
  <c r="BU273" i="19"/>
  <c r="BV273" i="19"/>
  <c r="BW273" i="19"/>
  <c r="BX273" i="19"/>
  <c r="BY273" i="19"/>
  <c r="BZ273" i="19"/>
  <c r="U274" i="19"/>
  <c r="V274" i="19"/>
  <c r="W274" i="19"/>
  <c r="X274" i="19"/>
  <c r="Y274" i="19"/>
  <c r="Z274" i="19"/>
  <c r="AA274" i="19"/>
  <c r="AB274" i="19"/>
  <c r="AC274" i="19"/>
  <c r="AD274" i="19"/>
  <c r="AE274" i="19"/>
  <c r="AF274" i="19"/>
  <c r="AG274" i="19"/>
  <c r="AH274" i="19"/>
  <c r="AI274" i="19"/>
  <c r="AJ274" i="19"/>
  <c r="AK274" i="19"/>
  <c r="AL274" i="19"/>
  <c r="AM274" i="19"/>
  <c r="AN274" i="19"/>
  <c r="AO274" i="19"/>
  <c r="AP274" i="19"/>
  <c r="AQ274" i="19"/>
  <c r="AR274" i="19"/>
  <c r="AS274" i="19"/>
  <c r="AT274" i="19"/>
  <c r="AU274" i="19"/>
  <c r="AV274" i="19"/>
  <c r="AW274" i="19"/>
  <c r="AX274" i="19"/>
  <c r="AY274" i="19"/>
  <c r="AZ274" i="19"/>
  <c r="BA274" i="19"/>
  <c r="BB274" i="19"/>
  <c r="BC274" i="19"/>
  <c r="BD274" i="19"/>
  <c r="BE274" i="19"/>
  <c r="BF274" i="19"/>
  <c r="BG274" i="19"/>
  <c r="BH274" i="19"/>
  <c r="BI274" i="19"/>
  <c r="BJ274" i="19"/>
  <c r="BK274" i="19"/>
  <c r="BL274" i="19"/>
  <c r="BM274" i="19"/>
  <c r="BN274" i="19"/>
  <c r="BO274" i="19"/>
  <c r="BP274" i="19"/>
  <c r="BQ274" i="19"/>
  <c r="BR274" i="19"/>
  <c r="BS274" i="19"/>
  <c r="BT274" i="19"/>
  <c r="BU274" i="19"/>
  <c r="BV274" i="19"/>
  <c r="BW274" i="19"/>
  <c r="BX274" i="19"/>
  <c r="BY274" i="19"/>
  <c r="BZ274" i="19"/>
  <c r="U275" i="19"/>
  <c r="V275" i="19"/>
  <c r="W275" i="19"/>
  <c r="X275" i="19"/>
  <c r="Y275" i="19"/>
  <c r="Z275" i="19"/>
  <c r="AA275" i="19"/>
  <c r="AB275" i="19"/>
  <c r="AC275" i="19"/>
  <c r="AD275" i="19"/>
  <c r="AE275" i="19"/>
  <c r="AF275" i="19"/>
  <c r="AG275" i="19"/>
  <c r="AH275" i="19"/>
  <c r="AI275" i="19"/>
  <c r="AJ275" i="19"/>
  <c r="AK275" i="19"/>
  <c r="AL275" i="19"/>
  <c r="AM275" i="19"/>
  <c r="AN275" i="19"/>
  <c r="AO275" i="19"/>
  <c r="AP275" i="19"/>
  <c r="AQ275" i="19"/>
  <c r="AR275" i="19"/>
  <c r="AS275" i="19"/>
  <c r="AT275" i="19"/>
  <c r="AU275" i="19"/>
  <c r="AV275" i="19"/>
  <c r="AW275" i="19"/>
  <c r="AX275" i="19"/>
  <c r="AY275" i="19"/>
  <c r="AZ275" i="19"/>
  <c r="BA275" i="19"/>
  <c r="BB275" i="19"/>
  <c r="BC275" i="19"/>
  <c r="BD275" i="19"/>
  <c r="BE275" i="19"/>
  <c r="BF275" i="19"/>
  <c r="BG275" i="19"/>
  <c r="BH275" i="19"/>
  <c r="BI275" i="19"/>
  <c r="BJ275" i="19"/>
  <c r="BK275" i="19"/>
  <c r="BL275" i="19"/>
  <c r="BM275" i="19"/>
  <c r="BN275" i="19"/>
  <c r="BO275" i="19"/>
  <c r="BP275" i="19"/>
  <c r="BQ275" i="19"/>
  <c r="BR275" i="19"/>
  <c r="BS275" i="19"/>
  <c r="BT275" i="19"/>
  <c r="BU275" i="19"/>
  <c r="BV275" i="19"/>
  <c r="BW275" i="19"/>
  <c r="BX275" i="19"/>
  <c r="BY275" i="19"/>
  <c r="BZ275" i="19"/>
  <c r="U276" i="19"/>
  <c r="V276" i="19"/>
  <c r="W276" i="19"/>
  <c r="X276" i="19"/>
  <c r="Y276" i="19"/>
  <c r="Z276" i="19"/>
  <c r="AA276" i="19"/>
  <c r="AB276" i="19"/>
  <c r="AC276" i="19"/>
  <c r="AD276" i="19"/>
  <c r="AE276" i="19"/>
  <c r="AF276" i="19"/>
  <c r="AG276" i="19"/>
  <c r="AH276" i="19"/>
  <c r="AI276" i="19"/>
  <c r="AJ276" i="19"/>
  <c r="AK276" i="19"/>
  <c r="AL276" i="19"/>
  <c r="AM276" i="19"/>
  <c r="AN276" i="19"/>
  <c r="AO276" i="19"/>
  <c r="AP276" i="19"/>
  <c r="AQ276" i="19"/>
  <c r="AR276" i="19"/>
  <c r="AS276" i="19"/>
  <c r="AT276" i="19"/>
  <c r="AU276" i="19"/>
  <c r="AV276" i="19"/>
  <c r="AW276" i="19"/>
  <c r="AX276" i="19"/>
  <c r="AY276" i="19"/>
  <c r="AZ276" i="19"/>
  <c r="BA276" i="19"/>
  <c r="BB276" i="19"/>
  <c r="BC276" i="19"/>
  <c r="BD276" i="19"/>
  <c r="BE276" i="19"/>
  <c r="BF276" i="19"/>
  <c r="BG276" i="19"/>
  <c r="BH276" i="19"/>
  <c r="BI276" i="19"/>
  <c r="BJ276" i="19"/>
  <c r="BK276" i="19"/>
  <c r="BL276" i="19"/>
  <c r="BM276" i="19"/>
  <c r="BN276" i="19"/>
  <c r="BO276" i="19"/>
  <c r="BP276" i="19"/>
  <c r="BQ276" i="19"/>
  <c r="BR276" i="19"/>
  <c r="BS276" i="19"/>
  <c r="BT276" i="19"/>
  <c r="BU276" i="19"/>
  <c r="BV276" i="19"/>
  <c r="BW276" i="19"/>
  <c r="BX276" i="19"/>
  <c r="BY276" i="19"/>
  <c r="BZ276" i="19"/>
  <c r="U277" i="19"/>
  <c r="V277" i="19"/>
  <c r="W277" i="19"/>
  <c r="X277" i="19"/>
  <c r="Y277" i="19"/>
  <c r="Z277" i="19"/>
  <c r="AA277" i="19"/>
  <c r="AB277" i="19"/>
  <c r="AC277" i="19"/>
  <c r="AD277" i="19"/>
  <c r="AE277" i="19"/>
  <c r="AF277" i="19"/>
  <c r="AG277" i="19"/>
  <c r="AH277" i="19"/>
  <c r="AI277" i="19"/>
  <c r="AJ277" i="19"/>
  <c r="AK277" i="19"/>
  <c r="AL277" i="19"/>
  <c r="AM277" i="19"/>
  <c r="AN277" i="19"/>
  <c r="AO277" i="19"/>
  <c r="AP277" i="19"/>
  <c r="AQ277" i="19"/>
  <c r="AR277" i="19"/>
  <c r="AS277" i="19"/>
  <c r="AT277" i="19"/>
  <c r="AU277" i="19"/>
  <c r="AV277" i="19"/>
  <c r="AW277" i="19"/>
  <c r="AX277" i="19"/>
  <c r="AY277" i="19"/>
  <c r="AZ277" i="19"/>
  <c r="BA277" i="19"/>
  <c r="BB277" i="19"/>
  <c r="BC277" i="19"/>
  <c r="BD277" i="19"/>
  <c r="BE277" i="19"/>
  <c r="BF277" i="19"/>
  <c r="BG277" i="19"/>
  <c r="BH277" i="19"/>
  <c r="BI277" i="19"/>
  <c r="BJ277" i="19"/>
  <c r="BK277" i="19"/>
  <c r="BL277" i="19"/>
  <c r="BM277" i="19"/>
  <c r="BN277" i="19"/>
  <c r="BO277" i="19"/>
  <c r="BP277" i="19"/>
  <c r="BQ277" i="19"/>
  <c r="BR277" i="19"/>
  <c r="BS277" i="19"/>
  <c r="BT277" i="19"/>
  <c r="BU277" i="19"/>
  <c r="BV277" i="19"/>
  <c r="BW277" i="19"/>
  <c r="BX277" i="19"/>
  <c r="BY277" i="19"/>
  <c r="BZ277" i="19"/>
  <c r="U278" i="19"/>
  <c r="V278" i="19"/>
  <c r="W278" i="19"/>
  <c r="X278" i="19"/>
  <c r="Y278" i="19"/>
  <c r="Z278" i="19"/>
  <c r="AA278" i="19"/>
  <c r="AB278" i="19"/>
  <c r="AC278" i="19"/>
  <c r="AD278" i="19"/>
  <c r="AE278" i="19"/>
  <c r="AF278" i="19"/>
  <c r="AG278" i="19"/>
  <c r="AH278" i="19"/>
  <c r="AI278" i="19"/>
  <c r="AJ278" i="19"/>
  <c r="AK278" i="19"/>
  <c r="AL278" i="19"/>
  <c r="AM278" i="19"/>
  <c r="AN278" i="19"/>
  <c r="AO278" i="19"/>
  <c r="AP278" i="19"/>
  <c r="AQ278" i="19"/>
  <c r="AR278" i="19"/>
  <c r="AS278" i="19"/>
  <c r="AT278" i="19"/>
  <c r="AU278" i="19"/>
  <c r="AV278" i="19"/>
  <c r="AW278" i="19"/>
  <c r="AX278" i="19"/>
  <c r="AY278" i="19"/>
  <c r="AZ278" i="19"/>
  <c r="BA278" i="19"/>
  <c r="BB278" i="19"/>
  <c r="BC278" i="19"/>
  <c r="BD278" i="19"/>
  <c r="BE278" i="19"/>
  <c r="BF278" i="19"/>
  <c r="BG278" i="19"/>
  <c r="BH278" i="19"/>
  <c r="BI278" i="19"/>
  <c r="BJ278" i="19"/>
  <c r="BK278" i="19"/>
  <c r="BL278" i="19"/>
  <c r="BM278" i="19"/>
  <c r="BN278" i="19"/>
  <c r="BO278" i="19"/>
  <c r="BP278" i="19"/>
  <c r="BQ278" i="19"/>
  <c r="BR278" i="19"/>
  <c r="BS278" i="19"/>
  <c r="BT278" i="19"/>
  <c r="BU278" i="19"/>
  <c r="BV278" i="19"/>
  <c r="BW278" i="19"/>
  <c r="BX278" i="19"/>
  <c r="BY278" i="19"/>
  <c r="BZ278" i="19"/>
  <c r="U279" i="19"/>
  <c r="V279" i="19"/>
  <c r="W279" i="19"/>
  <c r="X279" i="19"/>
  <c r="Y279" i="19"/>
  <c r="Z279" i="19"/>
  <c r="AA279" i="19"/>
  <c r="AB279" i="19"/>
  <c r="AC279" i="19"/>
  <c r="AD279" i="19"/>
  <c r="AE279" i="19"/>
  <c r="AF279" i="19"/>
  <c r="AG279" i="19"/>
  <c r="AH279" i="19"/>
  <c r="AI279" i="19"/>
  <c r="AJ279" i="19"/>
  <c r="AK279" i="19"/>
  <c r="AL279" i="19"/>
  <c r="AM279" i="19"/>
  <c r="AN279" i="19"/>
  <c r="AO279" i="19"/>
  <c r="AP279" i="19"/>
  <c r="AQ279" i="19"/>
  <c r="AR279" i="19"/>
  <c r="AS279" i="19"/>
  <c r="AT279" i="19"/>
  <c r="AU279" i="19"/>
  <c r="AV279" i="19"/>
  <c r="AW279" i="19"/>
  <c r="AX279" i="19"/>
  <c r="AY279" i="19"/>
  <c r="AZ279" i="19"/>
  <c r="BA279" i="19"/>
  <c r="BB279" i="19"/>
  <c r="BC279" i="19"/>
  <c r="BD279" i="19"/>
  <c r="BE279" i="19"/>
  <c r="BF279" i="19"/>
  <c r="BG279" i="19"/>
  <c r="BH279" i="19"/>
  <c r="BI279" i="19"/>
  <c r="BJ279" i="19"/>
  <c r="BK279" i="19"/>
  <c r="BL279" i="19"/>
  <c r="BM279" i="19"/>
  <c r="BN279" i="19"/>
  <c r="BO279" i="19"/>
  <c r="BP279" i="19"/>
  <c r="BQ279" i="19"/>
  <c r="BR279" i="19"/>
  <c r="BS279" i="19"/>
  <c r="BT279" i="19"/>
  <c r="BU279" i="19"/>
  <c r="BV279" i="19"/>
  <c r="BW279" i="19"/>
  <c r="BX279" i="19"/>
  <c r="BY279" i="19"/>
  <c r="BZ279" i="19"/>
  <c r="U280" i="19"/>
  <c r="V280" i="19"/>
  <c r="W280" i="19"/>
  <c r="X280" i="19"/>
  <c r="Y280" i="19"/>
  <c r="Z280" i="19"/>
  <c r="AA280" i="19"/>
  <c r="AB280" i="19"/>
  <c r="AC280" i="19"/>
  <c r="AD280" i="19"/>
  <c r="AE280" i="19"/>
  <c r="AF280" i="19"/>
  <c r="AG280" i="19"/>
  <c r="AH280" i="19"/>
  <c r="AI280" i="19"/>
  <c r="AJ280" i="19"/>
  <c r="AK280" i="19"/>
  <c r="AL280" i="19"/>
  <c r="AM280" i="19"/>
  <c r="AN280" i="19"/>
  <c r="AO280" i="19"/>
  <c r="AP280" i="19"/>
  <c r="AQ280" i="19"/>
  <c r="AR280" i="19"/>
  <c r="AS280" i="19"/>
  <c r="AT280" i="19"/>
  <c r="AU280" i="19"/>
  <c r="AV280" i="19"/>
  <c r="AW280" i="19"/>
  <c r="AX280" i="19"/>
  <c r="AY280" i="19"/>
  <c r="AZ280" i="19"/>
  <c r="BA280" i="19"/>
  <c r="BB280" i="19"/>
  <c r="BC280" i="19"/>
  <c r="BD280" i="19"/>
  <c r="BE280" i="19"/>
  <c r="BF280" i="19"/>
  <c r="BG280" i="19"/>
  <c r="BH280" i="19"/>
  <c r="BI280" i="19"/>
  <c r="BJ280" i="19"/>
  <c r="BK280" i="19"/>
  <c r="BL280" i="19"/>
  <c r="BM280" i="19"/>
  <c r="BN280" i="19"/>
  <c r="BO280" i="19"/>
  <c r="BP280" i="19"/>
  <c r="BQ280" i="19"/>
  <c r="BR280" i="19"/>
  <c r="BS280" i="19"/>
  <c r="BT280" i="19"/>
  <c r="BU280" i="19"/>
  <c r="BV280" i="19"/>
  <c r="BW280" i="19"/>
  <c r="BX280" i="19"/>
  <c r="BY280" i="19"/>
  <c r="BZ280" i="19"/>
  <c r="U281" i="19"/>
  <c r="V281" i="19"/>
  <c r="W281" i="19"/>
  <c r="X281" i="19"/>
  <c r="Y281" i="19"/>
  <c r="Z281" i="19"/>
  <c r="AA281" i="19"/>
  <c r="AB281" i="19"/>
  <c r="AC281" i="19"/>
  <c r="AD281" i="19"/>
  <c r="AE281" i="19"/>
  <c r="AF281" i="19"/>
  <c r="AG281" i="19"/>
  <c r="AH281" i="19"/>
  <c r="AI281" i="19"/>
  <c r="AJ281" i="19"/>
  <c r="AK281" i="19"/>
  <c r="AL281" i="19"/>
  <c r="AM281" i="19"/>
  <c r="AN281" i="19"/>
  <c r="AO281" i="19"/>
  <c r="AP281" i="19"/>
  <c r="AQ281" i="19"/>
  <c r="AR281" i="19"/>
  <c r="AS281" i="19"/>
  <c r="AT281" i="19"/>
  <c r="AU281" i="19"/>
  <c r="AV281" i="19"/>
  <c r="AW281" i="19"/>
  <c r="AX281" i="19"/>
  <c r="AY281" i="19"/>
  <c r="AZ281" i="19"/>
  <c r="BA281" i="19"/>
  <c r="BB281" i="19"/>
  <c r="BC281" i="19"/>
  <c r="BD281" i="19"/>
  <c r="BE281" i="19"/>
  <c r="BF281" i="19"/>
  <c r="BG281" i="19"/>
  <c r="BH281" i="19"/>
  <c r="BI281" i="19"/>
  <c r="BJ281" i="19"/>
  <c r="BK281" i="19"/>
  <c r="BL281" i="19"/>
  <c r="BM281" i="19"/>
  <c r="BN281" i="19"/>
  <c r="BO281" i="19"/>
  <c r="BP281" i="19"/>
  <c r="BQ281" i="19"/>
  <c r="BR281" i="19"/>
  <c r="BS281" i="19"/>
  <c r="BT281" i="19"/>
  <c r="BU281" i="19"/>
  <c r="BV281" i="19"/>
  <c r="BW281" i="19"/>
  <c r="BX281" i="19"/>
  <c r="BY281" i="19"/>
  <c r="BZ281" i="19"/>
  <c r="U282" i="19"/>
  <c r="V282" i="19"/>
  <c r="W282" i="19"/>
  <c r="X282" i="19"/>
  <c r="Y282" i="19"/>
  <c r="Z282" i="19"/>
  <c r="AA282" i="19"/>
  <c r="AB282" i="19"/>
  <c r="AC282" i="19"/>
  <c r="AD282" i="19"/>
  <c r="AE282" i="19"/>
  <c r="AF282" i="19"/>
  <c r="AG282" i="19"/>
  <c r="AH282" i="19"/>
  <c r="AI282" i="19"/>
  <c r="AJ282" i="19"/>
  <c r="AK282" i="19"/>
  <c r="AL282" i="19"/>
  <c r="AM282" i="19"/>
  <c r="AN282" i="19"/>
  <c r="AO282" i="19"/>
  <c r="AP282" i="19"/>
  <c r="AQ282" i="19"/>
  <c r="AR282" i="19"/>
  <c r="AS282" i="19"/>
  <c r="AT282" i="19"/>
  <c r="AU282" i="19"/>
  <c r="AV282" i="19"/>
  <c r="AW282" i="19"/>
  <c r="AX282" i="19"/>
  <c r="AY282" i="19"/>
  <c r="AZ282" i="19"/>
  <c r="BA282" i="19"/>
  <c r="BB282" i="19"/>
  <c r="BC282" i="19"/>
  <c r="BD282" i="19"/>
  <c r="BE282" i="19"/>
  <c r="BF282" i="19"/>
  <c r="BG282" i="19"/>
  <c r="BH282" i="19"/>
  <c r="BI282" i="19"/>
  <c r="BJ282" i="19"/>
  <c r="BK282" i="19"/>
  <c r="BL282" i="19"/>
  <c r="BM282" i="19"/>
  <c r="BN282" i="19"/>
  <c r="BO282" i="19"/>
  <c r="BP282" i="19"/>
  <c r="BQ282" i="19"/>
  <c r="BR282" i="19"/>
  <c r="BS282" i="19"/>
  <c r="BT282" i="19"/>
  <c r="BU282" i="19"/>
  <c r="BV282" i="19"/>
  <c r="BW282" i="19"/>
  <c r="BX282" i="19"/>
  <c r="BY282" i="19"/>
  <c r="BZ282" i="19"/>
  <c r="U283" i="19"/>
  <c r="V283" i="19"/>
  <c r="W283" i="19"/>
  <c r="X283" i="19"/>
  <c r="Y283" i="19"/>
  <c r="Z283" i="19"/>
  <c r="AA283" i="19"/>
  <c r="AB283" i="19"/>
  <c r="AC283" i="19"/>
  <c r="AD283" i="19"/>
  <c r="AE283" i="19"/>
  <c r="AF283" i="19"/>
  <c r="AG283" i="19"/>
  <c r="AH283" i="19"/>
  <c r="AI283" i="19"/>
  <c r="AJ283" i="19"/>
  <c r="AK283" i="19"/>
  <c r="AL283" i="19"/>
  <c r="AM283" i="19"/>
  <c r="AN283" i="19"/>
  <c r="AO283" i="19"/>
  <c r="AP283" i="19"/>
  <c r="AQ283" i="19"/>
  <c r="AR283" i="19"/>
  <c r="AS283" i="19"/>
  <c r="AT283" i="19"/>
  <c r="AU283" i="19"/>
  <c r="AV283" i="19"/>
  <c r="AW283" i="19"/>
  <c r="AX283" i="19"/>
  <c r="AY283" i="19"/>
  <c r="AZ283" i="19"/>
  <c r="BA283" i="19"/>
  <c r="BB283" i="19"/>
  <c r="BC283" i="19"/>
  <c r="BD283" i="19"/>
  <c r="BE283" i="19"/>
  <c r="BF283" i="19"/>
  <c r="BG283" i="19"/>
  <c r="BH283" i="19"/>
  <c r="BI283" i="19"/>
  <c r="BJ283" i="19"/>
  <c r="BK283" i="19"/>
  <c r="BL283" i="19"/>
  <c r="BM283" i="19"/>
  <c r="BN283" i="19"/>
  <c r="BO283" i="19"/>
  <c r="BP283" i="19"/>
  <c r="BQ283" i="19"/>
  <c r="BR283" i="19"/>
  <c r="BS283" i="19"/>
  <c r="BT283" i="19"/>
  <c r="BU283" i="19"/>
  <c r="BV283" i="19"/>
  <c r="BW283" i="19"/>
  <c r="BX283" i="19"/>
  <c r="BY283" i="19"/>
  <c r="BZ283" i="19"/>
  <c r="U284" i="19"/>
  <c r="V284" i="19"/>
  <c r="W284" i="19"/>
  <c r="X284" i="19"/>
  <c r="Y284" i="19"/>
  <c r="Z284" i="19"/>
  <c r="AA284" i="19"/>
  <c r="AB284" i="19"/>
  <c r="AC284" i="19"/>
  <c r="AD284" i="19"/>
  <c r="AE284" i="19"/>
  <c r="AF284" i="19"/>
  <c r="AG284" i="19"/>
  <c r="AH284" i="19"/>
  <c r="AI284" i="19"/>
  <c r="AJ284" i="19"/>
  <c r="AK284" i="19"/>
  <c r="AL284" i="19"/>
  <c r="AM284" i="19"/>
  <c r="AN284" i="19"/>
  <c r="AO284" i="19"/>
  <c r="AP284" i="19"/>
  <c r="AQ284" i="19"/>
  <c r="AR284" i="19"/>
  <c r="AS284" i="19"/>
  <c r="AT284" i="19"/>
  <c r="AU284" i="19"/>
  <c r="AV284" i="19"/>
  <c r="AW284" i="19"/>
  <c r="AX284" i="19"/>
  <c r="AY284" i="19"/>
  <c r="AZ284" i="19"/>
  <c r="BA284" i="19"/>
  <c r="BB284" i="19"/>
  <c r="BC284" i="19"/>
  <c r="BD284" i="19"/>
  <c r="BE284" i="19"/>
  <c r="BF284" i="19"/>
  <c r="BG284" i="19"/>
  <c r="BH284" i="19"/>
  <c r="BI284" i="19"/>
  <c r="BJ284" i="19"/>
  <c r="BK284" i="19"/>
  <c r="BL284" i="19"/>
  <c r="BM284" i="19"/>
  <c r="BN284" i="19"/>
  <c r="BO284" i="19"/>
  <c r="BP284" i="19"/>
  <c r="BQ284" i="19"/>
  <c r="BR284" i="19"/>
  <c r="BS284" i="19"/>
  <c r="BT284" i="19"/>
  <c r="BU284" i="19"/>
  <c r="BV284" i="19"/>
  <c r="BW284" i="19"/>
  <c r="BX284" i="19"/>
  <c r="BY284" i="19"/>
  <c r="BZ284" i="19"/>
  <c r="U285" i="19"/>
  <c r="V285" i="19"/>
  <c r="W285" i="19"/>
  <c r="X285" i="19"/>
  <c r="Y285" i="19"/>
  <c r="Z285" i="19"/>
  <c r="AA285" i="19"/>
  <c r="AB285" i="19"/>
  <c r="AC285" i="19"/>
  <c r="AD285" i="19"/>
  <c r="AE285" i="19"/>
  <c r="AF285" i="19"/>
  <c r="AG285" i="19"/>
  <c r="AH285" i="19"/>
  <c r="AI285" i="19"/>
  <c r="AJ285" i="19"/>
  <c r="AK285" i="19"/>
  <c r="AL285" i="19"/>
  <c r="AM285" i="19"/>
  <c r="AN285" i="19"/>
  <c r="AO285" i="19"/>
  <c r="AP285" i="19"/>
  <c r="AQ285" i="19"/>
  <c r="AR285" i="19"/>
  <c r="AS285" i="19"/>
  <c r="AT285" i="19"/>
  <c r="AU285" i="19"/>
  <c r="AV285" i="19"/>
  <c r="AW285" i="19"/>
  <c r="AX285" i="19"/>
  <c r="AY285" i="19"/>
  <c r="AZ285" i="19"/>
  <c r="BA285" i="19"/>
  <c r="BB285" i="19"/>
  <c r="BC285" i="19"/>
  <c r="BD285" i="19"/>
  <c r="BE285" i="19"/>
  <c r="BF285" i="19"/>
  <c r="BG285" i="19"/>
  <c r="BH285" i="19"/>
  <c r="BI285" i="19"/>
  <c r="BJ285" i="19"/>
  <c r="BK285" i="19"/>
  <c r="BL285" i="19"/>
  <c r="BM285" i="19"/>
  <c r="BN285" i="19"/>
  <c r="BO285" i="19"/>
  <c r="BP285" i="19"/>
  <c r="BQ285" i="19"/>
  <c r="BR285" i="19"/>
  <c r="BS285" i="19"/>
  <c r="BT285" i="19"/>
  <c r="BU285" i="19"/>
  <c r="BV285" i="19"/>
  <c r="BW285" i="19"/>
  <c r="BX285" i="19"/>
  <c r="BY285" i="19"/>
  <c r="BZ285" i="19"/>
  <c r="U286" i="19"/>
  <c r="V286" i="19"/>
  <c r="W286" i="19"/>
  <c r="X286" i="19"/>
  <c r="Y286" i="19"/>
  <c r="Z286" i="19"/>
  <c r="AA286" i="19"/>
  <c r="AB286" i="19"/>
  <c r="AC286" i="19"/>
  <c r="AD286" i="19"/>
  <c r="AE286" i="19"/>
  <c r="AF286" i="19"/>
  <c r="AG286" i="19"/>
  <c r="AH286" i="19"/>
  <c r="AI286" i="19"/>
  <c r="AJ286" i="19"/>
  <c r="AK286" i="19"/>
  <c r="AL286" i="19"/>
  <c r="AM286" i="19"/>
  <c r="AN286" i="19"/>
  <c r="AO286" i="19"/>
  <c r="AP286" i="19"/>
  <c r="AQ286" i="19"/>
  <c r="AR286" i="19"/>
  <c r="AS286" i="19"/>
  <c r="AT286" i="19"/>
  <c r="AU286" i="19"/>
  <c r="AV286" i="19"/>
  <c r="AW286" i="19"/>
  <c r="AX286" i="19"/>
  <c r="AY286" i="19"/>
  <c r="AZ286" i="19"/>
  <c r="BA286" i="19"/>
  <c r="BB286" i="19"/>
  <c r="BC286" i="19"/>
  <c r="BD286" i="19"/>
  <c r="BE286" i="19"/>
  <c r="BF286" i="19"/>
  <c r="BG286" i="19"/>
  <c r="BH286" i="19"/>
  <c r="BI286" i="19"/>
  <c r="BJ286" i="19"/>
  <c r="BK286" i="19"/>
  <c r="BL286" i="19"/>
  <c r="BM286" i="19"/>
  <c r="BN286" i="19"/>
  <c r="BO286" i="19"/>
  <c r="BP286" i="19"/>
  <c r="BQ286" i="19"/>
  <c r="BR286" i="19"/>
  <c r="BS286" i="19"/>
  <c r="BT286" i="19"/>
  <c r="BU286" i="19"/>
  <c r="BV286" i="19"/>
  <c r="BW286" i="19"/>
  <c r="BX286" i="19"/>
  <c r="BY286" i="19"/>
  <c r="BZ286" i="19"/>
  <c r="U287" i="19"/>
  <c r="V287" i="19"/>
  <c r="W287" i="19"/>
  <c r="X287" i="19"/>
  <c r="Y287" i="19"/>
  <c r="Z287" i="19"/>
  <c r="AA287" i="19"/>
  <c r="AB287" i="19"/>
  <c r="AC287" i="19"/>
  <c r="AD287" i="19"/>
  <c r="AE287" i="19"/>
  <c r="AF287" i="19"/>
  <c r="AG287" i="19"/>
  <c r="AH287" i="19"/>
  <c r="AI287" i="19"/>
  <c r="AJ287" i="19"/>
  <c r="AK287" i="19"/>
  <c r="AL287" i="19"/>
  <c r="AM287" i="19"/>
  <c r="AN287" i="19"/>
  <c r="AO287" i="19"/>
  <c r="AP287" i="19"/>
  <c r="AQ287" i="19"/>
  <c r="AR287" i="19"/>
  <c r="AS287" i="19"/>
  <c r="AT287" i="19"/>
  <c r="AU287" i="19"/>
  <c r="AV287" i="19"/>
  <c r="AW287" i="19"/>
  <c r="AX287" i="19"/>
  <c r="AY287" i="19"/>
  <c r="AZ287" i="19"/>
  <c r="BA287" i="19"/>
  <c r="BB287" i="19"/>
  <c r="BC287" i="19"/>
  <c r="BD287" i="19"/>
  <c r="BE287" i="19"/>
  <c r="BF287" i="19"/>
  <c r="BG287" i="19"/>
  <c r="BH287" i="19"/>
  <c r="BI287" i="19"/>
  <c r="BJ287" i="19"/>
  <c r="BK287" i="19"/>
  <c r="BL287" i="19"/>
  <c r="BM287" i="19"/>
  <c r="BN287" i="19"/>
  <c r="BO287" i="19"/>
  <c r="BP287" i="19"/>
  <c r="BQ287" i="19"/>
  <c r="BR287" i="19"/>
  <c r="BS287" i="19"/>
  <c r="BT287" i="19"/>
  <c r="BU287" i="19"/>
  <c r="BV287" i="19"/>
  <c r="BW287" i="19"/>
  <c r="BX287" i="19"/>
  <c r="BY287" i="19"/>
  <c r="BZ287" i="19"/>
  <c r="U288" i="19"/>
  <c r="V288" i="19"/>
  <c r="W288" i="19"/>
  <c r="X288" i="19"/>
  <c r="Y288" i="19"/>
  <c r="Z288" i="19"/>
  <c r="AA288" i="19"/>
  <c r="AB288" i="19"/>
  <c r="AC288" i="19"/>
  <c r="AD288" i="19"/>
  <c r="AE288" i="19"/>
  <c r="AF288" i="19"/>
  <c r="AG288" i="19"/>
  <c r="AH288" i="19"/>
  <c r="AI288" i="19"/>
  <c r="AJ288" i="19"/>
  <c r="AK288" i="19"/>
  <c r="AL288" i="19"/>
  <c r="AM288" i="19"/>
  <c r="AN288" i="19"/>
  <c r="AO288" i="19"/>
  <c r="AP288" i="19"/>
  <c r="AQ288" i="19"/>
  <c r="AR288" i="19"/>
  <c r="AS288" i="19"/>
  <c r="AT288" i="19"/>
  <c r="AU288" i="19"/>
  <c r="AV288" i="19"/>
  <c r="AW288" i="19"/>
  <c r="AX288" i="19"/>
  <c r="AY288" i="19"/>
  <c r="AZ288" i="19"/>
  <c r="BA288" i="19"/>
  <c r="BB288" i="19"/>
  <c r="BC288" i="19"/>
  <c r="BD288" i="19"/>
  <c r="BE288" i="19"/>
  <c r="BF288" i="19"/>
  <c r="BG288" i="19"/>
  <c r="BH288" i="19"/>
  <c r="BI288" i="19"/>
  <c r="BJ288" i="19"/>
  <c r="BK288" i="19"/>
  <c r="BL288" i="19"/>
  <c r="BM288" i="19"/>
  <c r="BN288" i="19"/>
  <c r="BO288" i="19"/>
  <c r="BP288" i="19"/>
  <c r="BQ288" i="19"/>
  <c r="BR288" i="19"/>
  <c r="BS288" i="19"/>
  <c r="BT288" i="19"/>
  <c r="BU288" i="19"/>
  <c r="BV288" i="19"/>
  <c r="BW288" i="19"/>
  <c r="BX288" i="19"/>
  <c r="BY288" i="19"/>
  <c r="BZ288" i="19"/>
  <c r="U289" i="19"/>
  <c r="V289" i="19"/>
  <c r="W289" i="19"/>
  <c r="X289" i="19"/>
  <c r="Y289" i="19"/>
  <c r="Z289" i="19"/>
  <c r="AA289" i="19"/>
  <c r="AB289" i="19"/>
  <c r="AC289" i="19"/>
  <c r="AD289" i="19"/>
  <c r="AE289" i="19"/>
  <c r="AF289" i="19"/>
  <c r="AG289" i="19"/>
  <c r="AH289" i="19"/>
  <c r="AI289" i="19"/>
  <c r="AJ289" i="19"/>
  <c r="AK289" i="19"/>
  <c r="AL289" i="19"/>
  <c r="AM289" i="19"/>
  <c r="AN289" i="19"/>
  <c r="AO289" i="19"/>
  <c r="AP289" i="19"/>
  <c r="AQ289" i="19"/>
  <c r="AR289" i="19"/>
  <c r="AS289" i="19"/>
  <c r="AT289" i="19"/>
  <c r="AU289" i="19"/>
  <c r="AV289" i="19"/>
  <c r="AW289" i="19"/>
  <c r="AX289" i="19"/>
  <c r="AY289" i="19"/>
  <c r="AZ289" i="19"/>
  <c r="BA289" i="19"/>
  <c r="BB289" i="19"/>
  <c r="BC289" i="19"/>
  <c r="BD289" i="19"/>
  <c r="BE289" i="19"/>
  <c r="BF289" i="19"/>
  <c r="BG289" i="19"/>
  <c r="BH289" i="19"/>
  <c r="BI289" i="19"/>
  <c r="BJ289" i="19"/>
  <c r="BK289" i="19"/>
  <c r="BL289" i="19"/>
  <c r="BM289" i="19"/>
  <c r="BN289" i="19"/>
  <c r="BO289" i="19"/>
  <c r="BP289" i="19"/>
  <c r="BQ289" i="19"/>
  <c r="BR289" i="19"/>
  <c r="BS289" i="19"/>
  <c r="BT289" i="19"/>
  <c r="BU289" i="19"/>
  <c r="BV289" i="19"/>
  <c r="BW289" i="19"/>
  <c r="BX289" i="19"/>
  <c r="BY289" i="19"/>
  <c r="BZ289" i="19"/>
  <c r="U290" i="19"/>
  <c r="V290" i="19"/>
  <c r="W290" i="19"/>
  <c r="X290" i="19"/>
  <c r="Y290" i="19"/>
  <c r="Z290" i="19"/>
  <c r="AA290" i="19"/>
  <c r="AB290" i="19"/>
  <c r="AC290" i="19"/>
  <c r="AD290" i="19"/>
  <c r="AE290" i="19"/>
  <c r="AF290" i="19"/>
  <c r="AG290" i="19"/>
  <c r="AH290" i="19"/>
  <c r="AI290" i="19"/>
  <c r="AJ290" i="19"/>
  <c r="AK290" i="19"/>
  <c r="AL290" i="19"/>
  <c r="AM290" i="19"/>
  <c r="AN290" i="19"/>
  <c r="AO290" i="19"/>
  <c r="AP290" i="19"/>
  <c r="AQ290" i="19"/>
  <c r="AR290" i="19"/>
  <c r="AS290" i="19"/>
  <c r="AT290" i="19"/>
  <c r="AU290" i="19"/>
  <c r="AV290" i="19"/>
  <c r="AW290" i="19"/>
  <c r="AX290" i="19"/>
  <c r="AY290" i="19"/>
  <c r="AZ290" i="19"/>
  <c r="BA290" i="19"/>
  <c r="BB290" i="19"/>
  <c r="BC290" i="19"/>
  <c r="BD290" i="19"/>
  <c r="BE290" i="19"/>
  <c r="BF290" i="19"/>
  <c r="BG290" i="19"/>
  <c r="BH290" i="19"/>
  <c r="BI290" i="19"/>
  <c r="BJ290" i="19"/>
  <c r="BK290" i="19"/>
  <c r="BL290" i="19"/>
  <c r="BM290" i="19"/>
  <c r="BN290" i="19"/>
  <c r="BO290" i="19"/>
  <c r="BP290" i="19"/>
  <c r="BQ290" i="19"/>
  <c r="BR290" i="19"/>
  <c r="BS290" i="19"/>
  <c r="BT290" i="19"/>
  <c r="BU290" i="19"/>
  <c r="BV290" i="19"/>
  <c r="BW290" i="19"/>
  <c r="BX290" i="19"/>
  <c r="BY290" i="19"/>
  <c r="BZ290" i="19"/>
  <c r="U291" i="19"/>
  <c r="V291" i="19"/>
  <c r="W291" i="19"/>
  <c r="X291" i="19"/>
  <c r="Y291" i="19"/>
  <c r="Z291" i="19"/>
  <c r="AA291" i="19"/>
  <c r="AB291" i="19"/>
  <c r="AC291" i="19"/>
  <c r="AD291" i="19"/>
  <c r="AE291" i="19"/>
  <c r="AF291" i="19"/>
  <c r="AG291" i="19"/>
  <c r="AH291" i="19"/>
  <c r="AI291" i="19"/>
  <c r="AJ291" i="19"/>
  <c r="AK291" i="19"/>
  <c r="AL291" i="19"/>
  <c r="AM291" i="19"/>
  <c r="AN291" i="19"/>
  <c r="AO291" i="19"/>
  <c r="AP291" i="19"/>
  <c r="AQ291" i="19"/>
  <c r="AR291" i="19"/>
  <c r="AS291" i="19"/>
  <c r="AT291" i="19"/>
  <c r="AU291" i="19"/>
  <c r="AV291" i="19"/>
  <c r="AW291" i="19"/>
  <c r="AX291" i="19"/>
  <c r="AY291" i="19"/>
  <c r="AZ291" i="19"/>
  <c r="BA291" i="19"/>
  <c r="BB291" i="19"/>
  <c r="BC291" i="19"/>
  <c r="BD291" i="19"/>
  <c r="BE291" i="19"/>
  <c r="BF291" i="19"/>
  <c r="BG291" i="19"/>
  <c r="BH291" i="19"/>
  <c r="BI291" i="19"/>
  <c r="BJ291" i="19"/>
  <c r="BK291" i="19"/>
  <c r="BL291" i="19"/>
  <c r="BM291" i="19"/>
  <c r="BN291" i="19"/>
  <c r="BO291" i="19"/>
  <c r="BP291" i="19"/>
  <c r="BQ291" i="19"/>
  <c r="BR291" i="19"/>
  <c r="BS291" i="19"/>
  <c r="BT291" i="19"/>
  <c r="BU291" i="19"/>
  <c r="BV291" i="19"/>
  <c r="BW291" i="19"/>
  <c r="BX291" i="19"/>
  <c r="BY291" i="19"/>
  <c r="BZ291" i="19"/>
  <c r="U292" i="19"/>
  <c r="V292" i="19"/>
  <c r="W292" i="19"/>
  <c r="X292" i="19"/>
  <c r="Y292" i="19"/>
  <c r="Z292" i="19"/>
  <c r="AA292" i="19"/>
  <c r="AB292" i="19"/>
  <c r="AC292" i="19"/>
  <c r="AD292" i="19"/>
  <c r="AE292" i="19"/>
  <c r="AF292" i="19"/>
  <c r="AG292" i="19"/>
  <c r="AH292" i="19"/>
  <c r="AI292" i="19"/>
  <c r="AJ292" i="19"/>
  <c r="AK292" i="19"/>
  <c r="AL292" i="19"/>
  <c r="AM292" i="19"/>
  <c r="AN292" i="19"/>
  <c r="AO292" i="19"/>
  <c r="AP292" i="19"/>
  <c r="AQ292" i="19"/>
  <c r="AR292" i="19"/>
  <c r="AS292" i="19"/>
  <c r="AT292" i="19"/>
  <c r="AU292" i="19"/>
  <c r="AV292" i="19"/>
  <c r="AW292" i="19"/>
  <c r="AX292" i="19"/>
  <c r="AY292" i="19"/>
  <c r="AZ292" i="19"/>
  <c r="BA292" i="19"/>
  <c r="BB292" i="19"/>
  <c r="BC292" i="19"/>
  <c r="BD292" i="19"/>
  <c r="BE292" i="19"/>
  <c r="BF292" i="19"/>
  <c r="BG292" i="19"/>
  <c r="BH292" i="19"/>
  <c r="BI292" i="19"/>
  <c r="BJ292" i="19"/>
  <c r="BK292" i="19"/>
  <c r="BL292" i="19"/>
  <c r="BM292" i="19"/>
  <c r="BN292" i="19"/>
  <c r="BO292" i="19"/>
  <c r="BP292" i="19"/>
  <c r="BQ292" i="19"/>
  <c r="BR292" i="19"/>
  <c r="BS292" i="19"/>
  <c r="BT292" i="19"/>
  <c r="BU292" i="19"/>
  <c r="BV292" i="19"/>
  <c r="BW292" i="19"/>
  <c r="BX292" i="19"/>
  <c r="BY292" i="19"/>
  <c r="BZ292" i="19"/>
  <c r="U293" i="19"/>
  <c r="V293" i="19"/>
  <c r="W293" i="19"/>
  <c r="X293" i="19"/>
  <c r="Y293" i="19"/>
  <c r="Z293" i="19"/>
  <c r="AA293" i="19"/>
  <c r="AB293" i="19"/>
  <c r="AC293" i="19"/>
  <c r="AD293" i="19"/>
  <c r="AE293" i="19"/>
  <c r="AF293" i="19"/>
  <c r="AG293" i="19"/>
  <c r="AH293" i="19"/>
  <c r="AI293" i="19"/>
  <c r="AJ293" i="19"/>
  <c r="AK293" i="19"/>
  <c r="AL293" i="19"/>
  <c r="AM293" i="19"/>
  <c r="AN293" i="19"/>
  <c r="AO293" i="19"/>
  <c r="AP293" i="19"/>
  <c r="AQ293" i="19"/>
  <c r="AR293" i="19"/>
  <c r="AS293" i="19"/>
  <c r="AT293" i="19"/>
  <c r="AU293" i="19"/>
  <c r="AV293" i="19"/>
  <c r="AW293" i="19"/>
  <c r="AX293" i="19"/>
  <c r="AY293" i="19"/>
  <c r="AZ293" i="19"/>
  <c r="BA293" i="19"/>
  <c r="BB293" i="19"/>
  <c r="BC293" i="19"/>
  <c r="BD293" i="19"/>
  <c r="BE293" i="19"/>
  <c r="BF293" i="19"/>
  <c r="BG293" i="19"/>
  <c r="BH293" i="19"/>
  <c r="BI293" i="19"/>
  <c r="BJ293" i="19"/>
  <c r="BK293" i="19"/>
  <c r="BL293" i="19"/>
  <c r="BM293" i="19"/>
  <c r="BN293" i="19"/>
  <c r="BO293" i="19"/>
  <c r="BP293" i="19"/>
  <c r="BQ293" i="19"/>
  <c r="BR293" i="19"/>
  <c r="BS293" i="19"/>
  <c r="BT293" i="19"/>
  <c r="BU293" i="19"/>
  <c r="BV293" i="19"/>
  <c r="BW293" i="19"/>
  <c r="BX293" i="19"/>
  <c r="BY293" i="19"/>
  <c r="BZ293" i="19"/>
  <c r="U294" i="19"/>
  <c r="V294" i="19"/>
  <c r="W294" i="19"/>
  <c r="X294" i="19"/>
  <c r="Y294" i="19"/>
  <c r="Z294" i="19"/>
  <c r="AA294" i="19"/>
  <c r="AB294" i="19"/>
  <c r="AC294" i="19"/>
  <c r="AD294" i="19"/>
  <c r="AE294" i="19"/>
  <c r="AF294" i="19"/>
  <c r="AG294" i="19"/>
  <c r="AH294" i="19"/>
  <c r="AI294" i="19"/>
  <c r="AJ294" i="19"/>
  <c r="AK294" i="19"/>
  <c r="AL294" i="19"/>
  <c r="AM294" i="19"/>
  <c r="AN294" i="19"/>
  <c r="AO294" i="19"/>
  <c r="AP294" i="19"/>
  <c r="AQ294" i="19"/>
  <c r="AR294" i="19"/>
  <c r="AS294" i="19"/>
  <c r="AT294" i="19"/>
  <c r="AU294" i="19"/>
  <c r="AV294" i="19"/>
  <c r="AW294" i="19"/>
  <c r="AX294" i="19"/>
  <c r="AY294" i="19"/>
  <c r="AZ294" i="19"/>
  <c r="BA294" i="19"/>
  <c r="BB294" i="19"/>
  <c r="BC294" i="19"/>
  <c r="BD294" i="19"/>
  <c r="BE294" i="19"/>
  <c r="BF294" i="19"/>
  <c r="BG294" i="19"/>
  <c r="BH294" i="19"/>
  <c r="BI294" i="19"/>
  <c r="BJ294" i="19"/>
  <c r="BK294" i="19"/>
  <c r="BL294" i="19"/>
  <c r="BM294" i="19"/>
  <c r="BN294" i="19"/>
  <c r="BO294" i="19"/>
  <c r="BP294" i="19"/>
  <c r="BQ294" i="19"/>
  <c r="BR294" i="19"/>
  <c r="BS294" i="19"/>
  <c r="BT294" i="19"/>
  <c r="BU294" i="19"/>
  <c r="BV294" i="19"/>
  <c r="BW294" i="19"/>
  <c r="BX294" i="19"/>
  <c r="BY294" i="19"/>
  <c r="BZ294" i="19"/>
  <c r="U295" i="19"/>
  <c r="V295" i="19"/>
  <c r="W295" i="19"/>
  <c r="X295" i="19"/>
  <c r="Y295" i="19"/>
  <c r="Z295" i="19"/>
  <c r="AA295" i="19"/>
  <c r="AB295" i="19"/>
  <c r="AC295" i="19"/>
  <c r="AD295" i="19"/>
  <c r="AE295" i="19"/>
  <c r="AF295" i="19"/>
  <c r="AG295" i="19"/>
  <c r="AH295" i="19"/>
  <c r="AI295" i="19"/>
  <c r="AJ295" i="19"/>
  <c r="AK295" i="19"/>
  <c r="AL295" i="19"/>
  <c r="AM295" i="19"/>
  <c r="AN295" i="19"/>
  <c r="AO295" i="19"/>
  <c r="AP295" i="19"/>
  <c r="AQ295" i="19"/>
  <c r="AR295" i="19"/>
  <c r="AS295" i="19"/>
  <c r="AT295" i="19"/>
  <c r="AU295" i="19"/>
  <c r="AV295" i="19"/>
  <c r="AW295" i="19"/>
  <c r="AX295" i="19"/>
  <c r="AY295" i="19"/>
  <c r="AZ295" i="19"/>
  <c r="BA295" i="19"/>
  <c r="BB295" i="19"/>
  <c r="BC295" i="19"/>
  <c r="BD295" i="19"/>
  <c r="BE295" i="19"/>
  <c r="BF295" i="19"/>
  <c r="BG295" i="19"/>
  <c r="BH295" i="19"/>
  <c r="BI295" i="19"/>
  <c r="BJ295" i="19"/>
  <c r="BK295" i="19"/>
  <c r="BL295" i="19"/>
  <c r="BM295" i="19"/>
  <c r="BN295" i="19"/>
  <c r="BO295" i="19"/>
  <c r="BP295" i="19"/>
  <c r="BQ295" i="19"/>
  <c r="BR295" i="19"/>
  <c r="BS295" i="19"/>
  <c r="BT295" i="19"/>
  <c r="BU295" i="19"/>
  <c r="BV295" i="19"/>
  <c r="BW295" i="19"/>
  <c r="BX295" i="19"/>
  <c r="BY295" i="19"/>
  <c r="BZ295" i="19"/>
  <c r="U296" i="19"/>
  <c r="V296" i="19"/>
  <c r="W296" i="19"/>
  <c r="X296" i="19"/>
  <c r="Y296" i="19"/>
  <c r="Z296" i="19"/>
  <c r="AA296" i="19"/>
  <c r="AB296" i="19"/>
  <c r="AC296" i="19"/>
  <c r="AD296" i="19"/>
  <c r="AE296" i="19"/>
  <c r="AF296" i="19"/>
  <c r="AG296" i="19"/>
  <c r="AH296" i="19"/>
  <c r="AI296" i="19"/>
  <c r="AJ296" i="19"/>
  <c r="AK296" i="19"/>
  <c r="AL296" i="19"/>
  <c r="AM296" i="19"/>
  <c r="AN296" i="19"/>
  <c r="AO296" i="19"/>
  <c r="AP296" i="19"/>
  <c r="AQ296" i="19"/>
  <c r="AR296" i="19"/>
  <c r="AS296" i="19"/>
  <c r="AT296" i="19"/>
  <c r="AU296" i="19"/>
  <c r="AV296" i="19"/>
  <c r="AW296" i="19"/>
  <c r="AX296" i="19"/>
  <c r="AY296" i="19"/>
  <c r="AZ296" i="19"/>
  <c r="BA296" i="19"/>
  <c r="BB296" i="19"/>
  <c r="BC296" i="19"/>
  <c r="BD296" i="19"/>
  <c r="BE296" i="19"/>
  <c r="BF296" i="19"/>
  <c r="BG296" i="19"/>
  <c r="BH296" i="19"/>
  <c r="BI296" i="19"/>
  <c r="BJ296" i="19"/>
  <c r="BK296" i="19"/>
  <c r="BL296" i="19"/>
  <c r="BM296" i="19"/>
  <c r="BN296" i="19"/>
  <c r="BO296" i="19"/>
  <c r="BP296" i="19"/>
  <c r="BQ296" i="19"/>
  <c r="BR296" i="19"/>
  <c r="BS296" i="19"/>
  <c r="BT296" i="19"/>
  <c r="BU296" i="19"/>
  <c r="BV296" i="19"/>
  <c r="BW296" i="19"/>
  <c r="BX296" i="19"/>
  <c r="BY296" i="19"/>
  <c r="BZ296" i="19"/>
  <c r="U297" i="19"/>
  <c r="V297" i="19"/>
  <c r="W297" i="19"/>
  <c r="X297" i="19"/>
  <c r="Y297" i="19"/>
  <c r="Z297" i="19"/>
  <c r="AA297" i="19"/>
  <c r="AB297" i="19"/>
  <c r="AC297" i="19"/>
  <c r="AD297" i="19"/>
  <c r="AE297" i="19"/>
  <c r="AF297" i="19"/>
  <c r="AG297" i="19"/>
  <c r="AH297" i="19"/>
  <c r="AI297" i="19"/>
  <c r="AJ297" i="19"/>
  <c r="AK297" i="19"/>
  <c r="AL297" i="19"/>
  <c r="AM297" i="19"/>
  <c r="AN297" i="19"/>
  <c r="AO297" i="19"/>
  <c r="AP297" i="19"/>
  <c r="AQ297" i="19"/>
  <c r="AR297" i="19"/>
  <c r="AS297" i="19"/>
  <c r="AT297" i="19"/>
  <c r="AU297" i="19"/>
  <c r="AV297" i="19"/>
  <c r="AW297" i="19"/>
  <c r="AX297" i="19"/>
  <c r="AY297" i="19"/>
  <c r="AZ297" i="19"/>
  <c r="BA297" i="19"/>
  <c r="BB297" i="19"/>
  <c r="BC297" i="19"/>
  <c r="BD297" i="19"/>
  <c r="BE297" i="19"/>
  <c r="BF297" i="19"/>
  <c r="BG297" i="19"/>
  <c r="BH297" i="19"/>
  <c r="BI297" i="19"/>
  <c r="BJ297" i="19"/>
  <c r="BK297" i="19"/>
  <c r="BL297" i="19"/>
  <c r="BM297" i="19"/>
  <c r="BN297" i="19"/>
  <c r="BO297" i="19"/>
  <c r="BP297" i="19"/>
  <c r="BQ297" i="19"/>
  <c r="BR297" i="19"/>
  <c r="BS297" i="19"/>
  <c r="BT297" i="19"/>
  <c r="BU297" i="19"/>
  <c r="BV297" i="19"/>
  <c r="BW297" i="19"/>
  <c r="BX297" i="19"/>
  <c r="BY297" i="19"/>
  <c r="BZ297" i="19"/>
  <c r="U298" i="19"/>
  <c r="V298" i="19"/>
  <c r="W298" i="19"/>
  <c r="X298" i="19"/>
  <c r="Y298" i="19"/>
  <c r="Z298" i="19"/>
  <c r="AA298" i="19"/>
  <c r="AB298" i="19"/>
  <c r="AC298" i="19"/>
  <c r="AD298" i="19"/>
  <c r="AE298" i="19"/>
  <c r="AF298" i="19"/>
  <c r="AG298" i="19"/>
  <c r="AH298" i="19"/>
  <c r="AI298" i="19"/>
  <c r="AJ298" i="19"/>
  <c r="AK298" i="19"/>
  <c r="AL298" i="19"/>
  <c r="AM298" i="19"/>
  <c r="AN298" i="19"/>
  <c r="AO298" i="19"/>
  <c r="AP298" i="19"/>
  <c r="AQ298" i="19"/>
  <c r="AR298" i="19"/>
  <c r="AS298" i="19"/>
  <c r="AT298" i="19"/>
  <c r="AU298" i="19"/>
  <c r="AV298" i="19"/>
  <c r="AW298" i="19"/>
  <c r="AX298" i="19"/>
  <c r="AY298" i="19"/>
  <c r="AZ298" i="19"/>
  <c r="BA298" i="19"/>
  <c r="BB298" i="19"/>
  <c r="BC298" i="19"/>
  <c r="BD298" i="19"/>
  <c r="BE298" i="19"/>
  <c r="BF298" i="19"/>
  <c r="BG298" i="19"/>
  <c r="BH298" i="19"/>
  <c r="BI298" i="19"/>
  <c r="BJ298" i="19"/>
  <c r="BK298" i="19"/>
  <c r="BL298" i="19"/>
  <c r="BM298" i="19"/>
  <c r="BN298" i="19"/>
  <c r="BO298" i="19"/>
  <c r="BP298" i="19"/>
  <c r="BQ298" i="19"/>
  <c r="BR298" i="19"/>
  <c r="BS298" i="19"/>
  <c r="BT298" i="19"/>
  <c r="BU298" i="19"/>
  <c r="BV298" i="19"/>
  <c r="BW298" i="19"/>
  <c r="BX298" i="19"/>
  <c r="BY298" i="19"/>
  <c r="BZ298" i="19"/>
  <c r="U299" i="19"/>
  <c r="V299" i="19"/>
  <c r="W299" i="19"/>
  <c r="X299" i="19"/>
  <c r="Y299" i="19"/>
  <c r="Z299" i="19"/>
  <c r="AA299" i="19"/>
  <c r="AB299" i="19"/>
  <c r="AC299" i="19"/>
  <c r="AD299" i="19"/>
  <c r="AE299" i="19"/>
  <c r="AF299" i="19"/>
  <c r="AG299" i="19"/>
  <c r="AH299" i="19"/>
  <c r="AI299" i="19"/>
  <c r="AJ299" i="19"/>
  <c r="AK299" i="19"/>
  <c r="AL299" i="19"/>
  <c r="AM299" i="19"/>
  <c r="AN299" i="19"/>
  <c r="AO299" i="19"/>
  <c r="AP299" i="19"/>
  <c r="AQ299" i="19"/>
  <c r="AR299" i="19"/>
  <c r="AS299" i="19"/>
  <c r="AT299" i="19"/>
  <c r="AU299" i="19"/>
  <c r="AV299" i="19"/>
  <c r="AW299" i="19"/>
  <c r="AX299" i="19"/>
  <c r="AY299" i="19"/>
  <c r="AZ299" i="19"/>
  <c r="BA299" i="19"/>
  <c r="BB299" i="19"/>
  <c r="BC299" i="19"/>
  <c r="BD299" i="19"/>
  <c r="BE299" i="19"/>
  <c r="BF299" i="19"/>
  <c r="BG299" i="19"/>
  <c r="BH299" i="19"/>
  <c r="BI299" i="19"/>
  <c r="BJ299" i="19"/>
  <c r="BK299" i="19"/>
  <c r="BL299" i="19"/>
  <c r="BM299" i="19"/>
  <c r="BN299" i="19"/>
  <c r="BO299" i="19"/>
  <c r="BP299" i="19"/>
  <c r="BQ299" i="19"/>
  <c r="BR299" i="19"/>
  <c r="BS299" i="19"/>
  <c r="BT299" i="19"/>
  <c r="BU299" i="19"/>
  <c r="BV299" i="19"/>
  <c r="BW299" i="19"/>
  <c r="BX299" i="19"/>
  <c r="BY299" i="19"/>
  <c r="BZ299" i="19"/>
  <c r="U300" i="19"/>
  <c r="V300" i="19"/>
  <c r="W300" i="19"/>
  <c r="X300" i="19"/>
  <c r="Y300" i="19"/>
  <c r="Z300" i="19"/>
  <c r="AA300" i="19"/>
  <c r="AB300" i="19"/>
  <c r="AC300" i="19"/>
  <c r="AD300" i="19"/>
  <c r="AE300" i="19"/>
  <c r="AF300" i="19"/>
  <c r="AG300" i="19"/>
  <c r="AH300" i="19"/>
  <c r="AI300" i="19"/>
  <c r="AJ300" i="19"/>
  <c r="AK300" i="19"/>
  <c r="AL300" i="19"/>
  <c r="AM300" i="19"/>
  <c r="AN300" i="19"/>
  <c r="AO300" i="19"/>
  <c r="AP300" i="19"/>
  <c r="AQ300" i="19"/>
  <c r="AR300" i="19"/>
  <c r="AS300" i="19"/>
  <c r="AT300" i="19"/>
  <c r="AU300" i="19"/>
  <c r="AV300" i="19"/>
  <c r="AW300" i="19"/>
  <c r="AX300" i="19"/>
  <c r="AY300" i="19"/>
  <c r="AZ300" i="19"/>
  <c r="BA300" i="19"/>
  <c r="BB300" i="19"/>
  <c r="BC300" i="19"/>
  <c r="BD300" i="19"/>
  <c r="BE300" i="19"/>
  <c r="BF300" i="19"/>
  <c r="BG300" i="19"/>
  <c r="BH300" i="19"/>
  <c r="BI300" i="19"/>
  <c r="BJ300" i="19"/>
  <c r="BK300" i="19"/>
  <c r="BL300" i="19"/>
  <c r="BM300" i="19"/>
  <c r="BN300" i="19"/>
  <c r="BO300" i="19"/>
  <c r="BP300" i="19"/>
  <c r="BQ300" i="19"/>
  <c r="BR300" i="19"/>
  <c r="BS300" i="19"/>
  <c r="BT300" i="19"/>
  <c r="BU300" i="19"/>
  <c r="BV300" i="19"/>
  <c r="BW300" i="19"/>
  <c r="BX300" i="19"/>
  <c r="BY300" i="19"/>
  <c r="BZ300" i="19"/>
  <c r="T1" i="19"/>
  <c r="T2" i="19"/>
  <c r="T3" i="19"/>
  <c r="T4" i="19"/>
  <c r="T5" i="19"/>
  <c r="T6" i="19"/>
  <c r="T7" i="19"/>
  <c r="T8" i="19"/>
  <c r="T9" i="19"/>
  <c r="T10" i="19"/>
  <c r="T11" i="19"/>
  <c r="T12" i="19"/>
  <c r="T13" i="19"/>
  <c r="T14" i="19"/>
  <c r="T15" i="19"/>
  <c r="T16" i="19"/>
  <c r="T17" i="19"/>
  <c r="T18" i="19"/>
  <c r="T19" i="19"/>
  <c r="T20" i="19"/>
  <c r="T21" i="19"/>
  <c r="T22" i="19"/>
  <c r="T23" i="19"/>
  <c r="T24" i="19"/>
  <c r="T25" i="19"/>
  <c r="T26" i="19"/>
  <c r="T27" i="19"/>
  <c r="T28" i="19"/>
  <c r="T29" i="19"/>
  <c r="T30" i="19"/>
  <c r="T31" i="19"/>
  <c r="T32" i="19"/>
  <c r="T33" i="19"/>
  <c r="T34" i="19"/>
  <c r="T35" i="19"/>
  <c r="T36" i="19"/>
  <c r="T37" i="19"/>
  <c r="T38" i="19"/>
  <c r="T39" i="19"/>
  <c r="T40" i="19"/>
  <c r="T41" i="19"/>
  <c r="T42" i="19"/>
  <c r="T43" i="19"/>
  <c r="T44" i="19"/>
  <c r="T45" i="19"/>
  <c r="T46" i="19"/>
  <c r="T47" i="19"/>
  <c r="T48" i="19"/>
  <c r="T49" i="19"/>
  <c r="T50" i="19"/>
  <c r="T51" i="19"/>
  <c r="T52" i="19"/>
  <c r="T53" i="19"/>
  <c r="T54" i="19"/>
  <c r="T55" i="19"/>
  <c r="T56" i="19"/>
  <c r="T57" i="19"/>
  <c r="T58" i="19"/>
  <c r="T59" i="19"/>
  <c r="T60" i="19"/>
  <c r="T61" i="19"/>
  <c r="T62" i="19"/>
  <c r="T63" i="19"/>
  <c r="T64" i="19"/>
  <c r="T65" i="19"/>
  <c r="T66" i="19"/>
  <c r="T67" i="19"/>
  <c r="T68" i="19"/>
  <c r="T69" i="19"/>
  <c r="T70" i="19"/>
  <c r="T71" i="19"/>
  <c r="T72" i="19"/>
  <c r="T73" i="19"/>
  <c r="T74" i="19"/>
  <c r="T75" i="19"/>
  <c r="T76" i="19"/>
  <c r="T77" i="19"/>
  <c r="T78" i="19"/>
  <c r="T79" i="19"/>
  <c r="T80" i="19"/>
  <c r="T81" i="19"/>
  <c r="T82" i="19"/>
  <c r="T83" i="19"/>
  <c r="T84" i="19"/>
  <c r="T85" i="19"/>
  <c r="T86" i="19"/>
  <c r="T87" i="19"/>
  <c r="T88" i="19"/>
  <c r="T89" i="19"/>
  <c r="T90" i="19"/>
  <c r="T91" i="19"/>
  <c r="T92" i="19"/>
  <c r="T93" i="19"/>
  <c r="T94" i="19"/>
  <c r="T95" i="19"/>
  <c r="T96" i="19"/>
  <c r="T97" i="19"/>
  <c r="T98" i="19"/>
  <c r="T99" i="19"/>
  <c r="T100" i="19"/>
  <c r="T101" i="19"/>
  <c r="T102" i="19"/>
  <c r="T103" i="19"/>
  <c r="T104" i="19"/>
  <c r="T105" i="19"/>
  <c r="T106" i="19"/>
  <c r="T107" i="19"/>
  <c r="T108" i="19"/>
  <c r="T109" i="19"/>
  <c r="T110" i="19"/>
  <c r="T111" i="19"/>
  <c r="T112" i="19"/>
  <c r="T113" i="19"/>
  <c r="T114" i="19"/>
  <c r="T115" i="19"/>
  <c r="T116" i="19"/>
  <c r="T117" i="19"/>
  <c r="T118" i="19"/>
  <c r="T119" i="19"/>
  <c r="T120" i="19"/>
  <c r="T121" i="19"/>
  <c r="T122" i="19"/>
  <c r="T123" i="19"/>
  <c r="T124" i="19"/>
  <c r="T125" i="19"/>
  <c r="T126" i="19"/>
  <c r="T127" i="19"/>
  <c r="T128" i="19"/>
  <c r="T129" i="19"/>
  <c r="T130" i="19"/>
  <c r="T131" i="19"/>
  <c r="T132" i="19"/>
  <c r="T133" i="19"/>
  <c r="T134" i="19"/>
  <c r="T135" i="19"/>
  <c r="T136" i="19"/>
  <c r="T137" i="19"/>
  <c r="T138" i="19"/>
  <c r="T139" i="19"/>
  <c r="T140" i="19"/>
  <c r="T141" i="19"/>
  <c r="T142" i="19"/>
  <c r="T143" i="19"/>
  <c r="T144" i="19"/>
  <c r="T145" i="19"/>
  <c r="T146" i="19"/>
  <c r="T147" i="19"/>
  <c r="T148" i="19"/>
  <c r="T149" i="19"/>
  <c r="T150" i="19"/>
  <c r="T151" i="19"/>
  <c r="T152" i="19"/>
  <c r="T153" i="19"/>
  <c r="T154" i="19"/>
  <c r="T155" i="19"/>
  <c r="T156" i="19"/>
  <c r="T157" i="19"/>
  <c r="T158" i="19"/>
  <c r="T159" i="19"/>
  <c r="T160" i="19"/>
  <c r="T161" i="19"/>
  <c r="T162" i="19"/>
  <c r="T163" i="19"/>
  <c r="T164" i="19"/>
  <c r="T165" i="19"/>
  <c r="T166" i="19"/>
  <c r="T167" i="19"/>
  <c r="T168" i="19"/>
  <c r="T169" i="19"/>
  <c r="T170" i="19"/>
  <c r="T171" i="19"/>
  <c r="T172" i="19"/>
  <c r="T173" i="19"/>
  <c r="T174" i="19"/>
  <c r="T175" i="19"/>
  <c r="T176" i="19"/>
  <c r="T177" i="19"/>
  <c r="T178" i="19"/>
  <c r="T179" i="19"/>
  <c r="T180" i="19"/>
  <c r="T181" i="19"/>
  <c r="T182" i="19"/>
  <c r="T183" i="19"/>
  <c r="T184" i="19"/>
  <c r="T185" i="19"/>
  <c r="T186" i="19"/>
  <c r="T187" i="19"/>
  <c r="T188" i="19"/>
  <c r="T189" i="19"/>
  <c r="T190" i="19"/>
  <c r="T191" i="19"/>
  <c r="T192" i="19"/>
  <c r="T193" i="19"/>
  <c r="T194" i="19"/>
  <c r="T195" i="19"/>
  <c r="T196" i="19"/>
  <c r="T197" i="19"/>
  <c r="T198" i="19"/>
  <c r="T199" i="19"/>
  <c r="T200" i="19"/>
  <c r="T201" i="19"/>
  <c r="T202" i="19"/>
  <c r="T203" i="19"/>
  <c r="T204" i="19"/>
  <c r="T205" i="19"/>
  <c r="T206" i="19"/>
  <c r="T207" i="19"/>
  <c r="T208" i="19"/>
  <c r="T209" i="19"/>
  <c r="T210" i="19"/>
  <c r="T211" i="19"/>
  <c r="T212" i="19"/>
  <c r="T213" i="19"/>
  <c r="T214" i="19"/>
  <c r="T215" i="19"/>
  <c r="T216" i="19"/>
  <c r="T217" i="19"/>
  <c r="T218" i="19"/>
  <c r="T219" i="19"/>
  <c r="T220" i="19"/>
  <c r="T221" i="19"/>
  <c r="T222" i="19"/>
  <c r="T223" i="19"/>
  <c r="T224" i="19"/>
  <c r="T225" i="19"/>
  <c r="T226" i="19"/>
  <c r="T227" i="19"/>
  <c r="T228" i="19"/>
  <c r="T229" i="19"/>
  <c r="T230" i="19"/>
  <c r="T231" i="19"/>
  <c r="T232" i="19"/>
  <c r="T233" i="19"/>
  <c r="T234" i="19"/>
  <c r="T235" i="19"/>
  <c r="T236" i="19"/>
  <c r="T237" i="19"/>
  <c r="T238" i="19"/>
  <c r="T239" i="19"/>
  <c r="T240" i="19"/>
  <c r="T241" i="19"/>
  <c r="T242" i="19"/>
  <c r="T243" i="19"/>
  <c r="T244" i="19"/>
  <c r="T245" i="19"/>
  <c r="T246" i="19"/>
  <c r="T247" i="19"/>
  <c r="T248" i="19"/>
  <c r="T249" i="19"/>
  <c r="T250" i="19"/>
  <c r="T251" i="19"/>
  <c r="T252" i="19"/>
  <c r="T253" i="19"/>
  <c r="T254" i="19"/>
  <c r="T255" i="19"/>
  <c r="T256" i="19"/>
  <c r="T257" i="19"/>
  <c r="T258" i="19"/>
  <c r="T259" i="19"/>
  <c r="T260" i="19"/>
  <c r="T261" i="19"/>
  <c r="T262" i="19"/>
  <c r="T263" i="19"/>
  <c r="T264" i="19"/>
  <c r="T265" i="19"/>
  <c r="T266" i="19"/>
  <c r="T267" i="19"/>
  <c r="T268" i="19"/>
  <c r="T269" i="19"/>
  <c r="T270" i="19"/>
  <c r="T271" i="19"/>
  <c r="T272" i="19"/>
  <c r="T273" i="19"/>
  <c r="T274" i="19"/>
  <c r="T275" i="19"/>
  <c r="T276" i="19"/>
  <c r="T277" i="19"/>
  <c r="T278" i="19"/>
  <c r="T279" i="19"/>
  <c r="T280" i="19"/>
  <c r="T281" i="19"/>
  <c r="T282" i="19"/>
  <c r="T283" i="19"/>
  <c r="T284" i="19"/>
  <c r="T285" i="19"/>
  <c r="T286" i="19"/>
  <c r="T287" i="19"/>
  <c r="T288" i="19"/>
  <c r="T289" i="19"/>
  <c r="T290" i="19"/>
  <c r="T291" i="19"/>
  <c r="T292" i="19"/>
  <c r="T293" i="19"/>
  <c r="T294" i="19"/>
  <c r="T295" i="19"/>
  <c r="T296" i="19"/>
  <c r="T297" i="19"/>
  <c r="T298" i="19"/>
  <c r="T299" i="19"/>
  <c r="T300" i="19"/>
  <c r="P1" i="19"/>
  <c r="Q1" i="19"/>
  <c r="R1" i="19"/>
  <c r="S1" i="19"/>
  <c r="P2" i="19"/>
  <c r="Q2" i="19"/>
  <c r="R2" i="19"/>
  <c r="S2" i="19"/>
  <c r="P3" i="19"/>
  <c r="Q3" i="19"/>
  <c r="R3" i="19"/>
  <c r="S3" i="19"/>
  <c r="P4" i="19"/>
  <c r="Q4" i="19"/>
  <c r="R4" i="19"/>
  <c r="S4" i="19"/>
  <c r="P5" i="19"/>
  <c r="Q5" i="19"/>
  <c r="R5" i="19"/>
  <c r="S5" i="19"/>
  <c r="P6" i="19"/>
  <c r="Q6" i="19"/>
  <c r="R6" i="19"/>
  <c r="S6" i="19"/>
  <c r="P7" i="19"/>
  <c r="Q7" i="19"/>
  <c r="R7" i="19"/>
  <c r="S7" i="19"/>
  <c r="P8" i="19"/>
  <c r="Q8" i="19"/>
  <c r="R8" i="19"/>
  <c r="S8" i="19"/>
  <c r="P9" i="19"/>
  <c r="Q9" i="19"/>
  <c r="R9" i="19"/>
  <c r="S9" i="19"/>
  <c r="P10" i="19"/>
  <c r="Q10" i="19"/>
  <c r="R10" i="19"/>
  <c r="S10" i="19"/>
  <c r="P11" i="19"/>
  <c r="Q11" i="19"/>
  <c r="R11" i="19"/>
  <c r="S11" i="19"/>
  <c r="P12" i="19"/>
  <c r="Q12" i="19"/>
  <c r="R12" i="19"/>
  <c r="S12" i="19"/>
  <c r="P13" i="19"/>
  <c r="Q13" i="19"/>
  <c r="R13" i="19"/>
  <c r="S13" i="19"/>
  <c r="P14" i="19"/>
  <c r="Q14" i="19"/>
  <c r="R14" i="19"/>
  <c r="S14" i="19"/>
  <c r="P15" i="19"/>
  <c r="Q15" i="19"/>
  <c r="R15" i="19"/>
  <c r="S15" i="19"/>
  <c r="P16" i="19"/>
  <c r="Q16" i="19"/>
  <c r="R16" i="19"/>
  <c r="S16" i="19"/>
  <c r="P17" i="19"/>
  <c r="Q17" i="19"/>
  <c r="R17" i="19"/>
  <c r="S17" i="19"/>
  <c r="P18" i="19"/>
  <c r="Q18" i="19"/>
  <c r="R18" i="19"/>
  <c r="S18" i="19"/>
  <c r="P19" i="19"/>
  <c r="Q19" i="19"/>
  <c r="R19" i="19"/>
  <c r="S19" i="19"/>
  <c r="P20" i="19"/>
  <c r="Q20" i="19"/>
  <c r="R20" i="19"/>
  <c r="S20" i="19"/>
  <c r="P21" i="19"/>
  <c r="Q21" i="19"/>
  <c r="R21" i="19"/>
  <c r="S21" i="19"/>
  <c r="P22" i="19"/>
  <c r="Q22" i="19"/>
  <c r="R22" i="19"/>
  <c r="S22" i="19"/>
  <c r="P23" i="19"/>
  <c r="Q23" i="19"/>
  <c r="R23" i="19"/>
  <c r="S23" i="19"/>
  <c r="P24" i="19"/>
  <c r="Q24" i="19"/>
  <c r="R24" i="19"/>
  <c r="S24" i="19"/>
  <c r="P25" i="19"/>
  <c r="Q25" i="19"/>
  <c r="R25" i="19"/>
  <c r="S25" i="19"/>
  <c r="P26" i="19"/>
  <c r="Q26" i="19"/>
  <c r="R26" i="19"/>
  <c r="S26" i="19"/>
  <c r="P27" i="19"/>
  <c r="Q27" i="19"/>
  <c r="R27" i="19"/>
  <c r="S27" i="19"/>
  <c r="P28" i="19"/>
  <c r="Q28" i="19"/>
  <c r="R28" i="19"/>
  <c r="S28" i="19"/>
  <c r="P29" i="19"/>
  <c r="Q29" i="19"/>
  <c r="R29" i="19"/>
  <c r="S29" i="19"/>
  <c r="P30" i="19"/>
  <c r="Q30" i="19"/>
  <c r="R30" i="19"/>
  <c r="S30" i="19"/>
  <c r="P31" i="19"/>
  <c r="Q31" i="19"/>
  <c r="R31" i="19"/>
  <c r="S31" i="19"/>
  <c r="P32" i="19"/>
  <c r="Q32" i="19"/>
  <c r="R32" i="19"/>
  <c r="S32" i="19"/>
  <c r="P33" i="19"/>
  <c r="Q33" i="19"/>
  <c r="R33" i="19"/>
  <c r="S33" i="19"/>
  <c r="P34" i="19"/>
  <c r="Q34" i="19"/>
  <c r="R34" i="19"/>
  <c r="S34" i="19"/>
  <c r="P35" i="19"/>
  <c r="Q35" i="19"/>
  <c r="R35" i="19"/>
  <c r="S35" i="19"/>
  <c r="P36" i="19"/>
  <c r="Q36" i="19"/>
  <c r="R36" i="19"/>
  <c r="S36" i="19"/>
  <c r="P37" i="19"/>
  <c r="Q37" i="19"/>
  <c r="R37" i="19"/>
  <c r="S37" i="19"/>
  <c r="P38" i="19"/>
  <c r="Q38" i="19"/>
  <c r="R38" i="19"/>
  <c r="S38" i="19"/>
  <c r="P39" i="19"/>
  <c r="Q39" i="19"/>
  <c r="R39" i="19"/>
  <c r="S39" i="19"/>
  <c r="P40" i="19"/>
  <c r="Q40" i="19"/>
  <c r="R40" i="19"/>
  <c r="S40" i="19"/>
  <c r="P41" i="19"/>
  <c r="Q41" i="19"/>
  <c r="R41" i="19"/>
  <c r="S41" i="19"/>
  <c r="P42" i="19"/>
  <c r="Q42" i="19"/>
  <c r="R42" i="19"/>
  <c r="S42" i="19"/>
  <c r="P43" i="19"/>
  <c r="Q43" i="19"/>
  <c r="R43" i="19"/>
  <c r="S43" i="19"/>
  <c r="P44" i="19"/>
  <c r="Q44" i="19"/>
  <c r="R44" i="19"/>
  <c r="S44" i="19"/>
  <c r="P45" i="19"/>
  <c r="Q45" i="19"/>
  <c r="R45" i="19"/>
  <c r="S45" i="19"/>
  <c r="P46" i="19"/>
  <c r="Q46" i="19"/>
  <c r="R46" i="19"/>
  <c r="S46" i="19"/>
  <c r="P47" i="19"/>
  <c r="Q47" i="19"/>
  <c r="R47" i="19"/>
  <c r="S47" i="19"/>
  <c r="P48" i="19"/>
  <c r="Q48" i="19"/>
  <c r="R48" i="19"/>
  <c r="S48" i="19"/>
  <c r="P49" i="19"/>
  <c r="Q49" i="19"/>
  <c r="R49" i="19"/>
  <c r="S49" i="19"/>
  <c r="P50" i="19"/>
  <c r="Q50" i="19"/>
  <c r="R50" i="19"/>
  <c r="S50" i="19"/>
  <c r="P51" i="19"/>
  <c r="Q51" i="19"/>
  <c r="R51" i="19"/>
  <c r="S51" i="19"/>
  <c r="P52" i="19"/>
  <c r="Q52" i="19"/>
  <c r="R52" i="19"/>
  <c r="S52" i="19"/>
  <c r="P53" i="19"/>
  <c r="Q53" i="19"/>
  <c r="R53" i="19"/>
  <c r="S53" i="19"/>
  <c r="P54" i="19"/>
  <c r="Q54" i="19"/>
  <c r="R54" i="19"/>
  <c r="S54" i="19"/>
  <c r="P55" i="19"/>
  <c r="Q55" i="19"/>
  <c r="R55" i="19"/>
  <c r="S55" i="19"/>
  <c r="P56" i="19"/>
  <c r="Q56" i="19"/>
  <c r="R56" i="19"/>
  <c r="S56" i="19"/>
  <c r="P57" i="19"/>
  <c r="Q57" i="19"/>
  <c r="R57" i="19"/>
  <c r="S57" i="19"/>
  <c r="P58" i="19"/>
  <c r="Q58" i="19"/>
  <c r="R58" i="19"/>
  <c r="S58" i="19"/>
  <c r="P59" i="19"/>
  <c r="Q59" i="19"/>
  <c r="R59" i="19"/>
  <c r="S59" i="19"/>
  <c r="P60" i="19"/>
  <c r="Q60" i="19"/>
  <c r="R60" i="19"/>
  <c r="S60" i="19"/>
  <c r="P61" i="19"/>
  <c r="Q61" i="19"/>
  <c r="R61" i="19"/>
  <c r="S61" i="19"/>
  <c r="P62" i="19"/>
  <c r="Q62" i="19"/>
  <c r="R62" i="19"/>
  <c r="S62" i="19"/>
  <c r="P63" i="19"/>
  <c r="Q63" i="19"/>
  <c r="R63" i="19"/>
  <c r="S63" i="19"/>
  <c r="P64" i="19"/>
  <c r="Q64" i="19"/>
  <c r="R64" i="19"/>
  <c r="S64" i="19"/>
  <c r="P65" i="19"/>
  <c r="Q65" i="19"/>
  <c r="R65" i="19"/>
  <c r="S65" i="19"/>
  <c r="P66" i="19"/>
  <c r="Q66" i="19"/>
  <c r="R66" i="19"/>
  <c r="S66" i="19"/>
  <c r="P67" i="19"/>
  <c r="Q67" i="19"/>
  <c r="R67" i="19"/>
  <c r="S67" i="19"/>
  <c r="P68" i="19"/>
  <c r="Q68" i="19"/>
  <c r="R68" i="19"/>
  <c r="S68" i="19"/>
  <c r="P69" i="19"/>
  <c r="Q69" i="19"/>
  <c r="R69" i="19"/>
  <c r="S69" i="19"/>
  <c r="P70" i="19"/>
  <c r="Q70" i="19"/>
  <c r="R70" i="19"/>
  <c r="S70" i="19"/>
  <c r="P71" i="19"/>
  <c r="Q71" i="19"/>
  <c r="R71" i="19"/>
  <c r="S71" i="19"/>
  <c r="P72" i="19"/>
  <c r="Q72" i="19"/>
  <c r="R72" i="19"/>
  <c r="S72" i="19"/>
  <c r="P73" i="19"/>
  <c r="Q73" i="19"/>
  <c r="R73" i="19"/>
  <c r="S73" i="19"/>
  <c r="P74" i="19"/>
  <c r="Q74" i="19"/>
  <c r="R74" i="19"/>
  <c r="S74" i="19"/>
  <c r="P75" i="19"/>
  <c r="Q75" i="19"/>
  <c r="R75" i="19"/>
  <c r="S75" i="19"/>
  <c r="P76" i="19"/>
  <c r="Q76" i="19"/>
  <c r="R76" i="19"/>
  <c r="S76" i="19"/>
  <c r="P77" i="19"/>
  <c r="Q77" i="19"/>
  <c r="R77" i="19"/>
  <c r="S77" i="19"/>
  <c r="P78" i="19"/>
  <c r="Q78" i="19"/>
  <c r="R78" i="19"/>
  <c r="S78" i="19"/>
  <c r="P79" i="19"/>
  <c r="Q79" i="19"/>
  <c r="R79" i="19"/>
  <c r="S79" i="19"/>
  <c r="P80" i="19"/>
  <c r="Q80" i="19"/>
  <c r="R80" i="19"/>
  <c r="S80" i="19"/>
  <c r="P81" i="19"/>
  <c r="Q81" i="19"/>
  <c r="R81" i="19"/>
  <c r="S81" i="19"/>
  <c r="P82" i="19"/>
  <c r="Q82" i="19"/>
  <c r="R82" i="19"/>
  <c r="S82" i="19"/>
  <c r="P83" i="19"/>
  <c r="Q83" i="19"/>
  <c r="R83" i="19"/>
  <c r="S83" i="19"/>
  <c r="P84" i="19"/>
  <c r="Q84" i="19"/>
  <c r="R84" i="19"/>
  <c r="S84" i="19"/>
  <c r="P85" i="19"/>
  <c r="Q85" i="19"/>
  <c r="R85" i="19"/>
  <c r="S85" i="19"/>
  <c r="P86" i="19"/>
  <c r="Q86" i="19"/>
  <c r="R86" i="19"/>
  <c r="S86" i="19"/>
  <c r="P87" i="19"/>
  <c r="Q87" i="19"/>
  <c r="R87" i="19"/>
  <c r="S87" i="19"/>
  <c r="P88" i="19"/>
  <c r="Q88" i="19"/>
  <c r="R88" i="19"/>
  <c r="S88" i="19"/>
  <c r="P89" i="19"/>
  <c r="Q89" i="19"/>
  <c r="R89" i="19"/>
  <c r="S89" i="19"/>
  <c r="P90" i="19"/>
  <c r="Q90" i="19"/>
  <c r="R90" i="19"/>
  <c r="S90" i="19"/>
  <c r="P91" i="19"/>
  <c r="Q91" i="19"/>
  <c r="R91" i="19"/>
  <c r="S91" i="19"/>
  <c r="P92" i="19"/>
  <c r="Q92" i="19"/>
  <c r="R92" i="19"/>
  <c r="S92" i="19"/>
  <c r="P93" i="19"/>
  <c r="Q93" i="19"/>
  <c r="R93" i="19"/>
  <c r="S93" i="19"/>
  <c r="P94" i="19"/>
  <c r="Q94" i="19"/>
  <c r="R94" i="19"/>
  <c r="S94" i="19"/>
  <c r="P95" i="19"/>
  <c r="Q95" i="19"/>
  <c r="R95" i="19"/>
  <c r="S95" i="19"/>
  <c r="P96" i="19"/>
  <c r="Q96" i="19"/>
  <c r="R96" i="19"/>
  <c r="S96" i="19"/>
  <c r="P97" i="19"/>
  <c r="Q97" i="19"/>
  <c r="R97" i="19"/>
  <c r="S97" i="19"/>
  <c r="P98" i="19"/>
  <c r="Q98" i="19"/>
  <c r="R98" i="19"/>
  <c r="S98" i="19"/>
  <c r="P99" i="19"/>
  <c r="Q99" i="19"/>
  <c r="R99" i="19"/>
  <c r="S99" i="19"/>
  <c r="P100" i="19"/>
  <c r="Q100" i="19"/>
  <c r="R100" i="19"/>
  <c r="S100" i="19"/>
  <c r="P101" i="19"/>
  <c r="Q101" i="19"/>
  <c r="R101" i="19"/>
  <c r="S101" i="19"/>
  <c r="P102" i="19"/>
  <c r="Q102" i="19"/>
  <c r="R102" i="19"/>
  <c r="S102" i="19"/>
  <c r="P103" i="19"/>
  <c r="Q103" i="19"/>
  <c r="R103" i="19"/>
  <c r="S103" i="19"/>
  <c r="P104" i="19"/>
  <c r="Q104" i="19"/>
  <c r="R104" i="19"/>
  <c r="S104" i="19"/>
  <c r="P105" i="19"/>
  <c r="Q105" i="19"/>
  <c r="R105" i="19"/>
  <c r="S105" i="19"/>
  <c r="P106" i="19"/>
  <c r="Q106" i="19"/>
  <c r="R106" i="19"/>
  <c r="S106" i="19"/>
  <c r="P107" i="19"/>
  <c r="Q107" i="19"/>
  <c r="R107" i="19"/>
  <c r="S107" i="19"/>
  <c r="P108" i="19"/>
  <c r="Q108" i="19"/>
  <c r="R108" i="19"/>
  <c r="S108" i="19"/>
  <c r="P109" i="19"/>
  <c r="Q109" i="19"/>
  <c r="R109" i="19"/>
  <c r="S109" i="19"/>
  <c r="P110" i="19"/>
  <c r="Q110" i="19"/>
  <c r="R110" i="19"/>
  <c r="S110" i="19"/>
  <c r="P111" i="19"/>
  <c r="Q111" i="19"/>
  <c r="R111" i="19"/>
  <c r="S111" i="19"/>
  <c r="P112" i="19"/>
  <c r="Q112" i="19"/>
  <c r="R112" i="19"/>
  <c r="S112" i="19"/>
  <c r="P113" i="19"/>
  <c r="Q113" i="19"/>
  <c r="R113" i="19"/>
  <c r="S113" i="19"/>
  <c r="P114" i="19"/>
  <c r="Q114" i="19"/>
  <c r="R114" i="19"/>
  <c r="S114" i="19"/>
  <c r="P115" i="19"/>
  <c r="Q115" i="19"/>
  <c r="R115" i="19"/>
  <c r="S115" i="19"/>
  <c r="P116" i="19"/>
  <c r="Q116" i="19"/>
  <c r="R116" i="19"/>
  <c r="S116" i="19"/>
  <c r="P117" i="19"/>
  <c r="Q117" i="19"/>
  <c r="R117" i="19"/>
  <c r="S117" i="19"/>
  <c r="P118" i="19"/>
  <c r="Q118" i="19"/>
  <c r="R118" i="19"/>
  <c r="S118" i="19"/>
  <c r="P119" i="19"/>
  <c r="Q119" i="19"/>
  <c r="R119" i="19"/>
  <c r="S119" i="19"/>
  <c r="P120" i="19"/>
  <c r="Q120" i="19"/>
  <c r="R120" i="19"/>
  <c r="S120" i="19"/>
  <c r="P121" i="19"/>
  <c r="Q121" i="19"/>
  <c r="R121" i="19"/>
  <c r="S121" i="19"/>
  <c r="P122" i="19"/>
  <c r="Q122" i="19"/>
  <c r="R122" i="19"/>
  <c r="S122" i="19"/>
  <c r="P123" i="19"/>
  <c r="Q123" i="19"/>
  <c r="R123" i="19"/>
  <c r="S123" i="19"/>
  <c r="P124" i="19"/>
  <c r="Q124" i="19"/>
  <c r="R124" i="19"/>
  <c r="S124" i="19"/>
  <c r="P125" i="19"/>
  <c r="Q125" i="19"/>
  <c r="R125" i="19"/>
  <c r="S125" i="19"/>
  <c r="P126" i="19"/>
  <c r="Q126" i="19"/>
  <c r="R126" i="19"/>
  <c r="S126" i="19"/>
  <c r="P127" i="19"/>
  <c r="Q127" i="19"/>
  <c r="R127" i="19"/>
  <c r="S127" i="19"/>
  <c r="P128" i="19"/>
  <c r="Q128" i="19"/>
  <c r="R128" i="19"/>
  <c r="S128" i="19"/>
  <c r="P129" i="19"/>
  <c r="Q129" i="19"/>
  <c r="R129" i="19"/>
  <c r="S129" i="19"/>
  <c r="P130" i="19"/>
  <c r="Q130" i="19"/>
  <c r="R130" i="19"/>
  <c r="S130" i="19"/>
  <c r="P131" i="19"/>
  <c r="Q131" i="19"/>
  <c r="R131" i="19"/>
  <c r="S131" i="19"/>
  <c r="P132" i="19"/>
  <c r="Q132" i="19"/>
  <c r="R132" i="19"/>
  <c r="S132" i="19"/>
  <c r="P133" i="19"/>
  <c r="Q133" i="19"/>
  <c r="R133" i="19"/>
  <c r="S133" i="19"/>
  <c r="P134" i="19"/>
  <c r="Q134" i="19"/>
  <c r="R134" i="19"/>
  <c r="S134" i="19"/>
  <c r="P135" i="19"/>
  <c r="Q135" i="19"/>
  <c r="R135" i="19"/>
  <c r="S135" i="19"/>
  <c r="P136" i="19"/>
  <c r="Q136" i="19"/>
  <c r="R136" i="19"/>
  <c r="S136" i="19"/>
  <c r="P137" i="19"/>
  <c r="Q137" i="19"/>
  <c r="R137" i="19"/>
  <c r="S137" i="19"/>
  <c r="P138" i="19"/>
  <c r="Q138" i="19"/>
  <c r="R138" i="19"/>
  <c r="S138" i="19"/>
  <c r="P139" i="19"/>
  <c r="Q139" i="19"/>
  <c r="R139" i="19"/>
  <c r="S139" i="19"/>
  <c r="P140" i="19"/>
  <c r="Q140" i="19"/>
  <c r="R140" i="19"/>
  <c r="S140" i="19"/>
  <c r="P141" i="19"/>
  <c r="Q141" i="19"/>
  <c r="R141" i="19"/>
  <c r="S141" i="19"/>
  <c r="P142" i="19"/>
  <c r="Q142" i="19"/>
  <c r="R142" i="19"/>
  <c r="S142" i="19"/>
  <c r="P143" i="19"/>
  <c r="Q143" i="19"/>
  <c r="R143" i="19"/>
  <c r="S143" i="19"/>
  <c r="P144" i="19"/>
  <c r="Q144" i="19"/>
  <c r="R144" i="19"/>
  <c r="S144" i="19"/>
  <c r="P145" i="19"/>
  <c r="Q145" i="19"/>
  <c r="R145" i="19"/>
  <c r="S145" i="19"/>
  <c r="P146" i="19"/>
  <c r="Q146" i="19"/>
  <c r="R146" i="19"/>
  <c r="S146" i="19"/>
  <c r="P147" i="19"/>
  <c r="Q147" i="19"/>
  <c r="R147" i="19"/>
  <c r="S147" i="19"/>
  <c r="P148" i="19"/>
  <c r="Q148" i="19"/>
  <c r="R148" i="19"/>
  <c r="S148" i="19"/>
  <c r="P149" i="19"/>
  <c r="Q149" i="19"/>
  <c r="R149" i="19"/>
  <c r="S149" i="19"/>
  <c r="P150" i="19"/>
  <c r="Q150" i="19"/>
  <c r="R150" i="19"/>
  <c r="S150" i="19"/>
  <c r="P151" i="19"/>
  <c r="Q151" i="19"/>
  <c r="R151" i="19"/>
  <c r="S151" i="19"/>
  <c r="P152" i="19"/>
  <c r="Q152" i="19"/>
  <c r="R152" i="19"/>
  <c r="S152" i="19"/>
  <c r="P153" i="19"/>
  <c r="Q153" i="19"/>
  <c r="R153" i="19"/>
  <c r="S153" i="19"/>
  <c r="P154" i="19"/>
  <c r="Q154" i="19"/>
  <c r="R154" i="19"/>
  <c r="S154" i="19"/>
  <c r="P155" i="19"/>
  <c r="Q155" i="19"/>
  <c r="R155" i="19"/>
  <c r="S155" i="19"/>
  <c r="P156" i="19"/>
  <c r="Q156" i="19"/>
  <c r="R156" i="19"/>
  <c r="S156" i="19"/>
  <c r="P157" i="19"/>
  <c r="Q157" i="19"/>
  <c r="R157" i="19"/>
  <c r="S157" i="19"/>
  <c r="P158" i="19"/>
  <c r="Q158" i="19"/>
  <c r="R158" i="19"/>
  <c r="S158" i="19"/>
  <c r="P159" i="19"/>
  <c r="Q159" i="19"/>
  <c r="R159" i="19"/>
  <c r="S159" i="19"/>
  <c r="P160" i="19"/>
  <c r="Q160" i="19"/>
  <c r="R160" i="19"/>
  <c r="S160" i="19"/>
  <c r="P161" i="19"/>
  <c r="Q161" i="19"/>
  <c r="R161" i="19"/>
  <c r="S161" i="19"/>
  <c r="P162" i="19"/>
  <c r="Q162" i="19"/>
  <c r="R162" i="19"/>
  <c r="S162" i="19"/>
  <c r="P163" i="19"/>
  <c r="Q163" i="19"/>
  <c r="R163" i="19"/>
  <c r="S163" i="19"/>
  <c r="P164" i="19"/>
  <c r="Q164" i="19"/>
  <c r="R164" i="19"/>
  <c r="S164" i="19"/>
  <c r="P165" i="19"/>
  <c r="Q165" i="19"/>
  <c r="R165" i="19"/>
  <c r="S165" i="19"/>
  <c r="P166" i="19"/>
  <c r="Q166" i="19"/>
  <c r="R166" i="19"/>
  <c r="S166" i="19"/>
  <c r="P167" i="19"/>
  <c r="Q167" i="19"/>
  <c r="R167" i="19"/>
  <c r="S167" i="19"/>
  <c r="P168" i="19"/>
  <c r="Q168" i="19"/>
  <c r="R168" i="19"/>
  <c r="S168" i="19"/>
  <c r="P169" i="19"/>
  <c r="Q169" i="19"/>
  <c r="R169" i="19"/>
  <c r="S169" i="19"/>
  <c r="P170" i="19"/>
  <c r="Q170" i="19"/>
  <c r="R170" i="19"/>
  <c r="S170" i="19"/>
  <c r="P171" i="19"/>
  <c r="Q171" i="19"/>
  <c r="R171" i="19"/>
  <c r="S171" i="19"/>
  <c r="P172" i="19"/>
  <c r="Q172" i="19"/>
  <c r="R172" i="19"/>
  <c r="S172" i="19"/>
  <c r="P173" i="19"/>
  <c r="Q173" i="19"/>
  <c r="R173" i="19"/>
  <c r="S173" i="19"/>
  <c r="P174" i="19"/>
  <c r="Q174" i="19"/>
  <c r="R174" i="19"/>
  <c r="S174" i="19"/>
  <c r="P175" i="19"/>
  <c r="Q175" i="19"/>
  <c r="R175" i="19"/>
  <c r="S175" i="19"/>
  <c r="P176" i="19"/>
  <c r="Q176" i="19"/>
  <c r="R176" i="19"/>
  <c r="S176" i="19"/>
  <c r="P177" i="19"/>
  <c r="Q177" i="19"/>
  <c r="R177" i="19"/>
  <c r="S177" i="19"/>
  <c r="P178" i="19"/>
  <c r="Q178" i="19"/>
  <c r="R178" i="19"/>
  <c r="S178" i="19"/>
  <c r="P179" i="19"/>
  <c r="Q179" i="19"/>
  <c r="R179" i="19"/>
  <c r="S179" i="19"/>
  <c r="P180" i="19"/>
  <c r="Q180" i="19"/>
  <c r="R180" i="19"/>
  <c r="S180" i="19"/>
  <c r="P181" i="19"/>
  <c r="Q181" i="19"/>
  <c r="R181" i="19"/>
  <c r="S181" i="19"/>
  <c r="P182" i="19"/>
  <c r="Q182" i="19"/>
  <c r="R182" i="19"/>
  <c r="S182" i="19"/>
  <c r="P183" i="19"/>
  <c r="Q183" i="19"/>
  <c r="R183" i="19"/>
  <c r="S183" i="19"/>
  <c r="P184" i="19"/>
  <c r="Q184" i="19"/>
  <c r="R184" i="19"/>
  <c r="S184" i="19"/>
  <c r="P185" i="19"/>
  <c r="Q185" i="19"/>
  <c r="R185" i="19"/>
  <c r="S185" i="19"/>
  <c r="P186" i="19"/>
  <c r="Q186" i="19"/>
  <c r="R186" i="19"/>
  <c r="S186" i="19"/>
  <c r="P187" i="19"/>
  <c r="Q187" i="19"/>
  <c r="R187" i="19"/>
  <c r="S187" i="19"/>
  <c r="P188" i="19"/>
  <c r="Q188" i="19"/>
  <c r="R188" i="19"/>
  <c r="S188" i="19"/>
  <c r="P189" i="19"/>
  <c r="Q189" i="19"/>
  <c r="R189" i="19"/>
  <c r="S189" i="19"/>
  <c r="P190" i="19"/>
  <c r="Q190" i="19"/>
  <c r="R190" i="19"/>
  <c r="S190" i="19"/>
  <c r="P191" i="19"/>
  <c r="Q191" i="19"/>
  <c r="R191" i="19"/>
  <c r="S191" i="19"/>
  <c r="P192" i="19"/>
  <c r="Q192" i="19"/>
  <c r="R192" i="19"/>
  <c r="S192" i="19"/>
  <c r="P193" i="19"/>
  <c r="Q193" i="19"/>
  <c r="R193" i="19"/>
  <c r="S193" i="19"/>
  <c r="P194" i="19"/>
  <c r="Q194" i="19"/>
  <c r="R194" i="19"/>
  <c r="S194" i="19"/>
  <c r="P195" i="19"/>
  <c r="Q195" i="19"/>
  <c r="R195" i="19"/>
  <c r="S195" i="19"/>
  <c r="P196" i="19"/>
  <c r="Q196" i="19"/>
  <c r="R196" i="19"/>
  <c r="S196" i="19"/>
  <c r="P197" i="19"/>
  <c r="Q197" i="19"/>
  <c r="R197" i="19"/>
  <c r="S197" i="19"/>
  <c r="P198" i="19"/>
  <c r="Q198" i="19"/>
  <c r="R198" i="19"/>
  <c r="S198" i="19"/>
  <c r="P199" i="19"/>
  <c r="Q199" i="19"/>
  <c r="R199" i="19"/>
  <c r="S199" i="19"/>
  <c r="P200" i="19"/>
  <c r="Q200" i="19"/>
  <c r="R200" i="19"/>
  <c r="S200" i="19"/>
  <c r="P201" i="19"/>
  <c r="Q201" i="19"/>
  <c r="R201" i="19"/>
  <c r="S201" i="19"/>
  <c r="P202" i="19"/>
  <c r="Q202" i="19"/>
  <c r="R202" i="19"/>
  <c r="S202" i="19"/>
  <c r="P203" i="19"/>
  <c r="Q203" i="19"/>
  <c r="R203" i="19"/>
  <c r="S203" i="19"/>
  <c r="P204" i="19"/>
  <c r="Q204" i="19"/>
  <c r="R204" i="19"/>
  <c r="S204" i="19"/>
  <c r="P205" i="19"/>
  <c r="Q205" i="19"/>
  <c r="R205" i="19"/>
  <c r="S205" i="19"/>
  <c r="P206" i="19"/>
  <c r="Q206" i="19"/>
  <c r="R206" i="19"/>
  <c r="S206" i="19"/>
  <c r="P207" i="19"/>
  <c r="Q207" i="19"/>
  <c r="R207" i="19"/>
  <c r="S207" i="19"/>
  <c r="P208" i="19"/>
  <c r="Q208" i="19"/>
  <c r="R208" i="19"/>
  <c r="S208" i="19"/>
  <c r="P209" i="19"/>
  <c r="Q209" i="19"/>
  <c r="R209" i="19"/>
  <c r="S209" i="19"/>
  <c r="P210" i="19"/>
  <c r="Q210" i="19"/>
  <c r="R210" i="19"/>
  <c r="S210" i="19"/>
  <c r="P211" i="19"/>
  <c r="Q211" i="19"/>
  <c r="R211" i="19"/>
  <c r="S211" i="19"/>
  <c r="P212" i="19"/>
  <c r="Q212" i="19"/>
  <c r="R212" i="19"/>
  <c r="S212" i="19"/>
  <c r="P213" i="19"/>
  <c r="Q213" i="19"/>
  <c r="R213" i="19"/>
  <c r="S213" i="19"/>
  <c r="P214" i="19"/>
  <c r="Q214" i="19"/>
  <c r="R214" i="19"/>
  <c r="S214" i="19"/>
  <c r="P215" i="19"/>
  <c r="Q215" i="19"/>
  <c r="R215" i="19"/>
  <c r="S215" i="19"/>
  <c r="P216" i="19"/>
  <c r="Q216" i="19"/>
  <c r="R216" i="19"/>
  <c r="S216" i="19"/>
  <c r="P217" i="19"/>
  <c r="Q217" i="19"/>
  <c r="R217" i="19"/>
  <c r="S217" i="19"/>
  <c r="P218" i="19"/>
  <c r="Q218" i="19"/>
  <c r="R218" i="19"/>
  <c r="S218" i="19"/>
  <c r="P219" i="19"/>
  <c r="Q219" i="19"/>
  <c r="R219" i="19"/>
  <c r="S219" i="19"/>
  <c r="P220" i="19"/>
  <c r="Q220" i="19"/>
  <c r="R220" i="19"/>
  <c r="S220" i="19"/>
  <c r="P221" i="19"/>
  <c r="Q221" i="19"/>
  <c r="R221" i="19"/>
  <c r="S221" i="19"/>
  <c r="P222" i="19"/>
  <c r="Q222" i="19"/>
  <c r="R222" i="19"/>
  <c r="S222" i="19"/>
  <c r="P223" i="19"/>
  <c r="Q223" i="19"/>
  <c r="R223" i="19"/>
  <c r="S223" i="19"/>
  <c r="P224" i="19"/>
  <c r="Q224" i="19"/>
  <c r="R224" i="19"/>
  <c r="S224" i="19"/>
  <c r="P225" i="19"/>
  <c r="Q225" i="19"/>
  <c r="R225" i="19"/>
  <c r="S225" i="19"/>
  <c r="P226" i="19"/>
  <c r="Q226" i="19"/>
  <c r="R226" i="19"/>
  <c r="S226" i="19"/>
  <c r="P227" i="19"/>
  <c r="Q227" i="19"/>
  <c r="R227" i="19"/>
  <c r="S227" i="19"/>
  <c r="P228" i="19"/>
  <c r="Q228" i="19"/>
  <c r="R228" i="19"/>
  <c r="S228" i="19"/>
  <c r="P229" i="19"/>
  <c r="Q229" i="19"/>
  <c r="R229" i="19"/>
  <c r="S229" i="19"/>
  <c r="P230" i="19"/>
  <c r="Q230" i="19"/>
  <c r="R230" i="19"/>
  <c r="S230" i="19"/>
  <c r="P231" i="19"/>
  <c r="Q231" i="19"/>
  <c r="R231" i="19"/>
  <c r="S231" i="19"/>
  <c r="P232" i="19"/>
  <c r="Q232" i="19"/>
  <c r="R232" i="19"/>
  <c r="S232" i="19"/>
  <c r="P233" i="19"/>
  <c r="Q233" i="19"/>
  <c r="R233" i="19"/>
  <c r="S233" i="19"/>
  <c r="P234" i="19"/>
  <c r="Q234" i="19"/>
  <c r="R234" i="19"/>
  <c r="S234" i="19"/>
  <c r="P235" i="19"/>
  <c r="Q235" i="19"/>
  <c r="R235" i="19"/>
  <c r="S235" i="19"/>
  <c r="P236" i="19"/>
  <c r="Q236" i="19"/>
  <c r="R236" i="19"/>
  <c r="S236" i="19"/>
  <c r="P237" i="19"/>
  <c r="Q237" i="19"/>
  <c r="R237" i="19"/>
  <c r="S237" i="19"/>
  <c r="P238" i="19"/>
  <c r="Q238" i="19"/>
  <c r="R238" i="19"/>
  <c r="S238" i="19"/>
  <c r="P239" i="19"/>
  <c r="Q239" i="19"/>
  <c r="R239" i="19"/>
  <c r="S239" i="19"/>
  <c r="P240" i="19"/>
  <c r="Q240" i="19"/>
  <c r="R240" i="19"/>
  <c r="S240" i="19"/>
  <c r="P241" i="19"/>
  <c r="Q241" i="19"/>
  <c r="R241" i="19"/>
  <c r="S241" i="19"/>
  <c r="P242" i="19"/>
  <c r="Q242" i="19"/>
  <c r="R242" i="19"/>
  <c r="S242" i="19"/>
  <c r="P243" i="19"/>
  <c r="Q243" i="19"/>
  <c r="R243" i="19"/>
  <c r="S243" i="19"/>
  <c r="P244" i="19"/>
  <c r="Q244" i="19"/>
  <c r="R244" i="19"/>
  <c r="S244" i="19"/>
  <c r="P245" i="19"/>
  <c r="Q245" i="19"/>
  <c r="R245" i="19"/>
  <c r="S245" i="19"/>
  <c r="P246" i="19"/>
  <c r="Q246" i="19"/>
  <c r="R246" i="19"/>
  <c r="S246" i="19"/>
  <c r="P247" i="19"/>
  <c r="Q247" i="19"/>
  <c r="R247" i="19"/>
  <c r="S247" i="19"/>
  <c r="P248" i="19"/>
  <c r="Q248" i="19"/>
  <c r="R248" i="19"/>
  <c r="S248" i="19"/>
  <c r="P249" i="19"/>
  <c r="Q249" i="19"/>
  <c r="R249" i="19"/>
  <c r="S249" i="19"/>
  <c r="P250" i="19"/>
  <c r="Q250" i="19"/>
  <c r="R250" i="19"/>
  <c r="S250" i="19"/>
  <c r="P251" i="19"/>
  <c r="Q251" i="19"/>
  <c r="R251" i="19"/>
  <c r="S251" i="19"/>
  <c r="P252" i="19"/>
  <c r="Q252" i="19"/>
  <c r="R252" i="19"/>
  <c r="S252" i="19"/>
  <c r="P253" i="19"/>
  <c r="Q253" i="19"/>
  <c r="R253" i="19"/>
  <c r="S253" i="19"/>
  <c r="P254" i="19"/>
  <c r="Q254" i="19"/>
  <c r="R254" i="19"/>
  <c r="S254" i="19"/>
  <c r="P255" i="19"/>
  <c r="Q255" i="19"/>
  <c r="R255" i="19"/>
  <c r="S255" i="19"/>
  <c r="P256" i="19"/>
  <c r="Q256" i="19"/>
  <c r="R256" i="19"/>
  <c r="S256" i="19"/>
  <c r="P257" i="19"/>
  <c r="Q257" i="19"/>
  <c r="R257" i="19"/>
  <c r="S257" i="19"/>
  <c r="P258" i="19"/>
  <c r="Q258" i="19"/>
  <c r="R258" i="19"/>
  <c r="S258" i="19"/>
  <c r="P259" i="19"/>
  <c r="Q259" i="19"/>
  <c r="R259" i="19"/>
  <c r="S259" i="19"/>
  <c r="P260" i="19"/>
  <c r="Q260" i="19"/>
  <c r="R260" i="19"/>
  <c r="S260" i="19"/>
  <c r="P261" i="19"/>
  <c r="Q261" i="19"/>
  <c r="R261" i="19"/>
  <c r="S261" i="19"/>
  <c r="P262" i="19"/>
  <c r="Q262" i="19"/>
  <c r="R262" i="19"/>
  <c r="S262" i="19"/>
  <c r="P263" i="19"/>
  <c r="Q263" i="19"/>
  <c r="R263" i="19"/>
  <c r="S263" i="19"/>
  <c r="P264" i="19"/>
  <c r="Q264" i="19"/>
  <c r="R264" i="19"/>
  <c r="S264" i="19"/>
  <c r="P265" i="19"/>
  <c r="Q265" i="19"/>
  <c r="R265" i="19"/>
  <c r="S265" i="19"/>
  <c r="P266" i="19"/>
  <c r="Q266" i="19"/>
  <c r="R266" i="19"/>
  <c r="S266" i="19"/>
  <c r="P267" i="19"/>
  <c r="Q267" i="19"/>
  <c r="R267" i="19"/>
  <c r="S267" i="19"/>
  <c r="P268" i="19"/>
  <c r="Q268" i="19"/>
  <c r="R268" i="19"/>
  <c r="S268" i="19"/>
  <c r="P269" i="19"/>
  <c r="Q269" i="19"/>
  <c r="R269" i="19"/>
  <c r="S269" i="19"/>
  <c r="P270" i="19"/>
  <c r="Q270" i="19"/>
  <c r="R270" i="19"/>
  <c r="S270" i="19"/>
  <c r="P271" i="19"/>
  <c r="Q271" i="19"/>
  <c r="R271" i="19"/>
  <c r="S271" i="19"/>
  <c r="P272" i="19"/>
  <c r="Q272" i="19"/>
  <c r="R272" i="19"/>
  <c r="S272" i="19"/>
  <c r="P273" i="19"/>
  <c r="Q273" i="19"/>
  <c r="R273" i="19"/>
  <c r="S273" i="19"/>
  <c r="P274" i="19"/>
  <c r="Q274" i="19"/>
  <c r="R274" i="19"/>
  <c r="S274" i="19"/>
  <c r="P275" i="19"/>
  <c r="Q275" i="19"/>
  <c r="R275" i="19"/>
  <c r="S275" i="19"/>
  <c r="P276" i="19"/>
  <c r="Q276" i="19"/>
  <c r="R276" i="19"/>
  <c r="S276" i="19"/>
  <c r="P277" i="19"/>
  <c r="Q277" i="19"/>
  <c r="R277" i="19"/>
  <c r="S277" i="19"/>
  <c r="P278" i="19"/>
  <c r="Q278" i="19"/>
  <c r="R278" i="19"/>
  <c r="S278" i="19"/>
  <c r="P279" i="19"/>
  <c r="Q279" i="19"/>
  <c r="R279" i="19"/>
  <c r="S279" i="19"/>
  <c r="P280" i="19"/>
  <c r="Q280" i="19"/>
  <c r="R280" i="19"/>
  <c r="S280" i="19"/>
  <c r="P281" i="19"/>
  <c r="Q281" i="19"/>
  <c r="R281" i="19"/>
  <c r="S281" i="19"/>
  <c r="P282" i="19"/>
  <c r="Q282" i="19"/>
  <c r="R282" i="19"/>
  <c r="S282" i="19"/>
  <c r="P283" i="19"/>
  <c r="Q283" i="19"/>
  <c r="R283" i="19"/>
  <c r="S283" i="19"/>
  <c r="P284" i="19"/>
  <c r="Q284" i="19"/>
  <c r="R284" i="19"/>
  <c r="S284" i="19"/>
  <c r="P285" i="19"/>
  <c r="Q285" i="19"/>
  <c r="R285" i="19"/>
  <c r="S285" i="19"/>
  <c r="P286" i="19"/>
  <c r="Q286" i="19"/>
  <c r="R286" i="19"/>
  <c r="S286" i="19"/>
  <c r="P287" i="19"/>
  <c r="Q287" i="19"/>
  <c r="R287" i="19"/>
  <c r="S287" i="19"/>
  <c r="P288" i="19"/>
  <c r="Q288" i="19"/>
  <c r="R288" i="19"/>
  <c r="S288" i="19"/>
  <c r="P289" i="19"/>
  <c r="Q289" i="19"/>
  <c r="R289" i="19"/>
  <c r="S289" i="19"/>
  <c r="P290" i="19"/>
  <c r="Q290" i="19"/>
  <c r="R290" i="19"/>
  <c r="S290" i="19"/>
  <c r="P291" i="19"/>
  <c r="Q291" i="19"/>
  <c r="R291" i="19"/>
  <c r="S291" i="19"/>
  <c r="P292" i="19"/>
  <c r="Q292" i="19"/>
  <c r="R292" i="19"/>
  <c r="S292" i="19"/>
  <c r="P293" i="19"/>
  <c r="Q293" i="19"/>
  <c r="R293" i="19"/>
  <c r="S293" i="19"/>
  <c r="P294" i="19"/>
  <c r="Q294" i="19"/>
  <c r="R294" i="19"/>
  <c r="S294" i="19"/>
  <c r="P295" i="19"/>
  <c r="Q295" i="19"/>
  <c r="R295" i="19"/>
  <c r="S295" i="19"/>
  <c r="P296" i="19"/>
  <c r="Q296" i="19"/>
  <c r="R296" i="19"/>
  <c r="S296" i="19"/>
  <c r="P297" i="19"/>
  <c r="Q297" i="19"/>
  <c r="R297" i="19"/>
  <c r="S297" i="19"/>
  <c r="P298" i="19"/>
  <c r="Q298" i="19"/>
  <c r="R298" i="19"/>
  <c r="S298" i="19"/>
  <c r="P299" i="19"/>
  <c r="Q299" i="19"/>
  <c r="R299" i="19"/>
  <c r="S299" i="19"/>
  <c r="P300" i="19"/>
  <c r="Q300" i="19"/>
  <c r="R300" i="19"/>
  <c r="S300" i="19"/>
  <c r="B1" i="19"/>
  <c r="C1" i="19"/>
  <c r="D1" i="19"/>
  <c r="E1" i="19"/>
  <c r="F1" i="19"/>
  <c r="G1" i="19"/>
  <c r="H1" i="19"/>
  <c r="I1" i="19"/>
  <c r="J1" i="19"/>
  <c r="K1" i="19"/>
  <c r="L1" i="19"/>
  <c r="M1" i="19"/>
  <c r="N1" i="19"/>
  <c r="O1" i="19"/>
  <c r="B2" i="19"/>
  <c r="C2" i="19"/>
  <c r="D2" i="19"/>
  <c r="E2" i="19"/>
  <c r="F2" i="19"/>
  <c r="G2" i="19"/>
  <c r="H2" i="19"/>
  <c r="I2" i="19"/>
  <c r="J2" i="19"/>
  <c r="K2" i="19"/>
  <c r="L2" i="19"/>
  <c r="M2" i="19"/>
  <c r="N2" i="19"/>
  <c r="O2" i="19"/>
  <c r="B3" i="19"/>
  <c r="C3" i="19"/>
  <c r="D3" i="19"/>
  <c r="E3" i="19"/>
  <c r="F3" i="19"/>
  <c r="G3" i="19"/>
  <c r="H3" i="19"/>
  <c r="I3" i="19"/>
  <c r="J3" i="19"/>
  <c r="K3" i="19"/>
  <c r="L3" i="19"/>
  <c r="M3" i="19"/>
  <c r="N3" i="19"/>
  <c r="O3" i="19"/>
  <c r="B4" i="19"/>
  <c r="C4" i="19"/>
  <c r="D4" i="19"/>
  <c r="E4" i="19"/>
  <c r="F4" i="19"/>
  <c r="G4" i="19"/>
  <c r="H4" i="19"/>
  <c r="I4" i="19"/>
  <c r="J4" i="19"/>
  <c r="K4" i="19"/>
  <c r="L4" i="19"/>
  <c r="M4" i="19"/>
  <c r="N4" i="19"/>
  <c r="O4" i="19"/>
  <c r="B5" i="19"/>
  <c r="C5" i="19"/>
  <c r="D5" i="19"/>
  <c r="E5" i="19"/>
  <c r="F5" i="19"/>
  <c r="G5" i="19"/>
  <c r="H5" i="19"/>
  <c r="I5" i="19"/>
  <c r="J5" i="19"/>
  <c r="K5" i="19"/>
  <c r="L5" i="19"/>
  <c r="M5" i="19"/>
  <c r="N5" i="19"/>
  <c r="O5" i="19"/>
  <c r="B6" i="19"/>
  <c r="C6" i="19"/>
  <c r="D6" i="19"/>
  <c r="E6" i="19"/>
  <c r="F6" i="19"/>
  <c r="G6" i="19"/>
  <c r="H6" i="19"/>
  <c r="I6" i="19"/>
  <c r="J6" i="19"/>
  <c r="K6" i="19"/>
  <c r="L6" i="19"/>
  <c r="M6" i="19"/>
  <c r="N6" i="19"/>
  <c r="O6" i="19"/>
  <c r="B7" i="19"/>
  <c r="C7" i="19"/>
  <c r="D7" i="19"/>
  <c r="E7" i="19"/>
  <c r="F7" i="19"/>
  <c r="G7" i="19"/>
  <c r="H7" i="19"/>
  <c r="I7" i="19"/>
  <c r="J7" i="19"/>
  <c r="K7" i="19"/>
  <c r="L7" i="19"/>
  <c r="M7" i="19"/>
  <c r="N7" i="19"/>
  <c r="O7" i="19"/>
  <c r="B8" i="19"/>
  <c r="C8" i="19"/>
  <c r="D8" i="19"/>
  <c r="E8" i="19"/>
  <c r="F8" i="19"/>
  <c r="G8" i="19"/>
  <c r="H8" i="19"/>
  <c r="I8" i="19"/>
  <c r="J8" i="19"/>
  <c r="K8" i="19"/>
  <c r="L8" i="19"/>
  <c r="M8" i="19"/>
  <c r="N8" i="19"/>
  <c r="O8" i="19"/>
  <c r="B9" i="19"/>
  <c r="C9" i="19"/>
  <c r="D9" i="19"/>
  <c r="E9" i="19"/>
  <c r="F9" i="19"/>
  <c r="G9" i="19"/>
  <c r="H9" i="19"/>
  <c r="I9" i="19"/>
  <c r="J9" i="19"/>
  <c r="K9" i="19"/>
  <c r="L9" i="19"/>
  <c r="M9" i="19"/>
  <c r="N9" i="19"/>
  <c r="O9" i="19"/>
  <c r="B10" i="19"/>
  <c r="C10" i="19"/>
  <c r="D10" i="19"/>
  <c r="E10" i="19"/>
  <c r="F10" i="19"/>
  <c r="G10" i="19"/>
  <c r="H10" i="19"/>
  <c r="I10" i="19"/>
  <c r="J10" i="19"/>
  <c r="K10" i="19"/>
  <c r="L10" i="19"/>
  <c r="M10" i="19"/>
  <c r="N10" i="19"/>
  <c r="O10" i="19"/>
  <c r="B11" i="19"/>
  <c r="C11" i="19"/>
  <c r="D11" i="19"/>
  <c r="E11" i="19"/>
  <c r="F11" i="19"/>
  <c r="G11" i="19"/>
  <c r="H11" i="19"/>
  <c r="I11" i="19"/>
  <c r="J11" i="19"/>
  <c r="K11" i="19"/>
  <c r="L11" i="19"/>
  <c r="M11" i="19"/>
  <c r="N11" i="19"/>
  <c r="O11" i="19"/>
  <c r="B12" i="19"/>
  <c r="C12" i="19"/>
  <c r="D12" i="19"/>
  <c r="E12" i="19"/>
  <c r="F12" i="19"/>
  <c r="G12" i="19"/>
  <c r="H12" i="19"/>
  <c r="I12" i="19"/>
  <c r="J12" i="19"/>
  <c r="K12" i="19"/>
  <c r="L12" i="19"/>
  <c r="M12" i="19"/>
  <c r="N12" i="19"/>
  <c r="O12" i="19"/>
  <c r="B13" i="19"/>
  <c r="C13" i="19"/>
  <c r="D13" i="19"/>
  <c r="E13" i="19"/>
  <c r="F13" i="19"/>
  <c r="G13" i="19"/>
  <c r="H13" i="19"/>
  <c r="I13" i="19"/>
  <c r="J13" i="19"/>
  <c r="K13" i="19"/>
  <c r="L13" i="19"/>
  <c r="M13" i="19"/>
  <c r="N13" i="19"/>
  <c r="O13" i="19"/>
  <c r="B14" i="19"/>
  <c r="C14" i="19"/>
  <c r="D14" i="19"/>
  <c r="E14" i="19"/>
  <c r="F14" i="19"/>
  <c r="G14" i="19"/>
  <c r="H14" i="19"/>
  <c r="I14" i="19"/>
  <c r="J14" i="19"/>
  <c r="K14" i="19"/>
  <c r="L14" i="19"/>
  <c r="M14" i="19"/>
  <c r="N14" i="19"/>
  <c r="O14" i="19"/>
  <c r="B15" i="19"/>
  <c r="C15" i="19"/>
  <c r="D15" i="19"/>
  <c r="E15" i="19"/>
  <c r="F15" i="19"/>
  <c r="G15" i="19"/>
  <c r="H15" i="19"/>
  <c r="I15" i="19"/>
  <c r="J15" i="19"/>
  <c r="K15" i="19"/>
  <c r="L15" i="19"/>
  <c r="M15" i="19"/>
  <c r="N15" i="19"/>
  <c r="O15" i="19"/>
  <c r="B16" i="19"/>
  <c r="C16" i="19"/>
  <c r="D16" i="19"/>
  <c r="E16" i="19"/>
  <c r="F16" i="19"/>
  <c r="G16" i="19"/>
  <c r="H16" i="19"/>
  <c r="I16" i="19"/>
  <c r="J16" i="19"/>
  <c r="K16" i="19"/>
  <c r="L16" i="19"/>
  <c r="M16" i="19"/>
  <c r="N16" i="19"/>
  <c r="O16" i="19"/>
  <c r="B17" i="19"/>
  <c r="C17" i="19"/>
  <c r="D17" i="19"/>
  <c r="E17" i="19"/>
  <c r="F17" i="19"/>
  <c r="G17" i="19"/>
  <c r="H17" i="19"/>
  <c r="I17" i="19"/>
  <c r="J17" i="19"/>
  <c r="K17" i="19"/>
  <c r="L17" i="19"/>
  <c r="M17" i="19"/>
  <c r="N17" i="19"/>
  <c r="O17" i="19"/>
  <c r="B18" i="19"/>
  <c r="C18" i="19"/>
  <c r="D18" i="19"/>
  <c r="E18" i="19"/>
  <c r="F18" i="19"/>
  <c r="G18" i="19"/>
  <c r="H18" i="19"/>
  <c r="I18" i="19"/>
  <c r="J18" i="19"/>
  <c r="K18" i="19"/>
  <c r="L18" i="19"/>
  <c r="M18" i="19"/>
  <c r="N18" i="19"/>
  <c r="O18" i="19"/>
  <c r="B19" i="19"/>
  <c r="C19" i="19"/>
  <c r="D19" i="19"/>
  <c r="E19" i="19"/>
  <c r="F19" i="19"/>
  <c r="G19" i="19"/>
  <c r="H19" i="19"/>
  <c r="I19" i="19"/>
  <c r="J19" i="19"/>
  <c r="K19" i="19"/>
  <c r="L19" i="19"/>
  <c r="M19" i="19"/>
  <c r="N19" i="19"/>
  <c r="O19" i="19"/>
  <c r="B20" i="19"/>
  <c r="C20" i="19"/>
  <c r="D20" i="19"/>
  <c r="E20" i="19"/>
  <c r="F20" i="19"/>
  <c r="G20" i="19"/>
  <c r="H20" i="19"/>
  <c r="I20" i="19"/>
  <c r="J20" i="19"/>
  <c r="K20" i="19"/>
  <c r="L20" i="19"/>
  <c r="M20" i="19"/>
  <c r="N20" i="19"/>
  <c r="O20" i="19"/>
  <c r="B21" i="19"/>
  <c r="C21" i="19"/>
  <c r="D21" i="19"/>
  <c r="E21" i="19"/>
  <c r="F21" i="19"/>
  <c r="G21" i="19"/>
  <c r="H21" i="19"/>
  <c r="I21" i="19"/>
  <c r="J21" i="19"/>
  <c r="K21" i="19"/>
  <c r="L21" i="19"/>
  <c r="M21" i="19"/>
  <c r="N21" i="19"/>
  <c r="O21" i="19"/>
  <c r="B22" i="19"/>
  <c r="C22" i="19"/>
  <c r="D22" i="19"/>
  <c r="E22" i="19"/>
  <c r="F22" i="19"/>
  <c r="G22" i="19"/>
  <c r="H22" i="19"/>
  <c r="I22" i="19"/>
  <c r="J22" i="19"/>
  <c r="K22" i="19"/>
  <c r="L22" i="19"/>
  <c r="M22" i="19"/>
  <c r="N22" i="19"/>
  <c r="O22" i="19"/>
  <c r="B23" i="19"/>
  <c r="C23" i="19"/>
  <c r="D23" i="19"/>
  <c r="E23" i="19"/>
  <c r="F23" i="19"/>
  <c r="G23" i="19"/>
  <c r="H23" i="19"/>
  <c r="I23" i="19"/>
  <c r="J23" i="19"/>
  <c r="K23" i="19"/>
  <c r="L23" i="19"/>
  <c r="M23" i="19"/>
  <c r="N23" i="19"/>
  <c r="O23" i="19"/>
  <c r="B24" i="19"/>
  <c r="C24" i="19"/>
  <c r="D24" i="19"/>
  <c r="E24" i="19"/>
  <c r="F24" i="19"/>
  <c r="G24" i="19"/>
  <c r="H24" i="19"/>
  <c r="I24" i="19"/>
  <c r="J24" i="19"/>
  <c r="K24" i="19"/>
  <c r="L24" i="19"/>
  <c r="M24" i="19"/>
  <c r="N24" i="19"/>
  <c r="O24" i="19"/>
  <c r="B25" i="19"/>
  <c r="C25" i="19"/>
  <c r="D25" i="19"/>
  <c r="E25" i="19"/>
  <c r="F25" i="19"/>
  <c r="G25" i="19"/>
  <c r="H25" i="19"/>
  <c r="I25" i="19"/>
  <c r="J25" i="19"/>
  <c r="K25" i="19"/>
  <c r="L25" i="19"/>
  <c r="M25" i="19"/>
  <c r="N25" i="19"/>
  <c r="O25" i="19"/>
  <c r="B26" i="19"/>
  <c r="C26" i="19"/>
  <c r="D26" i="19"/>
  <c r="E26" i="19"/>
  <c r="F26" i="19"/>
  <c r="G26" i="19"/>
  <c r="H26" i="19"/>
  <c r="I26" i="19"/>
  <c r="J26" i="19"/>
  <c r="K26" i="19"/>
  <c r="L26" i="19"/>
  <c r="M26" i="19"/>
  <c r="N26" i="19"/>
  <c r="O26" i="19"/>
  <c r="B27" i="19"/>
  <c r="C27" i="19"/>
  <c r="D27" i="19"/>
  <c r="E27" i="19"/>
  <c r="F27" i="19"/>
  <c r="G27" i="19"/>
  <c r="H27" i="19"/>
  <c r="I27" i="19"/>
  <c r="J27" i="19"/>
  <c r="K27" i="19"/>
  <c r="L27" i="19"/>
  <c r="M27" i="19"/>
  <c r="N27" i="19"/>
  <c r="O27" i="19"/>
  <c r="B28" i="19"/>
  <c r="C28" i="19"/>
  <c r="D28" i="19"/>
  <c r="E28" i="19"/>
  <c r="F28" i="19"/>
  <c r="G28" i="19"/>
  <c r="H28" i="19"/>
  <c r="I28" i="19"/>
  <c r="J28" i="19"/>
  <c r="K28" i="19"/>
  <c r="L28" i="19"/>
  <c r="M28" i="19"/>
  <c r="N28" i="19"/>
  <c r="O28" i="19"/>
  <c r="B29" i="19"/>
  <c r="C29" i="19"/>
  <c r="D29" i="19"/>
  <c r="E29" i="19"/>
  <c r="F29" i="19"/>
  <c r="G29" i="19"/>
  <c r="H29" i="19"/>
  <c r="I29" i="19"/>
  <c r="J29" i="19"/>
  <c r="K29" i="19"/>
  <c r="L29" i="19"/>
  <c r="M29" i="19"/>
  <c r="N29" i="19"/>
  <c r="O29" i="19"/>
  <c r="B30" i="19"/>
  <c r="C30" i="19"/>
  <c r="D30" i="19"/>
  <c r="E30" i="19"/>
  <c r="F30" i="19"/>
  <c r="G30" i="19"/>
  <c r="H30" i="19"/>
  <c r="I30" i="19"/>
  <c r="J30" i="19"/>
  <c r="K30" i="19"/>
  <c r="L30" i="19"/>
  <c r="M30" i="19"/>
  <c r="N30" i="19"/>
  <c r="O30" i="19"/>
  <c r="B31" i="19"/>
  <c r="C31" i="19"/>
  <c r="D31" i="19"/>
  <c r="E31" i="19"/>
  <c r="F31" i="19"/>
  <c r="G31" i="19"/>
  <c r="H31" i="19"/>
  <c r="I31" i="19"/>
  <c r="J31" i="19"/>
  <c r="K31" i="19"/>
  <c r="L31" i="19"/>
  <c r="M31" i="19"/>
  <c r="N31" i="19"/>
  <c r="O31" i="19"/>
  <c r="B32" i="19"/>
  <c r="C32" i="19"/>
  <c r="D32" i="19"/>
  <c r="E32" i="19"/>
  <c r="F32" i="19"/>
  <c r="G32" i="19"/>
  <c r="H32" i="19"/>
  <c r="I32" i="19"/>
  <c r="J32" i="19"/>
  <c r="K32" i="19"/>
  <c r="L32" i="19"/>
  <c r="M32" i="19"/>
  <c r="N32" i="19"/>
  <c r="O32" i="19"/>
  <c r="B33" i="19"/>
  <c r="C33" i="19"/>
  <c r="D33" i="19"/>
  <c r="E33" i="19"/>
  <c r="F33" i="19"/>
  <c r="G33" i="19"/>
  <c r="H33" i="19"/>
  <c r="I33" i="19"/>
  <c r="J33" i="19"/>
  <c r="K33" i="19"/>
  <c r="L33" i="19"/>
  <c r="M33" i="19"/>
  <c r="N33" i="19"/>
  <c r="O33" i="19"/>
  <c r="B34" i="19"/>
  <c r="C34" i="19"/>
  <c r="D34" i="19"/>
  <c r="E34" i="19"/>
  <c r="F34" i="19"/>
  <c r="G34" i="19"/>
  <c r="H34" i="19"/>
  <c r="I34" i="19"/>
  <c r="J34" i="19"/>
  <c r="K34" i="19"/>
  <c r="L34" i="19"/>
  <c r="M34" i="19"/>
  <c r="N34" i="19"/>
  <c r="O34" i="19"/>
  <c r="B35" i="19"/>
  <c r="C35" i="19"/>
  <c r="D35" i="19"/>
  <c r="E35" i="19"/>
  <c r="F35" i="19"/>
  <c r="G35" i="19"/>
  <c r="H35" i="19"/>
  <c r="I35" i="19"/>
  <c r="J35" i="19"/>
  <c r="K35" i="19"/>
  <c r="L35" i="19"/>
  <c r="M35" i="19"/>
  <c r="N35" i="19"/>
  <c r="O35" i="19"/>
  <c r="B36" i="19"/>
  <c r="C36" i="19"/>
  <c r="D36" i="19"/>
  <c r="E36" i="19"/>
  <c r="F36" i="19"/>
  <c r="G36" i="19"/>
  <c r="H36" i="19"/>
  <c r="I36" i="19"/>
  <c r="J36" i="19"/>
  <c r="K36" i="19"/>
  <c r="L36" i="19"/>
  <c r="M36" i="19"/>
  <c r="N36" i="19"/>
  <c r="O36" i="19"/>
  <c r="B37" i="19"/>
  <c r="C37" i="19"/>
  <c r="D37" i="19"/>
  <c r="E37" i="19"/>
  <c r="F37" i="19"/>
  <c r="G37" i="19"/>
  <c r="H37" i="19"/>
  <c r="I37" i="19"/>
  <c r="J37" i="19"/>
  <c r="K37" i="19"/>
  <c r="L37" i="19"/>
  <c r="M37" i="19"/>
  <c r="N37" i="19"/>
  <c r="O37" i="19"/>
  <c r="B38" i="19"/>
  <c r="C38" i="19"/>
  <c r="D38" i="19"/>
  <c r="E38" i="19"/>
  <c r="F38" i="19"/>
  <c r="G38" i="19"/>
  <c r="H38" i="19"/>
  <c r="I38" i="19"/>
  <c r="J38" i="19"/>
  <c r="K38" i="19"/>
  <c r="L38" i="19"/>
  <c r="M38" i="19"/>
  <c r="N38" i="19"/>
  <c r="O38" i="19"/>
  <c r="B39" i="19"/>
  <c r="C39" i="19"/>
  <c r="D39" i="19"/>
  <c r="E39" i="19"/>
  <c r="F39" i="19"/>
  <c r="G39" i="19"/>
  <c r="H39" i="19"/>
  <c r="I39" i="19"/>
  <c r="J39" i="19"/>
  <c r="K39" i="19"/>
  <c r="L39" i="19"/>
  <c r="M39" i="19"/>
  <c r="N39" i="19"/>
  <c r="O39" i="19"/>
  <c r="B40" i="19"/>
  <c r="C40" i="19"/>
  <c r="D40" i="19"/>
  <c r="E40" i="19"/>
  <c r="F40" i="19"/>
  <c r="G40" i="19"/>
  <c r="H40" i="19"/>
  <c r="I40" i="19"/>
  <c r="J40" i="19"/>
  <c r="K40" i="19"/>
  <c r="L40" i="19"/>
  <c r="M40" i="19"/>
  <c r="N40" i="19"/>
  <c r="O40" i="19"/>
  <c r="B41" i="19"/>
  <c r="C41" i="19"/>
  <c r="D41" i="19"/>
  <c r="E41" i="19"/>
  <c r="F41" i="19"/>
  <c r="G41" i="19"/>
  <c r="H41" i="19"/>
  <c r="I41" i="19"/>
  <c r="J41" i="19"/>
  <c r="K41" i="19"/>
  <c r="L41" i="19"/>
  <c r="M41" i="19"/>
  <c r="N41" i="19"/>
  <c r="O41" i="19"/>
  <c r="B42" i="19"/>
  <c r="C42" i="19"/>
  <c r="D42" i="19"/>
  <c r="E42" i="19"/>
  <c r="F42" i="19"/>
  <c r="G42" i="19"/>
  <c r="H42" i="19"/>
  <c r="I42" i="19"/>
  <c r="J42" i="19"/>
  <c r="K42" i="19"/>
  <c r="L42" i="19"/>
  <c r="M42" i="19"/>
  <c r="N42" i="19"/>
  <c r="O42" i="19"/>
  <c r="B43" i="19"/>
  <c r="C43" i="19"/>
  <c r="D43" i="19"/>
  <c r="E43" i="19"/>
  <c r="F43" i="19"/>
  <c r="G43" i="19"/>
  <c r="H43" i="19"/>
  <c r="I43" i="19"/>
  <c r="J43" i="19"/>
  <c r="K43" i="19"/>
  <c r="L43" i="19"/>
  <c r="M43" i="19"/>
  <c r="N43" i="19"/>
  <c r="O43" i="19"/>
  <c r="B44" i="19"/>
  <c r="C44" i="19"/>
  <c r="D44" i="19"/>
  <c r="E44" i="19"/>
  <c r="F44" i="19"/>
  <c r="G44" i="19"/>
  <c r="H44" i="19"/>
  <c r="I44" i="19"/>
  <c r="J44" i="19"/>
  <c r="K44" i="19"/>
  <c r="L44" i="19"/>
  <c r="M44" i="19"/>
  <c r="N44" i="19"/>
  <c r="O44" i="19"/>
  <c r="B45" i="19"/>
  <c r="C45" i="19"/>
  <c r="D45" i="19"/>
  <c r="E45" i="19"/>
  <c r="F45" i="19"/>
  <c r="G45" i="19"/>
  <c r="H45" i="19"/>
  <c r="I45" i="19"/>
  <c r="J45" i="19"/>
  <c r="K45" i="19"/>
  <c r="L45" i="19"/>
  <c r="M45" i="19"/>
  <c r="N45" i="19"/>
  <c r="O45" i="19"/>
  <c r="B46" i="19"/>
  <c r="C46" i="19"/>
  <c r="D46" i="19"/>
  <c r="E46" i="19"/>
  <c r="F46" i="19"/>
  <c r="G46" i="19"/>
  <c r="H46" i="19"/>
  <c r="I46" i="19"/>
  <c r="J46" i="19"/>
  <c r="K46" i="19"/>
  <c r="L46" i="19"/>
  <c r="M46" i="19"/>
  <c r="N46" i="19"/>
  <c r="O46" i="19"/>
  <c r="B47" i="19"/>
  <c r="C47" i="19"/>
  <c r="D47" i="19"/>
  <c r="E47" i="19"/>
  <c r="F47" i="19"/>
  <c r="G47" i="19"/>
  <c r="H47" i="19"/>
  <c r="I47" i="19"/>
  <c r="J47" i="19"/>
  <c r="K47" i="19"/>
  <c r="L47" i="19"/>
  <c r="M47" i="19"/>
  <c r="N47" i="19"/>
  <c r="O47" i="19"/>
  <c r="B48" i="19"/>
  <c r="C48" i="19"/>
  <c r="D48" i="19"/>
  <c r="E48" i="19"/>
  <c r="F48" i="19"/>
  <c r="G48" i="19"/>
  <c r="H48" i="19"/>
  <c r="I48" i="19"/>
  <c r="J48" i="19"/>
  <c r="K48" i="19"/>
  <c r="L48" i="19"/>
  <c r="M48" i="19"/>
  <c r="N48" i="19"/>
  <c r="O48" i="19"/>
  <c r="B49" i="19"/>
  <c r="C49" i="19"/>
  <c r="D49" i="19"/>
  <c r="E49" i="19"/>
  <c r="F49" i="19"/>
  <c r="G49" i="19"/>
  <c r="H49" i="19"/>
  <c r="I49" i="19"/>
  <c r="J49" i="19"/>
  <c r="K49" i="19"/>
  <c r="L49" i="19"/>
  <c r="M49" i="19"/>
  <c r="N49" i="19"/>
  <c r="O49" i="19"/>
  <c r="B50" i="19"/>
  <c r="C50" i="19"/>
  <c r="D50" i="19"/>
  <c r="E50" i="19"/>
  <c r="F50" i="19"/>
  <c r="G50" i="19"/>
  <c r="H50" i="19"/>
  <c r="I50" i="19"/>
  <c r="J50" i="19"/>
  <c r="K50" i="19"/>
  <c r="L50" i="19"/>
  <c r="M50" i="19"/>
  <c r="N50" i="19"/>
  <c r="O50" i="19"/>
  <c r="B51" i="19"/>
  <c r="C51" i="19"/>
  <c r="D51" i="19"/>
  <c r="E51" i="19"/>
  <c r="F51" i="19"/>
  <c r="G51" i="19"/>
  <c r="H51" i="19"/>
  <c r="I51" i="19"/>
  <c r="J51" i="19"/>
  <c r="K51" i="19"/>
  <c r="L51" i="19"/>
  <c r="M51" i="19"/>
  <c r="N51" i="19"/>
  <c r="O51" i="19"/>
  <c r="B52" i="19"/>
  <c r="C52" i="19"/>
  <c r="D52" i="19"/>
  <c r="E52" i="19"/>
  <c r="F52" i="19"/>
  <c r="G52" i="19"/>
  <c r="H52" i="19"/>
  <c r="I52" i="19"/>
  <c r="J52" i="19"/>
  <c r="K52" i="19"/>
  <c r="L52" i="19"/>
  <c r="M52" i="19"/>
  <c r="N52" i="19"/>
  <c r="O52" i="19"/>
  <c r="B53" i="19"/>
  <c r="C53" i="19"/>
  <c r="D53" i="19"/>
  <c r="E53" i="19"/>
  <c r="F53" i="19"/>
  <c r="G53" i="19"/>
  <c r="H53" i="19"/>
  <c r="I53" i="19"/>
  <c r="J53" i="19"/>
  <c r="K53" i="19"/>
  <c r="L53" i="19"/>
  <c r="M53" i="19"/>
  <c r="N53" i="19"/>
  <c r="O53" i="19"/>
  <c r="B54" i="19"/>
  <c r="C54" i="19"/>
  <c r="D54" i="19"/>
  <c r="E54" i="19"/>
  <c r="F54" i="19"/>
  <c r="G54" i="19"/>
  <c r="H54" i="19"/>
  <c r="I54" i="19"/>
  <c r="J54" i="19"/>
  <c r="K54" i="19"/>
  <c r="L54" i="19"/>
  <c r="M54" i="19"/>
  <c r="N54" i="19"/>
  <c r="O54" i="19"/>
  <c r="B55" i="19"/>
  <c r="C55" i="19"/>
  <c r="D55" i="19"/>
  <c r="E55" i="19"/>
  <c r="F55" i="19"/>
  <c r="G55" i="19"/>
  <c r="H55" i="19"/>
  <c r="I55" i="19"/>
  <c r="J55" i="19"/>
  <c r="K55" i="19"/>
  <c r="L55" i="19"/>
  <c r="M55" i="19"/>
  <c r="N55" i="19"/>
  <c r="O55" i="19"/>
  <c r="B56" i="19"/>
  <c r="C56" i="19"/>
  <c r="D56" i="19"/>
  <c r="E56" i="19"/>
  <c r="F56" i="19"/>
  <c r="G56" i="19"/>
  <c r="H56" i="19"/>
  <c r="I56" i="19"/>
  <c r="J56" i="19"/>
  <c r="K56" i="19"/>
  <c r="L56" i="19"/>
  <c r="M56" i="19"/>
  <c r="N56" i="19"/>
  <c r="O56" i="19"/>
  <c r="B57" i="19"/>
  <c r="C57" i="19"/>
  <c r="D57" i="19"/>
  <c r="E57" i="19"/>
  <c r="F57" i="19"/>
  <c r="G57" i="19"/>
  <c r="H57" i="19"/>
  <c r="I57" i="19"/>
  <c r="J57" i="19"/>
  <c r="K57" i="19"/>
  <c r="L57" i="19"/>
  <c r="M57" i="19"/>
  <c r="N57" i="19"/>
  <c r="O57" i="19"/>
  <c r="B58" i="19"/>
  <c r="C58" i="19"/>
  <c r="D58" i="19"/>
  <c r="E58" i="19"/>
  <c r="F58" i="19"/>
  <c r="G58" i="19"/>
  <c r="H58" i="19"/>
  <c r="I58" i="19"/>
  <c r="J58" i="19"/>
  <c r="K58" i="19"/>
  <c r="L58" i="19"/>
  <c r="M58" i="19"/>
  <c r="N58" i="19"/>
  <c r="O58" i="19"/>
  <c r="B59" i="19"/>
  <c r="C59" i="19"/>
  <c r="D59" i="19"/>
  <c r="E59" i="19"/>
  <c r="F59" i="19"/>
  <c r="G59" i="19"/>
  <c r="H59" i="19"/>
  <c r="I59" i="19"/>
  <c r="J59" i="19"/>
  <c r="K59" i="19"/>
  <c r="L59" i="19"/>
  <c r="M59" i="19"/>
  <c r="N59" i="19"/>
  <c r="O59" i="19"/>
  <c r="B60" i="19"/>
  <c r="C60" i="19"/>
  <c r="D60" i="19"/>
  <c r="E60" i="19"/>
  <c r="F60" i="19"/>
  <c r="G60" i="19"/>
  <c r="H60" i="19"/>
  <c r="I60" i="19"/>
  <c r="J60" i="19"/>
  <c r="K60" i="19"/>
  <c r="L60" i="19"/>
  <c r="M60" i="19"/>
  <c r="N60" i="19"/>
  <c r="O60" i="19"/>
  <c r="B61" i="19"/>
  <c r="C61" i="19"/>
  <c r="D61" i="19"/>
  <c r="E61" i="19"/>
  <c r="F61" i="19"/>
  <c r="G61" i="19"/>
  <c r="H61" i="19"/>
  <c r="I61" i="19"/>
  <c r="J61" i="19"/>
  <c r="K61" i="19"/>
  <c r="L61" i="19"/>
  <c r="M61" i="19"/>
  <c r="N61" i="19"/>
  <c r="O61" i="19"/>
  <c r="B62" i="19"/>
  <c r="C62" i="19"/>
  <c r="D62" i="19"/>
  <c r="E62" i="19"/>
  <c r="F62" i="19"/>
  <c r="G62" i="19"/>
  <c r="H62" i="19"/>
  <c r="I62" i="19"/>
  <c r="J62" i="19"/>
  <c r="K62" i="19"/>
  <c r="L62" i="19"/>
  <c r="M62" i="19"/>
  <c r="N62" i="19"/>
  <c r="O62" i="19"/>
  <c r="B63" i="19"/>
  <c r="C63" i="19"/>
  <c r="D63" i="19"/>
  <c r="E63" i="19"/>
  <c r="F63" i="19"/>
  <c r="G63" i="19"/>
  <c r="H63" i="19"/>
  <c r="I63" i="19"/>
  <c r="J63" i="19"/>
  <c r="K63" i="19"/>
  <c r="L63" i="19"/>
  <c r="M63" i="19"/>
  <c r="N63" i="19"/>
  <c r="O63" i="19"/>
  <c r="B64" i="19"/>
  <c r="C64" i="19"/>
  <c r="D64" i="19"/>
  <c r="E64" i="19"/>
  <c r="F64" i="19"/>
  <c r="G64" i="19"/>
  <c r="H64" i="19"/>
  <c r="I64" i="19"/>
  <c r="J64" i="19"/>
  <c r="K64" i="19"/>
  <c r="L64" i="19"/>
  <c r="M64" i="19"/>
  <c r="N64" i="19"/>
  <c r="O64" i="19"/>
  <c r="B65" i="19"/>
  <c r="C65" i="19"/>
  <c r="D65" i="19"/>
  <c r="E65" i="19"/>
  <c r="F65" i="19"/>
  <c r="G65" i="19"/>
  <c r="H65" i="19"/>
  <c r="I65" i="19"/>
  <c r="J65" i="19"/>
  <c r="K65" i="19"/>
  <c r="L65" i="19"/>
  <c r="M65" i="19"/>
  <c r="N65" i="19"/>
  <c r="O65" i="19"/>
  <c r="B66" i="19"/>
  <c r="C66" i="19"/>
  <c r="D66" i="19"/>
  <c r="E66" i="19"/>
  <c r="F66" i="19"/>
  <c r="G66" i="19"/>
  <c r="H66" i="19"/>
  <c r="I66" i="19"/>
  <c r="J66" i="19"/>
  <c r="K66" i="19"/>
  <c r="L66" i="19"/>
  <c r="M66" i="19"/>
  <c r="N66" i="19"/>
  <c r="O66" i="19"/>
  <c r="B67" i="19"/>
  <c r="C67" i="19"/>
  <c r="D67" i="19"/>
  <c r="E67" i="19"/>
  <c r="F67" i="19"/>
  <c r="G67" i="19"/>
  <c r="H67" i="19"/>
  <c r="I67" i="19"/>
  <c r="J67" i="19"/>
  <c r="K67" i="19"/>
  <c r="L67" i="19"/>
  <c r="M67" i="19"/>
  <c r="N67" i="19"/>
  <c r="O67" i="19"/>
  <c r="B68" i="19"/>
  <c r="C68" i="19"/>
  <c r="D68" i="19"/>
  <c r="E68" i="19"/>
  <c r="F68" i="19"/>
  <c r="G68" i="19"/>
  <c r="H68" i="19"/>
  <c r="I68" i="19"/>
  <c r="J68" i="19"/>
  <c r="K68" i="19"/>
  <c r="L68" i="19"/>
  <c r="M68" i="19"/>
  <c r="N68" i="19"/>
  <c r="O68" i="19"/>
  <c r="B69" i="19"/>
  <c r="C69" i="19"/>
  <c r="D69" i="19"/>
  <c r="E69" i="19"/>
  <c r="F69" i="19"/>
  <c r="G69" i="19"/>
  <c r="H69" i="19"/>
  <c r="I69" i="19"/>
  <c r="J69" i="19"/>
  <c r="K69" i="19"/>
  <c r="L69" i="19"/>
  <c r="M69" i="19"/>
  <c r="N69" i="19"/>
  <c r="O69" i="19"/>
  <c r="B70" i="19"/>
  <c r="C70" i="19"/>
  <c r="D70" i="19"/>
  <c r="E70" i="19"/>
  <c r="F70" i="19"/>
  <c r="G70" i="19"/>
  <c r="H70" i="19"/>
  <c r="I70" i="19"/>
  <c r="J70" i="19"/>
  <c r="K70" i="19"/>
  <c r="L70" i="19"/>
  <c r="M70" i="19"/>
  <c r="N70" i="19"/>
  <c r="O70" i="19"/>
  <c r="B71" i="19"/>
  <c r="C71" i="19"/>
  <c r="D71" i="19"/>
  <c r="E71" i="19"/>
  <c r="F71" i="19"/>
  <c r="G71" i="19"/>
  <c r="H71" i="19"/>
  <c r="I71" i="19"/>
  <c r="J71" i="19"/>
  <c r="K71" i="19"/>
  <c r="L71" i="19"/>
  <c r="M71" i="19"/>
  <c r="N71" i="19"/>
  <c r="O71" i="19"/>
  <c r="B72" i="19"/>
  <c r="C72" i="19"/>
  <c r="D72" i="19"/>
  <c r="E72" i="19"/>
  <c r="F72" i="19"/>
  <c r="G72" i="19"/>
  <c r="H72" i="19"/>
  <c r="I72" i="19"/>
  <c r="J72" i="19"/>
  <c r="K72" i="19"/>
  <c r="L72" i="19"/>
  <c r="M72" i="19"/>
  <c r="N72" i="19"/>
  <c r="O72" i="19"/>
  <c r="B73" i="19"/>
  <c r="C73" i="19"/>
  <c r="D73" i="19"/>
  <c r="E73" i="19"/>
  <c r="F73" i="19"/>
  <c r="G73" i="19"/>
  <c r="H73" i="19"/>
  <c r="I73" i="19"/>
  <c r="J73" i="19"/>
  <c r="K73" i="19"/>
  <c r="L73" i="19"/>
  <c r="M73" i="19"/>
  <c r="N73" i="19"/>
  <c r="O73" i="19"/>
  <c r="B74" i="19"/>
  <c r="C74" i="19"/>
  <c r="D74" i="19"/>
  <c r="E74" i="19"/>
  <c r="F74" i="19"/>
  <c r="G74" i="19"/>
  <c r="H74" i="19"/>
  <c r="I74" i="19"/>
  <c r="J74" i="19"/>
  <c r="K74" i="19"/>
  <c r="L74" i="19"/>
  <c r="M74" i="19"/>
  <c r="N74" i="19"/>
  <c r="O74" i="19"/>
  <c r="B75" i="19"/>
  <c r="C75" i="19"/>
  <c r="D75" i="19"/>
  <c r="E75" i="19"/>
  <c r="F75" i="19"/>
  <c r="G75" i="19"/>
  <c r="H75" i="19"/>
  <c r="I75" i="19"/>
  <c r="J75" i="19"/>
  <c r="K75" i="19"/>
  <c r="L75" i="19"/>
  <c r="M75" i="19"/>
  <c r="N75" i="19"/>
  <c r="O75" i="19"/>
  <c r="B76" i="19"/>
  <c r="C76" i="19"/>
  <c r="D76" i="19"/>
  <c r="E76" i="19"/>
  <c r="F76" i="19"/>
  <c r="G76" i="19"/>
  <c r="H76" i="19"/>
  <c r="I76" i="19"/>
  <c r="J76" i="19"/>
  <c r="K76" i="19"/>
  <c r="L76" i="19"/>
  <c r="M76" i="19"/>
  <c r="N76" i="19"/>
  <c r="O76" i="19"/>
  <c r="B77" i="19"/>
  <c r="C77" i="19"/>
  <c r="D77" i="19"/>
  <c r="E77" i="19"/>
  <c r="F77" i="19"/>
  <c r="G77" i="19"/>
  <c r="H77" i="19"/>
  <c r="I77" i="19"/>
  <c r="J77" i="19"/>
  <c r="K77" i="19"/>
  <c r="L77" i="19"/>
  <c r="M77" i="19"/>
  <c r="N77" i="19"/>
  <c r="O77" i="19"/>
  <c r="B78" i="19"/>
  <c r="C78" i="19"/>
  <c r="D78" i="19"/>
  <c r="E78" i="19"/>
  <c r="F78" i="19"/>
  <c r="G78" i="19"/>
  <c r="H78" i="19"/>
  <c r="I78" i="19"/>
  <c r="J78" i="19"/>
  <c r="K78" i="19"/>
  <c r="L78" i="19"/>
  <c r="M78" i="19"/>
  <c r="N78" i="19"/>
  <c r="O78" i="19"/>
  <c r="B79" i="19"/>
  <c r="C79" i="19"/>
  <c r="D79" i="19"/>
  <c r="E79" i="19"/>
  <c r="F79" i="19"/>
  <c r="G79" i="19"/>
  <c r="H79" i="19"/>
  <c r="I79" i="19"/>
  <c r="J79" i="19"/>
  <c r="K79" i="19"/>
  <c r="L79" i="19"/>
  <c r="M79" i="19"/>
  <c r="N79" i="19"/>
  <c r="O79" i="19"/>
  <c r="B80" i="19"/>
  <c r="C80" i="19"/>
  <c r="D80" i="19"/>
  <c r="E80" i="19"/>
  <c r="F80" i="19"/>
  <c r="G80" i="19"/>
  <c r="H80" i="19"/>
  <c r="I80" i="19"/>
  <c r="J80" i="19"/>
  <c r="K80" i="19"/>
  <c r="L80" i="19"/>
  <c r="M80" i="19"/>
  <c r="N80" i="19"/>
  <c r="O80" i="19"/>
  <c r="B81" i="19"/>
  <c r="C81" i="19"/>
  <c r="D81" i="19"/>
  <c r="E81" i="19"/>
  <c r="F81" i="19"/>
  <c r="G81" i="19"/>
  <c r="H81" i="19"/>
  <c r="I81" i="19"/>
  <c r="J81" i="19"/>
  <c r="K81" i="19"/>
  <c r="L81" i="19"/>
  <c r="M81" i="19"/>
  <c r="N81" i="19"/>
  <c r="O81" i="19"/>
  <c r="B82" i="19"/>
  <c r="C82" i="19"/>
  <c r="D82" i="19"/>
  <c r="E82" i="19"/>
  <c r="F82" i="19"/>
  <c r="G82" i="19"/>
  <c r="H82" i="19"/>
  <c r="I82" i="19"/>
  <c r="J82" i="19"/>
  <c r="K82" i="19"/>
  <c r="L82" i="19"/>
  <c r="M82" i="19"/>
  <c r="N82" i="19"/>
  <c r="O82" i="19"/>
  <c r="B83" i="19"/>
  <c r="C83" i="19"/>
  <c r="D83" i="19"/>
  <c r="E83" i="19"/>
  <c r="F83" i="19"/>
  <c r="G83" i="19"/>
  <c r="H83" i="19"/>
  <c r="I83" i="19"/>
  <c r="J83" i="19"/>
  <c r="K83" i="19"/>
  <c r="L83" i="19"/>
  <c r="M83" i="19"/>
  <c r="N83" i="19"/>
  <c r="O83" i="19"/>
  <c r="B84" i="19"/>
  <c r="C84" i="19"/>
  <c r="D84" i="19"/>
  <c r="E84" i="19"/>
  <c r="F84" i="19"/>
  <c r="G84" i="19"/>
  <c r="H84" i="19"/>
  <c r="I84" i="19"/>
  <c r="J84" i="19"/>
  <c r="K84" i="19"/>
  <c r="L84" i="19"/>
  <c r="M84" i="19"/>
  <c r="N84" i="19"/>
  <c r="O84" i="19"/>
  <c r="B85" i="19"/>
  <c r="C85" i="19"/>
  <c r="D85" i="19"/>
  <c r="E85" i="19"/>
  <c r="F85" i="19"/>
  <c r="G85" i="19"/>
  <c r="H85" i="19"/>
  <c r="I85" i="19"/>
  <c r="J85" i="19"/>
  <c r="K85" i="19"/>
  <c r="L85" i="19"/>
  <c r="M85" i="19"/>
  <c r="N85" i="19"/>
  <c r="O85" i="19"/>
  <c r="B86" i="19"/>
  <c r="C86" i="19"/>
  <c r="D86" i="19"/>
  <c r="E86" i="19"/>
  <c r="F86" i="19"/>
  <c r="G86" i="19"/>
  <c r="H86" i="19"/>
  <c r="I86" i="19"/>
  <c r="J86" i="19"/>
  <c r="K86" i="19"/>
  <c r="L86" i="19"/>
  <c r="M86" i="19"/>
  <c r="N86" i="19"/>
  <c r="O86" i="19"/>
  <c r="B87" i="19"/>
  <c r="C87" i="19"/>
  <c r="D87" i="19"/>
  <c r="E87" i="19"/>
  <c r="F87" i="19"/>
  <c r="G87" i="19"/>
  <c r="H87" i="19"/>
  <c r="I87" i="19"/>
  <c r="J87" i="19"/>
  <c r="K87" i="19"/>
  <c r="L87" i="19"/>
  <c r="M87" i="19"/>
  <c r="N87" i="19"/>
  <c r="O87" i="19"/>
  <c r="B88" i="19"/>
  <c r="C88" i="19"/>
  <c r="D88" i="19"/>
  <c r="E88" i="19"/>
  <c r="F88" i="19"/>
  <c r="G88" i="19"/>
  <c r="H88" i="19"/>
  <c r="I88" i="19"/>
  <c r="J88" i="19"/>
  <c r="K88" i="19"/>
  <c r="L88" i="19"/>
  <c r="M88" i="19"/>
  <c r="N88" i="19"/>
  <c r="O88" i="19"/>
  <c r="B89" i="19"/>
  <c r="C89" i="19"/>
  <c r="D89" i="19"/>
  <c r="E89" i="19"/>
  <c r="F89" i="19"/>
  <c r="G89" i="19"/>
  <c r="H89" i="19"/>
  <c r="I89" i="19"/>
  <c r="J89" i="19"/>
  <c r="K89" i="19"/>
  <c r="L89" i="19"/>
  <c r="M89" i="19"/>
  <c r="N89" i="19"/>
  <c r="O89" i="19"/>
  <c r="B90" i="19"/>
  <c r="C90" i="19"/>
  <c r="D90" i="19"/>
  <c r="E90" i="19"/>
  <c r="F90" i="19"/>
  <c r="G90" i="19"/>
  <c r="H90" i="19"/>
  <c r="I90" i="19"/>
  <c r="J90" i="19"/>
  <c r="K90" i="19"/>
  <c r="L90" i="19"/>
  <c r="M90" i="19"/>
  <c r="N90" i="19"/>
  <c r="O90" i="19"/>
  <c r="B91" i="19"/>
  <c r="C91" i="19"/>
  <c r="D91" i="19"/>
  <c r="E91" i="19"/>
  <c r="F91" i="19"/>
  <c r="G91" i="19"/>
  <c r="H91" i="19"/>
  <c r="I91" i="19"/>
  <c r="J91" i="19"/>
  <c r="K91" i="19"/>
  <c r="L91" i="19"/>
  <c r="M91" i="19"/>
  <c r="N91" i="19"/>
  <c r="O91" i="19"/>
  <c r="B92" i="19"/>
  <c r="C92" i="19"/>
  <c r="D92" i="19"/>
  <c r="E92" i="19"/>
  <c r="F92" i="19"/>
  <c r="G92" i="19"/>
  <c r="H92" i="19"/>
  <c r="I92" i="19"/>
  <c r="J92" i="19"/>
  <c r="K92" i="19"/>
  <c r="L92" i="19"/>
  <c r="M92" i="19"/>
  <c r="N92" i="19"/>
  <c r="O92" i="19"/>
  <c r="B93" i="19"/>
  <c r="C93" i="19"/>
  <c r="D93" i="19"/>
  <c r="E93" i="19"/>
  <c r="F93" i="19"/>
  <c r="G93" i="19"/>
  <c r="H93" i="19"/>
  <c r="I93" i="19"/>
  <c r="J93" i="19"/>
  <c r="K93" i="19"/>
  <c r="L93" i="19"/>
  <c r="M93" i="19"/>
  <c r="N93" i="19"/>
  <c r="O93" i="19"/>
  <c r="B94" i="19"/>
  <c r="C94" i="19"/>
  <c r="D94" i="19"/>
  <c r="E94" i="19"/>
  <c r="F94" i="19"/>
  <c r="G94" i="19"/>
  <c r="H94" i="19"/>
  <c r="I94" i="19"/>
  <c r="J94" i="19"/>
  <c r="K94" i="19"/>
  <c r="L94" i="19"/>
  <c r="M94" i="19"/>
  <c r="N94" i="19"/>
  <c r="O94" i="19"/>
  <c r="B95" i="19"/>
  <c r="C95" i="19"/>
  <c r="D95" i="19"/>
  <c r="E95" i="19"/>
  <c r="F95" i="19"/>
  <c r="G95" i="19"/>
  <c r="H95" i="19"/>
  <c r="I95" i="19"/>
  <c r="J95" i="19"/>
  <c r="K95" i="19"/>
  <c r="L95" i="19"/>
  <c r="M95" i="19"/>
  <c r="N95" i="19"/>
  <c r="O95" i="19"/>
  <c r="B96" i="19"/>
  <c r="C96" i="19"/>
  <c r="D96" i="19"/>
  <c r="E96" i="19"/>
  <c r="F96" i="19"/>
  <c r="G96" i="19"/>
  <c r="H96" i="19"/>
  <c r="I96" i="19"/>
  <c r="J96" i="19"/>
  <c r="K96" i="19"/>
  <c r="L96" i="19"/>
  <c r="M96" i="19"/>
  <c r="N96" i="19"/>
  <c r="O96" i="19"/>
  <c r="B97" i="19"/>
  <c r="C97" i="19"/>
  <c r="D97" i="19"/>
  <c r="E97" i="19"/>
  <c r="F97" i="19"/>
  <c r="G97" i="19"/>
  <c r="H97" i="19"/>
  <c r="I97" i="19"/>
  <c r="J97" i="19"/>
  <c r="K97" i="19"/>
  <c r="L97" i="19"/>
  <c r="M97" i="19"/>
  <c r="N97" i="19"/>
  <c r="O97" i="19"/>
  <c r="B98" i="19"/>
  <c r="C98" i="19"/>
  <c r="D98" i="19"/>
  <c r="E98" i="19"/>
  <c r="F98" i="19"/>
  <c r="G98" i="19"/>
  <c r="H98" i="19"/>
  <c r="I98" i="19"/>
  <c r="J98" i="19"/>
  <c r="K98" i="19"/>
  <c r="L98" i="19"/>
  <c r="M98" i="19"/>
  <c r="N98" i="19"/>
  <c r="O98" i="19"/>
  <c r="B99" i="19"/>
  <c r="C99" i="19"/>
  <c r="D99" i="19"/>
  <c r="E99" i="19"/>
  <c r="F99" i="19"/>
  <c r="G99" i="19"/>
  <c r="H99" i="19"/>
  <c r="I99" i="19"/>
  <c r="J99" i="19"/>
  <c r="K99" i="19"/>
  <c r="L99" i="19"/>
  <c r="M99" i="19"/>
  <c r="N99" i="19"/>
  <c r="O99" i="19"/>
  <c r="B100" i="19"/>
  <c r="C100" i="19"/>
  <c r="D100" i="19"/>
  <c r="E100" i="19"/>
  <c r="F100" i="19"/>
  <c r="G100" i="19"/>
  <c r="H100" i="19"/>
  <c r="I100" i="19"/>
  <c r="J100" i="19"/>
  <c r="K100" i="19"/>
  <c r="L100" i="19"/>
  <c r="M100" i="19"/>
  <c r="N100" i="19"/>
  <c r="O100" i="19"/>
  <c r="B101" i="19"/>
  <c r="C101" i="19"/>
  <c r="D101" i="19"/>
  <c r="E101" i="19"/>
  <c r="F101" i="19"/>
  <c r="G101" i="19"/>
  <c r="H101" i="19"/>
  <c r="I101" i="19"/>
  <c r="J101" i="19"/>
  <c r="K101" i="19"/>
  <c r="L101" i="19"/>
  <c r="M101" i="19"/>
  <c r="N101" i="19"/>
  <c r="O101" i="19"/>
  <c r="B102" i="19"/>
  <c r="C102" i="19"/>
  <c r="D102" i="19"/>
  <c r="E102" i="19"/>
  <c r="F102" i="19"/>
  <c r="G102" i="19"/>
  <c r="H102" i="19"/>
  <c r="I102" i="19"/>
  <c r="J102" i="19"/>
  <c r="K102" i="19"/>
  <c r="L102" i="19"/>
  <c r="M102" i="19"/>
  <c r="N102" i="19"/>
  <c r="O102" i="19"/>
  <c r="B103" i="19"/>
  <c r="C103" i="19"/>
  <c r="D103" i="19"/>
  <c r="E103" i="19"/>
  <c r="F103" i="19"/>
  <c r="G103" i="19"/>
  <c r="H103" i="19"/>
  <c r="I103" i="19"/>
  <c r="J103" i="19"/>
  <c r="K103" i="19"/>
  <c r="L103" i="19"/>
  <c r="M103" i="19"/>
  <c r="N103" i="19"/>
  <c r="O103" i="19"/>
  <c r="B104" i="19"/>
  <c r="C104" i="19"/>
  <c r="D104" i="19"/>
  <c r="E104" i="19"/>
  <c r="F104" i="19"/>
  <c r="G104" i="19"/>
  <c r="H104" i="19"/>
  <c r="I104" i="19"/>
  <c r="J104" i="19"/>
  <c r="K104" i="19"/>
  <c r="L104" i="19"/>
  <c r="M104" i="19"/>
  <c r="N104" i="19"/>
  <c r="O104" i="19"/>
  <c r="B105" i="19"/>
  <c r="C105" i="19"/>
  <c r="D105" i="19"/>
  <c r="E105" i="19"/>
  <c r="F105" i="19"/>
  <c r="G105" i="19"/>
  <c r="H105" i="19"/>
  <c r="I105" i="19"/>
  <c r="J105" i="19"/>
  <c r="K105" i="19"/>
  <c r="L105" i="19"/>
  <c r="M105" i="19"/>
  <c r="N105" i="19"/>
  <c r="O105" i="19"/>
  <c r="B106" i="19"/>
  <c r="C106" i="19"/>
  <c r="D106" i="19"/>
  <c r="E106" i="19"/>
  <c r="F106" i="19"/>
  <c r="G106" i="19"/>
  <c r="H106" i="19"/>
  <c r="I106" i="19"/>
  <c r="J106" i="19"/>
  <c r="K106" i="19"/>
  <c r="L106" i="19"/>
  <c r="M106" i="19"/>
  <c r="N106" i="19"/>
  <c r="O106" i="19"/>
  <c r="B107" i="19"/>
  <c r="C107" i="19"/>
  <c r="D107" i="19"/>
  <c r="E107" i="19"/>
  <c r="F107" i="19"/>
  <c r="G107" i="19"/>
  <c r="H107" i="19"/>
  <c r="I107" i="19"/>
  <c r="J107" i="19"/>
  <c r="K107" i="19"/>
  <c r="L107" i="19"/>
  <c r="M107" i="19"/>
  <c r="N107" i="19"/>
  <c r="O107" i="19"/>
  <c r="B108" i="19"/>
  <c r="C108" i="19"/>
  <c r="D108" i="19"/>
  <c r="E108" i="19"/>
  <c r="F108" i="19"/>
  <c r="G108" i="19"/>
  <c r="H108" i="19"/>
  <c r="I108" i="19"/>
  <c r="J108" i="19"/>
  <c r="K108" i="19"/>
  <c r="L108" i="19"/>
  <c r="M108" i="19"/>
  <c r="N108" i="19"/>
  <c r="O108" i="19"/>
  <c r="B109" i="19"/>
  <c r="C109" i="19"/>
  <c r="D109" i="19"/>
  <c r="E109" i="19"/>
  <c r="F109" i="19"/>
  <c r="G109" i="19"/>
  <c r="H109" i="19"/>
  <c r="I109" i="19"/>
  <c r="J109" i="19"/>
  <c r="K109" i="19"/>
  <c r="L109" i="19"/>
  <c r="M109" i="19"/>
  <c r="N109" i="19"/>
  <c r="O109" i="19"/>
  <c r="B110" i="19"/>
  <c r="C110" i="19"/>
  <c r="D110" i="19"/>
  <c r="E110" i="19"/>
  <c r="F110" i="19"/>
  <c r="G110" i="19"/>
  <c r="H110" i="19"/>
  <c r="I110" i="19"/>
  <c r="J110" i="19"/>
  <c r="K110" i="19"/>
  <c r="L110" i="19"/>
  <c r="M110" i="19"/>
  <c r="N110" i="19"/>
  <c r="O110" i="19"/>
  <c r="B111" i="19"/>
  <c r="C111" i="19"/>
  <c r="D111" i="19"/>
  <c r="E111" i="19"/>
  <c r="F111" i="19"/>
  <c r="G111" i="19"/>
  <c r="H111" i="19"/>
  <c r="I111" i="19"/>
  <c r="J111" i="19"/>
  <c r="K111" i="19"/>
  <c r="L111" i="19"/>
  <c r="M111" i="19"/>
  <c r="N111" i="19"/>
  <c r="O111" i="19"/>
  <c r="B112" i="19"/>
  <c r="C112" i="19"/>
  <c r="D112" i="19"/>
  <c r="E112" i="19"/>
  <c r="F112" i="19"/>
  <c r="G112" i="19"/>
  <c r="H112" i="19"/>
  <c r="I112" i="19"/>
  <c r="J112" i="19"/>
  <c r="K112" i="19"/>
  <c r="L112" i="19"/>
  <c r="M112" i="19"/>
  <c r="N112" i="19"/>
  <c r="O112" i="19"/>
  <c r="B113" i="19"/>
  <c r="C113" i="19"/>
  <c r="D113" i="19"/>
  <c r="E113" i="19"/>
  <c r="F113" i="19"/>
  <c r="G113" i="19"/>
  <c r="H113" i="19"/>
  <c r="I113" i="19"/>
  <c r="J113" i="19"/>
  <c r="K113" i="19"/>
  <c r="L113" i="19"/>
  <c r="M113" i="19"/>
  <c r="N113" i="19"/>
  <c r="O113" i="19"/>
  <c r="B114" i="19"/>
  <c r="C114" i="19"/>
  <c r="D114" i="19"/>
  <c r="E114" i="19"/>
  <c r="F114" i="19"/>
  <c r="G114" i="19"/>
  <c r="H114" i="19"/>
  <c r="I114" i="19"/>
  <c r="J114" i="19"/>
  <c r="K114" i="19"/>
  <c r="L114" i="19"/>
  <c r="M114" i="19"/>
  <c r="N114" i="19"/>
  <c r="O114" i="19"/>
  <c r="B115" i="19"/>
  <c r="C115" i="19"/>
  <c r="D115" i="19"/>
  <c r="E115" i="19"/>
  <c r="F115" i="19"/>
  <c r="G115" i="19"/>
  <c r="H115" i="19"/>
  <c r="I115" i="19"/>
  <c r="J115" i="19"/>
  <c r="K115" i="19"/>
  <c r="L115" i="19"/>
  <c r="M115" i="19"/>
  <c r="N115" i="19"/>
  <c r="O115" i="19"/>
  <c r="B116" i="19"/>
  <c r="C116" i="19"/>
  <c r="D116" i="19"/>
  <c r="E116" i="19"/>
  <c r="F116" i="19"/>
  <c r="G116" i="19"/>
  <c r="H116" i="19"/>
  <c r="I116" i="19"/>
  <c r="J116" i="19"/>
  <c r="K116" i="19"/>
  <c r="L116" i="19"/>
  <c r="M116" i="19"/>
  <c r="N116" i="19"/>
  <c r="O116" i="19"/>
  <c r="B117" i="19"/>
  <c r="C117" i="19"/>
  <c r="D117" i="19"/>
  <c r="E117" i="19"/>
  <c r="F117" i="19"/>
  <c r="G117" i="19"/>
  <c r="H117" i="19"/>
  <c r="I117" i="19"/>
  <c r="J117" i="19"/>
  <c r="K117" i="19"/>
  <c r="L117" i="19"/>
  <c r="M117" i="19"/>
  <c r="N117" i="19"/>
  <c r="O117" i="19"/>
  <c r="B118" i="19"/>
  <c r="C118" i="19"/>
  <c r="D118" i="19"/>
  <c r="E118" i="19"/>
  <c r="F118" i="19"/>
  <c r="G118" i="19"/>
  <c r="H118" i="19"/>
  <c r="I118" i="19"/>
  <c r="J118" i="19"/>
  <c r="K118" i="19"/>
  <c r="L118" i="19"/>
  <c r="M118" i="19"/>
  <c r="N118" i="19"/>
  <c r="O118" i="19"/>
  <c r="B119" i="19"/>
  <c r="C119" i="19"/>
  <c r="D119" i="19"/>
  <c r="E119" i="19"/>
  <c r="F119" i="19"/>
  <c r="G119" i="19"/>
  <c r="H119" i="19"/>
  <c r="I119" i="19"/>
  <c r="J119" i="19"/>
  <c r="K119" i="19"/>
  <c r="L119" i="19"/>
  <c r="M119" i="19"/>
  <c r="N119" i="19"/>
  <c r="O119" i="19"/>
  <c r="B120" i="19"/>
  <c r="C120" i="19"/>
  <c r="D120" i="19"/>
  <c r="E120" i="19"/>
  <c r="F120" i="19"/>
  <c r="G120" i="19"/>
  <c r="H120" i="19"/>
  <c r="I120" i="19"/>
  <c r="J120" i="19"/>
  <c r="K120" i="19"/>
  <c r="L120" i="19"/>
  <c r="M120" i="19"/>
  <c r="N120" i="19"/>
  <c r="O120" i="19"/>
  <c r="B121" i="19"/>
  <c r="C121" i="19"/>
  <c r="D121" i="19"/>
  <c r="E121" i="19"/>
  <c r="F121" i="19"/>
  <c r="G121" i="19"/>
  <c r="H121" i="19"/>
  <c r="I121" i="19"/>
  <c r="J121" i="19"/>
  <c r="K121" i="19"/>
  <c r="L121" i="19"/>
  <c r="M121" i="19"/>
  <c r="N121" i="19"/>
  <c r="O121" i="19"/>
  <c r="B122" i="19"/>
  <c r="C122" i="19"/>
  <c r="D122" i="19"/>
  <c r="E122" i="19"/>
  <c r="F122" i="19"/>
  <c r="G122" i="19"/>
  <c r="H122" i="19"/>
  <c r="I122" i="19"/>
  <c r="J122" i="19"/>
  <c r="K122" i="19"/>
  <c r="L122" i="19"/>
  <c r="M122" i="19"/>
  <c r="N122" i="19"/>
  <c r="O122" i="19"/>
  <c r="B123" i="19"/>
  <c r="C123" i="19"/>
  <c r="D123" i="19"/>
  <c r="E123" i="19"/>
  <c r="F123" i="19"/>
  <c r="G123" i="19"/>
  <c r="H123" i="19"/>
  <c r="I123" i="19"/>
  <c r="J123" i="19"/>
  <c r="K123" i="19"/>
  <c r="L123" i="19"/>
  <c r="M123" i="19"/>
  <c r="N123" i="19"/>
  <c r="O123" i="19"/>
  <c r="B124" i="19"/>
  <c r="C124" i="19"/>
  <c r="D124" i="19"/>
  <c r="E124" i="19"/>
  <c r="F124" i="19"/>
  <c r="G124" i="19"/>
  <c r="H124" i="19"/>
  <c r="I124" i="19"/>
  <c r="J124" i="19"/>
  <c r="K124" i="19"/>
  <c r="L124" i="19"/>
  <c r="M124" i="19"/>
  <c r="N124" i="19"/>
  <c r="O124" i="19"/>
  <c r="B125" i="19"/>
  <c r="C125" i="19"/>
  <c r="D125" i="19"/>
  <c r="E125" i="19"/>
  <c r="F125" i="19"/>
  <c r="G125" i="19"/>
  <c r="H125" i="19"/>
  <c r="I125" i="19"/>
  <c r="J125" i="19"/>
  <c r="K125" i="19"/>
  <c r="L125" i="19"/>
  <c r="M125" i="19"/>
  <c r="N125" i="19"/>
  <c r="O125" i="19"/>
  <c r="B126" i="19"/>
  <c r="C126" i="19"/>
  <c r="D126" i="19"/>
  <c r="E126" i="19"/>
  <c r="F126" i="19"/>
  <c r="G126" i="19"/>
  <c r="H126" i="19"/>
  <c r="I126" i="19"/>
  <c r="J126" i="19"/>
  <c r="K126" i="19"/>
  <c r="L126" i="19"/>
  <c r="M126" i="19"/>
  <c r="N126" i="19"/>
  <c r="O126" i="19"/>
  <c r="B127" i="19"/>
  <c r="C127" i="19"/>
  <c r="D127" i="19"/>
  <c r="E127" i="19"/>
  <c r="F127" i="19"/>
  <c r="G127" i="19"/>
  <c r="H127" i="19"/>
  <c r="I127" i="19"/>
  <c r="J127" i="19"/>
  <c r="K127" i="19"/>
  <c r="L127" i="19"/>
  <c r="M127" i="19"/>
  <c r="N127" i="19"/>
  <c r="O127" i="19"/>
  <c r="B128" i="19"/>
  <c r="C128" i="19"/>
  <c r="D128" i="19"/>
  <c r="E128" i="19"/>
  <c r="F128" i="19"/>
  <c r="G128" i="19"/>
  <c r="H128" i="19"/>
  <c r="I128" i="19"/>
  <c r="J128" i="19"/>
  <c r="K128" i="19"/>
  <c r="L128" i="19"/>
  <c r="M128" i="19"/>
  <c r="N128" i="19"/>
  <c r="O128" i="19"/>
  <c r="B129" i="19"/>
  <c r="C129" i="19"/>
  <c r="D129" i="19"/>
  <c r="E129" i="19"/>
  <c r="F129" i="19"/>
  <c r="G129" i="19"/>
  <c r="H129" i="19"/>
  <c r="I129" i="19"/>
  <c r="J129" i="19"/>
  <c r="K129" i="19"/>
  <c r="L129" i="19"/>
  <c r="M129" i="19"/>
  <c r="N129" i="19"/>
  <c r="O129" i="19"/>
  <c r="B130" i="19"/>
  <c r="C130" i="19"/>
  <c r="D130" i="19"/>
  <c r="E130" i="19"/>
  <c r="F130" i="19"/>
  <c r="G130" i="19"/>
  <c r="H130" i="19"/>
  <c r="I130" i="19"/>
  <c r="J130" i="19"/>
  <c r="K130" i="19"/>
  <c r="L130" i="19"/>
  <c r="M130" i="19"/>
  <c r="N130" i="19"/>
  <c r="O130" i="19"/>
  <c r="B131" i="19"/>
  <c r="C131" i="19"/>
  <c r="D131" i="19"/>
  <c r="E131" i="19"/>
  <c r="F131" i="19"/>
  <c r="G131" i="19"/>
  <c r="H131" i="19"/>
  <c r="I131" i="19"/>
  <c r="J131" i="19"/>
  <c r="K131" i="19"/>
  <c r="L131" i="19"/>
  <c r="M131" i="19"/>
  <c r="N131" i="19"/>
  <c r="O131" i="19"/>
  <c r="B132" i="19"/>
  <c r="C132" i="19"/>
  <c r="D132" i="19"/>
  <c r="E132" i="19"/>
  <c r="F132" i="19"/>
  <c r="G132" i="19"/>
  <c r="H132" i="19"/>
  <c r="I132" i="19"/>
  <c r="J132" i="19"/>
  <c r="K132" i="19"/>
  <c r="L132" i="19"/>
  <c r="M132" i="19"/>
  <c r="N132" i="19"/>
  <c r="O132" i="19"/>
  <c r="B133" i="19"/>
  <c r="C133" i="19"/>
  <c r="D133" i="19"/>
  <c r="E133" i="19"/>
  <c r="F133" i="19"/>
  <c r="G133" i="19"/>
  <c r="H133" i="19"/>
  <c r="I133" i="19"/>
  <c r="J133" i="19"/>
  <c r="K133" i="19"/>
  <c r="L133" i="19"/>
  <c r="M133" i="19"/>
  <c r="N133" i="19"/>
  <c r="O133" i="19"/>
  <c r="B134" i="19"/>
  <c r="C134" i="19"/>
  <c r="D134" i="19"/>
  <c r="E134" i="19"/>
  <c r="F134" i="19"/>
  <c r="G134" i="19"/>
  <c r="H134" i="19"/>
  <c r="I134" i="19"/>
  <c r="J134" i="19"/>
  <c r="K134" i="19"/>
  <c r="L134" i="19"/>
  <c r="M134" i="19"/>
  <c r="N134" i="19"/>
  <c r="O134" i="19"/>
  <c r="B135" i="19"/>
  <c r="C135" i="19"/>
  <c r="D135" i="19"/>
  <c r="E135" i="19"/>
  <c r="F135" i="19"/>
  <c r="G135" i="19"/>
  <c r="H135" i="19"/>
  <c r="I135" i="19"/>
  <c r="J135" i="19"/>
  <c r="K135" i="19"/>
  <c r="L135" i="19"/>
  <c r="M135" i="19"/>
  <c r="N135" i="19"/>
  <c r="O135" i="19"/>
  <c r="B136" i="19"/>
  <c r="C136" i="19"/>
  <c r="D136" i="19"/>
  <c r="E136" i="19"/>
  <c r="F136" i="19"/>
  <c r="G136" i="19"/>
  <c r="H136" i="19"/>
  <c r="I136" i="19"/>
  <c r="J136" i="19"/>
  <c r="K136" i="19"/>
  <c r="L136" i="19"/>
  <c r="M136" i="19"/>
  <c r="N136" i="19"/>
  <c r="O136" i="19"/>
  <c r="B137" i="19"/>
  <c r="C137" i="19"/>
  <c r="D137" i="19"/>
  <c r="E137" i="19"/>
  <c r="F137" i="19"/>
  <c r="G137" i="19"/>
  <c r="H137" i="19"/>
  <c r="I137" i="19"/>
  <c r="J137" i="19"/>
  <c r="K137" i="19"/>
  <c r="L137" i="19"/>
  <c r="M137" i="19"/>
  <c r="N137" i="19"/>
  <c r="O137" i="19"/>
  <c r="B138" i="19"/>
  <c r="C138" i="19"/>
  <c r="D138" i="19"/>
  <c r="E138" i="19"/>
  <c r="F138" i="19"/>
  <c r="G138" i="19"/>
  <c r="H138" i="19"/>
  <c r="I138" i="19"/>
  <c r="J138" i="19"/>
  <c r="K138" i="19"/>
  <c r="L138" i="19"/>
  <c r="M138" i="19"/>
  <c r="N138" i="19"/>
  <c r="O138" i="19"/>
  <c r="B139" i="19"/>
  <c r="C139" i="19"/>
  <c r="D139" i="19"/>
  <c r="E139" i="19"/>
  <c r="F139" i="19"/>
  <c r="G139" i="19"/>
  <c r="H139" i="19"/>
  <c r="I139" i="19"/>
  <c r="J139" i="19"/>
  <c r="K139" i="19"/>
  <c r="L139" i="19"/>
  <c r="M139" i="19"/>
  <c r="N139" i="19"/>
  <c r="O139" i="19"/>
  <c r="B140" i="19"/>
  <c r="C140" i="19"/>
  <c r="D140" i="19"/>
  <c r="E140" i="19"/>
  <c r="F140" i="19"/>
  <c r="G140" i="19"/>
  <c r="H140" i="19"/>
  <c r="I140" i="19"/>
  <c r="J140" i="19"/>
  <c r="K140" i="19"/>
  <c r="L140" i="19"/>
  <c r="M140" i="19"/>
  <c r="N140" i="19"/>
  <c r="O140" i="19"/>
  <c r="B141" i="19"/>
  <c r="C141" i="19"/>
  <c r="D141" i="19"/>
  <c r="E141" i="19"/>
  <c r="F141" i="19"/>
  <c r="G141" i="19"/>
  <c r="H141" i="19"/>
  <c r="I141" i="19"/>
  <c r="J141" i="19"/>
  <c r="K141" i="19"/>
  <c r="L141" i="19"/>
  <c r="M141" i="19"/>
  <c r="N141" i="19"/>
  <c r="O141" i="19"/>
  <c r="B142" i="19"/>
  <c r="C142" i="19"/>
  <c r="D142" i="19"/>
  <c r="E142" i="19"/>
  <c r="F142" i="19"/>
  <c r="G142" i="19"/>
  <c r="H142" i="19"/>
  <c r="I142" i="19"/>
  <c r="J142" i="19"/>
  <c r="K142" i="19"/>
  <c r="L142" i="19"/>
  <c r="M142" i="19"/>
  <c r="N142" i="19"/>
  <c r="O142" i="19"/>
  <c r="B143" i="19"/>
  <c r="C143" i="19"/>
  <c r="D143" i="19"/>
  <c r="E143" i="19"/>
  <c r="F143" i="19"/>
  <c r="G143" i="19"/>
  <c r="H143" i="19"/>
  <c r="I143" i="19"/>
  <c r="J143" i="19"/>
  <c r="K143" i="19"/>
  <c r="L143" i="19"/>
  <c r="M143" i="19"/>
  <c r="N143" i="19"/>
  <c r="O143" i="19"/>
  <c r="B144" i="19"/>
  <c r="C144" i="19"/>
  <c r="D144" i="19"/>
  <c r="E144" i="19"/>
  <c r="F144" i="19"/>
  <c r="G144" i="19"/>
  <c r="H144" i="19"/>
  <c r="I144" i="19"/>
  <c r="J144" i="19"/>
  <c r="K144" i="19"/>
  <c r="L144" i="19"/>
  <c r="M144" i="19"/>
  <c r="N144" i="19"/>
  <c r="O144" i="19"/>
  <c r="B145" i="19"/>
  <c r="C145" i="19"/>
  <c r="D145" i="19"/>
  <c r="E145" i="19"/>
  <c r="F145" i="19"/>
  <c r="G145" i="19"/>
  <c r="H145" i="19"/>
  <c r="I145" i="19"/>
  <c r="J145" i="19"/>
  <c r="K145" i="19"/>
  <c r="L145" i="19"/>
  <c r="M145" i="19"/>
  <c r="N145" i="19"/>
  <c r="O145" i="19"/>
  <c r="B146" i="19"/>
  <c r="C146" i="19"/>
  <c r="D146" i="19"/>
  <c r="E146" i="19"/>
  <c r="F146" i="19"/>
  <c r="G146" i="19"/>
  <c r="H146" i="19"/>
  <c r="I146" i="19"/>
  <c r="J146" i="19"/>
  <c r="K146" i="19"/>
  <c r="L146" i="19"/>
  <c r="M146" i="19"/>
  <c r="N146" i="19"/>
  <c r="O146" i="19"/>
  <c r="B147" i="19"/>
  <c r="C147" i="19"/>
  <c r="D147" i="19"/>
  <c r="E147" i="19"/>
  <c r="F147" i="19"/>
  <c r="G147" i="19"/>
  <c r="H147" i="19"/>
  <c r="I147" i="19"/>
  <c r="J147" i="19"/>
  <c r="K147" i="19"/>
  <c r="L147" i="19"/>
  <c r="M147" i="19"/>
  <c r="N147" i="19"/>
  <c r="O147" i="19"/>
  <c r="B148" i="19"/>
  <c r="C148" i="19"/>
  <c r="D148" i="19"/>
  <c r="E148" i="19"/>
  <c r="F148" i="19"/>
  <c r="G148" i="19"/>
  <c r="H148" i="19"/>
  <c r="I148" i="19"/>
  <c r="J148" i="19"/>
  <c r="K148" i="19"/>
  <c r="L148" i="19"/>
  <c r="M148" i="19"/>
  <c r="N148" i="19"/>
  <c r="O148" i="19"/>
  <c r="B149" i="19"/>
  <c r="C149" i="19"/>
  <c r="D149" i="19"/>
  <c r="E149" i="19"/>
  <c r="F149" i="19"/>
  <c r="G149" i="19"/>
  <c r="H149" i="19"/>
  <c r="I149" i="19"/>
  <c r="J149" i="19"/>
  <c r="K149" i="19"/>
  <c r="L149" i="19"/>
  <c r="M149" i="19"/>
  <c r="N149" i="19"/>
  <c r="O149" i="19"/>
  <c r="B150" i="19"/>
  <c r="C150" i="19"/>
  <c r="D150" i="19"/>
  <c r="E150" i="19"/>
  <c r="F150" i="19"/>
  <c r="G150" i="19"/>
  <c r="H150" i="19"/>
  <c r="I150" i="19"/>
  <c r="J150" i="19"/>
  <c r="K150" i="19"/>
  <c r="L150" i="19"/>
  <c r="M150" i="19"/>
  <c r="N150" i="19"/>
  <c r="O150" i="19"/>
  <c r="B151" i="19"/>
  <c r="C151" i="19"/>
  <c r="D151" i="19"/>
  <c r="E151" i="19"/>
  <c r="F151" i="19"/>
  <c r="G151" i="19"/>
  <c r="H151" i="19"/>
  <c r="I151" i="19"/>
  <c r="J151" i="19"/>
  <c r="K151" i="19"/>
  <c r="L151" i="19"/>
  <c r="M151" i="19"/>
  <c r="N151" i="19"/>
  <c r="O151" i="19"/>
  <c r="B152" i="19"/>
  <c r="C152" i="19"/>
  <c r="D152" i="19"/>
  <c r="E152" i="19"/>
  <c r="F152" i="19"/>
  <c r="G152" i="19"/>
  <c r="H152" i="19"/>
  <c r="I152" i="19"/>
  <c r="J152" i="19"/>
  <c r="K152" i="19"/>
  <c r="L152" i="19"/>
  <c r="M152" i="19"/>
  <c r="N152" i="19"/>
  <c r="O152" i="19"/>
  <c r="B153" i="19"/>
  <c r="C153" i="19"/>
  <c r="D153" i="19"/>
  <c r="E153" i="19"/>
  <c r="F153" i="19"/>
  <c r="G153" i="19"/>
  <c r="H153" i="19"/>
  <c r="I153" i="19"/>
  <c r="J153" i="19"/>
  <c r="K153" i="19"/>
  <c r="L153" i="19"/>
  <c r="M153" i="19"/>
  <c r="N153" i="19"/>
  <c r="O153" i="19"/>
  <c r="B154" i="19"/>
  <c r="C154" i="19"/>
  <c r="D154" i="19"/>
  <c r="E154" i="19"/>
  <c r="F154" i="19"/>
  <c r="G154" i="19"/>
  <c r="H154" i="19"/>
  <c r="I154" i="19"/>
  <c r="J154" i="19"/>
  <c r="K154" i="19"/>
  <c r="L154" i="19"/>
  <c r="M154" i="19"/>
  <c r="N154" i="19"/>
  <c r="O154" i="19"/>
  <c r="B155" i="19"/>
  <c r="C155" i="19"/>
  <c r="D155" i="19"/>
  <c r="E155" i="19"/>
  <c r="F155" i="19"/>
  <c r="G155" i="19"/>
  <c r="H155" i="19"/>
  <c r="I155" i="19"/>
  <c r="J155" i="19"/>
  <c r="K155" i="19"/>
  <c r="L155" i="19"/>
  <c r="M155" i="19"/>
  <c r="N155" i="19"/>
  <c r="O155" i="19"/>
  <c r="B156" i="19"/>
  <c r="C156" i="19"/>
  <c r="D156" i="19"/>
  <c r="E156" i="19"/>
  <c r="F156" i="19"/>
  <c r="G156" i="19"/>
  <c r="H156" i="19"/>
  <c r="I156" i="19"/>
  <c r="J156" i="19"/>
  <c r="K156" i="19"/>
  <c r="L156" i="19"/>
  <c r="M156" i="19"/>
  <c r="N156" i="19"/>
  <c r="O156" i="19"/>
  <c r="B157" i="19"/>
  <c r="C157" i="19"/>
  <c r="D157" i="19"/>
  <c r="E157" i="19"/>
  <c r="F157" i="19"/>
  <c r="G157" i="19"/>
  <c r="H157" i="19"/>
  <c r="I157" i="19"/>
  <c r="J157" i="19"/>
  <c r="K157" i="19"/>
  <c r="L157" i="19"/>
  <c r="M157" i="19"/>
  <c r="N157" i="19"/>
  <c r="O157" i="19"/>
  <c r="B158" i="19"/>
  <c r="C158" i="19"/>
  <c r="D158" i="19"/>
  <c r="E158" i="19"/>
  <c r="F158" i="19"/>
  <c r="G158" i="19"/>
  <c r="H158" i="19"/>
  <c r="I158" i="19"/>
  <c r="J158" i="19"/>
  <c r="K158" i="19"/>
  <c r="L158" i="19"/>
  <c r="M158" i="19"/>
  <c r="N158" i="19"/>
  <c r="O158" i="19"/>
  <c r="B159" i="19"/>
  <c r="C159" i="19"/>
  <c r="D159" i="19"/>
  <c r="E159" i="19"/>
  <c r="F159" i="19"/>
  <c r="G159" i="19"/>
  <c r="H159" i="19"/>
  <c r="I159" i="19"/>
  <c r="J159" i="19"/>
  <c r="K159" i="19"/>
  <c r="L159" i="19"/>
  <c r="M159" i="19"/>
  <c r="N159" i="19"/>
  <c r="O159" i="19"/>
  <c r="B160" i="19"/>
  <c r="C160" i="19"/>
  <c r="D160" i="19"/>
  <c r="E160" i="19"/>
  <c r="F160" i="19"/>
  <c r="G160" i="19"/>
  <c r="H160" i="19"/>
  <c r="I160" i="19"/>
  <c r="J160" i="19"/>
  <c r="K160" i="19"/>
  <c r="L160" i="19"/>
  <c r="M160" i="19"/>
  <c r="N160" i="19"/>
  <c r="O160" i="19"/>
  <c r="B161" i="19"/>
  <c r="C161" i="19"/>
  <c r="D161" i="19"/>
  <c r="E161" i="19"/>
  <c r="F161" i="19"/>
  <c r="G161" i="19"/>
  <c r="H161" i="19"/>
  <c r="I161" i="19"/>
  <c r="J161" i="19"/>
  <c r="K161" i="19"/>
  <c r="L161" i="19"/>
  <c r="M161" i="19"/>
  <c r="N161" i="19"/>
  <c r="O161" i="19"/>
  <c r="B162" i="19"/>
  <c r="C162" i="19"/>
  <c r="D162" i="19"/>
  <c r="E162" i="19"/>
  <c r="F162" i="19"/>
  <c r="G162" i="19"/>
  <c r="H162" i="19"/>
  <c r="I162" i="19"/>
  <c r="J162" i="19"/>
  <c r="K162" i="19"/>
  <c r="L162" i="19"/>
  <c r="M162" i="19"/>
  <c r="N162" i="19"/>
  <c r="O162" i="19"/>
  <c r="B163" i="19"/>
  <c r="C163" i="19"/>
  <c r="D163" i="19"/>
  <c r="E163" i="19"/>
  <c r="F163" i="19"/>
  <c r="G163" i="19"/>
  <c r="H163" i="19"/>
  <c r="I163" i="19"/>
  <c r="J163" i="19"/>
  <c r="K163" i="19"/>
  <c r="L163" i="19"/>
  <c r="M163" i="19"/>
  <c r="N163" i="19"/>
  <c r="O163" i="19"/>
  <c r="B164" i="19"/>
  <c r="C164" i="19"/>
  <c r="D164" i="19"/>
  <c r="E164" i="19"/>
  <c r="F164" i="19"/>
  <c r="G164" i="19"/>
  <c r="H164" i="19"/>
  <c r="I164" i="19"/>
  <c r="J164" i="19"/>
  <c r="K164" i="19"/>
  <c r="L164" i="19"/>
  <c r="M164" i="19"/>
  <c r="N164" i="19"/>
  <c r="O164" i="19"/>
  <c r="B165" i="19"/>
  <c r="C165" i="19"/>
  <c r="D165" i="19"/>
  <c r="E165" i="19"/>
  <c r="F165" i="19"/>
  <c r="G165" i="19"/>
  <c r="H165" i="19"/>
  <c r="I165" i="19"/>
  <c r="J165" i="19"/>
  <c r="K165" i="19"/>
  <c r="L165" i="19"/>
  <c r="M165" i="19"/>
  <c r="N165" i="19"/>
  <c r="O165" i="19"/>
  <c r="B166" i="19"/>
  <c r="C166" i="19"/>
  <c r="D166" i="19"/>
  <c r="E166" i="19"/>
  <c r="F166" i="19"/>
  <c r="G166" i="19"/>
  <c r="H166" i="19"/>
  <c r="I166" i="19"/>
  <c r="J166" i="19"/>
  <c r="K166" i="19"/>
  <c r="L166" i="19"/>
  <c r="M166" i="19"/>
  <c r="N166" i="19"/>
  <c r="O166" i="19"/>
  <c r="B167" i="19"/>
  <c r="C167" i="19"/>
  <c r="D167" i="19"/>
  <c r="E167" i="19"/>
  <c r="F167" i="19"/>
  <c r="G167" i="19"/>
  <c r="H167" i="19"/>
  <c r="I167" i="19"/>
  <c r="J167" i="19"/>
  <c r="K167" i="19"/>
  <c r="L167" i="19"/>
  <c r="M167" i="19"/>
  <c r="N167" i="19"/>
  <c r="O167" i="19"/>
  <c r="B168" i="19"/>
  <c r="C168" i="19"/>
  <c r="D168" i="19"/>
  <c r="E168" i="19"/>
  <c r="F168" i="19"/>
  <c r="G168" i="19"/>
  <c r="H168" i="19"/>
  <c r="I168" i="19"/>
  <c r="J168" i="19"/>
  <c r="K168" i="19"/>
  <c r="L168" i="19"/>
  <c r="M168" i="19"/>
  <c r="N168" i="19"/>
  <c r="O168" i="19"/>
  <c r="B169" i="19"/>
  <c r="C169" i="19"/>
  <c r="D169" i="19"/>
  <c r="E169" i="19"/>
  <c r="F169" i="19"/>
  <c r="G169" i="19"/>
  <c r="H169" i="19"/>
  <c r="I169" i="19"/>
  <c r="J169" i="19"/>
  <c r="K169" i="19"/>
  <c r="L169" i="19"/>
  <c r="M169" i="19"/>
  <c r="N169" i="19"/>
  <c r="O169" i="19"/>
  <c r="B170" i="19"/>
  <c r="C170" i="19"/>
  <c r="D170" i="19"/>
  <c r="E170" i="19"/>
  <c r="F170" i="19"/>
  <c r="G170" i="19"/>
  <c r="H170" i="19"/>
  <c r="I170" i="19"/>
  <c r="J170" i="19"/>
  <c r="K170" i="19"/>
  <c r="L170" i="19"/>
  <c r="M170" i="19"/>
  <c r="N170" i="19"/>
  <c r="O170" i="19"/>
  <c r="B171" i="19"/>
  <c r="C171" i="19"/>
  <c r="D171" i="19"/>
  <c r="E171" i="19"/>
  <c r="F171" i="19"/>
  <c r="G171" i="19"/>
  <c r="H171" i="19"/>
  <c r="I171" i="19"/>
  <c r="J171" i="19"/>
  <c r="K171" i="19"/>
  <c r="L171" i="19"/>
  <c r="M171" i="19"/>
  <c r="N171" i="19"/>
  <c r="O171" i="19"/>
  <c r="B172" i="19"/>
  <c r="C172" i="19"/>
  <c r="D172" i="19"/>
  <c r="E172" i="19"/>
  <c r="F172" i="19"/>
  <c r="G172" i="19"/>
  <c r="H172" i="19"/>
  <c r="I172" i="19"/>
  <c r="J172" i="19"/>
  <c r="K172" i="19"/>
  <c r="L172" i="19"/>
  <c r="M172" i="19"/>
  <c r="N172" i="19"/>
  <c r="O172" i="19"/>
  <c r="B173" i="19"/>
  <c r="C173" i="19"/>
  <c r="D173" i="19"/>
  <c r="E173" i="19"/>
  <c r="F173" i="19"/>
  <c r="G173" i="19"/>
  <c r="H173" i="19"/>
  <c r="I173" i="19"/>
  <c r="J173" i="19"/>
  <c r="K173" i="19"/>
  <c r="L173" i="19"/>
  <c r="M173" i="19"/>
  <c r="N173" i="19"/>
  <c r="O173" i="19"/>
  <c r="B174" i="19"/>
  <c r="C174" i="19"/>
  <c r="D174" i="19"/>
  <c r="E174" i="19"/>
  <c r="F174" i="19"/>
  <c r="G174" i="19"/>
  <c r="H174" i="19"/>
  <c r="I174" i="19"/>
  <c r="J174" i="19"/>
  <c r="K174" i="19"/>
  <c r="L174" i="19"/>
  <c r="M174" i="19"/>
  <c r="N174" i="19"/>
  <c r="O174" i="19"/>
  <c r="B175" i="19"/>
  <c r="C175" i="19"/>
  <c r="D175" i="19"/>
  <c r="E175" i="19"/>
  <c r="F175" i="19"/>
  <c r="G175" i="19"/>
  <c r="H175" i="19"/>
  <c r="I175" i="19"/>
  <c r="J175" i="19"/>
  <c r="K175" i="19"/>
  <c r="L175" i="19"/>
  <c r="M175" i="19"/>
  <c r="N175" i="19"/>
  <c r="O175" i="19"/>
  <c r="B176" i="19"/>
  <c r="C176" i="19"/>
  <c r="D176" i="19"/>
  <c r="E176" i="19"/>
  <c r="F176" i="19"/>
  <c r="G176" i="19"/>
  <c r="H176" i="19"/>
  <c r="I176" i="19"/>
  <c r="J176" i="19"/>
  <c r="K176" i="19"/>
  <c r="L176" i="19"/>
  <c r="M176" i="19"/>
  <c r="N176" i="19"/>
  <c r="O176" i="19"/>
  <c r="B177" i="19"/>
  <c r="C177" i="19"/>
  <c r="D177" i="19"/>
  <c r="E177" i="19"/>
  <c r="F177" i="19"/>
  <c r="G177" i="19"/>
  <c r="H177" i="19"/>
  <c r="I177" i="19"/>
  <c r="J177" i="19"/>
  <c r="K177" i="19"/>
  <c r="L177" i="19"/>
  <c r="M177" i="19"/>
  <c r="N177" i="19"/>
  <c r="O177" i="19"/>
  <c r="B178" i="19"/>
  <c r="C178" i="19"/>
  <c r="D178" i="19"/>
  <c r="E178" i="19"/>
  <c r="F178" i="19"/>
  <c r="G178" i="19"/>
  <c r="H178" i="19"/>
  <c r="I178" i="19"/>
  <c r="J178" i="19"/>
  <c r="K178" i="19"/>
  <c r="L178" i="19"/>
  <c r="M178" i="19"/>
  <c r="N178" i="19"/>
  <c r="O178" i="19"/>
  <c r="B179" i="19"/>
  <c r="C179" i="19"/>
  <c r="D179" i="19"/>
  <c r="E179" i="19"/>
  <c r="F179" i="19"/>
  <c r="G179" i="19"/>
  <c r="H179" i="19"/>
  <c r="I179" i="19"/>
  <c r="J179" i="19"/>
  <c r="K179" i="19"/>
  <c r="L179" i="19"/>
  <c r="M179" i="19"/>
  <c r="N179" i="19"/>
  <c r="O179" i="19"/>
  <c r="B180" i="19"/>
  <c r="C180" i="19"/>
  <c r="D180" i="19"/>
  <c r="E180" i="19"/>
  <c r="F180" i="19"/>
  <c r="G180" i="19"/>
  <c r="H180" i="19"/>
  <c r="I180" i="19"/>
  <c r="J180" i="19"/>
  <c r="K180" i="19"/>
  <c r="L180" i="19"/>
  <c r="M180" i="19"/>
  <c r="N180" i="19"/>
  <c r="O180" i="19"/>
  <c r="B181" i="19"/>
  <c r="C181" i="19"/>
  <c r="D181" i="19"/>
  <c r="E181" i="19"/>
  <c r="F181" i="19"/>
  <c r="G181" i="19"/>
  <c r="H181" i="19"/>
  <c r="I181" i="19"/>
  <c r="J181" i="19"/>
  <c r="K181" i="19"/>
  <c r="L181" i="19"/>
  <c r="M181" i="19"/>
  <c r="N181" i="19"/>
  <c r="O181" i="19"/>
  <c r="B182" i="19"/>
  <c r="C182" i="19"/>
  <c r="D182" i="19"/>
  <c r="E182" i="19"/>
  <c r="F182" i="19"/>
  <c r="G182" i="19"/>
  <c r="H182" i="19"/>
  <c r="I182" i="19"/>
  <c r="J182" i="19"/>
  <c r="K182" i="19"/>
  <c r="L182" i="19"/>
  <c r="M182" i="19"/>
  <c r="N182" i="19"/>
  <c r="O182" i="19"/>
  <c r="B183" i="19"/>
  <c r="C183" i="19"/>
  <c r="D183" i="19"/>
  <c r="E183" i="19"/>
  <c r="F183" i="19"/>
  <c r="G183" i="19"/>
  <c r="H183" i="19"/>
  <c r="I183" i="19"/>
  <c r="J183" i="19"/>
  <c r="K183" i="19"/>
  <c r="L183" i="19"/>
  <c r="M183" i="19"/>
  <c r="N183" i="19"/>
  <c r="O183" i="19"/>
  <c r="B184" i="19"/>
  <c r="C184" i="19"/>
  <c r="D184" i="19"/>
  <c r="E184" i="19"/>
  <c r="F184" i="19"/>
  <c r="G184" i="19"/>
  <c r="H184" i="19"/>
  <c r="I184" i="19"/>
  <c r="J184" i="19"/>
  <c r="K184" i="19"/>
  <c r="L184" i="19"/>
  <c r="M184" i="19"/>
  <c r="N184" i="19"/>
  <c r="O184" i="19"/>
  <c r="B185" i="19"/>
  <c r="C185" i="19"/>
  <c r="D185" i="19"/>
  <c r="E185" i="19"/>
  <c r="F185" i="19"/>
  <c r="G185" i="19"/>
  <c r="H185" i="19"/>
  <c r="I185" i="19"/>
  <c r="J185" i="19"/>
  <c r="K185" i="19"/>
  <c r="L185" i="19"/>
  <c r="M185" i="19"/>
  <c r="N185" i="19"/>
  <c r="O185" i="19"/>
  <c r="B186" i="19"/>
  <c r="C186" i="19"/>
  <c r="D186" i="19"/>
  <c r="E186" i="19"/>
  <c r="F186" i="19"/>
  <c r="G186" i="19"/>
  <c r="H186" i="19"/>
  <c r="I186" i="19"/>
  <c r="J186" i="19"/>
  <c r="K186" i="19"/>
  <c r="L186" i="19"/>
  <c r="M186" i="19"/>
  <c r="N186" i="19"/>
  <c r="O186" i="19"/>
  <c r="B187" i="19"/>
  <c r="C187" i="19"/>
  <c r="D187" i="19"/>
  <c r="E187" i="19"/>
  <c r="F187" i="19"/>
  <c r="G187" i="19"/>
  <c r="H187" i="19"/>
  <c r="I187" i="19"/>
  <c r="J187" i="19"/>
  <c r="K187" i="19"/>
  <c r="L187" i="19"/>
  <c r="M187" i="19"/>
  <c r="N187" i="19"/>
  <c r="O187" i="19"/>
  <c r="B188" i="19"/>
  <c r="C188" i="19"/>
  <c r="D188" i="19"/>
  <c r="E188" i="19"/>
  <c r="F188" i="19"/>
  <c r="G188" i="19"/>
  <c r="H188" i="19"/>
  <c r="I188" i="19"/>
  <c r="J188" i="19"/>
  <c r="K188" i="19"/>
  <c r="L188" i="19"/>
  <c r="M188" i="19"/>
  <c r="N188" i="19"/>
  <c r="O188" i="19"/>
  <c r="B189" i="19"/>
  <c r="C189" i="19"/>
  <c r="D189" i="19"/>
  <c r="E189" i="19"/>
  <c r="F189" i="19"/>
  <c r="G189" i="19"/>
  <c r="H189" i="19"/>
  <c r="I189" i="19"/>
  <c r="J189" i="19"/>
  <c r="K189" i="19"/>
  <c r="L189" i="19"/>
  <c r="M189" i="19"/>
  <c r="N189" i="19"/>
  <c r="O189" i="19"/>
  <c r="B190" i="19"/>
  <c r="C190" i="19"/>
  <c r="D190" i="19"/>
  <c r="E190" i="19"/>
  <c r="F190" i="19"/>
  <c r="G190" i="19"/>
  <c r="H190" i="19"/>
  <c r="I190" i="19"/>
  <c r="J190" i="19"/>
  <c r="K190" i="19"/>
  <c r="L190" i="19"/>
  <c r="M190" i="19"/>
  <c r="N190" i="19"/>
  <c r="O190" i="19"/>
  <c r="B191" i="19"/>
  <c r="C191" i="19"/>
  <c r="D191" i="19"/>
  <c r="E191" i="19"/>
  <c r="F191" i="19"/>
  <c r="G191" i="19"/>
  <c r="H191" i="19"/>
  <c r="I191" i="19"/>
  <c r="J191" i="19"/>
  <c r="K191" i="19"/>
  <c r="L191" i="19"/>
  <c r="M191" i="19"/>
  <c r="N191" i="19"/>
  <c r="O191" i="19"/>
  <c r="B192" i="19"/>
  <c r="C192" i="19"/>
  <c r="D192" i="19"/>
  <c r="E192" i="19"/>
  <c r="F192" i="19"/>
  <c r="G192" i="19"/>
  <c r="H192" i="19"/>
  <c r="I192" i="19"/>
  <c r="J192" i="19"/>
  <c r="K192" i="19"/>
  <c r="L192" i="19"/>
  <c r="M192" i="19"/>
  <c r="N192" i="19"/>
  <c r="O192" i="19"/>
  <c r="B193" i="19"/>
  <c r="C193" i="19"/>
  <c r="D193" i="19"/>
  <c r="E193" i="19"/>
  <c r="F193" i="19"/>
  <c r="G193" i="19"/>
  <c r="H193" i="19"/>
  <c r="I193" i="19"/>
  <c r="J193" i="19"/>
  <c r="K193" i="19"/>
  <c r="L193" i="19"/>
  <c r="M193" i="19"/>
  <c r="N193" i="19"/>
  <c r="O193" i="19"/>
  <c r="B194" i="19"/>
  <c r="C194" i="19"/>
  <c r="D194" i="19"/>
  <c r="E194" i="19"/>
  <c r="F194" i="19"/>
  <c r="G194" i="19"/>
  <c r="H194" i="19"/>
  <c r="I194" i="19"/>
  <c r="J194" i="19"/>
  <c r="K194" i="19"/>
  <c r="L194" i="19"/>
  <c r="M194" i="19"/>
  <c r="N194" i="19"/>
  <c r="O194" i="19"/>
  <c r="B195" i="19"/>
  <c r="C195" i="19"/>
  <c r="D195" i="19"/>
  <c r="E195" i="19"/>
  <c r="F195" i="19"/>
  <c r="G195" i="19"/>
  <c r="H195" i="19"/>
  <c r="I195" i="19"/>
  <c r="J195" i="19"/>
  <c r="K195" i="19"/>
  <c r="L195" i="19"/>
  <c r="M195" i="19"/>
  <c r="N195" i="19"/>
  <c r="O195" i="19"/>
  <c r="B196" i="19"/>
  <c r="C196" i="19"/>
  <c r="D196" i="19"/>
  <c r="E196" i="19"/>
  <c r="F196" i="19"/>
  <c r="G196" i="19"/>
  <c r="H196" i="19"/>
  <c r="I196" i="19"/>
  <c r="J196" i="19"/>
  <c r="K196" i="19"/>
  <c r="L196" i="19"/>
  <c r="M196" i="19"/>
  <c r="N196" i="19"/>
  <c r="O196" i="19"/>
  <c r="B197" i="19"/>
  <c r="C197" i="19"/>
  <c r="D197" i="19"/>
  <c r="E197" i="19"/>
  <c r="F197" i="19"/>
  <c r="G197" i="19"/>
  <c r="H197" i="19"/>
  <c r="I197" i="19"/>
  <c r="J197" i="19"/>
  <c r="K197" i="19"/>
  <c r="L197" i="19"/>
  <c r="M197" i="19"/>
  <c r="N197" i="19"/>
  <c r="O197" i="19"/>
  <c r="B198" i="19"/>
  <c r="C198" i="19"/>
  <c r="D198" i="19"/>
  <c r="E198" i="19"/>
  <c r="F198" i="19"/>
  <c r="G198" i="19"/>
  <c r="H198" i="19"/>
  <c r="I198" i="19"/>
  <c r="J198" i="19"/>
  <c r="K198" i="19"/>
  <c r="L198" i="19"/>
  <c r="M198" i="19"/>
  <c r="N198" i="19"/>
  <c r="O198" i="19"/>
  <c r="B199" i="19"/>
  <c r="C199" i="19"/>
  <c r="D199" i="19"/>
  <c r="E199" i="19"/>
  <c r="F199" i="19"/>
  <c r="G199" i="19"/>
  <c r="H199" i="19"/>
  <c r="I199" i="19"/>
  <c r="J199" i="19"/>
  <c r="K199" i="19"/>
  <c r="L199" i="19"/>
  <c r="M199" i="19"/>
  <c r="N199" i="19"/>
  <c r="O199" i="19"/>
  <c r="B200" i="19"/>
  <c r="C200" i="19"/>
  <c r="D200" i="19"/>
  <c r="E200" i="19"/>
  <c r="F200" i="19"/>
  <c r="G200" i="19"/>
  <c r="H200" i="19"/>
  <c r="I200" i="19"/>
  <c r="J200" i="19"/>
  <c r="K200" i="19"/>
  <c r="L200" i="19"/>
  <c r="M200" i="19"/>
  <c r="N200" i="19"/>
  <c r="O200" i="19"/>
  <c r="B201" i="19"/>
  <c r="C201" i="19"/>
  <c r="D201" i="19"/>
  <c r="E201" i="19"/>
  <c r="F201" i="19"/>
  <c r="G201" i="19"/>
  <c r="H201" i="19"/>
  <c r="I201" i="19"/>
  <c r="J201" i="19"/>
  <c r="K201" i="19"/>
  <c r="L201" i="19"/>
  <c r="M201" i="19"/>
  <c r="N201" i="19"/>
  <c r="O201" i="19"/>
  <c r="B202" i="19"/>
  <c r="C202" i="19"/>
  <c r="D202" i="19"/>
  <c r="E202" i="19"/>
  <c r="F202" i="19"/>
  <c r="G202" i="19"/>
  <c r="H202" i="19"/>
  <c r="I202" i="19"/>
  <c r="J202" i="19"/>
  <c r="K202" i="19"/>
  <c r="L202" i="19"/>
  <c r="M202" i="19"/>
  <c r="N202" i="19"/>
  <c r="O202" i="19"/>
  <c r="B203" i="19"/>
  <c r="C203" i="19"/>
  <c r="D203" i="19"/>
  <c r="E203" i="19"/>
  <c r="F203" i="19"/>
  <c r="G203" i="19"/>
  <c r="H203" i="19"/>
  <c r="I203" i="19"/>
  <c r="J203" i="19"/>
  <c r="K203" i="19"/>
  <c r="L203" i="19"/>
  <c r="M203" i="19"/>
  <c r="N203" i="19"/>
  <c r="O203" i="19"/>
  <c r="B204" i="19"/>
  <c r="C204" i="19"/>
  <c r="D204" i="19"/>
  <c r="E204" i="19"/>
  <c r="F204" i="19"/>
  <c r="G204" i="19"/>
  <c r="H204" i="19"/>
  <c r="I204" i="19"/>
  <c r="J204" i="19"/>
  <c r="K204" i="19"/>
  <c r="L204" i="19"/>
  <c r="M204" i="19"/>
  <c r="N204" i="19"/>
  <c r="O204" i="19"/>
  <c r="B205" i="19"/>
  <c r="C205" i="19"/>
  <c r="D205" i="19"/>
  <c r="E205" i="19"/>
  <c r="F205" i="19"/>
  <c r="G205" i="19"/>
  <c r="H205" i="19"/>
  <c r="I205" i="19"/>
  <c r="J205" i="19"/>
  <c r="K205" i="19"/>
  <c r="L205" i="19"/>
  <c r="M205" i="19"/>
  <c r="N205" i="19"/>
  <c r="O205" i="19"/>
  <c r="B206" i="19"/>
  <c r="C206" i="19"/>
  <c r="D206" i="19"/>
  <c r="E206" i="19"/>
  <c r="F206" i="19"/>
  <c r="G206" i="19"/>
  <c r="H206" i="19"/>
  <c r="I206" i="19"/>
  <c r="J206" i="19"/>
  <c r="K206" i="19"/>
  <c r="L206" i="19"/>
  <c r="M206" i="19"/>
  <c r="N206" i="19"/>
  <c r="O206" i="19"/>
  <c r="B207" i="19"/>
  <c r="C207" i="19"/>
  <c r="D207" i="19"/>
  <c r="E207" i="19"/>
  <c r="F207" i="19"/>
  <c r="G207" i="19"/>
  <c r="H207" i="19"/>
  <c r="I207" i="19"/>
  <c r="J207" i="19"/>
  <c r="K207" i="19"/>
  <c r="L207" i="19"/>
  <c r="M207" i="19"/>
  <c r="N207" i="19"/>
  <c r="O207" i="19"/>
  <c r="B208" i="19"/>
  <c r="C208" i="19"/>
  <c r="D208" i="19"/>
  <c r="E208" i="19"/>
  <c r="F208" i="19"/>
  <c r="G208" i="19"/>
  <c r="H208" i="19"/>
  <c r="I208" i="19"/>
  <c r="J208" i="19"/>
  <c r="K208" i="19"/>
  <c r="L208" i="19"/>
  <c r="M208" i="19"/>
  <c r="N208" i="19"/>
  <c r="O208" i="19"/>
  <c r="B209" i="19"/>
  <c r="C209" i="19"/>
  <c r="D209" i="19"/>
  <c r="E209" i="19"/>
  <c r="F209" i="19"/>
  <c r="G209" i="19"/>
  <c r="H209" i="19"/>
  <c r="I209" i="19"/>
  <c r="J209" i="19"/>
  <c r="K209" i="19"/>
  <c r="L209" i="19"/>
  <c r="M209" i="19"/>
  <c r="N209" i="19"/>
  <c r="O209" i="19"/>
  <c r="B210" i="19"/>
  <c r="C210" i="19"/>
  <c r="D210" i="19"/>
  <c r="E210" i="19"/>
  <c r="F210" i="19"/>
  <c r="G210" i="19"/>
  <c r="H210" i="19"/>
  <c r="I210" i="19"/>
  <c r="J210" i="19"/>
  <c r="K210" i="19"/>
  <c r="L210" i="19"/>
  <c r="M210" i="19"/>
  <c r="N210" i="19"/>
  <c r="O210" i="19"/>
  <c r="B211" i="19"/>
  <c r="C211" i="19"/>
  <c r="D211" i="19"/>
  <c r="E211" i="19"/>
  <c r="F211" i="19"/>
  <c r="G211" i="19"/>
  <c r="H211" i="19"/>
  <c r="I211" i="19"/>
  <c r="J211" i="19"/>
  <c r="K211" i="19"/>
  <c r="L211" i="19"/>
  <c r="M211" i="19"/>
  <c r="N211" i="19"/>
  <c r="O211" i="19"/>
  <c r="B212" i="19"/>
  <c r="C212" i="19"/>
  <c r="D212" i="19"/>
  <c r="E212" i="19"/>
  <c r="F212" i="19"/>
  <c r="G212" i="19"/>
  <c r="H212" i="19"/>
  <c r="I212" i="19"/>
  <c r="J212" i="19"/>
  <c r="K212" i="19"/>
  <c r="L212" i="19"/>
  <c r="M212" i="19"/>
  <c r="N212" i="19"/>
  <c r="O212" i="19"/>
  <c r="B213" i="19"/>
  <c r="C213" i="19"/>
  <c r="D213" i="19"/>
  <c r="E213" i="19"/>
  <c r="F213" i="19"/>
  <c r="G213" i="19"/>
  <c r="H213" i="19"/>
  <c r="I213" i="19"/>
  <c r="J213" i="19"/>
  <c r="K213" i="19"/>
  <c r="L213" i="19"/>
  <c r="M213" i="19"/>
  <c r="N213" i="19"/>
  <c r="O213" i="19"/>
  <c r="B214" i="19"/>
  <c r="C214" i="19"/>
  <c r="D214" i="19"/>
  <c r="E214" i="19"/>
  <c r="F214" i="19"/>
  <c r="G214" i="19"/>
  <c r="H214" i="19"/>
  <c r="I214" i="19"/>
  <c r="J214" i="19"/>
  <c r="K214" i="19"/>
  <c r="L214" i="19"/>
  <c r="M214" i="19"/>
  <c r="N214" i="19"/>
  <c r="O214" i="19"/>
  <c r="B215" i="19"/>
  <c r="C215" i="19"/>
  <c r="D215" i="19"/>
  <c r="E215" i="19"/>
  <c r="F215" i="19"/>
  <c r="G215" i="19"/>
  <c r="H215" i="19"/>
  <c r="I215" i="19"/>
  <c r="J215" i="19"/>
  <c r="K215" i="19"/>
  <c r="L215" i="19"/>
  <c r="M215" i="19"/>
  <c r="N215" i="19"/>
  <c r="O215" i="19"/>
  <c r="B216" i="19"/>
  <c r="C216" i="19"/>
  <c r="D216" i="19"/>
  <c r="E216" i="19"/>
  <c r="F216" i="19"/>
  <c r="G216" i="19"/>
  <c r="H216" i="19"/>
  <c r="I216" i="19"/>
  <c r="J216" i="19"/>
  <c r="K216" i="19"/>
  <c r="L216" i="19"/>
  <c r="M216" i="19"/>
  <c r="N216" i="19"/>
  <c r="O216" i="19"/>
  <c r="B217" i="19"/>
  <c r="C217" i="19"/>
  <c r="D217" i="19"/>
  <c r="E217" i="19"/>
  <c r="F217" i="19"/>
  <c r="G217" i="19"/>
  <c r="H217" i="19"/>
  <c r="I217" i="19"/>
  <c r="J217" i="19"/>
  <c r="K217" i="19"/>
  <c r="L217" i="19"/>
  <c r="M217" i="19"/>
  <c r="N217" i="19"/>
  <c r="O217" i="19"/>
  <c r="B218" i="19"/>
  <c r="C218" i="19"/>
  <c r="D218" i="19"/>
  <c r="E218" i="19"/>
  <c r="F218" i="19"/>
  <c r="G218" i="19"/>
  <c r="H218" i="19"/>
  <c r="I218" i="19"/>
  <c r="J218" i="19"/>
  <c r="K218" i="19"/>
  <c r="L218" i="19"/>
  <c r="M218" i="19"/>
  <c r="N218" i="19"/>
  <c r="O218" i="19"/>
  <c r="B219" i="19"/>
  <c r="C219" i="19"/>
  <c r="D219" i="19"/>
  <c r="E219" i="19"/>
  <c r="F219" i="19"/>
  <c r="G219" i="19"/>
  <c r="H219" i="19"/>
  <c r="I219" i="19"/>
  <c r="J219" i="19"/>
  <c r="K219" i="19"/>
  <c r="L219" i="19"/>
  <c r="M219" i="19"/>
  <c r="N219" i="19"/>
  <c r="O219" i="19"/>
  <c r="B220" i="19"/>
  <c r="C220" i="19"/>
  <c r="D220" i="19"/>
  <c r="E220" i="19"/>
  <c r="F220" i="19"/>
  <c r="G220" i="19"/>
  <c r="H220" i="19"/>
  <c r="I220" i="19"/>
  <c r="J220" i="19"/>
  <c r="K220" i="19"/>
  <c r="L220" i="19"/>
  <c r="M220" i="19"/>
  <c r="N220" i="19"/>
  <c r="O220" i="19"/>
  <c r="B221" i="19"/>
  <c r="C221" i="19"/>
  <c r="D221" i="19"/>
  <c r="E221" i="19"/>
  <c r="F221" i="19"/>
  <c r="G221" i="19"/>
  <c r="H221" i="19"/>
  <c r="I221" i="19"/>
  <c r="J221" i="19"/>
  <c r="K221" i="19"/>
  <c r="L221" i="19"/>
  <c r="M221" i="19"/>
  <c r="N221" i="19"/>
  <c r="O221" i="19"/>
  <c r="B222" i="19"/>
  <c r="C222" i="19"/>
  <c r="D222" i="19"/>
  <c r="E222" i="19"/>
  <c r="F222" i="19"/>
  <c r="G222" i="19"/>
  <c r="H222" i="19"/>
  <c r="I222" i="19"/>
  <c r="J222" i="19"/>
  <c r="K222" i="19"/>
  <c r="L222" i="19"/>
  <c r="M222" i="19"/>
  <c r="N222" i="19"/>
  <c r="O222" i="19"/>
  <c r="B223" i="19"/>
  <c r="C223" i="19"/>
  <c r="D223" i="19"/>
  <c r="E223" i="19"/>
  <c r="F223" i="19"/>
  <c r="G223" i="19"/>
  <c r="H223" i="19"/>
  <c r="I223" i="19"/>
  <c r="J223" i="19"/>
  <c r="K223" i="19"/>
  <c r="L223" i="19"/>
  <c r="M223" i="19"/>
  <c r="N223" i="19"/>
  <c r="O223" i="19"/>
  <c r="B224" i="19"/>
  <c r="C224" i="19"/>
  <c r="D224" i="19"/>
  <c r="E224" i="19"/>
  <c r="F224" i="19"/>
  <c r="G224" i="19"/>
  <c r="H224" i="19"/>
  <c r="I224" i="19"/>
  <c r="J224" i="19"/>
  <c r="K224" i="19"/>
  <c r="L224" i="19"/>
  <c r="M224" i="19"/>
  <c r="N224" i="19"/>
  <c r="O224" i="19"/>
  <c r="B225" i="19"/>
  <c r="C225" i="19"/>
  <c r="D225" i="19"/>
  <c r="E225" i="19"/>
  <c r="F225" i="19"/>
  <c r="G225" i="19"/>
  <c r="H225" i="19"/>
  <c r="I225" i="19"/>
  <c r="J225" i="19"/>
  <c r="K225" i="19"/>
  <c r="L225" i="19"/>
  <c r="M225" i="19"/>
  <c r="N225" i="19"/>
  <c r="O225" i="19"/>
  <c r="B226" i="19"/>
  <c r="C226" i="19"/>
  <c r="D226" i="19"/>
  <c r="E226" i="19"/>
  <c r="F226" i="19"/>
  <c r="G226" i="19"/>
  <c r="H226" i="19"/>
  <c r="I226" i="19"/>
  <c r="J226" i="19"/>
  <c r="K226" i="19"/>
  <c r="L226" i="19"/>
  <c r="M226" i="19"/>
  <c r="N226" i="19"/>
  <c r="O226" i="19"/>
  <c r="B227" i="19"/>
  <c r="C227" i="19"/>
  <c r="D227" i="19"/>
  <c r="E227" i="19"/>
  <c r="F227" i="19"/>
  <c r="G227" i="19"/>
  <c r="H227" i="19"/>
  <c r="I227" i="19"/>
  <c r="J227" i="19"/>
  <c r="K227" i="19"/>
  <c r="L227" i="19"/>
  <c r="M227" i="19"/>
  <c r="N227" i="19"/>
  <c r="O227" i="19"/>
  <c r="B228" i="19"/>
  <c r="C228" i="19"/>
  <c r="D228" i="19"/>
  <c r="E228" i="19"/>
  <c r="F228" i="19"/>
  <c r="G228" i="19"/>
  <c r="H228" i="19"/>
  <c r="I228" i="19"/>
  <c r="J228" i="19"/>
  <c r="K228" i="19"/>
  <c r="L228" i="19"/>
  <c r="M228" i="19"/>
  <c r="N228" i="19"/>
  <c r="O228" i="19"/>
  <c r="B229" i="19"/>
  <c r="C229" i="19"/>
  <c r="D229" i="19"/>
  <c r="E229" i="19"/>
  <c r="F229" i="19"/>
  <c r="G229" i="19"/>
  <c r="H229" i="19"/>
  <c r="I229" i="19"/>
  <c r="J229" i="19"/>
  <c r="K229" i="19"/>
  <c r="L229" i="19"/>
  <c r="M229" i="19"/>
  <c r="N229" i="19"/>
  <c r="O229" i="19"/>
  <c r="B230" i="19"/>
  <c r="C230" i="19"/>
  <c r="D230" i="19"/>
  <c r="E230" i="19"/>
  <c r="F230" i="19"/>
  <c r="G230" i="19"/>
  <c r="H230" i="19"/>
  <c r="I230" i="19"/>
  <c r="J230" i="19"/>
  <c r="K230" i="19"/>
  <c r="L230" i="19"/>
  <c r="M230" i="19"/>
  <c r="N230" i="19"/>
  <c r="O230" i="19"/>
  <c r="B231" i="19"/>
  <c r="C231" i="19"/>
  <c r="D231" i="19"/>
  <c r="E231" i="19"/>
  <c r="F231" i="19"/>
  <c r="G231" i="19"/>
  <c r="H231" i="19"/>
  <c r="I231" i="19"/>
  <c r="J231" i="19"/>
  <c r="K231" i="19"/>
  <c r="L231" i="19"/>
  <c r="M231" i="19"/>
  <c r="N231" i="19"/>
  <c r="O231" i="19"/>
  <c r="B232" i="19"/>
  <c r="C232" i="19"/>
  <c r="D232" i="19"/>
  <c r="E232" i="19"/>
  <c r="F232" i="19"/>
  <c r="G232" i="19"/>
  <c r="H232" i="19"/>
  <c r="I232" i="19"/>
  <c r="J232" i="19"/>
  <c r="K232" i="19"/>
  <c r="L232" i="19"/>
  <c r="M232" i="19"/>
  <c r="N232" i="19"/>
  <c r="O232" i="19"/>
  <c r="B233" i="19"/>
  <c r="C233" i="19"/>
  <c r="D233" i="19"/>
  <c r="E233" i="19"/>
  <c r="F233" i="19"/>
  <c r="G233" i="19"/>
  <c r="H233" i="19"/>
  <c r="I233" i="19"/>
  <c r="J233" i="19"/>
  <c r="K233" i="19"/>
  <c r="L233" i="19"/>
  <c r="M233" i="19"/>
  <c r="N233" i="19"/>
  <c r="O233" i="19"/>
  <c r="B234" i="19"/>
  <c r="C234" i="19"/>
  <c r="D234" i="19"/>
  <c r="E234" i="19"/>
  <c r="F234" i="19"/>
  <c r="G234" i="19"/>
  <c r="H234" i="19"/>
  <c r="I234" i="19"/>
  <c r="J234" i="19"/>
  <c r="K234" i="19"/>
  <c r="L234" i="19"/>
  <c r="M234" i="19"/>
  <c r="N234" i="19"/>
  <c r="O234" i="19"/>
  <c r="B235" i="19"/>
  <c r="C235" i="19"/>
  <c r="D235" i="19"/>
  <c r="E235" i="19"/>
  <c r="F235" i="19"/>
  <c r="G235" i="19"/>
  <c r="H235" i="19"/>
  <c r="I235" i="19"/>
  <c r="J235" i="19"/>
  <c r="K235" i="19"/>
  <c r="L235" i="19"/>
  <c r="M235" i="19"/>
  <c r="N235" i="19"/>
  <c r="O235" i="19"/>
  <c r="B236" i="19"/>
  <c r="C236" i="19"/>
  <c r="D236" i="19"/>
  <c r="E236" i="19"/>
  <c r="F236" i="19"/>
  <c r="G236" i="19"/>
  <c r="H236" i="19"/>
  <c r="I236" i="19"/>
  <c r="J236" i="19"/>
  <c r="K236" i="19"/>
  <c r="L236" i="19"/>
  <c r="M236" i="19"/>
  <c r="N236" i="19"/>
  <c r="O236" i="19"/>
  <c r="B237" i="19"/>
  <c r="C237" i="19"/>
  <c r="D237" i="19"/>
  <c r="E237" i="19"/>
  <c r="F237" i="19"/>
  <c r="G237" i="19"/>
  <c r="H237" i="19"/>
  <c r="I237" i="19"/>
  <c r="J237" i="19"/>
  <c r="K237" i="19"/>
  <c r="L237" i="19"/>
  <c r="M237" i="19"/>
  <c r="N237" i="19"/>
  <c r="O237" i="19"/>
  <c r="B238" i="19"/>
  <c r="C238" i="19"/>
  <c r="D238" i="19"/>
  <c r="E238" i="19"/>
  <c r="F238" i="19"/>
  <c r="G238" i="19"/>
  <c r="H238" i="19"/>
  <c r="I238" i="19"/>
  <c r="J238" i="19"/>
  <c r="K238" i="19"/>
  <c r="L238" i="19"/>
  <c r="M238" i="19"/>
  <c r="N238" i="19"/>
  <c r="O238" i="19"/>
  <c r="B239" i="19"/>
  <c r="C239" i="19"/>
  <c r="D239" i="19"/>
  <c r="E239" i="19"/>
  <c r="F239" i="19"/>
  <c r="G239" i="19"/>
  <c r="H239" i="19"/>
  <c r="I239" i="19"/>
  <c r="J239" i="19"/>
  <c r="K239" i="19"/>
  <c r="L239" i="19"/>
  <c r="M239" i="19"/>
  <c r="N239" i="19"/>
  <c r="O239" i="19"/>
  <c r="B240" i="19"/>
  <c r="C240" i="19"/>
  <c r="D240" i="19"/>
  <c r="E240" i="19"/>
  <c r="F240" i="19"/>
  <c r="G240" i="19"/>
  <c r="H240" i="19"/>
  <c r="I240" i="19"/>
  <c r="J240" i="19"/>
  <c r="K240" i="19"/>
  <c r="L240" i="19"/>
  <c r="M240" i="19"/>
  <c r="N240" i="19"/>
  <c r="O240" i="19"/>
  <c r="B241" i="19"/>
  <c r="C241" i="19"/>
  <c r="D241" i="19"/>
  <c r="E241" i="19"/>
  <c r="F241" i="19"/>
  <c r="G241" i="19"/>
  <c r="H241" i="19"/>
  <c r="I241" i="19"/>
  <c r="J241" i="19"/>
  <c r="K241" i="19"/>
  <c r="L241" i="19"/>
  <c r="M241" i="19"/>
  <c r="N241" i="19"/>
  <c r="O241" i="19"/>
  <c r="B242" i="19"/>
  <c r="C242" i="19"/>
  <c r="D242" i="19"/>
  <c r="E242" i="19"/>
  <c r="F242" i="19"/>
  <c r="G242" i="19"/>
  <c r="H242" i="19"/>
  <c r="I242" i="19"/>
  <c r="J242" i="19"/>
  <c r="K242" i="19"/>
  <c r="L242" i="19"/>
  <c r="M242" i="19"/>
  <c r="N242" i="19"/>
  <c r="O242" i="19"/>
  <c r="B243" i="19"/>
  <c r="C243" i="19"/>
  <c r="D243" i="19"/>
  <c r="E243" i="19"/>
  <c r="F243" i="19"/>
  <c r="G243" i="19"/>
  <c r="H243" i="19"/>
  <c r="I243" i="19"/>
  <c r="J243" i="19"/>
  <c r="K243" i="19"/>
  <c r="L243" i="19"/>
  <c r="M243" i="19"/>
  <c r="N243" i="19"/>
  <c r="O243" i="19"/>
  <c r="B244" i="19"/>
  <c r="C244" i="19"/>
  <c r="D244" i="19"/>
  <c r="E244" i="19"/>
  <c r="F244" i="19"/>
  <c r="G244" i="19"/>
  <c r="H244" i="19"/>
  <c r="I244" i="19"/>
  <c r="J244" i="19"/>
  <c r="K244" i="19"/>
  <c r="L244" i="19"/>
  <c r="M244" i="19"/>
  <c r="N244" i="19"/>
  <c r="O244" i="19"/>
  <c r="B245" i="19"/>
  <c r="C245" i="19"/>
  <c r="D245" i="19"/>
  <c r="E245" i="19"/>
  <c r="F245" i="19"/>
  <c r="G245" i="19"/>
  <c r="H245" i="19"/>
  <c r="I245" i="19"/>
  <c r="J245" i="19"/>
  <c r="K245" i="19"/>
  <c r="L245" i="19"/>
  <c r="M245" i="19"/>
  <c r="N245" i="19"/>
  <c r="O245" i="19"/>
  <c r="B246" i="19"/>
  <c r="C246" i="19"/>
  <c r="D246" i="19"/>
  <c r="E246" i="19"/>
  <c r="F246" i="19"/>
  <c r="G246" i="19"/>
  <c r="H246" i="19"/>
  <c r="I246" i="19"/>
  <c r="J246" i="19"/>
  <c r="K246" i="19"/>
  <c r="L246" i="19"/>
  <c r="M246" i="19"/>
  <c r="N246" i="19"/>
  <c r="O246" i="19"/>
  <c r="B247" i="19"/>
  <c r="C247" i="19"/>
  <c r="D247" i="19"/>
  <c r="E247" i="19"/>
  <c r="F247" i="19"/>
  <c r="G247" i="19"/>
  <c r="H247" i="19"/>
  <c r="I247" i="19"/>
  <c r="J247" i="19"/>
  <c r="K247" i="19"/>
  <c r="L247" i="19"/>
  <c r="M247" i="19"/>
  <c r="N247" i="19"/>
  <c r="O247" i="19"/>
  <c r="B248" i="19"/>
  <c r="C248" i="19"/>
  <c r="D248" i="19"/>
  <c r="E248" i="19"/>
  <c r="F248" i="19"/>
  <c r="G248" i="19"/>
  <c r="H248" i="19"/>
  <c r="I248" i="19"/>
  <c r="J248" i="19"/>
  <c r="K248" i="19"/>
  <c r="L248" i="19"/>
  <c r="M248" i="19"/>
  <c r="N248" i="19"/>
  <c r="O248" i="19"/>
  <c r="B249" i="19"/>
  <c r="C249" i="19"/>
  <c r="D249" i="19"/>
  <c r="E249" i="19"/>
  <c r="F249" i="19"/>
  <c r="G249" i="19"/>
  <c r="H249" i="19"/>
  <c r="I249" i="19"/>
  <c r="J249" i="19"/>
  <c r="K249" i="19"/>
  <c r="L249" i="19"/>
  <c r="M249" i="19"/>
  <c r="N249" i="19"/>
  <c r="O249" i="19"/>
  <c r="B250" i="19"/>
  <c r="C250" i="19"/>
  <c r="D250" i="19"/>
  <c r="E250" i="19"/>
  <c r="F250" i="19"/>
  <c r="G250" i="19"/>
  <c r="H250" i="19"/>
  <c r="I250" i="19"/>
  <c r="J250" i="19"/>
  <c r="K250" i="19"/>
  <c r="L250" i="19"/>
  <c r="M250" i="19"/>
  <c r="N250" i="19"/>
  <c r="O250" i="19"/>
  <c r="B251" i="19"/>
  <c r="C251" i="19"/>
  <c r="D251" i="19"/>
  <c r="E251" i="19"/>
  <c r="F251" i="19"/>
  <c r="G251" i="19"/>
  <c r="H251" i="19"/>
  <c r="I251" i="19"/>
  <c r="J251" i="19"/>
  <c r="K251" i="19"/>
  <c r="L251" i="19"/>
  <c r="M251" i="19"/>
  <c r="N251" i="19"/>
  <c r="O251" i="19"/>
  <c r="B252" i="19"/>
  <c r="C252" i="19"/>
  <c r="D252" i="19"/>
  <c r="E252" i="19"/>
  <c r="F252" i="19"/>
  <c r="G252" i="19"/>
  <c r="H252" i="19"/>
  <c r="I252" i="19"/>
  <c r="J252" i="19"/>
  <c r="K252" i="19"/>
  <c r="L252" i="19"/>
  <c r="M252" i="19"/>
  <c r="N252" i="19"/>
  <c r="O252" i="19"/>
  <c r="B253" i="19"/>
  <c r="C253" i="19"/>
  <c r="D253" i="19"/>
  <c r="E253" i="19"/>
  <c r="F253" i="19"/>
  <c r="G253" i="19"/>
  <c r="H253" i="19"/>
  <c r="I253" i="19"/>
  <c r="J253" i="19"/>
  <c r="K253" i="19"/>
  <c r="L253" i="19"/>
  <c r="M253" i="19"/>
  <c r="N253" i="19"/>
  <c r="O253" i="19"/>
  <c r="B254" i="19"/>
  <c r="C254" i="19"/>
  <c r="D254" i="19"/>
  <c r="E254" i="19"/>
  <c r="F254" i="19"/>
  <c r="G254" i="19"/>
  <c r="H254" i="19"/>
  <c r="I254" i="19"/>
  <c r="J254" i="19"/>
  <c r="K254" i="19"/>
  <c r="L254" i="19"/>
  <c r="M254" i="19"/>
  <c r="N254" i="19"/>
  <c r="O254" i="19"/>
  <c r="B255" i="19"/>
  <c r="C255" i="19"/>
  <c r="D255" i="19"/>
  <c r="E255" i="19"/>
  <c r="F255" i="19"/>
  <c r="G255" i="19"/>
  <c r="H255" i="19"/>
  <c r="I255" i="19"/>
  <c r="J255" i="19"/>
  <c r="K255" i="19"/>
  <c r="L255" i="19"/>
  <c r="M255" i="19"/>
  <c r="N255" i="19"/>
  <c r="O255" i="19"/>
  <c r="B256" i="19"/>
  <c r="C256" i="19"/>
  <c r="D256" i="19"/>
  <c r="E256" i="19"/>
  <c r="F256" i="19"/>
  <c r="G256" i="19"/>
  <c r="H256" i="19"/>
  <c r="I256" i="19"/>
  <c r="J256" i="19"/>
  <c r="K256" i="19"/>
  <c r="L256" i="19"/>
  <c r="M256" i="19"/>
  <c r="N256" i="19"/>
  <c r="O256" i="19"/>
  <c r="B257" i="19"/>
  <c r="C257" i="19"/>
  <c r="D257" i="19"/>
  <c r="E257" i="19"/>
  <c r="F257" i="19"/>
  <c r="G257" i="19"/>
  <c r="H257" i="19"/>
  <c r="I257" i="19"/>
  <c r="J257" i="19"/>
  <c r="K257" i="19"/>
  <c r="L257" i="19"/>
  <c r="M257" i="19"/>
  <c r="N257" i="19"/>
  <c r="O257" i="19"/>
  <c r="B258" i="19"/>
  <c r="C258" i="19"/>
  <c r="D258" i="19"/>
  <c r="E258" i="19"/>
  <c r="F258" i="19"/>
  <c r="G258" i="19"/>
  <c r="H258" i="19"/>
  <c r="I258" i="19"/>
  <c r="J258" i="19"/>
  <c r="K258" i="19"/>
  <c r="L258" i="19"/>
  <c r="M258" i="19"/>
  <c r="N258" i="19"/>
  <c r="O258" i="19"/>
  <c r="B259" i="19"/>
  <c r="C259" i="19"/>
  <c r="D259" i="19"/>
  <c r="E259" i="19"/>
  <c r="F259" i="19"/>
  <c r="G259" i="19"/>
  <c r="H259" i="19"/>
  <c r="I259" i="19"/>
  <c r="J259" i="19"/>
  <c r="K259" i="19"/>
  <c r="L259" i="19"/>
  <c r="M259" i="19"/>
  <c r="N259" i="19"/>
  <c r="O259" i="19"/>
  <c r="B260" i="19"/>
  <c r="C260" i="19"/>
  <c r="D260" i="19"/>
  <c r="E260" i="19"/>
  <c r="F260" i="19"/>
  <c r="G260" i="19"/>
  <c r="H260" i="19"/>
  <c r="I260" i="19"/>
  <c r="J260" i="19"/>
  <c r="K260" i="19"/>
  <c r="L260" i="19"/>
  <c r="M260" i="19"/>
  <c r="N260" i="19"/>
  <c r="O260" i="19"/>
  <c r="B261" i="19"/>
  <c r="C261" i="19"/>
  <c r="D261" i="19"/>
  <c r="E261" i="19"/>
  <c r="F261" i="19"/>
  <c r="G261" i="19"/>
  <c r="H261" i="19"/>
  <c r="I261" i="19"/>
  <c r="J261" i="19"/>
  <c r="K261" i="19"/>
  <c r="L261" i="19"/>
  <c r="M261" i="19"/>
  <c r="N261" i="19"/>
  <c r="O261" i="19"/>
  <c r="B262" i="19"/>
  <c r="C262" i="19"/>
  <c r="D262" i="19"/>
  <c r="E262" i="19"/>
  <c r="F262" i="19"/>
  <c r="G262" i="19"/>
  <c r="H262" i="19"/>
  <c r="I262" i="19"/>
  <c r="J262" i="19"/>
  <c r="K262" i="19"/>
  <c r="L262" i="19"/>
  <c r="M262" i="19"/>
  <c r="N262" i="19"/>
  <c r="O262" i="19"/>
  <c r="B263" i="19"/>
  <c r="C263" i="19"/>
  <c r="D263" i="19"/>
  <c r="E263" i="19"/>
  <c r="F263" i="19"/>
  <c r="G263" i="19"/>
  <c r="H263" i="19"/>
  <c r="I263" i="19"/>
  <c r="J263" i="19"/>
  <c r="K263" i="19"/>
  <c r="L263" i="19"/>
  <c r="M263" i="19"/>
  <c r="N263" i="19"/>
  <c r="O263" i="19"/>
  <c r="B264" i="19"/>
  <c r="C264" i="19"/>
  <c r="D264" i="19"/>
  <c r="E264" i="19"/>
  <c r="F264" i="19"/>
  <c r="G264" i="19"/>
  <c r="H264" i="19"/>
  <c r="I264" i="19"/>
  <c r="J264" i="19"/>
  <c r="K264" i="19"/>
  <c r="L264" i="19"/>
  <c r="M264" i="19"/>
  <c r="N264" i="19"/>
  <c r="O264" i="19"/>
  <c r="B265" i="19"/>
  <c r="C265" i="19"/>
  <c r="D265" i="19"/>
  <c r="E265" i="19"/>
  <c r="F265" i="19"/>
  <c r="G265" i="19"/>
  <c r="H265" i="19"/>
  <c r="I265" i="19"/>
  <c r="J265" i="19"/>
  <c r="K265" i="19"/>
  <c r="L265" i="19"/>
  <c r="M265" i="19"/>
  <c r="N265" i="19"/>
  <c r="O265" i="19"/>
  <c r="B266" i="19"/>
  <c r="C266" i="19"/>
  <c r="D266" i="19"/>
  <c r="E266" i="19"/>
  <c r="F266" i="19"/>
  <c r="G266" i="19"/>
  <c r="H266" i="19"/>
  <c r="I266" i="19"/>
  <c r="J266" i="19"/>
  <c r="K266" i="19"/>
  <c r="L266" i="19"/>
  <c r="M266" i="19"/>
  <c r="N266" i="19"/>
  <c r="O266" i="19"/>
  <c r="B267" i="19"/>
  <c r="C267" i="19"/>
  <c r="D267" i="19"/>
  <c r="E267" i="19"/>
  <c r="F267" i="19"/>
  <c r="G267" i="19"/>
  <c r="H267" i="19"/>
  <c r="I267" i="19"/>
  <c r="J267" i="19"/>
  <c r="K267" i="19"/>
  <c r="L267" i="19"/>
  <c r="M267" i="19"/>
  <c r="N267" i="19"/>
  <c r="O267" i="19"/>
  <c r="B268" i="19"/>
  <c r="C268" i="19"/>
  <c r="D268" i="19"/>
  <c r="E268" i="19"/>
  <c r="F268" i="19"/>
  <c r="G268" i="19"/>
  <c r="H268" i="19"/>
  <c r="I268" i="19"/>
  <c r="J268" i="19"/>
  <c r="K268" i="19"/>
  <c r="L268" i="19"/>
  <c r="M268" i="19"/>
  <c r="N268" i="19"/>
  <c r="O268" i="19"/>
  <c r="B269" i="19"/>
  <c r="C269" i="19"/>
  <c r="D269" i="19"/>
  <c r="E269" i="19"/>
  <c r="F269" i="19"/>
  <c r="G269" i="19"/>
  <c r="H269" i="19"/>
  <c r="I269" i="19"/>
  <c r="J269" i="19"/>
  <c r="K269" i="19"/>
  <c r="L269" i="19"/>
  <c r="M269" i="19"/>
  <c r="N269" i="19"/>
  <c r="O269" i="19"/>
  <c r="B270" i="19"/>
  <c r="C270" i="19"/>
  <c r="D270" i="19"/>
  <c r="E270" i="19"/>
  <c r="F270" i="19"/>
  <c r="G270" i="19"/>
  <c r="H270" i="19"/>
  <c r="I270" i="19"/>
  <c r="J270" i="19"/>
  <c r="K270" i="19"/>
  <c r="L270" i="19"/>
  <c r="M270" i="19"/>
  <c r="N270" i="19"/>
  <c r="O270" i="19"/>
  <c r="B271" i="19"/>
  <c r="C271" i="19"/>
  <c r="D271" i="19"/>
  <c r="E271" i="19"/>
  <c r="F271" i="19"/>
  <c r="G271" i="19"/>
  <c r="H271" i="19"/>
  <c r="I271" i="19"/>
  <c r="J271" i="19"/>
  <c r="K271" i="19"/>
  <c r="L271" i="19"/>
  <c r="M271" i="19"/>
  <c r="N271" i="19"/>
  <c r="O271" i="19"/>
  <c r="B272" i="19"/>
  <c r="C272" i="19"/>
  <c r="D272" i="19"/>
  <c r="E272" i="19"/>
  <c r="F272" i="19"/>
  <c r="G272" i="19"/>
  <c r="H272" i="19"/>
  <c r="I272" i="19"/>
  <c r="J272" i="19"/>
  <c r="K272" i="19"/>
  <c r="L272" i="19"/>
  <c r="M272" i="19"/>
  <c r="N272" i="19"/>
  <c r="O272" i="19"/>
  <c r="B273" i="19"/>
  <c r="C273" i="19"/>
  <c r="D273" i="19"/>
  <c r="E273" i="19"/>
  <c r="F273" i="19"/>
  <c r="G273" i="19"/>
  <c r="H273" i="19"/>
  <c r="I273" i="19"/>
  <c r="J273" i="19"/>
  <c r="K273" i="19"/>
  <c r="L273" i="19"/>
  <c r="M273" i="19"/>
  <c r="N273" i="19"/>
  <c r="O273" i="19"/>
  <c r="B274" i="19"/>
  <c r="C274" i="19"/>
  <c r="D274" i="19"/>
  <c r="E274" i="19"/>
  <c r="F274" i="19"/>
  <c r="G274" i="19"/>
  <c r="H274" i="19"/>
  <c r="I274" i="19"/>
  <c r="J274" i="19"/>
  <c r="K274" i="19"/>
  <c r="L274" i="19"/>
  <c r="M274" i="19"/>
  <c r="N274" i="19"/>
  <c r="O274" i="19"/>
  <c r="B275" i="19"/>
  <c r="C275" i="19"/>
  <c r="D275" i="19"/>
  <c r="E275" i="19"/>
  <c r="F275" i="19"/>
  <c r="G275" i="19"/>
  <c r="H275" i="19"/>
  <c r="I275" i="19"/>
  <c r="J275" i="19"/>
  <c r="K275" i="19"/>
  <c r="L275" i="19"/>
  <c r="M275" i="19"/>
  <c r="N275" i="19"/>
  <c r="O275" i="19"/>
  <c r="B276" i="19"/>
  <c r="C276" i="19"/>
  <c r="D276" i="19"/>
  <c r="E276" i="19"/>
  <c r="F276" i="19"/>
  <c r="G276" i="19"/>
  <c r="H276" i="19"/>
  <c r="I276" i="19"/>
  <c r="J276" i="19"/>
  <c r="K276" i="19"/>
  <c r="L276" i="19"/>
  <c r="M276" i="19"/>
  <c r="N276" i="19"/>
  <c r="O276" i="19"/>
  <c r="B277" i="19"/>
  <c r="C277" i="19"/>
  <c r="D277" i="19"/>
  <c r="E277" i="19"/>
  <c r="F277" i="19"/>
  <c r="G277" i="19"/>
  <c r="H277" i="19"/>
  <c r="I277" i="19"/>
  <c r="J277" i="19"/>
  <c r="K277" i="19"/>
  <c r="L277" i="19"/>
  <c r="M277" i="19"/>
  <c r="N277" i="19"/>
  <c r="O277" i="19"/>
  <c r="B278" i="19"/>
  <c r="C278" i="19"/>
  <c r="D278" i="19"/>
  <c r="E278" i="19"/>
  <c r="F278" i="19"/>
  <c r="G278" i="19"/>
  <c r="H278" i="19"/>
  <c r="I278" i="19"/>
  <c r="J278" i="19"/>
  <c r="K278" i="19"/>
  <c r="L278" i="19"/>
  <c r="M278" i="19"/>
  <c r="N278" i="19"/>
  <c r="O278" i="19"/>
  <c r="B279" i="19"/>
  <c r="C279" i="19"/>
  <c r="D279" i="19"/>
  <c r="E279" i="19"/>
  <c r="F279" i="19"/>
  <c r="G279" i="19"/>
  <c r="H279" i="19"/>
  <c r="I279" i="19"/>
  <c r="J279" i="19"/>
  <c r="K279" i="19"/>
  <c r="L279" i="19"/>
  <c r="M279" i="19"/>
  <c r="N279" i="19"/>
  <c r="O279" i="19"/>
  <c r="B280" i="19"/>
  <c r="C280" i="19"/>
  <c r="D280" i="19"/>
  <c r="E280" i="19"/>
  <c r="F280" i="19"/>
  <c r="G280" i="19"/>
  <c r="H280" i="19"/>
  <c r="I280" i="19"/>
  <c r="J280" i="19"/>
  <c r="K280" i="19"/>
  <c r="L280" i="19"/>
  <c r="M280" i="19"/>
  <c r="N280" i="19"/>
  <c r="O280" i="19"/>
  <c r="B281" i="19"/>
  <c r="C281" i="19"/>
  <c r="D281" i="19"/>
  <c r="E281" i="19"/>
  <c r="F281" i="19"/>
  <c r="G281" i="19"/>
  <c r="H281" i="19"/>
  <c r="I281" i="19"/>
  <c r="J281" i="19"/>
  <c r="K281" i="19"/>
  <c r="L281" i="19"/>
  <c r="M281" i="19"/>
  <c r="N281" i="19"/>
  <c r="O281" i="19"/>
  <c r="B282" i="19"/>
  <c r="C282" i="19"/>
  <c r="D282" i="19"/>
  <c r="E282" i="19"/>
  <c r="F282" i="19"/>
  <c r="G282" i="19"/>
  <c r="H282" i="19"/>
  <c r="I282" i="19"/>
  <c r="J282" i="19"/>
  <c r="K282" i="19"/>
  <c r="L282" i="19"/>
  <c r="M282" i="19"/>
  <c r="N282" i="19"/>
  <c r="O282" i="19"/>
  <c r="B283" i="19"/>
  <c r="C283" i="19"/>
  <c r="D283" i="19"/>
  <c r="E283" i="19"/>
  <c r="F283" i="19"/>
  <c r="G283" i="19"/>
  <c r="H283" i="19"/>
  <c r="I283" i="19"/>
  <c r="J283" i="19"/>
  <c r="K283" i="19"/>
  <c r="L283" i="19"/>
  <c r="M283" i="19"/>
  <c r="N283" i="19"/>
  <c r="O283" i="19"/>
  <c r="B284" i="19"/>
  <c r="C284" i="19"/>
  <c r="D284" i="19"/>
  <c r="E284" i="19"/>
  <c r="F284" i="19"/>
  <c r="G284" i="19"/>
  <c r="H284" i="19"/>
  <c r="I284" i="19"/>
  <c r="J284" i="19"/>
  <c r="K284" i="19"/>
  <c r="L284" i="19"/>
  <c r="M284" i="19"/>
  <c r="N284" i="19"/>
  <c r="O284" i="19"/>
  <c r="B285" i="19"/>
  <c r="C285" i="19"/>
  <c r="D285" i="19"/>
  <c r="E285" i="19"/>
  <c r="F285" i="19"/>
  <c r="G285" i="19"/>
  <c r="H285" i="19"/>
  <c r="I285" i="19"/>
  <c r="J285" i="19"/>
  <c r="K285" i="19"/>
  <c r="L285" i="19"/>
  <c r="M285" i="19"/>
  <c r="N285" i="19"/>
  <c r="O285" i="19"/>
  <c r="B286" i="19"/>
  <c r="C286" i="19"/>
  <c r="D286" i="19"/>
  <c r="E286" i="19"/>
  <c r="F286" i="19"/>
  <c r="G286" i="19"/>
  <c r="H286" i="19"/>
  <c r="I286" i="19"/>
  <c r="J286" i="19"/>
  <c r="K286" i="19"/>
  <c r="L286" i="19"/>
  <c r="M286" i="19"/>
  <c r="N286" i="19"/>
  <c r="O286" i="19"/>
  <c r="B287" i="19"/>
  <c r="C287" i="19"/>
  <c r="D287" i="19"/>
  <c r="E287" i="19"/>
  <c r="F287" i="19"/>
  <c r="G287" i="19"/>
  <c r="H287" i="19"/>
  <c r="I287" i="19"/>
  <c r="J287" i="19"/>
  <c r="K287" i="19"/>
  <c r="L287" i="19"/>
  <c r="M287" i="19"/>
  <c r="N287" i="19"/>
  <c r="O287" i="19"/>
  <c r="B288" i="19"/>
  <c r="C288" i="19"/>
  <c r="D288" i="19"/>
  <c r="E288" i="19"/>
  <c r="F288" i="19"/>
  <c r="G288" i="19"/>
  <c r="H288" i="19"/>
  <c r="I288" i="19"/>
  <c r="J288" i="19"/>
  <c r="K288" i="19"/>
  <c r="L288" i="19"/>
  <c r="M288" i="19"/>
  <c r="N288" i="19"/>
  <c r="O288" i="19"/>
  <c r="B289" i="19"/>
  <c r="C289" i="19"/>
  <c r="D289" i="19"/>
  <c r="E289" i="19"/>
  <c r="F289" i="19"/>
  <c r="G289" i="19"/>
  <c r="H289" i="19"/>
  <c r="I289" i="19"/>
  <c r="J289" i="19"/>
  <c r="K289" i="19"/>
  <c r="L289" i="19"/>
  <c r="M289" i="19"/>
  <c r="N289" i="19"/>
  <c r="O289" i="19"/>
  <c r="B290" i="19"/>
  <c r="C290" i="19"/>
  <c r="D290" i="19"/>
  <c r="E290" i="19"/>
  <c r="F290" i="19"/>
  <c r="G290" i="19"/>
  <c r="H290" i="19"/>
  <c r="I290" i="19"/>
  <c r="J290" i="19"/>
  <c r="K290" i="19"/>
  <c r="L290" i="19"/>
  <c r="M290" i="19"/>
  <c r="N290" i="19"/>
  <c r="O290" i="19"/>
  <c r="B291" i="19"/>
  <c r="C291" i="19"/>
  <c r="D291" i="19"/>
  <c r="E291" i="19"/>
  <c r="F291" i="19"/>
  <c r="G291" i="19"/>
  <c r="H291" i="19"/>
  <c r="I291" i="19"/>
  <c r="J291" i="19"/>
  <c r="K291" i="19"/>
  <c r="L291" i="19"/>
  <c r="M291" i="19"/>
  <c r="N291" i="19"/>
  <c r="O291" i="19"/>
  <c r="B292" i="19"/>
  <c r="C292" i="19"/>
  <c r="D292" i="19"/>
  <c r="E292" i="19"/>
  <c r="F292" i="19"/>
  <c r="G292" i="19"/>
  <c r="H292" i="19"/>
  <c r="I292" i="19"/>
  <c r="J292" i="19"/>
  <c r="K292" i="19"/>
  <c r="L292" i="19"/>
  <c r="M292" i="19"/>
  <c r="N292" i="19"/>
  <c r="O292" i="19"/>
  <c r="B293" i="19"/>
  <c r="C293" i="19"/>
  <c r="D293" i="19"/>
  <c r="E293" i="19"/>
  <c r="F293" i="19"/>
  <c r="G293" i="19"/>
  <c r="H293" i="19"/>
  <c r="I293" i="19"/>
  <c r="J293" i="19"/>
  <c r="K293" i="19"/>
  <c r="L293" i="19"/>
  <c r="M293" i="19"/>
  <c r="N293" i="19"/>
  <c r="O293" i="19"/>
  <c r="B294" i="19"/>
  <c r="C294" i="19"/>
  <c r="D294" i="19"/>
  <c r="E294" i="19"/>
  <c r="F294" i="19"/>
  <c r="G294" i="19"/>
  <c r="H294" i="19"/>
  <c r="I294" i="19"/>
  <c r="J294" i="19"/>
  <c r="K294" i="19"/>
  <c r="L294" i="19"/>
  <c r="M294" i="19"/>
  <c r="N294" i="19"/>
  <c r="O294" i="19"/>
  <c r="B295" i="19"/>
  <c r="C295" i="19"/>
  <c r="D295" i="19"/>
  <c r="E295" i="19"/>
  <c r="F295" i="19"/>
  <c r="G295" i="19"/>
  <c r="H295" i="19"/>
  <c r="I295" i="19"/>
  <c r="J295" i="19"/>
  <c r="K295" i="19"/>
  <c r="L295" i="19"/>
  <c r="M295" i="19"/>
  <c r="N295" i="19"/>
  <c r="O295" i="19"/>
  <c r="B296" i="19"/>
  <c r="C296" i="19"/>
  <c r="D296" i="19"/>
  <c r="E296" i="19"/>
  <c r="F296" i="19"/>
  <c r="G296" i="19"/>
  <c r="H296" i="19"/>
  <c r="I296" i="19"/>
  <c r="J296" i="19"/>
  <c r="K296" i="19"/>
  <c r="L296" i="19"/>
  <c r="M296" i="19"/>
  <c r="N296" i="19"/>
  <c r="O296" i="19"/>
  <c r="B297" i="19"/>
  <c r="C297" i="19"/>
  <c r="D297" i="19"/>
  <c r="E297" i="19"/>
  <c r="F297" i="19"/>
  <c r="G297" i="19"/>
  <c r="H297" i="19"/>
  <c r="I297" i="19"/>
  <c r="J297" i="19"/>
  <c r="K297" i="19"/>
  <c r="L297" i="19"/>
  <c r="M297" i="19"/>
  <c r="N297" i="19"/>
  <c r="O297" i="19"/>
  <c r="B298" i="19"/>
  <c r="C298" i="19"/>
  <c r="D298" i="19"/>
  <c r="E298" i="19"/>
  <c r="F298" i="19"/>
  <c r="G298" i="19"/>
  <c r="H298" i="19"/>
  <c r="I298" i="19"/>
  <c r="J298" i="19"/>
  <c r="K298" i="19"/>
  <c r="L298" i="19"/>
  <c r="M298" i="19"/>
  <c r="N298" i="19"/>
  <c r="O298" i="19"/>
  <c r="B299" i="19"/>
  <c r="C299" i="19"/>
  <c r="D299" i="19"/>
  <c r="E299" i="19"/>
  <c r="F299" i="19"/>
  <c r="G299" i="19"/>
  <c r="H299" i="19"/>
  <c r="I299" i="19"/>
  <c r="J299" i="19"/>
  <c r="K299" i="19"/>
  <c r="L299" i="19"/>
  <c r="M299" i="19"/>
  <c r="N299" i="19"/>
  <c r="O299" i="19"/>
  <c r="B300" i="19"/>
  <c r="C300" i="19"/>
  <c r="D300" i="19"/>
  <c r="E300" i="19"/>
  <c r="F300" i="19"/>
  <c r="G300" i="19"/>
  <c r="H300" i="19"/>
  <c r="I300" i="19"/>
  <c r="J300" i="19"/>
  <c r="K300" i="19"/>
  <c r="L300" i="19"/>
  <c r="M300" i="19"/>
  <c r="N300" i="19"/>
  <c r="O300" i="19"/>
  <c r="A300" i="19"/>
  <c r="A299" i="19"/>
  <c r="A298" i="19"/>
  <c r="A297" i="19"/>
  <c r="A296" i="19"/>
  <c r="A295" i="19"/>
  <c r="A294" i="19"/>
  <c r="A293" i="19"/>
  <c r="A292" i="19"/>
  <c r="A291" i="19"/>
  <c r="A290" i="19"/>
  <c r="A289" i="19"/>
  <c r="A288" i="19"/>
  <c r="A287" i="19"/>
  <c r="A286" i="19"/>
  <c r="A285" i="19"/>
  <c r="A284" i="19"/>
  <c r="A283" i="19"/>
  <c r="A282" i="19"/>
  <c r="A281" i="19"/>
  <c r="A280" i="19"/>
  <c r="A279" i="19"/>
  <c r="A278" i="19"/>
  <c r="A277" i="19"/>
  <c r="A276" i="19"/>
  <c r="A275" i="19"/>
  <c r="A274" i="19"/>
  <c r="A273" i="19"/>
  <c r="A272" i="19"/>
  <c r="A271" i="19"/>
  <c r="A270" i="19"/>
  <c r="A269" i="19"/>
  <c r="A268" i="19"/>
  <c r="A267" i="19"/>
  <c r="A266" i="19"/>
  <c r="A265" i="19"/>
  <c r="A264" i="19"/>
  <c r="A263" i="19"/>
  <c r="A262" i="19"/>
  <c r="A261" i="19"/>
  <c r="A260" i="19"/>
  <c r="A259" i="19"/>
  <c r="A258" i="19"/>
  <c r="A257" i="19"/>
  <c r="A256" i="19"/>
  <c r="A255" i="19"/>
  <c r="A254" i="19"/>
  <c r="A253" i="19"/>
  <c r="A252" i="19"/>
  <c r="A251" i="19"/>
  <c r="A250" i="19"/>
  <c r="A249" i="19"/>
  <c r="A248" i="19"/>
  <c r="A247" i="19"/>
  <c r="A246" i="19"/>
  <c r="A245" i="19"/>
  <c r="A244" i="19"/>
  <c r="A243" i="19"/>
  <c r="A242" i="19"/>
  <c r="A241" i="19"/>
  <c r="A240" i="19"/>
  <c r="A239" i="19"/>
  <c r="A238" i="19"/>
  <c r="A237" i="19"/>
  <c r="A236" i="19"/>
  <c r="A235" i="19"/>
  <c r="A234" i="19"/>
  <c r="A233" i="19"/>
  <c r="A232" i="19"/>
  <c r="A231" i="19"/>
  <c r="A230" i="19"/>
  <c r="A229" i="19"/>
  <c r="A228" i="19"/>
  <c r="A227" i="19"/>
  <c r="A226" i="19"/>
  <c r="A225" i="19"/>
  <c r="A224" i="19"/>
  <c r="A223" i="19"/>
  <c r="A222" i="19"/>
  <c r="A221" i="19"/>
  <c r="A220" i="19"/>
  <c r="A219" i="19"/>
  <c r="A218" i="19"/>
  <c r="A217" i="19"/>
  <c r="A216" i="19"/>
  <c r="A215" i="19"/>
  <c r="A214" i="19"/>
  <c r="A213" i="19"/>
  <c r="A212" i="19"/>
  <c r="A211" i="19"/>
  <c r="A210" i="19"/>
  <c r="A209" i="19"/>
  <c r="A208" i="19"/>
  <c r="A207" i="19"/>
  <c r="A206" i="19"/>
  <c r="A205" i="19"/>
  <c r="A204" i="19"/>
  <c r="A203" i="19"/>
  <c r="A202" i="19"/>
  <c r="A201" i="19"/>
  <c r="A200" i="19"/>
  <c r="A199" i="19"/>
  <c r="A198" i="19"/>
  <c r="A197" i="19"/>
  <c r="A196" i="19"/>
  <c r="A195" i="19"/>
  <c r="A194" i="19"/>
  <c r="A193" i="19"/>
  <c r="A192" i="19"/>
  <c r="A191" i="19"/>
  <c r="A190" i="19"/>
  <c r="A189" i="19"/>
  <c r="A188" i="19"/>
  <c r="A187" i="19"/>
  <c r="A186" i="19"/>
  <c r="A185" i="19"/>
  <c r="A184" i="19"/>
  <c r="A183" i="19"/>
  <c r="A182" i="19"/>
  <c r="A181" i="19"/>
  <c r="A180" i="19"/>
  <c r="A179" i="19"/>
  <c r="A178" i="19"/>
  <c r="A177" i="19"/>
  <c r="A176" i="19"/>
  <c r="A175" i="19"/>
  <c r="A174" i="19"/>
  <c r="A173" i="19"/>
  <c r="A172" i="19"/>
  <c r="A171" i="19"/>
  <c r="A170" i="19"/>
  <c r="A169" i="19"/>
  <c r="A168" i="19"/>
  <c r="A167" i="19"/>
  <c r="A166" i="19"/>
  <c r="A165" i="19"/>
  <c r="A164" i="19"/>
  <c r="A163" i="19"/>
  <c r="A162" i="19"/>
  <c r="A161" i="19"/>
  <c r="A160" i="19"/>
  <c r="A159" i="19"/>
  <c r="A158" i="19"/>
  <c r="A157" i="19"/>
  <c r="A156" i="19"/>
  <c r="A155" i="19"/>
  <c r="A154" i="19"/>
  <c r="A153" i="19"/>
  <c r="A152" i="19"/>
  <c r="A151" i="19"/>
  <c r="A150" i="19"/>
  <c r="A149" i="19"/>
  <c r="A148" i="19"/>
  <c r="A147" i="19"/>
  <c r="A146" i="19"/>
  <c r="A145" i="19"/>
  <c r="A144" i="19"/>
  <c r="A143" i="19"/>
  <c r="A142" i="19"/>
  <c r="A141" i="19"/>
  <c r="A140" i="19"/>
  <c r="A139" i="19"/>
  <c r="A138" i="19"/>
  <c r="A137" i="19"/>
  <c r="A136" i="19"/>
  <c r="A135" i="19"/>
  <c r="A134" i="19"/>
  <c r="A133" i="19"/>
  <c r="A132" i="19"/>
  <c r="A131" i="19"/>
  <c r="A130" i="19"/>
  <c r="A129" i="19"/>
  <c r="A128" i="19"/>
  <c r="A127" i="19"/>
  <c r="A126" i="19"/>
  <c r="A125" i="19"/>
  <c r="A124" i="19"/>
  <c r="A123" i="19"/>
  <c r="A122" i="19"/>
  <c r="A121" i="19"/>
  <c r="A120" i="19"/>
  <c r="A119" i="19"/>
  <c r="A118" i="19"/>
  <c r="A117" i="19"/>
  <c r="A116" i="19"/>
  <c r="A115" i="19"/>
  <c r="A114" i="19"/>
  <c r="A113" i="19"/>
  <c r="A112" i="19"/>
  <c r="A111" i="19"/>
  <c r="A110" i="19"/>
  <c r="A109" i="19"/>
  <c r="A108" i="19"/>
  <c r="A107" i="19"/>
  <c r="A106" i="19"/>
  <c r="A105" i="19"/>
  <c r="A104" i="19"/>
  <c r="A103" i="19"/>
  <c r="A102" i="19"/>
  <c r="A101" i="19"/>
  <c r="A100" i="19"/>
  <c r="A99" i="19"/>
  <c r="A98" i="19"/>
  <c r="A97" i="19"/>
  <c r="A96" i="19"/>
  <c r="A95" i="19"/>
  <c r="A94" i="19"/>
  <c r="A93" i="19"/>
  <c r="A92" i="19"/>
  <c r="A91" i="19"/>
  <c r="A90" i="19"/>
  <c r="A89" i="19"/>
  <c r="A88" i="19"/>
  <c r="A87" i="19"/>
  <c r="A86" i="19"/>
  <c r="A85" i="19"/>
  <c r="A84" i="19"/>
  <c r="A83" i="19"/>
  <c r="A82" i="19"/>
  <c r="A81" i="19"/>
  <c r="A80" i="19"/>
  <c r="A79" i="19"/>
  <c r="A78" i="19"/>
  <c r="A77" i="19"/>
  <c r="A76" i="19"/>
  <c r="A75" i="19"/>
  <c r="A74" i="19"/>
  <c r="A73" i="19"/>
  <c r="A72" i="19"/>
  <c r="A71" i="19"/>
  <c r="A70" i="19"/>
  <c r="A69" i="19"/>
  <c r="A68" i="19"/>
  <c r="A67" i="19"/>
  <c r="A66" i="19"/>
  <c r="A65" i="19"/>
  <c r="A64" i="19"/>
  <c r="A63" i="19"/>
  <c r="A62" i="19"/>
  <c r="A61" i="19"/>
  <c r="A60" i="19"/>
  <c r="A59" i="19"/>
  <c r="A58" i="19"/>
  <c r="A57" i="19"/>
  <c r="A56" i="19"/>
  <c r="A55" i="19"/>
  <c r="A54" i="19"/>
  <c r="A53" i="19"/>
  <c r="A52" i="19"/>
  <c r="A51" i="19"/>
  <c r="A50" i="19"/>
  <c r="A49" i="19"/>
  <c r="A48" i="19"/>
  <c r="A47" i="19"/>
  <c r="A46" i="19"/>
  <c r="A45" i="19"/>
  <c r="A44" i="19"/>
  <c r="A43" i="19"/>
  <c r="A42" i="19"/>
  <c r="A41" i="19"/>
  <c r="A40" i="19"/>
  <c r="A39" i="19"/>
  <c r="A38" i="19"/>
  <c r="A37" i="19"/>
  <c r="A36" i="19"/>
  <c r="A35" i="19"/>
  <c r="A34" i="19"/>
  <c r="A33" i="19"/>
  <c r="A32" i="19"/>
  <c r="A31" i="19"/>
  <c r="A30" i="19"/>
  <c r="A29" i="19"/>
  <c r="A28" i="19"/>
  <c r="A27" i="19"/>
  <c r="A26" i="19"/>
  <c r="A25" i="19"/>
  <c r="A24" i="19"/>
  <c r="A23" i="19"/>
  <c r="A22" i="19"/>
  <c r="A21" i="19"/>
  <c r="A20" i="19"/>
  <c r="A19" i="19"/>
  <c r="A18" i="19"/>
  <c r="A17" i="19"/>
  <c r="A16" i="19"/>
  <c r="A15" i="19"/>
  <c r="A14" i="19"/>
  <c r="A13" i="19"/>
  <c r="A12" i="19"/>
  <c r="A11" i="19"/>
  <c r="A10" i="19"/>
  <c r="A9" i="19"/>
  <c r="A8" i="19"/>
  <c r="A7" i="19"/>
  <c r="A6" i="19"/>
  <c r="A5" i="19"/>
  <c r="A4" i="19"/>
  <c r="A3" i="19"/>
  <c r="A2" i="19"/>
  <c r="A1" i="19"/>
  <c r="A67" i="8" l="1"/>
  <c r="B67" i="8"/>
  <c r="C67" i="8"/>
  <c r="D67" i="8"/>
  <c r="E67" i="8"/>
  <c r="F67" i="8"/>
  <c r="G67" i="8"/>
  <c r="H67" i="8"/>
  <c r="I67" i="8"/>
  <c r="J67" i="8"/>
  <c r="K67" i="8"/>
  <c r="L67" i="8"/>
  <c r="M67" i="8"/>
  <c r="N67" i="8"/>
  <c r="O67" i="8"/>
  <c r="P67" i="8"/>
  <c r="Q67" i="8"/>
  <c r="R67" i="8"/>
  <c r="S67" i="8"/>
  <c r="T67" i="8"/>
  <c r="U67" i="8"/>
  <c r="V67" i="8"/>
  <c r="W67" i="8"/>
  <c r="X67" i="8"/>
  <c r="Y67" i="8"/>
  <c r="Z67" i="8"/>
  <c r="AA67" i="8"/>
  <c r="AB67" i="8"/>
  <c r="AC67" i="8"/>
  <c r="AD67" i="8"/>
  <c r="AE67" i="8"/>
  <c r="AF67" i="8"/>
  <c r="AG67" i="8"/>
  <c r="AH67" i="8"/>
  <c r="AI67" i="8"/>
  <c r="AJ67" i="8"/>
  <c r="AK67" i="8"/>
  <c r="AL67" i="8"/>
  <c r="AM67" i="8"/>
  <c r="AN67" i="8"/>
  <c r="AO67" i="8"/>
  <c r="AP67" i="8"/>
  <c r="AQ67" i="8"/>
  <c r="AR67" i="8"/>
  <c r="AS67" i="8"/>
  <c r="AT67" i="8"/>
  <c r="AU67" i="8"/>
  <c r="AV67" i="8"/>
  <c r="AW67" i="8"/>
  <c r="AX67" i="8"/>
  <c r="AY67" i="8"/>
  <c r="AZ67" i="8"/>
  <c r="BA67" i="8"/>
  <c r="A68" i="8"/>
  <c r="B68" i="8"/>
  <c r="C68" i="8"/>
  <c r="D68" i="8"/>
  <c r="E68" i="8"/>
  <c r="F68" i="8"/>
  <c r="G68" i="8"/>
  <c r="H68" i="8"/>
  <c r="I68" i="8"/>
  <c r="J68" i="8"/>
  <c r="K68" i="8"/>
  <c r="L68" i="8"/>
  <c r="M68" i="8"/>
  <c r="N68" i="8"/>
  <c r="O68" i="8"/>
  <c r="P68" i="8"/>
  <c r="Q68" i="8"/>
  <c r="R68" i="8"/>
  <c r="S68" i="8"/>
  <c r="T68" i="8"/>
  <c r="U68" i="8"/>
  <c r="V68" i="8"/>
  <c r="W68" i="8"/>
  <c r="X68" i="8"/>
  <c r="Y68" i="8"/>
  <c r="Z68" i="8"/>
  <c r="AA68" i="8"/>
  <c r="AB68" i="8"/>
  <c r="AC68" i="8"/>
  <c r="AD68" i="8"/>
  <c r="AE68" i="8"/>
  <c r="AF68" i="8"/>
  <c r="AG68" i="8"/>
  <c r="AH68" i="8"/>
  <c r="AI68" i="8"/>
  <c r="AJ68" i="8"/>
  <c r="AK68" i="8"/>
  <c r="AL68" i="8"/>
  <c r="AM68" i="8"/>
  <c r="AN68" i="8"/>
  <c r="AO68" i="8"/>
  <c r="AP68" i="8"/>
  <c r="AQ68" i="8"/>
  <c r="AR68" i="8"/>
  <c r="AS68" i="8"/>
  <c r="AT68" i="8"/>
  <c r="AU68" i="8"/>
  <c r="AV68" i="8"/>
  <c r="AW68" i="8"/>
  <c r="AX68" i="8"/>
  <c r="AY68" i="8"/>
  <c r="AZ68" i="8"/>
  <c r="BA68" i="8"/>
  <c r="A69" i="8"/>
  <c r="B69" i="8"/>
  <c r="C69" i="8"/>
  <c r="D69" i="8"/>
  <c r="E69" i="8"/>
  <c r="F69" i="8"/>
  <c r="G69" i="8"/>
  <c r="H69" i="8"/>
  <c r="I69" i="8"/>
  <c r="J69" i="8"/>
  <c r="K69" i="8"/>
  <c r="L69" i="8"/>
  <c r="M69" i="8"/>
  <c r="N69" i="8"/>
  <c r="O69" i="8"/>
  <c r="P69" i="8"/>
  <c r="Q69" i="8"/>
  <c r="R69" i="8"/>
  <c r="S69" i="8"/>
  <c r="T69" i="8"/>
  <c r="U69" i="8"/>
  <c r="V69" i="8"/>
  <c r="W69" i="8"/>
  <c r="X69" i="8"/>
  <c r="Y69" i="8"/>
  <c r="Z69" i="8"/>
  <c r="AA69" i="8"/>
  <c r="AB69" i="8"/>
  <c r="AC69" i="8"/>
  <c r="AD69" i="8"/>
  <c r="AE69" i="8"/>
  <c r="AF69" i="8"/>
  <c r="AG69" i="8"/>
  <c r="AH69" i="8"/>
  <c r="AI69" i="8"/>
  <c r="AJ69" i="8"/>
  <c r="AK69" i="8"/>
  <c r="AL69" i="8"/>
  <c r="AM69" i="8"/>
  <c r="AN69" i="8"/>
  <c r="AO69" i="8"/>
  <c r="AP69" i="8"/>
  <c r="AQ69" i="8"/>
  <c r="AR69" i="8"/>
  <c r="AS69" i="8"/>
  <c r="AT69" i="8"/>
  <c r="AU69" i="8"/>
  <c r="AV69" i="8"/>
  <c r="AW69" i="8"/>
  <c r="AX69" i="8"/>
  <c r="AY69" i="8"/>
  <c r="AZ69" i="8"/>
  <c r="BA69" i="8"/>
  <c r="A70" i="8"/>
  <c r="B70" i="8"/>
  <c r="C70" i="8"/>
  <c r="D70" i="8"/>
  <c r="E70" i="8"/>
  <c r="F70" i="8"/>
  <c r="G70" i="8"/>
  <c r="H70" i="8"/>
  <c r="I70" i="8"/>
  <c r="J70" i="8"/>
  <c r="K70" i="8"/>
  <c r="L70" i="8"/>
  <c r="M70" i="8"/>
  <c r="N70" i="8"/>
  <c r="O70" i="8"/>
  <c r="P70" i="8"/>
  <c r="Q70" i="8"/>
  <c r="R70" i="8"/>
  <c r="S70" i="8"/>
  <c r="T70" i="8"/>
  <c r="U70" i="8"/>
  <c r="V70" i="8"/>
  <c r="W70" i="8"/>
  <c r="X70" i="8"/>
  <c r="Y70" i="8"/>
  <c r="Z70" i="8"/>
  <c r="AA70" i="8"/>
  <c r="AB70" i="8"/>
  <c r="AC70" i="8"/>
  <c r="AD70" i="8"/>
  <c r="AE70" i="8"/>
  <c r="AF70" i="8"/>
  <c r="AG70" i="8"/>
  <c r="AH70" i="8"/>
  <c r="AI70" i="8"/>
  <c r="AJ70" i="8"/>
  <c r="AK70" i="8"/>
  <c r="AL70" i="8"/>
  <c r="AM70" i="8"/>
  <c r="AN70" i="8"/>
  <c r="AO70" i="8"/>
  <c r="AP70" i="8"/>
  <c r="AQ70" i="8"/>
  <c r="AR70" i="8"/>
  <c r="AS70" i="8"/>
  <c r="AT70" i="8"/>
  <c r="AU70" i="8"/>
  <c r="AV70" i="8"/>
  <c r="AW70" i="8"/>
  <c r="AX70" i="8"/>
  <c r="AY70" i="8"/>
  <c r="AZ70" i="8"/>
  <c r="BA70" i="8"/>
  <c r="A71" i="8"/>
  <c r="B71" i="8"/>
  <c r="C71" i="8"/>
  <c r="D71" i="8"/>
  <c r="E71" i="8"/>
  <c r="F71" i="8"/>
  <c r="G71" i="8"/>
  <c r="H71" i="8"/>
  <c r="I71" i="8"/>
  <c r="J71" i="8"/>
  <c r="K71" i="8"/>
  <c r="L71" i="8"/>
  <c r="M71" i="8"/>
  <c r="N71" i="8"/>
  <c r="O71" i="8"/>
  <c r="P71" i="8"/>
  <c r="Q71" i="8"/>
  <c r="R71" i="8"/>
  <c r="S71" i="8"/>
  <c r="T71" i="8"/>
  <c r="U71" i="8"/>
  <c r="V71" i="8"/>
  <c r="W71" i="8"/>
  <c r="X71" i="8"/>
  <c r="Y71" i="8"/>
  <c r="Z71" i="8"/>
  <c r="AA71" i="8"/>
  <c r="AB71" i="8"/>
  <c r="AC71" i="8"/>
  <c r="AD71" i="8"/>
  <c r="AE71" i="8"/>
  <c r="AF71" i="8"/>
  <c r="AG71" i="8"/>
  <c r="AH71" i="8"/>
  <c r="AI71" i="8"/>
  <c r="AJ71" i="8"/>
  <c r="AK71" i="8"/>
  <c r="AL71" i="8"/>
  <c r="AM71" i="8"/>
  <c r="AN71" i="8"/>
  <c r="AO71" i="8"/>
  <c r="AP71" i="8"/>
  <c r="AQ71" i="8"/>
  <c r="AR71" i="8"/>
  <c r="AS71" i="8"/>
  <c r="AT71" i="8"/>
  <c r="AU71" i="8"/>
  <c r="AV71" i="8"/>
  <c r="AW71" i="8"/>
  <c r="AX71" i="8"/>
  <c r="AY71" i="8"/>
  <c r="AZ71" i="8"/>
  <c r="BA71" i="8"/>
  <c r="A72" i="8"/>
  <c r="B72" i="8"/>
  <c r="C72" i="8"/>
  <c r="D72" i="8"/>
  <c r="E72" i="8"/>
  <c r="F72" i="8"/>
  <c r="G72" i="8"/>
  <c r="H72" i="8"/>
  <c r="I72" i="8"/>
  <c r="J72" i="8"/>
  <c r="K72" i="8"/>
  <c r="L72" i="8"/>
  <c r="M72" i="8"/>
  <c r="N72" i="8"/>
  <c r="O72" i="8"/>
  <c r="P72" i="8"/>
  <c r="Q72" i="8"/>
  <c r="R72" i="8"/>
  <c r="S72" i="8"/>
  <c r="T72" i="8"/>
  <c r="U72" i="8"/>
  <c r="V72" i="8"/>
  <c r="W72" i="8"/>
  <c r="X72" i="8"/>
  <c r="Y72" i="8"/>
  <c r="Z72" i="8"/>
  <c r="AA72" i="8"/>
  <c r="AB72" i="8"/>
  <c r="AC72" i="8"/>
  <c r="AD72" i="8"/>
  <c r="AE72" i="8"/>
  <c r="AF72" i="8"/>
  <c r="AG72" i="8"/>
  <c r="AH72" i="8"/>
  <c r="AI72" i="8"/>
  <c r="AJ72" i="8"/>
  <c r="AK72" i="8"/>
  <c r="AL72" i="8"/>
  <c r="AM72" i="8"/>
  <c r="AN72" i="8"/>
  <c r="AO72" i="8"/>
  <c r="AP72" i="8"/>
  <c r="AQ72" i="8"/>
  <c r="AR72" i="8"/>
  <c r="AS72" i="8"/>
  <c r="AT72" i="8"/>
  <c r="AU72" i="8"/>
  <c r="AV72" i="8"/>
  <c r="AW72" i="8"/>
  <c r="AX72" i="8"/>
  <c r="AY72" i="8"/>
  <c r="AZ72" i="8"/>
  <c r="BA72" i="8"/>
  <c r="A73" i="8"/>
  <c r="B73" i="8"/>
  <c r="C73" i="8"/>
  <c r="D73" i="8"/>
  <c r="E73" i="8"/>
  <c r="F73" i="8"/>
  <c r="G73" i="8"/>
  <c r="H73" i="8"/>
  <c r="I73" i="8"/>
  <c r="J73" i="8"/>
  <c r="K73" i="8"/>
  <c r="L73" i="8"/>
  <c r="M73" i="8"/>
  <c r="N73" i="8"/>
  <c r="O73" i="8"/>
  <c r="P73" i="8"/>
  <c r="Q73" i="8"/>
  <c r="R73" i="8"/>
  <c r="S73" i="8"/>
  <c r="T73" i="8"/>
  <c r="U73" i="8"/>
  <c r="V73" i="8"/>
  <c r="W73" i="8"/>
  <c r="X73" i="8"/>
  <c r="Y73" i="8"/>
  <c r="Z73" i="8"/>
  <c r="AA73" i="8"/>
  <c r="AB73" i="8"/>
  <c r="AC73" i="8"/>
  <c r="AD73" i="8"/>
  <c r="AE73" i="8"/>
  <c r="AF73" i="8"/>
  <c r="AG73" i="8"/>
  <c r="AH73" i="8"/>
  <c r="AI73" i="8"/>
  <c r="AJ73" i="8"/>
  <c r="AK73" i="8"/>
  <c r="AL73" i="8"/>
  <c r="AM73" i="8"/>
  <c r="AN73" i="8"/>
  <c r="AO73" i="8"/>
  <c r="AP73" i="8"/>
  <c r="AQ73" i="8"/>
  <c r="AR73" i="8"/>
  <c r="AS73" i="8"/>
  <c r="AT73" i="8"/>
  <c r="AU73" i="8"/>
  <c r="AV73" i="8"/>
  <c r="AW73" i="8"/>
  <c r="AX73" i="8"/>
  <c r="AY73" i="8"/>
  <c r="AZ73" i="8"/>
  <c r="BA73" i="8"/>
  <c r="A74" i="8"/>
  <c r="B74" i="8"/>
  <c r="C74" i="8"/>
  <c r="D74" i="8"/>
  <c r="E74" i="8"/>
  <c r="F74" i="8"/>
  <c r="G74" i="8"/>
  <c r="H74" i="8"/>
  <c r="I74" i="8"/>
  <c r="J74" i="8"/>
  <c r="K74" i="8"/>
  <c r="L74" i="8"/>
  <c r="M74" i="8"/>
  <c r="N74" i="8"/>
  <c r="O74" i="8"/>
  <c r="P74" i="8"/>
  <c r="Q74" i="8"/>
  <c r="R74" i="8"/>
  <c r="S74" i="8"/>
  <c r="T74" i="8"/>
  <c r="U74" i="8"/>
  <c r="V74" i="8"/>
  <c r="W74" i="8"/>
  <c r="X74" i="8"/>
  <c r="Y74" i="8"/>
  <c r="Z74" i="8"/>
  <c r="AA74" i="8"/>
  <c r="AB74" i="8"/>
  <c r="AC74" i="8"/>
  <c r="AD74" i="8"/>
  <c r="AE74" i="8"/>
  <c r="AF74" i="8"/>
  <c r="AG74" i="8"/>
  <c r="AH74" i="8"/>
  <c r="AI74" i="8"/>
  <c r="AJ74" i="8"/>
  <c r="AK74" i="8"/>
  <c r="AL74" i="8"/>
  <c r="AM74" i="8"/>
  <c r="AN74" i="8"/>
  <c r="AO74" i="8"/>
  <c r="AP74" i="8"/>
  <c r="AQ74" i="8"/>
  <c r="AR74" i="8"/>
  <c r="AS74" i="8"/>
  <c r="AT74" i="8"/>
  <c r="AU74" i="8"/>
  <c r="AV74" i="8"/>
  <c r="AW74" i="8"/>
  <c r="AX74" i="8"/>
  <c r="AY74" i="8"/>
  <c r="AZ74" i="8"/>
  <c r="BA74" i="8"/>
  <c r="A75" i="8"/>
  <c r="B75" i="8"/>
  <c r="C75" i="8"/>
  <c r="D75" i="8"/>
  <c r="E75" i="8"/>
  <c r="F75" i="8"/>
  <c r="G75" i="8"/>
  <c r="H75" i="8"/>
  <c r="I75" i="8"/>
  <c r="J75" i="8"/>
  <c r="K75" i="8"/>
  <c r="L75" i="8"/>
  <c r="M75" i="8"/>
  <c r="N75" i="8"/>
  <c r="O75" i="8"/>
  <c r="P75" i="8"/>
  <c r="Q75" i="8"/>
  <c r="R75" i="8"/>
  <c r="S75" i="8"/>
  <c r="T75" i="8"/>
  <c r="U75" i="8"/>
  <c r="V75" i="8"/>
  <c r="W75" i="8"/>
  <c r="X75" i="8"/>
  <c r="Y75" i="8"/>
  <c r="Z75" i="8"/>
  <c r="AA75" i="8"/>
  <c r="AB75" i="8"/>
  <c r="AC75" i="8"/>
  <c r="AD75" i="8"/>
  <c r="AE75" i="8"/>
  <c r="AF75" i="8"/>
  <c r="AG75" i="8"/>
  <c r="AH75" i="8"/>
  <c r="AI75" i="8"/>
  <c r="AJ75" i="8"/>
  <c r="AK75" i="8"/>
  <c r="AL75" i="8"/>
  <c r="AM75" i="8"/>
  <c r="AN75" i="8"/>
  <c r="AO75" i="8"/>
  <c r="AP75" i="8"/>
  <c r="AQ75" i="8"/>
  <c r="AR75" i="8"/>
  <c r="AS75" i="8"/>
  <c r="AT75" i="8"/>
  <c r="AU75" i="8"/>
  <c r="AV75" i="8"/>
  <c r="AW75" i="8"/>
  <c r="AX75" i="8"/>
  <c r="AY75" i="8"/>
  <c r="AZ75" i="8"/>
  <c r="BA75" i="8"/>
  <c r="A76" i="8"/>
  <c r="B76" i="8"/>
  <c r="C76" i="8"/>
  <c r="D76" i="8"/>
  <c r="E76" i="8"/>
  <c r="F76" i="8"/>
  <c r="G76" i="8"/>
  <c r="H76" i="8"/>
  <c r="I76" i="8"/>
  <c r="J76" i="8"/>
  <c r="K76" i="8"/>
  <c r="L76" i="8"/>
  <c r="M76" i="8"/>
  <c r="N76" i="8"/>
  <c r="O76" i="8"/>
  <c r="P76" i="8"/>
  <c r="Q76" i="8"/>
  <c r="R76" i="8"/>
  <c r="S76" i="8"/>
  <c r="T76" i="8"/>
  <c r="U76" i="8"/>
  <c r="V76" i="8"/>
  <c r="W76" i="8"/>
  <c r="X76" i="8"/>
  <c r="Y76" i="8"/>
  <c r="Z76" i="8"/>
  <c r="AA76" i="8"/>
  <c r="AB76" i="8"/>
  <c r="AC76" i="8"/>
  <c r="AD76" i="8"/>
  <c r="AE76" i="8"/>
  <c r="AF76" i="8"/>
  <c r="AG76" i="8"/>
  <c r="AH76" i="8"/>
  <c r="AI76" i="8"/>
  <c r="AJ76" i="8"/>
  <c r="AK76" i="8"/>
  <c r="AL76" i="8"/>
  <c r="AM76" i="8"/>
  <c r="AN76" i="8"/>
  <c r="AO76" i="8"/>
  <c r="AP76" i="8"/>
  <c r="AQ76" i="8"/>
  <c r="AR76" i="8"/>
  <c r="AS76" i="8"/>
  <c r="AT76" i="8"/>
  <c r="AU76" i="8"/>
  <c r="AV76" i="8"/>
  <c r="AW76" i="8"/>
  <c r="AX76" i="8"/>
  <c r="AY76" i="8"/>
  <c r="AZ76" i="8"/>
  <c r="BA76" i="8"/>
  <c r="A77" i="8"/>
  <c r="B77" i="8"/>
  <c r="C77" i="8"/>
  <c r="D77" i="8"/>
  <c r="E77" i="8"/>
  <c r="F77" i="8"/>
  <c r="G77" i="8"/>
  <c r="H77" i="8"/>
  <c r="I77" i="8"/>
  <c r="J77" i="8"/>
  <c r="K77" i="8"/>
  <c r="L77" i="8"/>
  <c r="M77" i="8"/>
  <c r="N77" i="8"/>
  <c r="O77" i="8"/>
  <c r="P77" i="8"/>
  <c r="Q77" i="8"/>
  <c r="R77" i="8"/>
  <c r="S77" i="8"/>
  <c r="T77" i="8"/>
  <c r="U77" i="8"/>
  <c r="V77" i="8"/>
  <c r="W77" i="8"/>
  <c r="X77" i="8"/>
  <c r="Y77" i="8"/>
  <c r="Z77" i="8"/>
  <c r="AA77" i="8"/>
  <c r="AB77" i="8"/>
  <c r="AC77" i="8"/>
  <c r="AD77" i="8"/>
  <c r="AE77" i="8"/>
  <c r="AF77" i="8"/>
  <c r="AG77" i="8"/>
  <c r="AH77" i="8"/>
  <c r="AI77" i="8"/>
  <c r="AJ77" i="8"/>
  <c r="AK77" i="8"/>
  <c r="AL77" i="8"/>
  <c r="AM77" i="8"/>
  <c r="AN77" i="8"/>
  <c r="AO77" i="8"/>
  <c r="AP77" i="8"/>
  <c r="AQ77" i="8"/>
  <c r="AR77" i="8"/>
  <c r="AS77" i="8"/>
  <c r="AT77" i="8"/>
  <c r="AU77" i="8"/>
  <c r="AV77" i="8"/>
  <c r="AW77" i="8"/>
  <c r="AX77" i="8"/>
  <c r="AY77" i="8"/>
  <c r="AZ77" i="8"/>
  <c r="BA77" i="8"/>
  <c r="A78" i="8"/>
  <c r="B78" i="8"/>
  <c r="C78" i="8"/>
  <c r="D78" i="8"/>
  <c r="E78" i="8"/>
  <c r="F78" i="8"/>
  <c r="G78" i="8"/>
  <c r="H78" i="8"/>
  <c r="I78" i="8"/>
  <c r="J78" i="8"/>
  <c r="K78" i="8"/>
  <c r="L78" i="8"/>
  <c r="M78" i="8"/>
  <c r="N78" i="8"/>
  <c r="O78" i="8"/>
  <c r="P78" i="8"/>
  <c r="Q78" i="8"/>
  <c r="R78" i="8"/>
  <c r="S78" i="8"/>
  <c r="T78" i="8"/>
  <c r="U78" i="8"/>
  <c r="V78" i="8"/>
  <c r="W78" i="8"/>
  <c r="X78" i="8"/>
  <c r="Y78" i="8"/>
  <c r="Z78" i="8"/>
  <c r="AA78" i="8"/>
  <c r="AB78" i="8"/>
  <c r="AC78" i="8"/>
  <c r="AD78" i="8"/>
  <c r="AE78" i="8"/>
  <c r="AF78" i="8"/>
  <c r="AG78" i="8"/>
  <c r="AH78" i="8"/>
  <c r="AI78" i="8"/>
  <c r="AJ78" i="8"/>
  <c r="AK78" i="8"/>
  <c r="AL78" i="8"/>
  <c r="AM78" i="8"/>
  <c r="AN78" i="8"/>
  <c r="AO78" i="8"/>
  <c r="AP78" i="8"/>
  <c r="AQ78" i="8"/>
  <c r="AR78" i="8"/>
  <c r="AS78" i="8"/>
  <c r="AT78" i="8"/>
  <c r="AU78" i="8"/>
  <c r="AV78" i="8"/>
  <c r="AW78" i="8"/>
  <c r="AX78" i="8"/>
  <c r="AY78" i="8"/>
  <c r="AZ78" i="8"/>
  <c r="BA78" i="8"/>
  <c r="A79" i="8"/>
  <c r="B79" i="8"/>
  <c r="C79" i="8"/>
  <c r="D79" i="8"/>
  <c r="E79" i="8"/>
  <c r="F79" i="8"/>
  <c r="G79" i="8"/>
  <c r="H79" i="8"/>
  <c r="I79" i="8"/>
  <c r="J79" i="8"/>
  <c r="K79" i="8"/>
  <c r="L79" i="8"/>
  <c r="M79" i="8"/>
  <c r="N79" i="8"/>
  <c r="O79" i="8"/>
  <c r="P79" i="8"/>
  <c r="Q79" i="8"/>
  <c r="R79" i="8"/>
  <c r="S79" i="8"/>
  <c r="T79" i="8"/>
  <c r="U79" i="8"/>
  <c r="V79" i="8"/>
  <c r="W79" i="8"/>
  <c r="X79" i="8"/>
  <c r="Y79" i="8"/>
  <c r="Z79" i="8"/>
  <c r="AA79" i="8"/>
  <c r="AB79" i="8"/>
  <c r="AC79" i="8"/>
  <c r="AD79" i="8"/>
  <c r="AE79" i="8"/>
  <c r="AF79" i="8"/>
  <c r="AG79" i="8"/>
  <c r="AH79" i="8"/>
  <c r="AI79" i="8"/>
  <c r="AJ79" i="8"/>
  <c r="AK79" i="8"/>
  <c r="AL79" i="8"/>
  <c r="AM79" i="8"/>
  <c r="AN79" i="8"/>
  <c r="AO79" i="8"/>
  <c r="AP79" i="8"/>
  <c r="AQ79" i="8"/>
  <c r="AR79" i="8"/>
  <c r="AS79" i="8"/>
  <c r="AT79" i="8"/>
  <c r="AU79" i="8"/>
  <c r="AV79" i="8"/>
  <c r="AW79" i="8"/>
  <c r="AX79" i="8"/>
  <c r="AY79" i="8"/>
  <c r="AZ79" i="8"/>
  <c r="BA79" i="8"/>
  <c r="A80" i="8"/>
  <c r="B80" i="8"/>
  <c r="C80" i="8"/>
  <c r="D80" i="8"/>
  <c r="E80" i="8"/>
  <c r="F80" i="8"/>
  <c r="G80" i="8"/>
  <c r="H80" i="8"/>
  <c r="I80" i="8"/>
  <c r="J80" i="8"/>
  <c r="K80" i="8"/>
  <c r="L80" i="8"/>
  <c r="M80" i="8"/>
  <c r="N80" i="8"/>
  <c r="O80" i="8"/>
  <c r="P80" i="8"/>
  <c r="Q80" i="8"/>
  <c r="R80" i="8"/>
  <c r="S80" i="8"/>
  <c r="T80" i="8"/>
  <c r="U80" i="8"/>
  <c r="V80" i="8"/>
  <c r="W80" i="8"/>
  <c r="X80" i="8"/>
  <c r="Y80" i="8"/>
  <c r="Z80" i="8"/>
  <c r="AA80" i="8"/>
  <c r="AB80" i="8"/>
  <c r="AC80" i="8"/>
  <c r="AD80" i="8"/>
  <c r="AE80" i="8"/>
  <c r="AF80" i="8"/>
  <c r="AG80" i="8"/>
  <c r="AH80" i="8"/>
  <c r="AI80" i="8"/>
  <c r="AJ80" i="8"/>
  <c r="AK80" i="8"/>
  <c r="AL80" i="8"/>
  <c r="AM80" i="8"/>
  <c r="AN80" i="8"/>
  <c r="AO80" i="8"/>
  <c r="AP80" i="8"/>
  <c r="AQ80" i="8"/>
  <c r="AR80" i="8"/>
  <c r="AS80" i="8"/>
  <c r="AT80" i="8"/>
  <c r="AU80" i="8"/>
  <c r="AV80" i="8"/>
  <c r="AW80" i="8"/>
  <c r="AX80" i="8"/>
  <c r="AY80" i="8"/>
  <c r="AZ80" i="8"/>
  <c r="BA80" i="8"/>
  <c r="A81" i="8"/>
  <c r="B81" i="8"/>
  <c r="C81" i="8"/>
  <c r="D81" i="8"/>
  <c r="E81" i="8"/>
  <c r="F81" i="8"/>
  <c r="G81" i="8"/>
  <c r="H81" i="8"/>
  <c r="I81" i="8"/>
  <c r="J81" i="8"/>
  <c r="K81" i="8"/>
  <c r="L81" i="8"/>
  <c r="M81" i="8"/>
  <c r="N81" i="8"/>
  <c r="O81" i="8"/>
  <c r="P81" i="8"/>
  <c r="Q81" i="8"/>
  <c r="R81" i="8"/>
  <c r="S81" i="8"/>
  <c r="T81" i="8"/>
  <c r="U81" i="8"/>
  <c r="V81" i="8"/>
  <c r="W81" i="8"/>
  <c r="X81" i="8"/>
  <c r="Y81" i="8"/>
  <c r="Z81" i="8"/>
  <c r="AA81" i="8"/>
  <c r="AB81" i="8"/>
  <c r="AC81" i="8"/>
  <c r="AD81" i="8"/>
  <c r="AE81" i="8"/>
  <c r="AF81" i="8"/>
  <c r="AG81" i="8"/>
  <c r="AH81" i="8"/>
  <c r="AI81" i="8"/>
  <c r="AJ81" i="8"/>
  <c r="AK81" i="8"/>
  <c r="AL81" i="8"/>
  <c r="AM81" i="8"/>
  <c r="AN81" i="8"/>
  <c r="AO81" i="8"/>
  <c r="AP81" i="8"/>
  <c r="AQ81" i="8"/>
  <c r="AR81" i="8"/>
  <c r="AS81" i="8"/>
  <c r="AT81" i="8"/>
  <c r="AU81" i="8"/>
  <c r="AV81" i="8"/>
  <c r="AW81" i="8"/>
  <c r="AX81" i="8"/>
  <c r="AY81" i="8"/>
  <c r="AZ81" i="8"/>
  <c r="BA81" i="8"/>
  <c r="A82" i="8"/>
  <c r="B82" i="8"/>
  <c r="C82" i="8"/>
  <c r="D82" i="8"/>
  <c r="E82" i="8"/>
  <c r="F82" i="8"/>
  <c r="G82" i="8"/>
  <c r="H82" i="8"/>
  <c r="I82" i="8"/>
  <c r="J82" i="8"/>
  <c r="K82" i="8"/>
  <c r="L82" i="8"/>
  <c r="M82" i="8"/>
  <c r="N82" i="8"/>
  <c r="O82" i="8"/>
  <c r="P82" i="8"/>
  <c r="Q82" i="8"/>
  <c r="R82" i="8"/>
  <c r="S82" i="8"/>
  <c r="T82" i="8"/>
  <c r="U82" i="8"/>
  <c r="V82" i="8"/>
  <c r="W82" i="8"/>
  <c r="X82" i="8"/>
  <c r="Y82" i="8"/>
  <c r="Z82" i="8"/>
  <c r="AA82" i="8"/>
  <c r="AB82" i="8"/>
  <c r="AC82" i="8"/>
  <c r="AD82" i="8"/>
  <c r="AE82" i="8"/>
  <c r="AF82" i="8"/>
  <c r="AG82" i="8"/>
  <c r="AH82" i="8"/>
  <c r="AI82" i="8"/>
  <c r="AJ82" i="8"/>
  <c r="AK82" i="8"/>
  <c r="AL82" i="8"/>
  <c r="AM82" i="8"/>
  <c r="AN82" i="8"/>
  <c r="AO82" i="8"/>
  <c r="AP82" i="8"/>
  <c r="AQ82" i="8"/>
  <c r="AR82" i="8"/>
  <c r="AS82" i="8"/>
  <c r="AT82" i="8"/>
  <c r="AU82" i="8"/>
  <c r="AV82" i="8"/>
  <c r="AW82" i="8"/>
  <c r="AX82" i="8"/>
  <c r="AY82" i="8"/>
  <c r="AZ82" i="8"/>
  <c r="BA82" i="8"/>
  <c r="A83" i="8"/>
  <c r="B83" i="8"/>
  <c r="C83" i="8"/>
  <c r="D83" i="8"/>
  <c r="E83" i="8"/>
  <c r="F83" i="8"/>
  <c r="G83" i="8"/>
  <c r="H83" i="8"/>
  <c r="I83" i="8"/>
  <c r="J83" i="8"/>
  <c r="K83" i="8"/>
  <c r="L83" i="8"/>
  <c r="M83" i="8"/>
  <c r="N83" i="8"/>
  <c r="O83" i="8"/>
  <c r="P83" i="8"/>
  <c r="Q83" i="8"/>
  <c r="R83" i="8"/>
  <c r="S83" i="8"/>
  <c r="T83" i="8"/>
  <c r="U83" i="8"/>
  <c r="V83" i="8"/>
  <c r="W83" i="8"/>
  <c r="X83" i="8"/>
  <c r="Y83" i="8"/>
  <c r="Z83" i="8"/>
  <c r="AA83" i="8"/>
  <c r="AB83" i="8"/>
  <c r="AC83" i="8"/>
  <c r="AD83" i="8"/>
  <c r="AE83" i="8"/>
  <c r="AF83" i="8"/>
  <c r="AG83" i="8"/>
  <c r="AH83" i="8"/>
  <c r="AI83" i="8"/>
  <c r="AJ83" i="8"/>
  <c r="AK83" i="8"/>
  <c r="AL83" i="8"/>
  <c r="AM83" i="8"/>
  <c r="AN83" i="8"/>
  <c r="AO83" i="8"/>
  <c r="AP83" i="8"/>
  <c r="AQ83" i="8"/>
  <c r="AR83" i="8"/>
  <c r="AS83" i="8"/>
  <c r="AT83" i="8"/>
  <c r="AU83" i="8"/>
  <c r="AV83" i="8"/>
  <c r="AW83" i="8"/>
  <c r="AX83" i="8"/>
  <c r="AY83" i="8"/>
  <c r="AZ83" i="8"/>
  <c r="BA83" i="8"/>
  <c r="A84" i="8"/>
  <c r="B84" i="8"/>
  <c r="C84" i="8"/>
  <c r="D84" i="8"/>
  <c r="E84" i="8"/>
  <c r="F84" i="8"/>
  <c r="G84" i="8"/>
  <c r="H84" i="8"/>
  <c r="I84" i="8"/>
  <c r="J84" i="8"/>
  <c r="K84" i="8"/>
  <c r="L84" i="8"/>
  <c r="M84" i="8"/>
  <c r="N84" i="8"/>
  <c r="O84" i="8"/>
  <c r="P84" i="8"/>
  <c r="Q84" i="8"/>
  <c r="R84" i="8"/>
  <c r="S84" i="8"/>
  <c r="T84" i="8"/>
  <c r="U84" i="8"/>
  <c r="V84" i="8"/>
  <c r="W84" i="8"/>
  <c r="X84" i="8"/>
  <c r="Y84" i="8"/>
  <c r="Z84" i="8"/>
  <c r="AA84" i="8"/>
  <c r="AB84" i="8"/>
  <c r="AC84" i="8"/>
  <c r="AD84" i="8"/>
  <c r="AE84" i="8"/>
  <c r="AF84" i="8"/>
  <c r="AG84" i="8"/>
  <c r="AH84" i="8"/>
  <c r="AI84" i="8"/>
  <c r="AJ84" i="8"/>
  <c r="AK84" i="8"/>
  <c r="AL84" i="8"/>
  <c r="AM84" i="8"/>
  <c r="AN84" i="8"/>
  <c r="AO84" i="8"/>
  <c r="AP84" i="8"/>
  <c r="AQ84" i="8"/>
  <c r="AR84" i="8"/>
  <c r="AS84" i="8"/>
  <c r="AT84" i="8"/>
  <c r="AU84" i="8"/>
  <c r="AV84" i="8"/>
  <c r="AW84" i="8"/>
  <c r="AX84" i="8"/>
  <c r="AY84" i="8"/>
  <c r="AZ84" i="8"/>
  <c r="BA84" i="8"/>
  <c r="A85" i="8"/>
  <c r="B85" i="8"/>
  <c r="C85" i="8"/>
  <c r="D85" i="8"/>
  <c r="E85" i="8"/>
  <c r="F85" i="8"/>
  <c r="G85" i="8"/>
  <c r="H85" i="8"/>
  <c r="I85" i="8"/>
  <c r="J85" i="8"/>
  <c r="K85" i="8"/>
  <c r="L85" i="8"/>
  <c r="M85" i="8"/>
  <c r="N85" i="8"/>
  <c r="O85" i="8"/>
  <c r="P85" i="8"/>
  <c r="Q85" i="8"/>
  <c r="R85" i="8"/>
  <c r="S85" i="8"/>
  <c r="T85" i="8"/>
  <c r="U85" i="8"/>
  <c r="V85" i="8"/>
  <c r="W85" i="8"/>
  <c r="X85" i="8"/>
  <c r="Y85" i="8"/>
  <c r="Z85" i="8"/>
  <c r="AA85" i="8"/>
  <c r="AB85" i="8"/>
  <c r="AC85" i="8"/>
  <c r="AD85" i="8"/>
  <c r="AE85" i="8"/>
  <c r="AF85" i="8"/>
  <c r="AG85" i="8"/>
  <c r="AH85" i="8"/>
  <c r="AI85" i="8"/>
  <c r="AJ85" i="8"/>
  <c r="AK85" i="8"/>
  <c r="AL85" i="8"/>
  <c r="AM85" i="8"/>
  <c r="AN85" i="8"/>
  <c r="AO85" i="8"/>
  <c r="AP85" i="8"/>
  <c r="AQ85" i="8"/>
  <c r="AR85" i="8"/>
  <c r="AS85" i="8"/>
  <c r="AT85" i="8"/>
  <c r="AU85" i="8"/>
  <c r="AV85" i="8"/>
  <c r="AW85" i="8"/>
  <c r="AX85" i="8"/>
  <c r="AY85" i="8"/>
  <c r="AZ85" i="8"/>
  <c r="BA85" i="8"/>
  <c r="A86" i="8"/>
  <c r="B86" i="8"/>
  <c r="C86" i="8"/>
  <c r="D86" i="8"/>
  <c r="E86" i="8"/>
  <c r="F86" i="8"/>
  <c r="G86" i="8"/>
  <c r="H86" i="8"/>
  <c r="I86" i="8"/>
  <c r="J86" i="8"/>
  <c r="K86" i="8"/>
  <c r="L86" i="8"/>
  <c r="M86" i="8"/>
  <c r="N86" i="8"/>
  <c r="O86" i="8"/>
  <c r="P86" i="8"/>
  <c r="Q86" i="8"/>
  <c r="R86" i="8"/>
  <c r="S86" i="8"/>
  <c r="T86" i="8"/>
  <c r="U86" i="8"/>
  <c r="V86" i="8"/>
  <c r="W86" i="8"/>
  <c r="X86" i="8"/>
  <c r="Y86" i="8"/>
  <c r="Z86" i="8"/>
  <c r="AA86" i="8"/>
  <c r="AB86" i="8"/>
  <c r="AC86" i="8"/>
  <c r="AD86" i="8"/>
  <c r="AE86" i="8"/>
  <c r="AF86" i="8"/>
  <c r="AG86" i="8"/>
  <c r="AH86" i="8"/>
  <c r="AI86" i="8"/>
  <c r="AJ86" i="8"/>
  <c r="AK86" i="8"/>
  <c r="AL86" i="8"/>
  <c r="AM86" i="8"/>
  <c r="AN86" i="8"/>
  <c r="AO86" i="8"/>
  <c r="AP86" i="8"/>
  <c r="AQ86" i="8"/>
  <c r="AR86" i="8"/>
  <c r="AS86" i="8"/>
  <c r="AT86" i="8"/>
  <c r="AU86" i="8"/>
  <c r="AV86" i="8"/>
  <c r="AW86" i="8"/>
  <c r="AX86" i="8"/>
  <c r="AY86" i="8"/>
  <c r="AZ86" i="8"/>
  <c r="BA86" i="8"/>
  <c r="A87" i="8"/>
  <c r="B87" i="8"/>
  <c r="C87" i="8"/>
  <c r="D87" i="8"/>
  <c r="E87" i="8"/>
  <c r="F87" i="8"/>
  <c r="G87" i="8"/>
  <c r="H87" i="8"/>
  <c r="I87" i="8"/>
  <c r="J87" i="8"/>
  <c r="K87" i="8"/>
  <c r="L87" i="8"/>
  <c r="M87" i="8"/>
  <c r="N87" i="8"/>
  <c r="O87" i="8"/>
  <c r="P87" i="8"/>
  <c r="Q87" i="8"/>
  <c r="R87" i="8"/>
  <c r="S87" i="8"/>
  <c r="T87" i="8"/>
  <c r="U87" i="8"/>
  <c r="V87" i="8"/>
  <c r="W87" i="8"/>
  <c r="X87" i="8"/>
  <c r="Y87" i="8"/>
  <c r="Z87" i="8"/>
  <c r="AA87" i="8"/>
  <c r="AB87" i="8"/>
  <c r="AC87" i="8"/>
  <c r="AD87" i="8"/>
  <c r="AE87" i="8"/>
  <c r="AF87" i="8"/>
  <c r="AG87" i="8"/>
  <c r="AH87" i="8"/>
  <c r="AI87" i="8"/>
  <c r="AJ87" i="8"/>
  <c r="AK87" i="8"/>
  <c r="AL87" i="8"/>
  <c r="AM87" i="8"/>
  <c r="AN87" i="8"/>
  <c r="AO87" i="8"/>
  <c r="AP87" i="8"/>
  <c r="AQ87" i="8"/>
  <c r="AR87" i="8"/>
  <c r="AS87" i="8"/>
  <c r="AT87" i="8"/>
  <c r="AU87" i="8"/>
  <c r="AV87" i="8"/>
  <c r="AW87" i="8"/>
  <c r="AX87" i="8"/>
  <c r="AY87" i="8"/>
  <c r="AZ87" i="8"/>
  <c r="BA87" i="8"/>
  <c r="A88" i="8"/>
  <c r="B88" i="8"/>
  <c r="C88" i="8"/>
  <c r="D88" i="8"/>
  <c r="E88" i="8"/>
  <c r="F88" i="8"/>
  <c r="G88" i="8"/>
  <c r="H88" i="8"/>
  <c r="I88" i="8"/>
  <c r="J88" i="8"/>
  <c r="K88" i="8"/>
  <c r="L88" i="8"/>
  <c r="M88" i="8"/>
  <c r="N88" i="8"/>
  <c r="O88" i="8"/>
  <c r="P88" i="8"/>
  <c r="Q88" i="8"/>
  <c r="R88" i="8"/>
  <c r="S88" i="8"/>
  <c r="T88" i="8"/>
  <c r="U88" i="8"/>
  <c r="V88" i="8"/>
  <c r="W88" i="8"/>
  <c r="X88" i="8"/>
  <c r="Y88" i="8"/>
  <c r="Z88" i="8"/>
  <c r="AA88" i="8"/>
  <c r="AB88" i="8"/>
  <c r="AC88" i="8"/>
  <c r="AD88" i="8"/>
  <c r="AE88" i="8"/>
  <c r="AF88" i="8"/>
  <c r="AG88" i="8"/>
  <c r="AH88" i="8"/>
  <c r="AI88" i="8"/>
  <c r="AJ88" i="8"/>
  <c r="AK88" i="8"/>
  <c r="AL88" i="8"/>
  <c r="AM88" i="8"/>
  <c r="AN88" i="8"/>
  <c r="AO88" i="8"/>
  <c r="AP88" i="8"/>
  <c r="AQ88" i="8"/>
  <c r="AR88" i="8"/>
  <c r="AS88" i="8"/>
  <c r="AT88" i="8"/>
  <c r="AU88" i="8"/>
  <c r="AV88" i="8"/>
  <c r="AW88" i="8"/>
  <c r="AX88" i="8"/>
  <c r="AY88" i="8"/>
  <c r="AZ88" i="8"/>
  <c r="BA88" i="8"/>
  <c r="A89" i="8"/>
  <c r="B89" i="8"/>
  <c r="C89" i="8"/>
  <c r="D89" i="8"/>
  <c r="E89" i="8"/>
  <c r="F89" i="8"/>
  <c r="G89" i="8"/>
  <c r="H89" i="8"/>
  <c r="I89" i="8"/>
  <c r="J89" i="8"/>
  <c r="K89" i="8"/>
  <c r="L89" i="8"/>
  <c r="M89" i="8"/>
  <c r="N89" i="8"/>
  <c r="O89" i="8"/>
  <c r="P89" i="8"/>
  <c r="Q89" i="8"/>
  <c r="R89" i="8"/>
  <c r="S89" i="8"/>
  <c r="T89" i="8"/>
  <c r="U89" i="8"/>
  <c r="V89" i="8"/>
  <c r="W89" i="8"/>
  <c r="X89" i="8"/>
  <c r="Y89" i="8"/>
  <c r="Z89" i="8"/>
  <c r="AA89" i="8"/>
  <c r="AB89" i="8"/>
  <c r="AC89" i="8"/>
  <c r="AD89" i="8"/>
  <c r="AE89" i="8"/>
  <c r="AF89" i="8"/>
  <c r="AG89" i="8"/>
  <c r="AH89" i="8"/>
  <c r="AI89" i="8"/>
  <c r="AJ89" i="8"/>
  <c r="AK89" i="8"/>
  <c r="AL89" i="8"/>
  <c r="AM89" i="8"/>
  <c r="AN89" i="8"/>
  <c r="AO89" i="8"/>
  <c r="AP89" i="8"/>
  <c r="AQ89" i="8"/>
  <c r="AR89" i="8"/>
  <c r="AS89" i="8"/>
  <c r="AT89" i="8"/>
  <c r="AU89" i="8"/>
  <c r="AV89" i="8"/>
  <c r="AW89" i="8"/>
  <c r="AX89" i="8"/>
  <c r="AY89" i="8"/>
  <c r="AZ89" i="8"/>
  <c r="BA89" i="8"/>
  <c r="A90" i="8"/>
  <c r="B90" i="8"/>
  <c r="C90" i="8"/>
  <c r="D90" i="8"/>
  <c r="E90" i="8"/>
  <c r="F90" i="8"/>
  <c r="G90" i="8"/>
  <c r="H90" i="8"/>
  <c r="I90" i="8"/>
  <c r="J90" i="8"/>
  <c r="K90" i="8"/>
  <c r="L90" i="8"/>
  <c r="M90" i="8"/>
  <c r="N90" i="8"/>
  <c r="O90" i="8"/>
  <c r="P90" i="8"/>
  <c r="Q90" i="8"/>
  <c r="R90" i="8"/>
  <c r="S90" i="8"/>
  <c r="T90" i="8"/>
  <c r="U90" i="8"/>
  <c r="V90" i="8"/>
  <c r="W90" i="8"/>
  <c r="X90" i="8"/>
  <c r="Y90" i="8"/>
  <c r="Z90" i="8"/>
  <c r="AA90" i="8"/>
  <c r="AB90" i="8"/>
  <c r="AC90" i="8"/>
  <c r="AD90" i="8"/>
  <c r="AE90" i="8"/>
  <c r="AF90" i="8"/>
  <c r="AG90" i="8"/>
  <c r="AH90" i="8"/>
  <c r="AI90" i="8"/>
  <c r="AJ90" i="8"/>
  <c r="AK90" i="8"/>
  <c r="AL90" i="8"/>
  <c r="AM90" i="8"/>
  <c r="AN90" i="8"/>
  <c r="AO90" i="8"/>
  <c r="AP90" i="8"/>
  <c r="AQ90" i="8"/>
  <c r="AR90" i="8"/>
  <c r="AS90" i="8"/>
  <c r="AT90" i="8"/>
  <c r="AU90" i="8"/>
  <c r="AV90" i="8"/>
  <c r="AW90" i="8"/>
  <c r="AX90" i="8"/>
  <c r="AY90" i="8"/>
  <c r="AZ90" i="8"/>
  <c r="BA90" i="8"/>
  <c r="A91" i="8"/>
  <c r="B91" i="8"/>
  <c r="C91" i="8"/>
  <c r="D91" i="8"/>
  <c r="E91" i="8"/>
  <c r="F91" i="8"/>
  <c r="G91" i="8"/>
  <c r="H91" i="8"/>
  <c r="I91" i="8"/>
  <c r="J91" i="8"/>
  <c r="K91" i="8"/>
  <c r="L91" i="8"/>
  <c r="M91" i="8"/>
  <c r="N91" i="8"/>
  <c r="O91" i="8"/>
  <c r="P91" i="8"/>
  <c r="Q91" i="8"/>
  <c r="R91" i="8"/>
  <c r="S91" i="8"/>
  <c r="T91" i="8"/>
  <c r="U91" i="8"/>
  <c r="V91" i="8"/>
  <c r="W91" i="8"/>
  <c r="X91" i="8"/>
  <c r="Y91" i="8"/>
  <c r="Z91" i="8"/>
  <c r="AA91" i="8"/>
  <c r="AB91" i="8"/>
  <c r="AC91" i="8"/>
  <c r="AD91" i="8"/>
  <c r="AE91" i="8"/>
  <c r="AF91" i="8"/>
  <c r="AG91" i="8"/>
  <c r="AH91" i="8"/>
  <c r="AI91" i="8"/>
  <c r="AJ91" i="8"/>
  <c r="AK91" i="8"/>
  <c r="AL91" i="8"/>
  <c r="AM91" i="8"/>
  <c r="AN91" i="8"/>
  <c r="AO91" i="8"/>
  <c r="AP91" i="8"/>
  <c r="AQ91" i="8"/>
  <c r="AR91" i="8"/>
  <c r="AS91" i="8"/>
  <c r="AT91" i="8"/>
  <c r="AU91" i="8"/>
  <c r="AV91" i="8"/>
  <c r="AW91" i="8"/>
  <c r="AX91" i="8"/>
  <c r="AY91" i="8"/>
  <c r="AZ91" i="8"/>
  <c r="BA91" i="8"/>
  <c r="A92" i="8"/>
  <c r="B92" i="8"/>
  <c r="C92" i="8"/>
  <c r="D92" i="8"/>
  <c r="E92" i="8"/>
  <c r="F92" i="8"/>
  <c r="G92" i="8"/>
  <c r="H92" i="8"/>
  <c r="I92" i="8"/>
  <c r="J92" i="8"/>
  <c r="K92" i="8"/>
  <c r="L92" i="8"/>
  <c r="M92" i="8"/>
  <c r="N92" i="8"/>
  <c r="O92" i="8"/>
  <c r="P92" i="8"/>
  <c r="Q92" i="8"/>
  <c r="R92" i="8"/>
  <c r="S92" i="8"/>
  <c r="T92" i="8"/>
  <c r="U92" i="8"/>
  <c r="V92" i="8"/>
  <c r="W92" i="8"/>
  <c r="X92" i="8"/>
  <c r="Y92" i="8"/>
  <c r="Z92" i="8"/>
  <c r="AA92" i="8"/>
  <c r="AB92" i="8"/>
  <c r="AC92" i="8"/>
  <c r="AD92" i="8"/>
  <c r="AE92" i="8"/>
  <c r="AF92" i="8"/>
  <c r="AG92" i="8"/>
  <c r="AH92" i="8"/>
  <c r="AI92" i="8"/>
  <c r="AJ92" i="8"/>
  <c r="AK92" i="8"/>
  <c r="AL92" i="8"/>
  <c r="AM92" i="8"/>
  <c r="AN92" i="8"/>
  <c r="AO92" i="8"/>
  <c r="AP92" i="8"/>
  <c r="AQ92" i="8"/>
  <c r="AR92" i="8"/>
  <c r="AS92" i="8"/>
  <c r="AT92" i="8"/>
  <c r="AU92" i="8"/>
  <c r="AV92" i="8"/>
  <c r="AW92" i="8"/>
  <c r="AX92" i="8"/>
  <c r="AY92" i="8"/>
  <c r="AZ92" i="8"/>
  <c r="BA92" i="8"/>
  <c r="A93" i="8"/>
  <c r="B93" i="8"/>
  <c r="C93" i="8"/>
  <c r="D93" i="8"/>
  <c r="E93" i="8"/>
  <c r="F93" i="8"/>
  <c r="G93" i="8"/>
  <c r="H93" i="8"/>
  <c r="I93" i="8"/>
  <c r="J93" i="8"/>
  <c r="K93" i="8"/>
  <c r="L93" i="8"/>
  <c r="M93" i="8"/>
  <c r="N93" i="8"/>
  <c r="O93" i="8"/>
  <c r="P93" i="8"/>
  <c r="Q93" i="8"/>
  <c r="R93" i="8"/>
  <c r="S93" i="8"/>
  <c r="T93" i="8"/>
  <c r="U93" i="8"/>
  <c r="V93" i="8"/>
  <c r="W93" i="8"/>
  <c r="X93" i="8"/>
  <c r="Y93" i="8"/>
  <c r="Z93" i="8"/>
  <c r="AA93" i="8"/>
  <c r="AB93" i="8"/>
  <c r="AC93" i="8"/>
  <c r="AD93" i="8"/>
  <c r="AE93" i="8"/>
  <c r="AF93" i="8"/>
  <c r="AG93" i="8"/>
  <c r="AH93" i="8"/>
  <c r="AI93" i="8"/>
  <c r="AJ93" i="8"/>
  <c r="AK93" i="8"/>
  <c r="AL93" i="8"/>
  <c r="AM93" i="8"/>
  <c r="AN93" i="8"/>
  <c r="AO93" i="8"/>
  <c r="AP93" i="8"/>
  <c r="AQ93" i="8"/>
  <c r="AR93" i="8"/>
  <c r="AS93" i="8"/>
  <c r="AT93" i="8"/>
  <c r="AU93" i="8"/>
  <c r="AV93" i="8"/>
  <c r="AW93" i="8"/>
  <c r="AX93" i="8"/>
  <c r="AY93" i="8"/>
  <c r="AZ93" i="8"/>
  <c r="BA93" i="8"/>
  <c r="A94" i="8"/>
  <c r="B94" i="8"/>
  <c r="C94" i="8"/>
  <c r="D94" i="8"/>
  <c r="E94" i="8"/>
  <c r="F94" i="8"/>
  <c r="G94" i="8"/>
  <c r="H94" i="8"/>
  <c r="I94" i="8"/>
  <c r="J94" i="8"/>
  <c r="K94" i="8"/>
  <c r="L94" i="8"/>
  <c r="M94" i="8"/>
  <c r="N94" i="8"/>
  <c r="O94" i="8"/>
  <c r="P94" i="8"/>
  <c r="Q94" i="8"/>
  <c r="R94" i="8"/>
  <c r="S94" i="8"/>
  <c r="T94" i="8"/>
  <c r="U94" i="8"/>
  <c r="V94" i="8"/>
  <c r="W94" i="8"/>
  <c r="X94" i="8"/>
  <c r="Y94" i="8"/>
  <c r="Z94" i="8"/>
  <c r="AA94" i="8"/>
  <c r="AB94" i="8"/>
  <c r="AC94" i="8"/>
  <c r="AD94" i="8"/>
  <c r="AE94" i="8"/>
  <c r="AF94" i="8"/>
  <c r="AG94" i="8"/>
  <c r="AH94" i="8"/>
  <c r="AI94" i="8"/>
  <c r="AJ94" i="8"/>
  <c r="AK94" i="8"/>
  <c r="AL94" i="8"/>
  <c r="AM94" i="8"/>
  <c r="AN94" i="8"/>
  <c r="AO94" i="8"/>
  <c r="AP94" i="8"/>
  <c r="AQ94" i="8"/>
  <c r="AR94" i="8"/>
  <c r="AS94" i="8"/>
  <c r="AT94" i="8"/>
  <c r="AU94" i="8"/>
  <c r="AV94" i="8"/>
  <c r="AW94" i="8"/>
  <c r="AX94" i="8"/>
  <c r="AY94" i="8"/>
  <c r="AZ94" i="8"/>
  <c r="BA94" i="8"/>
  <c r="A95" i="8"/>
  <c r="B95" i="8"/>
  <c r="C95" i="8"/>
  <c r="D95" i="8"/>
  <c r="E95" i="8"/>
  <c r="F95" i="8"/>
  <c r="G95" i="8"/>
  <c r="H95" i="8"/>
  <c r="I95" i="8"/>
  <c r="J95" i="8"/>
  <c r="K95" i="8"/>
  <c r="L95" i="8"/>
  <c r="M95" i="8"/>
  <c r="N95" i="8"/>
  <c r="O95" i="8"/>
  <c r="P95" i="8"/>
  <c r="Q95" i="8"/>
  <c r="R95" i="8"/>
  <c r="S95" i="8"/>
  <c r="T95" i="8"/>
  <c r="U95" i="8"/>
  <c r="V95" i="8"/>
  <c r="W95" i="8"/>
  <c r="X95" i="8"/>
  <c r="Y95" i="8"/>
  <c r="Z95" i="8"/>
  <c r="AA95" i="8"/>
  <c r="AB95" i="8"/>
  <c r="AC95" i="8"/>
  <c r="AD95" i="8"/>
  <c r="AE95" i="8"/>
  <c r="AF95" i="8"/>
  <c r="AG95" i="8"/>
  <c r="AH95" i="8"/>
  <c r="AI95" i="8"/>
  <c r="AJ95" i="8"/>
  <c r="AK95" i="8"/>
  <c r="AL95" i="8"/>
  <c r="AM95" i="8"/>
  <c r="AN95" i="8"/>
  <c r="AO95" i="8"/>
  <c r="AP95" i="8"/>
  <c r="AQ95" i="8"/>
  <c r="AR95" i="8"/>
  <c r="AS95" i="8"/>
  <c r="AT95" i="8"/>
  <c r="AU95" i="8"/>
  <c r="AV95" i="8"/>
  <c r="AW95" i="8"/>
  <c r="AX95" i="8"/>
  <c r="AY95" i="8"/>
  <c r="AZ95" i="8"/>
  <c r="BA95" i="8"/>
  <c r="A96" i="8"/>
  <c r="B96" i="8"/>
  <c r="C96" i="8"/>
  <c r="D96" i="8"/>
  <c r="E96" i="8"/>
  <c r="F96" i="8"/>
  <c r="G96" i="8"/>
  <c r="H96" i="8"/>
  <c r="I96" i="8"/>
  <c r="J96" i="8"/>
  <c r="K96" i="8"/>
  <c r="L96" i="8"/>
  <c r="M96" i="8"/>
  <c r="N96" i="8"/>
  <c r="O96" i="8"/>
  <c r="P96" i="8"/>
  <c r="Q96" i="8"/>
  <c r="R96" i="8"/>
  <c r="S96" i="8"/>
  <c r="T96" i="8"/>
  <c r="U96" i="8"/>
  <c r="V96" i="8"/>
  <c r="W96" i="8"/>
  <c r="X96" i="8"/>
  <c r="Y96" i="8"/>
  <c r="Z96" i="8"/>
  <c r="AA96" i="8"/>
  <c r="AB96" i="8"/>
  <c r="AC96" i="8"/>
  <c r="AD96" i="8"/>
  <c r="AE96" i="8"/>
  <c r="AF96" i="8"/>
  <c r="AG96" i="8"/>
  <c r="AH96" i="8"/>
  <c r="AI96" i="8"/>
  <c r="AJ96" i="8"/>
  <c r="AK96" i="8"/>
  <c r="AL96" i="8"/>
  <c r="AM96" i="8"/>
  <c r="AN96" i="8"/>
  <c r="AO96" i="8"/>
  <c r="AP96" i="8"/>
  <c r="AQ96" i="8"/>
  <c r="AR96" i="8"/>
  <c r="AS96" i="8"/>
  <c r="AT96" i="8"/>
  <c r="AU96" i="8"/>
  <c r="AV96" i="8"/>
  <c r="AW96" i="8"/>
  <c r="AX96" i="8"/>
  <c r="AY96" i="8"/>
  <c r="AZ96" i="8"/>
  <c r="BA96" i="8"/>
  <c r="A97" i="8"/>
  <c r="B97" i="8"/>
  <c r="C97" i="8"/>
  <c r="D97" i="8"/>
  <c r="E97" i="8"/>
  <c r="F97" i="8"/>
  <c r="G97" i="8"/>
  <c r="H97" i="8"/>
  <c r="I97" i="8"/>
  <c r="J97" i="8"/>
  <c r="K97" i="8"/>
  <c r="L97" i="8"/>
  <c r="M97" i="8"/>
  <c r="N97" i="8"/>
  <c r="O97" i="8"/>
  <c r="P97" i="8"/>
  <c r="Q97" i="8"/>
  <c r="R97" i="8"/>
  <c r="S97" i="8"/>
  <c r="T97" i="8"/>
  <c r="U97" i="8"/>
  <c r="V97" i="8"/>
  <c r="W97" i="8"/>
  <c r="X97" i="8"/>
  <c r="Y97" i="8"/>
  <c r="Z97" i="8"/>
  <c r="AA97" i="8"/>
  <c r="AB97" i="8"/>
  <c r="AC97" i="8"/>
  <c r="AD97" i="8"/>
  <c r="AE97" i="8"/>
  <c r="AF97" i="8"/>
  <c r="AG97" i="8"/>
  <c r="AH97" i="8"/>
  <c r="AI97" i="8"/>
  <c r="AJ97" i="8"/>
  <c r="AK97" i="8"/>
  <c r="AL97" i="8"/>
  <c r="AM97" i="8"/>
  <c r="AN97" i="8"/>
  <c r="AO97" i="8"/>
  <c r="AP97" i="8"/>
  <c r="AQ97" i="8"/>
  <c r="AR97" i="8"/>
  <c r="AS97" i="8"/>
  <c r="AT97" i="8"/>
  <c r="AU97" i="8"/>
  <c r="AV97" i="8"/>
  <c r="AW97" i="8"/>
  <c r="AX97" i="8"/>
  <c r="AY97" i="8"/>
  <c r="AZ97" i="8"/>
  <c r="BA97" i="8"/>
  <c r="A98" i="8"/>
  <c r="B98" i="8"/>
  <c r="C98" i="8"/>
  <c r="D98" i="8"/>
  <c r="E98" i="8"/>
  <c r="F98" i="8"/>
  <c r="G98" i="8"/>
  <c r="H98" i="8"/>
  <c r="I98" i="8"/>
  <c r="J98" i="8"/>
  <c r="K98" i="8"/>
  <c r="L98" i="8"/>
  <c r="M98" i="8"/>
  <c r="N98" i="8"/>
  <c r="O98" i="8"/>
  <c r="P98" i="8"/>
  <c r="Q98" i="8"/>
  <c r="R98" i="8"/>
  <c r="S98" i="8"/>
  <c r="T98" i="8"/>
  <c r="U98" i="8"/>
  <c r="V98" i="8"/>
  <c r="W98" i="8"/>
  <c r="X98" i="8"/>
  <c r="Y98" i="8"/>
  <c r="Z98" i="8"/>
  <c r="AA98" i="8"/>
  <c r="AB98" i="8"/>
  <c r="AC98" i="8"/>
  <c r="AD98" i="8"/>
  <c r="AE98" i="8"/>
  <c r="AF98" i="8"/>
  <c r="AG98" i="8"/>
  <c r="AH98" i="8"/>
  <c r="AI98" i="8"/>
  <c r="AJ98" i="8"/>
  <c r="AK98" i="8"/>
  <c r="AL98" i="8"/>
  <c r="AM98" i="8"/>
  <c r="AN98" i="8"/>
  <c r="AO98" i="8"/>
  <c r="AP98" i="8"/>
  <c r="AQ98" i="8"/>
  <c r="AR98" i="8"/>
  <c r="AS98" i="8"/>
  <c r="AT98" i="8"/>
  <c r="AU98" i="8"/>
  <c r="AV98" i="8"/>
  <c r="AW98" i="8"/>
  <c r="AX98" i="8"/>
  <c r="AY98" i="8"/>
  <c r="AZ98" i="8"/>
  <c r="BA98" i="8"/>
  <c r="A99" i="8"/>
  <c r="B99" i="8"/>
  <c r="C99" i="8"/>
  <c r="D99" i="8"/>
  <c r="E99" i="8"/>
  <c r="F99" i="8"/>
  <c r="G99" i="8"/>
  <c r="H99" i="8"/>
  <c r="I99" i="8"/>
  <c r="J99" i="8"/>
  <c r="K99" i="8"/>
  <c r="L99" i="8"/>
  <c r="M99" i="8"/>
  <c r="N99" i="8"/>
  <c r="O99" i="8"/>
  <c r="P99" i="8"/>
  <c r="Q99" i="8"/>
  <c r="R99" i="8"/>
  <c r="S99" i="8"/>
  <c r="T99" i="8"/>
  <c r="U99" i="8"/>
  <c r="V99" i="8"/>
  <c r="W99" i="8"/>
  <c r="X99" i="8"/>
  <c r="Y99" i="8"/>
  <c r="Z99" i="8"/>
  <c r="AA99" i="8"/>
  <c r="AB99" i="8"/>
  <c r="AC99" i="8"/>
  <c r="AD99" i="8"/>
  <c r="AE99" i="8"/>
  <c r="AF99" i="8"/>
  <c r="AG99" i="8"/>
  <c r="AH99" i="8"/>
  <c r="AI99" i="8"/>
  <c r="AJ99" i="8"/>
  <c r="AK99" i="8"/>
  <c r="AL99" i="8"/>
  <c r="AM99" i="8"/>
  <c r="AN99" i="8"/>
  <c r="AO99" i="8"/>
  <c r="AP99" i="8"/>
  <c r="AQ99" i="8"/>
  <c r="AR99" i="8"/>
  <c r="AS99" i="8"/>
  <c r="AT99" i="8"/>
  <c r="AU99" i="8"/>
  <c r="AV99" i="8"/>
  <c r="AW99" i="8"/>
  <c r="AX99" i="8"/>
  <c r="AY99" i="8"/>
  <c r="AZ99" i="8"/>
  <c r="BA99" i="8"/>
  <c r="A100" i="8"/>
  <c r="B100" i="8"/>
  <c r="C100" i="8"/>
  <c r="D100" i="8"/>
  <c r="E100" i="8"/>
  <c r="F100" i="8"/>
  <c r="G100" i="8"/>
  <c r="H100" i="8"/>
  <c r="I100" i="8"/>
  <c r="J100" i="8"/>
  <c r="K100" i="8"/>
  <c r="L100" i="8"/>
  <c r="M100" i="8"/>
  <c r="N100" i="8"/>
  <c r="O100" i="8"/>
  <c r="P100" i="8"/>
  <c r="Q100" i="8"/>
  <c r="R100" i="8"/>
  <c r="S100" i="8"/>
  <c r="T100" i="8"/>
  <c r="U100" i="8"/>
  <c r="V100" i="8"/>
  <c r="W100" i="8"/>
  <c r="X100" i="8"/>
  <c r="Y100" i="8"/>
  <c r="Z100" i="8"/>
  <c r="AA100" i="8"/>
  <c r="AB100" i="8"/>
  <c r="AC100" i="8"/>
  <c r="AD100" i="8"/>
  <c r="AE100" i="8"/>
  <c r="AF100" i="8"/>
  <c r="AG100" i="8"/>
  <c r="AH100" i="8"/>
  <c r="AI100" i="8"/>
  <c r="AJ100" i="8"/>
  <c r="AK100" i="8"/>
  <c r="AL100" i="8"/>
  <c r="AM100" i="8"/>
  <c r="AN100" i="8"/>
  <c r="AO100" i="8"/>
  <c r="AP100" i="8"/>
  <c r="AQ100" i="8"/>
  <c r="AR100" i="8"/>
  <c r="AS100" i="8"/>
  <c r="AT100" i="8"/>
  <c r="AU100" i="8"/>
  <c r="AV100" i="8"/>
  <c r="AW100" i="8"/>
  <c r="AX100" i="8"/>
  <c r="AY100" i="8"/>
  <c r="AZ100" i="8"/>
  <c r="BA100" i="8"/>
  <c r="A101" i="8"/>
  <c r="B101" i="8"/>
  <c r="C101" i="8"/>
  <c r="D101" i="8"/>
  <c r="E101" i="8"/>
  <c r="F101" i="8"/>
  <c r="G101" i="8"/>
  <c r="H101" i="8"/>
  <c r="I101" i="8"/>
  <c r="J101" i="8"/>
  <c r="K101" i="8"/>
  <c r="L101" i="8"/>
  <c r="M101" i="8"/>
  <c r="N101" i="8"/>
  <c r="O101" i="8"/>
  <c r="P101" i="8"/>
  <c r="Q101" i="8"/>
  <c r="R101" i="8"/>
  <c r="S101" i="8"/>
  <c r="T101" i="8"/>
  <c r="U101" i="8"/>
  <c r="V101" i="8"/>
  <c r="W101" i="8"/>
  <c r="X101" i="8"/>
  <c r="Y101" i="8"/>
  <c r="Z101" i="8"/>
  <c r="AA101" i="8"/>
  <c r="AB101" i="8"/>
  <c r="AC101" i="8"/>
  <c r="AD101" i="8"/>
  <c r="AE101" i="8"/>
  <c r="AF101" i="8"/>
  <c r="AG101" i="8"/>
  <c r="AH101" i="8"/>
  <c r="AI101" i="8"/>
  <c r="AJ101" i="8"/>
  <c r="AK101" i="8"/>
  <c r="AL101" i="8"/>
  <c r="AM101" i="8"/>
  <c r="AN101" i="8"/>
  <c r="AO101" i="8"/>
  <c r="AP101" i="8"/>
  <c r="AQ101" i="8"/>
  <c r="AR101" i="8"/>
  <c r="AS101" i="8"/>
  <c r="AT101" i="8"/>
  <c r="AU101" i="8"/>
  <c r="AV101" i="8"/>
  <c r="AW101" i="8"/>
  <c r="AX101" i="8"/>
  <c r="AY101" i="8"/>
  <c r="AZ101" i="8"/>
  <c r="BA101" i="8"/>
  <c r="A102" i="8"/>
  <c r="B102" i="8"/>
  <c r="C102" i="8"/>
  <c r="D102" i="8"/>
  <c r="E102" i="8"/>
  <c r="F102" i="8"/>
  <c r="G102" i="8"/>
  <c r="H102" i="8"/>
  <c r="I102" i="8"/>
  <c r="J102" i="8"/>
  <c r="K102" i="8"/>
  <c r="L102" i="8"/>
  <c r="M102" i="8"/>
  <c r="N102" i="8"/>
  <c r="O102" i="8"/>
  <c r="P102" i="8"/>
  <c r="Q102" i="8"/>
  <c r="R102" i="8"/>
  <c r="S102" i="8"/>
  <c r="T102" i="8"/>
  <c r="U102" i="8"/>
  <c r="V102" i="8"/>
  <c r="W102" i="8"/>
  <c r="X102" i="8"/>
  <c r="Y102" i="8"/>
  <c r="Z102" i="8"/>
  <c r="AA102" i="8"/>
  <c r="AB102" i="8"/>
  <c r="AC102" i="8"/>
  <c r="AD102" i="8"/>
  <c r="AE102" i="8"/>
  <c r="AF102" i="8"/>
  <c r="AG102" i="8"/>
  <c r="AH102" i="8"/>
  <c r="AI102" i="8"/>
  <c r="AJ102" i="8"/>
  <c r="AK102" i="8"/>
  <c r="AL102" i="8"/>
  <c r="AM102" i="8"/>
  <c r="AN102" i="8"/>
  <c r="AO102" i="8"/>
  <c r="AP102" i="8"/>
  <c r="AQ102" i="8"/>
  <c r="AR102" i="8"/>
  <c r="AS102" i="8"/>
  <c r="AT102" i="8"/>
  <c r="AU102" i="8"/>
  <c r="AV102" i="8"/>
  <c r="AW102" i="8"/>
  <c r="AX102" i="8"/>
  <c r="AY102" i="8"/>
  <c r="AZ102" i="8"/>
  <c r="BA102" i="8"/>
  <c r="A103" i="8"/>
  <c r="B103" i="8"/>
  <c r="C103" i="8"/>
  <c r="D103" i="8"/>
  <c r="E103" i="8"/>
  <c r="F103" i="8"/>
  <c r="G103" i="8"/>
  <c r="H103" i="8"/>
  <c r="I103" i="8"/>
  <c r="J103" i="8"/>
  <c r="K103" i="8"/>
  <c r="L103" i="8"/>
  <c r="M103" i="8"/>
  <c r="N103" i="8"/>
  <c r="O103" i="8"/>
  <c r="P103" i="8"/>
  <c r="Q103" i="8"/>
  <c r="R103" i="8"/>
  <c r="S103" i="8"/>
  <c r="T103" i="8"/>
  <c r="U103" i="8"/>
  <c r="V103" i="8"/>
  <c r="W103" i="8"/>
  <c r="X103" i="8"/>
  <c r="Y103" i="8"/>
  <c r="Z103" i="8"/>
  <c r="AA103" i="8"/>
  <c r="AB103" i="8"/>
  <c r="AC103" i="8"/>
  <c r="AD103" i="8"/>
  <c r="AE103" i="8"/>
  <c r="AF103" i="8"/>
  <c r="AG103" i="8"/>
  <c r="AH103" i="8"/>
  <c r="AI103" i="8"/>
  <c r="AJ103" i="8"/>
  <c r="AK103" i="8"/>
  <c r="AL103" i="8"/>
  <c r="AM103" i="8"/>
  <c r="AN103" i="8"/>
  <c r="AO103" i="8"/>
  <c r="AP103" i="8"/>
  <c r="AQ103" i="8"/>
  <c r="AR103" i="8"/>
  <c r="AS103" i="8"/>
  <c r="AT103" i="8"/>
  <c r="AU103" i="8"/>
  <c r="AV103" i="8"/>
  <c r="AW103" i="8"/>
  <c r="AX103" i="8"/>
  <c r="AY103" i="8"/>
  <c r="AZ103" i="8"/>
  <c r="BA103" i="8"/>
  <c r="A104" i="8"/>
  <c r="B104" i="8"/>
  <c r="C104" i="8"/>
  <c r="D104" i="8"/>
  <c r="E104" i="8"/>
  <c r="F104" i="8"/>
  <c r="G104" i="8"/>
  <c r="H104" i="8"/>
  <c r="I104" i="8"/>
  <c r="J104" i="8"/>
  <c r="K104" i="8"/>
  <c r="L104" i="8"/>
  <c r="M104" i="8"/>
  <c r="N104" i="8"/>
  <c r="O104" i="8"/>
  <c r="P104" i="8"/>
  <c r="Q104" i="8"/>
  <c r="R104" i="8"/>
  <c r="S104" i="8"/>
  <c r="T104" i="8"/>
  <c r="U104" i="8"/>
  <c r="V104" i="8"/>
  <c r="W104" i="8"/>
  <c r="X104" i="8"/>
  <c r="Y104" i="8"/>
  <c r="Z104" i="8"/>
  <c r="AA104" i="8"/>
  <c r="AB104" i="8"/>
  <c r="AC104" i="8"/>
  <c r="AD104" i="8"/>
  <c r="AE104" i="8"/>
  <c r="AF104" i="8"/>
  <c r="AG104" i="8"/>
  <c r="AH104" i="8"/>
  <c r="AI104" i="8"/>
  <c r="AJ104" i="8"/>
  <c r="AK104" i="8"/>
  <c r="AL104" i="8"/>
  <c r="AM104" i="8"/>
  <c r="AN104" i="8"/>
  <c r="AO104" i="8"/>
  <c r="AP104" i="8"/>
  <c r="AQ104" i="8"/>
  <c r="AR104" i="8"/>
  <c r="AS104" i="8"/>
  <c r="AT104" i="8"/>
  <c r="AU104" i="8"/>
  <c r="AV104" i="8"/>
  <c r="AW104" i="8"/>
  <c r="AX104" i="8"/>
  <c r="AY104" i="8"/>
  <c r="AZ104" i="8"/>
  <c r="BA104" i="8"/>
  <c r="A105" i="8"/>
  <c r="B105" i="8"/>
  <c r="C105" i="8"/>
  <c r="D105" i="8"/>
  <c r="E105" i="8"/>
  <c r="F105" i="8"/>
  <c r="G105" i="8"/>
  <c r="H105" i="8"/>
  <c r="I105" i="8"/>
  <c r="J105" i="8"/>
  <c r="K105" i="8"/>
  <c r="L105" i="8"/>
  <c r="M105" i="8"/>
  <c r="N105" i="8"/>
  <c r="O105" i="8"/>
  <c r="P105" i="8"/>
  <c r="Q105" i="8"/>
  <c r="R105" i="8"/>
  <c r="S105" i="8"/>
  <c r="T105" i="8"/>
  <c r="U105" i="8"/>
  <c r="V105" i="8"/>
  <c r="W105" i="8"/>
  <c r="X105" i="8"/>
  <c r="Y105" i="8"/>
  <c r="Z105" i="8"/>
  <c r="AA105" i="8"/>
  <c r="AB105" i="8"/>
  <c r="AC105" i="8"/>
  <c r="AD105" i="8"/>
  <c r="AE105" i="8"/>
  <c r="AF105" i="8"/>
  <c r="AG105" i="8"/>
  <c r="AH105" i="8"/>
  <c r="AI105" i="8"/>
  <c r="AJ105" i="8"/>
  <c r="AK105" i="8"/>
  <c r="AL105" i="8"/>
  <c r="AM105" i="8"/>
  <c r="AN105" i="8"/>
  <c r="AO105" i="8"/>
  <c r="AP105" i="8"/>
  <c r="AQ105" i="8"/>
  <c r="AR105" i="8"/>
  <c r="AS105" i="8"/>
  <c r="AT105" i="8"/>
  <c r="AU105" i="8"/>
  <c r="AV105" i="8"/>
  <c r="AW105" i="8"/>
  <c r="AX105" i="8"/>
  <c r="AY105" i="8"/>
  <c r="AZ105" i="8"/>
  <c r="BA105" i="8"/>
  <c r="A106" i="8"/>
  <c r="B106" i="8"/>
  <c r="C106" i="8"/>
  <c r="D106" i="8"/>
  <c r="E106" i="8"/>
  <c r="F106" i="8"/>
  <c r="G106" i="8"/>
  <c r="H106" i="8"/>
  <c r="I106" i="8"/>
  <c r="J106" i="8"/>
  <c r="K106" i="8"/>
  <c r="L106" i="8"/>
  <c r="M106" i="8"/>
  <c r="N106" i="8"/>
  <c r="O106" i="8"/>
  <c r="P106" i="8"/>
  <c r="Q106" i="8"/>
  <c r="R106" i="8"/>
  <c r="S106" i="8"/>
  <c r="T106" i="8"/>
  <c r="U106" i="8"/>
  <c r="V106" i="8"/>
  <c r="W106" i="8"/>
  <c r="X106" i="8"/>
  <c r="Y106" i="8"/>
  <c r="Z106" i="8"/>
  <c r="AA106" i="8"/>
  <c r="AB106" i="8"/>
  <c r="AC106" i="8"/>
  <c r="AD106" i="8"/>
  <c r="AE106" i="8"/>
  <c r="AF106" i="8"/>
  <c r="AG106" i="8"/>
  <c r="AH106" i="8"/>
  <c r="AI106" i="8"/>
  <c r="AJ106" i="8"/>
  <c r="AK106" i="8"/>
  <c r="AL106" i="8"/>
  <c r="AM106" i="8"/>
  <c r="AN106" i="8"/>
  <c r="AO106" i="8"/>
  <c r="AP106" i="8"/>
  <c r="AQ106" i="8"/>
  <c r="AR106" i="8"/>
  <c r="AS106" i="8"/>
  <c r="AT106" i="8"/>
  <c r="AU106" i="8"/>
  <c r="AV106" i="8"/>
  <c r="AW106" i="8"/>
  <c r="AX106" i="8"/>
  <c r="AY106" i="8"/>
  <c r="AZ106" i="8"/>
  <c r="BA106" i="8"/>
  <c r="A107" i="8"/>
  <c r="B107" i="8"/>
  <c r="C107" i="8"/>
  <c r="D107" i="8"/>
  <c r="E107" i="8"/>
  <c r="F107" i="8"/>
  <c r="G107" i="8"/>
  <c r="H107" i="8"/>
  <c r="I107" i="8"/>
  <c r="J107" i="8"/>
  <c r="K107" i="8"/>
  <c r="L107" i="8"/>
  <c r="M107" i="8"/>
  <c r="N107" i="8"/>
  <c r="O107" i="8"/>
  <c r="P107" i="8"/>
  <c r="Q107" i="8"/>
  <c r="R107" i="8"/>
  <c r="S107" i="8"/>
  <c r="T107" i="8"/>
  <c r="U107" i="8"/>
  <c r="V107" i="8"/>
  <c r="W107" i="8"/>
  <c r="X107" i="8"/>
  <c r="Y107" i="8"/>
  <c r="Z107" i="8"/>
  <c r="AA107" i="8"/>
  <c r="AB107" i="8"/>
  <c r="AC107" i="8"/>
  <c r="AD107" i="8"/>
  <c r="AE107" i="8"/>
  <c r="AF107" i="8"/>
  <c r="AG107" i="8"/>
  <c r="AH107" i="8"/>
  <c r="AI107" i="8"/>
  <c r="AJ107" i="8"/>
  <c r="AK107" i="8"/>
  <c r="AL107" i="8"/>
  <c r="AM107" i="8"/>
  <c r="AN107" i="8"/>
  <c r="AO107" i="8"/>
  <c r="AP107" i="8"/>
  <c r="AQ107" i="8"/>
  <c r="AR107" i="8"/>
  <c r="AS107" i="8"/>
  <c r="AT107" i="8"/>
  <c r="AU107" i="8"/>
  <c r="AV107" i="8"/>
  <c r="AW107" i="8"/>
  <c r="AX107" i="8"/>
  <c r="AY107" i="8"/>
  <c r="AZ107" i="8"/>
  <c r="BA107" i="8"/>
  <c r="A108" i="8"/>
  <c r="B108" i="8"/>
  <c r="C108" i="8"/>
  <c r="D108" i="8"/>
  <c r="E108" i="8"/>
  <c r="F108" i="8"/>
  <c r="G108" i="8"/>
  <c r="H108" i="8"/>
  <c r="I108" i="8"/>
  <c r="J108" i="8"/>
  <c r="K108" i="8"/>
  <c r="L108" i="8"/>
  <c r="M108" i="8"/>
  <c r="N108" i="8"/>
  <c r="O108" i="8"/>
  <c r="P108" i="8"/>
  <c r="Q108" i="8"/>
  <c r="R108" i="8"/>
  <c r="S108" i="8"/>
  <c r="T108" i="8"/>
  <c r="U108" i="8"/>
  <c r="V108" i="8"/>
  <c r="W108" i="8"/>
  <c r="X108" i="8"/>
  <c r="Y108" i="8"/>
  <c r="Z108" i="8"/>
  <c r="AA108" i="8"/>
  <c r="AB108" i="8"/>
  <c r="AC108" i="8"/>
  <c r="AD108" i="8"/>
  <c r="AE108" i="8"/>
  <c r="AF108" i="8"/>
  <c r="AG108" i="8"/>
  <c r="AH108" i="8"/>
  <c r="AI108" i="8"/>
  <c r="AJ108" i="8"/>
  <c r="AK108" i="8"/>
  <c r="AL108" i="8"/>
  <c r="AM108" i="8"/>
  <c r="AN108" i="8"/>
  <c r="AO108" i="8"/>
  <c r="AP108" i="8"/>
  <c r="AQ108" i="8"/>
  <c r="AR108" i="8"/>
  <c r="AS108" i="8"/>
  <c r="AT108" i="8"/>
  <c r="AU108" i="8"/>
  <c r="AV108" i="8"/>
  <c r="AW108" i="8"/>
  <c r="AX108" i="8"/>
  <c r="AY108" i="8"/>
  <c r="AZ108" i="8"/>
  <c r="BA108" i="8"/>
  <c r="A109" i="8"/>
  <c r="B109" i="8"/>
  <c r="C109" i="8"/>
  <c r="D109" i="8"/>
  <c r="E109" i="8"/>
  <c r="F109" i="8"/>
  <c r="G109" i="8"/>
  <c r="H109" i="8"/>
  <c r="I109" i="8"/>
  <c r="J109" i="8"/>
  <c r="K109" i="8"/>
  <c r="L109" i="8"/>
  <c r="M109" i="8"/>
  <c r="N109" i="8"/>
  <c r="O109" i="8"/>
  <c r="P109" i="8"/>
  <c r="Q109" i="8"/>
  <c r="R109" i="8"/>
  <c r="S109" i="8"/>
  <c r="T109" i="8"/>
  <c r="U109" i="8"/>
  <c r="V109" i="8"/>
  <c r="W109" i="8"/>
  <c r="X109" i="8"/>
  <c r="Y109" i="8"/>
  <c r="Z109" i="8"/>
  <c r="AA109" i="8"/>
  <c r="AB109" i="8"/>
  <c r="AC109" i="8"/>
  <c r="AD109" i="8"/>
  <c r="AE109" i="8"/>
  <c r="AF109" i="8"/>
  <c r="AG109" i="8"/>
  <c r="AH109" i="8"/>
  <c r="AI109" i="8"/>
  <c r="AJ109" i="8"/>
  <c r="AK109" i="8"/>
  <c r="AL109" i="8"/>
  <c r="AM109" i="8"/>
  <c r="AN109" i="8"/>
  <c r="AO109" i="8"/>
  <c r="AP109" i="8"/>
  <c r="AQ109" i="8"/>
  <c r="AR109" i="8"/>
  <c r="AS109" i="8"/>
  <c r="AT109" i="8"/>
  <c r="AU109" i="8"/>
  <c r="AV109" i="8"/>
  <c r="AW109" i="8"/>
  <c r="AX109" i="8"/>
  <c r="AY109" i="8"/>
  <c r="AZ109" i="8"/>
  <c r="BA109" i="8"/>
  <c r="A110" i="8"/>
  <c r="B110" i="8"/>
  <c r="C110" i="8"/>
  <c r="D110" i="8"/>
  <c r="E110" i="8"/>
  <c r="F110" i="8"/>
  <c r="G110" i="8"/>
  <c r="H110" i="8"/>
  <c r="I110" i="8"/>
  <c r="J110" i="8"/>
  <c r="K110" i="8"/>
  <c r="L110" i="8"/>
  <c r="M110" i="8"/>
  <c r="N110" i="8"/>
  <c r="O110" i="8"/>
  <c r="P110" i="8"/>
  <c r="Q110" i="8"/>
  <c r="R110" i="8"/>
  <c r="S110" i="8"/>
  <c r="T110" i="8"/>
  <c r="U110" i="8"/>
  <c r="V110" i="8"/>
  <c r="W110" i="8"/>
  <c r="X110" i="8"/>
  <c r="Y110" i="8"/>
  <c r="Z110" i="8"/>
  <c r="AA110" i="8"/>
  <c r="AB110" i="8"/>
  <c r="AC110" i="8"/>
  <c r="AD110" i="8"/>
  <c r="AE110" i="8"/>
  <c r="AF110" i="8"/>
  <c r="AG110" i="8"/>
  <c r="AH110" i="8"/>
  <c r="AI110" i="8"/>
  <c r="AJ110" i="8"/>
  <c r="AK110" i="8"/>
  <c r="AL110" i="8"/>
  <c r="AM110" i="8"/>
  <c r="AN110" i="8"/>
  <c r="AO110" i="8"/>
  <c r="AP110" i="8"/>
  <c r="AQ110" i="8"/>
  <c r="AR110" i="8"/>
  <c r="AS110" i="8"/>
  <c r="AT110" i="8"/>
  <c r="AU110" i="8"/>
  <c r="AV110" i="8"/>
  <c r="AW110" i="8"/>
  <c r="AX110" i="8"/>
  <c r="AY110" i="8"/>
  <c r="AZ110" i="8"/>
  <c r="BA110" i="8"/>
  <c r="A111" i="8"/>
  <c r="B111" i="8"/>
  <c r="C111" i="8"/>
  <c r="D111" i="8"/>
  <c r="E111" i="8"/>
  <c r="F111" i="8"/>
  <c r="G111" i="8"/>
  <c r="H111" i="8"/>
  <c r="I111" i="8"/>
  <c r="J111" i="8"/>
  <c r="K111" i="8"/>
  <c r="L111" i="8"/>
  <c r="M111" i="8"/>
  <c r="N111" i="8"/>
  <c r="O111" i="8"/>
  <c r="P111" i="8"/>
  <c r="Q111" i="8"/>
  <c r="R111" i="8"/>
  <c r="S111" i="8"/>
  <c r="T111" i="8"/>
  <c r="U111" i="8"/>
  <c r="V111" i="8"/>
  <c r="W111" i="8"/>
  <c r="X111" i="8"/>
  <c r="Y111" i="8"/>
  <c r="Z111" i="8"/>
  <c r="AA111" i="8"/>
  <c r="AB111" i="8"/>
  <c r="AC111" i="8"/>
  <c r="AD111" i="8"/>
  <c r="AE111" i="8"/>
  <c r="AF111" i="8"/>
  <c r="AG111" i="8"/>
  <c r="AH111" i="8"/>
  <c r="AI111" i="8"/>
  <c r="AJ111" i="8"/>
  <c r="AK111" i="8"/>
  <c r="AL111" i="8"/>
  <c r="AM111" i="8"/>
  <c r="AN111" i="8"/>
  <c r="AO111" i="8"/>
  <c r="AP111" i="8"/>
  <c r="AQ111" i="8"/>
  <c r="AR111" i="8"/>
  <c r="AS111" i="8"/>
  <c r="AT111" i="8"/>
  <c r="AU111" i="8"/>
  <c r="AV111" i="8"/>
  <c r="AW111" i="8"/>
  <c r="AX111" i="8"/>
  <c r="AY111" i="8"/>
  <c r="AZ111" i="8"/>
  <c r="BA111" i="8"/>
  <c r="A112" i="8"/>
  <c r="B112" i="8"/>
  <c r="C112" i="8"/>
  <c r="D112" i="8"/>
  <c r="E112" i="8"/>
  <c r="F112" i="8"/>
  <c r="G112" i="8"/>
  <c r="H112" i="8"/>
  <c r="I112" i="8"/>
  <c r="J112" i="8"/>
  <c r="K112" i="8"/>
  <c r="L112" i="8"/>
  <c r="M112" i="8"/>
  <c r="N112" i="8"/>
  <c r="O112" i="8"/>
  <c r="P112" i="8"/>
  <c r="Q112" i="8"/>
  <c r="R112" i="8"/>
  <c r="S112" i="8"/>
  <c r="T112" i="8"/>
  <c r="U112" i="8"/>
  <c r="V112" i="8"/>
  <c r="W112" i="8"/>
  <c r="X112" i="8"/>
  <c r="Y112" i="8"/>
  <c r="Z112" i="8"/>
  <c r="AA112" i="8"/>
  <c r="AB112" i="8"/>
  <c r="AC112" i="8"/>
  <c r="AD112" i="8"/>
  <c r="AE112" i="8"/>
  <c r="AF112" i="8"/>
  <c r="AG112" i="8"/>
  <c r="AH112" i="8"/>
  <c r="AI112" i="8"/>
  <c r="AJ112" i="8"/>
  <c r="AK112" i="8"/>
  <c r="AL112" i="8"/>
  <c r="AM112" i="8"/>
  <c r="AN112" i="8"/>
  <c r="AO112" i="8"/>
  <c r="AP112" i="8"/>
  <c r="AQ112" i="8"/>
  <c r="AR112" i="8"/>
  <c r="AS112" i="8"/>
  <c r="AT112" i="8"/>
  <c r="AU112" i="8"/>
  <c r="AV112" i="8"/>
  <c r="AW112" i="8"/>
  <c r="AX112" i="8"/>
  <c r="AY112" i="8"/>
  <c r="AZ112" i="8"/>
  <c r="BA112" i="8"/>
  <c r="A113" i="8"/>
  <c r="B113" i="8"/>
  <c r="C113" i="8"/>
  <c r="D113" i="8"/>
  <c r="E113" i="8"/>
  <c r="F113" i="8"/>
  <c r="G113" i="8"/>
  <c r="H113" i="8"/>
  <c r="I113" i="8"/>
  <c r="J113" i="8"/>
  <c r="K113" i="8"/>
  <c r="L113" i="8"/>
  <c r="M113" i="8"/>
  <c r="N113" i="8"/>
  <c r="O113" i="8"/>
  <c r="P113" i="8"/>
  <c r="Q113" i="8"/>
  <c r="R113" i="8"/>
  <c r="S113" i="8"/>
  <c r="T113" i="8"/>
  <c r="U113" i="8"/>
  <c r="V113" i="8"/>
  <c r="W113" i="8"/>
  <c r="X113" i="8"/>
  <c r="Y113" i="8"/>
  <c r="Z113" i="8"/>
  <c r="AA113" i="8"/>
  <c r="AB113" i="8"/>
  <c r="AC113" i="8"/>
  <c r="AD113" i="8"/>
  <c r="AE113" i="8"/>
  <c r="AF113" i="8"/>
  <c r="AG113" i="8"/>
  <c r="AH113" i="8"/>
  <c r="AI113" i="8"/>
  <c r="AJ113" i="8"/>
  <c r="AK113" i="8"/>
  <c r="AL113" i="8"/>
  <c r="AM113" i="8"/>
  <c r="AN113" i="8"/>
  <c r="AO113" i="8"/>
  <c r="AP113" i="8"/>
  <c r="AQ113" i="8"/>
  <c r="AR113" i="8"/>
  <c r="AS113" i="8"/>
  <c r="AT113" i="8"/>
  <c r="AU113" i="8"/>
  <c r="AV113" i="8"/>
  <c r="AW113" i="8"/>
  <c r="AX113" i="8"/>
  <c r="AY113" i="8"/>
  <c r="AZ113" i="8"/>
  <c r="BA113" i="8"/>
  <c r="A114" i="8"/>
  <c r="B114" i="8"/>
  <c r="C114" i="8"/>
  <c r="D114" i="8"/>
  <c r="E114" i="8"/>
  <c r="F114" i="8"/>
  <c r="G114" i="8"/>
  <c r="H114" i="8"/>
  <c r="I114" i="8"/>
  <c r="J114" i="8"/>
  <c r="K114" i="8"/>
  <c r="L114" i="8"/>
  <c r="M114" i="8"/>
  <c r="N114" i="8"/>
  <c r="O114" i="8"/>
  <c r="P114" i="8"/>
  <c r="Q114" i="8"/>
  <c r="R114" i="8"/>
  <c r="S114" i="8"/>
  <c r="T114" i="8"/>
  <c r="U114" i="8"/>
  <c r="V114" i="8"/>
  <c r="W114" i="8"/>
  <c r="X114" i="8"/>
  <c r="Y114" i="8"/>
  <c r="Z114" i="8"/>
  <c r="AA114" i="8"/>
  <c r="AB114" i="8"/>
  <c r="AC114" i="8"/>
  <c r="AD114" i="8"/>
  <c r="AE114" i="8"/>
  <c r="AF114" i="8"/>
  <c r="AG114" i="8"/>
  <c r="AH114" i="8"/>
  <c r="AI114" i="8"/>
  <c r="AJ114" i="8"/>
  <c r="AK114" i="8"/>
  <c r="AL114" i="8"/>
  <c r="AM114" i="8"/>
  <c r="AN114" i="8"/>
  <c r="AO114" i="8"/>
  <c r="AP114" i="8"/>
  <c r="AQ114" i="8"/>
  <c r="AR114" i="8"/>
  <c r="AS114" i="8"/>
  <c r="AT114" i="8"/>
  <c r="AU114" i="8"/>
  <c r="AV114" i="8"/>
  <c r="AW114" i="8"/>
  <c r="AX114" i="8"/>
  <c r="AY114" i="8"/>
  <c r="AZ114" i="8"/>
  <c r="BA114" i="8"/>
  <c r="A115" i="8"/>
  <c r="B115" i="8"/>
  <c r="C115" i="8"/>
  <c r="D115" i="8"/>
  <c r="E115" i="8"/>
  <c r="F115" i="8"/>
  <c r="G115" i="8"/>
  <c r="H115" i="8"/>
  <c r="I115" i="8"/>
  <c r="J115" i="8"/>
  <c r="K115" i="8"/>
  <c r="L115" i="8"/>
  <c r="M115" i="8"/>
  <c r="N115" i="8"/>
  <c r="O115" i="8"/>
  <c r="P115" i="8"/>
  <c r="Q115" i="8"/>
  <c r="R115" i="8"/>
  <c r="S115" i="8"/>
  <c r="T115" i="8"/>
  <c r="U115" i="8"/>
  <c r="V115" i="8"/>
  <c r="W115" i="8"/>
  <c r="X115" i="8"/>
  <c r="Y115" i="8"/>
  <c r="Z115" i="8"/>
  <c r="AA115" i="8"/>
  <c r="AB115" i="8"/>
  <c r="AC115" i="8"/>
  <c r="AD115" i="8"/>
  <c r="AE115" i="8"/>
  <c r="AF115" i="8"/>
  <c r="AG115" i="8"/>
  <c r="AH115" i="8"/>
  <c r="AI115" i="8"/>
  <c r="AJ115" i="8"/>
  <c r="AK115" i="8"/>
  <c r="AL115" i="8"/>
  <c r="AM115" i="8"/>
  <c r="AN115" i="8"/>
  <c r="AO115" i="8"/>
  <c r="AP115" i="8"/>
  <c r="AQ115" i="8"/>
  <c r="AR115" i="8"/>
  <c r="AS115" i="8"/>
  <c r="AT115" i="8"/>
  <c r="AU115" i="8"/>
  <c r="AV115" i="8"/>
  <c r="AW115" i="8"/>
  <c r="AX115" i="8"/>
  <c r="AY115" i="8"/>
  <c r="AZ115" i="8"/>
  <c r="BA115" i="8"/>
  <c r="A116" i="8"/>
  <c r="B116" i="8"/>
  <c r="C116" i="8"/>
  <c r="D116" i="8"/>
  <c r="E116" i="8"/>
  <c r="F116" i="8"/>
  <c r="G116" i="8"/>
  <c r="H116" i="8"/>
  <c r="I116" i="8"/>
  <c r="J116" i="8"/>
  <c r="K116" i="8"/>
  <c r="L116" i="8"/>
  <c r="M116" i="8"/>
  <c r="N116" i="8"/>
  <c r="O116" i="8"/>
  <c r="P116" i="8"/>
  <c r="Q116" i="8"/>
  <c r="R116" i="8"/>
  <c r="S116" i="8"/>
  <c r="T116" i="8"/>
  <c r="U116" i="8"/>
  <c r="V116" i="8"/>
  <c r="W116" i="8"/>
  <c r="X116" i="8"/>
  <c r="Y116" i="8"/>
  <c r="Z116" i="8"/>
  <c r="AA116" i="8"/>
  <c r="AB116" i="8"/>
  <c r="AC116" i="8"/>
  <c r="AD116" i="8"/>
  <c r="AE116" i="8"/>
  <c r="AF116" i="8"/>
  <c r="AG116" i="8"/>
  <c r="AH116" i="8"/>
  <c r="AI116" i="8"/>
  <c r="AJ116" i="8"/>
  <c r="AK116" i="8"/>
  <c r="AL116" i="8"/>
  <c r="AM116" i="8"/>
  <c r="AN116" i="8"/>
  <c r="AO116" i="8"/>
  <c r="AP116" i="8"/>
  <c r="AQ116" i="8"/>
  <c r="AR116" i="8"/>
  <c r="AS116" i="8"/>
  <c r="AT116" i="8"/>
  <c r="AU116" i="8"/>
  <c r="AV116" i="8"/>
  <c r="AW116" i="8"/>
  <c r="AX116" i="8"/>
  <c r="AY116" i="8"/>
  <c r="AZ116" i="8"/>
  <c r="BA116" i="8"/>
  <c r="A117" i="8"/>
  <c r="B117" i="8"/>
  <c r="C117" i="8"/>
  <c r="D117" i="8"/>
  <c r="E117" i="8"/>
  <c r="F117" i="8"/>
  <c r="G117" i="8"/>
  <c r="H117" i="8"/>
  <c r="I117" i="8"/>
  <c r="J117" i="8"/>
  <c r="K117" i="8"/>
  <c r="L117" i="8"/>
  <c r="M117" i="8"/>
  <c r="N117" i="8"/>
  <c r="O117" i="8"/>
  <c r="P117" i="8"/>
  <c r="Q117" i="8"/>
  <c r="R117" i="8"/>
  <c r="S117" i="8"/>
  <c r="T117" i="8"/>
  <c r="U117" i="8"/>
  <c r="V117" i="8"/>
  <c r="W117" i="8"/>
  <c r="X117" i="8"/>
  <c r="Y117" i="8"/>
  <c r="Z117" i="8"/>
  <c r="AA117" i="8"/>
  <c r="AB117" i="8"/>
  <c r="AC117" i="8"/>
  <c r="AD117" i="8"/>
  <c r="AE117" i="8"/>
  <c r="AF117" i="8"/>
  <c r="AG117" i="8"/>
  <c r="AH117" i="8"/>
  <c r="AI117" i="8"/>
  <c r="AJ117" i="8"/>
  <c r="AK117" i="8"/>
  <c r="AL117" i="8"/>
  <c r="AM117" i="8"/>
  <c r="AN117" i="8"/>
  <c r="AO117" i="8"/>
  <c r="AP117" i="8"/>
  <c r="AQ117" i="8"/>
  <c r="AR117" i="8"/>
  <c r="AS117" i="8"/>
  <c r="AT117" i="8"/>
  <c r="AU117" i="8"/>
  <c r="AV117" i="8"/>
  <c r="AW117" i="8"/>
  <c r="AX117" i="8"/>
  <c r="AY117" i="8"/>
  <c r="AZ117" i="8"/>
  <c r="BA117" i="8"/>
  <c r="A118" i="8"/>
  <c r="B118" i="8"/>
  <c r="C118" i="8"/>
  <c r="D118" i="8"/>
  <c r="E118" i="8"/>
  <c r="F118" i="8"/>
  <c r="G118" i="8"/>
  <c r="H118" i="8"/>
  <c r="I118" i="8"/>
  <c r="J118" i="8"/>
  <c r="K118" i="8"/>
  <c r="L118" i="8"/>
  <c r="M118" i="8"/>
  <c r="N118" i="8"/>
  <c r="O118" i="8"/>
  <c r="P118" i="8"/>
  <c r="Q118" i="8"/>
  <c r="R118" i="8"/>
  <c r="S118" i="8"/>
  <c r="T118" i="8"/>
  <c r="U118" i="8"/>
  <c r="V118" i="8"/>
  <c r="W118" i="8"/>
  <c r="X118" i="8"/>
  <c r="Y118" i="8"/>
  <c r="Z118" i="8"/>
  <c r="AA118" i="8"/>
  <c r="AB118" i="8"/>
  <c r="AC118" i="8"/>
  <c r="AD118" i="8"/>
  <c r="AE118" i="8"/>
  <c r="AF118" i="8"/>
  <c r="AG118" i="8"/>
  <c r="AH118" i="8"/>
  <c r="AI118" i="8"/>
  <c r="AJ118" i="8"/>
  <c r="AK118" i="8"/>
  <c r="AL118" i="8"/>
  <c r="AM118" i="8"/>
  <c r="AN118" i="8"/>
  <c r="AO118" i="8"/>
  <c r="AP118" i="8"/>
  <c r="AQ118" i="8"/>
  <c r="AR118" i="8"/>
  <c r="AS118" i="8"/>
  <c r="AT118" i="8"/>
  <c r="AU118" i="8"/>
  <c r="AV118" i="8"/>
  <c r="AW118" i="8"/>
  <c r="AX118" i="8"/>
  <c r="AY118" i="8"/>
  <c r="AZ118" i="8"/>
  <c r="BA118" i="8"/>
  <c r="A119" i="8"/>
  <c r="B119" i="8"/>
  <c r="C119" i="8"/>
  <c r="D119" i="8"/>
  <c r="E119" i="8"/>
  <c r="F119" i="8"/>
  <c r="G119" i="8"/>
  <c r="H119" i="8"/>
  <c r="I119" i="8"/>
  <c r="J119" i="8"/>
  <c r="K119" i="8"/>
  <c r="L119" i="8"/>
  <c r="M119" i="8"/>
  <c r="N119" i="8"/>
  <c r="O119" i="8"/>
  <c r="P119" i="8"/>
  <c r="Q119" i="8"/>
  <c r="R119" i="8"/>
  <c r="S119" i="8"/>
  <c r="T119" i="8"/>
  <c r="U119" i="8"/>
  <c r="V119" i="8"/>
  <c r="W119" i="8"/>
  <c r="X119" i="8"/>
  <c r="Y119" i="8"/>
  <c r="Z119" i="8"/>
  <c r="AA119" i="8"/>
  <c r="AB119" i="8"/>
  <c r="AC119" i="8"/>
  <c r="AD119" i="8"/>
  <c r="AE119" i="8"/>
  <c r="AF119" i="8"/>
  <c r="AG119" i="8"/>
  <c r="AH119" i="8"/>
  <c r="AI119" i="8"/>
  <c r="AJ119" i="8"/>
  <c r="AK119" i="8"/>
  <c r="AL119" i="8"/>
  <c r="AM119" i="8"/>
  <c r="AN119" i="8"/>
  <c r="AO119" i="8"/>
  <c r="AP119" i="8"/>
  <c r="AQ119" i="8"/>
  <c r="AR119" i="8"/>
  <c r="AS119" i="8"/>
  <c r="AT119" i="8"/>
  <c r="AU119" i="8"/>
  <c r="AV119" i="8"/>
  <c r="AW119" i="8"/>
  <c r="AX119" i="8"/>
  <c r="AY119" i="8"/>
  <c r="AZ119" i="8"/>
  <c r="BA119" i="8"/>
  <c r="A120" i="8"/>
  <c r="B120" i="8"/>
  <c r="C120" i="8"/>
  <c r="D120" i="8"/>
  <c r="E120" i="8"/>
  <c r="F120" i="8"/>
  <c r="G120" i="8"/>
  <c r="H120" i="8"/>
  <c r="I120" i="8"/>
  <c r="J120" i="8"/>
  <c r="K120" i="8"/>
  <c r="L120" i="8"/>
  <c r="M120" i="8"/>
  <c r="N120" i="8"/>
  <c r="O120" i="8"/>
  <c r="P120" i="8"/>
  <c r="Q120" i="8"/>
  <c r="R120" i="8"/>
  <c r="S120" i="8"/>
  <c r="T120" i="8"/>
  <c r="U120" i="8"/>
  <c r="V120" i="8"/>
  <c r="W120" i="8"/>
  <c r="X120" i="8"/>
  <c r="Y120" i="8"/>
  <c r="Z120" i="8"/>
  <c r="AA120" i="8"/>
  <c r="AB120" i="8"/>
  <c r="AC120" i="8"/>
  <c r="AD120" i="8"/>
  <c r="AE120" i="8"/>
  <c r="AF120" i="8"/>
  <c r="AG120" i="8"/>
  <c r="AH120" i="8"/>
  <c r="AI120" i="8"/>
  <c r="AJ120" i="8"/>
  <c r="AK120" i="8"/>
  <c r="AL120" i="8"/>
  <c r="AM120" i="8"/>
  <c r="AN120" i="8"/>
  <c r="AO120" i="8"/>
  <c r="AP120" i="8"/>
  <c r="AQ120" i="8"/>
  <c r="AR120" i="8"/>
  <c r="AS120" i="8"/>
  <c r="AT120" i="8"/>
  <c r="AU120" i="8"/>
  <c r="AV120" i="8"/>
  <c r="AW120" i="8"/>
  <c r="AX120" i="8"/>
  <c r="AY120" i="8"/>
  <c r="AZ120" i="8"/>
  <c r="BA120" i="8"/>
  <c r="A121" i="8"/>
  <c r="B121" i="8"/>
  <c r="C121" i="8"/>
  <c r="D121" i="8"/>
  <c r="E121" i="8"/>
  <c r="F121" i="8"/>
  <c r="G121" i="8"/>
  <c r="H121" i="8"/>
  <c r="I121" i="8"/>
  <c r="J121" i="8"/>
  <c r="K121" i="8"/>
  <c r="L121" i="8"/>
  <c r="M121" i="8"/>
  <c r="N121" i="8"/>
  <c r="O121" i="8"/>
  <c r="P121" i="8"/>
  <c r="Q121" i="8"/>
  <c r="R121" i="8"/>
  <c r="S121" i="8"/>
  <c r="T121" i="8"/>
  <c r="U121" i="8"/>
  <c r="V121" i="8"/>
  <c r="W121" i="8"/>
  <c r="X121" i="8"/>
  <c r="Y121" i="8"/>
  <c r="Z121" i="8"/>
  <c r="AA121" i="8"/>
  <c r="AB121" i="8"/>
  <c r="AC121" i="8"/>
  <c r="AD121" i="8"/>
  <c r="AE121" i="8"/>
  <c r="AF121" i="8"/>
  <c r="AG121" i="8"/>
  <c r="AH121" i="8"/>
  <c r="AI121" i="8"/>
  <c r="AJ121" i="8"/>
  <c r="AK121" i="8"/>
  <c r="AL121" i="8"/>
  <c r="AM121" i="8"/>
  <c r="AN121" i="8"/>
  <c r="AO121" i="8"/>
  <c r="AP121" i="8"/>
  <c r="AQ121" i="8"/>
  <c r="AR121" i="8"/>
  <c r="AS121" i="8"/>
  <c r="AT121" i="8"/>
  <c r="AU121" i="8"/>
  <c r="AV121" i="8"/>
  <c r="AW121" i="8"/>
  <c r="AX121" i="8"/>
  <c r="AY121" i="8"/>
  <c r="AZ121" i="8"/>
  <c r="BA121" i="8"/>
  <c r="A122" i="8"/>
  <c r="B122" i="8"/>
  <c r="C122" i="8"/>
  <c r="D122" i="8"/>
  <c r="E122" i="8"/>
  <c r="F122" i="8"/>
  <c r="G122" i="8"/>
  <c r="H122" i="8"/>
  <c r="I122" i="8"/>
  <c r="J122" i="8"/>
  <c r="K122" i="8"/>
  <c r="L122" i="8"/>
  <c r="M122" i="8"/>
  <c r="N122" i="8"/>
  <c r="O122" i="8"/>
  <c r="P122" i="8"/>
  <c r="Q122" i="8"/>
  <c r="R122" i="8"/>
  <c r="S122" i="8"/>
  <c r="T122" i="8"/>
  <c r="U122" i="8"/>
  <c r="V122" i="8"/>
  <c r="W122" i="8"/>
  <c r="X122" i="8"/>
  <c r="Y122" i="8"/>
  <c r="Z122" i="8"/>
  <c r="AA122" i="8"/>
  <c r="AB122" i="8"/>
  <c r="AC122" i="8"/>
  <c r="AD122" i="8"/>
  <c r="AE122" i="8"/>
  <c r="AF122" i="8"/>
  <c r="AG122" i="8"/>
  <c r="AH122" i="8"/>
  <c r="AI122" i="8"/>
  <c r="AJ122" i="8"/>
  <c r="AK122" i="8"/>
  <c r="AL122" i="8"/>
  <c r="AM122" i="8"/>
  <c r="AN122" i="8"/>
  <c r="AO122" i="8"/>
  <c r="AP122" i="8"/>
  <c r="AQ122" i="8"/>
  <c r="AR122" i="8"/>
  <c r="AS122" i="8"/>
  <c r="AT122" i="8"/>
  <c r="AU122" i="8"/>
  <c r="AV122" i="8"/>
  <c r="AW122" i="8"/>
  <c r="AX122" i="8"/>
  <c r="AY122" i="8"/>
  <c r="AZ122" i="8"/>
  <c r="BA122" i="8"/>
  <c r="A123" i="8"/>
  <c r="B123" i="8"/>
  <c r="C123" i="8"/>
  <c r="D123" i="8"/>
  <c r="E123" i="8"/>
  <c r="F123" i="8"/>
  <c r="G123" i="8"/>
  <c r="H123" i="8"/>
  <c r="I123" i="8"/>
  <c r="J123" i="8"/>
  <c r="K123" i="8"/>
  <c r="L123" i="8"/>
  <c r="M123" i="8"/>
  <c r="N123" i="8"/>
  <c r="O123" i="8"/>
  <c r="P123" i="8"/>
  <c r="Q123" i="8"/>
  <c r="R123" i="8"/>
  <c r="S123" i="8"/>
  <c r="T123" i="8"/>
  <c r="U123" i="8"/>
  <c r="V123" i="8"/>
  <c r="W123" i="8"/>
  <c r="X123" i="8"/>
  <c r="Y123" i="8"/>
  <c r="Z123" i="8"/>
  <c r="AA123" i="8"/>
  <c r="AB123" i="8"/>
  <c r="AC123" i="8"/>
  <c r="AD123" i="8"/>
  <c r="AE123" i="8"/>
  <c r="AF123" i="8"/>
  <c r="AG123" i="8"/>
  <c r="AH123" i="8"/>
  <c r="AI123" i="8"/>
  <c r="AJ123" i="8"/>
  <c r="AK123" i="8"/>
  <c r="AL123" i="8"/>
  <c r="AM123" i="8"/>
  <c r="AN123" i="8"/>
  <c r="AO123" i="8"/>
  <c r="AP123" i="8"/>
  <c r="AQ123" i="8"/>
  <c r="AR123" i="8"/>
  <c r="AS123" i="8"/>
  <c r="AT123" i="8"/>
  <c r="AU123" i="8"/>
  <c r="AV123" i="8"/>
  <c r="AW123" i="8"/>
  <c r="AX123" i="8"/>
  <c r="AY123" i="8"/>
  <c r="AZ123" i="8"/>
  <c r="BA123" i="8"/>
  <c r="A124" i="8"/>
  <c r="B124" i="8"/>
  <c r="C124" i="8"/>
  <c r="D124" i="8"/>
  <c r="E124" i="8"/>
  <c r="F124" i="8"/>
  <c r="G124" i="8"/>
  <c r="H124" i="8"/>
  <c r="I124" i="8"/>
  <c r="J124" i="8"/>
  <c r="K124" i="8"/>
  <c r="L124" i="8"/>
  <c r="M124" i="8"/>
  <c r="N124" i="8"/>
  <c r="O124" i="8"/>
  <c r="P124" i="8"/>
  <c r="Q124" i="8"/>
  <c r="R124" i="8"/>
  <c r="S124" i="8"/>
  <c r="T124" i="8"/>
  <c r="U124" i="8"/>
  <c r="V124" i="8"/>
  <c r="W124" i="8"/>
  <c r="X124" i="8"/>
  <c r="Y124" i="8"/>
  <c r="Z124" i="8"/>
  <c r="AA124" i="8"/>
  <c r="AB124" i="8"/>
  <c r="AC124" i="8"/>
  <c r="AD124" i="8"/>
  <c r="AE124" i="8"/>
  <c r="AF124" i="8"/>
  <c r="AG124" i="8"/>
  <c r="AH124" i="8"/>
  <c r="AI124" i="8"/>
  <c r="AJ124" i="8"/>
  <c r="AK124" i="8"/>
  <c r="AL124" i="8"/>
  <c r="AM124" i="8"/>
  <c r="AN124" i="8"/>
  <c r="AO124" i="8"/>
  <c r="AP124" i="8"/>
  <c r="AQ124" i="8"/>
  <c r="AR124" i="8"/>
  <c r="AS124" i="8"/>
  <c r="AT124" i="8"/>
  <c r="AU124" i="8"/>
  <c r="AV124" i="8"/>
  <c r="AW124" i="8"/>
  <c r="AX124" i="8"/>
  <c r="AY124" i="8"/>
  <c r="AZ124" i="8"/>
  <c r="BA124" i="8"/>
  <c r="A125" i="8"/>
  <c r="B125" i="8"/>
  <c r="C125" i="8"/>
  <c r="D125" i="8"/>
  <c r="E125" i="8"/>
  <c r="F125" i="8"/>
  <c r="G125" i="8"/>
  <c r="H125" i="8"/>
  <c r="I125" i="8"/>
  <c r="J125" i="8"/>
  <c r="K125" i="8"/>
  <c r="L125" i="8"/>
  <c r="M125" i="8"/>
  <c r="N125" i="8"/>
  <c r="O125" i="8"/>
  <c r="P125" i="8"/>
  <c r="Q125" i="8"/>
  <c r="R125" i="8"/>
  <c r="S125" i="8"/>
  <c r="T125" i="8"/>
  <c r="U125" i="8"/>
  <c r="V125" i="8"/>
  <c r="W125" i="8"/>
  <c r="X125" i="8"/>
  <c r="Y125" i="8"/>
  <c r="Z125" i="8"/>
  <c r="AA125" i="8"/>
  <c r="AB125" i="8"/>
  <c r="AC125" i="8"/>
  <c r="AD125" i="8"/>
  <c r="AE125" i="8"/>
  <c r="AF125" i="8"/>
  <c r="AG125" i="8"/>
  <c r="AH125" i="8"/>
  <c r="AI125" i="8"/>
  <c r="AJ125" i="8"/>
  <c r="AK125" i="8"/>
  <c r="AL125" i="8"/>
  <c r="AM125" i="8"/>
  <c r="AN125" i="8"/>
  <c r="AO125" i="8"/>
  <c r="AP125" i="8"/>
  <c r="AQ125" i="8"/>
  <c r="AR125" i="8"/>
  <c r="AS125" i="8"/>
  <c r="AT125" i="8"/>
  <c r="AU125" i="8"/>
  <c r="AV125" i="8"/>
  <c r="AW125" i="8"/>
  <c r="AX125" i="8"/>
  <c r="AY125" i="8"/>
  <c r="AZ125" i="8"/>
  <c r="BA125" i="8"/>
  <c r="A126" i="8"/>
  <c r="B126" i="8"/>
  <c r="C126" i="8"/>
  <c r="D126" i="8"/>
  <c r="E126" i="8"/>
  <c r="F126" i="8"/>
  <c r="G126" i="8"/>
  <c r="H126" i="8"/>
  <c r="I126" i="8"/>
  <c r="J126" i="8"/>
  <c r="K126" i="8"/>
  <c r="L126" i="8"/>
  <c r="M126" i="8"/>
  <c r="N126" i="8"/>
  <c r="O126" i="8"/>
  <c r="P126" i="8"/>
  <c r="Q126" i="8"/>
  <c r="R126" i="8"/>
  <c r="S126" i="8"/>
  <c r="T126" i="8"/>
  <c r="U126" i="8"/>
  <c r="V126" i="8"/>
  <c r="W126" i="8"/>
  <c r="X126" i="8"/>
  <c r="Y126" i="8"/>
  <c r="Z126" i="8"/>
  <c r="AA126" i="8"/>
  <c r="AB126" i="8"/>
  <c r="AC126" i="8"/>
  <c r="AD126" i="8"/>
  <c r="AE126" i="8"/>
  <c r="AF126" i="8"/>
  <c r="AG126" i="8"/>
  <c r="AH126" i="8"/>
  <c r="AI126" i="8"/>
  <c r="AJ126" i="8"/>
  <c r="AK126" i="8"/>
  <c r="AL126" i="8"/>
  <c r="AM126" i="8"/>
  <c r="AN126" i="8"/>
  <c r="AO126" i="8"/>
  <c r="AP126" i="8"/>
  <c r="AQ126" i="8"/>
  <c r="AR126" i="8"/>
  <c r="AS126" i="8"/>
  <c r="AT126" i="8"/>
  <c r="AU126" i="8"/>
  <c r="AV126" i="8"/>
  <c r="AW126" i="8"/>
  <c r="AX126" i="8"/>
  <c r="AY126" i="8"/>
  <c r="AZ126" i="8"/>
  <c r="BA126" i="8"/>
  <c r="A127" i="8"/>
  <c r="B127" i="8"/>
  <c r="C127" i="8"/>
  <c r="D127" i="8"/>
  <c r="E127" i="8"/>
  <c r="F127" i="8"/>
  <c r="G127" i="8"/>
  <c r="H127" i="8"/>
  <c r="I127" i="8"/>
  <c r="J127" i="8"/>
  <c r="K127" i="8"/>
  <c r="L127" i="8"/>
  <c r="M127" i="8"/>
  <c r="N127" i="8"/>
  <c r="O127" i="8"/>
  <c r="P127" i="8"/>
  <c r="Q127" i="8"/>
  <c r="R127" i="8"/>
  <c r="S127" i="8"/>
  <c r="T127" i="8"/>
  <c r="U127" i="8"/>
  <c r="V127" i="8"/>
  <c r="W127" i="8"/>
  <c r="X127" i="8"/>
  <c r="Y127" i="8"/>
  <c r="Z127" i="8"/>
  <c r="AA127" i="8"/>
  <c r="AB127" i="8"/>
  <c r="AC127" i="8"/>
  <c r="AD127" i="8"/>
  <c r="AE127" i="8"/>
  <c r="AF127" i="8"/>
  <c r="AG127" i="8"/>
  <c r="AH127" i="8"/>
  <c r="AI127" i="8"/>
  <c r="AJ127" i="8"/>
  <c r="AK127" i="8"/>
  <c r="AL127" i="8"/>
  <c r="AM127" i="8"/>
  <c r="AN127" i="8"/>
  <c r="AO127" i="8"/>
  <c r="AP127" i="8"/>
  <c r="AQ127" i="8"/>
  <c r="AR127" i="8"/>
  <c r="AS127" i="8"/>
  <c r="AT127" i="8"/>
  <c r="AU127" i="8"/>
  <c r="AV127" i="8"/>
  <c r="AW127" i="8"/>
  <c r="AX127" i="8"/>
  <c r="AY127" i="8"/>
  <c r="AZ127" i="8"/>
  <c r="BA127" i="8"/>
  <c r="A128" i="8"/>
  <c r="B128" i="8"/>
  <c r="C128" i="8"/>
  <c r="D128" i="8"/>
  <c r="E128" i="8"/>
  <c r="F128" i="8"/>
  <c r="G128" i="8"/>
  <c r="H128" i="8"/>
  <c r="I128" i="8"/>
  <c r="J128" i="8"/>
  <c r="K128" i="8"/>
  <c r="L128" i="8"/>
  <c r="M128" i="8"/>
  <c r="N128" i="8"/>
  <c r="O128" i="8"/>
  <c r="P128" i="8"/>
  <c r="Q128" i="8"/>
  <c r="R128" i="8"/>
  <c r="S128" i="8"/>
  <c r="T128" i="8"/>
  <c r="U128" i="8"/>
  <c r="V128" i="8"/>
  <c r="W128" i="8"/>
  <c r="X128" i="8"/>
  <c r="Y128" i="8"/>
  <c r="Z128" i="8"/>
  <c r="AA128" i="8"/>
  <c r="AB128" i="8"/>
  <c r="AC128" i="8"/>
  <c r="AD128" i="8"/>
  <c r="AE128" i="8"/>
  <c r="AF128" i="8"/>
  <c r="AG128" i="8"/>
  <c r="AH128" i="8"/>
  <c r="AI128" i="8"/>
  <c r="AJ128" i="8"/>
  <c r="AK128" i="8"/>
  <c r="AL128" i="8"/>
  <c r="AM128" i="8"/>
  <c r="AN128" i="8"/>
  <c r="AO128" i="8"/>
  <c r="AP128" i="8"/>
  <c r="AQ128" i="8"/>
  <c r="AR128" i="8"/>
  <c r="AS128" i="8"/>
  <c r="AT128" i="8"/>
  <c r="AU128" i="8"/>
  <c r="AV128" i="8"/>
  <c r="AW128" i="8"/>
  <c r="AX128" i="8"/>
  <c r="AY128" i="8"/>
  <c r="AZ128" i="8"/>
  <c r="BA128" i="8"/>
  <c r="A129" i="8"/>
  <c r="B129" i="8"/>
  <c r="C129" i="8"/>
  <c r="D129" i="8"/>
  <c r="E129" i="8"/>
  <c r="F129" i="8"/>
  <c r="G129" i="8"/>
  <c r="H129" i="8"/>
  <c r="I129" i="8"/>
  <c r="J129" i="8"/>
  <c r="K129" i="8"/>
  <c r="L129" i="8"/>
  <c r="M129" i="8"/>
  <c r="N129" i="8"/>
  <c r="O129" i="8"/>
  <c r="P129" i="8"/>
  <c r="Q129" i="8"/>
  <c r="R129" i="8"/>
  <c r="S129" i="8"/>
  <c r="T129" i="8"/>
  <c r="U129" i="8"/>
  <c r="V129" i="8"/>
  <c r="W129" i="8"/>
  <c r="X129" i="8"/>
  <c r="Y129" i="8"/>
  <c r="Z129" i="8"/>
  <c r="AA129" i="8"/>
  <c r="AB129" i="8"/>
  <c r="AC129" i="8"/>
  <c r="AD129" i="8"/>
  <c r="AE129" i="8"/>
  <c r="AF129" i="8"/>
  <c r="AG129" i="8"/>
  <c r="AH129" i="8"/>
  <c r="AI129" i="8"/>
  <c r="AJ129" i="8"/>
  <c r="AK129" i="8"/>
  <c r="AL129" i="8"/>
  <c r="AM129" i="8"/>
  <c r="AN129" i="8"/>
  <c r="AO129" i="8"/>
  <c r="AP129" i="8"/>
  <c r="AQ129" i="8"/>
  <c r="AR129" i="8"/>
  <c r="AS129" i="8"/>
  <c r="AT129" i="8"/>
  <c r="AU129" i="8"/>
  <c r="AV129" i="8"/>
  <c r="AW129" i="8"/>
  <c r="AX129" i="8"/>
  <c r="AY129" i="8"/>
  <c r="AZ129" i="8"/>
  <c r="BA129" i="8"/>
  <c r="A130" i="8"/>
  <c r="B130" i="8"/>
  <c r="C130" i="8"/>
  <c r="D130" i="8"/>
  <c r="E130" i="8"/>
  <c r="F130" i="8"/>
  <c r="G130" i="8"/>
  <c r="H130" i="8"/>
  <c r="I130" i="8"/>
  <c r="J130" i="8"/>
  <c r="K130" i="8"/>
  <c r="L130" i="8"/>
  <c r="M130" i="8"/>
  <c r="N130" i="8"/>
  <c r="O130" i="8"/>
  <c r="P130" i="8"/>
  <c r="Q130" i="8"/>
  <c r="R130" i="8"/>
  <c r="S130" i="8"/>
  <c r="T130" i="8"/>
  <c r="U130" i="8"/>
  <c r="V130" i="8"/>
  <c r="W130" i="8"/>
  <c r="X130" i="8"/>
  <c r="Y130" i="8"/>
  <c r="Z130" i="8"/>
  <c r="AA130" i="8"/>
  <c r="AB130" i="8"/>
  <c r="AC130" i="8"/>
  <c r="AD130" i="8"/>
  <c r="AE130" i="8"/>
  <c r="AF130" i="8"/>
  <c r="AG130" i="8"/>
  <c r="AH130" i="8"/>
  <c r="AI130" i="8"/>
  <c r="AJ130" i="8"/>
  <c r="AK130" i="8"/>
  <c r="AL130" i="8"/>
  <c r="AM130" i="8"/>
  <c r="AN130" i="8"/>
  <c r="AO130" i="8"/>
  <c r="AP130" i="8"/>
  <c r="AQ130" i="8"/>
  <c r="AR130" i="8"/>
  <c r="AS130" i="8"/>
  <c r="AT130" i="8"/>
  <c r="AU130" i="8"/>
  <c r="AV130" i="8"/>
  <c r="AW130" i="8"/>
  <c r="AX130" i="8"/>
  <c r="AY130" i="8"/>
  <c r="AZ130" i="8"/>
  <c r="BA130" i="8"/>
  <c r="A131" i="8"/>
  <c r="B131" i="8"/>
  <c r="C131" i="8"/>
  <c r="D131" i="8"/>
  <c r="E131" i="8"/>
  <c r="F131" i="8"/>
  <c r="G131" i="8"/>
  <c r="H131" i="8"/>
  <c r="I131" i="8"/>
  <c r="J131" i="8"/>
  <c r="K131" i="8"/>
  <c r="L131" i="8"/>
  <c r="M131" i="8"/>
  <c r="N131" i="8"/>
  <c r="O131" i="8"/>
  <c r="P131" i="8"/>
  <c r="Q131" i="8"/>
  <c r="R131" i="8"/>
  <c r="S131" i="8"/>
  <c r="T131" i="8"/>
  <c r="U131" i="8"/>
  <c r="V131" i="8"/>
  <c r="W131" i="8"/>
  <c r="X131" i="8"/>
  <c r="Y131" i="8"/>
  <c r="Z131" i="8"/>
  <c r="AA131" i="8"/>
  <c r="AB131" i="8"/>
  <c r="AC131" i="8"/>
  <c r="AD131" i="8"/>
  <c r="AE131" i="8"/>
  <c r="AF131" i="8"/>
  <c r="AG131" i="8"/>
  <c r="AH131" i="8"/>
  <c r="AI131" i="8"/>
  <c r="AJ131" i="8"/>
  <c r="AK131" i="8"/>
  <c r="AL131" i="8"/>
  <c r="AM131" i="8"/>
  <c r="AN131" i="8"/>
  <c r="AO131" i="8"/>
  <c r="AP131" i="8"/>
  <c r="AQ131" i="8"/>
  <c r="AR131" i="8"/>
  <c r="AS131" i="8"/>
  <c r="AT131" i="8"/>
  <c r="AU131" i="8"/>
  <c r="AV131" i="8"/>
  <c r="AW131" i="8"/>
  <c r="AX131" i="8"/>
  <c r="AY131" i="8"/>
  <c r="AZ131" i="8"/>
  <c r="BA131" i="8"/>
  <c r="A132" i="8"/>
  <c r="B132" i="8"/>
  <c r="C132" i="8"/>
  <c r="D132" i="8"/>
  <c r="E132" i="8"/>
  <c r="F132" i="8"/>
  <c r="G132" i="8"/>
  <c r="H132" i="8"/>
  <c r="I132" i="8"/>
  <c r="J132" i="8"/>
  <c r="K132" i="8"/>
  <c r="L132" i="8"/>
  <c r="M132" i="8"/>
  <c r="N132" i="8"/>
  <c r="O132" i="8"/>
  <c r="P132" i="8"/>
  <c r="Q132" i="8"/>
  <c r="R132" i="8"/>
  <c r="S132" i="8"/>
  <c r="T132" i="8"/>
  <c r="U132" i="8"/>
  <c r="V132" i="8"/>
  <c r="W132" i="8"/>
  <c r="X132" i="8"/>
  <c r="Y132" i="8"/>
  <c r="Z132" i="8"/>
  <c r="AA132" i="8"/>
  <c r="AB132" i="8"/>
  <c r="AC132" i="8"/>
  <c r="AD132" i="8"/>
  <c r="AE132" i="8"/>
  <c r="AF132" i="8"/>
  <c r="AG132" i="8"/>
  <c r="AH132" i="8"/>
  <c r="AI132" i="8"/>
  <c r="AJ132" i="8"/>
  <c r="AK132" i="8"/>
  <c r="AL132" i="8"/>
  <c r="AM132" i="8"/>
  <c r="AN132" i="8"/>
  <c r="AO132" i="8"/>
  <c r="AP132" i="8"/>
  <c r="AQ132" i="8"/>
  <c r="AR132" i="8"/>
  <c r="AS132" i="8"/>
  <c r="AT132" i="8"/>
  <c r="AU132" i="8"/>
  <c r="AV132" i="8"/>
  <c r="AW132" i="8"/>
  <c r="AX132" i="8"/>
  <c r="AY132" i="8"/>
  <c r="AZ132" i="8"/>
  <c r="BA132" i="8"/>
  <c r="A133" i="8"/>
  <c r="B133" i="8"/>
  <c r="C133" i="8"/>
  <c r="D133" i="8"/>
  <c r="E133" i="8"/>
  <c r="F133" i="8"/>
  <c r="G133" i="8"/>
  <c r="H133" i="8"/>
  <c r="I133" i="8"/>
  <c r="J133" i="8"/>
  <c r="K133" i="8"/>
  <c r="L133" i="8"/>
  <c r="M133" i="8"/>
  <c r="N133" i="8"/>
  <c r="O133" i="8"/>
  <c r="P133" i="8"/>
  <c r="Q133" i="8"/>
  <c r="R133" i="8"/>
  <c r="S133" i="8"/>
  <c r="T133" i="8"/>
  <c r="U133" i="8"/>
  <c r="V133" i="8"/>
  <c r="W133" i="8"/>
  <c r="X133" i="8"/>
  <c r="Y133" i="8"/>
  <c r="Z133" i="8"/>
  <c r="AA133" i="8"/>
  <c r="AB133" i="8"/>
  <c r="AC133" i="8"/>
  <c r="AD133" i="8"/>
  <c r="AE133" i="8"/>
  <c r="AF133" i="8"/>
  <c r="AG133" i="8"/>
  <c r="AH133" i="8"/>
  <c r="AI133" i="8"/>
  <c r="AJ133" i="8"/>
  <c r="AK133" i="8"/>
  <c r="AL133" i="8"/>
  <c r="AM133" i="8"/>
  <c r="AN133" i="8"/>
  <c r="AO133" i="8"/>
  <c r="AP133" i="8"/>
  <c r="AQ133" i="8"/>
  <c r="AR133" i="8"/>
  <c r="AS133" i="8"/>
  <c r="AT133" i="8"/>
  <c r="AU133" i="8"/>
  <c r="AV133" i="8"/>
  <c r="AW133" i="8"/>
  <c r="AX133" i="8"/>
  <c r="AY133" i="8"/>
  <c r="AZ133" i="8"/>
  <c r="BA133" i="8"/>
  <c r="A134" i="8"/>
  <c r="B134" i="8"/>
  <c r="C134" i="8"/>
  <c r="D134" i="8"/>
  <c r="E134" i="8"/>
  <c r="F134" i="8"/>
  <c r="G134" i="8"/>
  <c r="H134" i="8"/>
  <c r="I134" i="8"/>
  <c r="J134" i="8"/>
  <c r="K134" i="8"/>
  <c r="L134" i="8"/>
  <c r="M134" i="8"/>
  <c r="N134" i="8"/>
  <c r="O134" i="8"/>
  <c r="P134" i="8"/>
  <c r="Q134" i="8"/>
  <c r="R134" i="8"/>
  <c r="S134" i="8"/>
  <c r="T134" i="8"/>
  <c r="U134" i="8"/>
  <c r="V134" i="8"/>
  <c r="W134" i="8"/>
  <c r="X134" i="8"/>
  <c r="Y134" i="8"/>
  <c r="Z134" i="8"/>
  <c r="AA134" i="8"/>
  <c r="AB134" i="8"/>
  <c r="AC134" i="8"/>
  <c r="AD134" i="8"/>
  <c r="AE134" i="8"/>
  <c r="AF134" i="8"/>
  <c r="AG134" i="8"/>
  <c r="AH134" i="8"/>
  <c r="AI134" i="8"/>
  <c r="AJ134" i="8"/>
  <c r="AK134" i="8"/>
  <c r="AL134" i="8"/>
  <c r="AM134" i="8"/>
  <c r="AN134" i="8"/>
  <c r="AO134" i="8"/>
  <c r="AP134" i="8"/>
  <c r="AQ134" i="8"/>
  <c r="AR134" i="8"/>
  <c r="AS134" i="8"/>
  <c r="AT134" i="8"/>
  <c r="AU134" i="8"/>
  <c r="AV134" i="8"/>
  <c r="AW134" i="8"/>
  <c r="AX134" i="8"/>
  <c r="AY134" i="8"/>
  <c r="AZ134" i="8"/>
  <c r="BA134" i="8"/>
  <c r="A135" i="8"/>
  <c r="B135" i="8"/>
  <c r="C135" i="8"/>
  <c r="D135" i="8"/>
  <c r="E135" i="8"/>
  <c r="F135" i="8"/>
  <c r="G135" i="8"/>
  <c r="H135" i="8"/>
  <c r="I135" i="8"/>
  <c r="J135" i="8"/>
  <c r="K135" i="8"/>
  <c r="L135" i="8"/>
  <c r="M135" i="8"/>
  <c r="N135" i="8"/>
  <c r="O135" i="8"/>
  <c r="P135" i="8"/>
  <c r="Q135" i="8"/>
  <c r="R135" i="8"/>
  <c r="S135" i="8"/>
  <c r="T135" i="8"/>
  <c r="U135" i="8"/>
  <c r="V135" i="8"/>
  <c r="W135" i="8"/>
  <c r="X135" i="8"/>
  <c r="Y135" i="8"/>
  <c r="Z135" i="8"/>
  <c r="AA135" i="8"/>
  <c r="AB135" i="8"/>
  <c r="AC135" i="8"/>
  <c r="AD135" i="8"/>
  <c r="AE135" i="8"/>
  <c r="AF135" i="8"/>
  <c r="AG135" i="8"/>
  <c r="AH135" i="8"/>
  <c r="AI135" i="8"/>
  <c r="AJ135" i="8"/>
  <c r="AK135" i="8"/>
  <c r="AL135" i="8"/>
  <c r="AM135" i="8"/>
  <c r="AN135" i="8"/>
  <c r="AO135" i="8"/>
  <c r="AP135" i="8"/>
  <c r="AQ135" i="8"/>
  <c r="AR135" i="8"/>
  <c r="AS135" i="8"/>
  <c r="AT135" i="8"/>
  <c r="AU135" i="8"/>
  <c r="AV135" i="8"/>
  <c r="AW135" i="8"/>
  <c r="AX135" i="8"/>
  <c r="AY135" i="8"/>
  <c r="AZ135" i="8"/>
  <c r="BA135" i="8"/>
  <c r="AQ1" i="8"/>
  <c r="AR1" i="8"/>
  <c r="AS1" i="8"/>
  <c r="AT1" i="8"/>
  <c r="AU1" i="8"/>
  <c r="AV1" i="8"/>
  <c r="AW1" i="8"/>
  <c r="AX1" i="8"/>
  <c r="AY1" i="8"/>
  <c r="AZ1" i="8"/>
  <c r="BA1" i="8"/>
  <c r="AQ2" i="8"/>
  <c r="AR2" i="8"/>
  <c r="AS2" i="8"/>
  <c r="AT2" i="8"/>
  <c r="AU2" i="8"/>
  <c r="AV2" i="8"/>
  <c r="AW2" i="8"/>
  <c r="AX2" i="8"/>
  <c r="AY2" i="8"/>
  <c r="AZ2" i="8"/>
  <c r="BA2" i="8"/>
  <c r="AQ3" i="8"/>
  <c r="AR3" i="8"/>
  <c r="AS3" i="8"/>
  <c r="AT3" i="8"/>
  <c r="AU3" i="8"/>
  <c r="AV3" i="8"/>
  <c r="AW3" i="8"/>
  <c r="AX3" i="8"/>
  <c r="AY3" i="8"/>
  <c r="AZ3" i="8"/>
  <c r="BA3" i="8"/>
  <c r="AQ4" i="8"/>
  <c r="AR4" i="8"/>
  <c r="AS4" i="8"/>
  <c r="AT4" i="8"/>
  <c r="AU4" i="8"/>
  <c r="AV4" i="8"/>
  <c r="AW4" i="8"/>
  <c r="AX4" i="8"/>
  <c r="AY4" i="8"/>
  <c r="AZ4" i="8"/>
  <c r="BA4" i="8"/>
  <c r="AQ5" i="8"/>
  <c r="AR5" i="8"/>
  <c r="AS5" i="8"/>
  <c r="AT5" i="8"/>
  <c r="AU5" i="8"/>
  <c r="AV5" i="8"/>
  <c r="AW5" i="8"/>
  <c r="AX5" i="8"/>
  <c r="AY5" i="8"/>
  <c r="AZ5" i="8"/>
  <c r="BA5" i="8"/>
  <c r="AQ6" i="8"/>
  <c r="AR6" i="8"/>
  <c r="AS6" i="8"/>
  <c r="AT6" i="8"/>
  <c r="AU6" i="8"/>
  <c r="AV6" i="8"/>
  <c r="AW6" i="8"/>
  <c r="AX6" i="8"/>
  <c r="AY6" i="8"/>
  <c r="AZ6" i="8"/>
  <c r="BA6" i="8"/>
  <c r="AQ7" i="8"/>
  <c r="AR7" i="8"/>
  <c r="AS7" i="8"/>
  <c r="AT7" i="8"/>
  <c r="AU7" i="8"/>
  <c r="AV7" i="8"/>
  <c r="AW7" i="8"/>
  <c r="AX7" i="8"/>
  <c r="AY7" i="8"/>
  <c r="AZ7" i="8"/>
  <c r="BA7" i="8"/>
  <c r="AQ8" i="8"/>
  <c r="AR8" i="8"/>
  <c r="AS8" i="8"/>
  <c r="AT8" i="8"/>
  <c r="AU8" i="8"/>
  <c r="AV8" i="8"/>
  <c r="AW8" i="8"/>
  <c r="AX8" i="8"/>
  <c r="AY8" i="8"/>
  <c r="AZ8" i="8"/>
  <c r="BA8" i="8"/>
  <c r="AQ9" i="8"/>
  <c r="AR9" i="8"/>
  <c r="AS9" i="8"/>
  <c r="AT9" i="8"/>
  <c r="AU9" i="8"/>
  <c r="AV9" i="8"/>
  <c r="AW9" i="8"/>
  <c r="AX9" i="8"/>
  <c r="AY9" i="8"/>
  <c r="AZ9" i="8"/>
  <c r="BA9" i="8"/>
  <c r="AQ10" i="8"/>
  <c r="AR10" i="8"/>
  <c r="AS10" i="8"/>
  <c r="AT10" i="8"/>
  <c r="AU10" i="8"/>
  <c r="AV10" i="8"/>
  <c r="AW10" i="8"/>
  <c r="AX10" i="8"/>
  <c r="AY10" i="8"/>
  <c r="AZ10" i="8"/>
  <c r="BA10" i="8"/>
  <c r="AQ11" i="8"/>
  <c r="AR11" i="8"/>
  <c r="AS11" i="8"/>
  <c r="AT11" i="8"/>
  <c r="AU11" i="8"/>
  <c r="AV11" i="8"/>
  <c r="AW11" i="8"/>
  <c r="AX11" i="8"/>
  <c r="AY11" i="8"/>
  <c r="AZ11" i="8"/>
  <c r="BA11" i="8"/>
  <c r="AQ12" i="8"/>
  <c r="AR12" i="8"/>
  <c r="AS12" i="8"/>
  <c r="AT12" i="8"/>
  <c r="AU12" i="8"/>
  <c r="AV12" i="8"/>
  <c r="AW12" i="8"/>
  <c r="AX12" i="8"/>
  <c r="AY12" i="8"/>
  <c r="AZ12" i="8"/>
  <c r="BA12" i="8"/>
  <c r="AQ13" i="8"/>
  <c r="AR13" i="8"/>
  <c r="AS13" i="8"/>
  <c r="AT13" i="8"/>
  <c r="AU13" i="8"/>
  <c r="AV13" i="8"/>
  <c r="AW13" i="8"/>
  <c r="AX13" i="8"/>
  <c r="AY13" i="8"/>
  <c r="AZ13" i="8"/>
  <c r="BA13" i="8"/>
  <c r="AQ14" i="8"/>
  <c r="AR14" i="8"/>
  <c r="AS14" i="8"/>
  <c r="AT14" i="8"/>
  <c r="AU14" i="8"/>
  <c r="AV14" i="8"/>
  <c r="AW14" i="8"/>
  <c r="AX14" i="8"/>
  <c r="AY14" i="8"/>
  <c r="AZ14" i="8"/>
  <c r="BA14" i="8"/>
  <c r="AQ15" i="8"/>
  <c r="AR15" i="8"/>
  <c r="AS15" i="8"/>
  <c r="AT15" i="8"/>
  <c r="AU15" i="8"/>
  <c r="AV15" i="8"/>
  <c r="AW15" i="8"/>
  <c r="AX15" i="8"/>
  <c r="AY15" i="8"/>
  <c r="AZ15" i="8"/>
  <c r="BA15" i="8"/>
  <c r="AQ16" i="8"/>
  <c r="AR16" i="8"/>
  <c r="AS16" i="8"/>
  <c r="AT16" i="8"/>
  <c r="AU16" i="8"/>
  <c r="AV16" i="8"/>
  <c r="AW16" i="8"/>
  <c r="AX16" i="8"/>
  <c r="AY16" i="8"/>
  <c r="AZ16" i="8"/>
  <c r="BA16" i="8"/>
  <c r="AQ17" i="8"/>
  <c r="AR17" i="8"/>
  <c r="AS17" i="8"/>
  <c r="AT17" i="8"/>
  <c r="AU17" i="8"/>
  <c r="AV17" i="8"/>
  <c r="AW17" i="8"/>
  <c r="AX17" i="8"/>
  <c r="AY17" i="8"/>
  <c r="AZ17" i="8"/>
  <c r="BA17" i="8"/>
  <c r="AQ18" i="8"/>
  <c r="AR18" i="8"/>
  <c r="AS18" i="8"/>
  <c r="AT18" i="8"/>
  <c r="AU18" i="8"/>
  <c r="AV18" i="8"/>
  <c r="AW18" i="8"/>
  <c r="AX18" i="8"/>
  <c r="AY18" i="8"/>
  <c r="AZ18" i="8"/>
  <c r="BA18" i="8"/>
  <c r="AQ19" i="8"/>
  <c r="AR19" i="8"/>
  <c r="AS19" i="8"/>
  <c r="AT19" i="8"/>
  <c r="AU19" i="8"/>
  <c r="AV19" i="8"/>
  <c r="AW19" i="8"/>
  <c r="AX19" i="8"/>
  <c r="AY19" i="8"/>
  <c r="AZ19" i="8"/>
  <c r="BA19" i="8"/>
  <c r="AQ20" i="8"/>
  <c r="AR20" i="8"/>
  <c r="AS20" i="8"/>
  <c r="AT20" i="8"/>
  <c r="AU20" i="8"/>
  <c r="AV20" i="8"/>
  <c r="AW20" i="8"/>
  <c r="AX20" i="8"/>
  <c r="AY20" i="8"/>
  <c r="AZ20" i="8"/>
  <c r="BA20" i="8"/>
  <c r="AQ21" i="8"/>
  <c r="AR21" i="8"/>
  <c r="AS21" i="8"/>
  <c r="AT21" i="8"/>
  <c r="AU21" i="8"/>
  <c r="AV21" i="8"/>
  <c r="AW21" i="8"/>
  <c r="AX21" i="8"/>
  <c r="AY21" i="8"/>
  <c r="AZ21" i="8"/>
  <c r="BA21" i="8"/>
  <c r="AQ22" i="8"/>
  <c r="AR22" i="8"/>
  <c r="AS22" i="8"/>
  <c r="AT22" i="8"/>
  <c r="AU22" i="8"/>
  <c r="AV22" i="8"/>
  <c r="AW22" i="8"/>
  <c r="AX22" i="8"/>
  <c r="AY22" i="8"/>
  <c r="AZ22" i="8"/>
  <c r="BA22" i="8"/>
  <c r="AQ23" i="8"/>
  <c r="AR23" i="8"/>
  <c r="AS23" i="8"/>
  <c r="AT23" i="8"/>
  <c r="AU23" i="8"/>
  <c r="AV23" i="8"/>
  <c r="AW23" i="8"/>
  <c r="AX23" i="8"/>
  <c r="AY23" i="8"/>
  <c r="AZ23" i="8"/>
  <c r="BA23" i="8"/>
  <c r="AQ24" i="8"/>
  <c r="AR24" i="8"/>
  <c r="AS24" i="8"/>
  <c r="AT24" i="8"/>
  <c r="AU24" i="8"/>
  <c r="AV24" i="8"/>
  <c r="AW24" i="8"/>
  <c r="AX24" i="8"/>
  <c r="AY24" i="8"/>
  <c r="AZ24" i="8"/>
  <c r="BA24" i="8"/>
  <c r="AQ25" i="8"/>
  <c r="AR25" i="8"/>
  <c r="AS25" i="8"/>
  <c r="AT25" i="8"/>
  <c r="AU25" i="8"/>
  <c r="AV25" i="8"/>
  <c r="AW25" i="8"/>
  <c r="AX25" i="8"/>
  <c r="AY25" i="8"/>
  <c r="AZ25" i="8"/>
  <c r="BA25" i="8"/>
  <c r="AQ26" i="8"/>
  <c r="AR26" i="8"/>
  <c r="AS26" i="8"/>
  <c r="AT26" i="8"/>
  <c r="AU26" i="8"/>
  <c r="AV26" i="8"/>
  <c r="AW26" i="8"/>
  <c r="AX26" i="8"/>
  <c r="AY26" i="8"/>
  <c r="AZ26" i="8"/>
  <c r="BA26" i="8"/>
  <c r="AQ27" i="8"/>
  <c r="AR27" i="8"/>
  <c r="AS27" i="8"/>
  <c r="AT27" i="8"/>
  <c r="AU27" i="8"/>
  <c r="AV27" i="8"/>
  <c r="AW27" i="8"/>
  <c r="AX27" i="8"/>
  <c r="AY27" i="8"/>
  <c r="AZ27" i="8"/>
  <c r="BA27" i="8"/>
  <c r="AQ28" i="8"/>
  <c r="AR28" i="8"/>
  <c r="AS28" i="8"/>
  <c r="AT28" i="8"/>
  <c r="AU28" i="8"/>
  <c r="AV28" i="8"/>
  <c r="AW28" i="8"/>
  <c r="AX28" i="8"/>
  <c r="AY28" i="8"/>
  <c r="AZ28" i="8"/>
  <c r="BA28" i="8"/>
  <c r="AQ29" i="8"/>
  <c r="AR29" i="8"/>
  <c r="AS29" i="8"/>
  <c r="AT29" i="8"/>
  <c r="AU29" i="8"/>
  <c r="AV29" i="8"/>
  <c r="AW29" i="8"/>
  <c r="AX29" i="8"/>
  <c r="AY29" i="8"/>
  <c r="AZ29" i="8"/>
  <c r="BA29" i="8"/>
  <c r="AQ30" i="8"/>
  <c r="AR30" i="8"/>
  <c r="AS30" i="8"/>
  <c r="AT30" i="8"/>
  <c r="AU30" i="8"/>
  <c r="AV30" i="8"/>
  <c r="AW30" i="8"/>
  <c r="AX30" i="8"/>
  <c r="AY30" i="8"/>
  <c r="AZ30" i="8"/>
  <c r="BA30" i="8"/>
  <c r="AQ31" i="8"/>
  <c r="AR31" i="8"/>
  <c r="AS31" i="8"/>
  <c r="AT31" i="8"/>
  <c r="AU31" i="8"/>
  <c r="AV31" i="8"/>
  <c r="AW31" i="8"/>
  <c r="AX31" i="8"/>
  <c r="AY31" i="8"/>
  <c r="AZ31" i="8"/>
  <c r="BA31" i="8"/>
  <c r="AQ32" i="8"/>
  <c r="AR32" i="8"/>
  <c r="AS32" i="8"/>
  <c r="AT32" i="8"/>
  <c r="AU32" i="8"/>
  <c r="AV32" i="8"/>
  <c r="AW32" i="8"/>
  <c r="AX32" i="8"/>
  <c r="AY32" i="8"/>
  <c r="AZ32" i="8"/>
  <c r="BA32" i="8"/>
  <c r="AQ33" i="8"/>
  <c r="AR33" i="8"/>
  <c r="AS33" i="8"/>
  <c r="AT33" i="8"/>
  <c r="AU33" i="8"/>
  <c r="AV33" i="8"/>
  <c r="AW33" i="8"/>
  <c r="AX33" i="8"/>
  <c r="AY33" i="8"/>
  <c r="AZ33" i="8"/>
  <c r="BA33" i="8"/>
  <c r="AQ34" i="8"/>
  <c r="AR34" i="8"/>
  <c r="AS34" i="8"/>
  <c r="AT34" i="8"/>
  <c r="AU34" i="8"/>
  <c r="AV34" i="8"/>
  <c r="AW34" i="8"/>
  <c r="AX34" i="8"/>
  <c r="AY34" i="8"/>
  <c r="AZ34" i="8"/>
  <c r="BA34" i="8"/>
  <c r="AQ35" i="8"/>
  <c r="AR35" i="8"/>
  <c r="AS35" i="8"/>
  <c r="AT35" i="8"/>
  <c r="AU35" i="8"/>
  <c r="AV35" i="8"/>
  <c r="AW35" i="8"/>
  <c r="AX35" i="8"/>
  <c r="AY35" i="8"/>
  <c r="AZ35" i="8"/>
  <c r="BA35" i="8"/>
  <c r="AQ36" i="8"/>
  <c r="AR36" i="8"/>
  <c r="AS36" i="8"/>
  <c r="AT36" i="8"/>
  <c r="AU36" i="8"/>
  <c r="AV36" i="8"/>
  <c r="AW36" i="8"/>
  <c r="AX36" i="8"/>
  <c r="AY36" i="8"/>
  <c r="AZ36" i="8"/>
  <c r="BA36" i="8"/>
  <c r="AQ37" i="8"/>
  <c r="AR37" i="8"/>
  <c r="AS37" i="8"/>
  <c r="AT37" i="8"/>
  <c r="AU37" i="8"/>
  <c r="AV37" i="8"/>
  <c r="AW37" i="8"/>
  <c r="AX37" i="8"/>
  <c r="AY37" i="8"/>
  <c r="AZ37" i="8"/>
  <c r="BA37" i="8"/>
  <c r="AQ38" i="8"/>
  <c r="AR38" i="8"/>
  <c r="AS38" i="8"/>
  <c r="AT38" i="8"/>
  <c r="AU38" i="8"/>
  <c r="AV38" i="8"/>
  <c r="AW38" i="8"/>
  <c r="AX38" i="8"/>
  <c r="AY38" i="8"/>
  <c r="AZ38" i="8"/>
  <c r="BA38" i="8"/>
  <c r="AQ39" i="8"/>
  <c r="AR39" i="8"/>
  <c r="AS39" i="8"/>
  <c r="AT39" i="8"/>
  <c r="AU39" i="8"/>
  <c r="AV39" i="8"/>
  <c r="AW39" i="8"/>
  <c r="AX39" i="8"/>
  <c r="AY39" i="8"/>
  <c r="AZ39" i="8"/>
  <c r="BA39" i="8"/>
  <c r="AQ40" i="8"/>
  <c r="AR40" i="8"/>
  <c r="AS40" i="8"/>
  <c r="AT40" i="8"/>
  <c r="AU40" i="8"/>
  <c r="AV40" i="8"/>
  <c r="AW40" i="8"/>
  <c r="AX40" i="8"/>
  <c r="AY40" i="8"/>
  <c r="AZ40" i="8"/>
  <c r="BA40" i="8"/>
  <c r="AQ41" i="8"/>
  <c r="AR41" i="8"/>
  <c r="AS41" i="8"/>
  <c r="AT41" i="8"/>
  <c r="AU41" i="8"/>
  <c r="AV41" i="8"/>
  <c r="AW41" i="8"/>
  <c r="AX41" i="8"/>
  <c r="AY41" i="8"/>
  <c r="AZ41" i="8"/>
  <c r="BA41" i="8"/>
  <c r="AQ42" i="8"/>
  <c r="AR42" i="8"/>
  <c r="AS42" i="8"/>
  <c r="AT42" i="8"/>
  <c r="AU42" i="8"/>
  <c r="AV42" i="8"/>
  <c r="AW42" i="8"/>
  <c r="AX42" i="8"/>
  <c r="AY42" i="8"/>
  <c r="AZ42" i="8"/>
  <c r="BA42" i="8"/>
  <c r="AQ43" i="8"/>
  <c r="AR43" i="8"/>
  <c r="AS43" i="8"/>
  <c r="AT43" i="8"/>
  <c r="AU43" i="8"/>
  <c r="AV43" i="8"/>
  <c r="AW43" i="8"/>
  <c r="AX43" i="8"/>
  <c r="AY43" i="8"/>
  <c r="AZ43" i="8"/>
  <c r="BA43" i="8"/>
  <c r="AQ44" i="8"/>
  <c r="AR44" i="8"/>
  <c r="AS44" i="8"/>
  <c r="AT44" i="8"/>
  <c r="AU44" i="8"/>
  <c r="AV44" i="8"/>
  <c r="AW44" i="8"/>
  <c r="AX44" i="8"/>
  <c r="AY44" i="8"/>
  <c r="AZ44" i="8"/>
  <c r="BA44" i="8"/>
  <c r="AQ45" i="8"/>
  <c r="AR45" i="8"/>
  <c r="AS45" i="8"/>
  <c r="AT45" i="8"/>
  <c r="AU45" i="8"/>
  <c r="AV45" i="8"/>
  <c r="AW45" i="8"/>
  <c r="AX45" i="8"/>
  <c r="AY45" i="8"/>
  <c r="AZ45" i="8"/>
  <c r="BA45" i="8"/>
  <c r="AQ46" i="8"/>
  <c r="AR46" i="8"/>
  <c r="AS46" i="8"/>
  <c r="AT46" i="8"/>
  <c r="AU46" i="8"/>
  <c r="AV46" i="8"/>
  <c r="AW46" i="8"/>
  <c r="AX46" i="8"/>
  <c r="AY46" i="8"/>
  <c r="AZ46" i="8"/>
  <c r="BA46" i="8"/>
  <c r="AQ47" i="8"/>
  <c r="AR47" i="8"/>
  <c r="AS47" i="8"/>
  <c r="AT47" i="8"/>
  <c r="AU47" i="8"/>
  <c r="AV47" i="8"/>
  <c r="AW47" i="8"/>
  <c r="AX47" i="8"/>
  <c r="AY47" i="8"/>
  <c r="AZ47" i="8"/>
  <c r="BA47" i="8"/>
  <c r="AQ48" i="8"/>
  <c r="AR48" i="8"/>
  <c r="AS48" i="8"/>
  <c r="AT48" i="8"/>
  <c r="AU48" i="8"/>
  <c r="AV48" i="8"/>
  <c r="AW48" i="8"/>
  <c r="AX48" i="8"/>
  <c r="AY48" i="8"/>
  <c r="AZ48" i="8"/>
  <c r="BA48" i="8"/>
  <c r="AQ49" i="8"/>
  <c r="AR49" i="8"/>
  <c r="AS49" i="8"/>
  <c r="AT49" i="8"/>
  <c r="AU49" i="8"/>
  <c r="AV49" i="8"/>
  <c r="AW49" i="8"/>
  <c r="AX49" i="8"/>
  <c r="AY49" i="8"/>
  <c r="AZ49" i="8"/>
  <c r="BA49" i="8"/>
  <c r="AQ50" i="8"/>
  <c r="AR50" i="8"/>
  <c r="AS50" i="8"/>
  <c r="AT50" i="8"/>
  <c r="AU50" i="8"/>
  <c r="AV50" i="8"/>
  <c r="AW50" i="8"/>
  <c r="AX50" i="8"/>
  <c r="AY50" i="8"/>
  <c r="AZ50" i="8"/>
  <c r="BA50" i="8"/>
  <c r="AQ51" i="8"/>
  <c r="AR51" i="8"/>
  <c r="AS51" i="8"/>
  <c r="AT51" i="8"/>
  <c r="AU51" i="8"/>
  <c r="AV51" i="8"/>
  <c r="AW51" i="8"/>
  <c r="AX51" i="8"/>
  <c r="AY51" i="8"/>
  <c r="AZ51" i="8"/>
  <c r="BA51" i="8"/>
  <c r="AQ52" i="8"/>
  <c r="AR52" i="8"/>
  <c r="AS52" i="8"/>
  <c r="AT52" i="8"/>
  <c r="AU52" i="8"/>
  <c r="AV52" i="8"/>
  <c r="AW52" i="8"/>
  <c r="AX52" i="8"/>
  <c r="AY52" i="8"/>
  <c r="AZ52" i="8"/>
  <c r="BA52" i="8"/>
  <c r="AQ53" i="8"/>
  <c r="AR53" i="8"/>
  <c r="AS53" i="8"/>
  <c r="AT53" i="8"/>
  <c r="AU53" i="8"/>
  <c r="AV53" i="8"/>
  <c r="AW53" i="8"/>
  <c r="AX53" i="8"/>
  <c r="AY53" i="8"/>
  <c r="AZ53" i="8"/>
  <c r="BA53" i="8"/>
  <c r="AQ54" i="8"/>
  <c r="AR54" i="8"/>
  <c r="AS54" i="8"/>
  <c r="AT54" i="8"/>
  <c r="AU54" i="8"/>
  <c r="AV54" i="8"/>
  <c r="AW54" i="8"/>
  <c r="AX54" i="8"/>
  <c r="AY54" i="8"/>
  <c r="AZ54" i="8"/>
  <c r="BA54" i="8"/>
  <c r="AQ55" i="8"/>
  <c r="AR55" i="8"/>
  <c r="AS55" i="8"/>
  <c r="AT55" i="8"/>
  <c r="AU55" i="8"/>
  <c r="AV55" i="8"/>
  <c r="AW55" i="8"/>
  <c r="AX55" i="8"/>
  <c r="AY55" i="8"/>
  <c r="AZ55" i="8"/>
  <c r="BA55" i="8"/>
  <c r="AQ56" i="8"/>
  <c r="AR56" i="8"/>
  <c r="AS56" i="8"/>
  <c r="AT56" i="8"/>
  <c r="AU56" i="8"/>
  <c r="AV56" i="8"/>
  <c r="AW56" i="8"/>
  <c r="AX56" i="8"/>
  <c r="AY56" i="8"/>
  <c r="AZ56" i="8"/>
  <c r="BA56" i="8"/>
  <c r="AQ57" i="8"/>
  <c r="AR57" i="8"/>
  <c r="AS57" i="8"/>
  <c r="AT57" i="8"/>
  <c r="AU57" i="8"/>
  <c r="AV57" i="8"/>
  <c r="AW57" i="8"/>
  <c r="AX57" i="8"/>
  <c r="AY57" i="8"/>
  <c r="AZ57" i="8"/>
  <c r="BA57" i="8"/>
  <c r="AQ58" i="8"/>
  <c r="AR58" i="8"/>
  <c r="AS58" i="8"/>
  <c r="AT58" i="8"/>
  <c r="AU58" i="8"/>
  <c r="AV58" i="8"/>
  <c r="AW58" i="8"/>
  <c r="AX58" i="8"/>
  <c r="AY58" i="8"/>
  <c r="AZ58" i="8"/>
  <c r="BA58" i="8"/>
  <c r="AQ59" i="8"/>
  <c r="AR59" i="8"/>
  <c r="AS59" i="8"/>
  <c r="AT59" i="8"/>
  <c r="AU59" i="8"/>
  <c r="AV59" i="8"/>
  <c r="AW59" i="8"/>
  <c r="AX59" i="8"/>
  <c r="AY59" i="8"/>
  <c r="AZ59" i="8"/>
  <c r="BA59" i="8"/>
  <c r="AQ60" i="8"/>
  <c r="AR60" i="8"/>
  <c r="AS60" i="8"/>
  <c r="AT60" i="8"/>
  <c r="AU60" i="8"/>
  <c r="AV60" i="8"/>
  <c r="AW60" i="8"/>
  <c r="AX60" i="8"/>
  <c r="AY60" i="8"/>
  <c r="AZ60" i="8"/>
  <c r="BA60" i="8"/>
  <c r="AQ61" i="8"/>
  <c r="AR61" i="8"/>
  <c r="AS61" i="8"/>
  <c r="AT61" i="8"/>
  <c r="AU61" i="8"/>
  <c r="AV61" i="8"/>
  <c r="AW61" i="8"/>
  <c r="AX61" i="8"/>
  <c r="AY61" i="8"/>
  <c r="AZ61" i="8"/>
  <c r="BA61" i="8"/>
  <c r="AQ62" i="8"/>
  <c r="AR62" i="8"/>
  <c r="AS62" i="8"/>
  <c r="AT62" i="8"/>
  <c r="AU62" i="8"/>
  <c r="AV62" i="8"/>
  <c r="AW62" i="8"/>
  <c r="AX62" i="8"/>
  <c r="AY62" i="8"/>
  <c r="AZ62" i="8"/>
  <c r="BA62" i="8"/>
  <c r="AQ63" i="8"/>
  <c r="AR63" i="8"/>
  <c r="AS63" i="8"/>
  <c r="AT63" i="8"/>
  <c r="AU63" i="8"/>
  <c r="AV63" i="8"/>
  <c r="AW63" i="8"/>
  <c r="AX63" i="8"/>
  <c r="AY63" i="8"/>
  <c r="AZ63" i="8"/>
  <c r="BA63" i="8"/>
  <c r="AQ64" i="8"/>
  <c r="AR64" i="8"/>
  <c r="AS64" i="8"/>
  <c r="AT64" i="8"/>
  <c r="AU64" i="8"/>
  <c r="AV64" i="8"/>
  <c r="AW64" i="8"/>
  <c r="AX64" i="8"/>
  <c r="AY64" i="8"/>
  <c r="AZ64" i="8"/>
  <c r="BA64" i="8"/>
  <c r="AQ65" i="8"/>
  <c r="AR65" i="8"/>
  <c r="AS65" i="8"/>
  <c r="AT65" i="8"/>
  <c r="AU65" i="8"/>
  <c r="AV65" i="8"/>
  <c r="AW65" i="8"/>
  <c r="AX65" i="8"/>
  <c r="AY65" i="8"/>
  <c r="AZ65" i="8"/>
  <c r="BA65" i="8"/>
  <c r="AQ66" i="8"/>
  <c r="AR66" i="8"/>
  <c r="AS66" i="8"/>
  <c r="AT66" i="8"/>
  <c r="AU66" i="8"/>
  <c r="AV66" i="8"/>
  <c r="AW66" i="8"/>
  <c r="AX66" i="8"/>
  <c r="AY66" i="8"/>
  <c r="AZ66" i="8"/>
  <c r="BA66" i="8"/>
  <c r="C1" i="8"/>
  <c r="D1" i="8"/>
  <c r="E1" i="8"/>
  <c r="F1" i="8"/>
  <c r="G1" i="8"/>
  <c r="H1" i="8"/>
  <c r="I1" i="8"/>
  <c r="J1" i="8"/>
  <c r="K1" i="8"/>
  <c r="L1" i="8"/>
  <c r="M1" i="8"/>
  <c r="N1" i="8"/>
  <c r="O1" i="8"/>
  <c r="P1" i="8"/>
  <c r="Q1" i="8"/>
  <c r="R1" i="8"/>
  <c r="S1" i="8"/>
  <c r="T1" i="8"/>
  <c r="U1" i="8"/>
  <c r="V1" i="8"/>
  <c r="W1" i="8"/>
  <c r="X1" i="8"/>
  <c r="Y1" i="8"/>
  <c r="Z1" i="8"/>
  <c r="AA1" i="8"/>
  <c r="AB1" i="8"/>
  <c r="AC1" i="8"/>
  <c r="AD1" i="8"/>
  <c r="AE1" i="8"/>
  <c r="AF1" i="8"/>
  <c r="AG1" i="8"/>
  <c r="AH1" i="8"/>
  <c r="AI1" i="8"/>
  <c r="AJ1" i="8"/>
  <c r="AK1" i="8"/>
  <c r="AL1" i="8"/>
  <c r="AM1" i="8"/>
  <c r="AN1" i="8"/>
  <c r="AO1" i="8"/>
  <c r="AP1" i="8"/>
  <c r="C2" i="8"/>
  <c r="D2" i="8"/>
  <c r="E2" i="8"/>
  <c r="F2" i="8"/>
  <c r="G2" i="8"/>
  <c r="H2" i="8"/>
  <c r="I2" i="8"/>
  <c r="J2" i="8"/>
  <c r="K2" i="8"/>
  <c r="L2" i="8"/>
  <c r="M2" i="8"/>
  <c r="N2" i="8"/>
  <c r="O2" i="8"/>
  <c r="P2" i="8"/>
  <c r="Q2" i="8"/>
  <c r="R2" i="8"/>
  <c r="S2" i="8"/>
  <c r="T2" i="8"/>
  <c r="U2" i="8"/>
  <c r="V2" i="8"/>
  <c r="W2" i="8"/>
  <c r="X2" i="8"/>
  <c r="Y2" i="8"/>
  <c r="Z2" i="8"/>
  <c r="AA2" i="8"/>
  <c r="AB2" i="8"/>
  <c r="AC2" i="8"/>
  <c r="AD2" i="8"/>
  <c r="AE2" i="8"/>
  <c r="AF2" i="8"/>
  <c r="AG2" i="8"/>
  <c r="AH2" i="8"/>
  <c r="AI2" i="8"/>
  <c r="AJ2" i="8"/>
  <c r="AK2" i="8"/>
  <c r="AL2" i="8"/>
  <c r="AM2" i="8"/>
  <c r="AN2" i="8"/>
  <c r="AO2" i="8"/>
  <c r="AP2"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AG3" i="8"/>
  <c r="AH3" i="8"/>
  <c r="AI3" i="8"/>
  <c r="AJ3" i="8"/>
  <c r="AK3" i="8"/>
  <c r="AL3" i="8"/>
  <c r="AM3" i="8"/>
  <c r="AN3" i="8"/>
  <c r="AO3" i="8"/>
  <c r="AP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AG4" i="8"/>
  <c r="AH4" i="8"/>
  <c r="AI4" i="8"/>
  <c r="AJ4" i="8"/>
  <c r="AK4" i="8"/>
  <c r="AL4" i="8"/>
  <c r="AM4" i="8"/>
  <c r="AN4" i="8"/>
  <c r="AO4" i="8"/>
  <c r="AP4" i="8"/>
  <c r="C5" i="8"/>
  <c r="D5" i="8"/>
  <c r="E5" i="8"/>
  <c r="F5" i="8"/>
  <c r="G5" i="8"/>
  <c r="H5" i="8"/>
  <c r="I5" i="8"/>
  <c r="J5" i="8"/>
  <c r="K5" i="8"/>
  <c r="L5" i="8"/>
  <c r="M5" i="8"/>
  <c r="N5" i="8"/>
  <c r="O5" i="8"/>
  <c r="P5" i="8"/>
  <c r="Q5" i="8"/>
  <c r="R5" i="8"/>
  <c r="S5" i="8"/>
  <c r="T5" i="8"/>
  <c r="U5" i="8"/>
  <c r="V5" i="8"/>
  <c r="W5" i="8"/>
  <c r="X5" i="8"/>
  <c r="Y5" i="8"/>
  <c r="Z5" i="8"/>
  <c r="AA5" i="8"/>
  <c r="AB5" i="8"/>
  <c r="AC5" i="8"/>
  <c r="AD5" i="8"/>
  <c r="AE5" i="8"/>
  <c r="AF5" i="8"/>
  <c r="AG5" i="8"/>
  <c r="AH5" i="8"/>
  <c r="AI5" i="8"/>
  <c r="AJ5" i="8"/>
  <c r="AK5" i="8"/>
  <c r="AL5" i="8"/>
  <c r="AM5" i="8"/>
  <c r="AN5" i="8"/>
  <c r="AO5" i="8"/>
  <c r="AP5" i="8"/>
  <c r="C6" i="8"/>
  <c r="D6" i="8"/>
  <c r="E6" i="8"/>
  <c r="F6" i="8"/>
  <c r="G6" i="8"/>
  <c r="H6" i="8"/>
  <c r="I6" i="8"/>
  <c r="J6" i="8"/>
  <c r="K6" i="8"/>
  <c r="L6" i="8"/>
  <c r="M6" i="8"/>
  <c r="N6" i="8"/>
  <c r="O6" i="8"/>
  <c r="P6" i="8"/>
  <c r="Q6" i="8"/>
  <c r="R6" i="8"/>
  <c r="S6" i="8"/>
  <c r="T6" i="8"/>
  <c r="U6" i="8"/>
  <c r="V6" i="8"/>
  <c r="W6" i="8"/>
  <c r="X6" i="8"/>
  <c r="Y6" i="8"/>
  <c r="Z6" i="8"/>
  <c r="AA6" i="8"/>
  <c r="AB6" i="8"/>
  <c r="AC6" i="8"/>
  <c r="AD6" i="8"/>
  <c r="AE6" i="8"/>
  <c r="AF6" i="8"/>
  <c r="AG6" i="8"/>
  <c r="AH6" i="8"/>
  <c r="AI6" i="8"/>
  <c r="AJ6" i="8"/>
  <c r="AK6" i="8"/>
  <c r="AL6" i="8"/>
  <c r="AM6" i="8"/>
  <c r="AN6" i="8"/>
  <c r="AO6" i="8"/>
  <c r="AP6" i="8"/>
  <c r="C7" i="8"/>
  <c r="D7" i="8"/>
  <c r="E7" i="8"/>
  <c r="F7" i="8"/>
  <c r="G7" i="8"/>
  <c r="H7" i="8"/>
  <c r="I7" i="8"/>
  <c r="J7" i="8"/>
  <c r="K7" i="8"/>
  <c r="L7" i="8"/>
  <c r="M7" i="8"/>
  <c r="N7" i="8"/>
  <c r="O7" i="8"/>
  <c r="P7" i="8"/>
  <c r="Q7" i="8"/>
  <c r="R7" i="8"/>
  <c r="S7" i="8"/>
  <c r="T7" i="8"/>
  <c r="U7" i="8"/>
  <c r="V7" i="8"/>
  <c r="W7" i="8"/>
  <c r="X7" i="8"/>
  <c r="Y7" i="8"/>
  <c r="Z7" i="8"/>
  <c r="AA7" i="8"/>
  <c r="AB7" i="8"/>
  <c r="AC7" i="8"/>
  <c r="AD7" i="8"/>
  <c r="AE7" i="8"/>
  <c r="AF7" i="8"/>
  <c r="AG7" i="8"/>
  <c r="AH7" i="8"/>
  <c r="AI7" i="8"/>
  <c r="AJ7" i="8"/>
  <c r="AK7" i="8"/>
  <c r="AL7" i="8"/>
  <c r="AM7" i="8"/>
  <c r="AN7" i="8"/>
  <c r="AO7" i="8"/>
  <c r="AP7" i="8"/>
  <c r="C8" i="8"/>
  <c r="D8" i="8"/>
  <c r="E8" i="8"/>
  <c r="F8" i="8"/>
  <c r="G8" i="8"/>
  <c r="H8" i="8"/>
  <c r="I8" i="8"/>
  <c r="J8" i="8"/>
  <c r="K8" i="8"/>
  <c r="L8" i="8"/>
  <c r="M8" i="8"/>
  <c r="N8" i="8"/>
  <c r="O8" i="8"/>
  <c r="P8" i="8"/>
  <c r="Q8" i="8"/>
  <c r="R8" i="8"/>
  <c r="S8" i="8"/>
  <c r="T8" i="8"/>
  <c r="U8" i="8"/>
  <c r="V8" i="8"/>
  <c r="W8" i="8"/>
  <c r="X8" i="8"/>
  <c r="Y8" i="8"/>
  <c r="Z8" i="8"/>
  <c r="AA8" i="8"/>
  <c r="AB8" i="8"/>
  <c r="AC8" i="8"/>
  <c r="AD8" i="8"/>
  <c r="AE8" i="8"/>
  <c r="AF8" i="8"/>
  <c r="AG8" i="8"/>
  <c r="AH8" i="8"/>
  <c r="AI8" i="8"/>
  <c r="AJ8" i="8"/>
  <c r="AK8" i="8"/>
  <c r="AL8" i="8"/>
  <c r="AM8" i="8"/>
  <c r="AN8" i="8"/>
  <c r="AO8" i="8"/>
  <c r="AP8" i="8"/>
  <c r="C9" i="8"/>
  <c r="D9" i="8"/>
  <c r="E9" i="8"/>
  <c r="F9" i="8"/>
  <c r="G9" i="8"/>
  <c r="H9" i="8"/>
  <c r="I9" i="8"/>
  <c r="J9" i="8"/>
  <c r="K9" i="8"/>
  <c r="L9" i="8"/>
  <c r="M9" i="8"/>
  <c r="N9" i="8"/>
  <c r="O9" i="8"/>
  <c r="P9" i="8"/>
  <c r="Q9" i="8"/>
  <c r="R9" i="8"/>
  <c r="S9" i="8"/>
  <c r="T9" i="8"/>
  <c r="U9" i="8"/>
  <c r="V9" i="8"/>
  <c r="W9" i="8"/>
  <c r="X9" i="8"/>
  <c r="Y9" i="8"/>
  <c r="Z9" i="8"/>
  <c r="AA9" i="8"/>
  <c r="AB9" i="8"/>
  <c r="AC9" i="8"/>
  <c r="AD9" i="8"/>
  <c r="AE9" i="8"/>
  <c r="AF9" i="8"/>
  <c r="AG9" i="8"/>
  <c r="AH9" i="8"/>
  <c r="AI9" i="8"/>
  <c r="AJ9" i="8"/>
  <c r="AK9" i="8"/>
  <c r="AL9" i="8"/>
  <c r="AM9" i="8"/>
  <c r="AN9" i="8"/>
  <c r="AO9" i="8"/>
  <c r="AP9" i="8"/>
  <c r="C10" i="8"/>
  <c r="D10" i="8"/>
  <c r="E10" i="8"/>
  <c r="F10" i="8"/>
  <c r="G10" i="8"/>
  <c r="H10" i="8"/>
  <c r="I10" i="8"/>
  <c r="J10" i="8"/>
  <c r="K10" i="8"/>
  <c r="L10" i="8"/>
  <c r="M10" i="8"/>
  <c r="N10" i="8"/>
  <c r="O10" i="8"/>
  <c r="P10" i="8"/>
  <c r="Q10" i="8"/>
  <c r="R10" i="8"/>
  <c r="S10" i="8"/>
  <c r="T10" i="8"/>
  <c r="U10" i="8"/>
  <c r="V10" i="8"/>
  <c r="W10" i="8"/>
  <c r="X10" i="8"/>
  <c r="Y10" i="8"/>
  <c r="Z10" i="8"/>
  <c r="AA10" i="8"/>
  <c r="AB10" i="8"/>
  <c r="AC10" i="8"/>
  <c r="AD10" i="8"/>
  <c r="AE10" i="8"/>
  <c r="AF10" i="8"/>
  <c r="AG10" i="8"/>
  <c r="AH10" i="8"/>
  <c r="AI10" i="8"/>
  <c r="AJ10" i="8"/>
  <c r="AK10" i="8"/>
  <c r="AL10" i="8"/>
  <c r="AM10" i="8"/>
  <c r="AN10" i="8"/>
  <c r="AO10" i="8"/>
  <c r="AP10" i="8"/>
  <c r="C11" i="8"/>
  <c r="D11" i="8"/>
  <c r="E11" i="8"/>
  <c r="F11" i="8"/>
  <c r="G11" i="8"/>
  <c r="H11" i="8"/>
  <c r="I11" i="8"/>
  <c r="J11" i="8"/>
  <c r="K11" i="8"/>
  <c r="L11" i="8"/>
  <c r="M11" i="8"/>
  <c r="N11" i="8"/>
  <c r="O11" i="8"/>
  <c r="P11" i="8"/>
  <c r="Q11" i="8"/>
  <c r="R11" i="8"/>
  <c r="S11" i="8"/>
  <c r="T11" i="8"/>
  <c r="U11" i="8"/>
  <c r="V11" i="8"/>
  <c r="W11" i="8"/>
  <c r="X11" i="8"/>
  <c r="Y11" i="8"/>
  <c r="Z11" i="8"/>
  <c r="AA11" i="8"/>
  <c r="AB11" i="8"/>
  <c r="AC11" i="8"/>
  <c r="AD11" i="8"/>
  <c r="AE11" i="8"/>
  <c r="AF11" i="8"/>
  <c r="AG11" i="8"/>
  <c r="AH11" i="8"/>
  <c r="AI11" i="8"/>
  <c r="AJ11" i="8"/>
  <c r="AK11" i="8"/>
  <c r="AL11" i="8"/>
  <c r="AM11" i="8"/>
  <c r="AN11" i="8"/>
  <c r="AO11" i="8"/>
  <c r="AP11" i="8"/>
  <c r="C12" i="8"/>
  <c r="D12" i="8"/>
  <c r="E12" i="8"/>
  <c r="F12" i="8"/>
  <c r="G12" i="8"/>
  <c r="H12" i="8"/>
  <c r="I12" i="8"/>
  <c r="J12" i="8"/>
  <c r="K12" i="8"/>
  <c r="L12" i="8"/>
  <c r="M12" i="8"/>
  <c r="N12" i="8"/>
  <c r="O12" i="8"/>
  <c r="P12" i="8"/>
  <c r="Q12" i="8"/>
  <c r="R12" i="8"/>
  <c r="S12" i="8"/>
  <c r="T12" i="8"/>
  <c r="U12" i="8"/>
  <c r="V12" i="8"/>
  <c r="W12" i="8"/>
  <c r="X12" i="8"/>
  <c r="Y12" i="8"/>
  <c r="Z12" i="8"/>
  <c r="AA12" i="8"/>
  <c r="AB12" i="8"/>
  <c r="AC12" i="8"/>
  <c r="AD12" i="8"/>
  <c r="AE12" i="8"/>
  <c r="AF12" i="8"/>
  <c r="AG12" i="8"/>
  <c r="AH12" i="8"/>
  <c r="AI12" i="8"/>
  <c r="AJ12" i="8"/>
  <c r="AK12" i="8"/>
  <c r="AL12" i="8"/>
  <c r="AM12" i="8"/>
  <c r="AN12" i="8"/>
  <c r="AO12" i="8"/>
  <c r="AP12" i="8"/>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AG13" i="8"/>
  <c r="AH13" i="8"/>
  <c r="AI13" i="8"/>
  <c r="AJ13" i="8"/>
  <c r="AK13" i="8"/>
  <c r="AL13" i="8"/>
  <c r="AM13" i="8"/>
  <c r="AN13" i="8"/>
  <c r="AO13" i="8"/>
  <c r="AP13" i="8"/>
  <c r="C14" i="8"/>
  <c r="D14" i="8"/>
  <c r="E14" i="8"/>
  <c r="F14" i="8"/>
  <c r="G14" i="8"/>
  <c r="H14" i="8"/>
  <c r="I14" i="8"/>
  <c r="J14" i="8"/>
  <c r="K14" i="8"/>
  <c r="L14" i="8"/>
  <c r="M14" i="8"/>
  <c r="N14" i="8"/>
  <c r="O14" i="8"/>
  <c r="P14" i="8"/>
  <c r="Q14" i="8"/>
  <c r="R14" i="8"/>
  <c r="S14" i="8"/>
  <c r="T14" i="8"/>
  <c r="U14" i="8"/>
  <c r="V14" i="8"/>
  <c r="W14" i="8"/>
  <c r="X14" i="8"/>
  <c r="Y14" i="8"/>
  <c r="Z14" i="8"/>
  <c r="AA14" i="8"/>
  <c r="AB14" i="8"/>
  <c r="AC14" i="8"/>
  <c r="AD14" i="8"/>
  <c r="AE14" i="8"/>
  <c r="AF14" i="8"/>
  <c r="AG14" i="8"/>
  <c r="AH14" i="8"/>
  <c r="AI14" i="8"/>
  <c r="AJ14" i="8"/>
  <c r="AK14" i="8"/>
  <c r="AL14" i="8"/>
  <c r="AM14" i="8"/>
  <c r="AN14" i="8"/>
  <c r="AO14" i="8"/>
  <c r="AP14" i="8"/>
  <c r="C15" i="8"/>
  <c r="D15" i="8"/>
  <c r="E15" i="8"/>
  <c r="F15" i="8"/>
  <c r="G15" i="8"/>
  <c r="H15" i="8"/>
  <c r="I15" i="8"/>
  <c r="J15" i="8"/>
  <c r="K15" i="8"/>
  <c r="L15" i="8"/>
  <c r="M15" i="8"/>
  <c r="N15" i="8"/>
  <c r="O15" i="8"/>
  <c r="P15" i="8"/>
  <c r="Q15" i="8"/>
  <c r="R15" i="8"/>
  <c r="S15" i="8"/>
  <c r="T15" i="8"/>
  <c r="U15" i="8"/>
  <c r="V15" i="8"/>
  <c r="W15" i="8"/>
  <c r="X15" i="8"/>
  <c r="Y15" i="8"/>
  <c r="Z15" i="8"/>
  <c r="AA15" i="8"/>
  <c r="AB15" i="8"/>
  <c r="AC15" i="8"/>
  <c r="AD15" i="8"/>
  <c r="AE15" i="8"/>
  <c r="AF15" i="8"/>
  <c r="AG15" i="8"/>
  <c r="AH15" i="8"/>
  <c r="AI15" i="8"/>
  <c r="AJ15" i="8"/>
  <c r="AK15" i="8"/>
  <c r="AL15" i="8"/>
  <c r="AM15" i="8"/>
  <c r="AN15" i="8"/>
  <c r="AO15" i="8"/>
  <c r="AP15" i="8"/>
  <c r="C16" i="8"/>
  <c r="D16" i="8"/>
  <c r="E16" i="8"/>
  <c r="F16" i="8"/>
  <c r="G16" i="8"/>
  <c r="H16" i="8"/>
  <c r="I16" i="8"/>
  <c r="J16" i="8"/>
  <c r="K16" i="8"/>
  <c r="L16" i="8"/>
  <c r="M16" i="8"/>
  <c r="N16" i="8"/>
  <c r="O16" i="8"/>
  <c r="P16" i="8"/>
  <c r="Q16" i="8"/>
  <c r="R16" i="8"/>
  <c r="S16" i="8"/>
  <c r="T16" i="8"/>
  <c r="U16" i="8"/>
  <c r="V16" i="8"/>
  <c r="W16" i="8"/>
  <c r="X16" i="8"/>
  <c r="Y16" i="8"/>
  <c r="Z16" i="8"/>
  <c r="AA16" i="8"/>
  <c r="AB16" i="8"/>
  <c r="AC16" i="8"/>
  <c r="AD16" i="8"/>
  <c r="AE16" i="8"/>
  <c r="AF16" i="8"/>
  <c r="AG16" i="8"/>
  <c r="AH16" i="8"/>
  <c r="AI16" i="8"/>
  <c r="AJ16" i="8"/>
  <c r="AK16" i="8"/>
  <c r="AL16" i="8"/>
  <c r="AM16" i="8"/>
  <c r="AN16" i="8"/>
  <c r="AO16" i="8"/>
  <c r="AP16" i="8"/>
  <c r="C17" i="8"/>
  <c r="D17" i="8"/>
  <c r="E17" i="8"/>
  <c r="F17" i="8"/>
  <c r="G17" i="8"/>
  <c r="H17" i="8"/>
  <c r="I17" i="8"/>
  <c r="J17" i="8"/>
  <c r="K17" i="8"/>
  <c r="L17" i="8"/>
  <c r="M17" i="8"/>
  <c r="N17" i="8"/>
  <c r="O17" i="8"/>
  <c r="P17" i="8"/>
  <c r="Q17" i="8"/>
  <c r="R17" i="8"/>
  <c r="S17" i="8"/>
  <c r="T17" i="8"/>
  <c r="U17" i="8"/>
  <c r="V17" i="8"/>
  <c r="W17" i="8"/>
  <c r="X17" i="8"/>
  <c r="Y17" i="8"/>
  <c r="Z17" i="8"/>
  <c r="AA17" i="8"/>
  <c r="AB17" i="8"/>
  <c r="AC17" i="8"/>
  <c r="AD17" i="8"/>
  <c r="AE17" i="8"/>
  <c r="AF17" i="8"/>
  <c r="AG17" i="8"/>
  <c r="AH17" i="8"/>
  <c r="AI17" i="8"/>
  <c r="AJ17" i="8"/>
  <c r="AK17" i="8"/>
  <c r="AL17" i="8"/>
  <c r="AM17" i="8"/>
  <c r="AN17" i="8"/>
  <c r="AO17" i="8"/>
  <c r="AP17" i="8"/>
  <c r="C18" i="8"/>
  <c r="D18" i="8"/>
  <c r="E18" i="8"/>
  <c r="F18" i="8"/>
  <c r="G18" i="8"/>
  <c r="H18" i="8"/>
  <c r="I18" i="8"/>
  <c r="J18" i="8"/>
  <c r="K18" i="8"/>
  <c r="L18" i="8"/>
  <c r="M18" i="8"/>
  <c r="N18" i="8"/>
  <c r="O18" i="8"/>
  <c r="P18" i="8"/>
  <c r="Q18" i="8"/>
  <c r="R18" i="8"/>
  <c r="S18" i="8"/>
  <c r="T18" i="8"/>
  <c r="U18" i="8"/>
  <c r="V18" i="8"/>
  <c r="W18" i="8"/>
  <c r="X18" i="8"/>
  <c r="Y18" i="8"/>
  <c r="Z18" i="8"/>
  <c r="AA18" i="8"/>
  <c r="AB18" i="8"/>
  <c r="AC18" i="8"/>
  <c r="AD18" i="8"/>
  <c r="AE18" i="8"/>
  <c r="AF18" i="8"/>
  <c r="AG18" i="8"/>
  <c r="AH18" i="8"/>
  <c r="AI18" i="8"/>
  <c r="AJ18" i="8"/>
  <c r="AK18" i="8"/>
  <c r="AL18" i="8"/>
  <c r="AM18" i="8"/>
  <c r="AN18" i="8"/>
  <c r="AO18" i="8"/>
  <c r="AP18" i="8"/>
  <c r="C19" i="8"/>
  <c r="D19" i="8"/>
  <c r="E19" i="8"/>
  <c r="F19" i="8"/>
  <c r="G19" i="8"/>
  <c r="H19" i="8"/>
  <c r="I19" i="8"/>
  <c r="J19" i="8"/>
  <c r="K19" i="8"/>
  <c r="L19" i="8"/>
  <c r="M19" i="8"/>
  <c r="N19" i="8"/>
  <c r="O19" i="8"/>
  <c r="P19" i="8"/>
  <c r="Q19" i="8"/>
  <c r="R19" i="8"/>
  <c r="S19" i="8"/>
  <c r="T19" i="8"/>
  <c r="U19" i="8"/>
  <c r="V19" i="8"/>
  <c r="W19" i="8"/>
  <c r="X19" i="8"/>
  <c r="Y19" i="8"/>
  <c r="Z19" i="8"/>
  <c r="AA19" i="8"/>
  <c r="AB19" i="8"/>
  <c r="AC19" i="8"/>
  <c r="AD19" i="8"/>
  <c r="AE19" i="8"/>
  <c r="AF19" i="8"/>
  <c r="AG19" i="8"/>
  <c r="AH19" i="8"/>
  <c r="AI19" i="8"/>
  <c r="AJ19" i="8"/>
  <c r="AK19" i="8"/>
  <c r="AL19" i="8"/>
  <c r="AM19" i="8"/>
  <c r="AN19" i="8"/>
  <c r="AO19" i="8"/>
  <c r="AP19" i="8"/>
  <c r="C20" i="8"/>
  <c r="D20" i="8"/>
  <c r="E20" i="8"/>
  <c r="F20" i="8"/>
  <c r="G20" i="8"/>
  <c r="H20" i="8"/>
  <c r="I20" i="8"/>
  <c r="J20" i="8"/>
  <c r="K20" i="8"/>
  <c r="L20" i="8"/>
  <c r="M20" i="8"/>
  <c r="N20" i="8"/>
  <c r="O20" i="8"/>
  <c r="P20" i="8"/>
  <c r="Q20" i="8"/>
  <c r="R20" i="8"/>
  <c r="S20" i="8"/>
  <c r="T20" i="8"/>
  <c r="U20" i="8"/>
  <c r="V20" i="8"/>
  <c r="W20" i="8"/>
  <c r="X20" i="8"/>
  <c r="Y20" i="8"/>
  <c r="Z20" i="8"/>
  <c r="AA20" i="8"/>
  <c r="AB20" i="8"/>
  <c r="AC20" i="8"/>
  <c r="AD20" i="8"/>
  <c r="AE20" i="8"/>
  <c r="AF20" i="8"/>
  <c r="AG20" i="8"/>
  <c r="AH20" i="8"/>
  <c r="AI20" i="8"/>
  <c r="AJ20" i="8"/>
  <c r="AK20" i="8"/>
  <c r="AL20" i="8"/>
  <c r="AM20" i="8"/>
  <c r="AN20" i="8"/>
  <c r="AO20" i="8"/>
  <c r="AP20" i="8"/>
  <c r="C21" i="8"/>
  <c r="D21" i="8"/>
  <c r="E21" i="8"/>
  <c r="F21" i="8"/>
  <c r="G21" i="8"/>
  <c r="H21" i="8"/>
  <c r="I21" i="8"/>
  <c r="J21" i="8"/>
  <c r="K21" i="8"/>
  <c r="L21" i="8"/>
  <c r="M21" i="8"/>
  <c r="N21" i="8"/>
  <c r="O21" i="8"/>
  <c r="P21" i="8"/>
  <c r="Q21" i="8"/>
  <c r="R21" i="8"/>
  <c r="S21" i="8"/>
  <c r="T21" i="8"/>
  <c r="U21" i="8"/>
  <c r="V21" i="8"/>
  <c r="W21" i="8"/>
  <c r="X21" i="8"/>
  <c r="Y21" i="8"/>
  <c r="Z21" i="8"/>
  <c r="AA21" i="8"/>
  <c r="AB21" i="8"/>
  <c r="AC21" i="8"/>
  <c r="AD21" i="8"/>
  <c r="AE21" i="8"/>
  <c r="AF21" i="8"/>
  <c r="AG21" i="8"/>
  <c r="AH21" i="8"/>
  <c r="AI21" i="8"/>
  <c r="AJ21" i="8"/>
  <c r="AK21" i="8"/>
  <c r="AL21" i="8"/>
  <c r="AM21" i="8"/>
  <c r="AN21" i="8"/>
  <c r="AO21" i="8"/>
  <c r="AP21" i="8"/>
  <c r="C22" i="8"/>
  <c r="D22" i="8"/>
  <c r="E22" i="8"/>
  <c r="F22" i="8"/>
  <c r="G22" i="8"/>
  <c r="H22" i="8"/>
  <c r="I22" i="8"/>
  <c r="J22" i="8"/>
  <c r="K22" i="8"/>
  <c r="L22" i="8"/>
  <c r="M22" i="8"/>
  <c r="N22" i="8"/>
  <c r="O22" i="8"/>
  <c r="P22" i="8"/>
  <c r="Q22" i="8"/>
  <c r="R22" i="8"/>
  <c r="S22" i="8"/>
  <c r="T22" i="8"/>
  <c r="U22" i="8"/>
  <c r="V22" i="8"/>
  <c r="W22" i="8"/>
  <c r="X22" i="8"/>
  <c r="Y22" i="8"/>
  <c r="Z22" i="8"/>
  <c r="AA22" i="8"/>
  <c r="AB22" i="8"/>
  <c r="AC22" i="8"/>
  <c r="AD22" i="8"/>
  <c r="AE22" i="8"/>
  <c r="AF22" i="8"/>
  <c r="AG22" i="8"/>
  <c r="AH22" i="8"/>
  <c r="AI22" i="8"/>
  <c r="AJ22" i="8"/>
  <c r="AK22" i="8"/>
  <c r="AL22" i="8"/>
  <c r="AM22" i="8"/>
  <c r="AN22" i="8"/>
  <c r="AO22" i="8"/>
  <c r="AP22" i="8"/>
  <c r="C23" i="8"/>
  <c r="D23" i="8"/>
  <c r="E23" i="8"/>
  <c r="F23" i="8"/>
  <c r="G23" i="8"/>
  <c r="H23" i="8"/>
  <c r="I23" i="8"/>
  <c r="J23" i="8"/>
  <c r="K23" i="8"/>
  <c r="L23" i="8"/>
  <c r="M23" i="8"/>
  <c r="N23" i="8"/>
  <c r="O23" i="8"/>
  <c r="P23" i="8"/>
  <c r="Q23" i="8"/>
  <c r="R23" i="8"/>
  <c r="S23" i="8"/>
  <c r="T23" i="8"/>
  <c r="U23" i="8"/>
  <c r="V23" i="8"/>
  <c r="W23" i="8"/>
  <c r="X23" i="8"/>
  <c r="Y23" i="8"/>
  <c r="Z23" i="8"/>
  <c r="AA23" i="8"/>
  <c r="AB23" i="8"/>
  <c r="AC23" i="8"/>
  <c r="AD23" i="8"/>
  <c r="AE23" i="8"/>
  <c r="AF23" i="8"/>
  <c r="AG23" i="8"/>
  <c r="AH23" i="8"/>
  <c r="AI23" i="8"/>
  <c r="AJ23" i="8"/>
  <c r="AK23" i="8"/>
  <c r="AL23" i="8"/>
  <c r="AM23" i="8"/>
  <c r="AN23" i="8"/>
  <c r="AO23" i="8"/>
  <c r="AP23" i="8"/>
  <c r="C24" i="8"/>
  <c r="D24" i="8"/>
  <c r="E24" i="8"/>
  <c r="F24" i="8"/>
  <c r="G24" i="8"/>
  <c r="H24" i="8"/>
  <c r="I24" i="8"/>
  <c r="J24" i="8"/>
  <c r="K24" i="8"/>
  <c r="L24" i="8"/>
  <c r="M24" i="8"/>
  <c r="N24" i="8"/>
  <c r="O24" i="8"/>
  <c r="P24" i="8"/>
  <c r="Q24" i="8"/>
  <c r="R24" i="8"/>
  <c r="S24" i="8"/>
  <c r="T24" i="8"/>
  <c r="U24" i="8"/>
  <c r="V24" i="8"/>
  <c r="W24" i="8"/>
  <c r="X24" i="8"/>
  <c r="Y24" i="8"/>
  <c r="Z24" i="8"/>
  <c r="AA24" i="8"/>
  <c r="AB24" i="8"/>
  <c r="AC24" i="8"/>
  <c r="AD24" i="8"/>
  <c r="AE24" i="8"/>
  <c r="AF24" i="8"/>
  <c r="AG24" i="8"/>
  <c r="AH24" i="8"/>
  <c r="AI24" i="8"/>
  <c r="AJ24" i="8"/>
  <c r="AK24" i="8"/>
  <c r="AL24" i="8"/>
  <c r="AM24" i="8"/>
  <c r="AN24" i="8"/>
  <c r="AO24" i="8"/>
  <c r="AP24" i="8"/>
  <c r="C25" i="8"/>
  <c r="D25" i="8"/>
  <c r="E25" i="8"/>
  <c r="F25" i="8"/>
  <c r="G25" i="8"/>
  <c r="H25" i="8"/>
  <c r="I25" i="8"/>
  <c r="J25" i="8"/>
  <c r="K25" i="8"/>
  <c r="L25" i="8"/>
  <c r="M25" i="8"/>
  <c r="N25" i="8"/>
  <c r="O25" i="8"/>
  <c r="P25" i="8"/>
  <c r="Q25" i="8"/>
  <c r="R25" i="8"/>
  <c r="S25" i="8"/>
  <c r="T25" i="8"/>
  <c r="U25" i="8"/>
  <c r="V25" i="8"/>
  <c r="W25" i="8"/>
  <c r="X25" i="8"/>
  <c r="Y25" i="8"/>
  <c r="Z25" i="8"/>
  <c r="AA25" i="8"/>
  <c r="AB25" i="8"/>
  <c r="AC25" i="8"/>
  <c r="AD25" i="8"/>
  <c r="AE25" i="8"/>
  <c r="AF25" i="8"/>
  <c r="AG25" i="8"/>
  <c r="AH25" i="8"/>
  <c r="AI25" i="8"/>
  <c r="AJ25" i="8"/>
  <c r="AK25" i="8"/>
  <c r="AL25" i="8"/>
  <c r="AM25" i="8"/>
  <c r="AN25" i="8"/>
  <c r="AO25" i="8"/>
  <c r="AP25" i="8"/>
  <c r="C26" i="8"/>
  <c r="D26" i="8"/>
  <c r="E26" i="8"/>
  <c r="F26" i="8"/>
  <c r="G26" i="8"/>
  <c r="H26" i="8"/>
  <c r="I26" i="8"/>
  <c r="J26" i="8"/>
  <c r="K26" i="8"/>
  <c r="L26" i="8"/>
  <c r="M26" i="8"/>
  <c r="N26" i="8"/>
  <c r="O26" i="8"/>
  <c r="P26" i="8"/>
  <c r="Q26" i="8"/>
  <c r="R26" i="8"/>
  <c r="S26" i="8"/>
  <c r="T26" i="8"/>
  <c r="U26" i="8"/>
  <c r="V26" i="8"/>
  <c r="W26" i="8"/>
  <c r="X26" i="8"/>
  <c r="Y26" i="8"/>
  <c r="Z26" i="8"/>
  <c r="AA26" i="8"/>
  <c r="AB26" i="8"/>
  <c r="AC26" i="8"/>
  <c r="AD26" i="8"/>
  <c r="AE26" i="8"/>
  <c r="AF26" i="8"/>
  <c r="AG26" i="8"/>
  <c r="AH26" i="8"/>
  <c r="AI26" i="8"/>
  <c r="AJ26" i="8"/>
  <c r="AK26" i="8"/>
  <c r="AL26" i="8"/>
  <c r="AM26" i="8"/>
  <c r="AN26" i="8"/>
  <c r="AO26" i="8"/>
  <c r="AP26" i="8"/>
  <c r="C27" i="8"/>
  <c r="D27" i="8"/>
  <c r="E27" i="8"/>
  <c r="F27" i="8"/>
  <c r="G27" i="8"/>
  <c r="H27" i="8"/>
  <c r="I27" i="8"/>
  <c r="J27" i="8"/>
  <c r="K27" i="8"/>
  <c r="L27" i="8"/>
  <c r="M27" i="8"/>
  <c r="N27" i="8"/>
  <c r="O27" i="8"/>
  <c r="P27" i="8"/>
  <c r="Q27" i="8"/>
  <c r="R27" i="8"/>
  <c r="S27" i="8"/>
  <c r="T27" i="8"/>
  <c r="U27" i="8"/>
  <c r="V27" i="8"/>
  <c r="W27" i="8"/>
  <c r="X27" i="8"/>
  <c r="Y27" i="8"/>
  <c r="Z27" i="8"/>
  <c r="AA27" i="8"/>
  <c r="AB27" i="8"/>
  <c r="AC27" i="8"/>
  <c r="AD27" i="8"/>
  <c r="AE27" i="8"/>
  <c r="AF27" i="8"/>
  <c r="AG27" i="8"/>
  <c r="AH27" i="8"/>
  <c r="AI27" i="8"/>
  <c r="AJ27" i="8"/>
  <c r="AK27" i="8"/>
  <c r="AL27" i="8"/>
  <c r="AM27" i="8"/>
  <c r="AN27" i="8"/>
  <c r="AO27" i="8"/>
  <c r="AP27" i="8"/>
  <c r="C28" i="8"/>
  <c r="D28" i="8"/>
  <c r="E28" i="8"/>
  <c r="F28" i="8"/>
  <c r="G28" i="8"/>
  <c r="H28" i="8"/>
  <c r="I28" i="8"/>
  <c r="J28" i="8"/>
  <c r="K28" i="8"/>
  <c r="L28" i="8"/>
  <c r="M28" i="8"/>
  <c r="N28" i="8"/>
  <c r="O28" i="8"/>
  <c r="P28" i="8"/>
  <c r="Q28" i="8"/>
  <c r="R28" i="8"/>
  <c r="S28" i="8"/>
  <c r="T28" i="8"/>
  <c r="U28" i="8"/>
  <c r="V28" i="8"/>
  <c r="W28" i="8"/>
  <c r="X28" i="8"/>
  <c r="Y28" i="8"/>
  <c r="Z28" i="8"/>
  <c r="AA28" i="8"/>
  <c r="AB28" i="8"/>
  <c r="AC28" i="8"/>
  <c r="AD28" i="8"/>
  <c r="AE28" i="8"/>
  <c r="AF28" i="8"/>
  <c r="AG28" i="8"/>
  <c r="AH28" i="8"/>
  <c r="AI28" i="8"/>
  <c r="AJ28" i="8"/>
  <c r="AK28" i="8"/>
  <c r="AL28" i="8"/>
  <c r="AM28" i="8"/>
  <c r="AN28" i="8"/>
  <c r="AO28" i="8"/>
  <c r="AP28" i="8"/>
  <c r="C29" i="8"/>
  <c r="D29" i="8"/>
  <c r="E29" i="8"/>
  <c r="F29" i="8"/>
  <c r="G29" i="8"/>
  <c r="H29" i="8"/>
  <c r="I29" i="8"/>
  <c r="J29" i="8"/>
  <c r="K29" i="8"/>
  <c r="L29" i="8"/>
  <c r="M29" i="8"/>
  <c r="N29" i="8"/>
  <c r="O29" i="8"/>
  <c r="P29" i="8"/>
  <c r="Q29" i="8"/>
  <c r="R29" i="8"/>
  <c r="S29" i="8"/>
  <c r="T29" i="8"/>
  <c r="U29" i="8"/>
  <c r="V29" i="8"/>
  <c r="W29" i="8"/>
  <c r="X29" i="8"/>
  <c r="Y29" i="8"/>
  <c r="Z29" i="8"/>
  <c r="AA29" i="8"/>
  <c r="AB29" i="8"/>
  <c r="AC29" i="8"/>
  <c r="AD29" i="8"/>
  <c r="AE29" i="8"/>
  <c r="AF29" i="8"/>
  <c r="AG29" i="8"/>
  <c r="AH29" i="8"/>
  <c r="AI29" i="8"/>
  <c r="AJ29" i="8"/>
  <c r="AK29" i="8"/>
  <c r="AL29" i="8"/>
  <c r="AM29" i="8"/>
  <c r="AN29" i="8"/>
  <c r="AO29" i="8"/>
  <c r="AP29" i="8"/>
  <c r="C30" i="8"/>
  <c r="D30" i="8"/>
  <c r="E30" i="8"/>
  <c r="F30" i="8"/>
  <c r="G30" i="8"/>
  <c r="H30" i="8"/>
  <c r="I30" i="8"/>
  <c r="J30" i="8"/>
  <c r="K30" i="8"/>
  <c r="L30" i="8"/>
  <c r="M30" i="8"/>
  <c r="N30" i="8"/>
  <c r="O30" i="8"/>
  <c r="P30" i="8"/>
  <c r="Q30" i="8"/>
  <c r="R30" i="8"/>
  <c r="S30" i="8"/>
  <c r="T30" i="8"/>
  <c r="U30" i="8"/>
  <c r="V30" i="8"/>
  <c r="W30" i="8"/>
  <c r="X30" i="8"/>
  <c r="Y30" i="8"/>
  <c r="Z30" i="8"/>
  <c r="AA30" i="8"/>
  <c r="AB30" i="8"/>
  <c r="AC30" i="8"/>
  <c r="AD30" i="8"/>
  <c r="AE30" i="8"/>
  <c r="AF30" i="8"/>
  <c r="AG30" i="8"/>
  <c r="AH30" i="8"/>
  <c r="AI30" i="8"/>
  <c r="AJ30" i="8"/>
  <c r="AK30" i="8"/>
  <c r="AL30" i="8"/>
  <c r="AM30" i="8"/>
  <c r="AN30" i="8"/>
  <c r="AO30" i="8"/>
  <c r="AP30" i="8"/>
  <c r="C31" i="8"/>
  <c r="D31" i="8"/>
  <c r="E31" i="8"/>
  <c r="F31" i="8"/>
  <c r="G31" i="8"/>
  <c r="H31" i="8"/>
  <c r="I31" i="8"/>
  <c r="J31" i="8"/>
  <c r="K31" i="8"/>
  <c r="L31" i="8"/>
  <c r="M31" i="8"/>
  <c r="N31" i="8"/>
  <c r="O31" i="8"/>
  <c r="P31" i="8"/>
  <c r="Q31" i="8"/>
  <c r="R31" i="8"/>
  <c r="S31" i="8"/>
  <c r="T31" i="8"/>
  <c r="U31" i="8"/>
  <c r="V31" i="8"/>
  <c r="W31" i="8"/>
  <c r="X31" i="8"/>
  <c r="Y31" i="8"/>
  <c r="Z31" i="8"/>
  <c r="AA31" i="8"/>
  <c r="AB31" i="8"/>
  <c r="AC31" i="8"/>
  <c r="AD31" i="8"/>
  <c r="AE31" i="8"/>
  <c r="AF31" i="8"/>
  <c r="AG31" i="8"/>
  <c r="AH31" i="8"/>
  <c r="AI31" i="8"/>
  <c r="AJ31" i="8"/>
  <c r="AK31" i="8"/>
  <c r="AL31" i="8"/>
  <c r="AM31" i="8"/>
  <c r="AN31" i="8"/>
  <c r="AO31" i="8"/>
  <c r="AP31" i="8"/>
  <c r="C32" i="8"/>
  <c r="D32" i="8"/>
  <c r="E32" i="8"/>
  <c r="F32" i="8"/>
  <c r="G32" i="8"/>
  <c r="H32" i="8"/>
  <c r="I32" i="8"/>
  <c r="J32" i="8"/>
  <c r="K32" i="8"/>
  <c r="L32" i="8"/>
  <c r="M32" i="8"/>
  <c r="N32" i="8"/>
  <c r="O32" i="8"/>
  <c r="P32" i="8"/>
  <c r="Q32" i="8"/>
  <c r="R32" i="8"/>
  <c r="S32" i="8"/>
  <c r="T32" i="8"/>
  <c r="U32" i="8"/>
  <c r="V32" i="8"/>
  <c r="W32" i="8"/>
  <c r="X32" i="8"/>
  <c r="Y32" i="8"/>
  <c r="Z32" i="8"/>
  <c r="AA32" i="8"/>
  <c r="AB32" i="8"/>
  <c r="AC32" i="8"/>
  <c r="AD32" i="8"/>
  <c r="AE32" i="8"/>
  <c r="AF32" i="8"/>
  <c r="AG32" i="8"/>
  <c r="AH32" i="8"/>
  <c r="AI32" i="8"/>
  <c r="AJ32" i="8"/>
  <c r="AK32" i="8"/>
  <c r="AL32" i="8"/>
  <c r="AM32" i="8"/>
  <c r="AN32" i="8"/>
  <c r="AO32" i="8"/>
  <c r="AP32" i="8"/>
  <c r="C33" i="8"/>
  <c r="D33" i="8"/>
  <c r="E33" i="8"/>
  <c r="F33" i="8"/>
  <c r="G33" i="8"/>
  <c r="H33" i="8"/>
  <c r="I33" i="8"/>
  <c r="J33" i="8"/>
  <c r="K33" i="8"/>
  <c r="L33" i="8"/>
  <c r="M33" i="8"/>
  <c r="N33" i="8"/>
  <c r="O33" i="8"/>
  <c r="P33" i="8"/>
  <c r="Q33" i="8"/>
  <c r="R33" i="8"/>
  <c r="S33" i="8"/>
  <c r="T33" i="8"/>
  <c r="U33" i="8"/>
  <c r="V33" i="8"/>
  <c r="W33" i="8"/>
  <c r="X33" i="8"/>
  <c r="Y33" i="8"/>
  <c r="Z33" i="8"/>
  <c r="AA33" i="8"/>
  <c r="AB33" i="8"/>
  <c r="AC33" i="8"/>
  <c r="AD33" i="8"/>
  <c r="AE33" i="8"/>
  <c r="AF33" i="8"/>
  <c r="AG33" i="8"/>
  <c r="AH33" i="8"/>
  <c r="AI33" i="8"/>
  <c r="AJ33" i="8"/>
  <c r="AK33" i="8"/>
  <c r="AL33" i="8"/>
  <c r="AM33" i="8"/>
  <c r="AN33" i="8"/>
  <c r="AO33" i="8"/>
  <c r="AP33" i="8"/>
  <c r="C34" i="8"/>
  <c r="D34" i="8"/>
  <c r="E34" i="8"/>
  <c r="F34" i="8"/>
  <c r="G34" i="8"/>
  <c r="H34" i="8"/>
  <c r="I34" i="8"/>
  <c r="J34" i="8"/>
  <c r="K34" i="8"/>
  <c r="L34" i="8"/>
  <c r="M34" i="8"/>
  <c r="N34" i="8"/>
  <c r="O34" i="8"/>
  <c r="P34" i="8"/>
  <c r="Q34" i="8"/>
  <c r="R34" i="8"/>
  <c r="S34" i="8"/>
  <c r="T34" i="8"/>
  <c r="U34" i="8"/>
  <c r="V34" i="8"/>
  <c r="W34" i="8"/>
  <c r="X34" i="8"/>
  <c r="Y34" i="8"/>
  <c r="Z34" i="8"/>
  <c r="AA34" i="8"/>
  <c r="AB34" i="8"/>
  <c r="AC34" i="8"/>
  <c r="AD34" i="8"/>
  <c r="AE34" i="8"/>
  <c r="AF34" i="8"/>
  <c r="AG34" i="8"/>
  <c r="AH34" i="8"/>
  <c r="AI34" i="8"/>
  <c r="AJ34" i="8"/>
  <c r="AK34" i="8"/>
  <c r="AL34" i="8"/>
  <c r="AM34" i="8"/>
  <c r="AN34" i="8"/>
  <c r="AO34" i="8"/>
  <c r="AP34" i="8"/>
  <c r="C35" i="8"/>
  <c r="D35" i="8"/>
  <c r="E35" i="8"/>
  <c r="F35" i="8"/>
  <c r="G35" i="8"/>
  <c r="H35" i="8"/>
  <c r="I35" i="8"/>
  <c r="J35" i="8"/>
  <c r="K35" i="8"/>
  <c r="L35" i="8"/>
  <c r="M35" i="8"/>
  <c r="N35" i="8"/>
  <c r="O35" i="8"/>
  <c r="P35" i="8"/>
  <c r="Q35" i="8"/>
  <c r="R35" i="8"/>
  <c r="S35" i="8"/>
  <c r="T35" i="8"/>
  <c r="U35" i="8"/>
  <c r="V35" i="8"/>
  <c r="W35" i="8"/>
  <c r="X35" i="8"/>
  <c r="Y35" i="8"/>
  <c r="Z35" i="8"/>
  <c r="AA35" i="8"/>
  <c r="AB35" i="8"/>
  <c r="AC35" i="8"/>
  <c r="AD35" i="8"/>
  <c r="AE35" i="8"/>
  <c r="AF35" i="8"/>
  <c r="AG35" i="8"/>
  <c r="AH35" i="8"/>
  <c r="AI35" i="8"/>
  <c r="AJ35" i="8"/>
  <c r="AK35" i="8"/>
  <c r="AL35" i="8"/>
  <c r="AM35" i="8"/>
  <c r="AN35" i="8"/>
  <c r="AO35" i="8"/>
  <c r="AP35" i="8"/>
  <c r="C36" i="8"/>
  <c r="D36" i="8"/>
  <c r="E36" i="8"/>
  <c r="F36" i="8"/>
  <c r="G36" i="8"/>
  <c r="H36" i="8"/>
  <c r="I36" i="8"/>
  <c r="J36" i="8"/>
  <c r="K36" i="8"/>
  <c r="L36" i="8"/>
  <c r="M36" i="8"/>
  <c r="N36" i="8"/>
  <c r="O36" i="8"/>
  <c r="P36" i="8"/>
  <c r="Q36" i="8"/>
  <c r="R36" i="8"/>
  <c r="S36" i="8"/>
  <c r="T36" i="8"/>
  <c r="U36" i="8"/>
  <c r="V36" i="8"/>
  <c r="W36" i="8"/>
  <c r="X36" i="8"/>
  <c r="Y36" i="8"/>
  <c r="Z36" i="8"/>
  <c r="AA36" i="8"/>
  <c r="AB36" i="8"/>
  <c r="AC36" i="8"/>
  <c r="AD36" i="8"/>
  <c r="AE36" i="8"/>
  <c r="AF36" i="8"/>
  <c r="AG36" i="8"/>
  <c r="AH36" i="8"/>
  <c r="AI36" i="8"/>
  <c r="AJ36" i="8"/>
  <c r="AK36" i="8"/>
  <c r="AL36" i="8"/>
  <c r="AM36" i="8"/>
  <c r="AN36" i="8"/>
  <c r="AO36" i="8"/>
  <c r="AP36" i="8"/>
  <c r="C37" i="8"/>
  <c r="D37" i="8"/>
  <c r="E37" i="8"/>
  <c r="F37" i="8"/>
  <c r="G37" i="8"/>
  <c r="H37" i="8"/>
  <c r="I37" i="8"/>
  <c r="J37" i="8"/>
  <c r="K37" i="8"/>
  <c r="L37" i="8"/>
  <c r="M37" i="8"/>
  <c r="N37" i="8"/>
  <c r="O37" i="8"/>
  <c r="P37" i="8"/>
  <c r="Q37" i="8"/>
  <c r="R37" i="8"/>
  <c r="S37" i="8"/>
  <c r="T37" i="8"/>
  <c r="U37" i="8"/>
  <c r="V37" i="8"/>
  <c r="W37" i="8"/>
  <c r="X37" i="8"/>
  <c r="Y37" i="8"/>
  <c r="Z37" i="8"/>
  <c r="AA37" i="8"/>
  <c r="AB37" i="8"/>
  <c r="AC37" i="8"/>
  <c r="AD37" i="8"/>
  <c r="AE37" i="8"/>
  <c r="AF37" i="8"/>
  <c r="AG37" i="8"/>
  <c r="AH37" i="8"/>
  <c r="AI37" i="8"/>
  <c r="AJ37" i="8"/>
  <c r="AK37" i="8"/>
  <c r="AL37" i="8"/>
  <c r="AM37" i="8"/>
  <c r="AN37" i="8"/>
  <c r="AO37" i="8"/>
  <c r="AP37" i="8"/>
  <c r="C38" i="8"/>
  <c r="D38" i="8"/>
  <c r="E38" i="8"/>
  <c r="F38" i="8"/>
  <c r="G38" i="8"/>
  <c r="H38" i="8"/>
  <c r="I38" i="8"/>
  <c r="J38" i="8"/>
  <c r="K38" i="8"/>
  <c r="L38" i="8"/>
  <c r="M38" i="8"/>
  <c r="N38" i="8"/>
  <c r="O38" i="8"/>
  <c r="P38" i="8"/>
  <c r="Q38" i="8"/>
  <c r="R38" i="8"/>
  <c r="S38" i="8"/>
  <c r="T38" i="8"/>
  <c r="U38" i="8"/>
  <c r="V38" i="8"/>
  <c r="W38" i="8"/>
  <c r="X38" i="8"/>
  <c r="Y38" i="8"/>
  <c r="Z38" i="8"/>
  <c r="AA38" i="8"/>
  <c r="AB38" i="8"/>
  <c r="AC38" i="8"/>
  <c r="AD38" i="8"/>
  <c r="AE38" i="8"/>
  <c r="AF38" i="8"/>
  <c r="AG38" i="8"/>
  <c r="AH38" i="8"/>
  <c r="AI38" i="8"/>
  <c r="AJ38" i="8"/>
  <c r="AK38" i="8"/>
  <c r="AL38" i="8"/>
  <c r="AM38" i="8"/>
  <c r="AN38" i="8"/>
  <c r="AO38" i="8"/>
  <c r="AP38" i="8"/>
  <c r="C39" i="8"/>
  <c r="D39" i="8"/>
  <c r="E39" i="8"/>
  <c r="F39" i="8"/>
  <c r="G39" i="8"/>
  <c r="H39" i="8"/>
  <c r="I39" i="8"/>
  <c r="J39" i="8"/>
  <c r="K39" i="8"/>
  <c r="L39" i="8"/>
  <c r="M39" i="8"/>
  <c r="N39" i="8"/>
  <c r="O39" i="8"/>
  <c r="P39" i="8"/>
  <c r="Q39" i="8"/>
  <c r="R39" i="8"/>
  <c r="S39" i="8"/>
  <c r="T39" i="8"/>
  <c r="U39" i="8"/>
  <c r="V39" i="8"/>
  <c r="W39" i="8"/>
  <c r="X39" i="8"/>
  <c r="Y39" i="8"/>
  <c r="Z39" i="8"/>
  <c r="AA39" i="8"/>
  <c r="AB39" i="8"/>
  <c r="AC39" i="8"/>
  <c r="AD39" i="8"/>
  <c r="AE39" i="8"/>
  <c r="AF39" i="8"/>
  <c r="AG39" i="8"/>
  <c r="AH39" i="8"/>
  <c r="AI39" i="8"/>
  <c r="AJ39" i="8"/>
  <c r="AK39" i="8"/>
  <c r="AL39" i="8"/>
  <c r="AM39" i="8"/>
  <c r="AN39" i="8"/>
  <c r="AO39" i="8"/>
  <c r="AP39" i="8"/>
  <c r="C40" i="8"/>
  <c r="D40" i="8"/>
  <c r="E40" i="8"/>
  <c r="F40" i="8"/>
  <c r="G40" i="8"/>
  <c r="H40" i="8"/>
  <c r="I40" i="8"/>
  <c r="J40" i="8"/>
  <c r="K40" i="8"/>
  <c r="L40" i="8"/>
  <c r="M40" i="8"/>
  <c r="N40" i="8"/>
  <c r="O40" i="8"/>
  <c r="P40" i="8"/>
  <c r="Q40" i="8"/>
  <c r="R40" i="8"/>
  <c r="S40" i="8"/>
  <c r="T40" i="8"/>
  <c r="U40" i="8"/>
  <c r="V40" i="8"/>
  <c r="W40" i="8"/>
  <c r="X40" i="8"/>
  <c r="Y40" i="8"/>
  <c r="Z40" i="8"/>
  <c r="AA40" i="8"/>
  <c r="AB40" i="8"/>
  <c r="AC40" i="8"/>
  <c r="AD40" i="8"/>
  <c r="AE40" i="8"/>
  <c r="AF40" i="8"/>
  <c r="AG40" i="8"/>
  <c r="AH40" i="8"/>
  <c r="AI40" i="8"/>
  <c r="AJ40" i="8"/>
  <c r="AK40" i="8"/>
  <c r="AL40" i="8"/>
  <c r="AM40" i="8"/>
  <c r="AN40" i="8"/>
  <c r="AO40" i="8"/>
  <c r="AP40" i="8"/>
  <c r="C41" i="8"/>
  <c r="D41" i="8"/>
  <c r="E41" i="8"/>
  <c r="F41" i="8"/>
  <c r="G41" i="8"/>
  <c r="H41" i="8"/>
  <c r="I41" i="8"/>
  <c r="J41" i="8"/>
  <c r="K41" i="8"/>
  <c r="L41" i="8"/>
  <c r="M41" i="8"/>
  <c r="N41" i="8"/>
  <c r="O41" i="8"/>
  <c r="P41" i="8"/>
  <c r="Q41" i="8"/>
  <c r="R41" i="8"/>
  <c r="S41" i="8"/>
  <c r="T41" i="8"/>
  <c r="U41" i="8"/>
  <c r="V41" i="8"/>
  <c r="W41" i="8"/>
  <c r="X41" i="8"/>
  <c r="Y41" i="8"/>
  <c r="Z41" i="8"/>
  <c r="AA41" i="8"/>
  <c r="AB41" i="8"/>
  <c r="AC41" i="8"/>
  <c r="AD41" i="8"/>
  <c r="AE41" i="8"/>
  <c r="AF41" i="8"/>
  <c r="AG41" i="8"/>
  <c r="AH41" i="8"/>
  <c r="AI41" i="8"/>
  <c r="AJ41" i="8"/>
  <c r="AK41" i="8"/>
  <c r="AL41" i="8"/>
  <c r="AM41" i="8"/>
  <c r="AN41" i="8"/>
  <c r="AO41" i="8"/>
  <c r="AP41" i="8"/>
  <c r="C42" i="8"/>
  <c r="D42" i="8"/>
  <c r="E42" i="8"/>
  <c r="F42" i="8"/>
  <c r="G42" i="8"/>
  <c r="H42" i="8"/>
  <c r="I42" i="8"/>
  <c r="J42" i="8"/>
  <c r="K42" i="8"/>
  <c r="L42" i="8"/>
  <c r="M42" i="8"/>
  <c r="N42" i="8"/>
  <c r="O42" i="8"/>
  <c r="P42" i="8"/>
  <c r="Q42" i="8"/>
  <c r="R42" i="8"/>
  <c r="S42" i="8"/>
  <c r="T42" i="8"/>
  <c r="U42" i="8"/>
  <c r="V42" i="8"/>
  <c r="W42" i="8"/>
  <c r="X42" i="8"/>
  <c r="Y42" i="8"/>
  <c r="Z42" i="8"/>
  <c r="AA42" i="8"/>
  <c r="AB42" i="8"/>
  <c r="AC42" i="8"/>
  <c r="AD42" i="8"/>
  <c r="AE42" i="8"/>
  <c r="AF42" i="8"/>
  <c r="AG42" i="8"/>
  <c r="AH42" i="8"/>
  <c r="AI42" i="8"/>
  <c r="AJ42" i="8"/>
  <c r="AK42" i="8"/>
  <c r="AL42" i="8"/>
  <c r="AM42" i="8"/>
  <c r="AN42" i="8"/>
  <c r="AO42" i="8"/>
  <c r="AP42" i="8"/>
  <c r="C43" i="8"/>
  <c r="D43" i="8"/>
  <c r="E43" i="8"/>
  <c r="F43" i="8"/>
  <c r="G43" i="8"/>
  <c r="H43" i="8"/>
  <c r="I43" i="8"/>
  <c r="J43" i="8"/>
  <c r="K43" i="8"/>
  <c r="L43" i="8"/>
  <c r="M43" i="8"/>
  <c r="N43" i="8"/>
  <c r="O43" i="8"/>
  <c r="P43" i="8"/>
  <c r="Q43" i="8"/>
  <c r="R43" i="8"/>
  <c r="S43" i="8"/>
  <c r="T43" i="8"/>
  <c r="U43" i="8"/>
  <c r="V43" i="8"/>
  <c r="W43" i="8"/>
  <c r="X43" i="8"/>
  <c r="Y43" i="8"/>
  <c r="Z43" i="8"/>
  <c r="AA43" i="8"/>
  <c r="AB43" i="8"/>
  <c r="AC43" i="8"/>
  <c r="AD43" i="8"/>
  <c r="AE43" i="8"/>
  <c r="AF43" i="8"/>
  <c r="AG43" i="8"/>
  <c r="AH43" i="8"/>
  <c r="AI43" i="8"/>
  <c r="AJ43" i="8"/>
  <c r="AK43" i="8"/>
  <c r="AL43" i="8"/>
  <c r="AM43" i="8"/>
  <c r="AN43" i="8"/>
  <c r="AO43" i="8"/>
  <c r="AP43" i="8"/>
  <c r="C44" i="8"/>
  <c r="D44" i="8"/>
  <c r="E44" i="8"/>
  <c r="F44" i="8"/>
  <c r="G44" i="8"/>
  <c r="H44" i="8"/>
  <c r="I44" i="8"/>
  <c r="J44" i="8"/>
  <c r="K44" i="8"/>
  <c r="L44" i="8"/>
  <c r="M44" i="8"/>
  <c r="N44" i="8"/>
  <c r="O44" i="8"/>
  <c r="P44" i="8"/>
  <c r="Q44" i="8"/>
  <c r="R44" i="8"/>
  <c r="S44" i="8"/>
  <c r="T44" i="8"/>
  <c r="U44" i="8"/>
  <c r="V44" i="8"/>
  <c r="W44" i="8"/>
  <c r="X44" i="8"/>
  <c r="Y44" i="8"/>
  <c r="Z44" i="8"/>
  <c r="AA44" i="8"/>
  <c r="AB44" i="8"/>
  <c r="AC44" i="8"/>
  <c r="AD44" i="8"/>
  <c r="AE44" i="8"/>
  <c r="AF44" i="8"/>
  <c r="AG44" i="8"/>
  <c r="AH44" i="8"/>
  <c r="AI44" i="8"/>
  <c r="AJ44" i="8"/>
  <c r="AK44" i="8"/>
  <c r="AL44" i="8"/>
  <c r="AM44" i="8"/>
  <c r="AN44" i="8"/>
  <c r="AO44" i="8"/>
  <c r="AP44" i="8"/>
  <c r="C45" i="8"/>
  <c r="D45" i="8"/>
  <c r="E45" i="8"/>
  <c r="F45" i="8"/>
  <c r="G45" i="8"/>
  <c r="H45" i="8"/>
  <c r="I45" i="8"/>
  <c r="J45" i="8"/>
  <c r="K45" i="8"/>
  <c r="L45" i="8"/>
  <c r="M45" i="8"/>
  <c r="N45" i="8"/>
  <c r="O45" i="8"/>
  <c r="P45" i="8"/>
  <c r="Q45" i="8"/>
  <c r="R45" i="8"/>
  <c r="S45" i="8"/>
  <c r="T45" i="8"/>
  <c r="U45" i="8"/>
  <c r="V45" i="8"/>
  <c r="W45" i="8"/>
  <c r="X45" i="8"/>
  <c r="Y45" i="8"/>
  <c r="Z45" i="8"/>
  <c r="AA45" i="8"/>
  <c r="AB45" i="8"/>
  <c r="AC45" i="8"/>
  <c r="AD45" i="8"/>
  <c r="AE45" i="8"/>
  <c r="AF45" i="8"/>
  <c r="AG45" i="8"/>
  <c r="AH45" i="8"/>
  <c r="AI45" i="8"/>
  <c r="AJ45" i="8"/>
  <c r="AK45" i="8"/>
  <c r="AL45" i="8"/>
  <c r="AM45" i="8"/>
  <c r="AN45" i="8"/>
  <c r="AO45" i="8"/>
  <c r="AP45" i="8"/>
  <c r="C46" i="8"/>
  <c r="D46" i="8"/>
  <c r="E46" i="8"/>
  <c r="F46" i="8"/>
  <c r="G46" i="8"/>
  <c r="H46" i="8"/>
  <c r="I46" i="8"/>
  <c r="J46" i="8"/>
  <c r="K46" i="8"/>
  <c r="L46" i="8"/>
  <c r="M46" i="8"/>
  <c r="N46" i="8"/>
  <c r="O46" i="8"/>
  <c r="P46" i="8"/>
  <c r="Q46" i="8"/>
  <c r="R46" i="8"/>
  <c r="S46" i="8"/>
  <c r="T46" i="8"/>
  <c r="U46" i="8"/>
  <c r="V46" i="8"/>
  <c r="W46" i="8"/>
  <c r="X46" i="8"/>
  <c r="Y46" i="8"/>
  <c r="Z46" i="8"/>
  <c r="AA46" i="8"/>
  <c r="AB46" i="8"/>
  <c r="AC46" i="8"/>
  <c r="AD46" i="8"/>
  <c r="AE46" i="8"/>
  <c r="AF46" i="8"/>
  <c r="AG46" i="8"/>
  <c r="AH46" i="8"/>
  <c r="AI46" i="8"/>
  <c r="AJ46" i="8"/>
  <c r="AK46" i="8"/>
  <c r="AL46" i="8"/>
  <c r="AM46" i="8"/>
  <c r="AN46" i="8"/>
  <c r="AO46" i="8"/>
  <c r="AP46" i="8"/>
  <c r="C47" i="8"/>
  <c r="D47" i="8"/>
  <c r="E47" i="8"/>
  <c r="F47" i="8"/>
  <c r="G47" i="8"/>
  <c r="H47" i="8"/>
  <c r="I47" i="8"/>
  <c r="J47" i="8"/>
  <c r="K47" i="8"/>
  <c r="L47" i="8"/>
  <c r="M47" i="8"/>
  <c r="N47" i="8"/>
  <c r="O47" i="8"/>
  <c r="P47" i="8"/>
  <c r="Q47" i="8"/>
  <c r="R47" i="8"/>
  <c r="S47" i="8"/>
  <c r="T47" i="8"/>
  <c r="U47" i="8"/>
  <c r="V47" i="8"/>
  <c r="W47" i="8"/>
  <c r="X47" i="8"/>
  <c r="Y47" i="8"/>
  <c r="Z47" i="8"/>
  <c r="AA47" i="8"/>
  <c r="AB47" i="8"/>
  <c r="AC47" i="8"/>
  <c r="AD47" i="8"/>
  <c r="AE47" i="8"/>
  <c r="AF47" i="8"/>
  <c r="AG47" i="8"/>
  <c r="AH47" i="8"/>
  <c r="AI47" i="8"/>
  <c r="AJ47" i="8"/>
  <c r="AK47" i="8"/>
  <c r="AL47" i="8"/>
  <c r="AM47" i="8"/>
  <c r="AN47" i="8"/>
  <c r="AO47" i="8"/>
  <c r="AP47" i="8"/>
  <c r="C48" i="8"/>
  <c r="D48" i="8"/>
  <c r="E48" i="8"/>
  <c r="F48" i="8"/>
  <c r="G48" i="8"/>
  <c r="H48" i="8"/>
  <c r="I48" i="8"/>
  <c r="J48" i="8"/>
  <c r="K48" i="8"/>
  <c r="L48" i="8"/>
  <c r="M48" i="8"/>
  <c r="N48" i="8"/>
  <c r="O48" i="8"/>
  <c r="P48" i="8"/>
  <c r="Q48" i="8"/>
  <c r="R48" i="8"/>
  <c r="S48" i="8"/>
  <c r="T48" i="8"/>
  <c r="U48" i="8"/>
  <c r="V48" i="8"/>
  <c r="W48" i="8"/>
  <c r="X48" i="8"/>
  <c r="Y48" i="8"/>
  <c r="Z48" i="8"/>
  <c r="AA48" i="8"/>
  <c r="AB48" i="8"/>
  <c r="AC48" i="8"/>
  <c r="AD48" i="8"/>
  <c r="AE48" i="8"/>
  <c r="AF48" i="8"/>
  <c r="AG48" i="8"/>
  <c r="AH48" i="8"/>
  <c r="AI48" i="8"/>
  <c r="AJ48" i="8"/>
  <c r="AK48" i="8"/>
  <c r="AL48" i="8"/>
  <c r="AM48" i="8"/>
  <c r="AN48" i="8"/>
  <c r="AO48" i="8"/>
  <c r="AP48" i="8"/>
  <c r="C49" i="8"/>
  <c r="D49" i="8"/>
  <c r="E49" i="8"/>
  <c r="F49" i="8"/>
  <c r="G49" i="8"/>
  <c r="H49" i="8"/>
  <c r="I49" i="8"/>
  <c r="J49" i="8"/>
  <c r="K49" i="8"/>
  <c r="L49" i="8"/>
  <c r="M49" i="8"/>
  <c r="N49" i="8"/>
  <c r="O49" i="8"/>
  <c r="P49" i="8"/>
  <c r="Q49" i="8"/>
  <c r="R49" i="8"/>
  <c r="S49" i="8"/>
  <c r="T49" i="8"/>
  <c r="U49" i="8"/>
  <c r="V49" i="8"/>
  <c r="W49" i="8"/>
  <c r="X49" i="8"/>
  <c r="Y49" i="8"/>
  <c r="Z49" i="8"/>
  <c r="AA49" i="8"/>
  <c r="AB49" i="8"/>
  <c r="AC49" i="8"/>
  <c r="AD49" i="8"/>
  <c r="AE49" i="8"/>
  <c r="AF49" i="8"/>
  <c r="AG49" i="8"/>
  <c r="AH49" i="8"/>
  <c r="AI49" i="8"/>
  <c r="AJ49" i="8"/>
  <c r="AK49" i="8"/>
  <c r="AL49" i="8"/>
  <c r="AM49" i="8"/>
  <c r="AN49" i="8"/>
  <c r="AO49" i="8"/>
  <c r="AP49" i="8"/>
  <c r="C50" i="8"/>
  <c r="D50" i="8"/>
  <c r="E50" i="8"/>
  <c r="F50" i="8"/>
  <c r="G50" i="8"/>
  <c r="H50" i="8"/>
  <c r="I50" i="8"/>
  <c r="J50" i="8"/>
  <c r="K50" i="8"/>
  <c r="L50" i="8"/>
  <c r="M50" i="8"/>
  <c r="N50" i="8"/>
  <c r="O50" i="8"/>
  <c r="P50" i="8"/>
  <c r="Q50" i="8"/>
  <c r="R50" i="8"/>
  <c r="S50" i="8"/>
  <c r="T50" i="8"/>
  <c r="U50" i="8"/>
  <c r="V50" i="8"/>
  <c r="W50" i="8"/>
  <c r="X50" i="8"/>
  <c r="Y50" i="8"/>
  <c r="Z50" i="8"/>
  <c r="AA50" i="8"/>
  <c r="AB50" i="8"/>
  <c r="AC50" i="8"/>
  <c r="AD50" i="8"/>
  <c r="AE50" i="8"/>
  <c r="AF50" i="8"/>
  <c r="AG50" i="8"/>
  <c r="AH50" i="8"/>
  <c r="AI50" i="8"/>
  <c r="AJ50" i="8"/>
  <c r="AK50" i="8"/>
  <c r="AL50" i="8"/>
  <c r="AM50" i="8"/>
  <c r="AN50" i="8"/>
  <c r="AO50" i="8"/>
  <c r="AP50" i="8"/>
  <c r="C51" i="8"/>
  <c r="D51" i="8"/>
  <c r="E51" i="8"/>
  <c r="F51" i="8"/>
  <c r="G51" i="8"/>
  <c r="H51" i="8"/>
  <c r="I51" i="8"/>
  <c r="J51" i="8"/>
  <c r="K51" i="8"/>
  <c r="L51" i="8"/>
  <c r="M51" i="8"/>
  <c r="N51" i="8"/>
  <c r="O51" i="8"/>
  <c r="P51" i="8"/>
  <c r="Q51" i="8"/>
  <c r="R51" i="8"/>
  <c r="S51" i="8"/>
  <c r="T51" i="8"/>
  <c r="U51" i="8"/>
  <c r="V51" i="8"/>
  <c r="W51" i="8"/>
  <c r="X51" i="8"/>
  <c r="Y51" i="8"/>
  <c r="Z51" i="8"/>
  <c r="AA51" i="8"/>
  <c r="AB51" i="8"/>
  <c r="AC51" i="8"/>
  <c r="AD51" i="8"/>
  <c r="AE51" i="8"/>
  <c r="AF51" i="8"/>
  <c r="AG51" i="8"/>
  <c r="AH51" i="8"/>
  <c r="AI51" i="8"/>
  <c r="AJ51" i="8"/>
  <c r="AK51" i="8"/>
  <c r="AL51" i="8"/>
  <c r="AM51" i="8"/>
  <c r="AN51" i="8"/>
  <c r="AO51" i="8"/>
  <c r="AP51" i="8"/>
  <c r="C52" i="8"/>
  <c r="D52" i="8"/>
  <c r="E52" i="8"/>
  <c r="F52" i="8"/>
  <c r="G52" i="8"/>
  <c r="H52" i="8"/>
  <c r="I52" i="8"/>
  <c r="J52" i="8"/>
  <c r="K52" i="8"/>
  <c r="L52" i="8"/>
  <c r="M52" i="8"/>
  <c r="N52" i="8"/>
  <c r="O52" i="8"/>
  <c r="P52" i="8"/>
  <c r="Q52" i="8"/>
  <c r="R52" i="8"/>
  <c r="S52" i="8"/>
  <c r="T52" i="8"/>
  <c r="U52" i="8"/>
  <c r="V52" i="8"/>
  <c r="W52" i="8"/>
  <c r="X52" i="8"/>
  <c r="Y52" i="8"/>
  <c r="Z52" i="8"/>
  <c r="AA52" i="8"/>
  <c r="AB52" i="8"/>
  <c r="AC52" i="8"/>
  <c r="AD52" i="8"/>
  <c r="AE52" i="8"/>
  <c r="AF52" i="8"/>
  <c r="AG52" i="8"/>
  <c r="AH52" i="8"/>
  <c r="AI52" i="8"/>
  <c r="AJ52" i="8"/>
  <c r="AK52" i="8"/>
  <c r="AL52" i="8"/>
  <c r="AM52" i="8"/>
  <c r="AN52" i="8"/>
  <c r="AO52" i="8"/>
  <c r="AP52" i="8"/>
  <c r="C53" i="8"/>
  <c r="D53" i="8"/>
  <c r="E53" i="8"/>
  <c r="F53" i="8"/>
  <c r="G53" i="8"/>
  <c r="H53" i="8"/>
  <c r="I53" i="8"/>
  <c r="J53" i="8"/>
  <c r="K53" i="8"/>
  <c r="L53" i="8"/>
  <c r="M53" i="8"/>
  <c r="N53" i="8"/>
  <c r="O53" i="8"/>
  <c r="P53" i="8"/>
  <c r="Q53" i="8"/>
  <c r="R53" i="8"/>
  <c r="S53" i="8"/>
  <c r="T53" i="8"/>
  <c r="U53" i="8"/>
  <c r="V53" i="8"/>
  <c r="W53" i="8"/>
  <c r="X53" i="8"/>
  <c r="Y53" i="8"/>
  <c r="Z53" i="8"/>
  <c r="AA53" i="8"/>
  <c r="AB53" i="8"/>
  <c r="AC53" i="8"/>
  <c r="AD53" i="8"/>
  <c r="AE53" i="8"/>
  <c r="AF53" i="8"/>
  <c r="AG53" i="8"/>
  <c r="AH53" i="8"/>
  <c r="AI53" i="8"/>
  <c r="AJ53" i="8"/>
  <c r="AK53" i="8"/>
  <c r="AL53" i="8"/>
  <c r="AM53" i="8"/>
  <c r="AN53" i="8"/>
  <c r="AO53" i="8"/>
  <c r="AP53" i="8"/>
  <c r="C54" i="8"/>
  <c r="D54" i="8"/>
  <c r="E54" i="8"/>
  <c r="F54" i="8"/>
  <c r="G54" i="8"/>
  <c r="H54" i="8"/>
  <c r="I54" i="8"/>
  <c r="J54" i="8"/>
  <c r="K54" i="8"/>
  <c r="L54" i="8"/>
  <c r="M54" i="8"/>
  <c r="N54" i="8"/>
  <c r="O54" i="8"/>
  <c r="P54" i="8"/>
  <c r="Q54" i="8"/>
  <c r="R54" i="8"/>
  <c r="S54" i="8"/>
  <c r="T54" i="8"/>
  <c r="U54" i="8"/>
  <c r="V54" i="8"/>
  <c r="W54" i="8"/>
  <c r="X54" i="8"/>
  <c r="Y54" i="8"/>
  <c r="Z54" i="8"/>
  <c r="AA54" i="8"/>
  <c r="AB54" i="8"/>
  <c r="AC54" i="8"/>
  <c r="AD54" i="8"/>
  <c r="AE54" i="8"/>
  <c r="AF54" i="8"/>
  <c r="AG54" i="8"/>
  <c r="AH54" i="8"/>
  <c r="AI54" i="8"/>
  <c r="AJ54" i="8"/>
  <c r="AK54" i="8"/>
  <c r="AL54" i="8"/>
  <c r="AM54" i="8"/>
  <c r="AN54" i="8"/>
  <c r="AO54" i="8"/>
  <c r="AP54" i="8"/>
  <c r="C55" i="8"/>
  <c r="D55" i="8"/>
  <c r="E55" i="8"/>
  <c r="F55" i="8"/>
  <c r="G55" i="8"/>
  <c r="H55" i="8"/>
  <c r="I55" i="8"/>
  <c r="J55" i="8"/>
  <c r="K55" i="8"/>
  <c r="L55" i="8"/>
  <c r="M55" i="8"/>
  <c r="N55" i="8"/>
  <c r="O55" i="8"/>
  <c r="P55" i="8"/>
  <c r="Q55" i="8"/>
  <c r="R55" i="8"/>
  <c r="S55" i="8"/>
  <c r="T55" i="8"/>
  <c r="U55" i="8"/>
  <c r="V55" i="8"/>
  <c r="W55" i="8"/>
  <c r="X55" i="8"/>
  <c r="Y55" i="8"/>
  <c r="Z55" i="8"/>
  <c r="AA55" i="8"/>
  <c r="AB55" i="8"/>
  <c r="AC55" i="8"/>
  <c r="AD55" i="8"/>
  <c r="AE55" i="8"/>
  <c r="AF55" i="8"/>
  <c r="AG55" i="8"/>
  <c r="AH55" i="8"/>
  <c r="AI55" i="8"/>
  <c r="AJ55" i="8"/>
  <c r="AK55" i="8"/>
  <c r="AL55" i="8"/>
  <c r="AM55" i="8"/>
  <c r="AN55" i="8"/>
  <c r="AO55" i="8"/>
  <c r="AP55" i="8"/>
  <c r="C56" i="8"/>
  <c r="D56" i="8"/>
  <c r="E56" i="8"/>
  <c r="F56" i="8"/>
  <c r="G56" i="8"/>
  <c r="H56" i="8"/>
  <c r="I56" i="8"/>
  <c r="J56" i="8"/>
  <c r="K56" i="8"/>
  <c r="L56" i="8"/>
  <c r="M56" i="8"/>
  <c r="N56" i="8"/>
  <c r="O56" i="8"/>
  <c r="P56" i="8"/>
  <c r="Q56" i="8"/>
  <c r="R56" i="8"/>
  <c r="S56" i="8"/>
  <c r="T56" i="8"/>
  <c r="U56" i="8"/>
  <c r="V56" i="8"/>
  <c r="W56" i="8"/>
  <c r="X56" i="8"/>
  <c r="Y56" i="8"/>
  <c r="Z56" i="8"/>
  <c r="AA56" i="8"/>
  <c r="AB56" i="8"/>
  <c r="AC56" i="8"/>
  <c r="AD56" i="8"/>
  <c r="AE56" i="8"/>
  <c r="AF56" i="8"/>
  <c r="AG56" i="8"/>
  <c r="AH56" i="8"/>
  <c r="AI56" i="8"/>
  <c r="AJ56" i="8"/>
  <c r="AK56" i="8"/>
  <c r="AL56" i="8"/>
  <c r="AM56" i="8"/>
  <c r="AN56" i="8"/>
  <c r="AO56" i="8"/>
  <c r="AP56" i="8"/>
  <c r="C57" i="8"/>
  <c r="D57" i="8"/>
  <c r="E57" i="8"/>
  <c r="F57" i="8"/>
  <c r="G57" i="8"/>
  <c r="H57" i="8"/>
  <c r="I57" i="8"/>
  <c r="J57" i="8"/>
  <c r="K57" i="8"/>
  <c r="L57" i="8"/>
  <c r="M57" i="8"/>
  <c r="N57" i="8"/>
  <c r="O57" i="8"/>
  <c r="P57" i="8"/>
  <c r="Q57" i="8"/>
  <c r="R57" i="8"/>
  <c r="S57" i="8"/>
  <c r="T57" i="8"/>
  <c r="U57" i="8"/>
  <c r="V57" i="8"/>
  <c r="W57" i="8"/>
  <c r="X57" i="8"/>
  <c r="Y57" i="8"/>
  <c r="Z57" i="8"/>
  <c r="AA57" i="8"/>
  <c r="AB57" i="8"/>
  <c r="AC57" i="8"/>
  <c r="AD57" i="8"/>
  <c r="AE57" i="8"/>
  <c r="AF57" i="8"/>
  <c r="AG57" i="8"/>
  <c r="AH57" i="8"/>
  <c r="AI57" i="8"/>
  <c r="AJ57" i="8"/>
  <c r="AK57" i="8"/>
  <c r="AL57" i="8"/>
  <c r="AM57" i="8"/>
  <c r="AN57" i="8"/>
  <c r="AO57" i="8"/>
  <c r="AP57" i="8"/>
  <c r="C58" i="8"/>
  <c r="D58" i="8"/>
  <c r="E58" i="8"/>
  <c r="F58" i="8"/>
  <c r="G58" i="8"/>
  <c r="H58" i="8"/>
  <c r="I58" i="8"/>
  <c r="J58" i="8"/>
  <c r="K58" i="8"/>
  <c r="L58" i="8"/>
  <c r="M58" i="8"/>
  <c r="N58" i="8"/>
  <c r="O58" i="8"/>
  <c r="P58" i="8"/>
  <c r="Q58" i="8"/>
  <c r="R58" i="8"/>
  <c r="S58" i="8"/>
  <c r="T58" i="8"/>
  <c r="U58" i="8"/>
  <c r="V58" i="8"/>
  <c r="W58" i="8"/>
  <c r="X58" i="8"/>
  <c r="Y58" i="8"/>
  <c r="Z58" i="8"/>
  <c r="AA58" i="8"/>
  <c r="AB58" i="8"/>
  <c r="AC58" i="8"/>
  <c r="AD58" i="8"/>
  <c r="AE58" i="8"/>
  <c r="AF58" i="8"/>
  <c r="AG58" i="8"/>
  <c r="AH58" i="8"/>
  <c r="AI58" i="8"/>
  <c r="AJ58" i="8"/>
  <c r="AK58" i="8"/>
  <c r="AL58" i="8"/>
  <c r="AM58" i="8"/>
  <c r="AN58" i="8"/>
  <c r="AO58" i="8"/>
  <c r="AP58" i="8"/>
  <c r="C59" i="8"/>
  <c r="D59" i="8"/>
  <c r="E59" i="8"/>
  <c r="F59" i="8"/>
  <c r="G59" i="8"/>
  <c r="H59" i="8"/>
  <c r="I59" i="8"/>
  <c r="J59" i="8"/>
  <c r="K59" i="8"/>
  <c r="L59" i="8"/>
  <c r="M59" i="8"/>
  <c r="N59" i="8"/>
  <c r="O59" i="8"/>
  <c r="P59" i="8"/>
  <c r="Q59" i="8"/>
  <c r="R59" i="8"/>
  <c r="S59" i="8"/>
  <c r="T59" i="8"/>
  <c r="U59" i="8"/>
  <c r="V59" i="8"/>
  <c r="W59" i="8"/>
  <c r="X59" i="8"/>
  <c r="Y59" i="8"/>
  <c r="Z59" i="8"/>
  <c r="AA59" i="8"/>
  <c r="AB59" i="8"/>
  <c r="AC59" i="8"/>
  <c r="AD59" i="8"/>
  <c r="AE59" i="8"/>
  <c r="AF59" i="8"/>
  <c r="AG59" i="8"/>
  <c r="AH59" i="8"/>
  <c r="AI59" i="8"/>
  <c r="AJ59" i="8"/>
  <c r="AK59" i="8"/>
  <c r="AL59" i="8"/>
  <c r="AM59" i="8"/>
  <c r="AN59" i="8"/>
  <c r="AO59" i="8"/>
  <c r="AP59" i="8"/>
  <c r="C60" i="8"/>
  <c r="D60" i="8"/>
  <c r="E60" i="8"/>
  <c r="F60" i="8"/>
  <c r="G60" i="8"/>
  <c r="H60" i="8"/>
  <c r="I60" i="8"/>
  <c r="J60" i="8"/>
  <c r="K60" i="8"/>
  <c r="L60" i="8"/>
  <c r="M60" i="8"/>
  <c r="N60" i="8"/>
  <c r="O60" i="8"/>
  <c r="P60" i="8"/>
  <c r="Q60" i="8"/>
  <c r="R60" i="8"/>
  <c r="S60" i="8"/>
  <c r="T60" i="8"/>
  <c r="U60" i="8"/>
  <c r="V60" i="8"/>
  <c r="W60" i="8"/>
  <c r="X60" i="8"/>
  <c r="Y60" i="8"/>
  <c r="Z60" i="8"/>
  <c r="AA60" i="8"/>
  <c r="AB60" i="8"/>
  <c r="AC60" i="8"/>
  <c r="AD60" i="8"/>
  <c r="AE60" i="8"/>
  <c r="AF60" i="8"/>
  <c r="AG60" i="8"/>
  <c r="AH60" i="8"/>
  <c r="AI60" i="8"/>
  <c r="AJ60" i="8"/>
  <c r="AK60" i="8"/>
  <c r="AL60" i="8"/>
  <c r="AM60" i="8"/>
  <c r="AN60" i="8"/>
  <c r="AO60" i="8"/>
  <c r="AP60" i="8"/>
  <c r="C61" i="8"/>
  <c r="D61" i="8"/>
  <c r="E61" i="8"/>
  <c r="F61" i="8"/>
  <c r="G61" i="8"/>
  <c r="H61" i="8"/>
  <c r="I61" i="8"/>
  <c r="J61" i="8"/>
  <c r="K61" i="8"/>
  <c r="L61" i="8"/>
  <c r="M61" i="8"/>
  <c r="N61" i="8"/>
  <c r="O61" i="8"/>
  <c r="P61" i="8"/>
  <c r="Q61" i="8"/>
  <c r="R61" i="8"/>
  <c r="S61" i="8"/>
  <c r="T61" i="8"/>
  <c r="U61" i="8"/>
  <c r="V61" i="8"/>
  <c r="W61" i="8"/>
  <c r="X61" i="8"/>
  <c r="Y61" i="8"/>
  <c r="Z61" i="8"/>
  <c r="AA61" i="8"/>
  <c r="AB61" i="8"/>
  <c r="AC61" i="8"/>
  <c r="AD61" i="8"/>
  <c r="AE61" i="8"/>
  <c r="AF61" i="8"/>
  <c r="AG61" i="8"/>
  <c r="AH61" i="8"/>
  <c r="AI61" i="8"/>
  <c r="AJ61" i="8"/>
  <c r="AK61" i="8"/>
  <c r="AL61" i="8"/>
  <c r="AM61" i="8"/>
  <c r="AN61" i="8"/>
  <c r="AO61" i="8"/>
  <c r="AP61" i="8"/>
  <c r="C62" i="8"/>
  <c r="D62" i="8"/>
  <c r="E62" i="8"/>
  <c r="F62" i="8"/>
  <c r="G62" i="8"/>
  <c r="H62" i="8"/>
  <c r="I62" i="8"/>
  <c r="J62" i="8"/>
  <c r="K62" i="8"/>
  <c r="L62" i="8"/>
  <c r="M62" i="8"/>
  <c r="N62" i="8"/>
  <c r="O62" i="8"/>
  <c r="P62" i="8"/>
  <c r="Q62" i="8"/>
  <c r="R62" i="8"/>
  <c r="S62" i="8"/>
  <c r="T62" i="8"/>
  <c r="U62" i="8"/>
  <c r="V62" i="8"/>
  <c r="W62" i="8"/>
  <c r="X62" i="8"/>
  <c r="Y62" i="8"/>
  <c r="Z62" i="8"/>
  <c r="AA62" i="8"/>
  <c r="AB62" i="8"/>
  <c r="AC62" i="8"/>
  <c r="AD62" i="8"/>
  <c r="AE62" i="8"/>
  <c r="AF62" i="8"/>
  <c r="AG62" i="8"/>
  <c r="AH62" i="8"/>
  <c r="AI62" i="8"/>
  <c r="AJ62" i="8"/>
  <c r="AK62" i="8"/>
  <c r="AL62" i="8"/>
  <c r="AM62" i="8"/>
  <c r="AN62" i="8"/>
  <c r="AO62" i="8"/>
  <c r="AP62" i="8"/>
  <c r="C63" i="8"/>
  <c r="D63" i="8"/>
  <c r="E63" i="8"/>
  <c r="F63" i="8"/>
  <c r="G63" i="8"/>
  <c r="H63" i="8"/>
  <c r="I63" i="8"/>
  <c r="J63" i="8"/>
  <c r="K63" i="8"/>
  <c r="L63" i="8"/>
  <c r="M63" i="8"/>
  <c r="N63" i="8"/>
  <c r="O63" i="8"/>
  <c r="P63" i="8"/>
  <c r="Q63" i="8"/>
  <c r="R63" i="8"/>
  <c r="S63" i="8"/>
  <c r="T63" i="8"/>
  <c r="U63" i="8"/>
  <c r="V63" i="8"/>
  <c r="W63" i="8"/>
  <c r="X63" i="8"/>
  <c r="Y63" i="8"/>
  <c r="Z63" i="8"/>
  <c r="AA63" i="8"/>
  <c r="AB63" i="8"/>
  <c r="AC63" i="8"/>
  <c r="AD63" i="8"/>
  <c r="AE63" i="8"/>
  <c r="AF63" i="8"/>
  <c r="AG63" i="8"/>
  <c r="AH63" i="8"/>
  <c r="AI63" i="8"/>
  <c r="AJ63" i="8"/>
  <c r="AK63" i="8"/>
  <c r="AL63" i="8"/>
  <c r="AM63" i="8"/>
  <c r="AN63" i="8"/>
  <c r="AO63" i="8"/>
  <c r="AP63" i="8"/>
  <c r="C64" i="8"/>
  <c r="D64" i="8"/>
  <c r="E64" i="8"/>
  <c r="F64" i="8"/>
  <c r="G64" i="8"/>
  <c r="H64" i="8"/>
  <c r="I64" i="8"/>
  <c r="J64" i="8"/>
  <c r="K64" i="8"/>
  <c r="L64" i="8"/>
  <c r="M64" i="8"/>
  <c r="N64" i="8"/>
  <c r="O64" i="8"/>
  <c r="P64" i="8"/>
  <c r="Q64" i="8"/>
  <c r="R64" i="8"/>
  <c r="S64" i="8"/>
  <c r="T64" i="8"/>
  <c r="U64" i="8"/>
  <c r="V64" i="8"/>
  <c r="W64" i="8"/>
  <c r="X64" i="8"/>
  <c r="Y64" i="8"/>
  <c r="Z64" i="8"/>
  <c r="AA64" i="8"/>
  <c r="AB64" i="8"/>
  <c r="AC64" i="8"/>
  <c r="AD64" i="8"/>
  <c r="AE64" i="8"/>
  <c r="AF64" i="8"/>
  <c r="AG64" i="8"/>
  <c r="AH64" i="8"/>
  <c r="AI64" i="8"/>
  <c r="AJ64" i="8"/>
  <c r="AK64" i="8"/>
  <c r="AL64" i="8"/>
  <c r="AM64" i="8"/>
  <c r="AN64" i="8"/>
  <c r="AO64" i="8"/>
  <c r="AP64" i="8"/>
  <c r="C65" i="8"/>
  <c r="D65" i="8"/>
  <c r="E65" i="8"/>
  <c r="F65" i="8"/>
  <c r="G65" i="8"/>
  <c r="H65" i="8"/>
  <c r="I65" i="8"/>
  <c r="J65" i="8"/>
  <c r="K65" i="8"/>
  <c r="L65" i="8"/>
  <c r="M65" i="8"/>
  <c r="N65" i="8"/>
  <c r="O65" i="8"/>
  <c r="P65" i="8"/>
  <c r="Q65" i="8"/>
  <c r="R65" i="8"/>
  <c r="S65" i="8"/>
  <c r="T65" i="8"/>
  <c r="U65" i="8"/>
  <c r="V65" i="8"/>
  <c r="W65" i="8"/>
  <c r="X65" i="8"/>
  <c r="Y65" i="8"/>
  <c r="Z65" i="8"/>
  <c r="AA65" i="8"/>
  <c r="AB65" i="8"/>
  <c r="AC65" i="8"/>
  <c r="AD65" i="8"/>
  <c r="AE65" i="8"/>
  <c r="AF65" i="8"/>
  <c r="AG65" i="8"/>
  <c r="AH65" i="8"/>
  <c r="AI65" i="8"/>
  <c r="AJ65" i="8"/>
  <c r="AK65" i="8"/>
  <c r="AL65" i="8"/>
  <c r="AM65" i="8"/>
  <c r="AN65" i="8"/>
  <c r="AO65" i="8"/>
  <c r="AP65" i="8"/>
  <c r="C66" i="8"/>
  <c r="D66" i="8"/>
  <c r="E66" i="8"/>
  <c r="F66" i="8"/>
  <c r="G66" i="8"/>
  <c r="H66" i="8"/>
  <c r="I66" i="8"/>
  <c r="J66" i="8"/>
  <c r="K66" i="8"/>
  <c r="L66" i="8"/>
  <c r="M66" i="8"/>
  <c r="N66" i="8"/>
  <c r="O66" i="8"/>
  <c r="P66" i="8"/>
  <c r="Q66" i="8"/>
  <c r="R66" i="8"/>
  <c r="S66" i="8"/>
  <c r="T66" i="8"/>
  <c r="U66" i="8"/>
  <c r="V66" i="8"/>
  <c r="W66" i="8"/>
  <c r="X66" i="8"/>
  <c r="Y66" i="8"/>
  <c r="Z66" i="8"/>
  <c r="AA66" i="8"/>
  <c r="AB66" i="8"/>
  <c r="AC66" i="8"/>
  <c r="AD66" i="8"/>
  <c r="AE66" i="8"/>
  <c r="AF66" i="8"/>
  <c r="AG66" i="8"/>
  <c r="AH66" i="8"/>
  <c r="AI66" i="8"/>
  <c r="AJ66" i="8"/>
  <c r="AK66" i="8"/>
  <c r="AL66" i="8"/>
  <c r="AM66" i="8"/>
  <c r="AN66" i="8"/>
  <c r="AO66" i="8"/>
  <c r="AP66" i="8"/>
  <c r="B1" i="8"/>
  <c r="B2" i="8"/>
  <c r="B3" i="8"/>
  <c r="B4" i="8"/>
  <c r="B5" i="8"/>
  <c r="B6" i="8"/>
  <c r="B7" i="8"/>
  <c r="B8" i="8"/>
  <c r="B9" i="8"/>
  <c r="B10" i="8"/>
  <c r="B11" i="8"/>
  <c r="B12" i="8"/>
  <c r="B13" i="8"/>
  <c r="B14" i="8"/>
  <c r="B15" i="8"/>
  <c r="B16" i="8"/>
  <c r="B17" i="8"/>
  <c r="B18" i="8"/>
  <c r="B19" i="8"/>
  <c r="B20" i="8"/>
  <c r="B21" i="8"/>
  <c r="B22" i="8"/>
  <c r="B23" i="8"/>
  <c r="B24" i="8"/>
  <c r="B25" i="8"/>
  <c r="B26" i="8"/>
  <c r="B27" i="8"/>
  <c r="B28" i="8"/>
  <c r="B29" i="8"/>
  <c r="B30" i="8"/>
  <c r="B31" i="8"/>
  <c r="B32" i="8"/>
  <c r="B33" i="8"/>
  <c r="B34" i="8"/>
  <c r="B35" i="8"/>
  <c r="B36" i="8"/>
  <c r="B37" i="8"/>
  <c r="B38" i="8"/>
  <c r="B39" i="8"/>
  <c r="B40" i="8"/>
  <c r="B41" i="8"/>
  <c r="B42" i="8"/>
  <c r="B43" i="8"/>
  <c r="B44" i="8"/>
  <c r="B45" i="8"/>
  <c r="B46" i="8"/>
  <c r="B47" i="8"/>
  <c r="B48" i="8"/>
  <c r="B49" i="8"/>
  <c r="B50" i="8"/>
  <c r="B51" i="8"/>
  <c r="B52" i="8"/>
  <c r="B53" i="8"/>
  <c r="B54" i="8"/>
  <c r="B55" i="8"/>
  <c r="B56" i="8"/>
  <c r="B57" i="8"/>
  <c r="B58" i="8"/>
  <c r="B59" i="8"/>
  <c r="B60" i="8"/>
  <c r="B61" i="8"/>
  <c r="B62" i="8"/>
  <c r="B63" i="8"/>
  <c r="B64" i="8"/>
  <c r="B65" i="8"/>
  <c r="B66" i="8"/>
  <c r="A66" i="8"/>
  <c r="A65" i="8"/>
  <c r="A64" i="8"/>
  <c r="A63" i="8"/>
  <c r="A62" i="8"/>
  <c r="A61" i="8"/>
  <c r="A60" i="8"/>
  <c r="A59" i="8"/>
  <c r="A58" i="8"/>
  <c r="A57" i="8"/>
  <c r="A56" i="8"/>
  <c r="A55" i="8"/>
  <c r="A54" i="8"/>
  <c r="A53" i="8"/>
  <c r="A52" i="8"/>
  <c r="A51" i="8"/>
  <c r="A50" i="8"/>
  <c r="A49" i="8"/>
  <c r="A48" i="8"/>
  <c r="A47" i="8"/>
  <c r="A46" i="8"/>
  <c r="A45" i="8"/>
  <c r="A44" i="8"/>
  <c r="A43" i="8"/>
  <c r="A42" i="8"/>
  <c r="A41" i="8"/>
  <c r="A40" i="8"/>
  <c r="A39" i="8"/>
  <c r="A38" i="8"/>
  <c r="A37" i="8"/>
  <c r="A36" i="8"/>
  <c r="A35" i="8"/>
  <c r="A34" i="8"/>
  <c r="A33" i="8"/>
  <c r="A32" i="8"/>
  <c r="A31" i="8"/>
  <c r="A30" i="8"/>
  <c r="A29" i="8"/>
  <c r="A28" i="8"/>
  <c r="A27" i="8"/>
  <c r="A26" i="8"/>
  <c r="A25" i="8"/>
  <c r="A24" i="8"/>
  <c r="A23" i="8"/>
  <c r="A22" i="8"/>
  <c r="A21" i="8"/>
  <c r="A20" i="8"/>
  <c r="A19" i="8"/>
  <c r="A18" i="8"/>
  <c r="A17" i="8"/>
  <c r="A16" i="8"/>
  <c r="A15" i="8"/>
  <c r="A14" i="8"/>
  <c r="A13" i="8"/>
  <c r="A12" i="8"/>
  <c r="A11" i="8"/>
  <c r="A10" i="8"/>
  <c r="A9" i="8"/>
  <c r="A8" i="8"/>
  <c r="A7" i="8"/>
  <c r="A6" i="8"/>
  <c r="A5" i="8"/>
  <c r="A4" i="8"/>
  <c r="A3" i="8"/>
  <c r="A2" i="8"/>
  <c r="A1" i="8"/>
  <c r="AF1" i="16"/>
  <c r="AG1" i="16"/>
  <c r="AF2" i="16"/>
  <c r="AG2" i="16"/>
  <c r="AF3" i="16"/>
  <c r="AG3" i="16"/>
  <c r="AF4" i="16"/>
  <c r="AG4" i="16"/>
  <c r="AF5" i="16"/>
  <c r="AG5" i="16"/>
  <c r="AF6" i="16"/>
  <c r="AG6" i="16"/>
  <c r="AF7" i="16"/>
  <c r="AG7" i="16"/>
  <c r="AF8" i="16"/>
  <c r="AG8" i="16"/>
  <c r="AF9" i="16"/>
  <c r="AG9" i="16"/>
  <c r="AF10" i="16"/>
  <c r="AG10" i="16"/>
  <c r="AF11" i="16"/>
  <c r="AG11" i="16"/>
  <c r="AF12" i="16"/>
  <c r="AG12" i="16"/>
  <c r="AF13" i="16"/>
  <c r="AG13" i="16"/>
  <c r="AF14" i="16"/>
  <c r="AG14" i="16"/>
  <c r="AF15" i="16"/>
  <c r="AG15" i="16"/>
  <c r="AF16" i="16"/>
  <c r="AG16" i="16"/>
  <c r="AF17" i="16"/>
  <c r="AG17" i="16"/>
  <c r="AF18" i="16"/>
  <c r="AG18" i="16"/>
  <c r="AF19" i="16"/>
  <c r="AG19" i="16"/>
  <c r="AF20" i="16"/>
  <c r="AG20" i="16"/>
  <c r="AF21" i="16"/>
  <c r="AG21" i="16"/>
  <c r="AF22" i="16"/>
  <c r="AG22" i="16"/>
  <c r="AF23" i="16"/>
  <c r="AG23" i="16"/>
  <c r="AF24" i="16"/>
  <c r="AG24" i="16"/>
  <c r="AF25" i="16"/>
  <c r="AG25" i="16"/>
  <c r="AF26" i="16"/>
  <c r="AG26" i="16"/>
  <c r="I1" i="16"/>
  <c r="J1" i="16"/>
  <c r="K1" i="16"/>
  <c r="L1" i="16"/>
  <c r="M1" i="16"/>
  <c r="N1" i="16"/>
  <c r="O1" i="16"/>
  <c r="P1" i="16"/>
  <c r="Q1" i="16"/>
  <c r="R1" i="16"/>
  <c r="S1" i="16"/>
  <c r="T1" i="16"/>
  <c r="U1" i="16"/>
  <c r="V1" i="16"/>
  <c r="W1" i="16"/>
  <c r="X1" i="16"/>
  <c r="Y1" i="16"/>
  <c r="Z1" i="16"/>
  <c r="AA1" i="16"/>
  <c r="AB1" i="16"/>
  <c r="AC1" i="16"/>
  <c r="AD1" i="16"/>
  <c r="AE1" i="16"/>
  <c r="C1" i="16"/>
  <c r="D1" i="16"/>
  <c r="E1" i="16"/>
  <c r="F1" i="16"/>
  <c r="G1" i="16"/>
  <c r="H1" i="16"/>
  <c r="B1" i="16"/>
  <c r="A22" i="16"/>
  <c r="B22" i="16"/>
  <c r="C22" i="16"/>
  <c r="D22" i="16"/>
  <c r="E22" i="16"/>
  <c r="F22" i="16"/>
  <c r="G22" i="16"/>
  <c r="H22" i="16"/>
  <c r="I22" i="16"/>
  <c r="J22" i="16"/>
  <c r="K22" i="16"/>
  <c r="L22" i="16"/>
  <c r="M22" i="16"/>
  <c r="N22" i="16"/>
  <c r="O22" i="16"/>
  <c r="P22" i="16"/>
  <c r="Q22" i="16"/>
  <c r="R22" i="16"/>
  <c r="S22" i="16"/>
  <c r="T22" i="16"/>
  <c r="U22" i="16"/>
  <c r="V22" i="16"/>
  <c r="W22" i="16"/>
  <c r="X22" i="16"/>
  <c r="Y22" i="16"/>
  <c r="Z22" i="16"/>
  <c r="AA22" i="16"/>
  <c r="AB22" i="16"/>
  <c r="AC22" i="16"/>
  <c r="AD22" i="16"/>
  <c r="AE22" i="16"/>
  <c r="A23" i="16"/>
  <c r="B23" i="16"/>
  <c r="C23" i="16"/>
  <c r="D23" i="16"/>
  <c r="E23" i="16"/>
  <c r="F23" i="16"/>
  <c r="G23" i="16"/>
  <c r="H23" i="16"/>
  <c r="I23" i="16"/>
  <c r="J23" i="16"/>
  <c r="K23" i="16"/>
  <c r="L23" i="16"/>
  <c r="M23" i="16"/>
  <c r="N23" i="16"/>
  <c r="O23" i="16"/>
  <c r="P23" i="16"/>
  <c r="Q23" i="16"/>
  <c r="R23" i="16"/>
  <c r="S23" i="16"/>
  <c r="T23" i="16"/>
  <c r="U23" i="16"/>
  <c r="V23" i="16"/>
  <c r="W23" i="16"/>
  <c r="X23" i="16"/>
  <c r="Y23" i="16"/>
  <c r="Z23" i="16"/>
  <c r="AA23" i="16"/>
  <c r="AB23" i="16"/>
  <c r="AC23" i="16"/>
  <c r="AD23" i="16"/>
  <c r="AE23" i="16"/>
  <c r="A24" i="16"/>
  <c r="B24" i="16"/>
  <c r="C24" i="16"/>
  <c r="D24" i="16"/>
  <c r="E24" i="16"/>
  <c r="F24" i="16"/>
  <c r="G24" i="16"/>
  <c r="H24" i="16"/>
  <c r="I24" i="16"/>
  <c r="J24" i="16"/>
  <c r="K24" i="16"/>
  <c r="L24" i="16"/>
  <c r="M24" i="16"/>
  <c r="N24" i="16"/>
  <c r="O24" i="16"/>
  <c r="P24" i="16"/>
  <c r="Q24" i="16"/>
  <c r="R24" i="16"/>
  <c r="S24" i="16"/>
  <c r="T24" i="16"/>
  <c r="U24" i="16"/>
  <c r="V24" i="16"/>
  <c r="W24" i="16"/>
  <c r="X24" i="16"/>
  <c r="Y24" i="16"/>
  <c r="Z24" i="16"/>
  <c r="AA24" i="16"/>
  <c r="AB24" i="16"/>
  <c r="AC24" i="16"/>
  <c r="AD24" i="16"/>
  <c r="AE24" i="16"/>
  <c r="A25" i="16"/>
  <c r="B25" i="16"/>
  <c r="C25" i="16"/>
  <c r="D25" i="16"/>
  <c r="E25" i="16"/>
  <c r="F25" i="16"/>
  <c r="G25" i="16"/>
  <c r="H25" i="16"/>
  <c r="I25" i="16"/>
  <c r="J25" i="16"/>
  <c r="K25" i="16"/>
  <c r="L25" i="16"/>
  <c r="M25" i="16"/>
  <c r="N25" i="16"/>
  <c r="O25" i="16"/>
  <c r="P25" i="16"/>
  <c r="Q25" i="16"/>
  <c r="R25" i="16"/>
  <c r="S25" i="16"/>
  <c r="T25" i="16"/>
  <c r="U25" i="16"/>
  <c r="V25" i="16"/>
  <c r="W25" i="16"/>
  <c r="X25" i="16"/>
  <c r="Y25" i="16"/>
  <c r="Z25" i="16"/>
  <c r="AA25" i="16"/>
  <c r="AB25" i="16"/>
  <c r="AC25" i="16"/>
  <c r="AD25" i="16"/>
  <c r="AE25" i="16"/>
  <c r="A26" i="16"/>
  <c r="B26" i="16"/>
  <c r="C26" i="16"/>
  <c r="D26" i="16"/>
  <c r="E26" i="16"/>
  <c r="F26" i="16"/>
  <c r="G26" i="16"/>
  <c r="H26" i="16"/>
  <c r="I26" i="16"/>
  <c r="J26" i="16"/>
  <c r="K26" i="16"/>
  <c r="L26" i="16"/>
  <c r="M26" i="16"/>
  <c r="N26" i="16"/>
  <c r="O26" i="16"/>
  <c r="P26" i="16"/>
  <c r="Q26" i="16"/>
  <c r="R26" i="16"/>
  <c r="S26" i="16"/>
  <c r="T26" i="16"/>
  <c r="U26" i="16"/>
  <c r="V26" i="16"/>
  <c r="W26" i="16"/>
  <c r="X26" i="16"/>
  <c r="Y26" i="16"/>
  <c r="Z26" i="16"/>
  <c r="AA26" i="16"/>
  <c r="AB26" i="16"/>
  <c r="AC26" i="16"/>
  <c r="AD26" i="16"/>
  <c r="AE26" i="16"/>
  <c r="A20" i="16"/>
  <c r="B20" i="16"/>
  <c r="C20" i="16"/>
  <c r="D20" i="16"/>
  <c r="E20" i="16"/>
  <c r="F20" i="16"/>
  <c r="G20" i="16"/>
  <c r="H20" i="16"/>
  <c r="I20" i="16"/>
  <c r="J20" i="16"/>
  <c r="K20" i="16"/>
  <c r="L20" i="16"/>
  <c r="M20" i="16"/>
  <c r="N20" i="16"/>
  <c r="O20" i="16"/>
  <c r="P20" i="16"/>
  <c r="Q20" i="16"/>
  <c r="R20" i="16"/>
  <c r="S20" i="16"/>
  <c r="T20" i="16"/>
  <c r="U20" i="16"/>
  <c r="V20" i="16"/>
  <c r="W20" i="16"/>
  <c r="X20" i="16"/>
  <c r="Y20" i="16"/>
  <c r="Z20" i="16"/>
  <c r="AA20" i="16"/>
  <c r="AB20" i="16"/>
  <c r="AC20" i="16"/>
  <c r="AD20" i="16"/>
  <c r="AE20" i="16"/>
  <c r="A21" i="16"/>
  <c r="B21" i="16"/>
  <c r="C21" i="16"/>
  <c r="D21" i="16"/>
  <c r="E21" i="16"/>
  <c r="F21" i="16"/>
  <c r="G21" i="16"/>
  <c r="H21" i="16"/>
  <c r="I21" i="16"/>
  <c r="J21" i="16"/>
  <c r="K21" i="16"/>
  <c r="L21" i="16"/>
  <c r="M21" i="16"/>
  <c r="N21" i="16"/>
  <c r="O21" i="16"/>
  <c r="P21" i="16"/>
  <c r="Q21" i="16"/>
  <c r="R21" i="16"/>
  <c r="S21" i="16"/>
  <c r="T21" i="16"/>
  <c r="U21" i="16"/>
  <c r="V21" i="16"/>
  <c r="W21" i="16"/>
  <c r="X21" i="16"/>
  <c r="Y21" i="16"/>
  <c r="Z21" i="16"/>
  <c r="AA21" i="16"/>
  <c r="AB21" i="16"/>
  <c r="AC21" i="16"/>
  <c r="AD21" i="16"/>
  <c r="AE21" i="16"/>
  <c r="F2" i="16"/>
  <c r="G2" i="16"/>
  <c r="H2" i="16"/>
  <c r="I2" i="16"/>
  <c r="J2" i="16"/>
  <c r="K2" i="16"/>
  <c r="L2" i="16"/>
  <c r="M2" i="16"/>
  <c r="N2" i="16"/>
  <c r="O2" i="16"/>
  <c r="P2" i="16"/>
  <c r="Q2" i="16"/>
  <c r="R2" i="16"/>
  <c r="S2" i="16"/>
  <c r="T2" i="16"/>
  <c r="U2" i="16"/>
  <c r="V2" i="16"/>
  <c r="W2" i="16"/>
  <c r="X2" i="16"/>
  <c r="Y2" i="16"/>
  <c r="Z2" i="16"/>
  <c r="AA2" i="16"/>
  <c r="AB2" i="16"/>
  <c r="AC2" i="16"/>
  <c r="AD2" i="16"/>
  <c r="AE2" i="16"/>
  <c r="F3" i="16"/>
  <c r="G3" i="16"/>
  <c r="H3" i="16"/>
  <c r="I3" i="16"/>
  <c r="J3" i="16"/>
  <c r="K3" i="16"/>
  <c r="L3" i="16"/>
  <c r="M3" i="16"/>
  <c r="N3" i="16"/>
  <c r="O3" i="16"/>
  <c r="P3" i="16"/>
  <c r="Q3" i="16"/>
  <c r="R3" i="16"/>
  <c r="S3" i="16"/>
  <c r="T3" i="16"/>
  <c r="U3" i="16"/>
  <c r="V3" i="16"/>
  <c r="W3" i="16"/>
  <c r="X3" i="16"/>
  <c r="Y3" i="16"/>
  <c r="Z3" i="16"/>
  <c r="AA3" i="16"/>
  <c r="AB3" i="16"/>
  <c r="AC3" i="16"/>
  <c r="AD3" i="16"/>
  <c r="AE3" i="16"/>
  <c r="F4" i="16"/>
  <c r="G4" i="16"/>
  <c r="H4" i="16"/>
  <c r="I4" i="16"/>
  <c r="J4" i="16"/>
  <c r="K4" i="16"/>
  <c r="L4" i="16"/>
  <c r="M4" i="16"/>
  <c r="N4" i="16"/>
  <c r="O4" i="16"/>
  <c r="P4" i="16"/>
  <c r="Q4" i="16"/>
  <c r="R4" i="16"/>
  <c r="S4" i="16"/>
  <c r="T4" i="16"/>
  <c r="U4" i="16"/>
  <c r="V4" i="16"/>
  <c r="W4" i="16"/>
  <c r="X4" i="16"/>
  <c r="Y4" i="16"/>
  <c r="Z4" i="16"/>
  <c r="AA4" i="16"/>
  <c r="AB4" i="16"/>
  <c r="AC4" i="16"/>
  <c r="AD4" i="16"/>
  <c r="AE4" i="16"/>
  <c r="F5" i="16"/>
  <c r="G5" i="16"/>
  <c r="H5" i="16"/>
  <c r="I5" i="16"/>
  <c r="J5" i="16"/>
  <c r="K5" i="16"/>
  <c r="L5" i="16"/>
  <c r="M5" i="16"/>
  <c r="N5" i="16"/>
  <c r="O5" i="16"/>
  <c r="P5" i="16"/>
  <c r="Q5" i="16"/>
  <c r="R5" i="16"/>
  <c r="S5" i="16"/>
  <c r="T5" i="16"/>
  <c r="U5" i="16"/>
  <c r="V5" i="16"/>
  <c r="W5" i="16"/>
  <c r="X5" i="16"/>
  <c r="Y5" i="16"/>
  <c r="Z5" i="16"/>
  <c r="AA5" i="16"/>
  <c r="AB5" i="16"/>
  <c r="AC5" i="16"/>
  <c r="AD5" i="16"/>
  <c r="AE5" i="16"/>
  <c r="F6" i="16"/>
  <c r="G6" i="16"/>
  <c r="H6" i="16"/>
  <c r="I6" i="16"/>
  <c r="J6" i="16"/>
  <c r="K6" i="16"/>
  <c r="L6" i="16"/>
  <c r="M6" i="16"/>
  <c r="N6" i="16"/>
  <c r="O6" i="16"/>
  <c r="P6" i="16"/>
  <c r="Q6" i="16"/>
  <c r="R6" i="16"/>
  <c r="S6" i="16"/>
  <c r="T6" i="16"/>
  <c r="U6" i="16"/>
  <c r="V6" i="16"/>
  <c r="W6" i="16"/>
  <c r="X6" i="16"/>
  <c r="Y6" i="16"/>
  <c r="Z6" i="16"/>
  <c r="AA6" i="16"/>
  <c r="AB6" i="16"/>
  <c r="AC6" i="16"/>
  <c r="AD6" i="16"/>
  <c r="AE6" i="16"/>
  <c r="F7" i="16"/>
  <c r="G7" i="16"/>
  <c r="H7" i="16"/>
  <c r="I7" i="16"/>
  <c r="J7" i="16"/>
  <c r="K7" i="16"/>
  <c r="L7" i="16"/>
  <c r="M7" i="16"/>
  <c r="N7" i="16"/>
  <c r="O7" i="16"/>
  <c r="P7" i="16"/>
  <c r="Q7" i="16"/>
  <c r="R7" i="16"/>
  <c r="S7" i="16"/>
  <c r="T7" i="16"/>
  <c r="U7" i="16"/>
  <c r="V7" i="16"/>
  <c r="W7" i="16"/>
  <c r="X7" i="16"/>
  <c r="Y7" i="16"/>
  <c r="Z7" i="16"/>
  <c r="AA7" i="16"/>
  <c r="AB7" i="16"/>
  <c r="AC7" i="16"/>
  <c r="AD7" i="16"/>
  <c r="AE7" i="16"/>
  <c r="F8" i="16"/>
  <c r="G8" i="16"/>
  <c r="H8" i="16"/>
  <c r="I8" i="16"/>
  <c r="J8" i="16"/>
  <c r="K8" i="16"/>
  <c r="L8" i="16"/>
  <c r="M8" i="16"/>
  <c r="N8" i="16"/>
  <c r="O8" i="16"/>
  <c r="P8" i="16"/>
  <c r="Q8" i="16"/>
  <c r="R8" i="16"/>
  <c r="S8" i="16"/>
  <c r="T8" i="16"/>
  <c r="U8" i="16"/>
  <c r="V8" i="16"/>
  <c r="W8" i="16"/>
  <c r="X8" i="16"/>
  <c r="Y8" i="16"/>
  <c r="Z8" i="16"/>
  <c r="AA8" i="16"/>
  <c r="AB8" i="16"/>
  <c r="AC8" i="16"/>
  <c r="AD8" i="16"/>
  <c r="AE8" i="16"/>
  <c r="F9" i="16"/>
  <c r="G9" i="16"/>
  <c r="H9" i="16"/>
  <c r="I9" i="16"/>
  <c r="J9" i="16"/>
  <c r="K9" i="16"/>
  <c r="L9" i="16"/>
  <c r="M9" i="16"/>
  <c r="N9" i="16"/>
  <c r="O9" i="16"/>
  <c r="P9" i="16"/>
  <c r="Q9" i="16"/>
  <c r="R9" i="16"/>
  <c r="S9" i="16"/>
  <c r="T9" i="16"/>
  <c r="U9" i="16"/>
  <c r="V9" i="16"/>
  <c r="W9" i="16"/>
  <c r="X9" i="16"/>
  <c r="Y9" i="16"/>
  <c r="Z9" i="16"/>
  <c r="AA9" i="16"/>
  <c r="AB9" i="16"/>
  <c r="AC9" i="16"/>
  <c r="AD9" i="16"/>
  <c r="AE9" i="16"/>
  <c r="F10" i="16"/>
  <c r="G10" i="16"/>
  <c r="H10" i="16"/>
  <c r="I10" i="16"/>
  <c r="J10" i="16"/>
  <c r="K10" i="16"/>
  <c r="L10" i="16"/>
  <c r="M10" i="16"/>
  <c r="N10" i="16"/>
  <c r="O10" i="16"/>
  <c r="P10" i="16"/>
  <c r="Q10" i="16"/>
  <c r="R10" i="16"/>
  <c r="S10" i="16"/>
  <c r="T10" i="16"/>
  <c r="U10" i="16"/>
  <c r="V10" i="16"/>
  <c r="W10" i="16"/>
  <c r="X10" i="16"/>
  <c r="Y10" i="16"/>
  <c r="Z10" i="16"/>
  <c r="AA10" i="16"/>
  <c r="AB10" i="16"/>
  <c r="AC10" i="16"/>
  <c r="AD10" i="16"/>
  <c r="AE10" i="16"/>
  <c r="F11" i="16"/>
  <c r="G11" i="16"/>
  <c r="H11" i="16"/>
  <c r="I11" i="16"/>
  <c r="J11" i="16"/>
  <c r="K11" i="16"/>
  <c r="L11" i="16"/>
  <c r="M11" i="16"/>
  <c r="N11" i="16"/>
  <c r="O11" i="16"/>
  <c r="P11" i="16"/>
  <c r="Q11" i="16"/>
  <c r="R11" i="16"/>
  <c r="S11" i="16"/>
  <c r="T11" i="16"/>
  <c r="U11" i="16"/>
  <c r="V11" i="16"/>
  <c r="W11" i="16"/>
  <c r="X11" i="16"/>
  <c r="Y11" i="16"/>
  <c r="Z11" i="16"/>
  <c r="AA11" i="16"/>
  <c r="AB11" i="16"/>
  <c r="AC11" i="16"/>
  <c r="AD11" i="16"/>
  <c r="AE11" i="16"/>
  <c r="F12" i="16"/>
  <c r="G12" i="16"/>
  <c r="H12" i="16"/>
  <c r="I12" i="16"/>
  <c r="J12" i="16"/>
  <c r="K12" i="16"/>
  <c r="L12" i="16"/>
  <c r="M12" i="16"/>
  <c r="N12" i="16"/>
  <c r="O12" i="16"/>
  <c r="P12" i="16"/>
  <c r="Q12" i="16"/>
  <c r="R12" i="16"/>
  <c r="S12" i="16"/>
  <c r="T12" i="16"/>
  <c r="U12" i="16"/>
  <c r="V12" i="16"/>
  <c r="W12" i="16"/>
  <c r="X12" i="16"/>
  <c r="Y12" i="16"/>
  <c r="Z12" i="16"/>
  <c r="AA12" i="16"/>
  <c r="AB12" i="16"/>
  <c r="AC12" i="16"/>
  <c r="AD12" i="16"/>
  <c r="AE12" i="16"/>
  <c r="F13" i="16"/>
  <c r="G13" i="16"/>
  <c r="H13" i="16"/>
  <c r="I13" i="16"/>
  <c r="J13" i="16"/>
  <c r="K13" i="16"/>
  <c r="L13" i="16"/>
  <c r="M13" i="16"/>
  <c r="N13" i="16"/>
  <c r="O13" i="16"/>
  <c r="P13" i="16"/>
  <c r="Q13" i="16"/>
  <c r="R13" i="16"/>
  <c r="S13" i="16"/>
  <c r="T13" i="16"/>
  <c r="U13" i="16"/>
  <c r="V13" i="16"/>
  <c r="W13" i="16"/>
  <c r="X13" i="16"/>
  <c r="Y13" i="16"/>
  <c r="Z13" i="16"/>
  <c r="AA13" i="16"/>
  <c r="AB13" i="16"/>
  <c r="AC13" i="16"/>
  <c r="AD13" i="16"/>
  <c r="AE13" i="16"/>
  <c r="F14" i="16"/>
  <c r="G14" i="16"/>
  <c r="H14" i="16"/>
  <c r="I14" i="16"/>
  <c r="J14" i="16"/>
  <c r="K14" i="16"/>
  <c r="L14" i="16"/>
  <c r="M14" i="16"/>
  <c r="N14" i="16"/>
  <c r="O14" i="16"/>
  <c r="P14" i="16"/>
  <c r="Q14" i="16"/>
  <c r="R14" i="16"/>
  <c r="S14" i="16"/>
  <c r="T14" i="16"/>
  <c r="U14" i="16"/>
  <c r="V14" i="16"/>
  <c r="W14" i="16"/>
  <c r="X14" i="16"/>
  <c r="Y14" i="16"/>
  <c r="Z14" i="16"/>
  <c r="AA14" i="16"/>
  <c r="AB14" i="16"/>
  <c r="AC14" i="16"/>
  <c r="AD14" i="16"/>
  <c r="AE14" i="16"/>
  <c r="F15" i="16"/>
  <c r="G15" i="16"/>
  <c r="H15" i="16"/>
  <c r="I15" i="16"/>
  <c r="J15" i="16"/>
  <c r="K15" i="16"/>
  <c r="L15" i="16"/>
  <c r="M15" i="16"/>
  <c r="N15" i="16"/>
  <c r="O15" i="16"/>
  <c r="P15" i="16"/>
  <c r="Q15" i="16"/>
  <c r="R15" i="16"/>
  <c r="S15" i="16"/>
  <c r="T15" i="16"/>
  <c r="U15" i="16"/>
  <c r="V15" i="16"/>
  <c r="W15" i="16"/>
  <c r="X15" i="16"/>
  <c r="Y15" i="16"/>
  <c r="Z15" i="16"/>
  <c r="AA15" i="16"/>
  <c r="AB15" i="16"/>
  <c r="AC15" i="16"/>
  <c r="AD15" i="16"/>
  <c r="AE15" i="16"/>
  <c r="F16" i="16"/>
  <c r="G16" i="16"/>
  <c r="H16" i="16"/>
  <c r="I16" i="16"/>
  <c r="J16" i="16"/>
  <c r="K16" i="16"/>
  <c r="L16" i="16"/>
  <c r="M16" i="16"/>
  <c r="N16" i="16"/>
  <c r="O16" i="16"/>
  <c r="P16" i="16"/>
  <c r="Q16" i="16"/>
  <c r="R16" i="16"/>
  <c r="S16" i="16"/>
  <c r="T16" i="16"/>
  <c r="U16" i="16"/>
  <c r="V16" i="16"/>
  <c r="W16" i="16"/>
  <c r="X16" i="16"/>
  <c r="Y16" i="16"/>
  <c r="Z16" i="16"/>
  <c r="AA16" i="16"/>
  <c r="AB16" i="16"/>
  <c r="AC16" i="16"/>
  <c r="AD16" i="16"/>
  <c r="AE16" i="16"/>
  <c r="F17" i="16"/>
  <c r="G17" i="16"/>
  <c r="H17" i="16"/>
  <c r="I17" i="16"/>
  <c r="J17" i="16"/>
  <c r="K17" i="16"/>
  <c r="L17" i="16"/>
  <c r="M17" i="16"/>
  <c r="N17" i="16"/>
  <c r="O17" i="16"/>
  <c r="P17" i="16"/>
  <c r="Q17" i="16"/>
  <c r="R17" i="16"/>
  <c r="S17" i="16"/>
  <c r="T17" i="16"/>
  <c r="U17" i="16"/>
  <c r="V17" i="16"/>
  <c r="W17" i="16"/>
  <c r="X17" i="16"/>
  <c r="Y17" i="16"/>
  <c r="Z17" i="16"/>
  <c r="AA17" i="16"/>
  <c r="AB17" i="16"/>
  <c r="AC17" i="16"/>
  <c r="AD17" i="16"/>
  <c r="AE17" i="16"/>
  <c r="F18" i="16"/>
  <c r="G18" i="16"/>
  <c r="H18" i="16"/>
  <c r="I18" i="16"/>
  <c r="J18" i="16"/>
  <c r="K18" i="16"/>
  <c r="L18" i="16"/>
  <c r="M18" i="16"/>
  <c r="N18" i="16"/>
  <c r="O18" i="16"/>
  <c r="P18" i="16"/>
  <c r="Q18" i="16"/>
  <c r="R18" i="16"/>
  <c r="S18" i="16"/>
  <c r="T18" i="16"/>
  <c r="U18" i="16"/>
  <c r="V18" i="16"/>
  <c r="W18" i="16"/>
  <c r="X18" i="16"/>
  <c r="Y18" i="16"/>
  <c r="Z18" i="16"/>
  <c r="AA18" i="16"/>
  <c r="AB18" i="16"/>
  <c r="AC18" i="16"/>
  <c r="AD18" i="16"/>
  <c r="AE18" i="16"/>
  <c r="F19" i="16"/>
  <c r="G19" i="16"/>
  <c r="H19" i="16"/>
  <c r="I19" i="16"/>
  <c r="J19" i="16"/>
  <c r="K19" i="16"/>
  <c r="L19" i="16"/>
  <c r="M19" i="16"/>
  <c r="N19" i="16"/>
  <c r="O19" i="16"/>
  <c r="P19" i="16"/>
  <c r="Q19" i="16"/>
  <c r="R19" i="16"/>
  <c r="S19" i="16"/>
  <c r="T19" i="16"/>
  <c r="U19" i="16"/>
  <c r="V19" i="16"/>
  <c r="W19" i="16"/>
  <c r="X19" i="16"/>
  <c r="Y19" i="16"/>
  <c r="Z19" i="16"/>
  <c r="AA19" i="16"/>
  <c r="AB19" i="16"/>
  <c r="AC19" i="16"/>
  <c r="AD19" i="16"/>
  <c r="AE19" i="16"/>
  <c r="D2" i="16"/>
  <c r="E2" i="16"/>
  <c r="D3" i="16"/>
  <c r="E3" i="16"/>
  <c r="D4" i="16"/>
  <c r="E4" i="16"/>
  <c r="D5" i="16"/>
  <c r="E5" i="16"/>
  <c r="D6" i="16"/>
  <c r="E6" i="16"/>
  <c r="D7" i="16"/>
  <c r="E7" i="16"/>
  <c r="D8" i="16"/>
  <c r="E8" i="16"/>
  <c r="D9" i="16"/>
  <c r="E9" i="16"/>
  <c r="D10" i="16"/>
  <c r="E10" i="16"/>
  <c r="D11" i="16"/>
  <c r="E11" i="16"/>
  <c r="D12" i="16"/>
  <c r="E12" i="16"/>
  <c r="D13" i="16"/>
  <c r="E13" i="16"/>
  <c r="D14" i="16"/>
  <c r="E14" i="16"/>
  <c r="D15" i="16"/>
  <c r="E15" i="16"/>
  <c r="D16" i="16"/>
  <c r="E16" i="16"/>
  <c r="D17" i="16"/>
  <c r="E17" i="16"/>
  <c r="D18" i="16"/>
  <c r="E18" i="16"/>
  <c r="D19" i="16"/>
  <c r="E19" i="16"/>
  <c r="C2" i="16"/>
  <c r="C3" i="16"/>
  <c r="C4" i="16"/>
  <c r="C5" i="16"/>
  <c r="C6" i="16"/>
  <c r="C7" i="16"/>
  <c r="C8" i="16"/>
  <c r="C9" i="16"/>
  <c r="C10" i="16"/>
  <c r="C11" i="16"/>
  <c r="C12" i="16"/>
  <c r="C13" i="16"/>
  <c r="C14" i="16"/>
  <c r="C15" i="16"/>
  <c r="C16" i="16"/>
  <c r="C17" i="16"/>
  <c r="C18" i="16"/>
  <c r="C19" i="16"/>
  <c r="B2" i="16"/>
  <c r="B3" i="16"/>
  <c r="B4" i="16"/>
  <c r="B5" i="16"/>
  <c r="B6" i="16"/>
  <c r="B7" i="16"/>
  <c r="B8" i="16"/>
  <c r="B9" i="16"/>
  <c r="B10" i="16"/>
  <c r="B11" i="16"/>
  <c r="B12" i="16"/>
  <c r="B13" i="16"/>
  <c r="B14" i="16"/>
  <c r="B15" i="16"/>
  <c r="B16" i="16"/>
  <c r="B17" i="16"/>
  <c r="B18" i="16"/>
  <c r="B19" i="16"/>
  <c r="A19" i="16"/>
  <c r="A18" i="16"/>
  <c r="A17" i="16"/>
  <c r="A16" i="16"/>
  <c r="A15" i="16"/>
  <c r="A14" i="16"/>
  <c r="A13" i="16"/>
  <c r="A12" i="16"/>
  <c r="A11" i="16"/>
  <c r="A10" i="16"/>
  <c r="A9" i="16"/>
  <c r="A8" i="16"/>
  <c r="A7" i="16"/>
  <c r="A6" i="16"/>
  <c r="A5" i="16"/>
  <c r="A4" i="16"/>
  <c r="A3" i="16"/>
  <c r="A2" i="16"/>
  <c r="A1" i="16"/>
  <c r="I51" i="14" l="1"/>
  <c r="I52" i="14"/>
  <c r="I53" i="14"/>
  <c r="I50" i="14"/>
  <c r="D12" i="14"/>
  <c r="A724" i="1" l="1"/>
  <c r="A723" i="1"/>
  <c r="A722" i="1"/>
  <c r="A721" i="1"/>
  <c r="A720" i="1"/>
  <c r="A719" i="1"/>
  <c r="A718" i="1"/>
  <c r="A717" i="1"/>
  <c r="A716" i="1"/>
  <c r="A715" i="1"/>
  <c r="A714" i="1"/>
  <c r="A713" i="1"/>
  <c r="A712" i="1"/>
  <c r="A711" i="1"/>
  <c r="A710" i="1"/>
  <c r="A709" i="1"/>
  <c r="A708" i="1"/>
  <c r="A707" i="1"/>
  <c r="A706" i="1"/>
  <c r="A705" i="1"/>
  <c r="A704" i="1"/>
  <c r="A703" i="1"/>
  <c r="A702" i="1"/>
  <c r="A701" i="1"/>
  <c r="A700" i="1"/>
  <c r="A699" i="1"/>
  <c r="A698" i="1"/>
  <c r="A697" i="1"/>
  <c r="A696" i="1"/>
  <c r="A695" i="1"/>
  <c r="A694" i="1"/>
  <c r="A693" i="1"/>
  <c r="A692" i="1"/>
  <c r="A691" i="1"/>
  <c r="A690" i="1"/>
  <c r="A689" i="1"/>
  <c r="A688" i="1"/>
  <c r="A687" i="1"/>
  <c r="A686" i="1"/>
  <c r="A685" i="1"/>
  <c r="A684" i="1"/>
  <c r="A683" i="1"/>
  <c r="A682" i="1"/>
  <c r="A681" i="1"/>
  <c r="A680" i="1"/>
  <c r="A679" i="1"/>
  <c r="A678" i="1"/>
  <c r="A677" i="1"/>
  <c r="A676" i="1"/>
  <c r="A675" i="1"/>
  <c r="A674" i="1"/>
  <c r="A673" i="1"/>
  <c r="A672" i="1"/>
  <c r="A671" i="1"/>
  <c r="A670" i="1"/>
  <c r="A669" i="1"/>
  <c r="A668" i="1"/>
  <c r="A667" i="1"/>
  <c r="A666" i="1"/>
  <c r="A665" i="1"/>
  <c r="A664" i="1"/>
  <c r="A663" i="1"/>
  <c r="A662" i="1"/>
  <c r="A661" i="1"/>
  <c r="A660" i="1"/>
  <c r="O64" i="5" l="1"/>
  <c r="O65" i="5"/>
  <c r="O66" i="5"/>
  <c r="O67" i="5"/>
  <c r="O68" i="5"/>
  <c r="O69" i="5"/>
  <c r="O70" i="5"/>
  <c r="O71" i="5"/>
  <c r="O72" i="5"/>
  <c r="O73" i="5"/>
  <c r="O74" i="5"/>
  <c r="O75" i="5"/>
  <c r="O76" i="5"/>
  <c r="O63" i="5"/>
  <c r="D25" i="14" l="1"/>
  <c r="D26" i="14"/>
  <c r="D27" i="14"/>
  <c r="D19" i="14" l="1"/>
  <c r="D20" i="14"/>
  <c r="D21" i="14"/>
  <c r="D22" i="14"/>
  <c r="D23" i="14"/>
  <c r="D24" i="14"/>
  <c r="D28" i="14"/>
  <c r="D29" i="14"/>
  <c r="D30" i="14"/>
  <c r="D31" i="14"/>
  <c r="D32" i="14"/>
  <c r="D33" i="14"/>
  <c r="D34" i="14"/>
  <c r="D35" i="14"/>
  <c r="D36" i="14"/>
  <c r="D37" i="14"/>
  <c r="D38" i="14"/>
  <c r="D39" i="14"/>
  <c r="D40" i="14"/>
  <c r="D10" i="14"/>
  <c r="D11" i="14"/>
  <c r="D13" i="14"/>
  <c r="D14" i="14"/>
  <c r="D15" i="14"/>
  <c r="D16" i="14"/>
  <c r="D17" i="14"/>
  <c r="D18" i="14"/>
  <c r="D9" i="14"/>
  <c r="B3" i="17"/>
  <c r="B4" i="17" l="1"/>
  <c r="B5" i="17" l="1"/>
  <c r="B9" i="14" s="1"/>
  <c r="X2" i="17" l="1"/>
  <c r="AM2" i="17" l="1"/>
  <c r="AM3" i="17" s="1"/>
  <c r="AN2" i="17"/>
  <c r="B15" i="17" s="1"/>
  <c r="B25" i="17" s="1"/>
  <c r="C25" i="17" s="1"/>
  <c r="E16" i="14" s="1"/>
  <c r="AF2" i="17"/>
  <c r="B11" i="17" s="1"/>
  <c r="AL2" i="17"/>
  <c r="B14" i="17" s="1"/>
  <c r="B24" i="17" s="1"/>
  <c r="C24" i="17" s="1"/>
  <c r="E15" i="14" s="1"/>
  <c r="AD2" i="17"/>
  <c r="B10" i="17" s="1"/>
  <c r="B20" i="17" s="1"/>
  <c r="AJ2" i="17"/>
  <c r="B13" i="17" s="1"/>
  <c r="B23" i="17" s="1"/>
  <c r="C23" i="17" s="1"/>
  <c r="E14" i="14" s="1"/>
  <c r="AH2" i="17"/>
  <c r="B12" i="17" s="1"/>
  <c r="B22" i="17" s="1"/>
  <c r="C22" i="17" s="1"/>
  <c r="E13" i="14" s="1"/>
  <c r="Y2" i="17"/>
  <c r="Y3" i="17" s="1"/>
  <c r="B7" i="17" s="1"/>
  <c r="B11" i="14" s="1"/>
  <c r="AC2" i="17"/>
  <c r="AC3" i="17" s="1"/>
  <c r="AG2" i="17"/>
  <c r="AG3" i="17" s="1"/>
  <c r="AK2" i="17"/>
  <c r="AK3" i="17" s="1"/>
  <c r="AB2" i="17"/>
  <c r="B9" i="17" s="1"/>
  <c r="B19" i="17" s="1"/>
  <c r="C19" i="17" s="1"/>
  <c r="Z2" i="17"/>
  <c r="Z3" i="17" s="1"/>
  <c r="AA2" i="17"/>
  <c r="AA3" i="17" s="1"/>
  <c r="AE2" i="17"/>
  <c r="AE3" i="17" s="1"/>
  <c r="AI2" i="17"/>
  <c r="AI3" i="17" s="1"/>
  <c r="C20" i="17" l="1"/>
  <c r="E11" i="14" s="1"/>
  <c r="B21" i="17"/>
  <c r="E19" i="17"/>
  <c r="D19" i="17"/>
  <c r="F19" i="17"/>
  <c r="D22" i="17"/>
  <c r="E22" i="17"/>
  <c r="F22" i="17"/>
  <c r="D24" i="17"/>
  <c r="E24" i="17"/>
  <c r="F24" i="17"/>
  <c r="E23" i="17"/>
  <c r="D23" i="17"/>
  <c r="F23" i="17"/>
  <c r="E25" i="17"/>
  <c r="F25" i="17"/>
  <c r="D25" i="17"/>
  <c r="F20" i="17"/>
  <c r="E20" i="17"/>
  <c r="D20" i="17"/>
  <c r="B8" i="17"/>
  <c r="E8" i="17" s="1"/>
  <c r="D12" i="17"/>
  <c r="G12" i="17"/>
  <c r="F12" i="17"/>
  <c r="E12" i="17"/>
  <c r="D11" i="17"/>
  <c r="E11" i="17"/>
  <c r="G11" i="17"/>
  <c r="F11" i="17"/>
  <c r="D14" i="17"/>
  <c r="E14" i="17"/>
  <c r="G14" i="17"/>
  <c r="F14" i="17"/>
  <c r="D13" i="17"/>
  <c r="G13" i="17"/>
  <c r="F13" i="17"/>
  <c r="E13" i="17"/>
  <c r="D15" i="17"/>
  <c r="E15" i="17"/>
  <c r="G15" i="17"/>
  <c r="F15" i="17"/>
  <c r="G9" i="17"/>
  <c r="F9" i="17"/>
  <c r="D9" i="17"/>
  <c r="E9" i="17"/>
  <c r="E10" i="17"/>
  <c r="G10" i="17"/>
  <c r="F10" i="17"/>
  <c r="D10" i="17"/>
  <c r="AB3" i="17"/>
  <c r="AB5" i="17"/>
  <c r="AB8" i="17" s="1"/>
  <c r="C9" i="17" s="1"/>
  <c r="B15" i="14" s="1"/>
  <c r="AB4" i="17"/>
  <c r="AB6" i="17" s="1"/>
  <c r="AL3" i="17"/>
  <c r="AL4" i="17"/>
  <c r="AL6" i="17" s="1"/>
  <c r="AL5" i="17"/>
  <c r="AL8" i="17" s="1"/>
  <c r="C14" i="17" s="1"/>
  <c r="B20" i="14" s="1"/>
  <c r="AH3" i="17"/>
  <c r="AH4" i="17"/>
  <c r="AH6" i="17" s="1"/>
  <c r="AH5" i="17"/>
  <c r="AH8" i="17" s="1"/>
  <c r="C12" i="17" s="1"/>
  <c r="B18" i="14" s="1"/>
  <c r="AF3" i="17"/>
  <c r="AF5" i="17"/>
  <c r="AF8" i="17" s="1"/>
  <c r="C11" i="17" s="1"/>
  <c r="B17" i="14" s="1"/>
  <c r="AF4" i="17"/>
  <c r="AF6" i="17" s="1"/>
  <c r="AJ3" i="17"/>
  <c r="AJ5" i="17"/>
  <c r="AJ8" i="17" s="1"/>
  <c r="C13" i="17" s="1"/>
  <c r="B19" i="14" s="1"/>
  <c r="AJ4" i="17"/>
  <c r="AJ6" i="17" s="1"/>
  <c r="AN3" i="17"/>
  <c r="AN5" i="17"/>
  <c r="AN8" i="17" s="1"/>
  <c r="C15" i="17" s="1"/>
  <c r="B21" i="14" s="1"/>
  <c r="AN4" i="17"/>
  <c r="AN6" i="17" s="1"/>
  <c r="Z4" i="17"/>
  <c r="Z6" i="17" s="1"/>
  <c r="B6" i="17" s="1"/>
  <c r="B10" i="14" s="1"/>
  <c r="Z5" i="17"/>
  <c r="Z8" i="17" s="1"/>
  <c r="AD3" i="17"/>
  <c r="AD4" i="17"/>
  <c r="AD6" i="17" s="1"/>
  <c r="AD5" i="17"/>
  <c r="AD8" i="17" s="1"/>
  <c r="C10" i="17" s="1"/>
  <c r="B16" i="14" s="1"/>
  <c r="C21" i="17" l="1"/>
  <c r="E12" i="14" s="1"/>
  <c r="C32" i="17"/>
  <c r="B34" i="17"/>
  <c r="B36" i="17"/>
  <c r="B33" i="17"/>
  <c r="B35" i="17"/>
  <c r="B27" i="17"/>
  <c r="F21" i="17"/>
  <c r="E21" i="17"/>
  <c r="D21" i="17"/>
  <c r="F8" i="17"/>
  <c r="B12" i="14"/>
  <c r="G8" i="17"/>
  <c r="D8" i="17"/>
  <c r="B18" i="17"/>
  <c r="H10" i="17"/>
  <c r="H13" i="17"/>
  <c r="H12" i="17"/>
  <c r="H15" i="17"/>
  <c r="H14" i="17"/>
  <c r="H11" i="17"/>
  <c r="H9" i="17"/>
  <c r="C8" i="17"/>
  <c r="B14" i="14" s="1"/>
  <c r="O62" i="5"/>
  <c r="O61" i="5"/>
  <c r="O60" i="5"/>
  <c r="O59" i="5"/>
  <c r="O58" i="5"/>
  <c r="O57" i="5"/>
  <c r="O56" i="5"/>
  <c r="O55" i="5"/>
  <c r="O54" i="5"/>
  <c r="O53" i="5"/>
  <c r="O52" i="5"/>
  <c r="O51" i="5"/>
  <c r="O50" i="5"/>
  <c r="O49" i="5"/>
  <c r="O48" i="5"/>
  <c r="O47" i="5"/>
  <c r="O46" i="5"/>
  <c r="O45" i="5"/>
  <c r="O44" i="5"/>
  <c r="O43" i="5"/>
  <c r="O42" i="5"/>
  <c r="O41" i="5"/>
  <c r="O40" i="5"/>
  <c r="O39" i="5"/>
  <c r="O38" i="5"/>
  <c r="O37" i="5"/>
  <c r="O36" i="5"/>
  <c r="O35" i="5"/>
  <c r="O34" i="5"/>
  <c r="O33" i="5"/>
  <c r="O32" i="5"/>
  <c r="O31" i="5"/>
  <c r="O30" i="5"/>
  <c r="O29" i="5"/>
  <c r="O28" i="5"/>
  <c r="O27" i="5"/>
  <c r="O26" i="5"/>
  <c r="O25" i="5"/>
  <c r="O24" i="5"/>
  <c r="O23" i="5"/>
  <c r="O22" i="5"/>
  <c r="O21" i="5"/>
  <c r="O20" i="5"/>
  <c r="O19" i="5"/>
  <c r="O18" i="5"/>
  <c r="O17" i="5"/>
  <c r="O16" i="5"/>
  <c r="O15" i="5"/>
  <c r="O14" i="5"/>
  <c r="O13" i="5"/>
  <c r="O12" i="5"/>
  <c r="O11" i="5"/>
  <c r="O10" i="5"/>
  <c r="O9" i="5"/>
  <c r="O8" i="5"/>
  <c r="O7" i="5"/>
  <c r="O6" i="5"/>
  <c r="O5" i="5"/>
  <c r="O4" i="5"/>
  <c r="O3" i="5"/>
  <c r="O2" i="5"/>
  <c r="B26" i="17" l="1"/>
  <c r="B37" i="17"/>
  <c r="E28" i="14" s="1"/>
  <c r="B52" i="17"/>
  <c r="B45" i="17"/>
  <c r="E36" i="14" s="1"/>
  <c r="B41" i="17"/>
  <c r="B32" i="17"/>
  <c r="E23" i="14" s="1"/>
  <c r="B28" i="17"/>
  <c r="E19" i="14" s="1"/>
  <c r="B38" i="17"/>
  <c r="E29" i="14" s="1"/>
  <c r="B29" i="17"/>
  <c r="E20" i="14" s="1"/>
  <c r="B50" i="17"/>
  <c r="B44" i="17"/>
  <c r="E35" i="14" s="1"/>
  <c r="B40" i="17"/>
  <c r="E31" i="14" s="1"/>
  <c r="C35" i="17"/>
  <c r="D35" i="17" s="1"/>
  <c r="B31" i="17"/>
  <c r="E22" i="14" s="1"/>
  <c r="B42" i="17"/>
  <c r="E33" i="14" s="1"/>
  <c r="B48" i="17"/>
  <c r="B43" i="17"/>
  <c r="E34" i="14" s="1"/>
  <c r="B39" i="17"/>
  <c r="E30" i="14" s="1"/>
  <c r="E25" i="14"/>
  <c r="B30" i="17"/>
  <c r="E21" i="14" s="1"/>
  <c r="E17" i="14"/>
  <c r="B46" i="17"/>
  <c r="E24" i="14"/>
  <c r="H8" i="17"/>
  <c r="B13" i="14" s="1"/>
  <c r="E26" i="14"/>
  <c r="E27" i="14"/>
  <c r="C18" i="17"/>
  <c r="E9" i="14" s="1"/>
  <c r="E18" i="14"/>
  <c r="E32" i="14"/>
  <c r="D18" i="17"/>
  <c r="E18" i="17"/>
  <c r="F18" i="17"/>
  <c r="B47" i="17" l="1"/>
  <c r="E37" i="14" s="1"/>
  <c r="B49" i="17"/>
  <c r="E38" i="14" s="1"/>
  <c r="B53" i="17"/>
  <c r="E40" i="14" s="1"/>
  <c r="B51" i="17"/>
  <c r="E39" i="14" s="1"/>
  <c r="B2" i="13"/>
  <c r="A2" i="13"/>
  <c r="B2" i="12"/>
  <c r="A2" i="12"/>
  <c r="B2" i="11"/>
  <c r="A2" i="11"/>
  <c r="B2" i="10"/>
  <c r="A2" i="10"/>
  <c r="B2" i="9"/>
  <c r="A2" i="9"/>
  <c r="B2" i="7"/>
  <c r="A2" i="7"/>
  <c r="O2" i="13" l="1"/>
  <c r="S30" i="14" s="1"/>
  <c r="O2" i="12"/>
  <c r="N30" i="14" s="1"/>
  <c r="O2" i="11"/>
  <c r="I30" i="14" s="1"/>
  <c r="O2" i="10"/>
  <c r="S15" i="14" s="1"/>
  <c r="O2" i="9"/>
  <c r="N15" i="14" s="1"/>
  <c r="O2" i="7"/>
  <c r="I15" i="14" s="1"/>
  <c r="L2" i="7"/>
  <c r="H2" i="7"/>
  <c r="C2" i="13" l="1"/>
  <c r="AS10" i="13" s="1"/>
  <c r="D2" i="13"/>
  <c r="AQ10" i="13"/>
  <c r="C2" i="12"/>
  <c r="D2" i="12"/>
  <c r="C2" i="11"/>
  <c r="AR9" i="11" s="1"/>
  <c r="D2" i="11"/>
  <c r="AQ10" i="11"/>
  <c r="C2" i="10"/>
  <c r="D2" i="10"/>
  <c r="AI9" i="10"/>
  <c r="AK9" i="10" s="1"/>
  <c r="C8" i="10" s="1"/>
  <c r="S12" i="14" s="1"/>
  <c r="C2" i="9"/>
  <c r="D2" i="9"/>
  <c r="AQ7" i="9"/>
  <c r="C2" i="7"/>
  <c r="D2" i="7"/>
  <c r="AQ4" i="7"/>
  <c r="AF2" i="13"/>
  <c r="AF2" i="12"/>
  <c r="AF2" i="11"/>
  <c r="AF2" i="10"/>
  <c r="AF2" i="9"/>
  <c r="AF2" i="7"/>
  <c r="AI11" i="13"/>
  <c r="AJ11" i="13" s="1"/>
  <c r="B10" i="13" s="1"/>
  <c r="R29" i="14" s="1"/>
  <c r="AQ9" i="13"/>
  <c r="AQ8" i="13"/>
  <c r="AI8" i="13"/>
  <c r="AK8" i="13" s="1"/>
  <c r="C7" i="13" s="1"/>
  <c r="S26" i="14" s="1"/>
  <c r="AQ7" i="13"/>
  <c r="AI7" i="13"/>
  <c r="AJ7" i="13" s="1"/>
  <c r="AQ6" i="13"/>
  <c r="AI6" i="13"/>
  <c r="AK6" i="13" s="1"/>
  <c r="C5" i="13" s="1"/>
  <c r="S24" i="14" s="1"/>
  <c r="AQ5" i="13"/>
  <c r="AI5" i="13"/>
  <c r="AJ5" i="13" s="1"/>
  <c r="AQ4" i="13"/>
  <c r="N2" i="13"/>
  <c r="M2" i="13"/>
  <c r="L2" i="13"/>
  <c r="K2" i="13"/>
  <c r="J2" i="13"/>
  <c r="I2" i="13"/>
  <c r="H2" i="13"/>
  <c r="AI10" i="11"/>
  <c r="AK10" i="11" s="1"/>
  <c r="C9" i="11" s="1"/>
  <c r="I28" i="14" s="1"/>
  <c r="D26" i="13"/>
  <c r="D25" i="13"/>
  <c r="S2" i="13"/>
  <c r="R2" i="13"/>
  <c r="Q2" i="13"/>
  <c r="D26" i="12"/>
  <c r="D25" i="12"/>
  <c r="S2" i="12"/>
  <c r="R2" i="12"/>
  <c r="Q2" i="12"/>
  <c r="D26" i="11"/>
  <c r="D25" i="11"/>
  <c r="S2" i="11"/>
  <c r="R2" i="11"/>
  <c r="Q2" i="11"/>
  <c r="D26" i="10"/>
  <c r="D25" i="10"/>
  <c r="S2" i="10"/>
  <c r="R2" i="10"/>
  <c r="Q2" i="10"/>
  <c r="K2" i="9"/>
  <c r="D26" i="9"/>
  <c r="D25" i="9"/>
  <c r="S2" i="9"/>
  <c r="R2" i="9"/>
  <c r="Q2" i="9"/>
  <c r="D26" i="7"/>
  <c r="D25" i="7"/>
  <c r="Q2" i="7"/>
  <c r="AR9" i="7" l="1"/>
  <c r="AR7" i="13"/>
  <c r="AR10" i="13"/>
  <c r="AU10" i="13" s="1"/>
  <c r="AR6" i="13"/>
  <c r="AI11" i="11"/>
  <c r="AK11" i="11" s="1"/>
  <c r="C10" i="11" s="1"/>
  <c r="I29" i="14" s="1"/>
  <c r="I2" i="11"/>
  <c r="L2" i="11"/>
  <c r="AS4" i="9"/>
  <c r="H2" i="9"/>
  <c r="AI6" i="11"/>
  <c r="AK6" i="11" s="1"/>
  <c r="C5" i="11" s="1"/>
  <c r="I24" i="14" s="1"/>
  <c r="AQ8" i="9"/>
  <c r="AI5" i="11"/>
  <c r="AK5" i="11" s="1"/>
  <c r="C4" i="11" s="1"/>
  <c r="I23" i="14" s="1"/>
  <c r="AI10" i="9"/>
  <c r="AJ10" i="9" s="1"/>
  <c r="B9" i="9" s="1"/>
  <c r="M13" i="14" s="1"/>
  <c r="AS5" i="9"/>
  <c r="AR5" i="13"/>
  <c r="AT5" i="13" s="1"/>
  <c r="AR4" i="13"/>
  <c r="AU4" i="13" s="1"/>
  <c r="AS4" i="13"/>
  <c r="AS5" i="13"/>
  <c r="AS6" i="13"/>
  <c r="AR9" i="13"/>
  <c r="AU9" i="13" s="1"/>
  <c r="AR8" i="13"/>
  <c r="AS7" i="13"/>
  <c r="AI10" i="13"/>
  <c r="AJ10" i="13" s="1"/>
  <c r="B9" i="13" s="1"/>
  <c r="R28" i="14" s="1"/>
  <c r="AI9" i="13"/>
  <c r="AK9" i="13" s="1"/>
  <c r="C8" i="13" s="1"/>
  <c r="S27" i="14" s="1"/>
  <c r="AQ6" i="11"/>
  <c r="AQ9" i="11"/>
  <c r="AI11" i="9"/>
  <c r="AK11" i="9" s="1"/>
  <c r="C10" i="9" s="1"/>
  <c r="N14" i="14" s="1"/>
  <c r="M2" i="11"/>
  <c r="AI8" i="11"/>
  <c r="AJ8" i="11" s="1"/>
  <c r="B7" i="11" s="1"/>
  <c r="H26" i="14" s="1"/>
  <c r="AQ4" i="11"/>
  <c r="AQ8" i="11"/>
  <c r="AQ7" i="11"/>
  <c r="J2" i="11"/>
  <c r="H2" i="11"/>
  <c r="N2" i="11"/>
  <c r="AI9" i="11"/>
  <c r="AJ9" i="11" s="1"/>
  <c r="B8" i="11" s="1"/>
  <c r="H27" i="14" s="1"/>
  <c r="AQ5" i="11"/>
  <c r="AQ11" i="13"/>
  <c r="E2" i="13" s="1"/>
  <c r="R30" i="14" s="1"/>
  <c r="AQ10" i="7"/>
  <c r="AQ5" i="7"/>
  <c r="AI5" i="7"/>
  <c r="AK5" i="7" s="1"/>
  <c r="C4" i="7" s="1"/>
  <c r="I8" i="14" s="1"/>
  <c r="AQ6" i="7"/>
  <c r="AQ7" i="7"/>
  <c r="AS8" i="13"/>
  <c r="AS9" i="13"/>
  <c r="AS10" i="12"/>
  <c r="K2" i="12"/>
  <c r="AQ4" i="12"/>
  <c r="AQ5" i="12"/>
  <c r="AQ6" i="12"/>
  <c r="AQ7" i="12"/>
  <c r="AQ8" i="12"/>
  <c r="AQ9" i="12"/>
  <c r="AQ10" i="12"/>
  <c r="AI6" i="12"/>
  <c r="AI7" i="12"/>
  <c r="AI9" i="12"/>
  <c r="AI11" i="12"/>
  <c r="H2" i="12"/>
  <c r="L2" i="12"/>
  <c r="AR4" i="12"/>
  <c r="AR5" i="12"/>
  <c r="AR6" i="12"/>
  <c r="AR7" i="12"/>
  <c r="AR8" i="12"/>
  <c r="AR9" i="12"/>
  <c r="AR10" i="12"/>
  <c r="AT10" i="12" s="1"/>
  <c r="J2" i="12"/>
  <c r="N2" i="12"/>
  <c r="AI5" i="12"/>
  <c r="AI8" i="12"/>
  <c r="AI10" i="12"/>
  <c r="I2" i="12"/>
  <c r="M2" i="12"/>
  <c r="AS4" i="12"/>
  <c r="AS5" i="12"/>
  <c r="AS6" i="12"/>
  <c r="AS7" i="12"/>
  <c r="AS8" i="12"/>
  <c r="AS9" i="12"/>
  <c r="AS10" i="9"/>
  <c r="AR5" i="11"/>
  <c r="AR7" i="11"/>
  <c r="AU7" i="11" s="1"/>
  <c r="AS4" i="11"/>
  <c r="AR6" i="11"/>
  <c r="AU6" i="11" s="1"/>
  <c r="AS10" i="11"/>
  <c r="AS6" i="11"/>
  <c r="AS8" i="11"/>
  <c r="AS7" i="11"/>
  <c r="L2" i="9"/>
  <c r="AI6" i="9"/>
  <c r="AJ6" i="9" s="1"/>
  <c r="B5" i="9" s="1"/>
  <c r="M9" i="14" s="1"/>
  <c r="AS8" i="9"/>
  <c r="AQ4" i="9"/>
  <c r="AI7" i="9"/>
  <c r="AJ7" i="9" s="1"/>
  <c r="B6" i="9" s="1"/>
  <c r="M10" i="14" s="1"/>
  <c r="AS9" i="9"/>
  <c r="N2" i="7"/>
  <c r="AQ9" i="7"/>
  <c r="I2" i="9"/>
  <c r="M2" i="9"/>
  <c r="AI5" i="9"/>
  <c r="AJ5" i="9" s="1"/>
  <c r="AQ6" i="9"/>
  <c r="AS7" i="9"/>
  <c r="AI9" i="9"/>
  <c r="AJ9" i="9" s="1"/>
  <c r="B8" i="9" s="1"/>
  <c r="M12" i="14" s="1"/>
  <c r="AQ10" i="9"/>
  <c r="AR10" i="9"/>
  <c r="AU10" i="9" s="1"/>
  <c r="AI10" i="10"/>
  <c r="AK10" i="10" s="1"/>
  <c r="C9" i="10" s="1"/>
  <c r="S13" i="14" s="1"/>
  <c r="AQ8" i="7"/>
  <c r="J2" i="9"/>
  <c r="N2" i="9"/>
  <c r="AQ5" i="9"/>
  <c r="AS6" i="9"/>
  <c r="AI8" i="9"/>
  <c r="AJ8" i="9" s="1"/>
  <c r="B7" i="9" s="1"/>
  <c r="M11" i="14" s="1"/>
  <c r="AQ9" i="9"/>
  <c r="AI11" i="10"/>
  <c r="J2" i="10"/>
  <c r="AJ6" i="13"/>
  <c r="B5" i="13" s="1"/>
  <c r="R24" i="14" s="1"/>
  <c r="AK7" i="13"/>
  <c r="C6" i="13" s="1"/>
  <c r="S25" i="14" s="1"/>
  <c r="AJ10" i="11"/>
  <c r="B9" i="11" s="1"/>
  <c r="H28" i="14" s="1"/>
  <c r="AK5" i="13"/>
  <c r="C4" i="13" s="1"/>
  <c r="S23" i="14" s="1"/>
  <c r="AK11" i="13"/>
  <c r="C10" i="13" s="1"/>
  <c r="S29" i="14" s="1"/>
  <c r="AJ8" i="13"/>
  <c r="B7" i="13" s="1"/>
  <c r="R26" i="14" s="1"/>
  <c r="AR4" i="11"/>
  <c r="AS5" i="11"/>
  <c r="AI7" i="11"/>
  <c r="AJ7" i="11" s="1"/>
  <c r="B6" i="11" s="1"/>
  <c r="H25" i="14" s="1"/>
  <c r="AR8" i="11"/>
  <c r="AU8" i="11" s="1"/>
  <c r="AS9" i="11"/>
  <c r="AU9" i="11" s="1"/>
  <c r="K2" i="11"/>
  <c r="AR10" i="11"/>
  <c r="AU10" i="11" s="1"/>
  <c r="AI6" i="10"/>
  <c r="AK6" i="10" s="1"/>
  <c r="C5" i="10" s="1"/>
  <c r="S9" i="14" s="1"/>
  <c r="AI7" i="10"/>
  <c r="AK7" i="10" s="1"/>
  <c r="C6" i="10" s="1"/>
  <c r="S10" i="14" s="1"/>
  <c r="AS10" i="7"/>
  <c r="AS5" i="7"/>
  <c r="AS7" i="7"/>
  <c r="AS9" i="7"/>
  <c r="AR6" i="7"/>
  <c r="AS4" i="7"/>
  <c r="AS6" i="7"/>
  <c r="AS8" i="7"/>
  <c r="AR4" i="9"/>
  <c r="AR5" i="9"/>
  <c r="AT5" i="9" s="1"/>
  <c r="AR6" i="9"/>
  <c r="AR7" i="9"/>
  <c r="AT7" i="9" s="1"/>
  <c r="AR8" i="9"/>
  <c r="AT8" i="9" s="1"/>
  <c r="AR9" i="9"/>
  <c r="N2" i="10"/>
  <c r="AI8" i="10"/>
  <c r="AK8" i="10" s="1"/>
  <c r="C7" i="10" s="1"/>
  <c r="S11" i="14" s="1"/>
  <c r="AR4" i="7"/>
  <c r="AR8" i="7"/>
  <c r="AR10" i="7"/>
  <c r="AR5" i="7"/>
  <c r="AR7" i="7"/>
  <c r="AU7" i="7" s="1"/>
  <c r="AI5" i="10"/>
  <c r="AK5" i="10" s="1"/>
  <c r="C4" i="10" s="1"/>
  <c r="S8" i="14" s="1"/>
  <c r="AS10" i="10"/>
  <c r="K2" i="10"/>
  <c r="AQ4" i="10"/>
  <c r="AQ5" i="10"/>
  <c r="AQ6" i="10"/>
  <c r="AQ7" i="10"/>
  <c r="AQ8" i="10"/>
  <c r="AQ9" i="10"/>
  <c r="AQ10" i="10"/>
  <c r="AJ9" i="10"/>
  <c r="H2" i="10"/>
  <c r="L2" i="10"/>
  <c r="AR4" i="10"/>
  <c r="AR5" i="10"/>
  <c r="AR6" i="10"/>
  <c r="AR7" i="10"/>
  <c r="AR8" i="10"/>
  <c r="AR9" i="10"/>
  <c r="AR10" i="10"/>
  <c r="AT10" i="10" s="1"/>
  <c r="I2" i="10"/>
  <c r="M2" i="10"/>
  <c r="AS4" i="10"/>
  <c r="AS5" i="10"/>
  <c r="AS6" i="10"/>
  <c r="AS7" i="10"/>
  <c r="AS8" i="10"/>
  <c r="AS9" i="10"/>
  <c r="B6" i="13"/>
  <c r="R25" i="14" s="1"/>
  <c r="B4" i="13"/>
  <c r="R23" i="14" s="1"/>
  <c r="AT7" i="13"/>
  <c r="AJ6" i="11"/>
  <c r="AT9" i="11"/>
  <c r="AI8" i="7"/>
  <c r="AK8" i="7" s="1"/>
  <c r="C7" i="7" s="1"/>
  <c r="I11" i="14" s="1"/>
  <c r="AI6" i="7"/>
  <c r="AK6" i="7" s="1"/>
  <c r="C5" i="7" s="1"/>
  <c r="I9" i="14" s="1"/>
  <c r="AI7" i="7"/>
  <c r="AK7" i="7" s="1"/>
  <c r="C6" i="7" s="1"/>
  <c r="I10" i="14" s="1"/>
  <c r="AI9" i="7"/>
  <c r="AJ9" i="7" s="1"/>
  <c r="B8" i="7" s="1"/>
  <c r="H12" i="14" s="1"/>
  <c r="AI10" i="7"/>
  <c r="AK10" i="7" s="1"/>
  <c r="C9" i="7" s="1"/>
  <c r="I13" i="14" s="1"/>
  <c r="AI11" i="7"/>
  <c r="AK11" i="7" s="1"/>
  <c r="C10" i="7" s="1"/>
  <c r="I14" i="14" s="1"/>
  <c r="AJ7" i="10" l="1"/>
  <c r="AL7" i="10" s="1"/>
  <c r="D6" i="10" s="1"/>
  <c r="T10" i="14" s="1"/>
  <c r="AT6" i="13"/>
  <c r="AU7" i="13"/>
  <c r="AT8" i="13"/>
  <c r="AU7" i="12"/>
  <c r="AT6" i="12"/>
  <c r="AU9" i="12"/>
  <c r="AT8" i="12"/>
  <c r="AT6" i="7"/>
  <c r="AU9" i="9"/>
  <c r="AT4" i="9"/>
  <c r="AT4" i="11"/>
  <c r="AU5" i="11"/>
  <c r="AU5" i="12"/>
  <c r="AT4" i="12"/>
  <c r="AU8" i="13"/>
  <c r="B4" i="9"/>
  <c r="M8" i="14" s="1"/>
  <c r="AT8" i="10"/>
  <c r="AT4" i="10"/>
  <c r="AU5" i="7"/>
  <c r="AT6" i="10"/>
  <c r="AU9" i="10"/>
  <c r="AU5" i="10"/>
  <c r="AU7" i="10"/>
  <c r="AT9" i="7"/>
  <c r="AJ5" i="11"/>
  <c r="AT4" i="13"/>
  <c r="AT8" i="7"/>
  <c r="AJ11" i="9"/>
  <c r="B10" i="9" s="1"/>
  <c r="M14" i="14" s="1"/>
  <c r="AT10" i="13"/>
  <c r="AU5" i="13"/>
  <c r="AT4" i="7"/>
  <c r="AU6" i="13"/>
  <c r="AT10" i="7"/>
  <c r="AU9" i="7"/>
  <c r="AJ11" i="11"/>
  <c r="AL11" i="11" s="1"/>
  <c r="D10" i="11" s="1"/>
  <c r="J29" i="14" s="1"/>
  <c r="AK10" i="9"/>
  <c r="C9" i="9" s="1"/>
  <c r="N13" i="14" s="1"/>
  <c r="AL10" i="11"/>
  <c r="D9" i="11" s="1"/>
  <c r="J28" i="14" s="1"/>
  <c r="AK8" i="11"/>
  <c r="C7" i="11" s="1"/>
  <c r="I26" i="14" s="1"/>
  <c r="AT7" i="12"/>
  <c r="AL5" i="13"/>
  <c r="D4" i="13" s="1"/>
  <c r="T23" i="14" s="1"/>
  <c r="AJ9" i="13"/>
  <c r="B8" i="13" s="1"/>
  <c r="R27" i="14" s="1"/>
  <c r="AK9" i="11"/>
  <c r="C8" i="11" s="1"/>
  <c r="I27" i="14" s="1"/>
  <c r="AT9" i="13"/>
  <c r="AK10" i="13"/>
  <c r="C9" i="13" s="1"/>
  <c r="S28" i="14" s="1"/>
  <c r="AL7" i="13"/>
  <c r="D6" i="13" s="1"/>
  <c r="T25" i="14" s="1"/>
  <c r="AK6" i="9"/>
  <c r="C5" i="9" s="1"/>
  <c r="N9" i="14" s="1"/>
  <c r="AL6" i="13"/>
  <c r="D5" i="13" s="1"/>
  <c r="T24" i="14" s="1"/>
  <c r="AL8" i="13"/>
  <c r="D7" i="13" s="1"/>
  <c r="T26" i="14" s="1"/>
  <c r="AU10" i="12"/>
  <c r="AU6" i="12"/>
  <c r="AT7" i="11"/>
  <c r="AJ10" i="10"/>
  <c r="B9" i="10" s="1"/>
  <c r="R13" i="14" s="1"/>
  <c r="AK7" i="9"/>
  <c r="C6" i="9" s="1"/>
  <c r="N10" i="14" s="1"/>
  <c r="AK7" i="11"/>
  <c r="C6" i="11" s="1"/>
  <c r="I25" i="14" s="1"/>
  <c r="AT6" i="9"/>
  <c r="AK8" i="9"/>
  <c r="C7" i="9" s="1"/>
  <c r="N11" i="14" s="1"/>
  <c r="AK9" i="9"/>
  <c r="C8" i="9" s="1"/>
  <c r="N12" i="14" s="1"/>
  <c r="AK5" i="9"/>
  <c r="C4" i="9" s="1"/>
  <c r="N8" i="14" s="1"/>
  <c r="AJ5" i="7"/>
  <c r="AL5" i="7" s="1"/>
  <c r="AQ11" i="7"/>
  <c r="E2" i="7" s="1"/>
  <c r="H15" i="14" s="1"/>
  <c r="AQ11" i="9"/>
  <c r="E2" i="9" s="1"/>
  <c r="M15" i="14" s="1"/>
  <c r="AT10" i="9"/>
  <c r="AT6" i="11"/>
  <c r="AU8" i="12"/>
  <c r="AU4" i="12"/>
  <c r="AT5" i="12"/>
  <c r="AK9" i="12"/>
  <c r="C8" i="12" s="1"/>
  <c r="N27" i="14" s="1"/>
  <c r="AJ9" i="12"/>
  <c r="AJ5" i="12"/>
  <c r="AK5" i="12"/>
  <c r="C4" i="12" s="1"/>
  <c r="N23" i="14" s="1"/>
  <c r="AK11" i="12"/>
  <c r="C10" i="12" s="1"/>
  <c r="N29" i="14" s="1"/>
  <c r="AJ11" i="12"/>
  <c r="AJ10" i="12"/>
  <c r="B9" i="12" s="1"/>
  <c r="M28" i="14" s="1"/>
  <c r="AK10" i="12"/>
  <c r="AK7" i="12"/>
  <c r="C6" i="12" s="1"/>
  <c r="N25" i="14" s="1"/>
  <c r="AJ7" i="12"/>
  <c r="AQ11" i="12"/>
  <c r="E2" i="12" s="1"/>
  <c r="M30" i="14" s="1"/>
  <c r="AT9" i="12"/>
  <c r="AJ8" i="12"/>
  <c r="AK8" i="12"/>
  <c r="C7" i="12" s="1"/>
  <c r="N26" i="14" s="1"/>
  <c r="AK6" i="12"/>
  <c r="C5" i="12" s="1"/>
  <c r="N24" i="14" s="1"/>
  <c r="AJ6" i="12"/>
  <c r="AT5" i="11"/>
  <c r="AT8" i="11"/>
  <c r="AJ11" i="10"/>
  <c r="AK11" i="10"/>
  <c r="C10" i="10" s="1"/>
  <c r="S14" i="14" s="1"/>
  <c r="AU10" i="7"/>
  <c r="AJ6" i="10"/>
  <c r="B5" i="10" s="1"/>
  <c r="R9" i="14" s="1"/>
  <c r="AL11" i="13"/>
  <c r="D10" i="13" s="1"/>
  <c r="T29" i="14" s="1"/>
  <c r="AT10" i="11"/>
  <c r="AU4" i="11"/>
  <c r="AU8" i="9"/>
  <c r="B6" i="10"/>
  <c r="R10" i="14" s="1"/>
  <c r="AU4" i="9"/>
  <c r="AT7" i="10"/>
  <c r="AU4" i="7"/>
  <c r="AQ11" i="11"/>
  <c r="E2" i="11" s="1"/>
  <c r="H30" i="14" s="1"/>
  <c r="AT7" i="7"/>
  <c r="AJ8" i="10"/>
  <c r="AU7" i="9"/>
  <c r="AT9" i="10"/>
  <c r="AT5" i="10"/>
  <c r="AT9" i="9"/>
  <c r="AU5" i="9"/>
  <c r="AU8" i="7"/>
  <c r="AJ5" i="10"/>
  <c r="AU6" i="7"/>
  <c r="AU6" i="9"/>
  <c r="AU10" i="10"/>
  <c r="AT5" i="7"/>
  <c r="AU8" i="10"/>
  <c r="AU4" i="10"/>
  <c r="AU6" i="10"/>
  <c r="AL9" i="10"/>
  <c r="D8" i="10" s="1"/>
  <c r="T12" i="14" s="1"/>
  <c r="B8" i="10"/>
  <c r="R12" i="14" s="1"/>
  <c r="AQ11" i="10"/>
  <c r="E2" i="10" s="1"/>
  <c r="R15" i="14" s="1"/>
  <c r="B4" i="11"/>
  <c r="H23" i="14" s="1"/>
  <c r="AL5" i="11"/>
  <c r="D4" i="11" s="1"/>
  <c r="J23" i="14" s="1"/>
  <c r="AL6" i="11"/>
  <c r="D5" i="11" s="1"/>
  <c r="J24" i="14" s="1"/>
  <c r="B5" i="11"/>
  <c r="H24" i="14" s="1"/>
  <c r="AJ6" i="7"/>
  <c r="AJ7" i="7"/>
  <c r="AJ8" i="7"/>
  <c r="AJ11" i="7"/>
  <c r="AK9" i="7"/>
  <c r="AJ10" i="7"/>
  <c r="K2" i="7"/>
  <c r="S2" i="7"/>
  <c r="R2" i="7"/>
  <c r="AU11" i="11" l="1"/>
  <c r="G2" i="11" s="1"/>
  <c r="H32" i="14" s="1"/>
  <c r="AL5" i="9"/>
  <c r="D4" i="9" s="1"/>
  <c r="O8" i="14" s="1"/>
  <c r="AT11" i="13"/>
  <c r="F2" i="13" s="1"/>
  <c r="R31" i="14" s="1"/>
  <c r="B10" i="11"/>
  <c r="H29" i="14" s="1"/>
  <c r="AU11" i="13"/>
  <c r="G2" i="13" s="1"/>
  <c r="R32" i="14" s="1"/>
  <c r="AL10" i="9"/>
  <c r="D9" i="9" s="1"/>
  <c r="O13" i="14" s="1"/>
  <c r="AL11" i="9"/>
  <c r="D10" i="9" s="1"/>
  <c r="O14" i="14" s="1"/>
  <c r="B4" i="7"/>
  <c r="H8" i="14" s="1"/>
  <c r="D4" i="7"/>
  <c r="J8" i="14" s="1"/>
  <c r="AL9" i="11"/>
  <c r="D8" i="11" s="1"/>
  <c r="J27" i="14" s="1"/>
  <c r="AL9" i="13"/>
  <c r="D8" i="13" s="1"/>
  <c r="T27" i="14" s="1"/>
  <c r="AL6" i="9"/>
  <c r="D5" i="9" s="1"/>
  <c r="O9" i="14" s="1"/>
  <c r="AL8" i="11"/>
  <c r="D7" i="11" s="1"/>
  <c r="J26" i="14" s="1"/>
  <c r="AL10" i="13"/>
  <c r="D9" i="13" s="1"/>
  <c r="T28" i="14" s="1"/>
  <c r="AL10" i="10"/>
  <c r="D9" i="10" s="1"/>
  <c r="T13" i="14" s="1"/>
  <c r="AL8" i="9"/>
  <c r="D7" i="9" s="1"/>
  <c r="O11" i="14" s="1"/>
  <c r="AL7" i="9"/>
  <c r="D6" i="9" s="1"/>
  <c r="O10" i="14" s="1"/>
  <c r="AL9" i="9"/>
  <c r="D8" i="9" s="1"/>
  <c r="O12" i="14" s="1"/>
  <c r="AT11" i="12"/>
  <c r="F2" i="12" s="1"/>
  <c r="M31" i="14" s="1"/>
  <c r="AL7" i="11"/>
  <c r="D6" i="11" s="1"/>
  <c r="J25" i="14" s="1"/>
  <c r="AT11" i="9"/>
  <c r="F2" i="9" s="1"/>
  <c r="M16" i="14" s="1"/>
  <c r="AT11" i="11"/>
  <c r="F2" i="11" s="1"/>
  <c r="H31" i="14" s="1"/>
  <c r="AU11" i="12"/>
  <c r="G2" i="12" s="1"/>
  <c r="M32" i="14" s="1"/>
  <c r="B6" i="12"/>
  <c r="M25" i="14" s="1"/>
  <c r="AL7" i="12"/>
  <c r="D6" i="12" s="1"/>
  <c r="O25" i="14" s="1"/>
  <c r="B10" i="12"/>
  <c r="M29" i="14" s="1"/>
  <c r="AL11" i="12"/>
  <c r="D10" i="12" s="1"/>
  <c r="O29" i="14" s="1"/>
  <c r="B8" i="12"/>
  <c r="M27" i="14" s="1"/>
  <c r="AL9" i="12"/>
  <c r="D8" i="12" s="1"/>
  <c r="O27" i="14" s="1"/>
  <c r="B4" i="12"/>
  <c r="M23" i="14" s="1"/>
  <c r="AL5" i="12"/>
  <c r="D4" i="12" s="1"/>
  <c r="O23" i="14" s="1"/>
  <c r="B7" i="12"/>
  <c r="M26" i="14" s="1"/>
  <c r="AL8" i="12"/>
  <c r="D7" i="12" s="1"/>
  <c r="O26" i="14" s="1"/>
  <c r="B5" i="12"/>
  <c r="M24" i="14" s="1"/>
  <c r="AL6" i="12"/>
  <c r="D5" i="12" s="1"/>
  <c r="O24" i="14" s="1"/>
  <c r="AL10" i="12"/>
  <c r="D9" i="12" s="1"/>
  <c r="O28" i="14" s="1"/>
  <c r="C9" i="12"/>
  <c r="N28" i="14" s="1"/>
  <c r="AL6" i="10"/>
  <c r="D5" i="10" s="1"/>
  <c r="T9" i="14" s="1"/>
  <c r="AU11" i="9"/>
  <c r="G2" i="9" s="1"/>
  <c r="M17" i="14" s="1"/>
  <c r="B10" i="10"/>
  <c r="R14" i="14" s="1"/>
  <c r="AL11" i="10"/>
  <c r="D10" i="10" s="1"/>
  <c r="T14" i="14" s="1"/>
  <c r="AT11" i="10"/>
  <c r="F2" i="10" s="1"/>
  <c r="R16" i="14" s="1"/>
  <c r="AT11" i="7"/>
  <c r="F2" i="7" s="1"/>
  <c r="H16" i="14" s="1"/>
  <c r="AU11" i="7"/>
  <c r="G2" i="7" s="1"/>
  <c r="H17" i="14" s="1"/>
  <c r="AL8" i="10"/>
  <c r="D7" i="10" s="1"/>
  <c r="T11" i="14" s="1"/>
  <c r="B7" i="10"/>
  <c r="R11" i="14" s="1"/>
  <c r="AU11" i="10"/>
  <c r="G2" i="10" s="1"/>
  <c r="R17" i="14" s="1"/>
  <c r="B4" i="10"/>
  <c r="R8" i="14" s="1"/>
  <c r="AL5" i="10"/>
  <c r="D4" i="10" s="1"/>
  <c r="T8" i="14" s="1"/>
  <c r="AL7" i="7"/>
  <c r="D6" i="7" s="1"/>
  <c r="J10" i="14" s="1"/>
  <c r="B6" i="7"/>
  <c r="H10" i="14" s="1"/>
  <c r="AL8" i="7"/>
  <c r="D7" i="7" s="1"/>
  <c r="J11" i="14" s="1"/>
  <c r="B7" i="7"/>
  <c r="H11" i="14" s="1"/>
  <c r="AL10" i="7"/>
  <c r="D9" i="7" s="1"/>
  <c r="J13" i="14" s="1"/>
  <c r="B9" i="7"/>
  <c r="H13" i="14" s="1"/>
  <c r="AL9" i="7"/>
  <c r="D8" i="7" s="1"/>
  <c r="J12" i="14" s="1"/>
  <c r="C8" i="7"/>
  <c r="I12" i="14" s="1"/>
  <c r="AL11" i="7"/>
  <c r="D10" i="7" s="1"/>
  <c r="J14" i="14" s="1"/>
  <c r="B10" i="7"/>
  <c r="H14" i="14" s="1"/>
  <c r="AL6" i="7"/>
  <c r="D5" i="7" s="1"/>
  <c r="J9" i="14" s="1"/>
  <c r="B5" i="7"/>
  <c r="H9" i="14" s="1"/>
  <c r="B24" i="14" l="1"/>
  <c r="B23" i="14"/>
  <c r="B22" i="14"/>
  <c r="B28" i="14"/>
  <c r="B25" i="14"/>
  <c r="B27" i="14"/>
  <c r="B26" i="14"/>
  <c r="M2" i="7"/>
  <c r="I2" i="7"/>
  <c r="J2" i="7"/>
  <c r="A43" i="1" l="1"/>
  <c r="A590" i="1"/>
  <c r="A561" i="1"/>
  <c r="A562" i="1"/>
  <c r="A563" i="1"/>
  <c r="A564" i="1"/>
  <c r="N65" i="4"/>
  <c r="N64" i="4"/>
  <c r="N63" i="4"/>
  <c r="N62" i="4"/>
  <c r="N61" i="4"/>
  <c r="N60" i="4"/>
  <c r="N59" i="4"/>
  <c r="N58" i="4"/>
  <c r="N57" i="4"/>
  <c r="N56" i="4"/>
  <c r="N55" i="4"/>
  <c r="N54" i="4"/>
  <c r="N53" i="4"/>
  <c r="N52" i="4"/>
  <c r="N51" i="4"/>
  <c r="N50" i="4"/>
  <c r="N49" i="4"/>
  <c r="N48" i="4"/>
  <c r="N47" i="4"/>
  <c r="N46" i="4"/>
  <c r="N45" i="4"/>
  <c r="N44" i="4"/>
  <c r="N43" i="4"/>
  <c r="N42" i="4"/>
  <c r="N41" i="4"/>
  <c r="N40" i="4"/>
  <c r="N39" i="4"/>
  <c r="N38" i="4"/>
  <c r="N37" i="4"/>
  <c r="N36" i="4"/>
  <c r="N35" i="4"/>
  <c r="N34" i="4"/>
  <c r="N33" i="4"/>
  <c r="N32" i="4"/>
  <c r="N31" i="4"/>
  <c r="N30" i="4"/>
  <c r="N29" i="4"/>
  <c r="N28" i="4"/>
  <c r="N27" i="4"/>
  <c r="N26" i="4"/>
  <c r="N25" i="4"/>
  <c r="N24" i="4"/>
  <c r="N23" i="4"/>
  <c r="N22" i="4"/>
  <c r="N21" i="4"/>
  <c r="N20" i="4"/>
  <c r="N19" i="4"/>
  <c r="N18" i="4"/>
  <c r="N17" i="4"/>
  <c r="N16" i="4"/>
  <c r="N15" i="4"/>
  <c r="N14" i="4"/>
  <c r="N13" i="4"/>
  <c r="N12" i="4"/>
  <c r="N11" i="4"/>
  <c r="N10" i="4"/>
  <c r="N9" i="4"/>
  <c r="N8" i="4"/>
  <c r="N7" i="4"/>
  <c r="N6" i="4"/>
  <c r="N5" i="4"/>
  <c r="N4" i="4"/>
  <c r="N3" i="4"/>
  <c r="N2" i="4"/>
  <c r="B2" i="2"/>
  <c r="Y2" i="4"/>
  <c r="X2" i="4"/>
  <c r="W2" i="4"/>
  <c r="V2" i="4"/>
  <c r="S2" i="4"/>
  <c r="R2" i="4"/>
  <c r="Q2" i="4"/>
  <c r="S65" i="4"/>
  <c r="S64" i="4"/>
  <c r="S63" i="4"/>
  <c r="S62" i="4"/>
  <c r="S61" i="4"/>
  <c r="S60" i="4"/>
  <c r="S59" i="4"/>
  <c r="S58" i="4"/>
  <c r="S57" i="4"/>
  <c r="S56" i="4"/>
  <c r="S55" i="4"/>
  <c r="S54" i="4"/>
  <c r="S53" i="4"/>
  <c r="S52" i="4"/>
  <c r="S51" i="4"/>
  <c r="S50" i="4"/>
  <c r="S49" i="4"/>
  <c r="S48" i="4"/>
  <c r="S47" i="4"/>
  <c r="S46" i="4"/>
  <c r="S45" i="4"/>
  <c r="S44" i="4"/>
  <c r="S43" i="4"/>
  <c r="S42" i="4"/>
  <c r="S41" i="4"/>
  <c r="S40" i="4"/>
  <c r="S39" i="4"/>
  <c r="S38" i="4"/>
  <c r="S37" i="4"/>
  <c r="S36" i="4"/>
  <c r="S35" i="4"/>
  <c r="S34" i="4"/>
  <c r="S33" i="4"/>
  <c r="S32" i="4"/>
  <c r="S31" i="4"/>
  <c r="S30" i="4"/>
  <c r="S29" i="4"/>
  <c r="S28" i="4"/>
  <c r="S27" i="4"/>
  <c r="S26" i="4"/>
  <c r="S25" i="4"/>
  <c r="S24" i="4"/>
  <c r="S23" i="4"/>
  <c r="S22" i="4"/>
  <c r="S21" i="4"/>
  <c r="S20" i="4"/>
  <c r="S19" i="4"/>
  <c r="S18" i="4"/>
  <c r="S17" i="4"/>
  <c r="S16" i="4"/>
  <c r="S15" i="4"/>
  <c r="S14" i="4"/>
  <c r="S13" i="4"/>
  <c r="S12" i="4"/>
  <c r="S11" i="4"/>
  <c r="S10" i="4"/>
  <c r="S9" i="4"/>
  <c r="S8" i="4"/>
  <c r="S7" i="4"/>
  <c r="S6" i="4"/>
  <c r="S5" i="4"/>
  <c r="S4" i="4"/>
  <c r="S3" i="4"/>
  <c r="R65" i="4"/>
  <c r="R64" i="4"/>
  <c r="R63" i="4"/>
  <c r="R62" i="4"/>
  <c r="R61" i="4"/>
  <c r="R60" i="4"/>
  <c r="R59" i="4"/>
  <c r="R58" i="4"/>
  <c r="R57" i="4"/>
  <c r="R56" i="4"/>
  <c r="R55" i="4"/>
  <c r="R54" i="4"/>
  <c r="R53" i="4"/>
  <c r="R52" i="4"/>
  <c r="R51" i="4"/>
  <c r="R50" i="4"/>
  <c r="R49" i="4"/>
  <c r="R48" i="4"/>
  <c r="R47" i="4"/>
  <c r="R46" i="4"/>
  <c r="R45" i="4"/>
  <c r="R44" i="4"/>
  <c r="R43" i="4"/>
  <c r="R42" i="4"/>
  <c r="R41" i="4"/>
  <c r="R40" i="4"/>
  <c r="R39" i="4"/>
  <c r="R38" i="4"/>
  <c r="R37" i="4"/>
  <c r="R36" i="4"/>
  <c r="R35" i="4"/>
  <c r="R34" i="4"/>
  <c r="R33" i="4"/>
  <c r="R32" i="4"/>
  <c r="R31" i="4"/>
  <c r="R30" i="4"/>
  <c r="R29" i="4"/>
  <c r="R28" i="4"/>
  <c r="R27" i="4"/>
  <c r="R26" i="4"/>
  <c r="R25" i="4"/>
  <c r="R24" i="4"/>
  <c r="R23" i="4"/>
  <c r="R22" i="4"/>
  <c r="R21" i="4"/>
  <c r="R20" i="4"/>
  <c r="R19" i="4"/>
  <c r="R18" i="4"/>
  <c r="R17" i="4"/>
  <c r="R16" i="4"/>
  <c r="R15" i="4"/>
  <c r="R14" i="4"/>
  <c r="R13" i="4"/>
  <c r="R12" i="4"/>
  <c r="R11" i="4"/>
  <c r="R10" i="4"/>
  <c r="R9" i="4"/>
  <c r="R8" i="4"/>
  <c r="R7" i="4"/>
  <c r="R6" i="4"/>
  <c r="R5" i="4"/>
  <c r="R4" i="4"/>
  <c r="R3" i="4"/>
  <c r="Q65" i="4"/>
  <c r="Q64" i="4"/>
  <c r="Q63" i="4"/>
  <c r="Q62" i="4"/>
  <c r="Q61" i="4"/>
  <c r="Q60" i="4"/>
  <c r="Q59" i="4"/>
  <c r="Q58" i="4"/>
  <c r="Q57" i="4"/>
  <c r="Q56" i="4"/>
  <c r="Q55" i="4"/>
  <c r="Q54" i="4"/>
  <c r="Q53" i="4"/>
  <c r="Q52" i="4"/>
  <c r="Q51" i="4"/>
  <c r="Q50" i="4"/>
  <c r="Q49" i="4"/>
  <c r="Q48" i="4"/>
  <c r="Q47" i="4"/>
  <c r="Q46" i="4"/>
  <c r="Q45" i="4"/>
  <c r="Q44" i="4"/>
  <c r="Q43" i="4"/>
  <c r="Q42" i="4"/>
  <c r="Q41" i="4"/>
  <c r="Q40" i="4"/>
  <c r="Q39" i="4"/>
  <c r="Q38" i="4"/>
  <c r="Q37" i="4"/>
  <c r="Q36" i="4"/>
  <c r="Q35" i="4"/>
  <c r="Q34" i="4"/>
  <c r="Q33" i="4"/>
  <c r="Q32" i="4"/>
  <c r="Q31" i="4"/>
  <c r="Q30" i="4"/>
  <c r="Q29" i="4"/>
  <c r="Q28" i="4"/>
  <c r="Q27" i="4"/>
  <c r="Q26" i="4"/>
  <c r="Q25" i="4"/>
  <c r="Q24" i="4"/>
  <c r="Q23" i="4"/>
  <c r="Q22" i="4"/>
  <c r="Q21" i="4"/>
  <c r="Q20" i="4"/>
  <c r="Q19" i="4"/>
  <c r="Q18" i="4"/>
  <c r="Q17" i="4"/>
  <c r="Q16" i="4"/>
  <c r="Q15" i="4"/>
  <c r="Q14" i="4"/>
  <c r="Q13" i="4"/>
  <c r="Q12" i="4"/>
  <c r="Q11" i="4"/>
  <c r="Q10" i="4"/>
  <c r="Q9" i="4"/>
  <c r="Q8" i="4"/>
  <c r="Q7" i="4"/>
  <c r="Q6" i="4"/>
  <c r="Q5" i="4"/>
  <c r="Q4" i="4"/>
  <c r="Q3" i="4"/>
  <c r="P65" i="4"/>
  <c r="P64" i="4"/>
  <c r="P63" i="4"/>
  <c r="P62" i="4"/>
  <c r="P61" i="4"/>
  <c r="P60" i="4"/>
  <c r="P59" i="4"/>
  <c r="P58" i="4"/>
  <c r="P57" i="4"/>
  <c r="P56" i="4"/>
  <c r="P55" i="4"/>
  <c r="P54" i="4"/>
  <c r="P53" i="4"/>
  <c r="P52" i="4"/>
  <c r="P51" i="4"/>
  <c r="P50" i="4"/>
  <c r="P49" i="4"/>
  <c r="P48" i="4"/>
  <c r="P47" i="4"/>
  <c r="P46" i="4"/>
  <c r="P45" i="4"/>
  <c r="P44" i="4"/>
  <c r="P43" i="4"/>
  <c r="P42" i="4"/>
  <c r="P41" i="4"/>
  <c r="P40" i="4"/>
  <c r="P39" i="4"/>
  <c r="P38" i="4"/>
  <c r="P37" i="4"/>
  <c r="P36" i="4"/>
  <c r="P35" i="4"/>
  <c r="P34" i="4"/>
  <c r="P33" i="4"/>
  <c r="P32" i="4"/>
  <c r="P31" i="4"/>
  <c r="P30" i="4"/>
  <c r="P29" i="4"/>
  <c r="P28" i="4"/>
  <c r="P27" i="4"/>
  <c r="P26" i="4"/>
  <c r="P25" i="4"/>
  <c r="P24" i="4"/>
  <c r="P23" i="4"/>
  <c r="P22" i="4"/>
  <c r="P21" i="4"/>
  <c r="P20" i="4"/>
  <c r="P19" i="4"/>
  <c r="P18" i="4"/>
  <c r="P17" i="4"/>
  <c r="P16" i="4"/>
  <c r="P15" i="4"/>
  <c r="P14" i="4"/>
  <c r="P13" i="4"/>
  <c r="P12" i="4"/>
  <c r="P11" i="4"/>
  <c r="P10" i="4"/>
  <c r="P9" i="4"/>
  <c r="P8" i="4"/>
  <c r="P7" i="4"/>
  <c r="P6" i="4"/>
  <c r="P5" i="4"/>
  <c r="P4" i="4"/>
  <c r="P3" i="4"/>
  <c r="P2" i="4"/>
  <c r="B3" i="2"/>
  <c r="Y65" i="4"/>
  <c r="Y64" i="4"/>
  <c r="Y63" i="4"/>
  <c r="Y62" i="4"/>
  <c r="Y61" i="4"/>
  <c r="Y60" i="4"/>
  <c r="Y59" i="4"/>
  <c r="Y58" i="4"/>
  <c r="Y57" i="4"/>
  <c r="Y56" i="4"/>
  <c r="Y55" i="4"/>
  <c r="Y54" i="4"/>
  <c r="Y53" i="4"/>
  <c r="Y52" i="4"/>
  <c r="Y51" i="4"/>
  <c r="Y50" i="4"/>
  <c r="Y49" i="4"/>
  <c r="Y48" i="4"/>
  <c r="Y47" i="4"/>
  <c r="Y46" i="4"/>
  <c r="Y45" i="4"/>
  <c r="Y44" i="4"/>
  <c r="Y43" i="4"/>
  <c r="Y42" i="4"/>
  <c r="Y41" i="4"/>
  <c r="Y40" i="4"/>
  <c r="Y39" i="4"/>
  <c r="Y38" i="4"/>
  <c r="Y37" i="4"/>
  <c r="Y36" i="4"/>
  <c r="Y35" i="4"/>
  <c r="Y34" i="4"/>
  <c r="Y33" i="4"/>
  <c r="Y32" i="4"/>
  <c r="Y31" i="4"/>
  <c r="Y30" i="4"/>
  <c r="Y29" i="4"/>
  <c r="Y28" i="4"/>
  <c r="Y27" i="4"/>
  <c r="Y26" i="4"/>
  <c r="Y25" i="4"/>
  <c r="Y24" i="4"/>
  <c r="Y23" i="4"/>
  <c r="Y22" i="4"/>
  <c r="Y21" i="4"/>
  <c r="Y20" i="4"/>
  <c r="Y19" i="4"/>
  <c r="Y18" i="4"/>
  <c r="Y17" i="4"/>
  <c r="Y16" i="4"/>
  <c r="Y15" i="4"/>
  <c r="Y14" i="4"/>
  <c r="Y13" i="4"/>
  <c r="Y12" i="4"/>
  <c r="Y11" i="4"/>
  <c r="Y10" i="4"/>
  <c r="Y9" i="4"/>
  <c r="Y8" i="4"/>
  <c r="Y7" i="4"/>
  <c r="Y6" i="4"/>
  <c r="Y5" i="4"/>
  <c r="Y4" i="4"/>
  <c r="Y3" i="4"/>
  <c r="X65" i="4"/>
  <c r="X64" i="4"/>
  <c r="X63" i="4"/>
  <c r="X62" i="4"/>
  <c r="X61" i="4"/>
  <c r="X60" i="4"/>
  <c r="X59" i="4"/>
  <c r="X58" i="4"/>
  <c r="X57" i="4"/>
  <c r="X56" i="4"/>
  <c r="X55" i="4"/>
  <c r="X54" i="4"/>
  <c r="X53" i="4"/>
  <c r="X52" i="4"/>
  <c r="X51" i="4"/>
  <c r="X50" i="4"/>
  <c r="X49" i="4"/>
  <c r="X48" i="4"/>
  <c r="X47" i="4"/>
  <c r="X46" i="4"/>
  <c r="X45" i="4"/>
  <c r="X44" i="4"/>
  <c r="X43" i="4"/>
  <c r="X42" i="4"/>
  <c r="X41" i="4"/>
  <c r="X40" i="4"/>
  <c r="X39" i="4"/>
  <c r="X38" i="4"/>
  <c r="X37" i="4"/>
  <c r="X36" i="4"/>
  <c r="X35" i="4"/>
  <c r="X34" i="4"/>
  <c r="X33" i="4"/>
  <c r="X32" i="4"/>
  <c r="X31" i="4"/>
  <c r="X30" i="4"/>
  <c r="X29" i="4"/>
  <c r="X28" i="4"/>
  <c r="X27" i="4"/>
  <c r="X26" i="4"/>
  <c r="X25" i="4"/>
  <c r="X24" i="4"/>
  <c r="X23" i="4"/>
  <c r="X22" i="4"/>
  <c r="X21" i="4"/>
  <c r="X20" i="4"/>
  <c r="X19" i="4"/>
  <c r="X18" i="4"/>
  <c r="X17" i="4"/>
  <c r="X16" i="4"/>
  <c r="X15" i="4"/>
  <c r="X14" i="4"/>
  <c r="X13" i="4"/>
  <c r="X12" i="4"/>
  <c r="X11" i="4"/>
  <c r="X10" i="4"/>
  <c r="X9" i="4"/>
  <c r="X8" i="4"/>
  <c r="X7" i="4"/>
  <c r="X6" i="4"/>
  <c r="X5" i="4"/>
  <c r="X4" i="4"/>
  <c r="X3" i="4"/>
  <c r="W65" i="4"/>
  <c r="W64" i="4"/>
  <c r="W63" i="4"/>
  <c r="W62" i="4"/>
  <c r="W61" i="4"/>
  <c r="W60" i="4"/>
  <c r="W59" i="4"/>
  <c r="W58" i="4"/>
  <c r="W57" i="4"/>
  <c r="W56" i="4"/>
  <c r="W55" i="4"/>
  <c r="W54" i="4"/>
  <c r="W53" i="4"/>
  <c r="W52" i="4"/>
  <c r="W51" i="4"/>
  <c r="W50" i="4"/>
  <c r="W49" i="4"/>
  <c r="W48" i="4"/>
  <c r="W47" i="4"/>
  <c r="W46" i="4"/>
  <c r="W45" i="4"/>
  <c r="W44" i="4"/>
  <c r="W43" i="4"/>
  <c r="W42" i="4"/>
  <c r="W41" i="4"/>
  <c r="W40" i="4"/>
  <c r="W39" i="4"/>
  <c r="W38" i="4"/>
  <c r="W37" i="4"/>
  <c r="W36" i="4"/>
  <c r="W35" i="4"/>
  <c r="W34" i="4"/>
  <c r="W33" i="4"/>
  <c r="W32" i="4"/>
  <c r="W31" i="4"/>
  <c r="W30" i="4"/>
  <c r="W29" i="4"/>
  <c r="W28" i="4"/>
  <c r="W27" i="4"/>
  <c r="W26" i="4"/>
  <c r="W25" i="4"/>
  <c r="W24" i="4"/>
  <c r="W23" i="4"/>
  <c r="W22" i="4"/>
  <c r="W21" i="4"/>
  <c r="W20" i="4"/>
  <c r="W19" i="4"/>
  <c r="W18" i="4"/>
  <c r="W17" i="4"/>
  <c r="W16" i="4"/>
  <c r="W15" i="4"/>
  <c r="W14" i="4"/>
  <c r="W13" i="4"/>
  <c r="W12" i="4"/>
  <c r="W11" i="4"/>
  <c r="W10" i="4"/>
  <c r="W9" i="4"/>
  <c r="W8" i="4"/>
  <c r="W7" i="4"/>
  <c r="W6" i="4"/>
  <c r="W5" i="4"/>
  <c r="W4" i="4"/>
  <c r="W3" i="4"/>
  <c r="V65" i="4"/>
  <c r="V64" i="4"/>
  <c r="V63" i="4"/>
  <c r="V62" i="4"/>
  <c r="V61" i="4"/>
  <c r="V60" i="4"/>
  <c r="V59" i="4"/>
  <c r="V58" i="4"/>
  <c r="V57" i="4"/>
  <c r="V56" i="4"/>
  <c r="V55" i="4"/>
  <c r="V54" i="4"/>
  <c r="V53" i="4"/>
  <c r="V52" i="4"/>
  <c r="V51" i="4"/>
  <c r="V50" i="4"/>
  <c r="V49" i="4"/>
  <c r="V48" i="4"/>
  <c r="V47" i="4"/>
  <c r="V46" i="4"/>
  <c r="V45" i="4"/>
  <c r="V44" i="4"/>
  <c r="V43" i="4"/>
  <c r="V42" i="4"/>
  <c r="V41" i="4"/>
  <c r="V40" i="4"/>
  <c r="V39" i="4"/>
  <c r="V38" i="4"/>
  <c r="V37" i="4"/>
  <c r="V36" i="4"/>
  <c r="V35" i="4"/>
  <c r="V34" i="4"/>
  <c r="V33" i="4"/>
  <c r="V32" i="4"/>
  <c r="V31" i="4"/>
  <c r="V30" i="4"/>
  <c r="V29" i="4"/>
  <c r="V28" i="4"/>
  <c r="V27" i="4"/>
  <c r="V26" i="4"/>
  <c r="V25" i="4"/>
  <c r="V24" i="4"/>
  <c r="V23" i="4"/>
  <c r="V22" i="4"/>
  <c r="V21" i="4"/>
  <c r="V20" i="4"/>
  <c r="V19" i="4"/>
  <c r="V18" i="4"/>
  <c r="V17" i="4"/>
  <c r="V16" i="4"/>
  <c r="V15" i="4"/>
  <c r="V14" i="4"/>
  <c r="V13" i="4"/>
  <c r="V12" i="4"/>
  <c r="V11" i="4"/>
  <c r="V10" i="4"/>
  <c r="V9" i="4"/>
  <c r="V8" i="4"/>
  <c r="V7" i="4"/>
  <c r="V6" i="4"/>
  <c r="V5" i="4"/>
  <c r="V4" i="4"/>
  <c r="V3" i="4"/>
  <c r="F2" i="5"/>
  <c r="F388" i="5"/>
  <c r="F387" i="5"/>
  <c r="F386" i="5"/>
  <c r="F385" i="5"/>
  <c r="F384" i="5"/>
  <c r="F383" i="5"/>
  <c r="F382" i="5"/>
  <c r="F381" i="5"/>
  <c r="F380" i="5"/>
  <c r="F379" i="5"/>
  <c r="F378" i="5"/>
  <c r="F377" i="5"/>
  <c r="F376" i="5"/>
  <c r="F375" i="5"/>
  <c r="F374" i="5"/>
  <c r="F373" i="5"/>
  <c r="F372" i="5"/>
  <c r="F371" i="5"/>
  <c r="F370" i="5"/>
  <c r="F369" i="5"/>
  <c r="F368" i="5"/>
  <c r="F367" i="5"/>
  <c r="F366" i="5"/>
  <c r="F365" i="5"/>
  <c r="F364" i="5"/>
  <c r="F363" i="5"/>
  <c r="F362" i="5"/>
  <c r="F361" i="5"/>
  <c r="F360" i="5"/>
  <c r="F359" i="5"/>
  <c r="F358" i="5"/>
  <c r="F357" i="5"/>
  <c r="F356" i="5"/>
  <c r="F355" i="5"/>
  <c r="F354" i="5"/>
  <c r="F353" i="5"/>
  <c r="F352" i="5"/>
  <c r="F351" i="5"/>
  <c r="F350" i="5"/>
  <c r="F349" i="5"/>
  <c r="F348" i="5"/>
  <c r="F347" i="5"/>
  <c r="F346" i="5"/>
  <c r="F345" i="5"/>
  <c r="F344" i="5"/>
  <c r="F343" i="5"/>
  <c r="F342" i="5"/>
  <c r="F341" i="5"/>
  <c r="F340" i="5"/>
  <c r="F339" i="5"/>
  <c r="F338" i="5"/>
  <c r="F337" i="5"/>
  <c r="F336" i="5"/>
  <c r="F335" i="5"/>
  <c r="F334" i="5"/>
  <c r="F333" i="5"/>
  <c r="F332" i="5"/>
  <c r="F331" i="5"/>
  <c r="F177" i="5"/>
  <c r="F178" i="5"/>
  <c r="F179" i="5"/>
  <c r="F180" i="5"/>
  <c r="F181" i="5"/>
  <c r="F182" i="5"/>
  <c r="F183" i="5"/>
  <c r="F184" i="5"/>
  <c r="F185" i="5"/>
  <c r="F186" i="5"/>
  <c r="F187" i="5"/>
  <c r="F188" i="5"/>
  <c r="F189" i="5"/>
  <c r="F190" i="5"/>
  <c r="F191" i="5"/>
  <c r="F192" i="5"/>
  <c r="F193" i="5"/>
  <c r="F194" i="5"/>
  <c r="F195" i="5"/>
  <c r="F196" i="5"/>
  <c r="F197" i="5"/>
  <c r="F198" i="5"/>
  <c r="F199" i="5"/>
  <c r="F200" i="5"/>
  <c r="F201" i="5"/>
  <c r="F202" i="5"/>
  <c r="F203" i="5"/>
  <c r="F204" i="5"/>
  <c r="F205" i="5"/>
  <c r="F206" i="5"/>
  <c r="F207" i="5"/>
  <c r="F208" i="5"/>
  <c r="F209" i="5"/>
  <c r="F210" i="5"/>
  <c r="F211" i="5"/>
  <c r="F212" i="5"/>
  <c r="F213" i="5"/>
  <c r="F214" i="5"/>
  <c r="F215" i="5"/>
  <c r="F216" i="5"/>
  <c r="F217" i="5"/>
  <c r="F218" i="5"/>
  <c r="F219" i="5"/>
  <c r="F220" i="5"/>
  <c r="F221" i="5"/>
  <c r="F222" i="5"/>
  <c r="F223" i="5"/>
  <c r="F224" i="5"/>
  <c r="F225" i="5"/>
  <c r="F226" i="5"/>
  <c r="F227" i="5"/>
  <c r="F228" i="5"/>
  <c r="F229" i="5"/>
  <c r="F230" i="5"/>
  <c r="F231" i="5"/>
  <c r="F232" i="5"/>
  <c r="F233" i="5"/>
  <c r="F234" i="5"/>
  <c r="F235" i="5"/>
  <c r="F236" i="5"/>
  <c r="F237" i="5"/>
  <c r="F238" i="5"/>
  <c r="F239" i="5"/>
  <c r="F240" i="5"/>
  <c r="F241" i="5"/>
  <c r="F242" i="5"/>
  <c r="F243" i="5"/>
  <c r="F244" i="5"/>
  <c r="F245" i="5"/>
  <c r="F246" i="5"/>
  <c r="F247" i="5"/>
  <c r="F248" i="5"/>
  <c r="F249" i="5"/>
  <c r="F250" i="5"/>
  <c r="F251" i="5"/>
  <c r="F252" i="5"/>
  <c r="F253" i="5"/>
  <c r="F254" i="5"/>
  <c r="F255" i="5"/>
  <c r="F256" i="5"/>
  <c r="F257" i="5"/>
  <c r="F258" i="5"/>
  <c r="F259" i="5"/>
  <c r="F260" i="5"/>
  <c r="F261" i="5"/>
  <c r="F262" i="5"/>
  <c r="F263" i="5"/>
  <c r="F264" i="5"/>
  <c r="F265" i="5"/>
  <c r="F266" i="5"/>
  <c r="F267" i="5"/>
  <c r="F268" i="5"/>
  <c r="F269" i="5"/>
  <c r="F270" i="5"/>
  <c r="F271" i="5"/>
  <c r="F272" i="5"/>
  <c r="F273" i="5"/>
  <c r="F274" i="5"/>
  <c r="F275" i="5"/>
  <c r="F276" i="5"/>
  <c r="F277" i="5"/>
  <c r="F278" i="5"/>
  <c r="F279" i="5"/>
  <c r="F280" i="5"/>
  <c r="F281" i="5"/>
  <c r="F282" i="5"/>
  <c r="F283" i="5"/>
  <c r="F284" i="5"/>
  <c r="F285" i="5"/>
  <c r="F286" i="5"/>
  <c r="F287" i="5"/>
  <c r="F288" i="5"/>
  <c r="F289" i="5"/>
  <c r="F290" i="5"/>
  <c r="F291" i="5"/>
  <c r="F292" i="5"/>
  <c r="F293" i="5"/>
  <c r="F294" i="5"/>
  <c r="F295" i="5"/>
  <c r="F296" i="5"/>
  <c r="F297" i="5"/>
  <c r="F298" i="5"/>
  <c r="F299" i="5"/>
  <c r="F300" i="5"/>
  <c r="F301" i="5"/>
  <c r="F302" i="5"/>
  <c r="F303" i="5"/>
  <c r="F304" i="5"/>
  <c r="F305" i="5"/>
  <c r="F306" i="5"/>
  <c r="F307" i="5"/>
  <c r="F308" i="5"/>
  <c r="F309" i="5"/>
  <c r="F310" i="5"/>
  <c r="F311" i="5"/>
  <c r="F312" i="5"/>
  <c r="F313" i="5"/>
  <c r="F314" i="5"/>
  <c r="F315" i="5"/>
  <c r="F316" i="5"/>
  <c r="F317" i="5"/>
  <c r="F318" i="5"/>
  <c r="F319" i="5"/>
  <c r="F320" i="5"/>
  <c r="F321" i="5"/>
  <c r="F322" i="5"/>
  <c r="F323" i="5"/>
  <c r="F324" i="5"/>
  <c r="F325" i="5"/>
  <c r="F326" i="5"/>
  <c r="F327" i="5"/>
  <c r="F328" i="5"/>
  <c r="F329" i="5"/>
  <c r="F3" i="5"/>
  <c r="F4" i="5"/>
  <c r="F5" i="5"/>
  <c r="F6" i="5"/>
  <c r="F7" i="5"/>
  <c r="F8" i="5"/>
  <c r="F9" i="5"/>
  <c r="F10" i="5"/>
  <c r="F11" i="5"/>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53" i="5"/>
  <c r="F54" i="5"/>
  <c r="F55" i="5"/>
  <c r="F56" i="5"/>
  <c r="F57" i="5"/>
  <c r="F58" i="5"/>
  <c r="F59" i="5"/>
  <c r="F60" i="5"/>
  <c r="F61" i="5"/>
  <c r="F62" i="5"/>
  <c r="F63" i="5"/>
  <c r="F64" i="5"/>
  <c r="F65" i="5"/>
  <c r="F66" i="5"/>
  <c r="F67" i="5"/>
  <c r="F68" i="5"/>
  <c r="F69" i="5"/>
  <c r="F70" i="5"/>
  <c r="F71" i="5"/>
  <c r="F72" i="5"/>
  <c r="F73" i="5"/>
  <c r="F74" i="5"/>
  <c r="F75" i="5"/>
  <c r="F76" i="5"/>
  <c r="F77" i="5"/>
  <c r="F78" i="5"/>
  <c r="F79" i="5"/>
  <c r="F80" i="5"/>
  <c r="F81" i="5"/>
  <c r="F82" i="5"/>
  <c r="F83" i="5"/>
  <c r="F84" i="5"/>
  <c r="F85" i="5"/>
  <c r="F86" i="5"/>
  <c r="F87" i="5"/>
  <c r="F88" i="5"/>
  <c r="F89" i="5"/>
  <c r="F90" i="5"/>
  <c r="F91" i="5"/>
  <c r="F92" i="5"/>
  <c r="F93" i="5"/>
  <c r="F94" i="5"/>
  <c r="F95" i="5"/>
  <c r="F96" i="5"/>
  <c r="F97" i="5"/>
  <c r="F98" i="5"/>
  <c r="F99" i="5"/>
  <c r="F100" i="5"/>
  <c r="F101" i="5"/>
  <c r="F102" i="5"/>
  <c r="F103" i="5"/>
  <c r="F104" i="5"/>
  <c r="F105" i="5"/>
  <c r="F106" i="5"/>
  <c r="F107" i="5"/>
  <c r="F108" i="5"/>
  <c r="F109" i="5"/>
  <c r="F110" i="5"/>
  <c r="F111" i="5"/>
  <c r="F112" i="5"/>
  <c r="F113" i="5"/>
  <c r="F114" i="5"/>
  <c r="F115" i="5"/>
  <c r="F116" i="5"/>
  <c r="F117" i="5"/>
  <c r="F118" i="5"/>
  <c r="F119" i="5"/>
  <c r="F120" i="5"/>
  <c r="F121" i="5"/>
  <c r="F122" i="5"/>
  <c r="F123" i="5"/>
  <c r="F124" i="5"/>
  <c r="F125" i="5"/>
  <c r="F126" i="5"/>
  <c r="F127" i="5"/>
  <c r="F128" i="5"/>
  <c r="F129" i="5"/>
  <c r="F130" i="5"/>
  <c r="F131" i="5"/>
  <c r="F132" i="5"/>
  <c r="F133" i="5"/>
  <c r="F134" i="5"/>
  <c r="F135" i="5"/>
  <c r="F136" i="5"/>
  <c r="F137" i="5"/>
  <c r="F138" i="5"/>
  <c r="F139" i="5"/>
  <c r="F140" i="5"/>
  <c r="F141" i="5"/>
  <c r="F142" i="5"/>
  <c r="F143" i="5"/>
  <c r="F144" i="5"/>
  <c r="F145" i="5"/>
  <c r="F146" i="5"/>
  <c r="F147" i="5"/>
  <c r="F148" i="5"/>
  <c r="F149" i="5"/>
  <c r="F150" i="5"/>
  <c r="F151" i="5"/>
  <c r="F152" i="5"/>
  <c r="F153" i="5"/>
  <c r="F154" i="5"/>
  <c r="F155" i="5"/>
  <c r="F156" i="5"/>
  <c r="F157" i="5"/>
  <c r="F158" i="5"/>
  <c r="F159" i="5"/>
  <c r="F160" i="5"/>
  <c r="F161" i="5"/>
  <c r="F162" i="5"/>
  <c r="F163" i="5"/>
  <c r="F164" i="5"/>
  <c r="F165" i="5"/>
  <c r="F166" i="5"/>
  <c r="F167" i="5"/>
  <c r="F168" i="5"/>
  <c r="F169" i="5"/>
  <c r="F170" i="5"/>
  <c r="F171" i="5"/>
  <c r="F172" i="5"/>
  <c r="F173" i="5"/>
  <c r="F174" i="5"/>
  <c r="F175" i="5"/>
  <c r="A6" i="1"/>
  <c r="A577" i="1"/>
  <c r="A578" i="1"/>
  <c r="A579" i="1"/>
  <c r="A580" i="1"/>
  <c r="A581" i="1"/>
  <c r="A582" i="1"/>
  <c r="A583" i="1"/>
  <c r="A584" i="1"/>
  <c r="A585" i="1"/>
  <c r="A586" i="1"/>
  <c r="A587" i="1"/>
  <c r="A588" i="1"/>
  <c r="A589" i="1"/>
  <c r="A591" i="1"/>
  <c r="A592" i="1"/>
  <c r="A646" i="1"/>
  <c r="A659"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5" i="1"/>
  <c r="A566" i="1"/>
  <c r="A567" i="1"/>
  <c r="A568" i="1"/>
  <c r="A569" i="1"/>
  <c r="A570" i="1"/>
  <c r="A571" i="1"/>
  <c r="A572" i="1"/>
  <c r="A573" i="1"/>
  <c r="A574" i="1"/>
  <c r="A575" i="1"/>
  <c r="A576" i="1"/>
  <c r="A8" i="1"/>
  <c r="A10" i="1"/>
  <c r="A11" i="1"/>
  <c r="A647" i="1"/>
  <c r="A254" i="1"/>
  <c r="A253" i="1"/>
  <c r="A252" i="1"/>
  <c r="A7" i="1"/>
  <c r="A12" i="1"/>
  <c r="A658" i="1"/>
  <c r="A657" i="1"/>
  <c r="A656" i="1"/>
  <c r="A655" i="1"/>
  <c r="A654" i="1"/>
  <c r="A653" i="1"/>
  <c r="A652" i="1"/>
  <c r="A651" i="1"/>
  <c r="A650" i="1"/>
  <c r="A649" i="1"/>
  <c r="A648" i="1"/>
  <c r="A645" i="1"/>
  <c r="A644" i="1"/>
  <c r="A643" i="1"/>
  <c r="A642" i="1"/>
  <c r="A641" i="1"/>
  <c r="A640" i="1"/>
  <c r="A639" i="1"/>
  <c r="A638" i="1"/>
  <c r="A637" i="1"/>
  <c r="A636" i="1"/>
  <c r="A635" i="1"/>
  <c r="A634" i="1"/>
  <c r="A633" i="1"/>
  <c r="A632" i="1"/>
  <c r="A631" i="1"/>
  <c r="A630" i="1"/>
  <c r="A629" i="1"/>
  <c r="A628" i="1"/>
  <c r="A627" i="1"/>
  <c r="A626" i="1"/>
  <c r="A625" i="1"/>
  <c r="A624" i="1"/>
  <c r="A623" i="1"/>
  <c r="A622" i="1"/>
  <c r="A621" i="1"/>
  <c r="A620" i="1"/>
  <c r="A619" i="1"/>
  <c r="A618" i="1"/>
  <c r="A617" i="1"/>
  <c r="A616" i="1"/>
  <c r="A615" i="1"/>
  <c r="A614" i="1"/>
  <c r="A613" i="1"/>
  <c r="A612" i="1"/>
  <c r="A611" i="1"/>
  <c r="A610" i="1"/>
  <c r="A609" i="1"/>
  <c r="A608" i="1"/>
  <c r="A607" i="1"/>
  <c r="A606" i="1"/>
  <c r="A605" i="1"/>
  <c r="A604" i="1"/>
  <c r="A603" i="1"/>
  <c r="A602" i="1"/>
  <c r="A601" i="1"/>
  <c r="A600" i="1"/>
  <c r="A599" i="1"/>
  <c r="A598" i="1"/>
  <c r="A597" i="1"/>
  <c r="A596" i="1"/>
  <c r="A595" i="1"/>
  <c r="A594" i="1"/>
  <c r="A593" i="1"/>
  <c r="A512" i="1"/>
  <c r="A511" i="1"/>
  <c r="A510" i="1"/>
  <c r="A509" i="1"/>
  <c r="A508" i="1"/>
  <c r="A507" i="1"/>
  <c r="A506" i="1"/>
  <c r="A505" i="1"/>
  <c r="A504" i="1"/>
  <c r="A503" i="1"/>
  <c r="A502" i="1"/>
  <c r="A501" i="1"/>
  <c r="A500" i="1"/>
  <c r="A499" i="1"/>
  <c r="A498" i="1"/>
  <c r="A497" i="1"/>
  <c r="A496" i="1"/>
  <c r="A495" i="1"/>
  <c r="A494" i="1"/>
  <c r="A493" i="1"/>
  <c r="A492" i="1"/>
  <c r="A491" i="1"/>
  <c r="A490" i="1"/>
  <c r="A489" i="1"/>
  <c r="A488" i="1"/>
  <c r="A487" i="1"/>
  <c r="A486" i="1"/>
  <c r="A485" i="1"/>
  <c r="A484" i="1"/>
  <c r="A483" i="1"/>
  <c r="A482" i="1"/>
  <c r="A481" i="1"/>
  <c r="A480" i="1"/>
  <c r="A479" i="1"/>
  <c r="A478" i="1"/>
  <c r="A477" i="1"/>
  <c r="A476" i="1"/>
  <c r="A475" i="1"/>
  <c r="A474" i="1"/>
  <c r="A473" i="1"/>
  <c r="A472" i="1"/>
  <c r="A471" i="1"/>
  <c r="A470" i="1"/>
  <c r="A469" i="1"/>
  <c r="A468" i="1"/>
  <c r="A467" i="1"/>
  <c r="A466" i="1"/>
  <c r="A465" i="1"/>
  <c r="A464" i="1"/>
  <c r="A463" i="1"/>
  <c r="A462" i="1"/>
  <c r="A461" i="1"/>
  <c r="A460" i="1"/>
  <c r="A459" i="1"/>
  <c r="A458" i="1"/>
  <c r="A457" i="1"/>
  <c r="A456" i="1"/>
  <c r="A455" i="1"/>
  <c r="A454" i="1"/>
  <c r="A453" i="1"/>
  <c r="A452" i="1"/>
  <c r="A451" i="1"/>
  <c r="A450" i="1"/>
  <c r="A449" i="1"/>
  <c r="A448" i="1"/>
  <c r="A447" i="1"/>
  <c r="A446" i="1"/>
  <c r="A445" i="1"/>
  <c r="A444" i="1"/>
  <c r="A443" i="1"/>
  <c r="A442" i="1"/>
  <c r="A441" i="1"/>
  <c r="A440" i="1"/>
  <c r="A439" i="1"/>
  <c r="A438" i="1"/>
  <c r="A437" i="1"/>
  <c r="A436" i="1"/>
  <c r="A435" i="1"/>
  <c r="A434" i="1"/>
  <c r="A433" i="1"/>
  <c r="A432" i="1"/>
  <c r="A431" i="1"/>
  <c r="A430" i="1"/>
  <c r="A429" i="1"/>
  <c r="A428" i="1"/>
  <c r="A427" i="1"/>
  <c r="A426" i="1"/>
  <c r="A425" i="1"/>
  <c r="A424" i="1"/>
  <c r="A423" i="1"/>
  <c r="A422" i="1"/>
  <c r="A421" i="1"/>
  <c r="A420" i="1"/>
  <c r="A419" i="1"/>
  <c r="A418" i="1"/>
  <c r="A417" i="1"/>
  <c r="A416" i="1"/>
  <c r="A415" i="1"/>
  <c r="A414" i="1"/>
  <c r="A413" i="1"/>
  <c r="A412" i="1"/>
  <c r="A411" i="1"/>
  <c r="A410" i="1"/>
  <c r="A409" i="1"/>
  <c r="A408" i="1"/>
  <c r="A407" i="1"/>
  <c r="A406" i="1"/>
  <c r="A405" i="1"/>
  <c r="A404" i="1"/>
  <c r="A403" i="1"/>
  <c r="A402" i="1"/>
  <c r="A401" i="1"/>
  <c r="A400" i="1"/>
  <c r="A399" i="1"/>
  <c r="A398" i="1"/>
  <c r="A397" i="1"/>
  <c r="A396" i="1"/>
  <c r="A395" i="1"/>
  <c r="A394" i="1"/>
  <c r="A393" i="1"/>
  <c r="A392" i="1"/>
  <c r="A391" i="1"/>
  <c r="A390" i="1"/>
  <c r="A389" i="1"/>
  <c r="A388" i="1"/>
  <c r="A387" i="1"/>
  <c r="A386" i="1"/>
  <c r="A385" i="1"/>
  <c r="A384" i="1"/>
  <c r="A383" i="1"/>
  <c r="A382" i="1"/>
  <c r="A381" i="1"/>
  <c r="A380" i="1"/>
  <c r="A379" i="1"/>
  <c r="A378" i="1"/>
  <c r="A377" i="1"/>
  <c r="A376" i="1"/>
  <c r="A375" i="1"/>
  <c r="A374" i="1"/>
  <c r="A373" i="1"/>
  <c r="A372" i="1"/>
  <c r="A371" i="1"/>
  <c r="A370" i="1"/>
  <c r="A369" i="1"/>
  <c r="A368" i="1"/>
  <c r="A367" i="1"/>
  <c r="A366" i="1"/>
  <c r="A365" i="1"/>
  <c r="A364" i="1"/>
  <c r="A363" i="1"/>
  <c r="A362" i="1"/>
  <c r="A361" i="1"/>
  <c r="A360" i="1"/>
  <c r="A359" i="1"/>
  <c r="A358" i="1"/>
  <c r="A357" i="1"/>
  <c r="A356" i="1"/>
  <c r="A355" i="1"/>
  <c r="A354" i="1"/>
  <c r="A353" i="1"/>
  <c r="A352" i="1"/>
  <c r="A351" i="1"/>
  <c r="A350" i="1"/>
  <c r="A349" i="1"/>
  <c r="A348" i="1"/>
  <c r="A347" i="1"/>
  <c r="A346" i="1"/>
  <c r="A345" i="1"/>
  <c r="A344" i="1"/>
  <c r="A343" i="1"/>
  <c r="A342" i="1"/>
  <c r="A341" i="1"/>
  <c r="A340" i="1"/>
  <c r="A339" i="1"/>
  <c r="A338" i="1"/>
  <c r="A337" i="1"/>
  <c r="A336" i="1"/>
  <c r="A335" i="1"/>
  <c r="A334" i="1"/>
  <c r="A333" i="1"/>
  <c r="A332" i="1"/>
  <c r="A331" i="1"/>
  <c r="A330" i="1"/>
  <c r="A329" i="1"/>
  <c r="A328" i="1"/>
  <c r="A327" i="1"/>
  <c r="A326" i="1"/>
  <c r="A325" i="1"/>
  <c r="A324" i="1"/>
  <c r="A323" i="1"/>
  <c r="A322" i="1"/>
  <c r="A321" i="1"/>
  <c r="A320" i="1"/>
  <c r="A319" i="1"/>
  <c r="A318" i="1"/>
  <c r="A317" i="1"/>
  <c r="A316" i="1"/>
  <c r="A315" i="1"/>
  <c r="A314" i="1"/>
  <c r="A313" i="1"/>
  <c r="A312" i="1"/>
  <c r="A311" i="1"/>
  <c r="A310" i="1"/>
  <c r="A309" i="1"/>
  <c r="A308" i="1"/>
  <c r="A307" i="1"/>
  <c r="A306" i="1"/>
  <c r="A305" i="1"/>
  <c r="A304" i="1"/>
  <c r="A303" i="1"/>
  <c r="A302" i="1"/>
  <c r="A301" i="1"/>
  <c r="A300" i="1"/>
  <c r="A299" i="1"/>
  <c r="A298" i="1"/>
  <c r="A297" i="1"/>
  <c r="A296" i="1"/>
  <c r="A295" i="1"/>
  <c r="A294" i="1"/>
  <c r="A293" i="1"/>
  <c r="A292" i="1"/>
  <c r="A291" i="1"/>
  <c r="A290" i="1"/>
  <c r="A289" i="1"/>
  <c r="A288" i="1"/>
  <c r="A287" i="1"/>
  <c r="A286" i="1"/>
  <c r="A285" i="1"/>
  <c r="A284" i="1"/>
  <c r="A283" i="1"/>
  <c r="A282" i="1"/>
  <c r="A281" i="1"/>
  <c r="A280" i="1"/>
  <c r="A279" i="1"/>
  <c r="A278" i="1"/>
  <c r="A277" i="1"/>
  <c r="A276" i="1"/>
  <c r="A275" i="1"/>
  <c r="A274" i="1"/>
  <c r="A273" i="1"/>
  <c r="A272" i="1"/>
  <c r="A271" i="1"/>
  <c r="A270" i="1"/>
  <c r="A269" i="1"/>
  <c r="A268" i="1"/>
  <c r="A267" i="1"/>
  <c r="A266" i="1"/>
  <c r="A265" i="1"/>
  <c r="A264" i="1"/>
  <c r="A263" i="1"/>
  <c r="A262" i="1"/>
  <c r="A261" i="1"/>
  <c r="A260" i="1"/>
  <c r="A259" i="1"/>
  <c r="A258" i="1"/>
  <c r="A257" i="1"/>
  <c r="A256" i="1"/>
  <c r="A255" i="1"/>
  <c r="A251" i="1"/>
  <c r="A250" i="1"/>
  <c r="A249" i="1"/>
  <c r="A248" i="1"/>
  <c r="A247" i="1"/>
  <c r="A246" i="1"/>
  <c r="A245" i="1"/>
  <c r="A244" i="1"/>
  <c r="A243" i="1"/>
  <c r="A242" i="1"/>
  <c r="A241" i="1"/>
  <c r="A240" i="1"/>
  <c r="A239" i="1"/>
  <c r="A238" i="1"/>
  <c r="A237" i="1"/>
  <c r="A236" i="1"/>
  <c r="A235" i="1"/>
  <c r="A234" i="1"/>
  <c r="A233" i="1"/>
  <c r="A232" i="1"/>
  <c r="A231" i="1"/>
  <c r="A230" i="1"/>
  <c r="A229" i="1"/>
  <c r="A228" i="1"/>
  <c r="A227" i="1"/>
  <c r="A226" i="1"/>
  <c r="A225" i="1"/>
  <c r="A224" i="1"/>
  <c r="A223" i="1"/>
  <c r="A222" i="1"/>
  <c r="A221" i="1"/>
  <c r="A220" i="1"/>
  <c r="A219" i="1"/>
  <c r="A218" i="1"/>
  <c r="A217" i="1"/>
  <c r="A216" i="1"/>
  <c r="A215" i="1"/>
  <c r="A214" i="1"/>
  <c r="A213" i="1"/>
  <c r="A212" i="1"/>
  <c r="A211" i="1"/>
  <c r="A210" i="1"/>
  <c r="A209" i="1"/>
  <c r="A208" i="1"/>
  <c r="A207" i="1"/>
  <c r="A206" i="1"/>
  <c r="A205" i="1"/>
  <c r="A204" i="1"/>
  <c r="A203" i="1"/>
  <c r="A202" i="1"/>
  <c r="A201" i="1"/>
  <c r="A200" i="1"/>
  <c r="A199" i="1"/>
  <c r="A198" i="1"/>
  <c r="A197" i="1"/>
  <c r="A196" i="1"/>
  <c r="A195" i="1"/>
  <c r="A194" i="1"/>
  <c r="A193" i="1"/>
  <c r="A192" i="1"/>
  <c r="A191" i="1"/>
  <c r="A190" i="1"/>
  <c r="A189" i="1"/>
  <c r="A188" i="1"/>
  <c r="A187" i="1"/>
  <c r="A186" i="1"/>
  <c r="A185" i="1"/>
  <c r="A184" i="1"/>
  <c r="A183" i="1"/>
  <c r="A182" i="1"/>
  <c r="A181" i="1"/>
  <c r="A180" i="1"/>
  <c r="A179" i="1"/>
  <c r="A178" i="1"/>
  <c r="A177" i="1"/>
  <c r="A176" i="1"/>
  <c r="A175" i="1"/>
  <c r="A174" i="1"/>
  <c r="A173" i="1"/>
  <c r="A172" i="1"/>
  <c r="A171" i="1"/>
  <c r="A170" i="1"/>
  <c r="A169" i="1"/>
  <c r="A168" i="1"/>
  <c r="A167" i="1"/>
  <c r="A166" i="1"/>
  <c r="A165" i="1"/>
  <c r="A164" i="1"/>
  <c r="A163" i="1"/>
  <c r="A162" i="1"/>
  <c r="A161" i="1"/>
  <c r="A160" i="1"/>
  <c r="A159" i="1"/>
  <c r="A158" i="1"/>
  <c r="A157" i="1"/>
  <c r="A156" i="1"/>
  <c r="A155" i="1"/>
  <c r="A154" i="1"/>
  <c r="A153" i="1"/>
  <c r="A152" i="1"/>
  <c r="A151" i="1"/>
  <c r="A150" i="1"/>
  <c r="A149" i="1"/>
  <c r="A148" i="1"/>
  <c r="A147" i="1"/>
  <c r="A146" i="1"/>
  <c r="A145" i="1"/>
  <c r="A144" i="1"/>
  <c r="A143" i="1"/>
  <c r="A142" i="1"/>
  <c r="A141" i="1"/>
  <c r="A140" i="1"/>
  <c r="A139" i="1"/>
  <c r="A138" i="1"/>
  <c r="A137" i="1"/>
  <c r="A136" i="1"/>
  <c r="A135" i="1"/>
  <c r="A134" i="1"/>
  <c r="A133" i="1"/>
  <c r="A132" i="1"/>
  <c r="A131" i="1"/>
  <c r="A130" i="1"/>
  <c r="A129" i="1"/>
  <c r="A128" i="1"/>
  <c r="A127" i="1"/>
  <c r="A126" i="1"/>
  <c r="A125" i="1"/>
  <c r="A124" i="1"/>
  <c r="A123" i="1"/>
  <c r="A122" i="1"/>
  <c r="A121" i="1"/>
  <c r="A120" i="1"/>
  <c r="A119" i="1"/>
  <c r="A118" i="1"/>
  <c r="A117" i="1"/>
  <c r="A116" i="1"/>
  <c r="A115" i="1"/>
  <c r="A114" i="1"/>
  <c r="A113" i="1"/>
  <c r="A112" i="1"/>
  <c r="A111" i="1"/>
  <c r="A110" i="1"/>
  <c r="A109" i="1"/>
  <c r="A108" i="1"/>
  <c r="A107" i="1"/>
  <c r="A106" i="1"/>
  <c r="A105" i="1"/>
  <c r="A104" i="1"/>
  <c r="A103" i="1"/>
  <c r="A102" i="1"/>
  <c r="A101" i="1"/>
  <c r="A100" i="1"/>
  <c r="A99" i="1"/>
  <c r="A98" i="1"/>
  <c r="A97" i="1"/>
  <c r="A96" i="1"/>
  <c r="A95" i="1"/>
  <c r="A94" i="1"/>
  <c r="A93" i="1"/>
  <c r="A92" i="1"/>
  <c r="A91" i="1"/>
  <c r="A90" i="1"/>
  <c r="A89" i="1"/>
  <c r="A88" i="1"/>
  <c r="A87" i="1"/>
  <c r="A86" i="1"/>
  <c r="A85" i="1"/>
  <c r="A84" i="1"/>
  <c r="A83" i="1"/>
  <c r="A82" i="1"/>
  <c r="A81" i="1"/>
  <c r="A80" i="1"/>
  <c r="A79" i="1"/>
  <c r="A78" i="1"/>
  <c r="A77" i="1"/>
  <c r="A76" i="1"/>
  <c r="A75" i="1"/>
  <c r="A74" i="1"/>
  <c r="A73" i="1"/>
  <c r="A72" i="1"/>
  <c r="A71" i="1"/>
  <c r="A70" i="1"/>
  <c r="A69" i="1"/>
  <c r="A68" i="1"/>
  <c r="A67" i="1"/>
  <c r="A66" i="1"/>
  <c r="A65" i="1"/>
  <c r="A64" i="1"/>
  <c r="A63" i="1"/>
  <c r="A62" i="1"/>
  <c r="A61" i="1"/>
  <c r="A60" i="1"/>
  <c r="A59" i="1"/>
  <c r="A58" i="1"/>
  <c r="A57" i="1"/>
  <c r="A56" i="1"/>
  <c r="A55" i="1"/>
  <c r="A54" i="1"/>
  <c r="A53" i="1"/>
  <c r="A52" i="1"/>
  <c r="A51" i="1"/>
  <c r="A50" i="1"/>
  <c r="A49" i="1"/>
  <c r="A48" i="1"/>
  <c r="E49" i="1"/>
  <c r="A47" i="1"/>
  <c r="A46" i="1"/>
  <c r="A45" i="1"/>
  <c r="A44" i="1"/>
  <c r="A42" i="1"/>
  <c r="A41" i="1"/>
  <c r="A40" i="1"/>
  <c r="A39" i="1"/>
  <c r="A38" i="1"/>
  <c r="A37" i="1"/>
  <c r="A36" i="1"/>
  <c r="A35" i="1"/>
  <c r="A34" i="1"/>
  <c r="A33" i="1"/>
  <c r="A32" i="1"/>
  <c r="A31" i="1"/>
  <c r="A30" i="1"/>
  <c r="A29" i="1"/>
  <c r="A28" i="1"/>
  <c r="A27" i="1"/>
  <c r="A26" i="1"/>
  <c r="A25" i="1"/>
  <c r="A24" i="1"/>
  <c r="A23" i="1"/>
  <c r="A22" i="1"/>
  <c r="A21" i="1"/>
  <c r="A20" i="1"/>
  <c r="A19" i="1"/>
  <c r="A18" i="1"/>
  <c r="A17" i="1"/>
  <c r="A16" i="1"/>
  <c r="A15" i="1"/>
  <c r="A14" i="1"/>
  <c r="A13" i="1"/>
  <c r="A9" i="1"/>
  <c r="B5" i="2" l="1"/>
  <c r="B11" i="2"/>
  <c r="D8" i="2" s="1"/>
  <c r="B9" i="2"/>
  <c r="B6" i="2"/>
  <c r="D11" i="2"/>
  <c r="D2" i="2"/>
  <c r="D3" i="2"/>
  <c r="D5" i="2"/>
  <c r="B7" i="2"/>
  <c r="D10" i="2"/>
  <c r="B10" i="2"/>
  <c r="B4" i="2"/>
  <c r="B8" i="2"/>
  <c r="D1" i="2"/>
  <c r="D4" i="2"/>
  <c r="D7" i="2" l="1"/>
  <c r="D9" i="2"/>
  <c r="D6" i="2"/>
</calcChain>
</file>

<file path=xl/comments1.xml><?xml version="1.0" encoding="utf-8"?>
<comments xmlns="http://schemas.openxmlformats.org/spreadsheetml/2006/main">
  <authors>
    <author>playcrab</author>
  </authors>
  <commentList>
    <comment ref="A5" authorId="0" shapeId="0">
      <text>
        <r>
          <rPr>
            <b/>
            <sz val="9"/>
            <color indexed="81"/>
            <rFont val="宋体"/>
            <family val="3"/>
            <charset val="134"/>
          </rPr>
          <t>策划配置更新于171204</t>
        </r>
      </text>
    </comment>
  </commentList>
</comments>
</file>

<file path=xl/comments2.xml><?xml version="1.0" encoding="utf-8"?>
<comments xmlns="http://schemas.openxmlformats.org/spreadsheetml/2006/main">
  <authors>
    <author>作者</author>
  </authors>
  <commentList>
    <comment ref="V4" authorId="0" shapeId="0">
      <text>
        <r>
          <rPr>
            <b/>
            <sz val="9"/>
            <color indexed="81"/>
            <rFont val="宋体"/>
            <family val="3"/>
            <charset val="134"/>
          </rPr>
          <t>作者</t>
        </r>
        <r>
          <rPr>
            <b/>
            <sz val="9"/>
            <color indexed="81"/>
            <rFont val="Tahoma"/>
            <family val="2"/>
          </rPr>
          <t>:</t>
        </r>
        <r>
          <rPr>
            <sz val="9"/>
            <color indexed="81"/>
            <rFont val="Tahoma"/>
            <family val="2"/>
          </rPr>
          <t xml:space="preserve">
1.</t>
        </r>
        <r>
          <rPr>
            <sz val="9"/>
            <color indexed="81"/>
            <rFont val="宋体"/>
            <family val="3"/>
            <charset val="134"/>
          </rPr>
          <t>攻击</t>
        </r>
        <r>
          <rPr>
            <sz val="9"/>
            <color indexed="81"/>
            <rFont val="Tahoma"/>
            <family val="2"/>
          </rPr>
          <t>_</t>
        </r>
        <r>
          <rPr>
            <sz val="9"/>
            <color indexed="81"/>
            <rFont val="宋体"/>
            <family val="3"/>
            <charset val="134"/>
          </rPr>
          <t>基础</t>
        </r>
        <r>
          <rPr>
            <sz val="9"/>
            <color indexed="81"/>
            <rFont val="Tahoma"/>
            <family val="2"/>
          </rPr>
          <t xml:space="preserve">  2.</t>
        </r>
        <r>
          <rPr>
            <sz val="9"/>
            <color indexed="81"/>
            <rFont val="宋体"/>
            <family val="3"/>
            <charset val="134"/>
          </rPr>
          <t>攻击</t>
        </r>
        <r>
          <rPr>
            <sz val="9"/>
            <color indexed="81"/>
            <rFont val="Tahoma"/>
            <family val="2"/>
          </rPr>
          <t>_%2  3.</t>
        </r>
        <r>
          <rPr>
            <sz val="9"/>
            <color indexed="81"/>
            <rFont val="宋体"/>
            <family val="3"/>
            <charset val="134"/>
          </rPr>
          <t>攻击</t>
        </r>
        <r>
          <rPr>
            <sz val="9"/>
            <color indexed="81"/>
            <rFont val="Tahoma"/>
            <family val="2"/>
          </rPr>
          <t>_</t>
        </r>
        <r>
          <rPr>
            <sz val="9"/>
            <color indexed="81"/>
            <rFont val="宋体"/>
            <family val="3"/>
            <charset val="134"/>
          </rPr>
          <t>额外</t>
        </r>
        <r>
          <rPr>
            <sz val="9"/>
            <color indexed="81"/>
            <rFont val="Tahoma"/>
            <family val="2"/>
          </rPr>
          <t xml:space="preserve">  4.</t>
        </r>
        <r>
          <rPr>
            <sz val="9"/>
            <color indexed="81"/>
            <rFont val="宋体"/>
            <family val="3"/>
            <charset val="134"/>
          </rPr>
          <t>生命</t>
        </r>
        <r>
          <rPr>
            <sz val="9"/>
            <color indexed="81"/>
            <rFont val="Tahoma"/>
            <family val="2"/>
          </rPr>
          <t>_</t>
        </r>
        <r>
          <rPr>
            <sz val="9"/>
            <color indexed="81"/>
            <rFont val="宋体"/>
            <family val="3"/>
            <charset val="134"/>
          </rPr>
          <t>基础</t>
        </r>
        <r>
          <rPr>
            <sz val="9"/>
            <color indexed="81"/>
            <rFont val="Tahoma"/>
            <family val="2"/>
          </rPr>
          <t xml:space="preserve">  5.</t>
        </r>
        <r>
          <rPr>
            <sz val="9"/>
            <color indexed="81"/>
            <rFont val="宋体"/>
            <family val="3"/>
            <charset val="134"/>
          </rPr>
          <t>生命</t>
        </r>
        <r>
          <rPr>
            <sz val="9"/>
            <color indexed="81"/>
            <rFont val="Tahoma"/>
            <family val="2"/>
          </rPr>
          <t>_%2  6.</t>
        </r>
        <r>
          <rPr>
            <sz val="9"/>
            <color indexed="81"/>
            <rFont val="宋体"/>
            <family val="3"/>
            <charset val="134"/>
          </rPr>
          <t>生命</t>
        </r>
        <r>
          <rPr>
            <sz val="9"/>
            <color indexed="81"/>
            <rFont val="Tahoma"/>
            <family val="2"/>
          </rPr>
          <t>_</t>
        </r>
        <r>
          <rPr>
            <sz val="9"/>
            <color indexed="81"/>
            <rFont val="宋体"/>
            <family val="3"/>
            <charset val="134"/>
          </rPr>
          <t>额外</t>
        </r>
        <r>
          <rPr>
            <sz val="9"/>
            <color indexed="81"/>
            <rFont val="Tahoma"/>
            <family val="2"/>
          </rPr>
          <t xml:space="preserve">  7.</t>
        </r>
        <r>
          <rPr>
            <sz val="9"/>
            <color indexed="81"/>
            <rFont val="宋体"/>
            <family val="3"/>
            <charset val="134"/>
          </rPr>
          <t>防御</t>
        </r>
        <r>
          <rPr>
            <sz val="9"/>
            <color indexed="81"/>
            <rFont val="Tahoma"/>
            <family val="2"/>
          </rPr>
          <t xml:space="preserve">  8.</t>
        </r>
        <r>
          <rPr>
            <sz val="9"/>
            <color indexed="81"/>
            <rFont val="宋体"/>
            <family val="3"/>
            <charset val="134"/>
          </rPr>
          <t>破防</t>
        </r>
        <r>
          <rPr>
            <sz val="9"/>
            <color indexed="81"/>
            <rFont val="Tahoma"/>
            <family val="2"/>
          </rPr>
          <t xml:space="preserve">  9.</t>
        </r>
        <r>
          <rPr>
            <sz val="9"/>
            <color indexed="81"/>
            <rFont val="宋体"/>
            <family val="3"/>
            <charset val="134"/>
          </rPr>
          <t>暴击值</t>
        </r>
        <r>
          <rPr>
            <sz val="9"/>
            <color indexed="81"/>
            <rFont val="Tahoma"/>
            <family val="2"/>
          </rPr>
          <t xml:space="preserve">  10.</t>
        </r>
        <r>
          <rPr>
            <sz val="9"/>
            <color indexed="81"/>
            <rFont val="宋体"/>
            <family val="3"/>
            <charset val="134"/>
          </rPr>
          <t>暴伤</t>
        </r>
        <r>
          <rPr>
            <sz val="9"/>
            <color indexed="81"/>
            <rFont val="Tahoma"/>
            <family val="2"/>
          </rPr>
          <t>_%  11.</t>
        </r>
        <r>
          <rPr>
            <sz val="9"/>
            <color indexed="81"/>
            <rFont val="宋体"/>
            <family val="3"/>
            <charset val="134"/>
          </rPr>
          <t>韧性值</t>
        </r>
        <r>
          <rPr>
            <sz val="9"/>
            <color indexed="81"/>
            <rFont val="Tahoma"/>
            <family val="2"/>
          </rPr>
          <t xml:space="preserve">  12.</t>
        </r>
        <r>
          <rPr>
            <sz val="9"/>
            <color indexed="81"/>
            <rFont val="宋体"/>
            <family val="3"/>
            <charset val="134"/>
          </rPr>
          <t>闪避值</t>
        </r>
        <r>
          <rPr>
            <sz val="9"/>
            <color indexed="81"/>
            <rFont val="Tahoma"/>
            <family val="2"/>
          </rPr>
          <t xml:space="preserve">  13.</t>
        </r>
        <r>
          <rPr>
            <sz val="9"/>
            <color indexed="81"/>
            <rFont val="宋体"/>
            <family val="3"/>
            <charset val="134"/>
          </rPr>
          <t>命中值</t>
        </r>
        <r>
          <rPr>
            <sz val="9"/>
            <color indexed="81"/>
            <rFont val="Tahoma"/>
            <family val="2"/>
          </rPr>
          <t xml:space="preserve">  14.</t>
        </r>
        <r>
          <rPr>
            <sz val="9"/>
            <color indexed="81"/>
            <rFont val="宋体"/>
            <family val="3"/>
            <charset val="134"/>
          </rPr>
          <t>攻速%</t>
        </r>
        <r>
          <rPr>
            <sz val="9"/>
            <color indexed="81"/>
            <rFont val="Tahoma"/>
            <family val="2"/>
          </rPr>
          <t xml:space="preserve">  15.HOT  16.</t>
        </r>
        <r>
          <rPr>
            <sz val="9"/>
            <color indexed="81"/>
            <rFont val="宋体"/>
            <family val="3"/>
            <charset val="134"/>
          </rPr>
          <t>治疗值</t>
        </r>
        <r>
          <rPr>
            <sz val="9"/>
            <color indexed="81"/>
            <rFont val="Tahoma"/>
            <family val="2"/>
          </rPr>
          <t xml:space="preserve">  17.</t>
        </r>
        <r>
          <rPr>
            <sz val="9"/>
            <color indexed="81"/>
            <rFont val="宋体"/>
            <family val="3"/>
            <charset val="134"/>
          </rPr>
          <t>治疗</t>
        </r>
        <r>
          <rPr>
            <sz val="9"/>
            <color indexed="81"/>
            <rFont val="Tahoma"/>
            <family val="2"/>
          </rPr>
          <t>_%  18.</t>
        </r>
        <r>
          <rPr>
            <sz val="9"/>
            <color indexed="81"/>
            <rFont val="宋体"/>
            <family val="3"/>
            <charset val="134"/>
          </rPr>
          <t>被治疗值</t>
        </r>
        <r>
          <rPr>
            <sz val="9"/>
            <color indexed="81"/>
            <rFont val="Tahoma"/>
            <family val="2"/>
          </rPr>
          <t xml:space="preserve">  19.</t>
        </r>
        <r>
          <rPr>
            <sz val="9"/>
            <color indexed="81"/>
            <rFont val="宋体"/>
            <family val="3"/>
            <charset val="134"/>
          </rPr>
          <t>被治疗</t>
        </r>
        <r>
          <rPr>
            <sz val="9"/>
            <color indexed="81"/>
            <rFont val="Tahoma"/>
            <family val="2"/>
          </rPr>
          <t>_%  20.</t>
        </r>
        <r>
          <rPr>
            <sz val="9"/>
            <color indexed="81"/>
            <rFont val="宋体"/>
            <family val="3"/>
            <charset val="134"/>
          </rPr>
          <t>兵团伤害</t>
        </r>
        <r>
          <rPr>
            <sz val="9"/>
            <color indexed="81"/>
            <rFont val="Tahoma"/>
            <family val="2"/>
          </rPr>
          <t>_%  20.</t>
        </r>
        <r>
          <rPr>
            <sz val="9"/>
            <color indexed="81"/>
            <rFont val="宋体"/>
            <family val="3"/>
            <charset val="134"/>
          </rPr>
          <t>神圣伤害</t>
        </r>
        <r>
          <rPr>
            <sz val="9"/>
            <color indexed="81"/>
            <rFont val="Tahoma"/>
            <family val="2"/>
          </rPr>
          <t xml:space="preserve">  21.</t>
        </r>
        <r>
          <rPr>
            <sz val="9"/>
            <color indexed="81"/>
            <rFont val="宋体"/>
            <family val="3"/>
            <charset val="134"/>
          </rPr>
          <t>兵团免伤</t>
        </r>
        <r>
          <rPr>
            <sz val="9"/>
            <color indexed="81"/>
            <rFont val="Tahoma"/>
            <family val="2"/>
          </rPr>
          <t>_%  21.</t>
        </r>
        <r>
          <rPr>
            <sz val="9"/>
            <color indexed="81"/>
            <rFont val="宋体"/>
            <family val="3"/>
            <charset val="134"/>
          </rPr>
          <t>神圣减伤</t>
        </r>
        <r>
          <rPr>
            <sz val="9"/>
            <color indexed="81"/>
            <rFont val="Tahoma"/>
            <family val="2"/>
          </rPr>
          <t xml:space="preserve">  22.</t>
        </r>
        <r>
          <rPr>
            <sz val="9"/>
            <color indexed="81"/>
            <rFont val="宋体"/>
            <family val="3"/>
            <charset val="134"/>
          </rPr>
          <t>吸血</t>
        </r>
        <r>
          <rPr>
            <sz val="9"/>
            <color indexed="81"/>
            <rFont val="Tahoma"/>
            <family val="2"/>
          </rPr>
          <t>_</t>
        </r>
        <r>
          <rPr>
            <sz val="9"/>
            <color indexed="81"/>
            <rFont val="宋体"/>
            <family val="3"/>
            <charset val="134"/>
          </rPr>
          <t>额外</t>
        </r>
        <r>
          <rPr>
            <sz val="9"/>
            <color indexed="81"/>
            <rFont val="Tahoma"/>
            <family val="2"/>
          </rPr>
          <t xml:space="preserve">  23.</t>
        </r>
        <r>
          <rPr>
            <sz val="9"/>
            <color indexed="81"/>
            <rFont val="宋体"/>
            <family val="3"/>
            <charset val="134"/>
          </rPr>
          <t>吸血</t>
        </r>
        <r>
          <rPr>
            <sz val="9"/>
            <color indexed="81"/>
            <rFont val="Tahoma"/>
            <family val="2"/>
          </rPr>
          <t>_%  24.</t>
        </r>
        <r>
          <rPr>
            <sz val="9"/>
            <color indexed="81"/>
            <rFont val="宋体"/>
            <family val="3"/>
            <charset val="134"/>
          </rPr>
          <t>反弹</t>
        </r>
        <r>
          <rPr>
            <sz val="9"/>
            <color indexed="81"/>
            <rFont val="Tahoma"/>
            <family val="2"/>
          </rPr>
          <t>_</t>
        </r>
        <r>
          <rPr>
            <sz val="9"/>
            <color indexed="81"/>
            <rFont val="宋体"/>
            <family val="3"/>
            <charset val="134"/>
          </rPr>
          <t>额外</t>
        </r>
        <r>
          <rPr>
            <sz val="9"/>
            <color indexed="81"/>
            <rFont val="Tahoma"/>
            <family val="2"/>
          </rPr>
          <t xml:space="preserve">  25.</t>
        </r>
        <r>
          <rPr>
            <sz val="9"/>
            <color indexed="81"/>
            <rFont val="宋体"/>
            <family val="3"/>
            <charset val="134"/>
          </rPr>
          <t>反弹</t>
        </r>
        <r>
          <rPr>
            <sz val="9"/>
            <color indexed="81"/>
            <rFont val="Tahoma"/>
            <family val="2"/>
          </rPr>
          <t>_%  26.</t>
        </r>
        <r>
          <rPr>
            <sz val="9"/>
            <color indexed="81"/>
            <rFont val="宋体"/>
            <family val="3"/>
            <charset val="134"/>
          </rPr>
          <t>物理抗性</t>
        </r>
        <r>
          <rPr>
            <sz val="9"/>
            <color indexed="81"/>
            <rFont val="Tahoma"/>
            <family val="2"/>
          </rPr>
          <t>_%1  27.</t>
        </r>
        <r>
          <rPr>
            <sz val="9"/>
            <color indexed="81"/>
            <rFont val="宋体"/>
            <family val="3"/>
            <charset val="134"/>
          </rPr>
          <t>火系抗性</t>
        </r>
        <r>
          <rPr>
            <sz val="9"/>
            <color indexed="81"/>
            <rFont val="Tahoma"/>
            <family val="2"/>
          </rPr>
          <t>_%1  28.</t>
        </r>
        <r>
          <rPr>
            <sz val="9"/>
            <color indexed="81"/>
            <rFont val="宋体"/>
            <family val="3"/>
            <charset val="134"/>
          </rPr>
          <t>水系抗性</t>
        </r>
        <r>
          <rPr>
            <sz val="9"/>
            <color indexed="81"/>
            <rFont val="Tahoma"/>
            <family val="2"/>
          </rPr>
          <t>_%1  29.</t>
        </r>
        <r>
          <rPr>
            <sz val="9"/>
            <color indexed="81"/>
            <rFont val="宋体"/>
            <family val="3"/>
            <charset val="134"/>
          </rPr>
          <t>气系抗性</t>
        </r>
        <r>
          <rPr>
            <sz val="9"/>
            <color indexed="81"/>
            <rFont val="Tahoma"/>
            <family val="2"/>
          </rPr>
          <t>_%1  30.</t>
        </r>
        <r>
          <rPr>
            <sz val="9"/>
            <color indexed="81"/>
            <rFont val="宋体"/>
            <family val="3"/>
            <charset val="134"/>
          </rPr>
          <t>土系抗性</t>
        </r>
        <r>
          <rPr>
            <sz val="9"/>
            <color indexed="81"/>
            <rFont val="Tahoma"/>
            <family val="2"/>
          </rPr>
          <t>_%1  31.</t>
        </r>
        <r>
          <rPr>
            <sz val="9"/>
            <color indexed="81"/>
            <rFont val="宋体"/>
            <family val="3"/>
            <charset val="134"/>
          </rPr>
          <t>移动速度</t>
        </r>
        <r>
          <rPr>
            <sz val="9"/>
            <color indexed="81"/>
            <rFont val="Tahoma"/>
            <family val="2"/>
          </rPr>
          <t xml:space="preserve">  32.</t>
        </r>
        <r>
          <rPr>
            <sz val="9"/>
            <color indexed="81"/>
            <rFont val="宋体"/>
            <family val="3"/>
            <charset val="134"/>
          </rPr>
          <t>全部抗性</t>
        </r>
        <r>
          <rPr>
            <sz val="9"/>
            <color indexed="81"/>
            <rFont val="Tahoma"/>
            <family val="2"/>
          </rPr>
          <t>_%1  33.</t>
        </r>
        <r>
          <rPr>
            <sz val="9"/>
            <color indexed="81"/>
            <rFont val="宋体"/>
            <family val="3"/>
            <charset val="134"/>
          </rPr>
          <t>士气</t>
        </r>
        <r>
          <rPr>
            <sz val="9"/>
            <color indexed="81"/>
            <rFont val="Tahoma"/>
            <family val="2"/>
          </rPr>
          <t xml:space="preserve">  34.</t>
        </r>
        <r>
          <rPr>
            <sz val="9"/>
            <color indexed="81"/>
            <rFont val="宋体"/>
            <family val="3"/>
            <charset val="134"/>
          </rPr>
          <t>攻击范围</t>
        </r>
        <r>
          <rPr>
            <sz val="9"/>
            <color indexed="81"/>
            <rFont val="Tahoma"/>
            <family val="2"/>
          </rPr>
          <t xml:space="preserve">  37.</t>
        </r>
        <r>
          <rPr>
            <sz val="9"/>
            <color indexed="81"/>
            <rFont val="宋体"/>
            <family val="3"/>
            <charset val="134"/>
          </rPr>
          <t>防御成长</t>
        </r>
        <r>
          <rPr>
            <sz val="9"/>
            <color indexed="81"/>
            <rFont val="Tahoma"/>
            <family val="2"/>
          </rPr>
          <t xml:space="preserve">  38.</t>
        </r>
        <r>
          <rPr>
            <sz val="9"/>
            <color indexed="81"/>
            <rFont val="宋体"/>
            <family val="3"/>
            <charset val="134"/>
          </rPr>
          <t>防御成长</t>
        </r>
        <r>
          <rPr>
            <sz val="9"/>
            <color indexed="81"/>
            <rFont val="Tahoma"/>
            <family val="2"/>
          </rPr>
          <t xml:space="preserve">  39.</t>
        </r>
        <r>
          <rPr>
            <sz val="9"/>
            <color indexed="81"/>
            <rFont val="宋体"/>
            <family val="3"/>
            <charset val="134"/>
          </rPr>
          <t>物理抗性</t>
        </r>
        <r>
          <rPr>
            <sz val="9"/>
            <color indexed="81"/>
            <rFont val="Tahoma"/>
            <family val="2"/>
          </rPr>
          <t>_%2  40.</t>
        </r>
        <r>
          <rPr>
            <sz val="9"/>
            <color indexed="81"/>
            <rFont val="宋体"/>
            <family val="3"/>
            <charset val="134"/>
          </rPr>
          <t>火系抗性</t>
        </r>
        <r>
          <rPr>
            <sz val="9"/>
            <color indexed="81"/>
            <rFont val="Tahoma"/>
            <family val="2"/>
          </rPr>
          <t>_%2  41.</t>
        </r>
        <r>
          <rPr>
            <sz val="9"/>
            <color indexed="81"/>
            <rFont val="宋体"/>
            <family val="3"/>
            <charset val="134"/>
          </rPr>
          <t>水系抗性</t>
        </r>
        <r>
          <rPr>
            <sz val="9"/>
            <color indexed="81"/>
            <rFont val="Tahoma"/>
            <family val="2"/>
          </rPr>
          <t>_%2  42.</t>
        </r>
        <r>
          <rPr>
            <sz val="9"/>
            <color indexed="81"/>
            <rFont val="宋体"/>
            <family val="3"/>
            <charset val="134"/>
          </rPr>
          <t>气系抗性</t>
        </r>
        <r>
          <rPr>
            <sz val="9"/>
            <color indexed="81"/>
            <rFont val="Tahoma"/>
            <family val="2"/>
          </rPr>
          <t>_%2  43.</t>
        </r>
        <r>
          <rPr>
            <sz val="9"/>
            <color indexed="81"/>
            <rFont val="宋体"/>
            <family val="3"/>
            <charset val="134"/>
          </rPr>
          <t>土系抗性</t>
        </r>
        <r>
          <rPr>
            <sz val="9"/>
            <color indexed="81"/>
            <rFont val="Tahoma"/>
            <family val="2"/>
          </rPr>
          <t>_%2  44.</t>
        </r>
        <r>
          <rPr>
            <sz val="9"/>
            <color indexed="81"/>
            <rFont val="宋体"/>
            <family val="3"/>
            <charset val="134"/>
          </rPr>
          <t>全部抗性</t>
        </r>
        <r>
          <rPr>
            <sz val="9"/>
            <color indexed="81"/>
            <rFont val="Tahoma"/>
            <family val="2"/>
          </rPr>
          <t>_%2  45.</t>
        </r>
        <r>
          <rPr>
            <sz val="9"/>
            <color indexed="81"/>
            <rFont val="宋体"/>
            <family val="3"/>
            <charset val="134"/>
          </rPr>
          <t>物理抗性</t>
        </r>
        <r>
          <rPr>
            <sz val="9"/>
            <color indexed="81"/>
            <rFont val="Tahoma"/>
            <family val="2"/>
          </rPr>
          <t>_%3  46.</t>
        </r>
        <r>
          <rPr>
            <sz val="9"/>
            <color indexed="81"/>
            <rFont val="宋体"/>
            <family val="3"/>
            <charset val="134"/>
          </rPr>
          <t>火系抗性</t>
        </r>
        <r>
          <rPr>
            <sz val="9"/>
            <color indexed="81"/>
            <rFont val="Tahoma"/>
            <family val="2"/>
          </rPr>
          <t>_%3  47.</t>
        </r>
        <r>
          <rPr>
            <sz val="9"/>
            <color indexed="81"/>
            <rFont val="宋体"/>
            <family val="3"/>
            <charset val="134"/>
          </rPr>
          <t>水系抗性</t>
        </r>
        <r>
          <rPr>
            <sz val="9"/>
            <color indexed="81"/>
            <rFont val="Tahoma"/>
            <family val="2"/>
          </rPr>
          <t>_%3  48.</t>
        </r>
        <r>
          <rPr>
            <sz val="9"/>
            <color indexed="81"/>
            <rFont val="宋体"/>
            <family val="3"/>
            <charset val="134"/>
          </rPr>
          <t>气系抗性</t>
        </r>
        <r>
          <rPr>
            <sz val="9"/>
            <color indexed="81"/>
            <rFont val="Tahoma"/>
            <family val="2"/>
          </rPr>
          <t>_%3  49.</t>
        </r>
        <r>
          <rPr>
            <sz val="9"/>
            <color indexed="81"/>
            <rFont val="宋体"/>
            <family val="3"/>
            <charset val="134"/>
          </rPr>
          <t>土系抗性</t>
        </r>
        <r>
          <rPr>
            <sz val="9"/>
            <color indexed="81"/>
            <rFont val="Tahoma"/>
            <family val="2"/>
          </rPr>
          <t>_%3  50.</t>
        </r>
        <r>
          <rPr>
            <sz val="9"/>
            <color indexed="81"/>
            <rFont val="宋体"/>
            <family val="3"/>
            <charset val="134"/>
          </rPr>
          <t>全部抗性</t>
        </r>
        <r>
          <rPr>
            <sz val="9"/>
            <color indexed="81"/>
            <rFont val="Tahoma"/>
            <family val="2"/>
          </rPr>
          <t>_%3  51.</t>
        </r>
        <r>
          <rPr>
            <sz val="9"/>
            <color indexed="81"/>
            <rFont val="宋体"/>
            <family val="3"/>
            <charset val="134"/>
          </rPr>
          <t>火系免伤</t>
        </r>
        <r>
          <rPr>
            <sz val="9"/>
            <color indexed="81"/>
            <rFont val="Tahoma"/>
            <family val="2"/>
          </rPr>
          <t>_%  51.</t>
        </r>
        <r>
          <rPr>
            <sz val="9"/>
            <color indexed="81"/>
            <rFont val="宋体"/>
            <family val="3"/>
            <charset val="134"/>
          </rPr>
          <t>土系免伤</t>
        </r>
        <r>
          <rPr>
            <sz val="9"/>
            <color indexed="81"/>
            <rFont val="Tahoma"/>
            <family val="2"/>
          </rPr>
          <t>_%  52.</t>
        </r>
        <r>
          <rPr>
            <sz val="9"/>
            <color indexed="81"/>
            <rFont val="宋体"/>
            <family val="3"/>
            <charset val="134"/>
          </rPr>
          <t>水系免伤</t>
        </r>
        <r>
          <rPr>
            <sz val="9"/>
            <color indexed="81"/>
            <rFont val="Tahoma"/>
            <family val="2"/>
          </rPr>
          <t>_%  53.</t>
        </r>
        <r>
          <rPr>
            <sz val="9"/>
            <color indexed="81"/>
            <rFont val="宋体"/>
            <family val="3"/>
            <charset val="134"/>
          </rPr>
          <t>气系免伤</t>
        </r>
        <r>
          <rPr>
            <sz val="9"/>
            <color indexed="81"/>
            <rFont val="Tahoma"/>
            <family val="2"/>
          </rPr>
          <t>_%  55.</t>
        </r>
        <r>
          <rPr>
            <sz val="9"/>
            <color indexed="81"/>
            <rFont val="宋体"/>
            <family val="3"/>
            <charset val="134"/>
          </rPr>
          <t>全部免伤</t>
        </r>
        <r>
          <rPr>
            <sz val="9"/>
            <color indexed="81"/>
            <rFont val="Tahoma"/>
            <family val="2"/>
          </rPr>
          <t>_%  56.</t>
        </r>
        <r>
          <rPr>
            <sz val="9"/>
            <color indexed="81"/>
            <rFont val="宋体"/>
            <family val="3"/>
            <charset val="134"/>
          </rPr>
          <t>法术免伤</t>
        </r>
        <r>
          <rPr>
            <sz val="9"/>
            <color indexed="81"/>
            <rFont val="Tahoma"/>
            <family val="2"/>
          </rPr>
          <t>_</t>
        </r>
        <r>
          <rPr>
            <sz val="9"/>
            <color indexed="81"/>
            <rFont val="宋体"/>
            <family val="3"/>
            <charset val="134"/>
          </rPr>
          <t>额外</t>
        </r>
        <r>
          <rPr>
            <sz val="9"/>
            <color indexed="81"/>
            <rFont val="Tahoma"/>
            <family val="2"/>
          </rPr>
          <t xml:space="preserve"> 57.</t>
        </r>
        <r>
          <rPr>
            <sz val="9"/>
            <color indexed="81"/>
            <rFont val="宋体"/>
            <family val="3"/>
            <charset val="134"/>
          </rPr>
          <t>阈值</t>
        </r>
        <r>
          <rPr>
            <sz val="9"/>
            <color indexed="81"/>
            <rFont val="Tahoma"/>
            <family val="2"/>
          </rPr>
          <t xml:space="preserve"> 58.</t>
        </r>
        <r>
          <rPr>
            <sz val="9"/>
            <color indexed="81"/>
            <rFont val="宋体"/>
            <family val="3"/>
            <charset val="134"/>
          </rPr>
          <t>阈值减伤%</t>
        </r>
        <r>
          <rPr>
            <sz val="9"/>
            <color indexed="81"/>
            <rFont val="Tahoma"/>
            <family val="2"/>
          </rPr>
          <t xml:space="preserve"> 99</t>
        </r>
        <r>
          <rPr>
            <sz val="9"/>
            <color indexed="81"/>
            <rFont val="宋体"/>
            <family val="3"/>
            <charset val="134"/>
          </rPr>
          <t>护盾</t>
        </r>
        <r>
          <rPr>
            <sz val="9"/>
            <color indexed="81"/>
            <rFont val="Tahoma"/>
            <family val="2"/>
          </rPr>
          <t xml:space="preserve"> 100 </t>
        </r>
        <r>
          <rPr>
            <sz val="9"/>
            <color indexed="81"/>
            <rFont val="宋体"/>
            <family val="3"/>
            <charset val="134"/>
          </rPr>
          <t>护盾</t>
        </r>
        <r>
          <rPr>
            <sz val="9"/>
            <color indexed="81"/>
            <rFont val="Tahoma"/>
            <family val="2"/>
          </rPr>
          <t>_%</t>
        </r>
      </text>
    </comment>
  </commentList>
</comments>
</file>

<file path=xl/comments3.xml><?xml version="1.0" encoding="utf-8"?>
<comments xmlns="http://schemas.openxmlformats.org/spreadsheetml/2006/main">
  <authors>
    <author>作者</author>
    <author>USER-</author>
    <author>聂新宇</author>
  </authors>
  <commentList>
    <comment ref="AQ3" authorId="0" shapeId="0">
      <text>
        <r>
          <rPr>
            <b/>
            <sz val="9"/>
            <color indexed="81"/>
            <rFont val="宋体"/>
            <family val="3"/>
            <charset val="134"/>
          </rPr>
          <t>作者:</t>
        </r>
        <r>
          <rPr>
            <sz val="9"/>
            <color indexed="81"/>
            <rFont val="宋体"/>
            <family val="3"/>
            <charset val="134"/>
          </rPr>
          <t xml:space="preserve">
1:元素
2:自然
3:奥术
4:黑暗
5:光明
</t>
        </r>
      </text>
    </comment>
    <comment ref="BI4" authorId="1" shapeId="0">
      <text>
        <r>
          <rPr>
            <b/>
            <sz val="9"/>
            <color indexed="81"/>
            <rFont val="Tahoma"/>
            <family val="2"/>
          </rPr>
          <t>1:</t>
        </r>
        <r>
          <rPr>
            <b/>
            <sz val="9"/>
            <color indexed="81"/>
            <rFont val="宋体"/>
            <family val="3"/>
            <charset val="134"/>
          </rPr>
          <t>如果目标体型大于等于</t>
        </r>
        <r>
          <rPr>
            <b/>
            <sz val="9"/>
            <color indexed="81"/>
            <rFont val="Tahoma"/>
            <family val="2"/>
          </rPr>
          <t xml:space="preserve"> 1:</t>
        </r>
        <r>
          <rPr>
            <b/>
            <sz val="9"/>
            <color indexed="81"/>
            <rFont val="宋体"/>
            <family val="3"/>
            <charset val="134"/>
          </rPr>
          <t>微型</t>
        </r>
        <r>
          <rPr>
            <b/>
            <sz val="9"/>
            <color indexed="81"/>
            <rFont val="Tahoma"/>
            <family val="2"/>
          </rPr>
          <t xml:space="preserve"> 2:</t>
        </r>
        <r>
          <rPr>
            <b/>
            <sz val="9"/>
            <color indexed="81"/>
            <rFont val="宋体"/>
            <family val="3"/>
            <charset val="134"/>
          </rPr>
          <t>小型</t>
        </r>
        <r>
          <rPr>
            <b/>
            <sz val="9"/>
            <color indexed="81"/>
            <rFont val="Tahoma"/>
            <family val="2"/>
          </rPr>
          <t xml:space="preserve"> 3:</t>
        </r>
        <r>
          <rPr>
            <b/>
            <sz val="9"/>
            <color indexed="81"/>
            <rFont val="宋体"/>
            <family val="3"/>
            <charset val="134"/>
          </rPr>
          <t>中型</t>
        </r>
        <r>
          <rPr>
            <b/>
            <sz val="9"/>
            <color indexed="81"/>
            <rFont val="Tahoma"/>
            <family val="2"/>
          </rPr>
          <t xml:space="preserve"> 4</t>
        </r>
        <r>
          <rPr>
            <b/>
            <sz val="9"/>
            <color indexed="81"/>
            <rFont val="宋体"/>
            <family val="3"/>
            <charset val="134"/>
          </rPr>
          <t>：大型</t>
        </r>
        <r>
          <rPr>
            <b/>
            <sz val="9"/>
            <color indexed="81"/>
            <rFont val="Tahoma"/>
            <family val="2"/>
          </rPr>
          <t xml:space="preserve"> 5</t>
        </r>
        <r>
          <rPr>
            <b/>
            <sz val="9"/>
            <color indexed="81"/>
            <rFont val="宋体"/>
            <family val="3"/>
            <charset val="134"/>
          </rPr>
          <t>：巨型</t>
        </r>
        <r>
          <rPr>
            <b/>
            <sz val="9"/>
            <color indexed="81"/>
            <rFont val="Tahoma"/>
            <family val="2"/>
          </rPr>
          <t xml:space="preserve"> 6</t>
        </r>
        <r>
          <rPr>
            <b/>
            <sz val="9"/>
            <color indexed="81"/>
            <rFont val="宋体"/>
            <family val="3"/>
            <charset val="134"/>
          </rPr>
          <t>：自己</t>
        </r>
        <r>
          <rPr>
            <sz val="9"/>
            <color indexed="81"/>
            <rFont val="宋体"/>
            <family val="3"/>
            <charset val="134"/>
          </rPr>
          <t xml:space="preserve">
</t>
        </r>
        <r>
          <rPr>
            <sz val="9"/>
            <color indexed="81"/>
            <rFont val="Tahoma"/>
            <family val="2"/>
          </rPr>
          <t>2:</t>
        </r>
        <r>
          <rPr>
            <sz val="9"/>
            <color indexed="81"/>
            <rFont val="宋体"/>
            <family val="3"/>
            <charset val="134"/>
          </rPr>
          <t>如果目标体型小于等于</t>
        </r>
        <r>
          <rPr>
            <sz val="9"/>
            <color indexed="81"/>
            <rFont val="Tahoma"/>
            <family val="2"/>
          </rPr>
          <t xml:space="preserve"> 1:</t>
        </r>
        <r>
          <rPr>
            <sz val="9"/>
            <color indexed="81"/>
            <rFont val="宋体"/>
            <family val="3"/>
            <charset val="134"/>
          </rPr>
          <t>微型</t>
        </r>
        <r>
          <rPr>
            <sz val="9"/>
            <color indexed="81"/>
            <rFont val="Tahoma"/>
            <family val="2"/>
          </rPr>
          <t xml:space="preserve"> 2:</t>
        </r>
        <r>
          <rPr>
            <sz val="9"/>
            <color indexed="81"/>
            <rFont val="宋体"/>
            <family val="3"/>
            <charset val="134"/>
          </rPr>
          <t>小型</t>
        </r>
        <r>
          <rPr>
            <sz val="9"/>
            <color indexed="81"/>
            <rFont val="Tahoma"/>
            <family val="2"/>
          </rPr>
          <t xml:space="preserve"> 3:</t>
        </r>
        <r>
          <rPr>
            <sz val="9"/>
            <color indexed="81"/>
            <rFont val="宋体"/>
            <family val="3"/>
            <charset val="134"/>
          </rPr>
          <t>中型</t>
        </r>
        <r>
          <rPr>
            <sz val="9"/>
            <color indexed="81"/>
            <rFont val="Tahoma"/>
            <family val="2"/>
          </rPr>
          <t xml:space="preserve"> 4</t>
        </r>
        <r>
          <rPr>
            <sz val="9"/>
            <color indexed="81"/>
            <rFont val="宋体"/>
            <family val="3"/>
            <charset val="134"/>
          </rPr>
          <t>：大型</t>
        </r>
        <r>
          <rPr>
            <sz val="9"/>
            <color indexed="81"/>
            <rFont val="Tahoma"/>
            <family val="2"/>
          </rPr>
          <t xml:space="preserve"> 5</t>
        </r>
        <r>
          <rPr>
            <sz val="9"/>
            <color indexed="81"/>
            <rFont val="宋体"/>
            <family val="3"/>
            <charset val="134"/>
          </rPr>
          <t>：巨型</t>
        </r>
        <r>
          <rPr>
            <sz val="9"/>
            <color indexed="81"/>
            <rFont val="Tahoma"/>
            <family val="2"/>
          </rPr>
          <t xml:space="preserve"> 6</t>
        </r>
        <r>
          <rPr>
            <sz val="9"/>
            <color indexed="81"/>
            <rFont val="宋体"/>
            <family val="3"/>
            <charset val="134"/>
          </rPr>
          <t xml:space="preserve">：自己
</t>
        </r>
        <r>
          <rPr>
            <sz val="9"/>
            <color indexed="81"/>
            <rFont val="Tahoma"/>
            <family val="2"/>
          </rPr>
          <t>3</t>
        </r>
        <r>
          <rPr>
            <sz val="9"/>
            <color indexed="81"/>
            <rFont val="宋体"/>
            <family val="3"/>
            <charset val="134"/>
          </rPr>
          <t>如果天气</t>
        </r>
        <r>
          <rPr>
            <sz val="9"/>
            <color indexed="81"/>
            <rFont val="Tahoma"/>
            <family val="2"/>
          </rPr>
          <t xml:space="preserve"> 1:</t>
        </r>
        <r>
          <rPr>
            <sz val="9"/>
            <color indexed="81"/>
            <rFont val="宋体"/>
            <family val="3"/>
            <charset val="134"/>
          </rPr>
          <t>白天</t>
        </r>
        <r>
          <rPr>
            <sz val="9"/>
            <color indexed="81"/>
            <rFont val="Tahoma"/>
            <family val="2"/>
          </rPr>
          <t xml:space="preserve"> 2</t>
        </r>
        <r>
          <rPr>
            <sz val="9"/>
            <color indexed="81"/>
            <rFont val="宋体"/>
            <family val="3"/>
            <charset val="134"/>
          </rPr>
          <t xml:space="preserve">：夜晚
</t>
        </r>
        <r>
          <rPr>
            <sz val="9"/>
            <color indexed="81"/>
            <rFont val="Tahoma"/>
            <family val="2"/>
          </rPr>
          <t>4</t>
        </r>
        <r>
          <rPr>
            <sz val="9"/>
            <color indexed="81"/>
            <rFont val="宋体"/>
            <family val="3"/>
            <charset val="134"/>
          </rPr>
          <t>如果一次受到伤害大于当前生命的</t>
        </r>
        <r>
          <rPr>
            <sz val="9"/>
            <color indexed="81"/>
            <rFont val="Tahoma"/>
            <family val="2"/>
          </rPr>
          <t>n%</t>
        </r>
        <r>
          <rPr>
            <sz val="9"/>
            <color indexed="81"/>
            <rFont val="宋体"/>
            <family val="3"/>
            <charset val="134"/>
          </rPr>
          <t xml:space="preserve">
</t>
        </r>
        <r>
          <rPr>
            <sz val="9"/>
            <color indexed="81"/>
            <rFont val="Tahoma"/>
            <family val="2"/>
          </rPr>
          <t>5</t>
        </r>
        <r>
          <rPr>
            <sz val="9"/>
            <color indexed="81"/>
            <rFont val="宋体"/>
            <family val="3"/>
            <charset val="134"/>
          </rPr>
          <t xml:space="preserve">如果目标生命百分比低于自己
</t>
        </r>
        <r>
          <rPr>
            <sz val="9"/>
            <color indexed="81"/>
            <rFont val="Tahoma"/>
            <family val="2"/>
          </rPr>
          <t>6</t>
        </r>
        <r>
          <rPr>
            <sz val="9"/>
            <color indexed="81"/>
            <rFont val="宋体"/>
            <family val="3"/>
            <charset val="134"/>
          </rPr>
          <t>如果目标是</t>
        </r>
        <r>
          <rPr>
            <sz val="9"/>
            <color indexed="81"/>
            <rFont val="Tahoma"/>
            <family val="2"/>
          </rPr>
          <t xml:space="preserve"> 1</t>
        </r>
        <r>
          <rPr>
            <sz val="9"/>
            <color indexed="81"/>
            <rFont val="宋体"/>
            <family val="3"/>
            <charset val="134"/>
          </rPr>
          <t>：陆军</t>
        </r>
        <r>
          <rPr>
            <sz val="9"/>
            <color indexed="81"/>
            <rFont val="Tahoma"/>
            <family val="2"/>
          </rPr>
          <t xml:space="preserve"> 2</t>
        </r>
        <r>
          <rPr>
            <sz val="9"/>
            <color indexed="81"/>
            <rFont val="宋体"/>
            <family val="3"/>
            <charset val="134"/>
          </rPr>
          <t xml:space="preserve">：空军
</t>
        </r>
        <r>
          <rPr>
            <sz val="9"/>
            <color indexed="81"/>
            <rFont val="Tahoma"/>
            <family val="2"/>
          </rPr>
          <t>7</t>
        </r>
        <r>
          <rPr>
            <sz val="9"/>
            <color indexed="81"/>
            <rFont val="宋体"/>
            <family val="3"/>
            <charset val="134"/>
          </rPr>
          <t>如果受到的攻击是</t>
        </r>
        <r>
          <rPr>
            <sz val="9"/>
            <color indexed="81"/>
            <rFont val="Tahoma"/>
            <family val="2"/>
          </rPr>
          <t xml:space="preserve"> 1</t>
        </r>
        <r>
          <rPr>
            <sz val="9"/>
            <color indexed="81"/>
            <rFont val="宋体"/>
            <family val="3"/>
            <charset val="134"/>
          </rPr>
          <t>：近战</t>
        </r>
        <r>
          <rPr>
            <sz val="9"/>
            <color indexed="81"/>
            <rFont val="Tahoma"/>
            <family val="2"/>
          </rPr>
          <t xml:space="preserve"> 2</t>
        </r>
        <r>
          <rPr>
            <sz val="9"/>
            <color indexed="81"/>
            <rFont val="宋体"/>
            <family val="3"/>
            <charset val="134"/>
          </rPr>
          <t xml:space="preserve">：远程
</t>
        </r>
        <r>
          <rPr>
            <sz val="9"/>
            <color indexed="81"/>
            <rFont val="Tahoma"/>
            <family val="2"/>
          </rPr>
          <t>8</t>
        </r>
        <r>
          <rPr>
            <sz val="9"/>
            <color indexed="81"/>
            <rFont val="宋体"/>
            <family val="3"/>
            <charset val="134"/>
          </rPr>
          <t>如果目标生命百分比低于</t>
        </r>
        <r>
          <rPr>
            <sz val="9"/>
            <color indexed="81"/>
            <rFont val="Tahoma"/>
            <family val="2"/>
          </rPr>
          <t xml:space="preserve"> 
9</t>
        </r>
        <r>
          <rPr>
            <sz val="9"/>
            <color indexed="81"/>
            <rFont val="宋体"/>
            <family val="3"/>
            <charset val="134"/>
          </rPr>
          <t xml:space="preserve">如果周围有尸体
</t>
        </r>
        <r>
          <rPr>
            <sz val="9"/>
            <color indexed="81"/>
            <rFont val="Tahoma"/>
            <family val="2"/>
          </rPr>
          <t>10</t>
        </r>
        <r>
          <rPr>
            <sz val="9"/>
            <color indexed="81"/>
            <rFont val="宋体"/>
            <family val="3"/>
            <charset val="134"/>
          </rPr>
          <t>如果上一次攻击</t>
        </r>
        <r>
          <rPr>
            <sz val="9"/>
            <color indexed="81"/>
            <rFont val="Tahoma"/>
            <family val="2"/>
          </rPr>
          <t>miss
12</t>
        </r>
        <r>
          <rPr>
            <sz val="9"/>
            <color indexed="81"/>
            <rFont val="宋体"/>
            <family val="3"/>
            <charset val="134"/>
          </rPr>
          <t xml:space="preserve">如果目标单位是特殊单位
</t>
        </r>
        <r>
          <rPr>
            <sz val="9"/>
            <color indexed="81"/>
            <rFont val="Tahoma"/>
            <family val="2"/>
          </rPr>
          <t>13</t>
        </r>
        <r>
          <rPr>
            <sz val="9"/>
            <color indexed="81"/>
            <rFont val="宋体"/>
            <family val="3"/>
            <charset val="134"/>
          </rPr>
          <t>如果攻击目标是</t>
        </r>
        <r>
          <rPr>
            <sz val="9"/>
            <color indexed="81"/>
            <rFont val="Tahoma"/>
            <family val="2"/>
          </rPr>
          <t xml:space="preserve"> 1</t>
        </r>
        <r>
          <rPr>
            <sz val="9"/>
            <color indexed="81"/>
            <rFont val="宋体"/>
            <family val="3"/>
            <charset val="134"/>
          </rPr>
          <t>刺客</t>
        </r>
        <r>
          <rPr>
            <sz val="9"/>
            <color indexed="81"/>
            <rFont val="Tahoma"/>
            <family val="2"/>
          </rPr>
          <t xml:space="preserve"> 2</t>
        </r>
        <r>
          <rPr>
            <sz val="9"/>
            <color indexed="81"/>
            <rFont val="宋体"/>
            <family val="3"/>
            <charset val="134"/>
          </rPr>
          <t>步兵</t>
        </r>
        <r>
          <rPr>
            <sz val="9"/>
            <color indexed="81"/>
            <rFont val="Tahoma"/>
            <family val="2"/>
          </rPr>
          <t xml:space="preserve"> 3</t>
        </r>
        <r>
          <rPr>
            <sz val="9"/>
            <color indexed="81"/>
            <rFont val="宋体"/>
            <family val="3"/>
            <charset val="134"/>
          </rPr>
          <t>骑兵</t>
        </r>
        <r>
          <rPr>
            <sz val="9"/>
            <color indexed="81"/>
            <rFont val="Tahoma"/>
            <family val="2"/>
          </rPr>
          <t>4</t>
        </r>
        <r>
          <rPr>
            <sz val="9"/>
            <color indexed="81"/>
            <rFont val="宋体"/>
            <family val="3"/>
            <charset val="134"/>
          </rPr>
          <t>弓手</t>
        </r>
        <r>
          <rPr>
            <sz val="9"/>
            <color indexed="81"/>
            <rFont val="Tahoma"/>
            <family val="2"/>
          </rPr>
          <t>5</t>
        </r>
        <r>
          <rPr>
            <sz val="9"/>
            <color indexed="81"/>
            <rFont val="宋体"/>
            <family val="3"/>
            <charset val="134"/>
          </rPr>
          <t>法师</t>
        </r>
        <r>
          <rPr>
            <sz val="9"/>
            <color indexed="81"/>
            <rFont val="Tahoma"/>
            <family val="2"/>
          </rPr>
          <t>6</t>
        </r>
        <r>
          <rPr>
            <sz val="9"/>
            <color indexed="81"/>
            <rFont val="宋体"/>
            <family val="3"/>
            <charset val="134"/>
          </rPr>
          <t xml:space="preserve">空军
</t>
        </r>
        <r>
          <rPr>
            <sz val="9"/>
            <color indexed="81"/>
            <rFont val="Tahoma"/>
            <family val="2"/>
          </rPr>
          <t>14</t>
        </r>
        <r>
          <rPr>
            <sz val="9"/>
            <color indexed="81"/>
            <rFont val="宋体"/>
            <family val="3"/>
            <charset val="134"/>
          </rPr>
          <t>如果圆范围内存在友方方阵</t>
        </r>
        <r>
          <rPr>
            <sz val="9"/>
            <color indexed="81"/>
            <rFont val="Tahoma"/>
            <family val="2"/>
          </rPr>
          <t xml:space="preserve"> [14,</t>
        </r>
        <r>
          <rPr>
            <sz val="9"/>
            <color indexed="81"/>
            <rFont val="宋体"/>
            <family val="3"/>
            <charset val="134"/>
          </rPr>
          <t>距离</t>
        </r>
        <r>
          <rPr>
            <sz val="9"/>
            <color indexed="81"/>
            <rFont val="Tahoma"/>
            <family val="2"/>
          </rPr>
          <t>]
15</t>
        </r>
        <r>
          <rPr>
            <sz val="9"/>
            <color indexed="81"/>
            <rFont val="宋体"/>
            <family val="3"/>
            <charset val="134"/>
          </rPr>
          <t>如果目标当前有</t>
        </r>
        <r>
          <rPr>
            <sz val="9"/>
            <color indexed="81"/>
            <rFont val="Tahoma"/>
            <family val="2"/>
          </rPr>
          <t>x</t>
        </r>
        <r>
          <rPr>
            <sz val="9"/>
            <color indexed="81"/>
            <rFont val="宋体"/>
            <family val="3"/>
            <charset val="134"/>
          </rPr>
          <t>类型的</t>
        </r>
        <r>
          <rPr>
            <sz val="9"/>
            <color indexed="81"/>
            <rFont val="Tahoma"/>
            <family val="2"/>
          </rPr>
          <t>buff
16</t>
        </r>
        <r>
          <rPr>
            <sz val="9"/>
            <color indexed="81"/>
            <rFont val="宋体"/>
            <family val="3"/>
            <charset val="134"/>
          </rPr>
          <t>如果受到的攻击是</t>
        </r>
        <r>
          <rPr>
            <sz val="9"/>
            <color indexed="81"/>
            <rFont val="Tahoma"/>
            <family val="2"/>
          </rPr>
          <t xml:space="preserve"> 1</t>
        </r>
        <r>
          <rPr>
            <sz val="9"/>
            <color indexed="81"/>
            <rFont val="宋体"/>
            <family val="3"/>
            <charset val="134"/>
          </rPr>
          <t>：物理</t>
        </r>
        <r>
          <rPr>
            <sz val="9"/>
            <color indexed="81"/>
            <rFont val="Tahoma"/>
            <family val="2"/>
          </rPr>
          <t xml:space="preserve"> 2</t>
        </r>
        <r>
          <rPr>
            <sz val="9"/>
            <color indexed="81"/>
            <rFont val="宋体"/>
            <family val="3"/>
            <charset val="134"/>
          </rPr>
          <t xml:space="preserve">：非物理（魔法
</t>
        </r>
        <r>
          <rPr>
            <sz val="9"/>
            <color indexed="81"/>
            <rFont val="Tahoma"/>
            <family val="2"/>
          </rPr>
          <t>17</t>
        </r>
        <r>
          <rPr>
            <sz val="9"/>
            <color indexed="81"/>
            <rFont val="宋体"/>
            <family val="3"/>
            <charset val="134"/>
          </rPr>
          <t>如果种族标签</t>
        </r>
        <r>
          <rPr>
            <sz val="9"/>
            <color indexed="81"/>
            <rFont val="Tahoma"/>
            <family val="2"/>
          </rPr>
          <t>1</t>
        </r>
        <r>
          <rPr>
            <sz val="9"/>
            <color indexed="81"/>
            <rFont val="宋体"/>
            <family val="3"/>
            <charset val="134"/>
          </rPr>
          <t>是</t>
        </r>
        <r>
          <rPr>
            <sz val="9"/>
            <color indexed="81"/>
            <rFont val="Tahoma"/>
            <family val="2"/>
          </rPr>
          <t xml:space="preserve"> </t>
        </r>
        <r>
          <rPr>
            <sz val="9"/>
            <color indexed="81"/>
            <rFont val="宋体"/>
            <family val="3"/>
            <charset val="134"/>
          </rPr>
          <t xml:space="preserve">
</t>
        </r>
        <r>
          <rPr>
            <sz val="9"/>
            <color indexed="81"/>
            <rFont val="Tahoma"/>
            <family val="2"/>
          </rPr>
          <t>18</t>
        </r>
        <r>
          <rPr>
            <sz val="9"/>
            <color indexed="81"/>
            <rFont val="宋体"/>
            <family val="3"/>
            <charset val="134"/>
          </rPr>
          <t>如果种族标签</t>
        </r>
        <r>
          <rPr>
            <sz val="9"/>
            <color indexed="81"/>
            <rFont val="Tahoma"/>
            <family val="2"/>
          </rPr>
          <t>2</t>
        </r>
        <r>
          <rPr>
            <sz val="9"/>
            <color indexed="81"/>
            <rFont val="宋体"/>
            <family val="3"/>
            <charset val="134"/>
          </rPr>
          <t>是</t>
        </r>
      </text>
    </comment>
    <comment ref="DA4" authorId="1" shapeId="0">
      <text>
        <r>
          <rPr>
            <b/>
            <sz val="9"/>
            <color indexed="81"/>
            <rFont val="Tahoma"/>
            <family val="2"/>
          </rPr>
          <t>1:</t>
        </r>
        <r>
          <rPr>
            <b/>
            <sz val="9"/>
            <color indexed="81"/>
            <rFont val="宋体"/>
            <family val="3"/>
            <charset val="134"/>
          </rPr>
          <t>如果目标体型大于等于</t>
        </r>
        <r>
          <rPr>
            <b/>
            <sz val="9"/>
            <color indexed="81"/>
            <rFont val="Tahoma"/>
            <family val="2"/>
          </rPr>
          <t xml:space="preserve"> 1:</t>
        </r>
        <r>
          <rPr>
            <b/>
            <sz val="9"/>
            <color indexed="81"/>
            <rFont val="宋体"/>
            <family val="3"/>
            <charset val="134"/>
          </rPr>
          <t>微型</t>
        </r>
        <r>
          <rPr>
            <b/>
            <sz val="9"/>
            <color indexed="81"/>
            <rFont val="Tahoma"/>
            <family val="2"/>
          </rPr>
          <t xml:space="preserve"> 2:</t>
        </r>
        <r>
          <rPr>
            <b/>
            <sz val="9"/>
            <color indexed="81"/>
            <rFont val="宋体"/>
            <family val="3"/>
            <charset val="134"/>
          </rPr>
          <t>小型</t>
        </r>
        <r>
          <rPr>
            <b/>
            <sz val="9"/>
            <color indexed="81"/>
            <rFont val="Tahoma"/>
            <family val="2"/>
          </rPr>
          <t xml:space="preserve"> 3:</t>
        </r>
        <r>
          <rPr>
            <b/>
            <sz val="9"/>
            <color indexed="81"/>
            <rFont val="宋体"/>
            <family val="3"/>
            <charset val="134"/>
          </rPr>
          <t>中型</t>
        </r>
        <r>
          <rPr>
            <b/>
            <sz val="9"/>
            <color indexed="81"/>
            <rFont val="Tahoma"/>
            <family val="2"/>
          </rPr>
          <t xml:space="preserve"> 4</t>
        </r>
        <r>
          <rPr>
            <b/>
            <sz val="9"/>
            <color indexed="81"/>
            <rFont val="宋体"/>
            <family val="3"/>
            <charset val="134"/>
          </rPr>
          <t>：大型</t>
        </r>
        <r>
          <rPr>
            <b/>
            <sz val="9"/>
            <color indexed="81"/>
            <rFont val="Tahoma"/>
            <family val="2"/>
          </rPr>
          <t xml:space="preserve"> 5</t>
        </r>
        <r>
          <rPr>
            <b/>
            <sz val="9"/>
            <color indexed="81"/>
            <rFont val="宋体"/>
            <family val="3"/>
            <charset val="134"/>
          </rPr>
          <t>：巨型</t>
        </r>
        <r>
          <rPr>
            <b/>
            <sz val="9"/>
            <color indexed="81"/>
            <rFont val="Tahoma"/>
            <family val="2"/>
          </rPr>
          <t xml:space="preserve"> 6</t>
        </r>
        <r>
          <rPr>
            <b/>
            <sz val="9"/>
            <color indexed="81"/>
            <rFont val="宋体"/>
            <family val="3"/>
            <charset val="134"/>
          </rPr>
          <t>：自己</t>
        </r>
        <r>
          <rPr>
            <sz val="9"/>
            <color indexed="81"/>
            <rFont val="宋体"/>
            <family val="3"/>
            <charset val="134"/>
          </rPr>
          <t xml:space="preserve">
</t>
        </r>
        <r>
          <rPr>
            <sz val="9"/>
            <color indexed="81"/>
            <rFont val="Tahoma"/>
            <family val="2"/>
          </rPr>
          <t>2:</t>
        </r>
        <r>
          <rPr>
            <sz val="9"/>
            <color indexed="81"/>
            <rFont val="宋体"/>
            <family val="3"/>
            <charset val="134"/>
          </rPr>
          <t>如果目标体型小于等于</t>
        </r>
        <r>
          <rPr>
            <sz val="9"/>
            <color indexed="81"/>
            <rFont val="Tahoma"/>
            <family val="2"/>
          </rPr>
          <t xml:space="preserve"> 1:</t>
        </r>
        <r>
          <rPr>
            <sz val="9"/>
            <color indexed="81"/>
            <rFont val="宋体"/>
            <family val="3"/>
            <charset val="134"/>
          </rPr>
          <t>微型</t>
        </r>
        <r>
          <rPr>
            <sz val="9"/>
            <color indexed="81"/>
            <rFont val="Tahoma"/>
            <family val="2"/>
          </rPr>
          <t xml:space="preserve"> 2:</t>
        </r>
        <r>
          <rPr>
            <sz val="9"/>
            <color indexed="81"/>
            <rFont val="宋体"/>
            <family val="3"/>
            <charset val="134"/>
          </rPr>
          <t>小型</t>
        </r>
        <r>
          <rPr>
            <sz val="9"/>
            <color indexed="81"/>
            <rFont val="Tahoma"/>
            <family val="2"/>
          </rPr>
          <t xml:space="preserve"> 3:</t>
        </r>
        <r>
          <rPr>
            <sz val="9"/>
            <color indexed="81"/>
            <rFont val="宋体"/>
            <family val="3"/>
            <charset val="134"/>
          </rPr>
          <t>中型</t>
        </r>
        <r>
          <rPr>
            <sz val="9"/>
            <color indexed="81"/>
            <rFont val="Tahoma"/>
            <family val="2"/>
          </rPr>
          <t xml:space="preserve"> 4</t>
        </r>
        <r>
          <rPr>
            <sz val="9"/>
            <color indexed="81"/>
            <rFont val="宋体"/>
            <family val="3"/>
            <charset val="134"/>
          </rPr>
          <t>：大型</t>
        </r>
        <r>
          <rPr>
            <sz val="9"/>
            <color indexed="81"/>
            <rFont val="Tahoma"/>
            <family val="2"/>
          </rPr>
          <t xml:space="preserve"> 5</t>
        </r>
        <r>
          <rPr>
            <sz val="9"/>
            <color indexed="81"/>
            <rFont val="宋体"/>
            <family val="3"/>
            <charset val="134"/>
          </rPr>
          <t>：巨型</t>
        </r>
        <r>
          <rPr>
            <sz val="9"/>
            <color indexed="81"/>
            <rFont val="Tahoma"/>
            <family val="2"/>
          </rPr>
          <t xml:space="preserve"> 6</t>
        </r>
        <r>
          <rPr>
            <sz val="9"/>
            <color indexed="81"/>
            <rFont val="宋体"/>
            <family val="3"/>
            <charset val="134"/>
          </rPr>
          <t xml:space="preserve">：自己
</t>
        </r>
        <r>
          <rPr>
            <sz val="9"/>
            <color indexed="81"/>
            <rFont val="Tahoma"/>
            <family val="2"/>
          </rPr>
          <t>3</t>
        </r>
        <r>
          <rPr>
            <sz val="9"/>
            <color indexed="81"/>
            <rFont val="宋体"/>
            <family val="3"/>
            <charset val="134"/>
          </rPr>
          <t>如果天气</t>
        </r>
        <r>
          <rPr>
            <sz val="9"/>
            <color indexed="81"/>
            <rFont val="Tahoma"/>
            <family val="2"/>
          </rPr>
          <t xml:space="preserve"> 1:</t>
        </r>
        <r>
          <rPr>
            <sz val="9"/>
            <color indexed="81"/>
            <rFont val="宋体"/>
            <family val="3"/>
            <charset val="134"/>
          </rPr>
          <t>白天</t>
        </r>
        <r>
          <rPr>
            <sz val="9"/>
            <color indexed="81"/>
            <rFont val="Tahoma"/>
            <family val="2"/>
          </rPr>
          <t xml:space="preserve"> 2</t>
        </r>
        <r>
          <rPr>
            <sz val="9"/>
            <color indexed="81"/>
            <rFont val="宋体"/>
            <family val="3"/>
            <charset val="134"/>
          </rPr>
          <t xml:space="preserve">：夜晚
</t>
        </r>
        <r>
          <rPr>
            <sz val="9"/>
            <color indexed="81"/>
            <rFont val="Tahoma"/>
            <family val="2"/>
          </rPr>
          <t>4</t>
        </r>
        <r>
          <rPr>
            <sz val="9"/>
            <color indexed="81"/>
            <rFont val="宋体"/>
            <family val="3"/>
            <charset val="134"/>
          </rPr>
          <t>如果一次受到伤害大于当前生命的</t>
        </r>
        <r>
          <rPr>
            <sz val="9"/>
            <color indexed="81"/>
            <rFont val="Tahoma"/>
            <family val="2"/>
          </rPr>
          <t>n%</t>
        </r>
        <r>
          <rPr>
            <sz val="9"/>
            <color indexed="81"/>
            <rFont val="宋体"/>
            <family val="3"/>
            <charset val="134"/>
          </rPr>
          <t xml:space="preserve">
</t>
        </r>
        <r>
          <rPr>
            <sz val="9"/>
            <color indexed="81"/>
            <rFont val="Tahoma"/>
            <family val="2"/>
          </rPr>
          <t>5</t>
        </r>
        <r>
          <rPr>
            <sz val="9"/>
            <color indexed="81"/>
            <rFont val="宋体"/>
            <family val="3"/>
            <charset val="134"/>
          </rPr>
          <t xml:space="preserve">如果目标生命百分比低于自己
</t>
        </r>
        <r>
          <rPr>
            <sz val="9"/>
            <color indexed="81"/>
            <rFont val="Tahoma"/>
            <family val="2"/>
          </rPr>
          <t>6</t>
        </r>
        <r>
          <rPr>
            <sz val="9"/>
            <color indexed="81"/>
            <rFont val="宋体"/>
            <family val="3"/>
            <charset val="134"/>
          </rPr>
          <t>如果目标是</t>
        </r>
        <r>
          <rPr>
            <sz val="9"/>
            <color indexed="81"/>
            <rFont val="Tahoma"/>
            <family val="2"/>
          </rPr>
          <t xml:space="preserve"> 1</t>
        </r>
        <r>
          <rPr>
            <sz val="9"/>
            <color indexed="81"/>
            <rFont val="宋体"/>
            <family val="3"/>
            <charset val="134"/>
          </rPr>
          <t>：陆军</t>
        </r>
        <r>
          <rPr>
            <sz val="9"/>
            <color indexed="81"/>
            <rFont val="Tahoma"/>
            <family val="2"/>
          </rPr>
          <t xml:space="preserve"> 2</t>
        </r>
        <r>
          <rPr>
            <sz val="9"/>
            <color indexed="81"/>
            <rFont val="宋体"/>
            <family val="3"/>
            <charset val="134"/>
          </rPr>
          <t xml:space="preserve">：空军
</t>
        </r>
        <r>
          <rPr>
            <sz val="9"/>
            <color indexed="81"/>
            <rFont val="Tahoma"/>
            <family val="2"/>
          </rPr>
          <t>7</t>
        </r>
        <r>
          <rPr>
            <sz val="9"/>
            <color indexed="81"/>
            <rFont val="宋体"/>
            <family val="3"/>
            <charset val="134"/>
          </rPr>
          <t>如果受到的攻击是</t>
        </r>
        <r>
          <rPr>
            <sz val="9"/>
            <color indexed="81"/>
            <rFont val="Tahoma"/>
            <family val="2"/>
          </rPr>
          <t xml:space="preserve"> 1</t>
        </r>
        <r>
          <rPr>
            <sz val="9"/>
            <color indexed="81"/>
            <rFont val="宋体"/>
            <family val="3"/>
            <charset val="134"/>
          </rPr>
          <t>：近战</t>
        </r>
        <r>
          <rPr>
            <sz val="9"/>
            <color indexed="81"/>
            <rFont val="Tahoma"/>
            <family val="2"/>
          </rPr>
          <t xml:space="preserve"> 2</t>
        </r>
        <r>
          <rPr>
            <sz val="9"/>
            <color indexed="81"/>
            <rFont val="宋体"/>
            <family val="3"/>
            <charset val="134"/>
          </rPr>
          <t xml:space="preserve">：远程
</t>
        </r>
        <r>
          <rPr>
            <sz val="9"/>
            <color indexed="81"/>
            <rFont val="Tahoma"/>
            <family val="2"/>
          </rPr>
          <t>8</t>
        </r>
        <r>
          <rPr>
            <sz val="9"/>
            <color indexed="81"/>
            <rFont val="宋体"/>
            <family val="3"/>
            <charset val="134"/>
          </rPr>
          <t>如果目标生命百分比低于</t>
        </r>
        <r>
          <rPr>
            <sz val="9"/>
            <color indexed="81"/>
            <rFont val="Tahoma"/>
            <family val="2"/>
          </rPr>
          <t xml:space="preserve"> 
9</t>
        </r>
        <r>
          <rPr>
            <sz val="9"/>
            <color indexed="81"/>
            <rFont val="宋体"/>
            <family val="3"/>
            <charset val="134"/>
          </rPr>
          <t xml:space="preserve">如果周围有尸体
</t>
        </r>
        <r>
          <rPr>
            <sz val="9"/>
            <color indexed="81"/>
            <rFont val="Tahoma"/>
            <family val="2"/>
          </rPr>
          <t>10</t>
        </r>
        <r>
          <rPr>
            <sz val="9"/>
            <color indexed="81"/>
            <rFont val="宋体"/>
            <family val="3"/>
            <charset val="134"/>
          </rPr>
          <t>如果上一次攻击</t>
        </r>
        <r>
          <rPr>
            <sz val="9"/>
            <color indexed="81"/>
            <rFont val="Tahoma"/>
            <family val="2"/>
          </rPr>
          <t>miss
12</t>
        </r>
        <r>
          <rPr>
            <sz val="9"/>
            <color indexed="81"/>
            <rFont val="宋体"/>
            <family val="3"/>
            <charset val="134"/>
          </rPr>
          <t xml:space="preserve">如果目标单位是特殊单位
</t>
        </r>
        <r>
          <rPr>
            <sz val="9"/>
            <color indexed="81"/>
            <rFont val="Tahoma"/>
            <family val="2"/>
          </rPr>
          <t>13</t>
        </r>
        <r>
          <rPr>
            <sz val="9"/>
            <color indexed="81"/>
            <rFont val="宋体"/>
            <family val="3"/>
            <charset val="134"/>
          </rPr>
          <t>如果攻击目标是</t>
        </r>
        <r>
          <rPr>
            <sz val="9"/>
            <color indexed="81"/>
            <rFont val="Tahoma"/>
            <family val="2"/>
          </rPr>
          <t xml:space="preserve"> 1</t>
        </r>
        <r>
          <rPr>
            <sz val="9"/>
            <color indexed="81"/>
            <rFont val="宋体"/>
            <family val="3"/>
            <charset val="134"/>
          </rPr>
          <t>刺客</t>
        </r>
        <r>
          <rPr>
            <sz val="9"/>
            <color indexed="81"/>
            <rFont val="Tahoma"/>
            <family val="2"/>
          </rPr>
          <t xml:space="preserve"> 2</t>
        </r>
        <r>
          <rPr>
            <sz val="9"/>
            <color indexed="81"/>
            <rFont val="宋体"/>
            <family val="3"/>
            <charset val="134"/>
          </rPr>
          <t>步兵</t>
        </r>
        <r>
          <rPr>
            <sz val="9"/>
            <color indexed="81"/>
            <rFont val="Tahoma"/>
            <family val="2"/>
          </rPr>
          <t xml:space="preserve"> 3</t>
        </r>
        <r>
          <rPr>
            <sz val="9"/>
            <color indexed="81"/>
            <rFont val="宋体"/>
            <family val="3"/>
            <charset val="134"/>
          </rPr>
          <t>骑兵</t>
        </r>
        <r>
          <rPr>
            <sz val="9"/>
            <color indexed="81"/>
            <rFont val="Tahoma"/>
            <family val="2"/>
          </rPr>
          <t>4</t>
        </r>
        <r>
          <rPr>
            <sz val="9"/>
            <color indexed="81"/>
            <rFont val="宋体"/>
            <family val="3"/>
            <charset val="134"/>
          </rPr>
          <t>弓手</t>
        </r>
        <r>
          <rPr>
            <sz val="9"/>
            <color indexed="81"/>
            <rFont val="Tahoma"/>
            <family val="2"/>
          </rPr>
          <t>5</t>
        </r>
        <r>
          <rPr>
            <sz val="9"/>
            <color indexed="81"/>
            <rFont val="宋体"/>
            <family val="3"/>
            <charset val="134"/>
          </rPr>
          <t>法师</t>
        </r>
        <r>
          <rPr>
            <sz val="9"/>
            <color indexed="81"/>
            <rFont val="Tahoma"/>
            <family val="2"/>
          </rPr>
          <t>6</t>
        </r>
        <r>
          <rPr>
            <sz val="9"/>
            <color indexed="81"/>
            <rFont val="宋体"/>
            <family val="3"/>
            <charset val="134"/>
          </rPr>
          <t xml:space="preserve">空军
</t>
        </r>
        <r>
          <rPr>
            <sz val="9"/>
            <color indexed="81"/>
            <rFont val="Tahoma"/>
            <family val="2"/>
          </rPr>
          <t>14</t>
        </r>
        <r>
          <rPr>
            <sz val="9"/>
            <color indexed="81"/>
            <rFont val="宋体"/>
            <family val="3"/>
            <charset val="134"/>
          </rPr>
          <t>如果圆范围内存在友方方阵</t>
        </r>
        <r>
          <rPr>
            <sz val="9"/>
            <color indexed="81"/>
            <rFont val="Tahoma"/>
            <family val="2"/>
          </rPr>
          <t xml:space="preserve"> [14,</t>
        </r>
        <r>
          <rPr>
            <sz val="9"/>
            <color indexed="81"/>
            <rFont val="宋体"/>
            <family val="3"/>
            <charset val="134"/>
          </rPr>
          <t>距离</t>
        </r>
        <r>
          <rPr>
            <sz val="9"/>
            <color indexed="81"/>
            <rFont val="Tahoma"/>
            <family val="2"/>
          </rPr>
          <t>]
15</t>
        </r>
        <r>
          <rPr>
            <sz val="9"/>
            <color indexed="81"/>
            <rFont val="宋体"/>
            <family val="3"/>
            <charset val="134"/>
          </rPr>
          <t>如果目标当前有</t>
        </r>
        <r>
          <rPr>
            <sz val="9"/>
            <color indexed="81"/>
            <rFont val="Tahoma"/>
            <family val="2"/>
          </rPr>
          <t>x</t>
        </r>
        <r>
          <rPr>
            <sz val="9"/>
            <color indexed="81"/>
            <rFont val="宋体"/>
            <family val="3"/>
            <charset val="134"/>
          </rPr>
          <t>类型的</t>
        </r>
        <r>
          <rPr>
            <sz val="9"/>
            <color indexed="81"/>
            <rFont val="Tahoma"/>
            <family val="2"/>
          </rPr>
          <t>buff
16</t>
        </r>
        <r>
          <rPr>
            <sz val="9"/>
            <color indexed="81"/>
            <rFont val="宋体"/>
            <family val="3"/>
            <charset val="134"/>
          </rPr>
          <t>如果受到的攻击是</t>
        </r>
        <r>
          <rPr>
            <sz val="9"/>
            <color indexed="81"/>
            <rFont val="Tahoma"/>
            <family val="2"/>
          </rPr>
          <t xml:space="preserve"> 1</t>
        </r>
        <r>
          <rPr>
            <sz val="9"/>
            <color indexed="81"/>
            <rFont val="宋体"/>
            <family val="3"/>
            <charset val="134"/>
          </rPr>
          <t>：物理</t>
        </r>
        <r>
          <rPr>
            <sz val="9"/>
            <color indexed="81"/>
            <rFont val="Tahoma"/>
            <family val="2"/>
          </rPr>
          <t xml:space="preserve"> 2</t>
        </r>
        <r>
          <rPr>
            <sz val="9"/>
            <color indexed="81"/>
            <rFont val="宋体"/>
            <family val="3"/>
            <charset val="134"/>
          </rPr>
          <t xml:space="preserve">：非物理（魔法
</t>
        </r>
        <r>
          <rPr>
            <sz val="9"/>
            <color indexed="81"/>
            <rFont val="Tahoma"/>
            <family val="2"/>
          </rPr>
          <t>17</t>
        </r>
        <r>
          <rPr>
            <sz val="9"/>
            <color indexed="81"/>
            <rFont val="宋体"/>
            <family val="3"/>
            <charset val="134"/>
          </rPr>
          <t>如果种族标签</t>
        </r>
        <r>
          <rPr>
            <sz val="9"/>
            <color indexed="81"/>
            <rFont val="Tahoma"/>
            <family val="2"/>
          </rPr>
          <t>1</t>
        </r>
        <r>
          <rPr>
            <sz val="9"/>
            <color indexed="81"/>
            <rFont val="宋体"/>
            <family val="3"/>
            <charset val="134"/>
          </rPr>
          <t>是</t>
        </r>
        <r>
          <rPr>
            <sz val="9"/>
            <color indexed="81"/>
            <rFont val="Tahoma"/>
            <family val="2"/>
          </rPr>
          <t xml:space="preserve"> </t>
        </r>
        <r>
          <rPr>
            <sz val="9"/>
            <color indexed="81"/>
            <rFont val="宋体"/>
            <family val="3"/>
            <charset val="134"/>
          </rPr>
          <t xml:space="preserve">
</t>
        </r>
        <r>
          <rPr>
            <sz val="9"/>
            <color indexed="81"/>
            <rFont val="Tahoma"/>
            <family val="2"/>
          </rPr>
          <t>18</t>
        </r>
        <r>
          <rPr>
            <sz val="9"/>
            <color indexed="81"/>
            <rFont val="宋体"/>
            <family val="3"/>
            <charset val="134"/>
          </rPr>
          <t>如果种族标签</t>
        </r>
        <r>
          <rPr>
            <sz val="9"/>
            <color indexed="81"/>
            <rFont val="Tahoma"/>
            <family val="2"/>
          </rPr>
          <t>2</t>
        </r>
        <r>
          <rPr>
            <sz val="9"/>
            <color indexed="81"/>
            <rFont val="宋体"/>
            <family val="3"/>
            <charset val="134"/>
          </rPr>
          <t>是</t>
        </r>
      </text>
    </comment>
    <comment ref="FC4" authorId="2" shapeId="0">
      <text>
        <r>
          <rPr>
            <b/>
            <sz val="9"/>
            <color indexed="81"/>
            <rFont val="宋体"/>
            <family val="3"/>
            <charset val="134"/>
          </rPr>
          <t>聂新宇:</t>
        </r>
        <r>
          <rPr>
            <sz val="9"/>
            <color indexed="81"/>
            <rFont val="宋体"/>
            <family val="3"/>
            <charset val="134"/>
          </rPr>
          <t xml:space="preserve">
1:如果目标体型大于 1:巨型 2:大型 3:中型 4：小型 5：微巨型 6：自己
2:如果目标体型小于 1:巨型 2:大型 3:中型 4：小型 5：微巨型 6：自己
3如果天气 1:白天 2：夜晚
4如果一次受到伤害大于当前生命的n%
5如果目标生命百分比低于自己
6如果目标是 1：陆军 2：空军
7如果受到的攻击是 1：近战 2：远程
8如果目标生命百分比低于 
9如果周围有尸体
10如果上一次攻击miss
12如果目标单位是特殊单位
13如果攻击目标是 1刺客 2步兵 3骑兵4弓手5法师6空军
14如果圆范围内存在友方方阵 [14,距离]
15如果目标当前有x类型的buff
16如果受到的攻击是 1：物理 2：非物理（魔法
17如果种族标签1是 </t>
        </r>
      </text>
    </comment>
    <comment ref="FQ4" authorId="2" shapeId="0">
      <text>
        <r>
          <rPr>
            <b/>
            <sz val="9"/>
            <color indexed="81"/>
            <rFont val="宋体"/>
            <family val="3"/>
            <charset val="134"/>
          </rPr>
          <t>聂新宇:</t>
        </r>
        <r>
          <rPr>
            <sz val="9"/>
            <color indexed="81"/>
            <rFont val="宋体"/>
            <family val="3"/>
            <charset val="134"/>
          </rPr>
          <t xml:space="preserve">
1:如果目标体型大于 1:巨型 2:大型 3:中型 4：小型 5：微巨型 6：自己
2:如果目标体型小于 1:巨型 2:大型 3:中型 4：小型 5：微巨型 6：自己
3如果天气 1:白天 2：夜晚
4如果一次受到伤害大于当前生命的n%
5如果目标生命百分比低于自己
6如果目标是 1：陆军 2：空军
7如果受到的攻击是 1：近战 2：远程
8如果目标生命百分比低于 
9如果周围有尸体
10如果上一次攻击miss
12如果目标单位是特殊单位
13如果攻击目标是 1刺客 2步兵 3骑兵4弓手5法师6空军
14如果圆范围内存在友方方阵 [14,距离]
15如果目标当前有x类型的buff
16如果受到的攻击是 1：物理 2：非物理（魔法
17如果种族标签1是 </t>
        </r>
      </text>
    </comment>
    <comment ref="BI5" authorId="1" shapeId="0">
      <text>
        <r>
          <rPr>
            <b/>
            <sz val="9"/>
            <color indexed="81"/>
            <rFont val="Tahoma"/>
            <family val="2"/>
          </rPr>
          <t>USER-:</t>
        </r>
        <r>
          <rPr>
            <sz val="9"/>
            <color indexed="81"/>
            <rFont val="Tahoma"/>
            <family val="2"/>
          </rPr>
          <t xml:space="preserve">
</t>
        </r>
        <r>
          <rPr>
            <sz val="9"/>
            <color indexed="81"/>
            <rFont val="宋体"/>
            <family val="3"/>
            <charset val="134"/>
          </rPr>
          <t>条件</t>
        </r>
        <r>
          <rPr>
            <sz val="9"/>
            <color indexed="81"/>
            <rFont val="Tahoma"/>
            <family val="2"/>
          </rPr>
          <t xml:space="preserve">15 </t>
        </r>
        <r>
          <rPr>
            <sz val="9"/>
            <color indexed="81"/>
            <rFont val="宋体"/>
            <family val="3"/>
            <charset val="134"/>
          </rPr>
          <t>参照免疫编号</t>
        </r>
        <r>
          <rPr>
            <sz val="9"/>
            <color indexed="81"/>
            <rFont val="Tahoma"/>
            <family val="2"/>
          </rPr>
          <t xml:space="preserve"> 
[15,x] x</t>
        </r>
        <r>
          <rPr>
            <sz val="9"/>
            <color indexed="81"/>
            <rFont val="宋体"/>
            <family val="3"/>
            <charset val="134"/>
          </rPr>
          <t>为</t>
        </r>
        <r>
          <rPr>
            <sz val="9"/>
            <color indexed="81"/>
            <rFont val="Tahoma"/>
            <family val="2"/>
          </rPr>
          <t>buff</t>
        </r>
        <r>
          <rPr>
            <sz val="9"/>
            <color indexed="81"/>
            <rFont val="宋体"/>
            <family val="3"/>
            <charset val="134"/>
          </rPr>
          <t>免疫类型</t>
        </r>
      </text>
    </comment>
    <comment ref="DA5" authorId="1" shapeId="0">
      <text>
        <r>
          <rPr>
            <b/>
            <sz val="9"/>
            <color indexed="81"/>
            <rFont val="Tahoma"/>
            <family val="2"/>
          </rPr>
          <t>USER-:</t>
        </r>
        <r>
          <rPr>
            <sz val="9"/>
            <color indexed="81"/>
            <rFont val="Tahoma"/>
            <family val="2"/>
          </rPr>
          <t xml:space="preserve">
</t>
        </r>
        <r>
          <rPr>
            <sz val="9"/>
            <color indexed="81"/>
            <rFont val="宋体"/>
            <family val="3"/>
            <charset val="134"/>
          </rPr>
          <t>条件</t>
        </r>
        <r>
          <rPr>
            <sz val="9"/>
            <color indexed="81"/>
            <rFont val="Tahoma"/>
            <family val="2"/>
          </rPr>
          <t xml:space="preserve">15 </t>
        </r>
        <r>
          <rPr>
            <sz val="9"/>
            <color indexed="81"/>
            <rFont val="宋体"/>
            <family val="3"/>
            <charset val="134"/>
          </rPr>
          <t>参照免疫编号</t>
        </r>
        <r>
          <rPr>
            <sz val="9"/>
            <color indexed="81"/>
            <rFont val="Tahoma"/>
            <family val="2"/>
          </rPr>
          <t xml:space="preserve"> 
[15,x] x</t>
        </r>
        <r>
          <rPr>
            <sz val="9"/>
            <color indexed="81"/>
            <rFont val="宋体"/>
            <family val="3"/>
            <charset val="134"/>
          </rPr>
          <t>为</t>
        </r>
        <r>
          <rPr>
            <sz val="9"/>
            <color indexed="81"/>
            <rFont val="Tahoma"/>
            <family val="2"/>
          </rPr>
          <t>buff</t>
        </r>
        <r>
          <rPr>
            <sz val="9"/>
            <color indexed="81"/>
            <rFont val="宋体"/>
            <family val="3"/>
            <charset val="134"/>
          </rPr>
          <t>免疫类型</t>
        </r>
      </text>
    </comment>
  </commentList>
</comments>
</file>

<file path=xl/comments4.xml><?xml version="1.0" encoding="utf-8"?>
<comments xmlns="http://schemas.openxmlformats.org/spreadsheetml/2006/main">
  <authors>
    <author>playcrab</author>
  </authors>
  <commentList>
    <comment ref="A1" authorId="0" shapeId="0">
      <text>
        <r>
          <rPr>
            <sz val="9"/>
            <color indexed="81"/>
            <rFont val="宋体"/>
            <family val="3"/>
            <charset val="134"/>
          </rPr>
          <t>不要再配兵团ID+两位数的ID。例如枪兵101，不要再配10101这类的ID</t>
        </r>
      </text>
    </comment>
    <comment ref="C1" authorId="0" shapeId="0">
      <text>
        <r>
          <rPr>
            <b/>
            <sz val="9"/>
            <color indexed="81"/>
            <rFont val="宋体"/>
            <family val="3"/>
            <charset val="134"/>
          </rPr>
          <t>语言配置表2</t>
        </r>
      </text>
    </comment>
    <comment ref="D1" authorId="0" shapeId="0">
      <text>
        <r>
          <rPr>
            <b/>
            <sz val="9"/>
            <color indexed="81"/>
            <rFont val="宋体"/>
            <family val="3"/>
            <charset val="134"/>
          </rPr>
          <t>语言配置表2</t>
        </r>
      </text>
    </comment>
    <comment ref="O5" authorId="0" shapeId="0">
      <text>
        <r>
          <rPr>
            <b/>
            <sz val="9"/>
            <color indexed="81"/>
            <rFont val="宋体"/>
            <family val="3"/>
            <charset val="134"/>
          </rPr>
          <t>skill1：兵团配置表ID59211
语言配置表ID：50007</t>
        </r>
      </text>
    </comment>
    <comment ref="O11" authorId="0" shapeId="0">
      <text>
        <r>
          <rPr>
            <b/>
            <sz val="9"/>
            <color indexed="81"/>
            <rFont val="宋体"/>
            <family val="3"/>
            <charset val="134"/>
          </rPr>
          <t>skill1：兵团配置表ID：50205
语言配置表ID：50034</t>
        </r>
      </text>
    </comment>
    <comment ref="O22" authorId="0" shapeId="0">
      <text>
        <r>
          <rPr>
            <b/>
            <sz val="9"/>
            <color indexed="81"/>
            <rFont val="宋体"/>
            <family val="3"/>
            <charset val="134"/>
          </rPr>
          <t>skill1：兵团配置表ID：59224
语言配置表ID：50165</t>
        </r>
      </text>
    </comment>
  </commentList>
</comments>
</file>

<file path=xl/comments5.xml><?xml version="1.0" encoding="utf-8"?>
<comments xmlns="http://schemas.openxmlformats.org/spreadsheetml/2006/main">
  <authors>
    <author>作者</author>
  </authors>
  <commentList>
    <comment ref="B812" authorId="0" shapeId="0">
      <text>
        <r>
          <rPr>
            <b/>
            <sz val="9"/>
            <color indexed="81"/>
            <rFont val="宋体"/>
            <family val="3"/>
            <charset val="134"/>
          </rPr>
          <t>作者:</t>
        </r>
        <r>
          <rPr>
            <sz val="9"/>
            <color indexed="81"/>
            <rFont val="宋体"/>
            <family val="3"/>
            <charset val="134"/>
          </rPr>
          <t xml:space="preserve">
于承慧：一刀天堂、一刀地狱；就看我们把这个恢复技能做到什么程度。保守估计，这个专长效果会在整个战斗过程中，出现3到4次，是否能完美救下来2到4个兵团？</t>
        </r>
      </text>
    </comment>
  </commentList>
</comments>
</file>

<file path=xl/sharedStrings.xml><?xml version="1.0" encoding="utf-8"?>
<sst xmlns="http://schemas.openxmlformats.org/spreadsheetml/2006/main" count="21670" uniqueCount="15585">
  <si>
    <t>goodsId$cs</t>
    <phoneticPr fontId="9" type="noConversion"/>
  </si>
  <si>
    <t>int</t>
    <phoneticPr fontId="9" type="noConversion"/>
  </si>
  <si>
    <t>道具id</t>
    <phoneticPr fontId="9" type="noConversion"/>
  </si>
  <si>
    <t>backname$s</t>
    <phoneticPr fontId="9" type="noConversion"/>
  </si>
  <si>
    <t>道具名称</t>
    <phoneticPr fontId="9" type="noConversion"/>
  </si>
  <si>
    <t xml:space="preserve">[[16,0,0,32]]
</t>
    <phoneticPr fontId="9" type="noConversion"/>
  </si>
  <si>
    <t>玩家经验</t>
  </si>
  <si>
    <t>活跃度</t>
  </si>
  <si>
    <t>竞技币</t>
  </si>
  <si>
    <t>宝物精华</t>
  </si>
  <si>
    <t>联盟币</t>
  </si>
  <si>
    <t>VIP经验</t>
  </si>
  <si>
    <t>粉丝券</t>
    <phoneticPr fontId="9" type="noConversion"/>
  </si>
  <si>
    <t>纪念币</t>
    <phoneticPr fontId="9" type="noConversion"/>
  </si>
  <si>
    <t>星辰印记</t>
    <phoneticPr fontId="9" type="noConversion"/>
  </si>
  <si>
    <t>战争物资</t>
    <phoneticPr fontId="13" type="noConversion"/>
  </si>
  <si>
    <t>精密零件</t>
    <phoneticPr fontId="13" type="noConversion"/>
  </si>
  <si>
    <t>军需币</t>
    <phoneticPr fontId="13" type="noConversion"/>
  </si>
  <si>
    <t>跨服竞技币</t>
    <phoneticPr fontId="13" type="noConversion"/>
  </si>
  <si>
    <t>特权点</t>
  </si>
  <si>
    <t>劣质矿石</t>
  </si>
  <si>
    <t>劣质木材</t>
  </si>
  <si>
    <t>劣质水银</t>
  </si>
  <si>
    <t>劣质硫磺</t>
  </si>
  <si>
    <t>劣质宝石</t>
  </si>
  <si>
    <t>劣质水晶</t>
  </si>
  <si>
    <t>平凡矿石</t>
  </si>
  <si>
    <t>平凡木材</t>
  </si>
  <si>
    <t>平凡水银</t>
  </si>
  <si>
    <t>平凡硫磺</t>
  </si>
  <si>
    <t>平凡宝石</t>
  </si>
  <si>
    <t>平凡水晶</t>
  </si>
  <si>
    <t>优质矿石</t>
  </si>
  <si>
    <t>优质木材</t>
  </si>
  <si>
    <t>优质水银</t>
  </si>
  <si>
    <t>优质硫磺</t>
  </si>
  <si>
    <t>优质宝石</t>
  </si>
  <si>
    <t>优质水晶</t>
  </si>
  <si>
    <t>武装之书</t>
  </si>
  <si>
    <t>精美矿石</t>
  </si>
  <si>
    <t>精美木材</t>
  </si>
  <si>
    <t>精美水银</t>
  </si>
  <si>
    <t>精美硫磺</t>
  </si>
  <si>
    <t>精美宝石</t>
  </si>
  <si>
    <t>精美水晶</t>
  </si>
  <si>
    <t>武装之书+1</t>
    <phoneticPr fontId="13" type="noConversion"/>
  </si>
  <si>
    <t>珍贵矿石</t>
  </si>
  <si>
    <t>珍贵木材</t>
  </si>
  <si>
    <t>珍贵水银</t>
  </si>
  <si>
    <t>珍贵硫磺</t>
  </si>
  <si>
    <t>珍贵宝石</t>
  </si>
  <si>
    <t>珍贵水晶</t>
  </si>
  <si>
    <t>武装之书+2</t>
    <phoneticPr fontId="13" type="noConversion"/>
  </si>
  <si>
    <t>非凡矿石</t>
  </si>
  <si>
    <t>非凡木材</t>
  </si>
  <si>
    <t>非凡水银</t>
  </si>
  <si>
    <t>非凡硫磺</t>
  </si>
  <si>
    <t>非凡宝石</t>
  </si>
  <si>
    <t>非凡水晶</t>
  </si>
  <si>
    <t>奥义之书</t>
  </si>
  <si>
    <t>稀有矿石</t>
    <phoneticPr fontId="13" type="noConversion"/>
  </si>
  <si>
    <t>稀有木材</t>
  </si>
  <si>
    <t>稀有水银</t>
  </si>
  <si>
    <t>稀有硫磺</t>
  </si>
  <si>
    <t>稀有宝石</t>
  </si>
  <si>
    <t>稀有水晶</t>
  </si>
  <si>
    <t>奥义之书+1</t>
    <phoneticPr fontId="13" type="noConversion"/>
  </si>
  <si>
    <t>绝世矿石</t>
  </si>
  <si>
    <t>绝世木材</t>
  </si>
  <si>
    <t>绝世水银</t>
  </si>
  <si>
    <t>绝世硫磺</t>
  </si>
  <si>
    <t>绝世宝石</t>
  </si>
  <si>
    <t>绝世水晶</t>
  </si>
  <si>
    <t>奥义之书+2</t>
    <phoneticPr fontId="13" type="noConversion"/>
  </si>
  <si>
    <t>传说矿石</t>
  </si>
  <si>
    <t>传说木材</t>
  </si>
  <si>
    <t>传说水银</t>
  </si>
  <si>
    <t>传说硫磺</t>
  </si>
  <si>
    <t>传说宝石</t>
  </si>
  <si>
    <t>传说水晶</t>
  </si>
  <si>
    <t>奥义之书+3</t>
    <phoneticPr fontId="13" type="noConversion"/>
  </si>
  <si>
    <t>神话矿石</t>
  </si>
  <si>
    <t>神话木材</t>
  </si>
  <si>
    <t>神话水银</t>
  </si>
  <si>
    <t>神话硫磺</t>
  </si>
  <si>
    <t>神话宝石</t>
  </si>
  <si>
    <t>神话水晶</t>
  </si>
  <si>
    <t>传说之证</t>
  </si>
  <si>
    <t>永恒矿石</t>
  </si>
  <si>
    <t>永恒木材</t>
  </si>
  <si>
    <t>永恒水银</t>
  </si>
  <si>
    <t>永恒硫磺</t>
  </si>
  <si>
    <t>永恒宝石</t>
  </si>
  <si>
    <t>永恒水晶</t>
  </si>
  <si>
    <t>传说之证+1</t>
    <phoneticPr fontId="13" type="noConversion"/>
  </si>
  <si>
    <t>奥秘矿石</t>
    <phoneticPr fontId="13" type="noConversion"/>
  </si>
  <si>
    <t>奥秘木材</t>
    <phoneticPr fontId="13" type="noConversion"/>
  </si>
  <si>
    <t>奥秘水银</t>
    <phoneticPr fontId="13" type="noConversion"/>
  </si>
  <si>
    <t>奥秘硫磺</t>
    <phoneticPr fontId="13" type="noConversion"/>
  </si>
  <si>
    <t>奥秘宝石</t>
    <phoneticPr fontId="13" type="noConversion"/>
  </si>
  <si>
    <t>奥秘水晶</t>
    <phoneticPr fontId="13" type="noConversion"/>
  </si>
  <si>
    <t>传说之证+2</t>
    <phoneticPr fontId="13" type="noConversion"/>
  </si>
  <si>
    <t>灵魂矿石</t>
    <phoneticPr fontId="13" type="noConversion"/>
  </si>
  <si>
    <t>灵魂木材</t>
    <phoneticPr fontId="13" type="noConversion"/>
  </si>
  <si>
    <t>灵魂水银</t>
    <phoneticPr fontId="13" type="noConversion"/>
  </si>
  <si>
    <t>灵魂硫磺</t>
    <phoneticPr fontId="13" type="noConversion"/>
  </si>
  <si>
    <t>灵魂宝石</t>
    <phoneticPr fontId="13" type="noConversion"/>
  </si>
  <si>
    <t>灵魂水晶</t>
    <phoneticPr fontId="13" type="noConversion"/>
  </si>
  <si>
    <t>传说之证+3</t>
    <phoneticPr fontId="13" type="noConversion"/>
  </si>
  <si>
    <t>星空矿石</t>
  </si>
  <si>
    <t>星空木材</t>
  </si>
  <si>
    <t>星空水银</t>
    <phoneticPr fontId="13" type="noConversion"/>
  </si>
  <si>
    <t>星空硫磺</t>
  </si>
  <si>
    <t>星空宝石</t>
  </si>
  <si>
    <t>星空水晶</t>
  </si>
  <si>
    <t>传说之证+4</t>
    <phoneticPr fontId="13" type="noConversion"/>
  </si>
  <si>
    <t>帝国枪兵</t>
  </si>
  <si>
    <t>帝国弩手</t>
  </si>
  <si>
    <t>皇家狮鹫</t>
  </si>
  <si>
    <t>皇家十字军</t>
    <phoneticPr fontId="13" type="noConversion"/>
  </si>
  <si>
    <t>僧侣</t>
  </si>
  <si>
    <t>皇家骑士</t>
  </si>
  <si>
    <t>大天使</t>
  </si>
  <si>
    <t>半人马首领</t>
  </si>
  <si>
    <t>战斗矮人</t>
  </si>
  <si>
    <t>木精灵</t>
  </si>
  <si>
    <t>银翼飞马</t>
  </si>
  <si>
    <t>枯木卫士</t>
  </si>
  <si>
    <t>独角兽</t>
  </si>
  <si>
    <t>绿龙</t>
  </si>
  <si>
    <t>骷髅战士</t>
  </si>
  <si>
    <t>僵尸</t>
  </si>
  <si>
    <t>幽灵</t>
  </si>
  <si>
    <t>吸血鬼</t>
  </si>
  <si>
    <t>巫妖</t>
  </si>
  <si>
    <t>黑暗骑士</t>
  </si>
  <si>
    <t>骨龙</t>
  </si>
  <si>
    <t>木乃伊</t>
    <phoneticPr fontId="13" type="noConversion"/>
  </si>
  <si>
    <t>地精战士</t>
  </si>
  <si>
    <t>恶狼骑士</t>
  </si>
  <si>
    <t>半兽人</t>
  </si>
  <si>
    <t>食人魔</t>
  </si>
  <si>
    <t>雷鸟</t>
  </si>
  <si>
    <t>独眼巨人</t>
  </si>
  <si>
    <t>比蒙</t>
  </si>
  <si>
    <t>小恶魔</t>
  </si>
  <si>
    <t>歌格</t>
  </si>
  <si>
    <t>地狱三头犬</t>
  </si>
  <si>
    <t>长角恶魔</t>
  </si>
  <si>
    <t>地狱领主</t>
  </si>
  <si>
    <t>烈火精灵</t>
  </si>
  <si>
    <t>大恶魔</t>
  </si>
  <si>
    <t>大妖精</t>
  </si>
  <si>
    <t>石像鬼</t>
  </si>
  <si>
    <t>铁人</t>
  </si>
  <si>
    <t>大法师</t>
  </si>
  <si>
    <t>神灯</t>
  </si>
  <si>
    <t>娜迦蛇妖</t>
  </si>
  <si>
    <t>泰坦巨人</t>
  </si>
  <si>
    <t>穴居人</t>
  </si>
  <si>
    <t>鹰身女妖</t>
  </si>
  <si>
    <t>邪眼</t>
  </si>
  <si>
    <t>美杜莎</t>
  </si>
  <si>
    <t>牛头怪</t>
  </si>
  <si>
    <t>蝎尾狮</t>
  </si>
  <si>
    <t>黑龙</t>
  </si>
  <si>
    <t>豺狼人</t>
  </si>
  <si>
    <t>蜥蜴人</t>
  </si>
  <si>
    <t>龙蝇</t>
  </si>
  <si>
    <t>蜥蜴</t>
  </si>
  <si>
    <t>蛮牛</t>
  </si>
  <si>
    <t>双足飞龙</t>
  </si>
  <si>
    <t>多头龙</t>
  </si>
  <si>
    <t>魔法仙灵</t>
    <phoneticPr fontId="13" type="noConversion"/>
  </si>
  <si>
    <t>雷元素</t>
    <phoneticPr fontId="13" type="noConversion"/>
  </si>
  <si>
    <t>冰元素</t>
    <phoneticPr fontId="13" type="noConversion"/>
  </si>
  <si>
    <t>幽火元素</t>
    <phoneticPr fontId="13" type="noConversion"/>
  </si>
  <si>
    <t>石元素</t>
    <phoneticPr fontId="13" type="noConversion"/>
  </si>
  <si>
    <t>精神元素</t>
    <phoneticPr fontId="13" type="noConversion"/>
  </si>
  <si>
    <t>凤凰</t>
  </si>
  <si>
    <t>玩家经验药水</t>
  </si>
  <si>
    <t>小瓶经验药水</t>
  </si>
  <si>
    <t>大瓶经验药水</t>
  </si>
  <si>
    <t>超大经验药水</t>
  </si>
  <si>
    <t>小瓶体力药水</t>
  </si>
  <si>
    <t>中瓶体力药水</t>
  </si>
  <si>
    <t>大瓶体力药水</t>
  </si>
  <si>
    <t>小袋钻石</t>
  </si>
  <si>
    <t>中袋钻石</t>
  </si>
  <si>
    <t>大袋钻石</t>
  </si>
  <si>
    <t>小袋黄金</t>
  </si>
  <si>
    <t>中袋黄金</t>
  </si>
  <si>
    <t>大袋黄金</t>
  </si>
  <si>
    <t>超大袋黄金</t>
    <phoneticPr fontId="9" type="noConversion"/>
  </si>
  <si>
    <t>小竞技宝藏</t>
  </si>
  <si>
    <t>中竞技宝藏</t>
  </si>
  <si>
    <t>大竞技宝藏</t>
  </si>
  <si>
    <t>小战役宝藏</t>
  </si>
  <si>
    <t>中战役宝藏</t>
  </si>
  <si>
    <t>大战役宝藏</t>
  </si>
  <si>
    <t>缚能魔瓶（小）</t>
    <phoneticPr fontId="9" type="noConversion"/>
  </si>
  <si>
    <t>缚能魔瓶（中）</t>
    <phoneticPr fontId="9" type="noConversion"/>
  </si>
  <si>
    <t>缚能魔瓶（大）</t>
    <phoneticPr fontId="9" type="noConversion"/>
  </si>
  <si>
    <t>征战宝箱</t>
    <phoneticPr fontId="9" type="noConversion"/>
  </si>
  <si>
    <t>占星宝箱</t>
    <phoneticPr fontId="9" type="noConversion"/>
  </si>
  <si>
    <t>龙钢宝箱</t>
    <phoneticPr fontId="9" type="noConversion"/>
  </si>
  <si>
    <t>48进阶箱</t>
    <phoneticPr fontId="9" type="noConversion"/>
  </si>
  <si>
    <t>68进阶箱</t>
    <phoneticPr fontId="9" type="noConversion"/>
  </si>
  <si>
    <t>128进阶箱</t>
    <phoneticPr fontId="9" type="noConversion"/>
  </si>
  <si>
    <t>68钻石袋</t>
    <phoneticPr fontId="9" type="noConversion"/>
  </si>
  <si>
    <t>118钻石袋</t>
    <phoneticPr fontId="9" type="noConversion"/>
  </si>
  <si>
    <t>198钻石袋</t>
    <phoneticPr fontId="9" type="noConversion"/>
  </si>
  <si>
    <t>428钻石箱</t>
    <phoneticPr fontId="9" type="noConversion"/>
  </si>
  <si>
    <t>银钥匙</t>
  </si>
  <si>
    <t>万能英雄碎片</t>
  </si>
  <si>
    <t>法术卷轴</t>
  </si>
  <si>
    <t>竞技挑战券</t>
    <phoneticPr fontId="9" type="noConversion"/>
  </si>
  <si>
    <t>进阶精华</t>
  </si>
  <si>
    <t>圣殿古卷</t>
    <phoneticPr fontId="9" type="noConversion"/>
  </si>
  <si>
    <t>命运卡牌</t>
  </si>
  <si>
    <t>矿石特惠礼包</t>
    <phoneticPr fontId="9" type="noConversion"/>
  </si>
  <si>
    <t>黑市特惠礼包</t>
    <phoneticPr fontId="9" type="noConversion"/>
  </si>
  <si>
    <t>白晶符石</t>
  </si>
  <si>
    <t>绿晶符石</t>
  </si>
  <si>
    <t>蓝晶符石</t>
  </si>
  <si>
    <t>紫晶符石</t>
  </si>
  <si>
    <t>橙晶符石</t>
  </si>
  <si>
    <t>金钥匙</t>
  </si>
  <si>
    <t>交锋入场券</t>
  </si>
  <si>
    <t>英雄艾德雷德</t>
  </si>
  <si>
    <t>英雄姆拉克</t>
  </si>
  <si>
    <t>英雄凯瑟琳</t>
  </si>
  <si>
    <t>英雄罗兰德</t>
  </si>
  <si>
    <t>英雄肯达尔</t>
    <phoneticPr fontId="13" type="noConversion"/>
  </si>
  <si>
    <t>英雄马洛迪亚</t>
  </si>
  <si>
    <t>英雄格鲁</t>
  </si>
  <si>
    <t>英雄孟斐拉</t>
  </si>
  <si>
    <t>英雄罗伊德</t>
  </si>
  <si>
    <t>珍妮</t>
  </si>
  <si>
    <t>英雄罗德哈特</t>
  </si>
  <si>
    <t>英雄山德鲁</t>
  </si>
  <si>
    <t>英雄维德尼娜</t>
  </si>
  <si>
    <t>英雄科尔格</t>
  </si>
  <si>
    <t>英雄肯洛哈格</t>
  </si>
  <si>
    <t>英雄希娃</t>
  </si>
  <si>
    <t>英雄约克</t>
  </si>
  <si>
    <t>英雄露娜</t>
    <phoneticPr fontId="13" type="noConversion"/>
  </si>
  <si>
    <t>英雄莫奈尔</t>
    <phoneticPr fontId="13" type="noConversion"/>
  </si>
  <si>
    <t>英雄塞尔伦</t>
  </si>
  <si>
    <t>英雄瑞斯卡</t>
  </si>
  <si>
    <t>英雄泽达</t>
  </si>
  <si>
    <t>英雄索姆拉</t>
  </si>
  <si>
    <t>德肯</t>
  </si>
  <si>
    <t>摩莉尔</t>
  </si>
  <si>
    <t>杰德特</t>
  </si>
  <si>
    <t>萨菲罗斯</t>
  </si>
  <si>
    <t>礼包</t>
  </si>
  <si>
    <t>初级材料宝盒</t>
  </si>
  <si>
    <t>稀有材料宝盒</t>
  </si>
  <si>
    <t>白色材料宝箱</t>
  </si>
  <si>
    <t>绿色材料宝箱</t>
  </si>
  <si>
    <t>蓝色材料宝箱</t>
  </si>
  <si>
    <t>蓝+1材料宝箱</t>
  </si>
  <si>
    <t>蓝+2材料宝箱</t>
  </si>
  <si>
    <t>紫色材料宝箱</t>
  </si>
  <si>
    <t>紫+1材料宝箱</t>
  </si>
  <si>
    <t>紫+2材料宝箱</t>
    <phoneticPr fontId="9" type="noConversion"/>
  </si>
  <si>
    <t>紫+3材料宝箱</t>
    <phoneticPr fontId="9" type="noConversion"/>
  </si>
  <si>
    <t>橙材料宝箱</t>
    <phoneticPr fontId="9" type="noConversion"/>
  </si>
  <si>
    <t>橙+1材料宝箱</t>
    <phoneticPr fontId="9" type="noConversion"/>
  </si>
  <si>
    <t>橙+2材料宝箱</t>
  </si>
  <si>
    <t>橙+3材料宝箱</t>
  </si>
  <si>
    <t>城堡阵营宝箱</t>
  </si>
  <si>
    <t>壁垒阵营宝箱</t>
  </si>
  <si>
    <t>墓园阵营宝箱</t>
  </si>
  <si>
    <t>据点阵营宝箱</t>
  </si>
  <si>
    <t>地狱阵营宝箱</t>
  </si>
  <si>
    <t>塔楼阵营宝箱</t>
    <phoneticPr fontId="9" type="noConversion"/>
  </si>
  <si>
    <t>元素阵营宝箱</t>
    <phoneticPr fontId="13" type="noConversion"/>
  </si>
  <si>
    <t>地下城阵营宝箱</t>
  </si>
  <si>
    <t>V1尊享礼包</t>
  </si>
  <si>
    <t>V2尊享礼包</t>
  </si>
  <si>
    <t>V3尊享礼包</t>
  </si>
  <si>
    <t>V4尊享礼包</t>
  </si>
  <si>
    <t>V5尊享礼包</t>
  </si>
  <si>
    <t>V6尊享礼包</t>
  </si>
  <si>
    <t>V7尊享礼包</t>
  </si>
  <si>
    <t>V8尊享礼包</t>
  </si>
  <si>
    <t>V9尊享礼包</t>
  </si>
  <si>
    <t>V10尊享礼包</t>
  </si>
  <si>
    <t>V11尊享礼包</t>
  </si>
  <si>
    <t>V12尊享礼包</t>
  </si>
  <si>
    <t>V13尊享礼包</t>
  </si>
  <si>
    <t>V14尊享礼包</t>
  </si>
  <si>
    <t>V15尊享礼包</t>
  </si>
  <si>
    <t>凤凰进阶礼包</t>
  </si>
  <si>
    <t>进阶礼包(15级)</t>
  </si>
  <si>
    <t>进阶礼包(25级)</t>
  </si>
  <si>
    <t>骷髅精华宝箱</t>
  </si>
  <si>
    <t>战力排行宝箱</t>
  </si>
  <si>
    <t>奇迹之泉</t>
    <phoneticPr fontId="9" type="noConversion"/>
  </si>
  <si>
    <t>至尊预约礼包</t>
    <phoneticPr fontId="9" type="noConversion"/>
  </si>
  <si>
    <t>魔力源泉宝盒</t>
    <phoneticPr fontId="9" type="noConversion"/>
  </si>
  <si>
    <t>至尊预约礼包（30级）</t>
    <phoneticPr fontId="9" type="noConversion"/>
  </si>
  <si>
    <t>至尊预约礼包（40级）</t>
    <phoneticPr fontId="9" type="noConversion"/>
  </si>
  <si>
    <t>一元购礼包</t>
    <phoneticPr fontId="9" type="noConversion"/>
  </si>
  <si>
    <t>幻影配件宝箱</t>
    <phoneticPr fontId="13" type="noConversion"/>
  </si>
  <si>
    <t>鬼王配件宝箱</t>
    <phoneticPr fontId="13" type="noConversion"/>
  </si>
  <si>
    <t>诅咒配件宝箱</t>
    <phoneticPr fontId="13" type="noConversion"/>
  </si>
  <si>
    <t>野蛮配件宝箱</t>
    <phoneticPr fontId="13" type="noConversion"/>
  </si>
  <si>
    <t>泰坦配件宝箱</t>
    <phoneticPr fontId="13" type="noConversion"/>
  </si>
  <si>
    <t>元素庆典礼包</t>
    <phoneticPr fontId="13" type="noConversion"/>
  </si>
  <si>
    <t>龙王配件宝箱</t>
  </si>
  <si>
    <t>龙王神力配件1</t>
    <phoneticPr fontId="13" type="noConversion"/>
  </si>
  <si>
    <t>龙王神力配件2</t>
    <phoneticPr fontId="13" type="noConversion"/>
  </si>
  <si>
    <t>龙王配件宝箱6选1</t>
  </si>
  <si>
    <t>鹰眼配件宝箱</t>
  </si>
  <si>
    <t>荣耀元帅宝箱</t>
  </si>
  <si>
    <t>鹰眼特惠礼包（直购）</t>
  </si>
  <si>
    <t>邪恶印记</t>
  </si>
  <si>
    <t>皇室勋章</t>
  </si>
  <si>
    <t>游侠徽章</t>
  </si>
  <si>
    <t>骨齿项链</t>
  </si>
  <si>
    <t>黑曜石</t>
  </si>
  <si>
    <t>炼金符石</t>
  </si>
  <si>
    <t>元素晶核</t>
    <phoneticPr fontId="13" type="noConversion"/>
  </si>
  <si>
    <t>红玫瑰</t>
  </si>
  <si>
    <t>蓝玫瑰</t>
  </si>
  <si>
    <t>星光玫瑰</t>
    <phoneticPr fontId="13" type="noConversion"/>
  </si>
  <si>
    <t>普通修筑材料</t>
    <phoneticPr fontId="13" type="noConversion"/>
  </si>
  <si>
    <t>高级修筑材料</t>
    <phoneticPr fontId="13" type="noConversion"/>
  </si>
  <si>
    <t>极品修筑材料</t>
    <phoneticPr fontId="13" type="noConversion"/>
  </si>
  <si>
    <t>中秋月饼</t>
    <phoneticPr fontId="13" type="noConversion"/>
  </si>
  <si>
    <t>微光水晶</t>
    <phoneticPr fontId="13" type="noConversion"/>
  </si>
  <si>
    <t>高级技巧礼包</t>
  </si>
  <si>
    <t>1元礼包</t>
  </si>
  <si>
    <t>3元礼包</t>
  </si>
  <si>
    <t>6元礼包</t>
  </si>
  <si>
    <t>烈火晶核礼包</t>
    <phoneticPr fontId="9" type="noConversion"/>
  </si>
  <si>
    <t>烈焰之心礼包</t>
    <phoneticPr fontId="9" type="noConversion"/>
  </si>
  <si>
    <t>十字战魂礼包</t>
    <phoneticPr fontId="9" type="noConversion"/>
  </si>
  <si>
    <t>幻影游侠礼包</t>
    <phoneticPr fontId="9" type="noConversion"/>
  </si>
  <si>
    <t>森林守护礼包</t>
    <phoneticPr fontId="9" type="noConversion"/>
  </si>
  <si>
    <t>烈焰领主礼包</t>
    <phoneticPr fontId="9" type="noConversion"/>
  </si>
  <si>
    <t>死亡前锋礼包</t>
    <phoneticPr fontId="9" type="noConversion"/>
  </si>
  <si>
    <t>天空领主礼包</t>
    <phoneticPr fontId="9" type="noConversion"/>
  </si>
  <si>
    <t>精灵的神秘礼盒</t>
    <phoneticPr fontId="13" type="noConversion"/>
  </si>
  <si>
    <t>天赋补给包(前排)</t>
    <phoneticPr fontId="13" type="noConversion"/>
  </si>
  <si>
    <t>天赋补给包(后排)</t>
    <phoneticPr fontId="13" type="noConversion"/>
  </si>
  <si>
    <t>死亡统领礼包</t>
    <phoneticPr fontId="13" type="noConversion"/>
  </si>
  <si>
    <t>精灵的神秘馈赠</t>
    <phoneticPr fontId="13" type="noConversion"/>
  </si>
  <si>
    <t>幽火特惠礼包</t>
    <phoneticPr fontId="13" type="noConversion"/>
  </si>
  <si>
    <t>熔火之心礼包</t>
    <phoneticPr fontId="13" type="noConversion"/>
  </si>
  <si>
    <t>2017CJ礼包</t>
    <phoneticPr fontId="13" type="noConversion"/>
  </si>
  <si>
    <t>天堂神迹宝箱</t>
  </si>
  <si>
    <t>战争军备补给</t>
  </si>
  <si>
    <t>奥术圣痕宝箱</t>
  </si>
  <si>
    <t>大地之心礼包</t>
  </si>
  <si>
    <t>符石特惠礼包</t>
  </si>
  <si>
    <t>无畏先锋礼包</t>
  </si>
  <si>
    <t>群峰之巅宝箱</t>
  </si>
  <si>
    <t>枪兵魂石礼包</t>
  </si>
  <si>
    <t>凤凰魂石礼包</t>
  </si>
  <si>
    <t>骑士魂石礼包</t>
  </si>
  <si>
    <t>十一欢乐礼盒</t>
  </si>
  <si>
    <t>万用天赋补给包</t>
  </si>
  <si>
    <t>万圣特惠礼包</t>
  </si>
  <si>
    <t>暗黑魂坛宝箱</t>
  </si>
  <si>
    <t>双十一兵团特惠礼包</t>
  </si>
  <si>
    <t>双十一材料特惠礼包</t>
  </si>
  <si>
    <t>双十一英雄特惠礼包</t>
  </si>
  <si>
    <t>英雄感恩礼包</t>
  </si>
  <si>
    <t>死亡前锋礼包</t>
  </si>
  <si>
    <t>感恩特惠礼包</t>
  </si>
  <si>
    <t>混沌之源宝箱</t>
  </si>
  <si>
    <t>蛮荒之怒礼包</t>
  </si>
  <si>
    <t>感恩节火鸡</t>
  </si>
  <si>
    <t>鹰眼特惠礼包</t>
  </si>
  <si>
    <t>高级宝物礼包</t>
  </si>
  <si>
    <t>高级宝物配件箱</t>
  </si>
  <si>
    <t>宝物特惠礼包</t>
  </si>
  <si>
    <t>活力之戒</t>
  </si>
  <si>
    <t>生命之戒</t>
  </si>
  <si>
    <t>活力圣瓶</t>
  </si>
  <si>
    <t>三叶草</t>
  </si>
  <si>
    <t>预言卡</t>
  </si>
  <si>
    <t>幸运鸟</t>
  </si>
  <si>
    <t>魔力护符</t>
  </si>
  <si>
    <t>魔法护符</t>
  </si>
  <si>
    <t>魔力球</t>
  </si>
  <si>
    <t>魔力项圈</t>
  </si>
  <si>
    <t>魔戒</t>
  </si>
  <si>
    <t>魔法披风</t>
  </si>
  <si>
    <t>抗魔链</t>
  </si>
  <si>
    <t>抗魔披风</t>
  </si>
  <si>
    <t>抗魔靴</t>
  </si>
  <si>
    <t>黑魔剑</t>
    <phoneticPr fontId="13" type="noConversion"/>
  </si>
  <si>
    <t>亡灵盾</t>
    <phoneticPr fontId="13" type="noConversion"/>
  </si>
  <si>
    <t>骷髅冠</t>
    <phoneticPr fontId="13" type="noConversion"/>
  </si>
  <si>
    <t>骨质胸甲</t>
    <phoneticPr fontId="13" type="noConversion"/>
  </si>
  <si>
    <t>恶魔之棒</t>
    <phoneticPr fontId="13" type="noConversion"/>
  </si>
  <si>
    <t>狂魔盾</t>
    <phoneticPr fontId="13" type="noConversion"/>
  </si>
  <si>
    <t>智慧之冠</t>
    <phoneticPr fontId="13" type="noConversion"/>
  </si>
  <si>
    <t>巨人战甲</t>
    <phoneticPr fontId="13" type="noConversion"/>
  </si>
  <si>
    <t>树精灵之弓</t>
    <phoneticPr fontId="13" type="noConversion"/>
  </si>
  <si>
    <t>天羽箭</t>
    <phoneticPr fontId="13" type="noConversion"/>
  </si>
  <si>
    <t>神兽之鬃</t>
    <phoneticPr fontId="13" type="noConversion"/>
  </si>
  <si>
    <t>亡灵护身符</t>
    <phoneticPr fontId="13" type="noConversion"/>
  </si>
  <si>
    <t>吸血鬼斗篷</t>
    <phoneticPr fontId="13" type="noConversion"/>
  </si>
  <si>
    <t>死神靴</t>
    <phoneticPr fontId="13" type="noConversion"/>
  </si>
  <si>
    <t>泰坦之剑</t>
  </si>
  <si>
    <t>守护神之盾</t>
  </si>
  <si>
    <t>雷神之盔</t>
  </si>
  <si>
    <t>泰坦战甲</t>
  </si>
  <si>
    <t>神目鸟</t>
    <phoneticPr fontId="13" type="noConversion"/>
  </si>
  <si>
    <t>火眼人</t>
    <phoneticPr fontId="13" type="noConversion"/>
  </si>
  <si>
    <t>真理徽章</t>
    <phoneticPr fontId="13" type="noConversion"/>
  </si>
  <si>
    <t>鹰眼戒指</t>
    <phoneticPr fontId="13" type="noConversion"/>
  </si>
  <si>
    <t>龙盾</t>
    <phoneticPr fontId="13" type="noConversion"/>
  </si>
  <si>
    <t>龙骨护胫</t>
    <phoneticPr fontId="13" type="noConversion"/>
  </si>
  <si>
    <t>赤龙剑</t>
    <phoneticPr fontId="13" type="noConversion"/>
  </si>
  <si>
    <t>龙牙冠</t>
    <phoneticPr fontId="13" type="noConversion"/>
  </si>
  <si>
    <t>龙甲</t>
    <phoneticPr fontId="13" type="noConversion"/>
  </si>
  <si>
    <t>龙牙项链</t>
    <phoneticPr fontId="13" type="noConversion"/>
  </si>
  <si>
    <t>深海三叉戟</t>
    <phoneticPr fontId="13" type="noConversion"/>
  </si>
  <si>
    <t>牛头人战斧</t>
    <phoneticPr fontId="13" type="noConversion"/>
  </si>
  <si>
    <t>凋零法杖</t>
    <phoneticPr fontId="13" type="noConversion"/>
  </si>
  <si>
    <t>食人魔杖</t>
    <phoneticPr fontId="13" type="noConversion"/>
  </si>
  <si>
    <t>冰晶护盾</t>
    <phoneticPr fontId="13" type="noConversion"/>
  </si>
  <si>
    <t>冥界手杖</t>
    <phoneticPr fontId="13" type="noConversion"/>
  </si>
  <si>
    <t>骑士长剑</t>
  </si>
  <si>
    <t>森林硬弓</t>
  </si>
  <si>
    <t>智慧法杖</t>
  </si>
  <si>
    <t>山王战斧</t>
  </si>
  <si>
    <t>勇士战锤</t>
  </si>
  <si>
    <t>典范硬弩</t>
  </si>
  <si>
    <t>先知剑</t>
    <phoneticPr fontId="13" type="noConversion"/>
  </si>
  <si>
    <t>狮王盾</t>
    <phoneticPr fontId="13" type="noConversion"/>
  </si>
  <si>
    <t>神谕之冠</t>
    <phoneticPr fontId="13" type="noConversion"/>
  </si>
  <si>
    <t>神奇战甲</t>
    <phoneticPr fontId="13" type="noConversion"/>
  </si>
  <si>
    <t>圣靴</t>
    <phoneticPr fontId="13" type="noConversion"/>
  </si>
  <si>
    <t>天使项链</t>
    <phoneticPr fontId="13" type="noConversion"/>
  </si>
  <si>
    <t>天堂铸造石</t>
  </si>
  <si>
    <t>铸造水晶</t>
  </si>
  <si>
    <t>占星限量银币</t>
  </si>
  <si>
    <t>攻击图鉴符文</t>
  </si>
  <si>
    <t>防御图鉴符文</t>
  </si>
  <si>
    <t>突击图鉴符文</t>
  </si>
  <si>
    <t>射手图鉴符文</t>
  </si>
  <si>
    <t>魔法图鉴符文</t>
  </si>
  <si>
    <t>城堡图鉴符文</t>
  </si>
  <si>
    <t>壁垒图鉴符文</t>
  </si>
  <si>
    <t>据点图鉴符文</t>
  </si>
  <si>
    <t>墓园图鉴符文</t>
  </si>
  <si>
    <t>地狱图鉴符文</t>
  </si>
  <si>
    <t>塔楼图鉴符文</t>
  </si>
  <si>
    <t>攻击天赋药剂</t>
    <phoneticPr fontId="9" type="noConversion"/>
  </si>
  <si>
    <t>防御天赋药剂</t>
    <phoneticPr fontId="9" type="noConversion"/>
  </si>
  <si>
    <t>突击天赋药剂</t>
    <phoneticPr fontId="9" type="noConversion"/>
  </si>
  <si>
    <t>射手天赋药剂</t>
    <phoneticPr fontId="9" type="noConversion"/>
  </si>
  <si>
    <t>魔法天赋药剂</t>
    <phoneticPr fontId="9" type="noConversion"/>
  </si>
  <si>
    <t>天赋药剂原料</t>
    <phoneticPr fontId="9" type="noConversion"/>
  </si>
  <si>
    <t>元素图鉴符文</t>
    <phoneticPr fontId="13" type="noConversion"/>
  </si>
  <si>
    <t>地下城图鉴符文</t>
    <phoneticPr fontId="13" type="noConversion"/>
  </si>
  <si>
    <t>初级图鉴宝盒</t>
  </si>
  <si>
    <t>中级图鉴宝盒</t>
  </si>
  <si>
    <t>高级图鉴宝盒</t>
  </si>
  <si>
    <t>加速令</t>
  </si>
  <si>
    <t>进攻技巧奥义</t>
  </si>
  <si>
    <t>生存技巧奥义</t>
  </si>
  <si>
    <t>抵御技巧奥义</t>
  </si>
  <si>
    <t>快攻技巧奥义</t>
  </si>
  <si>
    <t>闪避技巧奥义</t>
  </si>
  <si>
    <t>暴击技巧奥义</t>
  </si>
  <si>
    <t>减伤技巧奥义</t>
  </si>
  <si>
    <t>重伤技巧奥义</t>
  </si>
  <si>
    <t>法抗技巧奥义</t>
  </si>
  <si>
    <t>中级奥义之书</t>
  </si>
  <si>
    <t>高级奥义之书</t>
  </si>
  <si>
    <t>战争女王凯瑟琳</t>
  </si>
  <si>
    <t>英雄交锋宝箱</t>
  </si>
  <si>
    <t>战争领主头像框</t>
  </si>
  <si>
    <t>法术大师头像框</t>
  </si>
  <si>
    <t>凯瑟琳头像</t>
  </si>
  <si>
    <t>格鲁头像</t>
  </si>
  <si>
    <t>孟斐拉头像</t>
    <phoneticPr fontId="13" type="noConversion"/>
  </si>
  <si>
    <t>幻影射手男头像</t>
  </si>
  <si>
    <t>幻影射手女头像</t>
    <phoneticPr fontId="9" type="noConversion"/>
  </si>
  <si>
    <t>#船长 凯瑟琳皮肤头像</t>
    <phoneticPr fontId="9" type="noConversion"/>
  </si>
  <si>
    <t>#森林之子 罗伊德皮肤头像</t>
    <phoneticPr fontId="9" type="noConversion"/>
  </si>
  <si>
    <t>#灰烬暴君 瑞斯卡皮肤头像</t>
    <phoneticPr fontId="9" type="noConversion"/>
  </si>
  <si>
    <t>#冰晶 艾德雷德皮肤头像</t>
    <phoneticPr fontId="9" type="noConversion"/>
  </si>
  <si>
    <t>#侦查小队 格鲁皮肤头像</t>
    <phoneticPr fontId="9" type="noConversion"/>
  </si>
  <si>
    <t>#黄金公爵 肯洛·哈格皮肤头像</t>
    <phoneticPr fontId="9" type="noConversion"/>
  </si>
  <si>
    <t>#瑞斯卡头像</t>
    <phoneticPr fontId="9" type="noConversion"/>
  </si>
  <si>
    <t>#希娃头像</t>
    <phoneticPr fontId="9" type="noConversion"/>
  </si>
  <si>
    <t>#约克头像</t>
    <phoneticPr fontId="9" type="noConversion"/>
  </si>
  <si>
    <t>#露娜头像</t>
    <phoneticPr fontId="9" type="noConversion"/>
  </si>
  <si>
    <t>#浴火而生 露娜皮肤头像</t>
    <phoneticPr fontId="9" type="noConversion"/>
  </si>
  <si>
    <t>评论头像</t>
    <phoneticPr fontId="9" type="noConversion"/>
  </si>
  <si>
    <t>评论头像礼包</t>
    <phoneticPr fontId="9" type="noConversion"/>
  </si>
  <si>
    <t>竞技者</t>
  </si>
  <si>
    <t>高阶竞技者</t>
  </si>
  <si>
    <t>地狱</t>
  </si>
  <si>
    <t>据点</t>
  </si>
  <si>
    <t>塔楼</t>
  </si>
  <si>
    <t>狮鹫之心</t>
  </si>
  <si>
    <t>QQ会员</t>
  </si>
  <si>
    <t>微信</t>
  </si>
  <si>
    <t>战争领主</t>
  </si>
  <si>
    <t>法术大师</t>
  </si>
  <si>
    <t>城堡</t>
  </si>
  <si>
    <t>壁垒</t>
  </si>
  <si>
    <t>墓园</t>
  </si>
  <si>
    <t>ios评论头像框</t>
  </si>
  <si>
    <t>推广头像框</t>
  </si>
  <si>
    <t>超级会员头像框</t>
    <phoneticPr fontId="9" type="noConversion"/>
  </si>
  <si>
    <t>凤凰之神</t>
    <phoneticPr fontId="9" type="noConversion"/>
  </si>
  <si>
    <t>天空领主</t>
    <phoneticPr fontId="9" type="noConversion"/>
  </si>
  <si>
    <t>宝物收藏家</t>
    <phoneticPr fontId="9" type="noConversion"/>
  </si>
  <si>
    <t>战术教官</t>
    <phoneticPr fontId="13" type="noConversion"/>
  </si>
  <si>
    <t>死亡统领</t>
    <phoneticPr fontId="13" type="noConversion"/>
  </si>
  <si>
    <t>2017CJ头像框</t>
    <phoneticPr fontId="13" type="noConversion"/>
  </si>
  <si>
    <t>幽火之心</t>
    <phoneticPr fontId="13" type="noConversion"/>
  </si>
  <si>
    <t>联通大王卡专属</t>
    <phoneticPr fontId="13" type="noConversion"/>
  </si>
  <si>
    <t>斯芬克斯之谜</t>
    <phoneticPr fontId="13" type="noConversion"/>
  </si>
  <si>
    <t>刀锋之舞</t>
    <phoneticPr fontId="13" type="noConversion"/>
  </si>
  <si>
    <t>星桥鹊驾</t>
    <phoneticPr fontId="9" type="noConversion"/>
  </si>
  <si>
    <t>冰火之恋</t>
    <phoneticPr fontId="9" type="noConversion"/>
  </si>
  <si>
    <t>蛮荒之怒</t>
    <phoneticPr fontId="9" type="noConversion"/>
  </si>
  <si>
    <t>邀请达人</t>
    <phoneticPr fontId="9" type="noConversion"/>
  </si>
  <si>
    <t>华夏银行</t>
    <phoneticPr fontId="9" type="noConversion"/>
  </si>
  <si>
    <t>魔法大师</t>
    <phoneticPr fontId="9" type="noConversion"/>
  </si>
  <si>
    <t>冰霜主宰</t>
    <phoneticPr fontId="9" type="noConversion"/>
  </si>
  <si>
    <t>火焰主宰</t>
    <phoneticPr fontId="9" type="noConversion"/>
  </si>
  <si>
    <t>大地主宰</t>
    <phoneticPr fontId="9" type="noConversion"/>
  </si>
  <si>
    <t>天空主宰</t>
    <phoneticPr fontId="9" type="noConversion"/>
  </si>
  <si>
    <t>虚空主宰</t>
    <phoneticPr fontId="9" type="noConversion"/>
  </si>
  <si>
    <t>天堂使者</t>
    <phoneticPr fontId="9" type="noConversion"/>
  </si>
  <si>
    <t>船长 凯瑟琳</t>
  </si>
  <si>
    <t>王室婚礼 凯瑟琳</t>
    <phoneticPr fontId="13" type="noConversion"/>
  </si>
  <si>
    <t>社会名流 凯瑟琳</t>
    <phoneticPr fontId="13" type="noConversion"/>
  </si>
  <si>
    <t>凯旋之翼 凯瑟琳</t>
    <phoneticPr fontId="13" type="noConversion"/>
  </si>
  <si>
    <t>冰晶 艾德雷德</t>
    <phoneticPr fontId="13" type="noConversion"/>
  </si>
  <si>
    <t>落难王子 罗兰德</t>
    <phoneticPr fontId="13" type="noConversion"/>
  </si>
  <si>
    <t>末日之刃 格鲁</t>
    <phoneticPr fontId="13" type="noConversion"/>
  </si>
  <si>
    <t>侦查小队 格鲁</t>
    <phoneticPr fontId="13" type="noConversion"/>
  </si>
  <si>
    <t>致命阴谋 罗德·哈特</t>
    <phoneticPr fontId="13" type="noConversion"/>
  </si>
  <si>
    <t>致命阴谋 山德鲁</t>
    <phoneticPr fontId="13" type="noConversion"/>
  </si>
  <si>
    <t>森林之子 罗伊德</t>
  </si>
  <si>
    <t>灰烬暴君 瑞斯卡</t>
    <phoneticPr fontId="13" type="noConversion"/>
  </si>
  <si>
    <t>战神 肯洛·哈格</t>
    <phoneticPr fontId="13" type="noConversion"/>
  </si>
  <si>
    <t>黄金公爵 肯洛·哈格</t>
    <phoneticPr fontId="13" type="noConversion"/>
  </si>
  <si>
    <t>瓶中恶魔 索姆拉</t>
    <phoneticPr fontId="13" type="noConversion"/>
  </si>
  <si>
    <t>战役指挥官 孟斐拉</t>
    <phoneticPr fontId="13" type="noConversion"/>
  </si>
  <si>
    <t>浴火而生 露娜</t>
    <phoneticPr fontId="13" type="noConversion"/>
  </si>
  <si>
    <t>林中游侠 孟斐拉</t>
    <phoneticPr fontId="13" type="noConversion"/>
  </si>
  <si>
    <t>冠军斗士 孟斐拉</t>
    <phoneticPr fontId="13" type="noConversion"/>
  </si>
  <si>
    <t>异端学徒 维德尼娜</t>
    <phoneticPr fontId="9" type="noConversion"/>
  </si>
  <si>
    <t>战斗法师 约克</t>
    <phoneticPr fontId="9" type="noConversion"/>
  </si>
  <si>
    <t>#沃里大法师 艾德雷德</t>
    <phoneticPr fontId="13" type="noConversion"/>
  </si>
  <si>
    <t>#维尔宁守护者 罗伊德</t>
  </si>
  <si>
    <t>#迪雅死神 罗德·哈特</t>
    <phoneticPr fontId="13" type="noConversion"/>
  </si>
  <si>
    <t>#布拉卡达使者 索姆拉</t>
    <phoneticPr fontId="13" type="noConversion"/>
  </si>
  <si>
    <t>#埃拉西亚名将 姆拉克</t>
    <phoneticPr fontId="13" type="noConversion"/>
  </si>
  <si>
    <t>#糖果女巫 维德尼娜</t>
    <phoneticPr fontId="13" type="noConversion"/>
  </si>
  <si>
    <t>#感恩之夜 罗兰德</t>
    <phoneticPr fontId="13" type="noConversion"/>
  </si>
  <si>
    <t>联盟1级礼包</t>
    <phoneticPr fontId="9" type="noConversion"/>
  </si>
  <si>
    <t>联盟2级礼包</t>
    <phoneticPr fontId="9" type="noConversion"/>
  </si>
  <si>
    <t>联盟3级礼包</t>
  </si>
  <si>
    <t>联盟4级礼包</t>
  </si>
  <si>
    <t>联盟5级礼包</t>
  </si>
  <si>
    <t>联盟6级礼包</t>
  </si>
  <si>
    <t>联盟7级礼包</t>
  </si>
  <si>
    <t>联盟8级礼包</t>
  </si>
  <si>
    <t>联盟9级礼包</t>
  </si>
  <si>
    <t>联盟10级礼包</t>
  </si>
  <si>
    <t>联盟11级礼包</t>
  </si>
  <si>
    <t>联盟12级礼包</t>
  </si>
  <si>
    <t>联盟13级礼包</t>
  </si>
  <si>
    <t>联盟14级礼包</t>
  </si>
  <si>
    <t>联盟15级礼包</t>
  </si>
  <si>
    <t>联盟16级礼包</t>
  </si>
  <si>
    <t>钻石</t>
    <phoneticPr fontId="9" type="noConversion"/>
  </si>
  <si>
    <t>金币</t>
    <phoneticPr fontId="9" type="noConversion"/>
  </si>
  <si>
    <t>进阶石</t>
    <phoneticPr fontId="9" type="noConversion"/>
  </si>
  <si>
    <t>英</t>
    <phoneticPr fontId="13" type="noConversion"/>
  </si>
  <si>
    <t>雄</t>
    <phoneticPr fontId="13" type="noConversion"/>
  </si>
  <si>
    <t>无</t>
    <phoneticPr fontId="13" type="noConversion"/>
  </si>
  <si>
    <t>敌</t>
    <phoneticPr fontId="13" type="noConversion"/>
  </si>
  <si>
    <t>经</t>
    <phoneticPr fontId="13" type="noConversion"/>
  </si>
  <si>
    <t>典</t>
    <phoneticPr fontId="13" type="noConversion"/>
  </si>
  <si>
    <t>归</t>
    <phoneticPr fontId="13" type="noConversion"/>
  </si>
  <si>
    <t>来</t>
    <phoneticPr fontId="13" type="noConversion"/>
  </si>
  <si>
    <t>随机英雄碎片</t>
  </si>
  <si>
    <t>伪橙礼包</t>
    <phoneticPr fontId="9" type="noConversion"/>
  </si>
  <si>
    <t>斯芬克斯联盟奖励1</t>
    <phoneticPr fontId="13" type="noConversion"/>
  </si>
  <si>
    <t>斯芬克斯联盟奖励2</t>
    <phoneticPr fontId="13" type="noConversion"/>
  </si>
  <si>
    <t>秘境完成礼盒</t>
  </si>
  <si>
    <t>#希娃 兵模头像</t>
    <phoneticPr fontId="9" type="noConversion"/>
  </si>
  <si>
    <t>骷髅战士</t>
    <phoneticPr fontId="13" type="noConversion"/>
  </si>
  <si>
    <t>吸血伯爵</t>
    <phoneticPr fontId="13" type="noConversion"/>
  </si>
  <si>
    <t>森林游侠</t>
    <phoneticPr fontId="13" type="noConversion"/>
  </si>
  <si>
    <t>银翼卫士</t>
    <phoneticPr fontId="13" type="noConversion"/>
  </si>
  <si>
    <t>比蒙</t>
    <phoneticPr fontId="13" type="noConversion"/>
  </si>
  <si>
    <t>雷鸟</t>
    <phoneticPr fontId="13" type="noConversion"/>
  </si>
  <si>
    <t>歌格</t>
    <phoneticPr fontId="13" type="noConversion"/>
  </si>
  <si>
    <t>烈火精灵</t>
    <phoneticPr fontId="13" type="noConversion"/>
  </si>
  <si>
    <t>烈火神盾</t>
  </si>
  <si>
    <t>嗜血奇术</t>
  </si>
  <si>
    <t>屠戮成性</t>
    <phoneticPr fontId="9" type="noConversion"/>
  </si>
  <si>
    <t>孤注一掷</t>
  </si>
  <si>
    <t>连珠火球</t>
  </si>
  <si>
    <t>龙息术</t>
  </si>
  <si>
    <t>地狱烈焰</t>
  </si>
  <si>
    <t>烈火魔墙</t>
  </si>
  <si>
    <t>末日审判</t>
  </si>
  <si>
    <t>双目失明</t>
  </si>
  <si>
    <t>恶咒附身</t>
  </si>
  <si>
    <t>召唤火元素</t>
  </si>
  <si>
    <t>火焰之门</t>
  </si>
  <si>
    <t>烈火神箭</t>
    <phoneticPr fontId="9" type="noConversion"/>
  </si>
  <si>
    <t>杀戮意志</t>
    <phoneticPr fontId="9" type="noConversion"/>
  </si>
  <si>
    <t>深渊回响</t>
    <phoneticPr fontId="9" type="noConversion"/>
  </si>
  <si>
    <t>烈火燎原</t>
    <phoneticPr fontId="9" type="noConversion"/>
  </si>
  <si>
    <t>寒冰神盾</t>
  </si>
  <si>
    <t>神圣护佑</t>
  </si>
  <si>
    <t>寒冰魔墙</t>
  </si>
  <si>
    <t>失忆大法</t>
  </si>
  <si>
    <t>寒冰魔环</t>
  </si>
  <si>
    <t>霹雳寒冰</t>
  </si>
  <si>
    <t>冰雪风暴</t>
  </si>
  <si>
    <t>欢欣鼓舞</t>
  </si>
  <si>
    <t>驱魔大法</t>
  </si>
  <si>
    <t>瞬间移动</t>
  </si>
  <si>
    <t>召唤水元素</t>
  </si>
  <si>
    <t>镜像大法</t>
  </si>
  <si>
    <t>生命链接</t>
  </si>
  <si>
    <t>疗伤</t>
  </si>
  <si>
    <t>寒冰神箭</t>
    <phoneticPr fontId="9" type="noConversion"/>
  </si>
  <si>
    <t>祈祷</t>
    <phoneticPr fontId="9" type="noConversion"/>
  </si>
  <si>
    <t>能量逆转</t>
    <phoneticPr fontId="9" type="noConversion"/>
  </si>
  <si>
    <t>王者之风</t>
    <phoneticPr fontId="9" type="noConversion"/>
  </si>
  <si>
    <t>大气神盾</t>
  </si>
  <si>
    <t>飓风魔墙</t>
  </si>
  <si>
    <t>快攻战术</t>
  </si>
  <si>
    <t>幸运之神</t>
  </si>
  <si>
    <t>百发百中</t>
  </si>
  <si>
    <t>蛊惑人心</t>
  </si>
  <si>
    <t>时间凝滞</t>
  </si>
  <si>
    <t>连锁闪电</t>
  </si>
  <si>
    <t>霹雳闪电</t>
  </si>
  <si>
    <t>亡灵杀手</t>
  </si>
  <si>
    <t>风暴术</t>
    <phoneticPr fontId="9" type="noConversion"/>
  </si>
  <si>
    <t>支离破碎</t>
  </si>
  <si>
    <t>毁灭之光</t>
  </si>
  <si>
    <t>召唤气元素</t>
  </si>
  <si>
    <t>大气神箭</t>
    <phoneticPr fontId="9" type="noConversion"/>
  </si>
  <si>
    <t>大地神盾</t>
    <phoneticPr fontId="9" type="noConversion"/>
  </si>
  <si>
    <t>护体石肤</t>
  </si>
  <si>
    <t>迟缓大法</t>
    <phoneticPr fontId="9" type="noConversion"/>
  </si>
  <si>
    <t>流沙陷阱</t>
  </si>
  <si>
    <t>流星火雨</t>
    <phoneticPr fontId="9" type="noConversion"/>
  </si>
  <si>
    <t>死亡波纹</t>
  </si>
  <si>
    <t>雷鸣爆弹</t>
    <phoneticPr fontId="9" type="noConversion"/>
  </si>
  <si>
    <t>悲痛欲绝</t>
  </si>
  <si>
    <t>转世重生</t>
    <phoneticPr fontId="9" type="noConversion"/>
  </si>
  <si>
    <t>招魂术</t>
  </si>
  <si>
    <t>召唤土元素</t>
    <phoneticPr fontId="9" type="noConversion"/>
  </si>
  <si>
    <t>野性呼唤</t>
  </si>
  <si>
    <t>巨石魔墙</t>
    <phoneticPr fontId="9" type="noConversion"/>
  </si>
  <si>
    <t>大地神箭</t>
    <phoneticPr fontId="9" type="noConversion"/>
  </si>
  <si>
    <t>森林共鸣</t>
    <phoneticPr fontId="9" type="noConversion"/>
  </si>
  <si>
    <t>聚灵奇术</t>
    <phoneticPr fontId="9" type="noConversion"/>
  </si>
  <si>
    <t>圣盾术</t>
    <phoneticPr fontId="9" type="noConversion"/>
  </si>
  <si>
    <t>亡灵大军</t>
    <phoneticPr fontId="9" type="noConversion"/>
  </si>
  <si>
    <t>屠杀指令</t>
    <phoneticPr fontId="9" type="noConversion"/>
  </si>
  <si>
    <t>name$cs</t>
    <phoneticPr fontId="9" type="noConversion"/>
  </si>
  <si>
    <t>道具名</t>
    <phoneticPr fontId="9" type="noConversion"/>
  </si>
  <si>
    <t>TOOL_301101</t>
  </si>
  <si>
    <t>TOOL_301102</t>
  </si>
  <si>
    <t>TOOL_301103</t>
  </si>
  <si>
    <t>TOOL_301104</t>
  </si>
  <si>
    <t>TOOL_301105</t>
  </si>
  <si>
    <t>TOOL_301106</t>
  </si>
  <si>
    <t>TOOL_301201</t>
  </si>
  <si>
    <t>TOOL_301202</t>
  </si>
  <si>
    <t>TOOL_301203</t>
  </si>
  <si>
    <t>TOOL_301204</t>
  </si>
  <si>
    <t>TOOL_301205</t>
  </si>
  <si>
    <t>TOOL_301206</t>
  </si>
  <si>
    <t>TOOL_301301</t>
  </si>
  <si>
    <t>TOOL_301302</t>
  </si>
  <si>
    <t>TOOL_301303</t>
  </si>
  <si>
    <t>TOOL_301304</t>
  </si>
  <si>
    <t>TOOL_301305</t>
  </si>
  <si>
    <t>TOOL_301306</t>
  </si>
  <si>
    <t>TOOL_301307</t>
  </si>
  <si>
    <t>TOOL_301401</t>
  </si>
  <si>
    <t>TOOL_301402</t>
  </si>
  <si>
    <t>TOOL_301403</t>
  </si>
  <si>
    <t>TOOL_301404</t>
  </si>
  <si>
    <t>TOOL_301405</t>
  </si>
  <si>
    <t>TOOL_301406</t>
  </si>
  <si>
    <t>TOOL_301407</t>
  </si>
  <si>
    <t>TOOL_301501</t>
  </si>
  <si>
    <t>TOOL_301502</t>
  </si>
  <si>
    <t>TOOL_301503</t>
  </si>
  <si>
    <t>TOOL_301504</t>
  </si>
  <si>
    <t>TOOL_301505</t>
  </si>
  <si>
    <t>TOOL_301506</t>
  </si>
  <si>
    <t>TOOL_301507</t>
  </si>
  <si>
    <t>TOOL_301601</t>
  </si>
  <si>
    <t>TOOL_301602</t>
  </si>
  <si>
    <t>TOOL_301603</t>
  </si>
  <si>
    <t>TOOL_301604</t>
  </si>
  <si>
    <t>TOOL_301605</t>
  </si>
  <si>
    <t>TOOL_301606</t>
  </si>
  <si>
    <t>TOOL_301607</t>
  </si>
  <si>
    <t>TOOL_301701</t>
  </si>
  <si>
    <t>TOOL_301702</t>
  </si>
  <si>
    <t>TOOL_301703</t>
  </si>
  <si>
    <t>TOOL_301704</t>
  </si>
  <si>
    <t>TOOL_301705</t>
  </si>
  <si>
    <t>TOOL_301706</t>
  </si>
  <si>
    <t>TOOL_301707</t>
  </si>
  <si>
    <t>TOOL_301801</t>
  </si>
  <si>
    <t>TOOL_301802</t>
  </si>
  <si>
    <t>TOOL_301803</t>
  </si>
  <si>
    <t>TOOL_301804</t>
  </si>
  <si>
    <t>TOOL_301805</t>
  </si>
  <si>
    <t>TOOL_301806</t>
  </si>
  <si>
    <t>TOOL_301807</t>
  </si>
  <si>
    <t>TOOL_301901</t>
  </si>
  <si>
    <t>TOOL_301902</t>
  </si>
  <si>
    <t>TOOL_301903</t>
  </si>
  <si>
    <t>TOOL_301904</t>
  </si>
  <si>
    <t>TOOL_301905</t>
  </si>
  <si>
    <t>TOOL_301906</t>
  </si>
  <si>
    <t>TOOL_301907</t>
  </si>
  <si>
    <t>TOOL_302001</t>
  </si>
  <si>
    <t>TOOL_302002</t>
  </si>
  <si>
    <t>TOOL_302003</t>
  </si>
  <si>
    <t>TOOL_302004</t>
  </si>
  <si>
    <t>TOOL_302005</t>
  </si>
  <si>
    <t>TOOL_302006</t>
  </si>
  <si>
    <t>TOOL_302007</t>
  </si>
  <si>
    <t>TOOL_302101</t>
  </si>
  <si>
    <t>TOOL_302102</t>
  </si>
  <si>
    <t>TOOL_302103</t>
  </si>
  <si>
    <t>TOOL_302104</t>
  </si>
  <si>
    <t>TOOL_302105</t>
  </si>
  <si>
    <t>TOOL_302106</t>
  </si>
  <si>
    <t>TOOL_302107</t>
  </si>
  <si>
    <t>TOOL_302201</t>
  </si>
  <si>
    <t>TOOL_302202</t>
  </si>
  <si>
    <t>TOOL_302203</t>
  </si>
  <si>
    <t>TOOL_302204</t>
  </si>
  <si>
    <t>TOOL_302205</t>
  </si>
  <si>
    <t>TOOL_302206</t>
  </si>
  <si>
    <t>TOOL_302207</t>
  </si>
  <si>
    <t>TOOL_302301</t>
  </si>
  <si>
    <t>TOOL_302302</t>
  </si>
  <si>
    <t>TOOL_302303</t>
  </si>
  <si>
    <t>TOOL_302304</t>
  </si>
  <si>
    <t>TOOL_302305</t>
  </si>
  <si>
    <t>TOOL_302306</t>
  </si>
  <si>
    <t>TOOL_302307</t>
  </si>
  <si>
    <t>TOOL_302401</t>
  </si>
  <si>
    <t>TOOL_302402</t>
  </si>
  <si>
    <t>TOOL_302403</t>
  </si>
  <si>
    <t>TOOL_302404</t>
  </si>
  <si>
    <t>TOOL_302405</t>
  </si>
  <si>
    <t>TOOL_302406</t>
  </si>
  <si>
    <t>TOOL_302407</t>
  </si>
  <si>
    <t>TOOL_3101</t>
  </si>
  <si>
    <t>TOOL_3102</t>
  </si>
  <si>
    <t>TOOL_3103</t>
  </si>
  <si>
    <t>TOOL_3104</t>
  </si>
  <si>
    <t>TOOL_3105</t>
  </si>
  <si>
    <t>TOOL_3106</t>
  </si>
  <si>
    <t>TOOL_3107</t>
  </si>
  <si>
    <t>TOOL_3201</t>
  </si>
  <si>
    <t>TOOL_3202</t>
  </si>
  <si>
    <t>TOOL_3203</t>
  </si>
  <si>
    <t>TOOL_3204</t>
  </si>
  <si>
    <t>TOOL_3205</t>
  </si>
  <si>
    <t>TOOL_3206</t>
  </si>
  <si>
    <t>TOOL_3207</t>
  </si>
  <si>
    <t>TOOL_3301</t>
  </si>
  <si>
    <t>TOOL_3302</t>
  </si>
  <si>
    <t>TOOL_3303</t>
  </si>
  <si>
    <t>TOOL_3304</t>
  </si>
  <si>
    <t>TOOL_3305</t>
  </si>
  <si>
    <t>TOOL_3306</t>
  </si>
  <si>
    <t>TOOL_3307</t>
  </si>
  <si>
    <t>TOOL_3308</t>
  </si>
  <si>
    <t>TOOL_3401</t>
  </si>
  <si>
    <t>TOOL_3402</t>
  </si>
  <si>
    <t>TOOL_3403</t>
  </si>
  <si>
    <t>TOOL_3404</t>
  </si>
  <si>
    <t>TOOL_3405</t>
  </si>
  <si>
    <t>TOOL_3406</t>
  </si>
  <si>
    <t>TOOL_3407</t>
  </si>
  <si>
    <t>TOOL_3501</t>
  </si>
  <si>
    <t>TOOL_3502</t>
  </si>
  <si>
    <t>TOOL_3503</t>
  </si>
  <si>
    <t>TOOL_3504</t>
  </si>
  <si>
    <t>TOOL_3505</t>
  </si>
  <si>
    <t>TOOL_3506</t>
  </si>
  <si>
    <t>TOOL_3507</t>
  </si>
  <si>
    <t>TOOL_3601</t>
  </si>
  <si>
    <t>TOOL_3602</t>
  </si>
  <si>
    <t>TOOL_3603</t>
  </si>
  <si>
    <t>TOOL_3604</t>
  </si>
  <si>
    <t>TOOL_3605</t>
  </si>
  <si>
    <t>TOOL_3606</t>
  </si>
  <si>
    <t>TOOL_3607</t>
  </si>
  <si>
    <t>TOOL_3701</t>
  </si>
  <si>
    <t>TOOL_3702</t>
  </si>
  <si>
    <t>TOOL_3703</t>
  </si>
  <si>
    <t>TOOL_3704</t>
  </si>
  <si>
    <t>TOOL_3705</t>
  </si>
  <si>
    <t>TOOL_3706</t>
  </si>
  <si>
    <t>TOOL_3707</t>
  </si>
  <si>
    <t>TOOL_3801</t>
  </si>
  <si>
    <t>TOOL_3802</t>
  </si>
  <si>
    <t>TOOL_3803</t>
  </si>
  <si>
    <t>TOOL_3804</t>
  </si>
  <si>
    <t>TOOL_3805</t>
  </si>
  <si>
    <t>TOOL_3806</t>
  </si>
  <si>
    <t>TOOL_3807</t>
  </si>
  <si>
    <t>TOOL_3901</t>
  </si>
  <si>
    <t>TOOL_3902</t>
  </si>
  <si>
    <t>TOOL_3903</t>
  </si>
  <si>
    <t>TOOL_3904</t>
  </si>
  <si>
    <t>TOOL_3905</t>
  </si>
  <si>
    <t>TOOL_3906</t>
  </si>
  <si>
    <t>TOOL_3907</t>
  </si>
  <si>
    <t>TOOL_30000</t>
  </si>
  <si>
    <t>TOOL_30201</t>
  </si>
  <si>
    <t>TOOL_30202</t>
  </si>
  <si>
    <t>TOOL_30203</t>
  </si>
  <si>
    <t>TOOL_30211</t>
  </si>
  <si>
    <t>TOOL_30212</t>
  </si>
  <si>
    <t>TOOL_30213</t>
  </si>
  <si>
    <t>TOOL_30221</t>
  </si>
  <si>
    <t>TOOL_30222</t>
  </si>
  <si>
    <t>TOOL_30223</t>
  </si>
  <si>
    <t>TOOL_30231</t>
  </si>
  <si>
    <t>TOOL_30232</t>
  </si>
  <si>
    <t>TOOL_30233</t>
  </si>
  <si>
    <t>TOOL_30234</t>
  </si>
  <si>
    <t>TOOL_30241</t>
  </si>
  <si>
    <t>TOOL_30242</t>
  </si>
  <si>
    <t>TOOL_30243</t>
  </si>
  <si>
    <t>TOOL_30251</t>
  </si>
  <si>
    <t>TOOL_30252</t>
  </si>
  <si>
    <t>TOOL_30253</t>
  </si>
  <si>
    <t>TOOL_30254</t>
  </si>
  <si>
    <t>TOOL_30255</t>
  </si>
  <si>
    <t>TOOL_30256</t>
  </si>
  <si>
    <t>TOOL_30257</t>
  </si>
  <si>
    <t>TOOL_30258</t>
  </si>
  <si>
    <t>TOOL_30259</t>
  </si>
  <si>
    <t>TOOL_30261</t>
  </si>
  <si>
    <t>TOOL_30262</t>
  </si>
  <si>
    <t>TOOL_30263</t>
  </si>
  <si>
    <t>TOOL_30271</t>
  </si>
  <si>
    <t>TOOL_30272</t>
  </si>
  <si>
    <t>TOOL_30273</t>
  </si>
  <si>
    <t>TOOL_30274</t>
  </si>
  <si>
    <t>TOOL_3001</t>
  </si>
  <si>
    <t>TOOL_3002</t>
  </si>
  <si>
    <t>TOOL_3004</t>
  </si>
  <si>
    <t>TOOL_3005</t>
  </si>
  <si>
    <t>TOOL_3011</t>
  </si>
  <si>
    <t>TOOL_3015</t>
  </si>
  <si>
    <t>TOOL_3016</t>
  </si>
  <si>
    <t>TOOL_3017</t>
  </si>
  <si>
    <t>TOOL_3018</t>
  </si>
  <si>
    <t>TOOL_3021</t>
  </si>
  <si>
    <t>TOOL_3022</t>
  </si>
  <si>
    <t>TOOL_3023</t>
  </si>
  <si>
    <t>TOOL_3024</t>
  </si>
  <si>
    <t>TOOL_3025</t>
  </si>
  <si>
    <t>TOOL_3041</t>
  </si>
  <si>
    <t>TOOL_3042</t>
  </si>
  <si>
    <t>TOOL_360001</t>
  </si>
  <si>
    <t>TOOL_360101</t>
  </si>
  <si>
    <t>TOOL_360102</t>
  </si>
  <si>
    <t>TOOL_360103</t>
  </si>
  <si>
    <t>TOOL_360104</t>
  </si>
  <si>
    <t>TOOL_360201</t>
  </si>
  <si>
    <t>TOOL_360301</t>
  </si>
  <si>
    <t>TOOL_360302</t>
  </si>
  <si>
    <t>TOOL_360303</t>
  </si>
  <si>
    <t>TOOL_360304</t>
  </si>
  <si>
    <t>TOOL_360401</t>
  </si>
  <si>
    <t>TOOL_360501</t>
  </si>
  <si>
    <t>TOOL_360502</t>
  </si>
  <si>
    <t>TOOL_360601</t>
  </si>
  <si>
    <t>TOOL_360602</t>
  </si>
  <si>
    <t>TOOL_360603</t>
  </si>
  <si>
    <t>TOOL_360604</t>
  </si>
  <si>
    <t>TOOL_360701</t>
  </si>
  <si>
    <t>TOOL_360702</t>
  </si>
  <si>
    <t>TOOL_360801</t>
  </si>
  <si>
    <t>TOOL_360802</t>
  </si>
  <si>
    <t>TOOL_360901</t>
  </si>
  <si>
    <t>TOOL_361201</t>
  </si>
  <si>
    <t>TOOL_361202</t>
  </si>
  <si>
    <t>TOOL_361301</t>
  </si>
  <si>
    <t>TOOL_361401</t>
  </si>
  <si>
    <t>TOOL_361402</t>
  </si>
  <si>
    <t>TOOL_303001</t>
  </si>
  <si>
    <t>TOOL_303002</t>
  </si>
  <si>
    <t>TOOL_303003</t>
  </si>
  <si>
    <t>TOOL_304001</t>
  </si>
  <si>
    <t>TOOL_304002</t>
  </si>
  <si>
    <t>TOOL_903000</t>
    <phoneticPr fontId="9" type="noConversion"/>
  </si>
  <si>
    <t>TOOL_903001</t>
  </si>
  <si>
    <t>TOOL_903002</t>
  </si>
  <si>
    <t>TOOL_903003</t>
  </si>
  <si>
    <t>TOOL_903004</t>
  </si>
  <si>
    <t>TOOL_903005</t>
  </si>
  <si>
    <t>TOOL_903006</t>
  </si>
  <si>
    <t>TOOL_903007</t>
  </si>
  <si>
    <t>TOOL_903008</t>
  </si>
  <si>
    <t>TOOL_903009</t>
  </si>
  <si>
    <t>TOOL_903010</t>
    <phoneticPr fontId="9" type="noConversion"/>
  </si>
  <si>
    <t>TOOL_903011</t>
  </si>
  <si>
    <t>TOOL_903012</t>
  </si>
  <si>
    <t>TOOL_904001</t>
  </si>
  <si>
    <t>TOOL_904002</t>
  </si>
  <si>
    <t>TOOL_904003</t>
  </si>
  <si>
    <t>TOOL_904004</t>
  </si>
  <si>
    <t>TOOL_904005</t>
  </si>
  <si>
    <t>TOOL_904006</t>
  </si>
  <si>
    <t>TOOL_904007</t>
  </si>
  <si>
    <t>TOOL_904008</t>
  </si>
  <si>
    <t>TOOL_905001</t>
  </si>
  <si>
    <t>TOOL_905002</t>
  </si>
  <si>
    <t>TOOL_905003</t>
  </si>
  <si>
    <t>TOOL_905004</t>
  </si>
  <si>
    <t>TOOL_905005</t>
  </si>
  <si>
    <t>TOOL_905006</t>
  </si>
  <si>
    <t>TOOL_905007</t>
  </si>
  <si>
    <t>TOOL_905008</t>
  </si>
  <si>
    <t>TOOL_905009</t>
  </si>
  <si>
    <t>TOOL_905010</t>
  </si>
  <si>
    <t>TOOL_905011</t>
  </si>
  <si>
    <t>TOOL_905012</t>
  </si>
  <si>
    <t>TOOL_905013</t>
  </si>
  <si>
    <t>TOOL_905014</t>
  </si>
  <si>
    <t>TOOL_905015</t>
  </si>
  <si>
    <t>TOOL_906001</t>
  </si>
  <si>
    <t>TOOL_906002</t>
  </si>
  <si>
    <t>TOOL_906003</t>
  </si>
  <si>
    <t>TOOL_906004</t>
  </si>
  <si>
    <t>TOOL_906005</t>
  </si>
  <si>
    <t>TOOL_906006</t>
  </si>
  <si>
    <t>TOOL_906007</t>
  </si>
  <si>
    <t>TOOL_906008</t>
  </si>
  <si>
    <t>TOOL_906009</t>
  </si>
  <si>
    <t>TOOL_906010</t>
  </si>
  <si>
    <t>TOOL_906011</t>
  </si>
  <si>
    <t>TOOL_906012</t>
  </si>
  <si>
    <t>TOOL_906013</t>
  </si>
  <si>
    <t>TOOL_906014</t>
  </si>
  <si>
    <t>TOOL_906015</t>
  </si>
  <si>
    <t>TOOL_906016</t>
  </si>
  <si>
    <t>TOOL_906017</t>
  </si>
  <si>
    <t>TOOL_906018</t>
  </si>
  <si>
    <t>TOOL_906019</t>
  </si>
  <si>
    <t>TOOL_906020</t>
  </si>
  <si>
    <t>TOOL_906021</t>
  </si>
  <si>
    <t>TOOL_906022</t>
  </si>
  <si>
    <t>TOOL_906023</t>
  </si>
  <si>
    <t>TOOL_906024</t>
  </si>
  <si>
    <t>TOOL_906025</t>
  </si>
  <si>
    <t>TOOL_906026</t>
  </si>
  <si>
    <t>TOOL_906027</t>
  </si>
  <si>
    <t>TOOL_906028</t>
  </si>
  <si>
    <t>TOOL_3051</t>
  </si>
  <si>
    <t>TOOL_3052</t>
  </si>
  <si>
    <t>TOOL_3053</t>
  </si>
  <si>
    <t>TOOL_3054</t>
  </si>
  <si>
    <t>TOOL_3055</t>
  </si>
  <si>
    <t>TOOL_3056</t>
  </si>
  <si>
    <t>TOOL_3057</t>
  </si>
  <si>
    <t>TOOL_3058</t>
  </si>
  <si>
    <t>TOOL_3059</t>
  </si>
  <si>
    <t>TOOL_3060</t>
  </si>
  <si>
    <t>TOOL_3061</t>
  </si>
  <si>
    <t>TOOL_3062</t>
  </si>
  <si>
    <t>TOOL_3063</t>
  </si>
  <si>
    <t>TOOL_3064</t>
  </si>
  <si>
    <t>TOOL_3065</t>
  </si>
  <si>
    <t>TOOL_907001</t>
  </si>
  <si>
    <t>TOOL_907002</t>
  </si>
  <si>
    <t>TOOL_907003</t>
  </si>
  <si>
    <t>TOOL_907004</t>
  </si>
  <si>
    <t>TOOL_907005</t>
  </si>
  <si>
    <t>TOOL_907006</t>
  </si>
  <si>
    <t>TOOL_907007</t>
  </si>
  <si>
    <t>TOOL_907008</t>
  </si>
  <si>
    <t>TOOL_907009</t>
  </si>
  <si>
    <t>TOOL_907010</t>
  </si>
  <si>
    <t>TOOL_907011</t>
  </si>
  <si>
    <t>TOOL_907012</t>
  </si>
  <si>
    <t>TOOL_907013</t>
  </si>
  <si>
    <t>TOOL_907014</t>
  </si>
  <si>
    <t>TOOL_907015</t>
  </si>
  <si>
    <t>TOOL_907016</t>
  </si>
  <si>
    <t>TOOL_907017</t>
  </si>
  <si>
    <t>TOOL_907018</t>
  </si>
  <si>
    <t>TOOL_907019</t>
  </si>
  <si>
    <t>TOOL_907020</t>
  </si>
  <si>
    <t>TOOL_907021</t>
  </si>
  <si>
    <t>TOOL_907022</t>
  </si>
  <si>
    <t>TOOL_907023</t>
  </si>
  <si>
    <t>TOOL_907024</t>
  </si>
  <si>
    <t>TOOL_907025</t>
  </si>
  <si>
    <t>TOOL_907026</t>
  </si>
  <si>
    <t>TOOL_907027</t>
  </si>
  <si>
    <t>TOOL_907028</t>
  </si>
  <si>
    <t>TOOL_907029</t>
  </si>
  <si>
    <t>TOOL_907030</t>
  </si>
  <si>
    <t>TOOL_907031</t>
  </si>
  <si>
    <t>TOOL_907032</t>
  </si>
  <si>
    <t>TOOL_907033</t>
  </si>
  <si>
    <t>TOOL_907034</t>
  </si>
  <si>
    <t>TOOL_907035</t>
  </si>
  <si>
    <t>TOOL_907036</t>
  </si>
  <si>
    <t>TOOL_907037</t>
  </si>
  <si>
    <t>TOOL_907038</t>
  </si>
  <si>
    <t>TOOL_907039</t>
  </si>
  <si>
    <t>TOOL_907040</t>
  </si>
  <si>
    <t>TOOL_907041</t>
  </si>
  <si>
    <t>TOOL_907042</t>
  </si>
  <si>
    <t>TOOL_907043</t>
  </si>
  <si>
    <t>TOOL_907044</t>
  </si>
  <si>
    <t>TOOL_907045</t>
  </si>
  <si>
    <t>TOOL_907046</t>
  </si>
  <si>
    <t>TOOL_907047</t>
  </si>
  <si>
    <t>TOOL_907048</t>
  </si>
  <si>
    <t>ARTIFACT_40111</t>
  </si>
  <si>
    <t>ARTIFACT_40112</t>
  </si>
  <si>
    <t>ARTIFACT_40113</t>
  </si>
  <si>
    <t>ARTIFACT_40121</t>
  </si>
  <si>
    <t>ARTIFACT_40122</t>
  </si>
  <si>
    <t>ARTIFACT_40123</t>
  </si>
  <si>
    <t>ARTIFACT_40211</t>
  </si>
  <si>
    <t>ARTIFACT_40212</t>
  </si>
  <si>
    <t>ARTIFACT_40213</t>
  </si>
  <si>
    <t>ARTIFACT_40221</t>
  </si>
  <si>
    <t>ARTIFACT_40222</t>
  </si>
  <si>
    <t>ARTIFACT_40223</t>
  </si>
  <si>
    <t>ARTIFACT_40231</t>
  </si>
  <si>
    <t>ARTIFACT_40232</t>
  </si>
  <si>
    <t>ARTIFACT_40233</t>
  </si>
  <si>
    <t>ARTIFACT_40301</t>
  </si>
  <si>
    <t>ARTIFACT_40302</t>
  </si>
  <si>
    <t>ARTIFACT_40303</t>
  </si>
  <si>
    <t>ARTIFACT_40304</t>
  </si>
  <si>
    <t>ARTIFACT_40311</t>
  </si>
  <si>
    <t>ARTIFACT_40312</t>
  </si>
  <si>
    <t>ARTIFACT_40313</t>
  </si>
  <si>
    <t>ARTIFACT_40314</t>
  </si>
  <si>
    <t>ARTIFACT_40101</t>
  </si>
  <si>
    <t>ARTIFACT_40102</t>
  </si>
  <si>
    <t>ARTIFACT_40103</t>
  </si>
  <si>
    <t>ARTIFACT_40321</t>
  </si>
  <si>
    <t>ARTIFACT_40322</t>
  </si>
  <si>
    <t>ARTIFACT_40323</t>
  </si>
  <si>
    <t>ARTIFACT_40421</t>
  </si>
  <si>
    <t>ARTIFACT_40422</t>
  </si>
  <si>
    <t>ARTIFACT_40423</t>
  </si>
  <si>
    <t>ARTIFACT_40424</t>
  </si>
  <si>
    <t>ARTIFACT_40331</t>
  </si>
  <si>
    <t>ARTIFACT_40332</t>
  </si>
  <si>
    <t>ARTIFACT_40333</t>
  </si>
  <si>
    <t>ARTIFACT_40334</t>
  </si>
  <si>
    <t>ARTIFACT_40401</t>
  </si>
  <si>
    <t>ARTIFACT_40402</t>
  </si>
  <si>
    <t>ARTIFACT_40403</t>
  </si>
  <si>
    <t>ARTIFACT_40404</t>
  </si>
  <si>
    <t>ARTIFACT_40405</t>
  </si>
  <si>
    <t>ARTIFACT_40406</t>
  </si>
  <si>
    <t>ARTIFACT_40431</t>
  </si>
  <si>
    <t>ARTIFACT_40432</t>
  </si>
  <si>
    <t>ARTIFACT_40433</t>
  </si>
  <si>
    <t>ARTIFACT_40434</t>
  </si>
  <si>
    <t>ARTIFACT_40435</t>
  </si>
  <si>
    <t>ARTIFACT_40436</t>
  </si>
  <si>
    <t>ARTIFACT_40441</t>
  </si>
  <si>
    <t>ARTIFACT_40442</t>
  </si>
  <si>
    <t>ARTIFACT_40443</t>
  </si>
  <si>
    <t>ARTIFACT_40444</t>
  </si>
  <si>
    <t>ARTIFACT_40445</t>
  </si>
  <si>
    <t>ARTIFACT_40446</t>
  </si>
  <si>
    <t>ARTIFACT_40411</t>
  </si>
  <si>
    <t>ARTIFACT_40412</t>
  </si>
  <si>
    <t>ARTIFACT_40413</t>
  </si>
  <si>
    <t>ARTIFACT_40414</t>
  </si>
  <si>
    <t>ARTIFACT_40415</t>
  </si>
  <si>
    <t>ARTIFACT_40416</t>
  </si>
  <si>
    <t>ARTIFACT_41001</t>
  </si>
  <si>
    <t>ARTIFACT_41002</t>
  </si>
  <si>
    <t>ARTIFACT_41003</t>
  </si>
  <si>
    <t>TOOL_3026</t>
  </si>
  <si>
    <t>TOOL_3027</t>
  </si>
  <si>
    <t>TOOL_3028</t>
  </si>
  <si>
    <t>TOOL_3029</t>
  </si>
  <si>
    <t>TOOL_3030</t>
  </si>
  <si>
    <t>TOOL_3036</t>
  </si>
  <si>
    <t>TOOL_3037</t>
  </si>
  <si>
    <t>TOOL_3038</t>
  </si>
  <si>
    <t>TOOL_3039</t>
  </si>
  <si>
    <t>TOOL_3040</t>
  </si>
  <si>
    <t>TOOL_3043</t>
  </si>
  <si>
    <t>TOOL_3044</t>
  </si>
  <si>
    <t>TOOL_3045</t>
  </si>
  <si>
    <t>TOOL_3046</t>
  </si>
  <si>
    <t>TOOL_3047</t>
  </si>
  <si>
    <t>TOOL_3048</t>
  </si>
  <si>
    <t>TOOL_7101</t>
    <phoneticPr fontId="9" type="noConversion"/>
  </si>
  <si>
    <t>TOOL_3049</t>
  </si>
  <si>
    <t>TOOL_3050</t>
  </si>
  <si>
    <t>TOOL_304003</t>
  </si>
  <si>
    <t>TOOL_304004</t>
  </si>
  <si>
    <t>TOOL_304005</t>
  </si>
  <si>
    <t>TOOL_304006</t>
  </si>
  <si>
    <t>TOOL_400001</t>
  </si>
  <si>
    <t>TOOL_7001</t>
    <phoneticPr fontId="9" type="noConversion"/>
  </si>
  <si>
    <t>TOOL_7002</t>
    <phoneticPr fontId="9" type="noConversion"/>
  </si>
  <si>
    <t>TOOL_7003</t>
  </si>
  <si>
    <t>TOOL_7004</t>
  </si>
  <si>
    <t>TOOL_7005</t>
  </si>
  <si>
    <t>TOOL_7006</t>
  </si>
  <si>
    <t>TOOL_7007</t>
  </si>
  <si>
    <t>TOOL_7008</t>
  </si>
  <si>
    <t>TOOL_7009</t>
  </si>
  <si>
    <t>TOOL_7102</t>
    <phoneticPr fontId="9" type="noConversion"/>
  </si>
  <si>
    <t>TOOL_7103</t>
  </si>
  <si>
    <t>TOOL_10000</t>
    <phoneticPr fontId="9" type="noConversion"/>
  </si>
  <si>
    <t>TOOL_50002</t>
    <phoneticPr fontId="9" type="noConversion"/>
  </si>
  <si>
    <t>TOOL_10100</t>
  </si>
  <si>
    <t>TOOL_10101</t>
    <phoneticPr fontId="9" type="noConversion"/>
  </si>
  <si>
    <t>ROLEAVATAR_23102</t>
  </si>
  <si>
    <t>ROLEAVATAR_23301</t>
  </si>
  <si>
    <t>ROLEAVATAR_21102</t>
    <phoneticPr fontId="13" type="noConversion"/>
  </si>
  <si>
    <t>ROLEAVATAR_21203</t>
  </si>
  <si>
    <t>ROLEAVATAR_21502</t>
    <phoneticPr fontId="13" type="noConversion"/>
  </si>
  <si>
    <t>ROLEAVATAR_10107</t>
  </si>
  <si>
    <t>ROLEAVATAR_10108</t>
  </si>
  <si>
    <t>ROLEAVATAR_10109</t>
  </si>
  <si>
    <t>ROLEAVATAR_10110</t>
  </si>
  <si>
    <t>ROLEAVATAR_10111</t>
  </si>
  <si>
    <t>ROLEAVATAR_10112</t>
  </si>
  <si>
    <t>ROLEAVATAR_10113</t>
  </si>
  <si>
    <t>ROLEAVATAR_10114</t>
  </si>
  <si>
    <t>ROLEAVATAR_10115</t>
  </si>
  <si>
    <t>ROLEAVATAR_10116</t>
  </si>
  <si>
    <t>ROLEAVATAR_10117</t>
  </si>
  <si>
    <t>TOOL_21001</t>
    <phoneticPr fontId="9" type="noConversion"/>
  </si>
  <si>
    <t>TOOL_21002</t>
  </si>
  <si>
    <t>TOOL_21003</t>
  </si>
  <si>
    <t>TOOL_21004</t>
  </si>
  <si>
    <t>TOOL_21005</t>
  </si>
  <si>
    <t>TOOL_21006</t>
  </si>
  <si>
    <t>TOOL_21007</t>
  </si>
  <si>
    <t>TOOL_21008</t>
  </si>
  <si>
    <t>TOOL_21009</t>
  </si>
  <si>
    <t>TOOL_21010</t>
  </si>
  <si>
    <t>TOOL_21011</t>
  </si>
  <si>
    <t>TOOL_21012</t>
  </si>
  <si>
    <t>TOOL_21013</t>
  </si>
  <si>
    <t>COMAWARD_NAME</t>
  </si>
  <si>
    <t>TOOL_21015</t>
  </si>
  <si>
    <t>TOOL_21016</t>
  </si>
  <si>
    <t>TOOL_21017</t>
  </si>
  <si>
    <t>TOOL_21018</t>
  </si>
  <si>
    <t>TOOL_21019</t>
  </si>
  <si>
    <t>TOOL_21020</t>
    <phoneticPr fontId="13" type="noConversion"/>
  </si>
  <si>
    <t>TOOL_21021</t>
    <phoneticPr fontId="13" type="noConversion"/>
  </si>
  <si>
    <t>TOOL_21022</t>
    <phoneticPr fontId="13" type="noConversion"/>
  </si>
  <si>
    <t>TOOL_21023</t>
  </si>
  <si>
    <t>TOOL_21024</t>
  </si>
  <si>
    <t>TOOL_21025</t>
    <phoneticPr fontId="13" type="noConversion"/>
  </si>
  <si>
    <t>TOOL_21026</t>
  </si>
  <si>
    <t>TOOL_21027</t>
    <phoneticPr fontId="13" type="noConversion"/>
  </si>
  <si>
    <t>TOOL_21028</t>
  </si>
  <si>
    <t>TOOL_21029</t>
    <phoneticPr fontId="13" type="noConversion"/>
  </si>
  <si>
    <t>TOOL_21031</t>
    <phoneticPr fontId="13" type="noConversion"/>
  </si>
  <si>
    <t>TOOL_21035</t>
    <phoneticPr fontId="13" type="noConversion"/>
  </si>
  <si>
    <t>TOOL_21037</t>
    <phoneticPr fontId="13" type="noConversion"/>
  </si>
  <si>
    <t>TOOL_21038</t>
  </si>
  <si>
    <t>TOOL_21039</t>
  </si>
  <si>
    <t>TOOL_21040</t>
  </si>
  <si>
    <t>TOOL_21041</t>
  </si>
  <si>
    <t>TOOL_21042</t>
  </si>
  <si>
    <t>TOOL_21043</t>
  </si>
  <si>
    <t>HEORSKINNAME_60102_02</t>
    <phoneticPr fontId="9" type="noConversion"/>
  </si>
  <si>
    <t>HEORSKINNAME_60102_03</t>
    <phoneticPr fontId="9" type="noConversion"/>
  </si>
  <si>
    <t>HEORSKINNAME_60102_04</t>
    <phoneticPr fontId="9" type="noConversion"/>
  </si>
  <si>
    <t>HEORSKINNAME_60102_05</t>
    <phoneticPr fontId="13" type="noConversion"/>
  </si>
  <si>
    <t>HEORSKINNAME_60001_02</t>
    <phoneticPr fontId="9" type="noConversion"/>
  </si>
  <si>
    <t>HEORSKINNAME_60103_02</t>
    <phoneticPr fontId="9" type="noConversion"/>
  </si>
  <si>
    <t>HEORSKINNAME_60301_02</t>
    <phoneticPr fontId="9" type="noConversion"/>
  </si>
  <si>
    <t>HEORSKINNAME_60301_03</t>
    <phoneticPr fontId="9" type="noConversion"/>
  </si>
  <si>
    <t>HEORSKINNAME_60401_02</t>
    <phoneticPr fontId="9" type="noConversion"/>
  </si>
  <si>
    <t>HEORSKINNAME_60501_02</t>
    <phoneticPr fontId="13" type="noConversion"/>
  </si>
  <si>
    <t>HEORSKINNAME_60303_02</t>
    <phoneticPr fontId="9" type="noConversion"/>
  </si>
  <si>
    <t>HEORSKINNAME_60802_02</t>
    <phoneticPr fontId="9" type="noConversion"/>
  </si>
  <si>
    <t>HEORSKINNAME_60602_02</t>
    <phoneticPr fontId="9" type="noConversion"/>
  </si>
  <si>
    <t>HEORSKINNAME_60602_03</t>
    <phoneticPr fontId="9" type="noConversion"/>
  </si>
  <si>
    <t>HEORSKINNAME_61201_02</t>
    <phoneticPr fontId="9" type="noConversion"/>
  </si>
  <si>
    <t>HEORSKINNAME_60302_02</t>
    <phoneticPr fontId="9" type="noConversion"/>
  </si>
  <si>
    <t>HEORSKINNAME_60701_02</t>
    <phoneticPr fontId="9" type="noConversion"/>
  </si>
  <si>
    <t>HEORSKINNAME_60302_03</t>
    <phoneticPr fontId="9" type="noConversion"/>
  </si>
  <si>
    <t>HEORSKINNAME_60302_04</t>
  </si>
  <si>
    <t>HEORSKINNAME_60502_02</t>
    <phoneticPr fontId="13" type="noConversion"/>
  </si>
  <si>
    <t>HEORSKINNAME_60604_02</t>
    <phoneticPr fontId="13" type="noConversion"/>
  </si>
  <si>
    <t>HEORSKINNAME_60001_03</t>
    <phoneticPr fontId="9" type="noConversion"/>
  </si>
  <si>
    <t>HEORSKINNAME_60303_03</t>
    <phoneticPr fontId="9" type="noConversion"/>
  </si>
  <si>
    <t>HEORSKINNAME_60401_03</t>
    <phoneticPr fontId="9" type="noConversion"/>
  </si>
  <si>
    <t>HEORSKINNAME_61201_03</t>
    <phoneticPr fontId="9" type="noConversion"/>
  </si>
  <si>
    <t>HEORSKINNAME_60101_02</t>
    <phoneticPr fontId="9" type="noConversion"/>
  </si>
  <si>
    <t>HEORSKINNAME_60502_03</t>
    <phoneticPr fontId="13" type="noConversion"/>
  </si>
  <si>
    <t>HEORSKINNAME_60103_03</t>
    <phoneticPr fontId="13" type="noConversion"/>
  </si>
  <si>
    <t>TOOL_30001</t>
    <phoneticPr fontId="9" type="noConversion"/>
  </si>
  <si>
    <t>TOOL_30002</t>
  </si>
  <si>
    <t>TOOL_30003</t>
  </si>
  <si>
    <t>TOOL_30004</t>
  </si>
  <si>
    <t>TOOL_30005</t>
  </si>
  <si>
    <t>TOOL_30006</t>
  </si>
  <si>
    <t>TOOL_30007</t>
  </si>
  <si>
    <t>TOOL_30008</t>
  </si>
  <si>
    <t>TOOL_30009</t>
  </si>
  <si>
    <t>TOOL_30010</t>
  </si>
  <si>
    <t>TOOL_30011</t>
  </si>
  <si>
    <t>TOOL_30012</t>
  </si>
  <si>
    <t>TOOL_30013</t>
  </si>
  <si>
    <t>TOOL_30014</t>
  </si>
  <si>
    <t>TOOL_30015</t>
  </si>
  <si>
    <t>TOOL_30016</t>
  </si>
  <si>
    <t>TOOL_31001</t>
  </si>
  <si>
    <t>TOOL_31002</t>
  </si>
  <si>
    <t>TOOL_31003</t>
  </si>
  <si>
    <t>TOOL_31004</t>
  </si>
  <si>
    <t>TOOL_31005</t>
  </si>
  <si>
    <t>TOOL_31006</t>
  </si>
  <si>
    <t>TOOL_31007</t>
  </si>
  <si>
    <t>TOOL_31008</t>
  </si>
  <si>
    <t>TOOL_31009</t>
  </si>
  <si>
    <t>TOOL_31010</t>
  </si>
  <si>
    <t>TOOL_31011</t>
  </si>
  <si>
    <t>TOOL_31012</t>
  </si>
  <si>
    <t>TOOL_31013</t>
  </si>
  <si>
    <t>TOOL_31014</t>
  </si>
  <si>
    <t>TOOL_31015</t>
  </si>
  <si>
    <t>TOOL_31016</t>
  </si>
  <si>
    <t>TOOL_31017</t>
  </si>
  <si>
    <t>TOOL_31018</t>
  </si>
  <si>
    <t>TOOL_31019</t>
  </si>
  <si>
    <t>TOOL_31020</t>
  </si>
  <si>
    <t>TOOL_31021</t>
  </si>
  <si>
    <t>TOOL_31022</t>
  </si>
  <si>
    <t>TOOL_31023</t>
  </si>
  <si>
    <t>TOOL_31024</t>
  </si>
  <si>
    <t>TOOL_31025</t>
  </si>
  <si>
    <t>TOOL_31026</t>
  </si>
  <si>
    <t>TOOL_31027</t>
  </si>
  <si>
    <t>TOOL_31028</t>
  </si>
  <si>
    <t>TOOL_31029</t>
  </si>
  <si>
    <t>TOOL_31030</t>
  </si>
  <si>
    <t>TOOL_31031</t>
  </si>
  <si>
    <t>TOOL_31032</t>
  </si>
  <si>
    <t>TOOL_31033</t>
  </si>
  <si>
    <t>TOOL_31034</t>
  </si>
  <si>
    <t>TOOL_31035</t>
  </si>
  <si>
    <t>TOOL_31036</t>
  </si>
  <si>
    <t>TOOL_31037</t>
  </si>
  <si>
    <t>TOOL_31038</t>
  </si>
  <si>
    <t>TOOL_31039</t>
  </si>
  <si>
    <t>TOOL_31040</t>
  </si>
  <si>
    <t>TOOL_31041</t>
  </si>
  <si>
    <t>TOOL_31042</t>
  </si>
  <si>
    <t>TOOL_31043</t>
  </si>
  <si>
    <t>TOOL_31044</t>
  </si>
  <si>
    <t>TOOL_31045</t>
  </si>
  <si>
    <t>TOOL_31046</t>
  </si>
  <si>
    <t>TOOL_810001</t>
    <phoneticPr fontId="13" type="noConversion"/>
  </si>
  <si>
    <t>TOOL_810002</t>
    <phoneticPr fontId="13" type="noConversion"/>
  </si>
  <si>
    <t>TOOL_810003</t>
  </si>
  <si>
    <t>TOOL_50001</t>
  </si>
  <si>
    <t>TOOL_93101</t>
  </si>
  <si>
    <t>TOOL_93106</t>
  </si>
  <si>
    <t>TOOL_93306</t>
  </si>
  <si>
    <t>TOOL_93907</t>
  </si>
  <si>
    <t>TOOL_93301</t>
  </si>
  <si>
    <t>TOOL_93304</t>
  </si>
  <si>
    <t>TOOL_93203</t>
  </si>
  <si>
    <t>TOOL_93204</t>
  </si>
  <si>
    <t>TOOL_93407</t>
  </si>
  <si>
    <t>TOOL_93405</t>
  </si>
  <si>
    <t>TOOL_93502</t>
  </si>
  <si>
    <t>TOOL_93506</t>
  </si>
  <si>
    <t>TOOL_94101</t>
  </si>
  <si>
    <t>TOOL_94106</t>
  </si>
  <si>
    <t>TOOL_94306</t>
  </si>
  <si>
    <t>TOOL_94907</t>
  </si>
  <si>
    <t>TOOL_94301</t>
  </si>
  <si>
    <t>TOOL_94304</t>
  </si>
  <si>
    <t>TOOL_94203</t>
  </si>
  <si>
    <t>TOOL_94204</t>
  </si>
  <si>
    <t>TOOL_94407</t>
  </si>
  <si>
    <t>TOOL_94405</t>
  </si>
  <si>
    <t>TOOL_94502</t>
  </si>
  <si>
    <t>TOOL_94506</t>
  </si>
  <si>
    <t>TOOL_500201</t>
  </si>
  <si>
    <t>TOOL_500202</t>
  </si>
  <si>
    <t>TOOL_500203</t>
  </si>
  <si>
    <t>TOOL_500204</t>
  </si>
  <si>
    <t>TOOL_500205</t>
  </si>
  <si>
    <t>TOOL_500206</t>
  </si>
  <si>
    <t>TOOL_500207</t>
  </si>
  <si>
    <t>TOOL_500208</t>
  </si>
  <si>
    <t>TOOL_500209</t>
  </si>
  <si>
    <t>TOOL_500210</t>
  </si>
  <si>
    <t>TOOL_500211</t>
  </si>
  <si>
    <t>TOOL_500212</t>
  </si>
  <si>
    <t>TOOL_500213</t>
  </si>
  <si>
    <t>TOOL_500214</t>
  </si>
  <si>
    <t>TOOL_500215</t>
  </si>
  <si>
    <t>TOOL_500216</t>
  </si>
  <si>
    <t>TOOL_500217</t>
  </si>
  <si>
    <t>TOOL_500301</t>
  </si>
  <si>
    <t>TOOL_500302</t>
  </si>
  <si>
    <t>TOOL_500303</t>
  </si>
  <si>
    <t>TOOL_500304</t>
  </si>
  <si>
    <t>TOOL_500305</t>
  </si>
  <si>
    <t>TOOL_500306</t>
  </si>
  <si>
    <t>TOOL_500307</t>
  </si>
  <si>
    <t>TOOL_500308</t>
  </si>
  <si>
    <t>TOOL_500309</t>
  </si>
  <si>
    <t>TOOL_500310</t>
  </si>
  <si>
    <t>TOOL_500311</t>
  </si>
  <si>
    <t>TOOL_500312</t>
  </si>
  <si>
    <t>TOOL_500313</t>
  </si>
  <si>
    <t>TOOL_500314</t>
  </si>
  <si>
    <t>TOOL_500315</t>
  </si>
  <si>
    <t>TOOL_500316</t>
  </si>
  <si>
    <t>TOOL_500317</t>
  </si>
  <si>
    <t>TOOL_500318</t>
  </si>
  <si>
    <t>TOOL_500401</t>
  </si>
  <si>
    <t>TOOL_500402</t>
  </si>
  <si>
    <t>TOOL_500403</t>
  </si>
  <si>
    <t>TOOL_500404</t>
  </si>
  <si>
    <t>TOOL_500405</t>
  </si>
  <si>
    <t>TOOL_500406</t>
  </si>
  <si>
    <t>TOOL_500407</t>
  </si>
  <si>
    <t>TOOL_500408</t>
  </si>
  <si>
    <t>TOOL_500409</t>
  </si>
  <si>
    <t>TOOL_500410</t>
  </si>
  <si>
    <t>TOOL_500411</t>
  </si>
  <si>
    <t>TOOL_500412</t>
  </si>
  <si>
    <t>TOOL_500413</t>
  </si>
  <si>
    <t>TOOL_500414</t>
  </si>
  <si>
    <t>TOOL_500415</t>
  </si>
  <si>
    <t>TOOL_500501</t>
  </si>
  <si>
    <t>TOOL_500502</t>
  </si>
  <si>
    <t>TOOL_500503</t>
  </si>
  <si>
    <t>TOOL_500504</t>
  </si>
  <si>
    <t>TOOL_500505</t>
  </si>
  <si>
    <t>TOOL_500506</t>
  </si>
  <si>
    <t>TOOL_500507</t>
  </si>
  <si>
    <t>TOOL_500508</t>
  </si>
  <si>
    <t>TOOL_500509</t>
  </si>
  <si>
    <t>TOOL_500510</t>
  </si>
  <si>
    <t>TOOL_500511</t>
  </si>
  <si>
    <t>TOOL_500512</t>
  </si>
  <si>
    <t>TOOL_500513</t>
  </si>
  <si>
    <t>TOOL_500514</t>
  </si>
  <si>
    <t>TOOL_500515</t>
  </si>
  <si>
    <t>TOOL_500516</t>
  </si>
  <si>
    <t>TOOL_500517</t>
  </si>
  <si>
    <t>TOOL_500518</t>
  </si>
  <si>
    <t>TOOL_500519</t>
  </si>
  <si>
    <t>exp</t>
    <phoneticPr fontId="9" type="noConversion"/>
  </si>
  <si>
    <t>gem</t>
    <phoneticPr fontId="9" type="noConversion"/>
  </si>
  <si>
    <t>钻石数量</t>
  </si>
  <si>
    <t>gold</t>
  </si>
  <si>
    <t>金子数量</t>
  </si>
  <si>
    <t>physcal</t>
  </si>
  <si>
    <t>体力值</t>
  </si>
  <si>
    <t>active</t>
  </si>
  <si>
    <t>texp</t>
  </si>
  <si>
    <t>经验池</t>
  </si>
  <si>
    <t>currency</t>
  </si>
  <si>
    <t>crusading</t>
  </si>
  <si>
    <t>远征币</t>
  </si>
  <si>
    <t>treasureCoin</t>
  </si>
  <si>
    <t>宝物碎片</t>
  </si>
  <si>
    <t>starNum</t>
  </si>
  <si>
    <t>副本星星</t>
  </si>
  <si>
    <t>leagueCoin</t>
    <phoneticPr fontId="9" type="noConversion"/>
  </si>
  <si>
    <t>联赛币</t>
    <phoneticPr fontId="9" type="noConversion"/>
  </si>
  <si>
    <t>guildCoin</t>
  </si>
  <si>
    <t>vexp</t>
  </si>
  <si>
    <t>hero</t>
  </si>
  <si>
    <t>英雄</t>
  </si>
  <si>
    <t>team</t>
  </si>
  <si>
    <t>兵团</t>
  </si>
  <si>
    <t>dice</t>
    <phoneticPr fontId="9" type="noConversion"/>
  </si>
  <si>
    <t>骰子</t>
    <phoneticPr fontId="9" type="noConversion"/>
  </si>
  <si>
    <t>arrowNum</t>
    <phoneticPr fontId="9" type="noConversion"/>
  </si>
  <si>
    <t>箭</t>
    <phoneticPr fontId="9" type="noConversion"/>
  </si>
  <si>
    <t>nests1</t>
    <phoneticPr fontId="9" type="noConversion"/>
  </si>
  <si>
    <t>星银</t>
    <phoneticPr fontId="9" type="noConversion"/>
  </si>
  <si>
    <t>nests2</t>
    <phoneticPr fontId="9" type="noConversion"/>
  </si>
  <si>
    <t>影钢</t>
    <phoneticPr fontId="9" type="noConversion"/>
  </si>
  <si>
    <t>nests3</t>
    <phoneticPr fontId="9" type="noConversion"/>
  </si>
  <si>
    <t>龙钢</t>
    <phoneticPr fontId="9" type="noConversion"/>
  </si>
  <si>
    <t>nests4</t>
  </si>
  <si>
    <t>龙血晶</t>
    <phoneticPr fontId="9" type="noConversion"/>
  </si>
  <si>
    <t>hDuelCoin</t>
    <phoneticPr fontId="9" type="noConversion"/>
  </si>
  <si>
    <t>交锋币</t>
    <phoneticPr fontId="9" type="noConversion"/>
  </si>
  <si>
    <t>guildPower</t>
  </si>
  <si>
    <t>行动力</t>
    <phoneticPr fontId="9" type="noConversion"/>
  </si>
  <si>
    <t>fans</t>
    <phoneticPr fontId="9" type="noConversion"/>
  </si>
  <si>
    <t>souvenir</t>
    <phoneticPr fontId="9" type="noConversion"/>
  </si>
  <si>
    <t>starfrag</t>
    <phoneticPr fontId="9" type="noConversion"/>
  </si>
  <si>
    <t>cbCoin</t>
    <phoneticPr fontId="9" type="noConversion"/>
  </si>
  <si>
    <t>征战徽章</t>
    <phoneticPr fontId="9" type="noConversion"/>
  </si>
  <si>
    <t>avatarFrame</t>
    <phoneticPr fontId="9" type="noConversion"/>
  </si>
  <si>
    <t>头像框</t>
    <phoneticPr fontId="9" type="noConversion"/>
  </si>
  <si>
    <t>expCoin</t>
    <phoneticPr fontId="9" type="noConversion"/>
  </si>
  <si>
    <t>经验货币</t>
    <phoneticPr fontId="9" type="noConversion"/>
  </si>
  <si>
    <t>luckyCoin</t>
    <phoneticPr fontId="9" type="noConversion"/>
  </si>
  <si>
    <t>幸运币</t>
    <phoneticPr fontId="9" type="noConversion"/>
  </si>
  <si>
    <t>planeCoin</t>
    <phoneticPr fontId="9" type="noConversion"/>
  </si>
  <si>
    <t>位面碎片</t>
    <phoneticPr fontId="9" type="noConversion"/>
  </si>
  <si>
    <t>skillBookCoin</t>
    <phoneticPr fontId="9" type="noConversion"/>
  </si>
  <si>
    <t>法术结晶</t>
    <phoneticPr fontId="9" type="noConversion"/>
  </si>
  <si>
    <t>siegeWeaponExp</t>
    <phoneticPr fontId="9" type="noConversion"/>
  </si>
  <si>
    <t>战争物资</t>
    <phoneticPr fontId="9" type="noConversion"/>
  </si>
  <si>
    <t>siegeProp</t>
    <phoneticPr fontId="9" type="noConversion"/>
  </si>
  <si>
    <t>攻城配件</t>
    <phoneticPr fontId="9" type="noConversion"/>
  </si>
  <si>
    <t>siegePropExp</t>
    <phoneticPr fontId="9" type="noConversion"/>
  </si>
  <si>
    <t>精密零件</t>
    <phoneticPr fontId="9" type="noConversion"/>
  </si>
  <si>
    <t>siegePropCoin</t>
    <phoneticPr fontId="9" type="noConversion"/>
  </si>
  <si>
    <t>军需币</t>
    <phoneticPr fontId="9" type="noConversion"/>
  </si>
  <si>
    <t>cpCoin</t>
    <phoneticPr fontId="9" type="noConversion"/>
  </si>
  <si>
    <t>跨服竞技币</t>
    <phoneticPr fontId="9" type="noConversion"/>
  </si>
  <si>
    <t>tool</t>
    <phoneticPr fontId="9" type="noConversion"/>
  </si>
  <si>
    <t>[</t>
    <phoneticPr fontId="9" type="noConversion"/>
  </si>
  <si>
    <t>]</t>
    <phoneticPr fontId="9" type="noConversion"/>
  </si>
  <si>
    <t>,</t>
    <phoneticPr fontId="9" type="noConversion"/>
  </si>
  <si>
    <t>"</t>
    <phoneticPr fontId="9" type="noConversion"/>
  </si>
  <si>
    <t>ID</t>
    <phoneticPr fontId="9" type="noConversion"/>
  </si>
  <si>
    <t>Name</t>
    <phoneticPr fontId="9" type="noConversion"/>
  </si>
  <si>
    <t>Name_1</t>
    <phoneticPr fontId="9" type="noConversion"/>
  </si>
  <si>
    <t>单发</t>
    <phoneticPr fontId="9" type="noConversion"/>
  </si>
  <si>
    <t>批量</t>
    <phoneticPr fontId="9" type="noConversion"/>
  </si>
  <si>
    <t>_id</t>
  </si>
  <si>
    <t>角色ID</t>
  </si>
  <si>
    <t>_commitId</t>
  </si>
  <si>
    <t>提交ID</t>
  </si>
  <si>
    <t>_it</t>
  </si>
  <si>
    <t>初始化时间inittime</t>
  </si>
  <si>
    <t>_lt</t>
  </si>
  <si>
    <t>logintime,上次登录时间</t>
  </si>
  <si>
    <t>leaveTime</t>
  </si>
  <si>
    <t>leavetime,退出时间</t>
  </si>
  <si>
    <t>usid</t>
  </si>
  <si>
    <t>角色Id混淆过的数字ID用于前端显示，搜索</t>
  </si>
  <si>
    <t>uuid</t>
  </si>
  <si>
    <t>客户端用的唯一id</t>
  </si>
  <si>
    <t>uid</t>
  </si>
  <si>
    <t>玩家ID</t>
  </si>
  <si>
    <t>pid</t>
  </si>
  <si>
    <t>平台用户ID</t>
  </si>
  <si>
    <t>name</t>
  </si>
  <si>
    <t>玩家名</t>
  </si>
  <si>
    <t>avatar</t>
  </si>
  <si>
    <t>玩家头像/形象ID</t>
  </si>
  <si>
    <t>avatarFrame</t>
  </si>
  <si>
    <t>玩家头像框</t>
  </si>
  <si>
    <t>lvl</t>
  </si>
  <si>
    <t>玩家等级</t>
  </si>
  <si>
    <t>exp</t>
  </si>
  <si>
    <t>方阵经验池</t>
  </si>
  <si>
    <t>upPhyTime</t>
  </si>
  <si>
    <t>上次体力更新时间</t>
  </si>
  <si>
    <t>公会体力</t>
  </si>
  <si>
    <t>upGPTime</t>
  </si>
  <si>
    <t>上次公会体力更新时间</t>
  </si>
  <si>
    <t>formationTeamNum</t>
  </si>
  <si>
    <t>阵型上阵怪兽数量</t>
  </si>
  <si>
    <t>score</t>
  </si>
  <si>
    <t>战力</t>
  </si>
  <si>
    <t>scoreF1</t>
  </si>
  <si>
    <t>默认编组最高战斗力(f1编组工会用)</t>
  </si>
  <si>
    <t>hScore</t>
  </si>
  <si>
    <t>历史最高战力</t>
  </si>
  <si>
    <t>guide</t>
  </si>
  <si>
    <t>新手</t>
  </si>
  <si>
    <t>subGuide</t>
  </si>
  <si>
    <t>支线引导</t>
  </si>
  <si>
    <t>renameTime</t>
  </si>
  <si>
    <t>修改角色名时间</t>
  </si>
  <si>
    <t>banChat</t>
  </si>
  <si>
    <t>禁言截止时间</t>
  </si>
  <si>
    <t>banChatR</t>
  </si>
  <si>
    <t>禁言原因</t>
  </si>
  <si>
    <t>banChatT</t>
  </si>
  <si>
    <t>禁言类型(1系统，2idip)</t>
  </si>
  <si>
    <t>banLogin</t>
  </si>
  <si>
    <t>封号</t>
  </si>
  <si>
    <t>banReason</t>
  </si>
  <si>
    <t>封号原因</t>
  </si>
  <si>
    <t>online</t>
  </si>
  <si>
    <t>是否在线</t>
  </si>
  <si>
    <t>onlineTime</t>
  </si>
  <si>
    <t>累计时长</t>
  </si>
  <si>
    <t>tbNum</t>
  </si>
  <si>
    <t>兵团培养次数</t>
  </si>
  <si>
    <t>upTbTime</t>
  </si>
  <si>
    <t>上次兵团培养次数更新时间</t>
  </si>
  <si>
    <t>mCardGem</t>
  </si>
  <si>
    <t>月卡充值数</t>
  </si>
  <si>
    <t>category</t>
  </si>
  <si>
    <t>账号类型[0普通角色]</t>
  </si>
  <si>
    <t>guildId</t>
  </si>
  <si>
    <t>公会ID</t>
  </si>
  <si>
    <t>guildLeave</t>
  </si>
  <si>
    <t>上次工会离开时间</t>
  </si>
  <si>
    <t>resetCrusadeCD</t>
  </si>
  <si>
    <t>远征重置时间限制</t>
  </si>
  <si>
    <t>accelerate</t>
  </si>
  <si>
    <t>战斗几倍速</t>
  </si>
  <si>
    <t>quit</t>
  </si>
  <si>
    <t>战斗退出</t>
  </si>
  <si>
    <t>globalSpecial</t>
  </si>
  <si>
    <t>全局英雄特长</t>
  </si>
  <si>
    <t>msg</t>
  </si>
  <si>
    <t>玩家宣言</t>
  </si>
  <si>
    <t>payGem</t>
  </si>
  <si>
    <t>钻石数量（充值）</t>
  </si>
  <si>
    <t>freeGem</t>
  </si>
  <si>
    <t>钻石数量（非充值）</t>
  </si>
  <si>
    <t>payGemTotal</t>
  </si>
  <si>
    <t>累计钻石数量（充值）</t>
  </si>
  <si>
    <t>freeGemTotal</t>
  </si>
  <si>
    <t>累计钻石数量（非充值)</t>
  </si>
  <si>
    <t>金子（游戏币）</t>
  </si>
  <si>
    <t>宝物碎片【宝物货币】</t>
  </si>
  <si>
    <t>玩家星星数量</t>
  </si>
  <si>
    <t>工会币</t>
  </si>
  <si>
    <t>leagueCoin</t>
  </si>
  <si>
    <t>联赛币</t>
  </si>
  <si>
    <t>arrowNum</t>
  </si>
  <si>
    <t>箭矢(有上限)</t>
  </si>
  <si>
    <t>nests1</t>
  </si>
  <si>
    <t>星银</t>
  </si>
  <si>
    <t>nests2</t>
  </si>
  <si>
    <t>影钢</t>
  </si>
  <si>
    <t>nests3</t>
  </si>
  <si>
    <t>龙钢</t>
  </si>
  <si>
    <t>龙血晶</t>
  </si>
  <si>
    <t>hDuelCoin</t>
  </si>
  <si>
    <t>英雄交锋货币</t>
  </si>
  <si>
    <t>commentAward</t>
  </si>
  <si>
    <t>ios评价奖励</t>
  </si>
  <si>
    <t>fans</t>
  </si>
  <si>
    <t>诸神之战粉丝券</t>
  </si>
  <si>
    <t>souvenir</t>
  </si>
  <si>
    <t>诸神之战纪念币</t>
  </si>
  <si>
    <t>starfrag</t>
  </si>
  <si>
    <t>星辰印记</t>
  </si>
  <si>
    <t>cbCoin</t>
  </si>
  <si>
    <t>gvg货币</t>
  </si>
  <si>
    <t>expCoin</t>
  </si>
  <si>
    <t>经验币</t>
  </si>
  <si>
    <t>luckyCoin</t>
  </si>
  <si>
    <t>幸运币</t>
  </si>
  <si>
    <t>planeCoin</t>
  </si>
  <si>
    <t>元素位面币</t>
  </si>
  <si>
    <t>skillBookCoin</t>
  </si>
  <si>
    <t>法术书碎片分解得到的币</t>
  </si>
  <si>
    <t>friendCoin</t>
  </si>
  <si>
    <t>友情积分</t>
  </si>
  <si>
    <t>siegeWeaponExp</t>
  </si>
  <si>
    <t>器械经验值</t>
  </si>
  <si>
    <t>siegePropExp</t>
  </si>
  <si>
    <t>精密零件</t>
  </si>
  <si>
    <t>siegePropCoin</t>
  </si>
  <si>
    <t>军需币</t>
  </si>
  <si>
    <t>openExpShop</t>
  </si>
  <si>
    <t>开启经验币兑换商店</t>
  </si>
  <si>
    <t>gameFriendAuth</t>
  </si>
  <si>
    <t>是否开启添加好友验证</t>
  </si>
  <si>
    <t>leWin</t>
  </si>
  <si>
    <t>积分联赛npc列表</t>
  </si>
  <si>
    <t>leLose</t>
  </si>
  <si>
    <t>cTitle</t>
  </si>
  <si>
    <t>当前称号</t>
  </si>
  <si>
    <t>initSec</t>
  </si>
  <si>
    <t>初始区服id</t>
  </si>
  <si>
    <t>mergeSecUser</t>
  </si>
  <si>
    <t>玩家合服标识1合服后未进入2合服后已进入</t>
  </si>
  <si>
    <t>promotor</t>
  </si>
  <si>
    <t>推广活动中注册玩家活动ID</t>
  </si>
  <si>
    <t>idip</t>
  </si>
  <si>
    <t>idip相关</t>
  </si>
  <si>
    <t>extra</t>
  </si>
  <si>
    <t>一个扩展结构,记录用户身上不常用的状态</t>
  </si>
  <si>
    <t>lockRes</t>
  </si>
  <si>
    <t>资源锁</t>
  </si>
  <si>
    <t>trigger</t>
  </si>
  <si>
    <t>新手引导触发存储</t>
  </si>
  <si>
    <t>skillOpen</t>
  </si>
  <si>
    <t>技能开启位置</t>
  </si>
  <si>
    <t>grow</t>
  </si>
  <si>
    <t>成长点</t>
  </si>
  <si>
    <t>dayInfo</t>
  </si>
  <si>
    <t>每日重置</t>
  </si>
  <si>
    <t>teams</t>
  </si>
  <si>
    <t>Team</t>
  </si>
  <si>
    <t>drawAward</t>
  </si>
  <si>
    <t>抽奖所用</t>
  </si>
  <si>
    <t>formations</t>
  </si>
  <si>
    <t>阵型</t>
  </si>
  <si>
    <t>tformations</t>
  </si>
  <si>
    <t>宝物编组</t>
  </si>
  <si>
    <t>items</t>
  </si>
  <si>
    <t>背包</t>
  </si>
  <si>
    <t>story</t>
  </si>
  <si>
    <t>剧情副本</t>
  </si>
  <si>
    <t>plot</t>
  </si>
  <si>
    <t>新副本</t>
  </si>
  <si>
    <t>heros</t>
  </si>
  <si>
    <t>leagueheros</t>
  </si>
  <si>
    <t>积分联赛英雄</t>
  </si>
  <si>
    <t>task</t>
  </si>
  <si>
    <t>任务</t>
  </si>
  <si>
    <t>statis</t>
  </si>
  <si>
    <t>系统统计</t>
  </si>
  <si>
    <t>activityStatis</t>
  </si>
  <si>
    <t>任务统计</t>
  </si>
  <si>
    <t>arena</t>
  </si>
  <si>
    <t>竞技场</t>
  </si>
  <si>
    <t>pokedex</t>
  </si>
  <si>
    <t>图鉴系统</t>
  </si>
  <si>
    <t>vip</t>
  </si>
  <si>
    <t>VIP特权</t>
  </si>
  <si>
    <t>privileges</t>
  </si>
  <si>
    <t>特权系统</t>
  </si>
  <si>
    <t>boss</t>
  </si>
  <si>
    <t>Boss战</t>
  </si>
  <si>
    <t>shop</t>
  </si>
  <si>
    <t>商店</t>
  </si>
  <si>
    <t>crusade</t>
  </si>
  <si>
    <t>远征</t>
  </si>
  <si>
    <t>bubble</t>
  </si>
  <si>
    <t>前端冒泡</t>
  </si>
  <si>
    <t>avatars</t>
  </si>
  <si>
    <t>头像</t>
  </si>
  <si>
    <t>avatarFrames</t>
  </si>
  <si>
    <t>treasures</t>
  </si>
  <si>
    <t>宝物</t>
  </si>
  <si>
    <t>activity</t>
  </si>
  <si>
    <t>活动相关</t>
  </si>
  <si>
    <t>award</t>
  </si>
  <si>
    <t>奖励领奖相关</t>
  </si>
  <si>
    <t>sign</t>
  </si>
  <si>
    <t>签到系统</t>
  </si>
  <si>
    <t>talent</t>
  </si>
  <si>
    <t>魔法行会系统</t>
  </si>
  <si>
    <t>mf</t>
  </si>
  <si>
    <t>航海系统</t>
  </si>
  <si>
    <t>roleGuild</t>
  </si>
  <si>
    <t>玩家工会信息</t>
  </si>
  <si>
    <t>guildBackup</t>
  </si>
  <si>
    <t>工会增援系统</t>
  </si>
  <si>
    <t>guildRoleMapList</t>
  </si>
  <si>
    <t>个人工会地图信息</t>
  </si>
  <si>
    <t>mapStatis</t>
  </si>
  <si>
    <t>工会地图统计</t>
  </si>
  <si>
    <t>league</t>
  </si>
  <si>
    <t>积分联赛</t>
  </si>
  <si>
    <t>cloudycity</t>
  </si>
  <si>
    <t>云中城</t>
  </si>
  <si>
    <t>adventure</t>
  </si>
  <si>
    <t>大冒险</t>
  </si>
  <si>
    <t>training</t>
  </si>
  <si>
    <t>训练场系统</t>
  </si>
  <si>
    <t>arrow</t>
  </si>
  <si>
    <t>射箭玩法</t>
  </si>
  <si>
    <t>sRcg</t>
  </si>
  <si>
    <t>单笔充值</t>
  </si>
  <si>
    <t>rcRd</t>
  </si>
  <si>
    <t>充值历史记录</t>
  </si>
  <si>
    <t>acRmb</t>
  </si>
  <si>
    <t>N元购活动</t>
  </si>
  <si>
    <t>cb</t>
  </si>
  <si>
    <t>一期大地图gvg</t>
  </si>
  <si>
    <t>nests</t>
  </si>
  <si>
    <t>巢穴系统</t>
  </si>
  <si>
    <t>limitTeams</t>
  </si>
  <si>
    <t>限时兵团</t>
  </si>
  <si>
    <t>hAb</t>
  </si>
  <si>
    <t>基础属性攻防智知</t>
  </si>
  <si>
    <t>uMastery</t>
  </si>
  <si>
    <t>玩家全局专精</t>
  </si>
  <si>
    <t>titles</t>
  </si>
  <si>
    <t>称号系统</t>
  </si>
  <si>
    <t>heroDuel</t>
  </si>
  <si>
    <t>英雄交锋</t>
  </si>
  <si>
    <t>payment</t>
  </si>
  <si>
    <t>充值相关</t>
  </si>
  <si>
    <t>branchHAb</t>
  </si>
  <si>
    <t>支线添加的英雄属性攻防智知</t>
  </si>
  <si>
    <t>share</t>
  </si>
  <si>
    <t>分享奖励</t>
  </si>
  <si>
    <t>handbooks</t>
  </si>
  <si>
    <t>领主手册</t>
  </si>
  <si>
    <t>randomRed</t>
  </si>
  <si>
    <t>随机红包</t>
  </si>
  <si>
    <t>hSkin</t>
  </si>
  <si>
    <t>英雄可选皮肤</t>
  </si>
  <si>
    <t>offLine</t>
  </si>
  <si>
    <t>离线经验</t>
  </si>
  <si>
    <t>weeklySign</t>
  </si>
  <si>
    <t>周签到</t>
  </si>
  <si>
    <t>redDots</t>
  </si>
  <si>
    <t>红点提示相关</t>
  </si>
  <si>
    <t>celebrity</t>
  </si>
  <si>
    <t>庆典活动相关</t>
  </si>
  <si>
    <t>backFlow</t>
  </si>
  <si>
    <t>回流活动</t>
  </si>
  <si>
    <t>recall</t>
  </si>
  <si>
    <t>好友召回废弃废弃</t>
  </si>
  <si>
    <t>lastGetMercenary</t>
  </si>
  <si>
    <t>获取雇佣兵列表的时间</t>
  </si>
  <si>
    <t>intelligentRecharge</t>
  </si>
  <si>
    <t>动态单笔充值</t>
  </si>
  <si>
    <t>element</t>
  </si>
  <si>
    <t>元素位面</t>
  </si>
  <si>
    <t>vipWeeklyGift</t>
  </si>
  <si>
    <t>VIP周礼包活动</t>
  </si>
  <si>
    <t>awaking</t>
  </si>
  <si>
    <t>兵团觉醒</t>
  </si>
  <si>
    <t>bfCd</t>
  </si>
  <si>
    <t>回流活动cd结束时间</t>
  </si>
  <si>
    <t>weaponInfo</t>
  </si>
  <si>
    <t>攻城器械信息</t>
  </si>
  <si>
    <t>dailySiege</t>
  </si>
  <si>
    <t>日常攻城信息</t>
  </si>
  <si>
    <t>siege</t>
  </si>
  <si>
    <t>攻城剧情数据</t>
  </si>
  <si>
    <t>spellBooks</t>
  </si>
  <si>
    <t>法术书</t>
  </si>
  <si>
    <t>lottery</t>
  </si>
  <si>
    <t>整点狂欢</t>
  </si>
  <si>
    <t>acHeroDuel</t>
  </si>
  <si>
    <t>交锋活动</t>
  </si>
  <si>
    <t>friendAct</t>
  </si>
  <si>
    <t>友情福利活动</t>
  </si>
  <si>
    <t>mgTraining</t>
  </si>
  <si>
    <t>法术训练活动</t>
  </si>
  <si>
    <t>limitItems</t>
  </si>
  <si>
    <t>限时魂石活动</t>
  </si>
  <si>
    <t>promotion</t>
  </si>
  <si>
    <t>推广员</t>
  </si>
  <si>
    <t>字段名</t>
    <phoneticPr fontId="9" type="noConversion"/>
  </si>
  <si>
    <t>注释</t>
    <phoneticPr fontId="9" type="noConversion"/>
  </si>
  <si>
    <t>结构查询</t>
    <phoneticPr fontId="9" type="noConversion"/>
  </si>
  <si>
    <t>结构注释</t>
    <phoneticPr fontId="9" type="noConversion"/>
  </si>
  <si>
    <t>角色ID</t>
    <phoneticPr fontId="9" type="noConversion"/>
  </si>
  <si>
    <t>平原城堡</t>
  </si>
  <si>
    <t>人类</t>
  </si>
  <si>
    <t>地面</t>
  </si>
  <si>
    <t>野兽</t>
  </si>
  <si>
    <t>飞行</t>
  </si>
  <si>
    <t>皇家十字军</t>
  </si>
  <si>
    <t>天使</t>
  </si>
  <si>
    <t>森林壁垒</t>
  </si>
  <si>
    <t>森林居民</t>
  </si>
  <si>
    <t>魔法生物</t>
  </si>
  <si>
    <t>神兽</t>
  </si>
  <si>
    <t>龙</t>
  </si>
  <si>
    <t>墓园恶灵</t>
  </si>
  <si>
    <t>亡灵</t>
  </si>
  <si>
    <t>邪灵</t>
  </si>
  <si>
    <t>高山据点</t>
  </si>
  <si>
    <t>兽人</t>
  </si>
  <si>
    <t>蛮族</t>
  </si>
  <si>
    <t>地狱军团</t>
  </si>
  <si>
    <t>恶魔</t>
  </si>
  <si>
    <t>地下城</t>
  </si>
  <si>
    <t>地下军团</t>
  </si>
  <si>
    <t>驯兽师要塞</t>
  </si>
  <si>
    <t>驯兽师</t>
  </si>
  <si>
    <t>元素</t>
  </si>
  <si>
    <t>[3061,3062,3063,3064]</t>
  </si>
  <si>
    <t>魔法塔楼</t>
  </si>
  <si>
    <t>ID</t>
  </si>
  <si>
    <t>是否飞行</t>
  </si>
  <si>
    <t>[9071,9072,9073,9074]</t>
  </si>
  <si>
    <t>[1,50213]</t>
  </si>
  <si>
    <t>[3,52067]</t>
  </si>
  <si>
    <t>[2,51121]</t>
  </si>
  <si>
    <t>[2,51120]</t>
  </si>
  <si>
    <t>[3,52066]</t>
  </si>
  <si>
    <t>木乃伊</t>
  </si>
  <si>
    <t>初始星级</t>
    <phoneticPr fontId="9" type="noConversion"/>
  </si>
  <si>
    <t>阵营</t>
    <phoneticPr fontId="9" type="noConversion"/>
  </si>
  <si>
    <t>种族</t>
    <phoneticPr fontId="9" type="noConversion"/>
  </si>
  <si>
    <t>攻</t>
  </si>
  <si>
    <t>突</t>
  </si>
  <si>
    <t>防</t>
  </si>
  <si>
    <t>魔</t>
  </si>
  <si>
    <t>射</t>
  </si>
  <si>
    <t>兵种</t>
    <phoneticPr fontId="9" type="noConversion"/>
  </si>
  <si>
    <t>人数</t>
    <phoneticPr fontId="9" type="noConversion"/>
  </si>
  <si>
    <t>资质
1:13
2:14
3:15</t>
    <phoneticPr fontId="9" type="noConversion"/>
  </si>
  <si>
    <t>觉醒任务</t>
    <phoneticPr fontId="9" type="noConversion"/>
  </si>
  <si>
    <t>[1011,1012,1013,1014]</t>
    <phoneticPr fontId="9" type="noConversion"/>
  </si>
  <si>
    <t>[1061,1062,1063,1064]</t>
    <phoneticPr fontId="9" type="noConversion"/>
  </si>
  <si>
    <t>[2031,2032,2033,2034]</t>
    <phoneticPr fontId="9" type="noConversion"/>
  </si>
  <si>
    <t>[2041,2042,2043,2044]</t>
    <phoneticPr fontId="9" type="noConversion"/>
  </si>
  <si>
    <t>[3011,3012,3013,3014]</t>
    <phoneticPr fontId="9" type="noConversion"/>
  </si>
  <si>
    <t>[3041,3042,3043,3044]</t>
    <phoneticPr fontId="9" type="noConversion"/>
  </si>
  <si>
    <t>[4051,4052,4053,4054]</t>
    <phoneticPr fontId="9" type="noConversion"/>
  </si>
  <si>
    <t>[4071,4072,4073,4074]</t>
    <phoneticPr fontId="9" type="noConversion"/>
  </si>
  <si>
    <t>[5021,5022,5023,5024]</t>
    <phoneticPr fontId="9" type="noConversion"/>
  </si>
  <si>
    <t>[5061,5062,5063,5064]</t>
    <phoneticPr fontId="9" type="noConversion"/>
  </si>
  <si>
    <t>名称</t>
    <phoneticPr fontId="9" type="noConversion"/>
  </si>
  <si>
    <t>[1,10]</t>
  </si>
  <si>
    <t>[1,4]</t>
  </si>
  <si>
    <t>[1,2]</t>
  </si>
  <si>
    <t>[1,6]</t>
  </si>
  <si>
    <t>[1,8]</t>
  </si>
  <si>
    <t>[3,6]</t>
  </si>
  <si>
    <t>[3,4]</t>
  </si>
  <si>
    <t>[3,2]</t>
  </si>
  <si>
    <t>[3,8]</t>
  </si>
  <si>
    <t>[7,6]</t>
  </si>
  <si>
    <t>[7,8]</t>
  </si>
  <si>
    <t>[7,2]</t>
  </si>
  <si>
    <t>[7,10]</t>
  </si>
  <si>
    <t>[5,10]</t>
  </si>
  <si>
    <t>[5,2]</t>
  </si>
  <si>
    <t>[5,4]</t>
  </si>
  <si>
    <t>[5,6]</t>
  </si>
  <si>
    <t>[5,8]</t>
  </si>
  <si>
    <t>[9,6]</t>
  </si>
  <si>
    <t>[9,8]</t>
  </si>
  <si>
    <t>[9,2]</t>
  </si>
  <si>
    <t>[9,10]</t>
  </si>
  <si>
    <t>[11,4]</t>
  </si>
  <si>
    <t>[11,10]</t>
  </si>
  <si>
    <t>[11,6]</t>
  </si>
  <si>
    <t>[11,8]</t>
  </si>
  <si>
    <t>[13,10]</t>
  </si>
  <si>
    <t>[13,2]</t>
  </si>
  <si>
    <t>[13,8]</t>
  </si>
  <si>
    <t>[13,4]</t>
  </si>
  <si>
    <t>[13,6]</t>
  </si>
  <si>
    <t>[12,2]</t>
  </si>
  <si>
    <t>[12,4]</t>
  </si>
  <si>
    <t>[12,8]</t>
  </si>
  <si>
    <t>[12,10]</t>
  </si>
  <si>
    <t>[12,6]</t>
  </si>
  <si>
    <t>图鉴</t>
    <phoneticPr fontId="9" type="noConversion"/>
  </si>
  <si>
    <t>天赋技能</t>
    <phoneticPr fontId="9" type="noConversion"/>
  </si>
  <si>
    <t>是否开启觉醒</t>
    <phoneticPr fontId="9" type="noConversion"/>
  </si>
  <si>
    <t>能够眩晕敌人，攻击大体型兵团有优势</t>
  </si>
  <si>
    <t>强力爆发技能，连击，攻击大体型兵团有优势</t>
  </si>
  <si>
    <t>高频率反击造成范围伤害，飞行领袖</t>
  </si>
  <si>
    <t>开场伤害减免，对减速目标连击，攻击回血</t>
  </si>
  <si>
    <t>提供士气高涨，强力的治疗能力</t>
  </si>
  <si>
    <t>开战向敌人发起冲锋，先发制人</t>
  </si>
  <si>
    <t>复活阵亡兵团，全团生命恢复，高输出技能</t>
  </si>
  <si>
    <t>范围减速，上阵防御兵团越多能力越强</t>
  </si>
  <si>
    <t>全团生命提升，减少周围兵团受魔法伤害</t>
  </si>
  <si>
    <t>短时间极限攻速，对减速连击，高暴击</t>
  </si>
  <si>
    <t>为周围兵团提供护盾，召唤飞马协助作战</t>
  </si>
  <si>
    <t>免疫流血，反弹伤害，通过护盾增强防御</t>
  </si>
  <si>
    <t>降低敌方命中率，高闪避能力</t>
  </si>
  <si>
    <t>强攻后排，大范围水系技能伤害</t>
  </si>
  <si>
    <t>免疫流血，反弹伤害，减少受到的远程伤害</t>
  </si>
  <si>
    <t>强力防御，散播瘟疫攻击周围敌人</t>
  </si>
  <si>
    <t>沉默前方敌人，死亡沉默全场</t>
  </si>
  <si>
    <t>在血线优势时，造成额外的伤害</t>
  </si>
  <si>
    <t>召唤并加强骷髅，亡灵召唤打法核心兵团</t>
  </si>
  <si>
    <t>顶级突击兵团，高爆发技能，越战越勇</t>
  </si>
  <si>
    <t>反击风暴，强力近战输出，生命越低攻击越高</t>
  </si>
  <si>
    <t>召唤野兽伙伴，生命越低攻击越高</t>
  </si>
  <si>
    <t>流血攻击，高输出，生命越低攻击越高</t>
  </si>
  <si>
    <t>强力肉盾，增强全体近战兵团的战斗力</t>
  </si>
  <si>
    <t>强力魔法攻击，高效打击范围的敌人</t>
  </si>
  <si>
    <t>范围攻击能力强，防御小体型兵团有优势</t>
  </si>
  <si>
    <t>顶级防御，具有极强的续航和控制能力</t>
  </si>
  <si>
    <t>无限复活，眩晕敌人，受到地狱领主的增强</t>
  </si>
  <si>
    <t>强力输出，范围魔法攻击，火系增强</t>
  </si>
  <si>
    <t>强力暴击型兵团，配合流血，短时间高输出</t>
  </si>
  <si>
    <t>闪避型肉盾，闪避回血，受到地狱领主的增强</t>
  </si>
  <si>
    <t>范围治疗，召唤长角恶魔，地狱阵营核心兵团</t>
  </si>
  <si>
    <t>魔法输出，全团火盾，反弹伤害核心</t>
  </si>
  <si>
    <t>远程眩晕，爆发输出，英雄法术触发攻击加成</t>
  </si>
  <si>
    <t>转化为石像状态全面提升能力，有效突破防御</t>
  </si>
  <si>
    <t>免疫英雄法术攻击，英雄法术触发生命恢复</t>
  </si>
  <si>
    <t>控制敌方后排，增强英雄法术，降低对手回蓝</t>
  </si>
  <si>
    <t>强力治疗，提供增益，英雄法术触发增益效果</t>
  </si>
  <si>
    <t>顶级输出，范围攻击，英雄法术触发攻击加成</t>
  </si>
  <si>
    <t>全屏法术攻击，英雄法术触发攻击加成</t>
  </si>
  <si>
    <t>死亡破碎，沉默目标，增加英雄初始魔法</t>
  </si>
  <si>
    <t>静电标记，额外增伤，对单体多次打击</t>
  </si>
  <si>
    <t>控制型法师，全场冰封，辅助冰墙</t>
  </si>
  <si>
    <t>提供灼烧，引爆全场，击杀敌人大幅提升</t>
  </si>
  <si>
    <t>范围眩晕，死亡分裂，强力肉盾</t>
  </si>
  <si>
    <t>范围伤害，死亡降低敌方魔法，核心输出</t>
  </si>
  <si>
    <t>直线打击，灼烧暴击，死亡重生</t>
  </si>
  <si>
    <t>描述</t>
    <phoneticPr fontId="9" type="noConversion"/>
  </si>
  <si>
    <t>降低所有敌人的兵团免伤，高效突破敌人防线</t>
  </si>
  <si>
    <t>携带疾病，可降低所有敌人的受治疗效果</t>
  </si>
  <si>
    <t>可以布置在任何位置，高效切入后排，光环扣血</t>
  </si>
  <si>
    <t>攻守兼备，对流血兵团造成额外伤害</t>
  </si>
  <si>
    <t>强力输出，对地压制，为队友提供输出环境</t>
  </si>
  <si>
    <t>梦幻开局，开场造成敌方减员，奠定胜利</t>
  </si>
  <si>
    <t>稳定石化控制，强大火力输出，随暴击增强</t>
  </si>
  <si>
    <t>辅助坦克，攻防一体，提供流血提高队友输出</t>
  </si>
  <si>
    <t>灭世之龙，无人能破其鳞甲，抗其吐息</t>
  </si>
  <si>
    <t>帝国枪兵是王国的第一道防线，他们英勇善战，忠心耿耿，为帝国立下卓越功勋，为世人所赞誉。</t>
  </si>
  <si>
    <t>帝国弩手经验丰富，可以在接触战之前削弱敌人的战斗力，他们强劲的十字弩让敌人闻风丧胆。</t>
  </si>
  <si>
    <t>皇家狮鹫是高空的王者，亦是埃拉西亚的象征，它们勇猛而忠诚，永远会为战斗流尽最后一滴血。</t>
  </si>
  <si>
    <t>唯有王国认可的士兵才能加入皇家卫队，他们的战斗技巧举世闻名，这是王国的荣耀之师。</t>
  </si>
  <si>
    <t>僧侣是虔诚的信仰者，他们能施放祝福法术庇佑友军，也能勇敢地奔赴战场，打击敌人。</t>
  </si>
  <si>
    <t>皇家骑士身着厚重的铠甲，驾驭着战马向敌人发起冲锋，他们战无不胜，令无数敌人颤抖。</t>
  </si>
  <si>
    <t>大天使是力量与光明的象征，他们战斗勇猛并具有致命的攻击力，能够复活阵亡单位。</t>
  </si>
  <si>
    <t>半人马首领是天生的战士，毕生追求高超的战争艺术，他们善于冲锋、格斗、侦察，几乎无所不能。</t>
  </si>
  <si>
    <t>战斗矮人们拥有铜墙铁壁般的防御，他们脾气暴躁，善于使用巨大的铁锤平息一切反对的声音。</t>
  </si>
  <si>
    <t>来自埃里的精灵箭术卓越，他们守护着森林，侵略者们都将遭到他们狂风骤雨般的打击。</t>
  </si>
  <si>
    <t>银翼飞马是森林中的传说生物，他们伴随着最优秀的精灵维护着森林的安宁。</t>
  </si>
  <si>
    <t>枯木卫士是森林的化身，虽然笨拙但是极为坚实，他们善于使用藤蔓缠绕敌人，直至对手死亡。</t>
  </si>
  <si>
    <t>独角兽的存在更像是美丽的传说，它们不仅是美丽的生物，更是英勇的战士，堪称传奇生物。</t>
  </si>
  <si>
    <t>绿龙是森林的守护者，剧毒的龙息和遮天蔽地的巨大身躯无不向人们证明龙是不可战胜的生物。</t>
  </si>
  <si>
    <t>这些脆弱的骨头架子看起来毫无价值，然而出人意料的是他们在降低士气方面颇有建树。</t>
  </si>
  <si>
    <t>被巫师复生的腐烂尸体，浑身散发着恶臭的毒气，肿胀的身躯一旦破碎，将会带来噩梦般的毁灭。</t>
  </si>
  <si>
    <t>幽灵对生命的眷恋使得它们能够留存于现世，巫师们奴役幽灵去折磨生者的灵魂。</t>
  </si>
  <si>
    <t>吸血鬼遵循着古老的贵族礼仪，但当他们露出尖牙之时，你能感受到的唯有生命的流逝。</t>
  </si>
  <si>
    <t>巫妖的肉体干枯而丑陋，他们对一切生命充满了仇恨，并热衷于传播瘟疫，毁灭现世。</t>
  </si>
  <si>
    <t>黑暗骑士游走于墓园的中心，浑身充斥着令人胆寒的诅咒，他们屠戮生者，维持着墓地的秩序。</t>
  </si>
  <si>
    <t>尽管龙族一直将骨龙视为生死大敌，但作为墓园的顶级兵种，骨龙与龙族仍为势均力敌的存在。</t>
  </si>
  <si>
    <t>在古老陵墓中沉睡的不死者，任何打扰他的人都会受到诅咒。</t>
  </si>
  <si>
    <t>地精战士身着轻甲，手握重兵器，善于以速度和数量快速冲破敌人的防线，极为凶残和坚韧。</t>
  </si>
  <si>
    <t>好战的恶狼骑士驯服了巨狼作为坐骑，攻击更加迅猛，巨狼锋利的獠牙和利爪更让敌人感到恐惧。</t>
  </si>
  <si>
    <t>没人知道半兽人的斧子藏在哪里，他们似乎有无穷无尽的斧子可以丢出来，真是匪夷所思。</t>
  </si>
  <si>
    <t>手持木棒的食人魔看起来更像猩猩，但是十分危险，他们甚至可以在战斗中释放嗜血法术。</t>
  </si>
  <si>
    <t>雷鸟经常于狂风暴雨之夜出没，它们穿梭于雷霆之间，浑身携带闪电，被人们传为神的使者。</t>
  </si>
  <si>
    <t>独眼巨人以脑袋上的独眼和巨大的身躯而闻名，这个种族暴躁易怒，并拥有着恶魔的血脉。</t>
  </si>
  <si>
    <t>比蒙是为数不多的远古生物之一，起源和巨龙一样久远，庞大的身躯使其几乎可以无视敌人攻击。</t>
  </si>
  <si>
    <t>小恶魔虽然是恶魔中的低等生物，但与生俱来的狡诈和暴力，在战场上的癫狂令人惧怕。</t>
  </si>
  <si>
    <t>歌革这种生物看起来很温柔，但是作为恶魔的一员，同样有着极强的攻击倾向。</t>
  </si>
  <si>
    <t>地狱三头犬可以同时用三个脑袋快速地攻击敌人，全身流淌着炽热的岩浆，行走之处遍布烈焰。</t>
  </si>
  <si>
    <t>长角恶魔以头上尖锐的长角为名，这也是他最锐利的武器，可以轻易刺穿敌人的盔甲和身躯。</t>
  </si>
  <si>
    <t>地狱领主身经百战，她统率着数以万计的地狱军团浴血奋战，她酷爱战争和鲜血。</t>
  </si>
  <si>
    <t>烈火精灵自地狱的烈焰中诞生，它们可以从空中释放火焰魔法攻击敌人。</t>
  </si>
  <si>
    <t>大恶魔是地狱军团的领袖，能够在任意位置布阵，利用瞬移攻击敌方后排。</t>
  </si>
  <si>
    <t>大妖精是和塔楼签下契约的仆从，喜欢挥舞着灌魔的连枷从远处攻击敌人。</t>
  </si>
  <si>
    <t>这些被施予魔法的恶魔雕像通常会被用来保卫法师们的私人领地，据说它们有戏弄不会飞行敌人的癖好。</t>
  </si>
  <si>
    <t>铁人是被法师制造出来的傀儡，代表着精细的手工制作和复杂魔法的完美结合，对魔法具有超乎寻常的亲和力。</t>
  </si>
  <si>
    <t>大法师是对强大的御法者们的尊称，在战场上他们的存在会令敌方的将领在使用魔法时格外慎重。</t>
  </si>
  <si>
    <t>传说中喜欢满足凡人愿望的神奇生物，对于她们来说那些用于栖身的魔法容器，既是住所又是监牢。</t>
  </si>
  <si>
    <t>这种多臂蛇身的美艳怪物对战斗有着天然的热诚，越是虚弱的敌人越能激发她们对杀戮的渴望。</t>
  </si>
  <si>
    <t>这些居住在云颠投掷雷电的金甲巨人们，据说是远古时代统治世界的伟大存在遗留至今的不朽造物。</t>
  </si>
  <si>
    <t>视力退化的地下生物，但在他极度发达的嗅觉面前，任何猎物都无所遁形。</t>
  </si>
  <si>
    <t>半人半鸟的怪物，没有人能承受她们足以穿云裂石的尖叫。</t>
  </si>
  <si>
    <t>多足多目且极具智慧的邪恶怪物，所有的生物都是他们眼中的奴仆。</t>
  </si>
  <si>
    <t>蛇发蛇身的美艳女性，她们冰冷的目光会把目力所及的所有活物都变成石头。</t>
  </si>
  <si>
    <t>隐匿于幽暗迷宫中的强大生物，它的巨斧会把所有迷途之敌都削成肉块。</t>
  </si>
  <si>
    <t>狮身蝠翼蝎尾的奇异生物，被它的尾巴蛰到的猎物无法活着见到阳光。</t>
  </si>
  <si>
    <t>占据着地下世界顶级生态位的凶残暴君，凡人的法术无法对它造成丝毫的伤害。</t>
  </si>
  <si>
    <t>仅存于传说和童话中的美丽仙灵，任何对她不利的角色都会遭到听众们的厌恶，从而结局悲惨凄凉。</t>
  </si>
  <si>
    <t>从气元素之间的冲突和战争中诞生的能量体，任何敢于直面它的敌人都会被激荡的电荷所标记。</t>
  </si>
  <si>
    <t>水元素在遇冷后拟态而成的生命体，每当遇到威胁时会释放出积压在体内的低温将全部敌人冻结。</t>
  </si>
  <si>
    <t>纯粹的能量所构成的不稳定能量体，躯体被摧毁后体内无法维持能量会倾泻而出对敌人造成巨大的冲击。</t>
  </si>
  <si>
    <t>在地质作用下由多种矿物所组成的混合元素，石元素在倒下后会分裂成石头人继续作战。</t>
  </si>
  <si>
    <t>意识和思想所映射在物质世界的能量体，可对敌人发动心灵层面的攻击，意志不坚者会引发心智上的无序和癫狂。</t>
  </si>
  <si>
    <t>凤凰是元素族的顶级生物，飞翔于火焰之中，永生不灭，周身席卷的烈焰足以烧死任何不轨之人。</t>
  </si>
  <si>
    <t>介绍</t>
    <phoneticPr fontId="9" type="noConversion"/>
  </si>
  <si>
    <t>顶尖输出，瞬间破路，威胁敌方后排生存</t>
    <phoneticPr fontId="9" type="noConversion"/>
  </si>
  <si>
    <t>SKILL_50001</t>
  </si>
  <si>
    <t>SKILL_50002</t>
  </si>
  <si>
    <t>SKILL_50003</t>
  </si>
  <si>
    <t>SKILL_50004</t>
  </si>
  <si>
    <t>SKILL_50005</t>
  </si>
  <si>
    <t>SKILL_50006</t>
  </si>
  <si>
    <t>SKILL_50007</t>
  </si>
  <si>
    <t>SKILL_50008</t>
  </si>
  <si>
    <t>SKILL_50009</t>
  </si>
  <si>
    <t>SKILL_50010</t>
  </si>
  <si>
    <t>SKILL_50011</t>
  </si>
  <si>
    <t>SKILL_50012</t>
  </si>
  <si>
    <t>SKILL_50013</t>
  </si>
  <si>
    <t>SKILL_50014</t>
  </si>
  <si>
    <t>SKILL_50015</t>
  </si>
  <si>
    <t>SKILL_50016</t>
  </si>
  <si>
    <t>SKILL_50017</t>
  </si>
  <si>
    <t>SKILL_50018</t>
  </si>
  <si>
    <t>SKILL_50019</t>
  </si>
  <si>
    <t>SKILL_52207</t>
  </si>
  <si>
    <t>SKILL_50021</t>
  </si>
  <si>
    <t>SKILL_50022</t>
  </si>
  <si>
    <t>SKILL_50023</t>
  </si>
  <si>
    <t>SKILL_50024</t>
  </si>
  <si>
    <t>SKILL_50025</t>
  </si>
  <si>
    <t>SKILL_50026</t>
  </si>
  <si>
    <t>SKILL_50027</t>
  </si>
  <si>
    <t>SKILL_50028</t>
  </si>
  <si>
    <t>SKILL_50029</t>
  </si>
  <si>
    <t>SKILL_50030</t>
  </si>
  <si>
    <t>SKILL_50031</t>
  </si>
  <si>
    <t>SKILL_50032</t>
  </si>
  <si>
    <t>SKILL_50033</t>
  </si>
  <si>
    <t>SKILL_50034</t>
  </si>
  <si>
    <t>SKILL_50035</t>
  </si>
  <si>
    <t>SKILL_50036</t>
  </si>
  <si>
    <t>SKILL_50037</t>
  </si>
  <si>
    <t>SKILL_50038</t>
  </si>
  <si>
    <t>SKILL_50039</t>
  </si>
  <si>
    <t>SKILL_50040</t>
  </si>
  <si>
    <t>SKILL_50041</t>
  </si>
  <si>
    <t>SKILL_50042</t>
  </si>
  <si>
    <t>SKILL_50043</t>
  </si>
  <si>
    <t>SKILL_59113</t>
  </si>
  <si>
    <t>SKILL_50045</t>
  </si>
  <si>
    <t>SKILL_50046</t>
  </si>
  <si>
    <t>SKILL_50047</t>
  </si>
  <si>
    <t>SKILL_50048</t>
  </si>
  <si>
    <t>SKILL_50049</t>
  </si>
  <si>
    <t>SKILL_50050</t>
  </si>
  <si>
    <t>SKILL_50051</t>
  </si>
  <si>
    <t>SKILL_50052</t>
  </si>
  <si>
    <t>SKILL_50053</t>
  </si>
  <si>
    <t>SKILL_50054</t>
  </si>
  <si>
    <t>SKILL_50055</t>
  </si>
  <si>
    <t>SKILL_50056</t>
  </si>
  <si>
    <t>SKILL_50057</t>
  </si>
  <si>
    <t>SKILL_50058</t>
  </si>
  <si>
    <t>SKILL_50059</t>
  </si>
  <si>
    <t>SKILL_50060</t>
  </si>
  <si>
    <t>SKILL_50061</t>
  </si>
  <si>
    <t>SKILL_50062</t>
  </si>
  <si>
    <t>SKILL_50063</t>
  </si>
  <si>
    <t>SKILL_50064</t>
  </si>
  <si>
    <t>SKILL_50065</t>
  </si>
  <si>
    <t>SKILL_50066</t>
  </si>
  <si>
    <t>SKILL_50067</t>
  </si>
  <si>
    <t>SKILL_50068</t>
  </si>
  <si>
    <t>SKILL_50069</t>
  </si>
  <si>
    <t>SKILL_50070</t>
  </si>
  <si>
    <t>SKILL_50071</t>
  </si>
  <si>
    <t>SKILL_50072</t>
  </si>
  <si>
    <t>SKILL_50073</t>
  </si>
  <si>
    <t>SKILL_50075</t>
  </si>
  <si>
    <t>SKILL_50076</t>
  </si>
  <si>
    <t>SKILL_50077</t>
  </si>
  <si>
    <t>SKILL_50078</t>
  </si>
  <si>
    <t>SKILL_50079</t>
  </si>
  <si>
    <t>SKILL_50080</t>
  </si>
  <si>
    <t>SKILL_50081</t>
  </si>
  <si>
    <t>SKILL_50082</t>
  </si>
  <si>
    <t>SKILL_50083</t>
  </si>
  <si>
    <t>SKILL_50084</t>
  </si>
  <si>
    <t>SKILL_50085</t>
  </si>
  <si>
    <t>SKILL_50086</t>
  </si>
  <si>
    <t>SKILL_50087</t>
  </si>
  <si>
    <t>SKILL_50088</t>
  </si>
  <si>
    <t>SKILL_50089</t>
  </si>
  <si>
    <t>SKILL_50090</t>
  </si>
  <si>
    <t>SKILL_50091</t>
  </si>
  <si>
    <t>SKILL_50092</t>
  </si>
  <si>
    <t>SKILL_50093</t>
  </si>
  <si>
    <t>SKILL_50094</t>
  </si>
  <si>
    <t>SKILL_50095</t>
  </si>
  <si>
    <t>SKILL_50096</t>
  </si>
  <si>
    <t>SKILL_50097</t>
  </si>
  <si>
    <t>SKILL_50098</t>
  </si>
  <si>
    <t>SKILL_50099</t>
  </si>
  <si>
    <t>SKILL_50100</t>
  </si>
  <si>
    <t>SKILL_50101</t>
  </si>
  <si>
    <t>SKILL_50102</t>
  </si>
  <si>
    <t>SKILL_50103</t>
  </si>
  <si>
    <t>SKILL_50104</t>
  </si>
  <si>
    <t>SKILL_50105</t>
  </si>
  <si>
    <t>SKILL_50106</t>
  </si>
  <si>
    <t>SKILL_50107</t>
  </si>
  <si>
    <t>SKILL_50108</t>
  </si>
  <si>
    <t>SKILL_50109</t>
  </si>
  <si>
    <t>SKILL_50110</t>
  </si>
  <si>
    <t>SKILL_50111</t>
  </si>
  <si>
    <t>SKILL_51104</t>
  </si>
  <si>
    <t>SKILL_50113</t>
  </si>
  <si>
    <t>SKILL_50114</t>
  </si>
  <si>
    <t>SKILL_50529</t>
    <phoneticPr fontId="13" type="noConversion"/>
  </si>
  <si>
    <t>SKILL_50115</t>
  </si>
  <si>
    <t>SKILL_50116</t>
  </si>
  <si>
    <t>SKILL_50117</t>
  </si>
  <si>
    <t>SKILL_50118</t>
  </si>
  <si>
    <t>SKILL_50119</t>
  </si>
  <si>
    <t>SKILL_50120</t>
  </si>
  <si>
    <t>SKILL_50121</t>
  </si>
  <si>
    <t>SKILL_50123</t>
  </si>
  <si>
    <t>SKILL_50128</t>
  </si>
  <si>
    <t>SKILL_50129</t>
  </si>
  <si>
    <t>SKILL_50130</t>
  </si>
  <si>
    <t>SKILL_50131</t>
  </si>
  <si>
    <t>SKILL_50133</t>
  </si>
  <si>
    <t>SKILL_51119</t>
  </si>
  <si>
    <t>SKILL_50135</t>
  </si>
  <si>
    <t>SKILL_50139</t>
  </si>
  <si>
    <t>SKILL_50147</t>
  </si>
  <si>
    <t>SKILL_50148</t>
  </si>
  <si>
    <t>SKILL_50153</t>
  </si>
  <si>
    <t>SKILL_50154</t>
  </si>
  <si>
    <t>SKILL_50156</t>
  </si>
  <si>
    <t>SKILL_50157</t>
  </si>
  <si>
    <t>SKILL_50158</t>
  </si>
  <si>
    <t>SKILL_50160</t>
  </si>
  <si>
    <t>SKILL_50161</t>
  </si>
  <si>
    <t>SKILL_50162</t>
  </si>
  <si>
    <t>SKILL_50163</t>
  </si>
  <si>
    <t>SKILL_50164</t>
  </si>
  <si>
    <t>SKILL_50165</t>
  </si>
  <si>
    <t>SKILL_51122</t>
  </si>
  <si>
    <t>SKILL_50167</t>
  </si>
  <si>
    <t>SKILL_50170</t>
  </si>
  <si>
    <t>SKILL_50171</t>
  </si>
  <si>
    <t>SKILL_50172</t>
  </si>
  <si>
    <t>SKILL_50173</t>
  </si>
  <si>
    <t>SKILL_50174</t>
  </si>
  <si>
    <t>SKILL_50175</t>
  </si>
  <si>
    <t>SKILL_50176</t>
  </si>
  <si>
    <t>SKILL_50177</t>
  </si>
  <si>
    <t>SKILL_50178</t>
  </si>
  <si>
    <t>SKILL_50179</t>
  </si>
  <si>
    <t>SKILL_50180</t>
  </si>
  <si>
    <t>SKILL_59244</t>
    <phoneticPr fontId="13" type="noConversion"/>
  </si>
  <si>
    <t>SKILL_50201</t>
  </si>
  <si>
    <t>SKILL_50202</t>
  </si>
  <si>
    <t>SKILL_50206</t>
  </si>
  <si>
    <t>SKILL_50207</t>
  </si>
  <si>
    <t>SKILL_50208</t>
  </si>
  <si>
    <t>SKILL_50210</t>
  </si>
  <si>
    <t>SKILL_50211</t>
  </si>
  <si>
    <t>SKILL_50212</t>
  </si>
  <si>
    <t>SKILL_50204</t>
  </si>
  <si>
    <t>SKILL_50215</t>
  </si>
  <si>
    <t>连击</t>
  </si>
  <si>
    <t>俯冲</t>
  </si>
  <si>
    <t>空斗技巧</t>
  </si>
  <si>
    <t>指挥塔</t>
  </si>
  <si>
    <t>救赎</t>
  </si>
  <si>
    <t>提盾</t>
  </si>
  <si>
    <t>振奋</t>
  </si>
  <si>
    <t>爆裂箭</t>
  </si>
  <si>
    <t>祈祷</t>
  </si>
  <si>
    <t>冥想</t>
  </si>
  <si>
    <t>突刺</t>
  </si>
  <si>
    <t>荣耀冲锋</t>
  </si>
  <si>
    <t>天使意志1</t>
  </si>
  <si>
    <t>复活</t>
  </si>
  <si>
    <t>定罪</t>
  </si>
  <si>
    <t>辉耀</t>
  </si>
  <si>
    <t>魔力灌能</t>
  </si>
  <si>
    <t>战争践踏</t>
  </si>
  <si>
    <t>矮人咆哮</t>
  </si>
  <si>
    <t>重击</t>
  </si>
  <si>
    <t>箭雨</t>
  </si>
  <si>
    <t>回旋落</t>
  </si>
  <si>
    <t>弹射飞镖</t>
  </si>
  <si>
    <t>生机护佑</t>
  </si>
  <si>
    <t>缠绕</t>
  </si>
  <si>
    <t>荆棘之刺</t>
  </si>
  <si>
    <t>失明术</t>
  </si>
  <si>
    <t>灵巧</t>
  </si>
  <si>
    <t>天空援助</t>
  </si>
  <si>
    <t>毒流</t>
  </si>
  <si>
    <t>骨盾</t>
  </si>
  <si>
    <t>毒气</t>
  </si>
  <si>
    <t>毒疹</t>
  </si>
  <si>
    <t>恶潮</t>
  </si>
  <si>
    <t>恐怖尖啸</t>
  </si>
  <si>
    <t>恐怖低语</t>
  </si>
  <si>
    <t>献祭</t>
  </si>
  <si>
    <t>致命一击</t>
  </si>
  <si>
    <t>黑水</t>
  </si>
  <si>
    <t>碾压</t>
  </si>
  <si>
    <t>恐惧</t>
  </si>
  <si>
    <t>衰老</t>
  </si>
  <si>
    <t>战争风暴</t>
  </si>
  <si>
    <t>搏杀技巧</t>
  </si>
  <si>
    <t>进攻号角</t>
  </si>
  <si>
    <t>野兽伙伴</t>
  </si>
  <si>
    <t>爆头</t>
  </si>
  <si>
    <t>集火号令</t>
  </si>
  <si>
    <t>暴力投掷</t>
  </si>
  <si>
    <t>魔法吸吮</t>
  </si>
  <si>
    <t>劝化</t>
  </si>
  <si>
    <t>穿刺2</t>
  </si>
  <si>
    <t>炸裂</t>
  </si>
  <si>
    <t>镇压</t>
  </si>
  <si>
    <t>狂暴</t>
  </si>
  <si>
    <t>毒疗</t>
  </si>
  <si>
    <t>雷鸣</t>
  </si>
  <si>
    <t>飓风屏障</t>
  </si>
  <si>
    <t>火石</t>
  </si>
  <si>
    <t>撼地</t>
  </si>
  <si>
    <t>魔法仇视</t>
  </si>
  <si>
    <t>利爪横扫</t>
  </si>
  <si>
    <t>野性咆哮</t>
  </si>
  <si>
    <t>嗜血巨兽</t>
  </si>
  <si>
    <t>迅捷仆从</t>
  </si>
  <si>
    <t>灵感</t>
  </si>
  <si>
    <t>炎爆术</t>
  </si>
  <si>
    <t>投火</t>
  </si>
  <si>
    <t>加热</t>
  </si>
  <si>
    <t>烈焰轨迹</t>
  </si>
  <si>
    <t>追咬</t>
  </si>
  <si>
    <t>烈焰屏障</t>
  </si>
  <si>
    <t>烈焰军团</t>
  </si>
  <si>
    <t>复仇</t>
  </si>
  <si>
    <t>领主召唤</t>
  </si>
  <si>
    <t>烈火温泉</t>
  </si>
  <si>
    <t>领主意志</t>
  </si>
  <si>
    <t>烈火风暴</t>
  </si>
  <si>
    <t>炽热</t>
  </si>
  <si>
    <t>烈焰护盾</t>
  </si>
  <si>
    <t>火焰之神</t>
  </si>
  <si>
    <t>酷刑</t>
  </si>
  <si>
    <t>凋零</t>
  </si>
  <si>
    <t>烈焰召唤</t>
  </si>
  <si>
    <t>俯冲反击</t>
  </si>
  <si>
    <t>闪烁身影</t>
  </si>
  <si>
    <t>英勇祝福</t>
  </si>
  <si>
    <t>毒箭</t>
  </si>
  <si>
    <t>毒液吐息</t>
  </si>
  <si>
    <t>血池</t>
  </si>
  <si>
    <t>叉状闪电</t>
  </si>
  <si>
    <t>烈焰吐息</t>
  </si>
  <si>
    <t>重生</t>
  </si>
  <si>
    <t>矛阵</t>
  </si>
  <si>
    <t>惊恐复仇</t>
  </si>
  <si>
    <t>生命虹吸</t>
  </si>
  <si>
    <t>感染</t>
  </si>
  <si>
    <t>厄运诅咒</t>
  </si>
  <si>
    <t>毒云</t>
  </si>
  <si>
    <t>骸骨祭祀</t>
  </si>
  <si>
    <t>死亡冲锋</t>
  </si>
  <si>
    <t>球状闪电</t>
  </si>
  <si>
    <t>激怒</t>
  </si>
  <si>
    <t>冲动</t>
  </si>
  <si>
    <t>多头攻击</t>
  </si>
  <si>
    <t>暴躁</t>
  </si>
  <si>
    <t>炙热打击</t>
  </si>
  <si>
    <t>温暖</t>
  </si>
  <si>
    <t>地狱意志</t>
  </si>
  <si>
    <t>士气高昂</t>
  </si>
  <si>
    <t>精灵庇护</t>
  </si>
  <si>
    <t>怒吼</t>
  </si>
  <si>
    <t>强光</t>
  </si>
  <si>
    <t>森林伙伴</t>
  </si>
  <si>
    <t>膨胀</t>
  </si>
  <si>
    <t>寒冷之握</t>
  </si>
  <si>
    <t>元素之力</t>
  </si>
  <si>
    <t>凝结</t>
  </si>
  <si>
    <t>天赋</t>
    <phoneticPr fontId="9" type="noConversion"/>
  </si>
  <si>
    <t>天赋语言2表</t>
    <phoneticPr fontId="9" type="noConversion"/>
  </si>
  <si>
    <t>破甲</t>
  </si>
  <si>
    <t>狙击</t>
  </si>
  <si>
    <t>迂回</t>
  </si>
  <si>
    <t>重盾</t>
  </si>
  <si>
    <t>聚能</t>
  </si>
  <si>
    <t>兵团查询</t>
    <phoneticPr fontId="9" type="noConversion"/>
  </si>
  <si>
    <t>兵团介绍</t>
    <phoneticPr fontId="9" type="noConversion"/>
  </si>
  <si>
    <t>兵团描述</t>
    <phoneticPr fontId="9" type="noConversion"/>
  </si>
  <si>
    <t>阵营</t>
    <phoneticPr fontId="9" type="noConversion"/>
  </si>
  <si>
    <t>种族</t>
    <phoneticPr fontId="9" type="noConversion"/>
  </si>
  <si>
    <t>人数</t>
    <phoneticPr fontId="9" type="noConversion"/>
  </si>
  <si>
    <t>是否飞行</t>
    <phoneticPr fontId="9" type="noConversion"/>
  </si>
  <si>
    <t>兵种</t>
    <phoneticPr fontId="9" type="noConversion"/>
  </si>
  <si>
    <t>初始星级</t>
    <phoneticPr fontId="9" type="noConversion"/>
  </si>
  <si>
    <t>兵团资质</t>
    <phoneticPr fontId="9" type="noConversion"/>
  </si>
  <si>
    <t>大招</t>
    <phoneticPr fontId="9" type="noConversion"/>
  </si>
  <si>
    <t>SKILL_50074</t>
    <phoneticPr fontId="9" type="noConversion"/>
  </si>
  <si>
    <t>SKILL_51001</t>
  </si>
  <si>
    <t>天空领袖1</t>
  </si>
  <si>
    <t>SKILL_51002</t>
  </si>
  <si>
    <t>天空领袖2</t>
  </si>
  <si>
    <t>SKILL_59001</t>
  </si>
  <si>
    <t>天空领袖</t>
  </si>
  <si>
    <t>SKILL_51003</t>
  </si>
  <si>
    <t>重甲</t>
  </si>
  <si>
    <t>SKILL_51004</t>
  </si>
  <si>
    <t>领袖士气</t>
  </si>
  <si>
    <t>SKILL_59002</t>
  </si>
  <si>
    <t>天使意志</t>
  </si>
  <si>
    <t>SKILL_51005</t>
  </si>
  <si>
    <t>神圣打击</t>
  </si>
  <si>
    <t>SKILL_51006</t>
  </si>
  <si>
    <t>SKILL_51007</t>
  </si>
  <si>
    <t>SKILL_51009</t>
  </si>
  <si>
    <t>SKILL_59004</t>
  </si>
  <si>
    <t>无畏领袖</t>
  </si>
  <si>
    <t>SKILL_51008</t>
  </si>
  <si>
    <t>矮人体质</t>
  </si>
  <si>
    <t>SKILL_59003</t>
  </si>
  <si>
    <t>SKILL_51010</t>
  </si>
  <si>
    <t>远程领袖1</t>
  </si>
  <si>
    <t>SKILL_51011</t>
  </si>
  <si>
    <t>远程领袖2</t>
  </si>
  <si>
    <t>SKILL_59046</t>
  </si>
  <si>
    <t>远程领袖</t>
  </si>
  <si>
    <t>SKILL_51012</t>
  </si>
  <si>
    <t>木质身躯</t>
  </si>
  <si>
    <t>SKILL_51013</t>
  </si>
  <si>
    <t>幸运术</t>
  </si>
  <si>
    <t>SKILL_51014</t>
  </si>
  <si>
    <t>铁甲</t>
  </si>
  <si>
    <t>SKILL_51015</t>
  </si>
  <si>
    <t>铁箭</t>
  </si>
  <si>
    <t>SKILL_51016</t>
  </si>
  <si>
    <t>治愈</t>
  </si>
  <si>
    <t>SKILL_59005</t>
  </si>
  <si>
    <t>SKILL_51017</t>
  </si>
  <si>
    <t>龙鳞1</t>
  </si>
  <si>
    <t>SKILL_59006</t>
  </si>
  <si>
    <t>龙鳞</t>
  </si>
  <si>
    <t>SKILL_51019</t>
  </si>
  <si>
    <t>腐肉1</t>
  </si>
  <si>
    <t>SKILL_51020</t>
  </si>
  <si>
    <t>腐肉2</t>
  </si>
  <si>
    <t>SKILL_59007</t>
  </si>
  <si>
    <t>腐肉</t>
  </si>
  <si>
    <t>SKILL_51021</t>
  </si>
  <si>
    <t>鬼影2</t>
  </si>
  <si>
    <t>SKILL_59008</t>
  </si>
  <si>
    <t>鬼影</t>
  </si>
  <si>
    <t>SKILL_51022</t>
  </si>
  <si>
    <t>吮命</t>
  </si>
  <si>
    <t>SKILL_51023</t>
  </si>
  <si>
    <t>死亡冲锋1</t>
  </si>
  <si>
    <t>SKILL_51024</t>
  </si>
  <si>
    <t>死亡冲锋2</t>
  </si>
  <si>
    <t>SKILL_59009</t>
  </si>
  <si>
    <t>SKILL_59010</t>
  </si>
  <si>
    <t>SKILL_51025</t>
  </si>
  <si>
    <t>SKILL_59011</t>
  </si>
  <si>
    <t>SKILL_51026</t>
  </si>
  <si>
    <t>SKILL_51027</t>
  </si>
  <si>
    <t>SKILL_51028</t>
  </si>
  <si>
    <t>进攻号角1</t>
  </si>
  <si>
    <t>SKILL_59012</t>
  </si>
  <si>
    <t>SKILL_51029</t>
  </si>
  <si>
    <t>巫术皮肤</t>
  </si>
  <si>
    <t>SKILL_59013</t>
  </si>
  <si>
    <t>SKILL_59014</t>
  </si>
  <si>
    <t>SKILL_59015</t>
  </si>
  <si>
    <t>SKILL_51030</t>
  </si>
  <si>
    <t>SKILL_59016</t>
  </si>
  <si>
    <t>SKILL_59017</t>
  </si>
  <si>
    <t>SKILL_51031</t>
  </si>
  <si>
    <t>SKILL_59018</t>
  </si>
  <si>
    <t>辟邪</t>
  </si>
  <si>
    <t>SKILL_59019</t>
  </si>
  <si>
    <t>SKILL_59020</t>
  </si>
  <si>
    <t>SKILL_51032</t>
  </si>
  <si>
    <t>SKILL_59021</t>
  </si>
  <si>
    <t>惧怕</t>
  </si>
  <si>
    <t>SKILL_59022</t>
  </si>
  <si>
    <t>SKILL_59023</t>
  </si>
  <si>
    <t>SKILL_59025</t>
  </si>
  <si>
    <t>SKILL_59026</t>
  </si>
  <si>
    <t>SKILL_59027</t>
  </si>
  <si>
    <t>SKILL_59028</t>
  </si>
  <si>
    <t>SKILL_51033</t>
  </si>
  <si>
    <t>SKILL_59029</t>
  </si>
  <si>
    <t>SKILL_51034</t>
  </si>
  <si>
    <t>嗜血</t>
  </si>
  <si>
    <t>SKILL_59030</t>
  </si>
  <si>
    <t>SKILL_59031</t>
  </si>
  <si>
    <t>SKILL_59032</t>
  </si>
  <si>
    <t>投石</t>
  </si>
  <si>
    <t>SKILL_51035</t>
  </si>
  <si>
    <t>SKILL_59033</t>
  </si>
  <si>
    <t>厚重毛皮</t>
  </si>
  <si>
    <t>SKILL_51036</t>
  </si>
  <si>
    <t>SKILL_59034</t>
  </si>
  <si>
    <t>魔力转移</t>
  </si>
  <si>
    <t>SKILL_51037</t>
  </si>
  <si>
    <t>SKILL_59035</t>
  </si>
  <si>
    <t>SKILL_59036</t>
  </si>
  <si>
    <t>SKILL_51038</t>
  </si>
  <si>
    <t>SKILL_59037</t>
  </si>
  <si>
    <t>追要</t>
  </si>
  <si>
    <t>SKILL_51039</t>
  </si>
  <si>
    <t>钢铁仆从</t>
  </si>
  <si>
    <t>SKILL_51040</t>
  </si>
  <si>
    <t>火焰刺鞭</t>
  </si>
  <si>
    <t>SKILL_59038</t>
  </si>
  <si>
    <t>SKILL_51041</t>
  </si>
  <si>
    <t>SKILL_59040</t>
  </si>
  <si>
    <t>SKILL_51042</t>
  </si>
  <si>
    <t>灵动</t>
  </si>
  <si>
    <t>SKILL_51043</t>
  </si>
  <si>
    <t>SKILL_59041</t>
  </si>
  <si>
    <t>先锋领袖</t>
  </si>
  <si>
    <t>SKILL_59042</t>
  </si>
  <si>
    <t>凶猛</t>
  </si>
  <si>
    <t>SKILL_59043</t>
  </si>
  <si>
    <t>长武器</t>
  </si>
  <si>
    <t>SKILL_52112</t>
  </si>
  <si>
    <t>SKILL_51046</t>
  </si>
  <si>
    <t>魔法躲避</t>
  </si>
  <si>
    <t>SKILL_59045</t>
  </si>
  <si>
    <t>SKILL_50122</t>
  </si>
  <si>
    <t>SKILL_59048</t>
  </si>
  <si>
    <t>SKILL_59049</t>
  </si>
  <si>
    <t>SKILL_59050</t>
  </si>
  <si>
    <t>SKILL_59051</t>
  </si>
  <si>
    <t>SKILL_59052</t>
  </si>
  <si>
    <t>SKILL_59053</t>
  </si>
  <si>
    <t>SKILL_59054</t>
  </si>
  <si>
    <t>SKILL_59055</t>
  </si>
  <si>
    <t>SKILL_59056</t>
  </si>
  <si>
    <t>SKILL_59057</t>
  </si>
  <si>
    <t>SKILL_50138</t>
  </si>
  <si>
    <t>SKILL_59059</t>
  </si>
  <si>
    <t>SKILL_51052</t>
  </si>
  <si>
    <t>SKILL_59060</t>
  </si>
  <si>
    <t>SKILL_59061</t>
  </si>
  <si>
    <t>SKILL_50150</t>
  </si>
  <si>
    <t>SKILL_51053</t>
  </si>
  <si>
    <t>SKILL_59063</t>
  </si>
  <si>
    <t>SKILL_59064</t>
  </si>
  <si>
    <t>SKILL_59065</t>
  </si>
  <si>
    <t>SKILL_59066</t>
  </si>
  <si>
    <t>SKILL_51018</t>
  </si>
  <si>
    <t>SKILL_59067</t>
  </si>
  <si>
    <t>SKILL_59068</t>
  </si>
  <si>
    <t>SKILL_59069</t>
  </si>
  <si>
    <t>SKILL_59071</t>
  </si>
  <si>
    <t>SKILL_59070</t>
  </si>
  <si>
    <t>SKILL_51058</t>
  </si>
  <si>
    <t>SKILL_59072</t>
  </si>
  <si>
    <t>SKILL_59073</t>
  </si>
  <si>
    <t>SKILL_59076</t>
  </si>
  <si>
    <t>SKILL_59074</t>
  </si>
  <si>
    <t>SKILL_50132</t>
  </si>
  <si>
    <t>SKILL_59077</t>
  </si>
  <si>
    <t>SKILL_51062</t>
  </si>
  <si>
    <t>SKILL_59078</t>
  </si>
  <si>
    <t>SKILL_51063</t>
  </si>
  <si>
    <t>SKILL_51065</t>
  </si>
  <si>
    <t>SKILL_59083</t>
  </si>
  <si>
    <t>SKILL_59039</t>
  </si>
  <si>
    <t>SKILL_59243</t>
    <phoneticPr fontId="13" type="noConversion"/>
  </si>
  <si>
    <r>
      <t>SKILL_5924</t>
    </r>
    <r>
      <rPr>
        <sz val="11"/>
        <color theme="1"/>
        <rFont val="等线"/>
        <family val="3"/>
        <charset val="134"/>
        <scheme val="minor"/>
      </rPr>
      <t>6</t>
    </r>
    <phoneticPr fontId="13" type="noConversion"/>
  </si>
  <si>
    <t>SKILL_59080</t>
  </si>
  <si>
    <t>SKILL_59081</t>
  </si>
  <si>
    <t>SKILL_59082</t>
  </si>
  <si>
    <t>SKILL_60006</t>
  </si>
  <si>
    <t>SKILL_52065</t>
  </si>
  <si>
    <t>SKILL_51102</t>
  </si>
  <si>
    <t>SKILL_50217</t>
  </si>
  <si>
    <t>SKILL_59105</t>
  </si>
  <si>
    <t>SKILL_59106</t>
  </si>
  <si>
    <t>SKILL_59107</t>
  </si>
  <si>
    <t>SKILL_59108</t>
  </si>
  <si>
    <t>SKILL_59109</t>
  </si>
  <si>
    <t>SKILL_59110</t>
  </si>
  <si>
    <t>SKILL_51111</t>
  </si>
  <si>
    <t>SKILL_51112</t>
  </si>
  <si>
    <t>SKILL_59111</t>
  </si>
  <si>
    <t>SKILL_51114</t>
  </si>
  <si>
    <t>SKILL_59112</t>
  </si>
  <si>
    <t>SKILL_51116</t>
  </si>
  <si>
    <t>SKILL_51117</t>
  </si>
  <si>
    <t>SKILL_51118</t>
  </si>
  <si>
    <t>SKILL_59210</t>
  </si>
  <si>
    <t>SKILL_59245</t>
    <phoneticPr fontId="13" type="noConversion"/>
  </si>
  <si>
    <t>SKILL_50526</t>
    <phoneticPr fontId="13" type="noConversion"/>
  </si>
  <si>
    <t>SKILL_50450</t>
  </si>
  <si>
    <t>SKILL_50451</t>
  </si>
  <si>
    <t>SKILL_50452</t>
  </si>
  <si>
    <t>SKILL_50453</t>
  </si>
  <si>
    <t>[[1,50139],[2,51014],[3,52002],[3,52112]]</t>
  </si>
  <si>
    <t>[[1,50016],[3,52110],[2,59013],[3,52005]]</t>
  </si>
  <si>
    <t>[[2,59209],[1,50211],[1,50321],[2,59213]]</t>
  </si>
  <si>
    <t>[[2,59211],[3,52015],[2,59014],[1,50005]]</t>
  </si>
  <si>
    <t>[[1,50017],[1,50120],[1,50018],[2,51016]]</t>
  </si>
  <si>
    <t>[[2,59015],[3,52207],[2,59210],[2,51102]]</t>
  </si>
  <si>
    <t>[[1,50023],[1,50022],[1,50024],[2,59051]]</t>
  </si>
  <si>
    <t>[[1,50031],[2,51006],[2,59042],[2,59065]]</t>
  </si>
  <si>
    <t>[[1,50032],[1,50033],[1,50206],[1,50217]]</t>
  </si>
  <si>
    <t>[[1,50205],[2,59045],[1,50202],[2,59212]]</t>
  </si>
  <si>
    <t>[[1,50208],[2,59066],[1,50038],[2,51114]]</t>
  </si>
  <si>
    <t>[[1,50039],[1,50122],[2,59060],[2,59061]]</t>
  </si>
  <si>
    <t>[[1,50041],[1,50118],[1,50207],[2,59041]]</t>
  </si>
  <si>
    <t>[[2,59113],[1,50123],[2,59006],[1,50043]]</t>
  </si>
  <si>
    <t>[[1,50045],[2,51112],[2,51018],[2,59111]]</t>
  </si>
  <si>
    <t>[[1,50046],[1,50156],[1,50079],[3,52107]]</t>
  </si>
  <si>
    <t>[[1,50157],[2,59112],[1,50158],[2,59068]]</t>
  </si>
  <si>
    <t>[[1,50154],[2,51022],[1,50212],[3,52023]]</t>
  </si>
  <si>
    <t>[[1,50053],[1,50160],[2,59069],[1,50161]]</t>
  </si>
  <si>
    <t>[[1,50162],[1,50210],[2,51117],[2,51058]]</t>
  </si>
  <si>
    <t>[[2,59224],[1,50164],[2,59072],[2,51122]]</t>
  </si>
  <si>
    <t>[[1,50489],[1,50490],[2,59226],[3,52309]]</t>
  </si>
  <si>
    <t>[[1,50059],[2,59105],[3,52029],[2,59030]]</t>
  </si>
  <si>
    <t>[[1,50064],[2,59031],[2,59106],[2,59054]]</t>
  </si>
  <si>
    <t>[[3,52113],[2,59063],[2,59107],[2,59064]]</t>
  </si>
  <si>
    <t>[[1,50129],[2,51029],[1,50083],[1,50084]]</t>
  </si>
  <si>
    <t>[[1,50085],[1,50167],[2,59108],[2,59074]]</t>
  </si>
  <si>
    <t>[[1,50170],[1,50132],[1,50089],[2,59114]]</t>
  </si>
  <si>
    <t>[[1,50172],[1,50171],[2,59109],[1,50173]]</t>
  </si>
  <si>
    <t>[[1,50174],[1,50175],[2,51111],[2,51062]]</t>
  </si>
  <si>
    <t>[[1,50148],[1,50147],[2,51052],[2,51103]]</t>
  </si>
  <si>
    <t>[[1,50177],[1,50176],[3,52116],[2,51063]]</t>
  </si>
  <si>
    <t>[[1,50178],[1,50179],[2,51065],[2,59110]]</t>
  </si>
  <si>
    <t>[[1,50107],[1,50105],[2,51118],[1,50108]]</t>
  </si>
  <si>
    <t>[[1,50109],[1,50111],[1,50110],[2,51104]]</t>
  </si>
  <si>
    <t>[[2,59243],[2,59244],[1,50115],[2,59082]]</t>
  </si>
  <si>
    <t>[[1,50301],[1,50314],[2,59207],[1,50303]]</t>
  </si>
  <si>
    <t>[[1,50304],[3,52204],[2,59201],[1,50315]]</t>
  </si>
  <si>
    <t>[[1,50305],[2,51202],[2,59202],[1,50306]]</t>
  </si>
  <si>
    <t>[[1,50317],[1,50318],[1,50307],[1,50308]]</t>
  </si>
  <si>
    <t>[[2,59203],[2,59204],[2,51206],[1,50319]]</t>
  </si>
  <si>
    <t>[[1,50312],[2,59205],[2,59206],[1,50320]]</t>
  </si>
  <si>
    <t>[[1,50411],[1,50412],[2,59208],[1,50413]]</t>
  </si>
  <si>
    <t>[[1,50498],[2,51321],[2,59228],[1,50500]]</t>
  </si>
  <si>
    <t>[[2,59241],[3,52310],[1,50502],[2,59229]]</t>
  </si>
  <si>
    <t>[[2,59239],[2,59238],[1,50506],[1,50507]]</t>
  </si>
  <si>
    <t>[[1,50508],[1,50509],[2,59230],[2,59231]]</t>
  </si>
  <si>
    <t>[[1,50512],[2,59232],[2,59233],[2,59234]]</t>
  </si>
  <si>
    <t>[[1,50008],[3,52003],[3,52002],[2,51014]]</t>
  </si>
  <si>
    <t>[[2,59240],[2,59235],[2,59236],[2,59237]]</t>
  </si>
  <si>
    <t>[[1,50459],[1,50460],[1,50461],[1,50462]]</t>
  </si>
  <si>
    <t>[[2,59217],[1,50465],[1,50466],[2,59216]]</t>
  </si>
  <si>
    <t>[[1,50450],[1,50451],[1,50452],[1,50453]]</t>
  </si>
  <si>
    <t>[[2,59222],[1,50454],[1,50468],[1,50469]]</t>
  </si>
  <si>
    <t>[[1,50455],[2,59215],[1,50457],[1,50458]]</t>
  </si>
  <si>
    <t>[[2,59218],[2,59219],[2,59220],[2,59221]]</t>
  </si>
  <si>
    <t>[[2,51119],[1,50138],[1,50135],[2,59059]]</t>
  </si>
  <si>
    <t>[技能1,技能2,技能3,技能4]
1主动技能、2被动属性
3特性、4攻击特效</t>
    <phoneticPr fontId="9" type="noConversion"/>
  </si>
  <si>
    <t>[1,50213]</t>
    <phoneticPr fontId="9" type="noConversion"/>
  </si>
  <si>
    <t>[[1,50139],[2,51014],[3,52002],[3,52112]]</t>
    <phoneticPr fontId="9" type="noConversion"/>
  </si>
  <si>
    <t>兵团技能
怪物方阵配置表-AW列</t>
    <phoneticPr fontId="9" type="noConversion"/>
  </si>
  <si>
    <t>兵团天赋技
怪物方阵配置表-DR列</t>
    <phoneticPr fontId="9" type="noConversion"/>
  </si>
  <si>
    <t>[[1,50008],[3,52003],[3,52002],[2,51014]]</t>
    <phoneticPr fontId="9" type="noConversion"/>
  </si>
  <si>
    <t>SKILL_52001</t>
  </si>
  <si>
    <t>SKILL_52002</t>
  </si>
  <si>
    <t>SKILL_52003</t>
  </si>
  <si>
    <t>SKILL_52004</t>
  </si>
  <si>
    <t>SKILL_52005</t>
  </si>
  <si>
    <t>SKILL_52006</t>
  </si>
  <si>
    <t>SKILL_52007</t>
  </si>
  <si>
    <t>SKILL_52008</t>
  </si>
  <si>
    <t>SKILL_52009</t>
  </si>
  <si>
    <t>SKILL_52010</t>
  </si>
  <si>
    <t>SKILL_52011</t>
  </si>
  <si>
    <t>SKILL_52012</t>
  </si>
  <si>
    <t>SKILL_52013</t>
  </si>
  <si>
    <t>SKILL_52014</t>
  </si>
  <si>
    <t>SKILL_52015</t>
  </si>
  <si>
    <t>SKILL_52016</t>
  </si>
  <si>
    <t>SKILL_52017</t>
  </si>
  <si>
    <t>SKILL_52018</t>
  </si>
  <si>
    <t>SKILL_52019</t>
  </si>
  <si>
    <t>SKILL_52020</t>
  </si>
  <si>
    <t>SKILL_52021</t>
  </si>
  <si>
    <t>SKILL_52022</t>
  </si>
  <si>
    <t>SKILL_52023</t>
  </si>
  <si>
    <t>SKILL_52024</t>
  </si>
  <si>
    <t>SKILL_52025</t>
  </si>
  <si>
    <t>SKILL_52029</t>
  </si>
  <si>
    <t>SKILL_52030</t>
  </si>
  <si>
    <t>SKILL_52031</t>
  </si>
  <si>
    <t>SKILL_52032</t>
  </si>
  <si>
    <t>SKILL_52033</t>
  </si>
  <si>
    <t>SKILL_52034</t>
  </si>
  <si>
    <t>SKILL_52035</t>
  </si>
  <si>
    <t>SKILL_52036</t>
  </si>
  <si>
    <t>SKILL_52037</t>
  </si>
  <si>
    <t>SKILL_52038</t>
  </si>
  <si>
    <t>SKILL_52039</t>
  </si>
  <si>
    <t>SKILL_52040</t>
  </si>
  <si>
    <t>SKILL_52041</t>
  </si>
  <si>
    <t>SKILL_52110</t>
  </si>
  <si>
    <t>SKILL_52049</t>
  </si>
  <si>
    <t>SKILL_52050</t>
  </si>
  <si>
    <t>SKILL_51103</t>
  </si>
  <si>
    <t>SKILL_52052</t>
  </si>
  <si>
    <t>SKILL_52057</t>
  </si>
  <si>
    <t>SKILL_52055</t>
  </si>
  <si>
    <t>SKILL_52053</t>
  </si>
  <si>
    <t>SKILL_52060</t>
  </si>
  <si>
    <t>SKILL_52061</t>
  </si>
  <si>
    <t>SKILL_52063</t>
  </si>
  <si>
    <t>SKILL_52113</t>
  </si>
  <si>
    <t>SKILL_59114</t>
  </si>
  <si>
    <t>SKILL_52116</t>
  </si>
  <si>
    <t>SKILL_52107</t>
  </si>
  <si>
    <t>SKILL_59209</t>
  </si>
  <si>
    <t>SKILL_50321</t>
  </si>
  <si>
    <t>SKILL_59212</t>
  </si>
  <si>
    <t>SKILL_59213</t>
  </si>
  <si>
    <t>屠龙</t>
  </si>
  <si>
    <t>快速突击</t>
  </si>
  <si>
    <t>天使意志2</t>
  </si>
  <si>
    <t>魔法闪避</t>
  </si>
  <si>
    <t>精准</t>
  </si>
  <si>
    <t>毒液吐息1</t>
  </si>
  <si>
    <t>龙鳞2</t>
  </si>
  <si>
    <t>白骨仆从</t>
  </si>
  <si>
    <t>鲜血猎杀</t>
  </si>
  <si>
    <t>斩杀</t>
  </si>
  <si>
    <t>围猎</t>
  </si>
  <si>
    <t>切割</t>
  </si>
  <si>
    <t>厚重皮毛</t>
  </si>
  <si>
    <t>狙击技巧</t>
  </si>
  <si>
    <t>烈火魅影</t>
  </si>
  <si>
    <t>银翼骑兵</t>
  </si>
  <si>
    <t>献血猎杀</t>
  </si>
  <si>
    <t>压制</t>
  </si>
  <si>
    <t>高级斩杀</t>
  </si>
  <si>
    <t>庞然大物</t>
  </si>
  <si>
    <t>血腥</t>
  </si>
  <si>
    <t>腐肉屏障</t>
  </si>
  <si>
    <t>集火领袖</t>
  </si>
  <si>
    <t>强韧</t>
  </si>
  <si>
    <t>无畏领袖2</t>
  </si>
  <si>
    <t>绿色龙鳞</t>
  </si>
  <si>
    <t>渴血</t>
  </si>
  <si>
    <t>狙魔</t>
  </si>
  <si>
    <t>共鸣</t>
  </si>
  <si>
    <t>巨石投掷</t>
  </si>
  <si>
    <t>火舌</t>
  </si>
  <si>
    <t>烈火增幅</t>
  </si>
  <si>
    <t>焚化技巧</t>
  </si>
  <si>
    <t>木刺</t>
  </si>
  <si>
    <t>锋利</t>
  </si>
  <si>
    <t>钙化</t>
  </si>
  <si>
    <t>无形</t>
  </si>
  <si>
    <t>黑暗增幅</t>
  </si>
  <si>
    <t>恐怖镇压</t>
  </si>
  <si>
    <t>法力共鸣</t>
  </si>
  <si>
    <t>攻城打击</t>
  </si>
  <si>
    <t>地狱仆从</t>
  </si>
  <si>
    <t>痛苦镰刀</t>
  </si>
  <si>
    <t>屠灵</t>
  </si>
  <si>
    <t>高级连击</t>
  </si>
  <si>
    <t>高级狙击</t>
  </si>
  <si>
    <t>骑士技巧</t>
  </si>
  <si>
    <t>魔法防御</t>
  </si>
  <si>
    <t>灵敏</t>
  </si>
  <si>
    <t>骨刺</t>
  </si>
  <si>
    <t>白骨身躯</t>
  </si>
  <si>
    <t>惊悚化身</t>
  </si>
  <si>
    <t>快速突进</t>
  </si>
  <si>
    <t>TEAM_101</t>
  </si>
  <si>
    <t>TEAM_102</t>
  </si>
  <si>
    <t>TEAM_103</t>
  </si>
  <si>
    <t>TEAM_104</t>
  </si>
  <si>
    <t>TEAM_105</t>
  </si>
  <si>
    <t>TEAM_106</t>
  </si>
  <si>
    <t>TEAM_107</t>
  </si>
  <si>
    <t>TEAM_201</t>
  </si>
  <si>
    <t>TEAM_202</t>
  </si>
  <si>
    <t>TEAM_203</t>
  </si>
  <si>
    <t>TEAM_204</t>
  </si>
  <si>
    <t>TEAM_205</t>
  </si>
  <si>
    <t>TEAM_206</t>
  </si>
  <si>
    <t>TEAM_207</t>
  </si>
  <si>
    <t>TEAM_301</t>
  </si>
  <si>
    <t>TEAM_302</t>
  </si>
  <si>
    <t>TEAM_303</t>
  </si>
  <si>
    <t>TEAM_304</t>
  </si>
  <si>
    <t>TEAM_305</t>
  </si>
  <si>
    <t>TEAM_306</t>
  </si>
  <si>
    <t>TEAM_307</t>
  </si>
  <si>
    <t>TEAM_401</t>
  </si>
  <si>
    <t>TEAM_402</t>
  </si>
  <si>
    <t>TEAM_403</t>
  </si>
  <si>
    <t>TEAM_404</t>
  </si>
  <si>
    <t>TEAM_405</t>
  </si>
  <si>
    <t>TEAM_406</t>
  </si>
  <si>
    <t>TEAM_407</t>
  </si>
  <si>
    <t>TEAM_501</t>
  </si>
  <si>
    <t>TEAM_502</t>
  </si>
  <si>
    <t>TEAM_503</t>
  </si>
  <si>
    <t>TEAM_504</t>
  </si>
  <si>
    <t>TEAM_505</t>
  </si>
  <si>
    <t>TEAM_506</t>
  </si>
  <si>
    <t>TEAM_601</t>
  </si>
  <si>
    <t>TEAM_602</t>
  </si>
  <si>
    <t>TEAM_603</t>
  </si>
  <si>
    <t>TEAM_604</t>
  </si>
  <si>
    <t>TEAM_605</t>
  </si>
  <si>
    <t>TEAM_606</t>
  </si>
  <si>
    <t>TEAM_607</t>
  </si>
  <si>
    <t>TEAM_701</t>
  </si>
  <si>
    <t>TEAM_702</t>
  </si>
  <si>
    <t>TEAM_703</t>
  </si>
  <si>
    <t>TEAM_704</t>
  </si>
  <si>
    <t>TEAM_705</t>
  </si>
  <si>
    <t>TEAM_706</t>
  </si>
  <si>
    <t>TEAM_707</t>
  </si>
  <si>
    <t>TEAM_801</t>
  </si>
  <si>
    <t>TEAM_802</t>
  </si>
  <si>
    <t>TEAM_803</t>
  </si>
  <si>
    <t>TEAM_804</t>
  </si>
  <si>
    <t>TEAM_805</t>
  </si>
  <si>
    <t>TEAM_806</t>
  </si>
  <si>
    <t>TEAM_807</t>
  </si>
  <si>
    <t>TEAM_902</t>
  </si>
  <si>
    <t>TEAM_904</t>
  </si>
  <si>
    <t>TEAM_906</t>
  </si>
  <si>
    <t>TEAM_11203</t>
  </si>
  <si>
    <t>TEAM_11102</t>
  </si>
  <si>
    <t>TEAM_1001</t>
  </si>
  <si>
    <t>TEAM_1002</t>
  </si>
  <si>
    <t>TEAM_1003</t>
  </si>
  <si>
    <t>TEAM_1004</t>
  </si>
  <si>
    <t>TEAM_1005</t>
  </si>
  <si>
    <t>TEAM_1006</t>
  </si>
  <si>
    <t>TEAM_1007</t>
  </si>
  <si>
    <t>TEAM_1008</t>
  </si>
  <si>
    <t>TEAM_1009</t>
  </si>
  <si>
    <t>TEAM_1010</t>
  </si>
  <si>
    <t>TEAM_1104</t>
  </si>
  <si>
    <t>TEAM_1205</t>
  </si>
  <si>
    <t>TEAM_11205</t>
  </si>
  <si>
    <t>TEAM_111205</t>
  </si>
  <si>
    <t>TEAM_1205_11</t>
  </si>
  <si>
    <t>TEAM_1205_22</t>
  </si>
  <si>
    <t>TEAM_1205_33</t>
  </si>
  <si>
    <t>TEAM_1506</t>
  </si>
  <si>
    <t>TEAM_1405</t>
  </si>
  <si>
    <t>TEAM_1406</t>
  </si>
  <si>
    <t>TEAM_11105</t>
  </si>
  <si>
    <t>TEAM_11604</t>
  </si>
  <si>
    <t>TEAM_1906</t>
  </si>
  <si>
    <t>NPC_bingjuren</t>
  </si>
  <si>
    <t>NPC_shijuren</t>
  </si>
  <si>
    <t>NPC_huojuren</t>
  </si>
  <si>
    <t>NPC_1116</t>
  </si>
  <si>
    <t>NPC_8011</t>
    <phoneticPr fontId="13" type="noConversion"/>
  </si>
  <si>
    <t>NPC_8012</t>
  </si>
  <si>
    <t>BOSS_91101</t>
  </si>
  <si>
    <t>BOSS_92001</t>
  </si>
  <si>
    <t>TEAMDES_101</t>
  </si>
  <si>
    <t>TEAMDES_102</t>
  </si>
  <si>
    <t>TEAMDES_103</t>
  </si>
  <si>
    <t>TEAMDES_104</t>
  </si>
  <si>
    <t>TEAMDES_105</t>
  </si>
  <si>
    <t>TEAMDES_106</t>
  </si>
  <si>
    <t>TEAMDES_107</t>
  </si>
  <si>
    <t>TEAMDES_201</t>
  </si>
  <si>
    <t>TEAMDES_202</t>
  </si>
  <si>
    <t>TEAMDES_203</t>
  </si>
  <si>
    <t>TEAMDES_204</t>
  </si>
  <si>
    <t>TEAMDES_205</t>
  </si>
  <si>
    <t>TEAMDES_206</t>
  </si>
  <si>
    <t>TEAMDES_207</t>
  </si>
  <si>
    <t>TEAMDES_301</t>
  </si>
  <si>
    <t>TEAMDES_302</t>
  </si>
  <si>
    <t>TEAMDES_303</t>
  </si>
  <si>
    <t>TEAMDES_304</t>
  </si>
  <si>
    <t>TEAMDES_305</t>
  </si>
  <si>
    <t>TEAMDES_306</t>
  </si>
  <si>
    <t>TEAMDES_307</t>
  </si>
  <si>
    <t>TEAMDES_401</t>
  </si>
  <si>
    <t>TEAMDES_402</t>
  </si>
  <si>
    <t>TEAMDES_403</t>
  </si>
  <si>
    <t>TEAMDES_404</t>
  </si>
  <si>
    <t>TEAMDES_405</t>
  </si>
  <si>
    <t>TEAMDES_406</t>
  </si>
  <si>
    <t>TEAMDES_407</t>
  </si>
  <si>
    <t>TEAMDES_501</t>
  </si>
  <si>
    <t>TEAMDES_502</t>
  </si>
  <si>
    <t>TEAMDES_503</t>
  </si>
  <si>
    <t>TEAMDES_504</t>
  </si>
  <si>
    <t>TEAMDES_505</t>
  </si>
  <si>
    <t>TEAMDES_506</t>
  </si>
  <si>
    <t>TEAMDES_507</t>
  </si>
  <si>
    <t>TEAMDES_601</t>
  </si>
  <si>
    <t>TEAMDES_602</t>
  </si>
  <si>
    <t>TEAMDES_603</t>
  </si>
  <si>
    <t>TEAMDES_604</t>
  </si>
  <si>
    <t>TEAMDES_605</t>
  </si>
  <si>
    <t>TEAMDES_606</t>
  </si>
  <si>
    <t>TEAMDES_607</t>
  </si>
  <si>
    <t>TEAMDES_701</t>
  </si>
  <si>
    <t>TEAMDES_702</t>
  </si>
  <si>
    <t>TEAMDES_703</t>
  </si>
  <si>
    <t>TEAMDES_704</t>
  </si>
  <si>
    <t>TEAMDES_705</t>
  </si>
  <si>
    <t>TEAMDES_706</t>
  </si>
  <si>
    <t>TEAMDES_707</t>
  </si>
  <si>
    <t>TEAMDES_801</t>
  </si>
  <si>
    <t>TEAMDES_802</t>
  </si>
  <si>
    <t>TEAMDES_803</t>
  </si>
  <si>
    <t>TEAMDES_804</t>
  </si>
  <si>
    <t>TEAMDES_805</t>
  </si>
  <si>
    <t>TEAMDES_806</t>
  </si>
  <si>
    <t>TEAMDES_807</t>
  </si>
  <si>
    <t>TEAMDES_907</t>
  </si>
  <si>
    <t>CLASS_1010</t>
  </si>
  <si>
    <t>CLASS_1020</t>
  </si>
  <si>
    <t>CLASS_1030</t>
  </si>
  <si>
    <t>CLASS_1040</t>
  </si>
  <si>
    <t>CLASS_1050</t>
  </si>
  <si>
    <t>CLASSDES_1010</t>
  </si>
  <si>
    <t>CLASSDES_1020</t>
  </si>
  <si>
    <t>CLASSDES_1030</t>
  </si>
  <si>
    <t>CLASSDES_1040</t>
  </si>
  <si>
    <t>CLASSDES_1050</t>
  </si>
  <si>
    <t>RACE_101</t>
  </si>
  <si>
    <t>RACE_102</t>
  </si>
  <si>
    <t>RACE_103</t>
  </si>
  <si>
    <t>RACE_104</t>
  </si>
  <si>
    <t>RACE_105</t>
  </si>
  <si>
    <t>RACE_106</t>
  </si>
  <si>
    <t>RACE_107</t>
  </si>
  <si>
    <t>RACE_108</t>
  </si>
  <si>
    <t>RACE_109</t>
  </si>
  <si>
    <t>RACE_110</t>
  </si>
  <si>
    <t>RACE_111</t>
  </si>
  <si>
    <t>RACE_201</t>
  </si>
  <si>
    <t>RACE_202</t>
  </si>
  <si>
    <t>RACE_203</t>
  </si>
  <si>
    <t>RACE_204</t>
  </si>
  <si>
    <t>RACE_205</t>
  </si>
  <si>
    <t>RACE_206</t>
  </si>
  <si>
    <t>RACE_207</t>
  </si>
  <si>
    <t>RACE_208</t>
  </si>
  <si>
    <t>RACE_209</t>
  </si>
  <si>
    <t>RACE_210</t>
  </si>
  <si>
    <t>RACE_211</t>
  </si>
  <si>
    <t>RACE_212</t>
  </si>
  <si>
    <t>RACE_213</t>
  </si>
  <si>
    <t>RACE_214</t>
  </si>
  <si>
    <t>RACE_215</t>
  </si>
  <si>
    <t>RACE_216</t>
  </si>
  <si>
    <t>RACE_101_1</t>
  </si>
  <si>
    <t>RACE_102_1</t>
  </si>
  <si>
    <t>RACE_103_1</t>
  </si>
  <si>
    <t>RACE_104_1</t>
  </si>
  <si>
    <t>RACE_105_1</t>
  </si>
  <si>
    <t>RACE_106_1</t>
  </si>
  <si>
    <t>RACE_107_1</t>
  </si>
  <si>
    <t>RACE_108_1</t>
  </si>
  <si>
    <t>RACE_109_1</t>
  </si>
  <si>
    <t>RACE_110_1</t>
  </si>
  <si>
    <t>RACE_111_1</t>
  </si>
  <si>
    <t>RACEDES_101</t>
  </si>
  <si>
    <t>RACEDES_102</t>
  </si>
  <si>
    <t>RACEDES_103</t>
  </si>
  <si>
    <t>RACEDES_104</t>
  </si>
  <si>
    <t>RACEDES_105</t>
  </si>
  <si>
    <t>RACEDES_106</t>
  </si>
  <si>
    <t>RACEDES_107</t>
  </si>
  <si>
    <t>RACEDES_108</t>
  </si>
  <si>
    <t>RACEDES_109</t>
  </si>
  <si>
    <t>RACEDES_110</t>
  </si>
  <si>
    <t>RACEDES_111</t>
  </si>
  <si>
    <t>RACEDES_201</t>
  </si>
  <si>
    <t>RACEDES_202</t>
  </si>
  <si>
    <t>RACEDES_203</t>
  </si>
  <si>
    <t>RACEDES_204</t>
  </si>
  <si>
    <t>RACEDES_205</t>
  </si>
  <si>
    <t>RACEDES_206</t>
  </si>
  <si>
    <t>RACEDES_207</t>
  </si>
  <si>
    <t>RACEDES_208</t>
  </si>
  <si>
    <t>RACEDES_209</t>
  </si>
  <si>
    <t>RACEDES_210</t>
  </si>
  <si>
    <t>RACEDES_211</t>
  </si>
  <si>
    <t>RACEDES_212</t>
  </si>
  <si>
    <t>RACEDES_213</t>
  </si>
  <si>
    <t>RACEDES_214</t>
  </si>
  <si>
    <t>RACEDES_215</t>
  </si>
  <si>
    <t>RACEDES_216</t>
  </si>
  <si>
    <t>TEAMSKILL_LABEL1</t>
  </si>
  <si>
    <t>TEAMSKILL_LABEL2</t>
  </si>
  <si>
    <t>TEAMSKILL_LABEL3</t>
  </si>
  <si>
    <t>TEAMSKILL_LABEL4</t>
  </si>
  <si>
    <t>TEAMSKILL_LABEL5</t>
  </si>
  <si>
    <t>TEAMSKILL_LABEL6</t>
  </si>
  <si>
    <t>SKILL_50074</t>
  </si>
  <si>
    <t>SKILL_41001</t>
  </si>
  <si>
    <t>SKILL_41002</t>
  </si>
  <si>
    <t>SKILL_41003</t>
  </si>
  <si>
    <t>SKILL_41004</t>
  </si>
  <si>
    <t>SKILL_41005</t>
  </si>
  <si>
    <t>SKILL_41006</t>
  </si>
  <si>
    <t>SKILL_41007</t>
  </si>
  <si>
    <t>SKILL_41008</t>
  </si>
  <si>
    <t>SKILL_420031</t>
  </si>
  <si>
    <t>SKILL_420041</t>
  </si>
  <si>
    <t>SKILL_42005</t>
  </si>
  <si>
    <t>SKILL_42006</t>
  </si>
  <si>
    <t>SKILL_43001</t>
  </si>
  <si>
    <t>SKILL_43002</t>
  </si>
  <si>
    <t>SKILL_43003</t>
  </si>
  <si>
    <t>SKILL_43004</t>
  </si>
  <si>
    <t>SKILL_430021</t>
  </si>
  <si>
    <t>SKILL_430031</t>
  </si>
  <si>
    <t>SKILL_430041</t>
  </si>
  <si>
    <t>SKILL_43005</t>
  </si>
  <si>
    <t>SKILL_45001</t>
  </si>
  <si>
    <t>SKILL_45002</t>
  </si>
  <si>
    <t>SKILL_450021</t>
  </si>
  <si>
    <t>SKILL_45003</t>
  </si>
  <si>
    <t>SKILL_450031</t>
  </si>
  <si>
    <t>SKILL_45004</t>
  </si>
  <si>
    <t>SKILL_450041</t>
  </si>
  <si>
    <t>SKILL_450042</t>
  </si>
  <si>
    <t>SKILL_45012</t>
  </si>
  <si>
    <t>SKILL_45013</t>
  </si>
  <si>
    <t>SKILL_45005</t>
  </si>
  <si>
    <t>SKILL_44001</t>
  </si>
  <si>
    <t>SKILL_44002</t>
  </si>
  <si>
    <t>SKILL_44003</t>
  </si>
  <si>
    <t>SKILL_44004</t>
  </si>
  <si>
    <t>SKILL_44005</t>
  </si>
  <si>
    <t>SKILL_6011</t>
  </si>
  <si>
    <t>SKILL_6012</t>
  </si>
  <si>
    <t>SKILL_6013</t>
  </si>
  <si>
    <t>SKILL_6014</t>
  </si>
  <si>
    <t>SKILL_6021</t>
  </si>
  <si>
    <t>SKILL_6022</t>
  </si>
  <si>
    <t>SKILL_6023</t>
  </si>
  <si>
    <t>SKILL_6024</t>
  </si>
  <si>
    <t>SKILL_6031</t>
  </si>
  <si>
    <t>SKILL_6032</t>
  </si>
  <si>
    <t>SKILL_6033</t>
  </si>
  <si>
    <t>SKILL_6034</t>
  </si>
  <si>
    <t>SKILL_6041</t>
  </si>
  <si>
    <t>SKILL_6042</t>
  </si>
  <si>
    <t>SKILL_6043</t>
  </si>
  <si>
    <t>SKILL_6044</t>
  </si>
  <si>
    <t>SKILL_6051</t>
  </si>
  <si>
    <t>SKILL_6052</t>
  </si>
  <si>
    <t>SKILL_6053</t>
  </si>
  <si>
    <t>SKILL_6054</t>
  </si>
  <si>
    <t>SKILL_6061</t>
  </si>
  <si>
    <t>SKILL_6062</t>
  </si>
  <si>
    <t>SKILL_6063</t>
  </si>
  <si>
    <t>SKILL_6064</t>
  </si>
  <si>
    <t>SKILL_6071</t>
  </si>
  <si>
    <t>SKILL_6072</t>
  </si>
  <si>
    <t>SKILL_6073</t>
  </si>
  <si>
    <t>SKILL_6074</t>
  </si>
  <si>
    <t>SKILL_53001</t>
  </si>
  <si>
    <t>SKILL_53002</t>
  </si>
  <si>
    <t>SKILL_53003</t>
  </si>
  <si>
    <t>SKILL_53004</t>
  </si>
  <si>
    <t>SKILL_53005</t>
  </si>
  <si>
    <t>SKILL_53006</t>
  </si>
  <si>
    <t>SKILL_53007</t>
  </si>
  <si>
    <t>SKILL_53008</t>
  </si>
  <si>
    <t>SKILL_53009</t>
  </si>
  <si>
    <t>SKILL_53010</t>
  </si>
  <si>
    <t>SKILL_53011</t>
  </si>
  <si>
    <t>SKILL_53012</t>
  </si>
  <si>
    <t>SKILL_53014</t>
  </si>
  <si>
    <t>SKILL_50407</t>
  </si>
  <si>
    <t>SKILLDES_50407</t>
  </si>
  <si>
    <t>SKILL_50409</t>
  </si>
  <si>
    <t>SKILLDES_50409</t>
  </si>
  <si>
    <t>SKILL_50483</t>
  </si>
  <si>
    <t>SKILLDES_50483</t>
  </si>
  <si>
    <t>ATTR_1</t>
  </si>
  <si>
    <t>ATTR_2</t>
  </si>
  <si>
    <t>ATTR_3</t>
  </si>
  <si>
    <t>ATTR_4</t>
  </si>
  <si>
    <t>ATTR_5</t>
  </si>
  <si>
    <t>ATTR_6</t>
  </si>
  <si>
    <t>ATTR_7</t>
  </si>
  <si>
    <t>ATTR_8</t>
  </si>
  <si>
    <t>ATTR_9</t>
  </si>
  <si>
    <t>ATTR_10</t>
  </si>
  <si>
    <t>ATTR_11</t>
  </si>
  <si>
    <t>ATTR_12</t>
  </si>
  <si>
    <t>ATTR_13</t>
  </si>
  <si>
    <t>ATTR_14</t>
  </si>
  <si>
    <t>ATTR_15</t>
  </si>
  <si>
    <t>ATTR_16</t>
  </si>
  <si>
    <t>ATTR_17</t>
  </si>
  <si>
    <t>ATTR_18</t>
  </si>
  <si>
    <t>ATTR_19</t>
  </si>
  <si>
    <t>ATTR_20</t>
  </si>
  <si>
    <t>ATTR_21</t>
  </si>
  <si>
    <t>ATTR_22</t>
  </si>
  <si>
    <t>ATTR_23</t>
  </si>
  <si>
    <t>ATTR_24</t>
  </si>
  <si>
    <t>ATTR_25</t>
  </si>
  <si>
    <t>ATTR_26</t>
  </si>
  <si>
    <t>ATTR_27</t>
  </si>
  <si>
    <t>ATTR_28</t>
  </si>
  <si>
    <t>ATTR_29</t>
  </si>
  <si>
    <t>ATTR_30</t>
  </si>
  <si>
    <t>ATTR_31</t>
  </si>
  <si>
    <t>ATTR_32</t>
  </si>
  <si>
    <t>ATTR_33</t>
  </si>
  <si>
    <t>ATTR_99</t>
  </si>
  <si>
    <t>ATTR_98</t>
  </si>
  <si>
    <t>ATTR_93</t>
  </si>
  <si>
    <t>ATTR_94</t>
  </si>
  <si>
    <t>ATTR_95</t>
  </si>
  <si>
    <t>ATTR_96</t>
  </si>
  <si>
    <t>ATTR_97</t>
  </si>
  <si>
    <t>SHOW_ATTR_1</t>
  </si>
  <si>
    <t>SHOW_ATTR_2</t>
  </si>
  <si>
    <t>SHOW_ATTR_3</t>
  </si>
  <si>
    <t>SHOW_ATTR_4</t>
  </si>
  <si>
    <t>SHOW_ATTR_5</t>
  </si>
  <si>
    <t>SHOW_ATTR_6</t>
  </si>
  <si>
    <t>SHOW_ATTR_7</t>
  </si>
  <si>
    <t>SHOW_ATTR_8</t>
  </si>
  <si>
    <t>SHOW_ATTR_9</t>
  </si>
  <si>
    <t>SHOW_ATTR_10</t>
  </si>
  <si>
    <t>SHOW_ATTR_11</t>
  </si>
  <si>
    <t>SHOW_ATTR_12</t>
  </si>
  <si>
    <t>SHOW_ATTR_13</t>
  </si>
  <si>
    <t>SHOW_ATTR_110</t>
  </si>
  <si>
    <t>SHOW_ATTR_NAME_1</t>
  </si>
  <si>
    <t>SHOW_ATTR_NAME_2</t>
  </si>
  <si>
    <t>SHOW_ATTR_NAME_3</t>
  </si>
  <si>
    <t>SHOW_ATTR_NAME_4</t>
  </si>
  <si>
    <t>SHOW_ATTR_NAME_5</t>
  </si>
  <si>
    <t>SHOW_ATTR_NAME_6</t>
  </si>
  <si>
    <t>SHOW_ATTR_NAME_7</t>
  </si>
  <si>
    <t>SHOW_ATTR_NAME_8</t>
  </si>
  <si>
    <t>SHOW_ATTR_NAME_9</t>
  </si>
  <si>
    <t>SHOW_ATTR_NAME_10</t>
  </si>
  <si>
    <t>SHOW_ATTR_NAME_11</t>
  </si>
  <si>
    <t>SHOW_ATTR_NAME_12</t>
  </si>
  <si>
    <t>SHOW_ATTR_NAME_13</t>
  </si>
  <si>
    <t>SHOW_ATTR_NAME_14</t>
  </si>
  <si>
    <t>RELATE_1</t>
  </si>
  <si>
    <t>RELATE_2</t>
  </si>
  <si>
    <t>RELATE_3</t>
  </si>
  <si>
    <t>RELATE_4</t>
  </si>
  <si>
    <t>RELATE_0</t>
  </si>
  <si>
    <t>POKEDEX_1</t>
  </si>
  <si>
    <t>POKEDEX_3</t>
  </si>
  <si>
    <t>POKEDEX_7</t>
  </si>
  <si>
    <t>POKEDEX_8</t>
  </si>
  <si>
    <t>POKEDEX_NAME_1</t>
  </si>
  <si>
    <t>POKEDEX_NAME_2</t>
  </si>
  <si>
    <t>POKEDEX_NAME_3</t>
  </si>
  <si>
    <t>POKEDEX_NAME_4</t>
  </si>
  <si>
    <t>POKEDEX_NAME_5</t>
  </si>
  <si>
    <t>POKEDEX_NAME_6</t>
  </si>
  <si>
    <t>POKEDEX_NAME_7</t>
  </si>
  <si>
    <t>POKEDEX_NAME_8</t>
  </si>
  <si>
    <t>VIP1_2</t>
  </si>
  <si>
    <t>VIP1_4</t>
  </si>
  <si>
    <t>VIP1_6</t>
  </si>
  <si>
    <t>VIP1_7</t>
  </si>
  <si>
    <t>VIP2_2</t>
  </si>
  <si>
    <t>VIP2_3</t>
  </si>
  <si>
    <t>VIP2_4</t>
  </si>
  <si>
    <t>VIP2_5</t>
  </si>
  <si>
    <t>VIP2_6</t>
  </si>
  <si>
    <t>VIP2_7</t>
  </si>
  <si>
    <t>VIP2_8</t>
  </si>
  <si>
    <t>VIP2_9</t>
  </si>
  <si>
    <t>VIP2_10</t>
  </si>
  <si>
    <t>VIP2_11</t>
  </si>
  <si>
    <t>VIP3_2</t>
  </si>
  <si>
    <t>VIP3_4</t>
  </si>
  <si>
    <t>VIP3_5</t>
  </si>
  <si>
    <t>VIP3_7</t>
  </si>
  <si>
    <t>VIP3_8</t>
  </si>
  <si>
    <t>VIP3_10</t>
  </si>
  <si>
    <t>VIP4_2</t>
  </si>
  <si>
    <t>VIP4_4</t>
  </si>
  <si>
    <t>VIP4_6</t>
  </si>
  <si>
    <t>VIP4_8</t>
  </si>
  <si>
    <t>VIP5_2</t>
  </si>
  <si>
    <t>VIP5_4</t>
  </si>
  <si>
    <t>VIP5_6</t>
  </si>
  <si>
    <t>VIP5_8</t>
  </si>
  <si>
    <t>VIP5_10</t>
  </si>
  <si>
    <t>VIP5_12</t>
  </si>
  <si>
    <t>VIP6_2</t>
  </si>
  <si>
    <t>VIP6_3</t>
  </si>
  <si>
    <t>VIP6_4</t>
  </si>
  <si>
    <t>VIP6_5</t>
  </si>
  <si>
    <t>VIP6_6</t>
  </si>
  <si>
    <t>VIP6_7</t>
  </si>
  <si>
    <t>VIP6_8</t>
  </si>
  <si>
    <t>VIP6_9</t>
  </si>
  <si>
    <t>VIP6_10</t>
  </si>
  <si>
    <t>VIP6_11</t>
  </si>
  <si>
    <t>VIP7_2</t>
  </si>
  <si>
    <t>VIP7_3</t>
  </si>
  <si>
    <t>VIP7_4</t>
  </si>
  <si>
    <t>VIP7_5</t>
  </si>
  <si>
    <t>VIP7_6</t>
  </si>
  <si>
    <t>VIP7_7</t>
  </si>
  <si>
    <t>VIP7_8</t>
  </si>
  <si>
    <t>VIP7_9</t>
  </si>
  <si>
    <t>VIP7_10</t>
  </si>
  <si>
    <t>VIP8_2</t>
  </si>
  <si>
    <t>VIP8_3</t>
  </si>
  <si>
    <t>VIP8_4</t>
  </si>
  <si>
    <t>VIP8_5</t>
  </si>
  <si>
    <t>VIP8_6</t>
  </si>
  <si>
    <t>VIP8_7</t>
  </si>
  <si>
    <t>VIP8_8</t>
  </si>
  <si>
    <t>VIP8_9</t>
  </si>
  <si>
    <t>VIP9_2</t>
  </si>
  <si>
    <t>VIP9_3</t>
  </si>
  <si>
    <t>VIP9_4</t>
  </si>
  <si>
    <t>VIP9_5</t>
  </si>
  <si>
    <t>VIP9_6</t>
  </si>
  <si>
    <t>VIP9_7</t>
  </si>
  <si>
    <t>VIP9_8</t>
  </si>
  <si>
    <t>VIP9_9</t>
  </si>
  <si>
    <t>VIP9_10</t>
  </si>
  <si>
    <t>VIP9_11</t>
  </si>
  <si>
    <t>VIP9_12</t>
  </si>
  <si>
    <t>VIP10_2</t>
  </si>
  <si>
    <t>VIP10_4</t>
  </si>
  <si>
    <t>VIP10_6</t>
  </si>
  <si>
    <t>VIP10_8</t>
  </si>
  <si>
    <t>VIP10_10</t>
  </si>
  <si>
    <t>VIP10_11</t>
  </si>
  <si>
    <t>VIP11_2</t>
  </si>
  <si>
    <t>VIP11_4</t>
  </si>
  <si>
    <t>VIP11_6</t>
  </si>
  <si>
    <t>VIP11_8</t>
  </si>
  <si>
    <t>VIP11_10</t>
  </si>
  <si>
    <t>VIP12_2</t>
  </si>
  <si>
    <t>VIP12_4</t>
  </si>
  <si>
    <t>VIP12_6</t>
  </si>
  <si>
    <t>VIP12_8</t>
  </si>
  <si>
    <t>VIP12_10</t>
  </si>
  <si>
    <t>VIP12_12</t>
  </si>
  <si>
    <t>VIP13_2</t>
  </si>
  <si>
    <t>VIP13_3</t>
  </si>
  <si>
    <t>VIP13_4</t>
  </si>
  <si>
    <t>VIP13_5</t>
  </si>
  <si>
    <t>VIP13_6</t>
  </si>
  <si>
    <t>VIP13_7</t>
  </si>
  <si>
    <t>VIP13_8</t>
  </si>
  <si>
    <t>VIP13_9</t>
  </si>
  <si>
    <t>VIP13_10</t>
  </si>
  <si>
    <t>VIP14_2</t>
  </si>
  <si>
    <t>VIP14_3</t>
  </si>
  <si>
    <t>VIP14_4</t>
  </si>
  <si>
    <t>VIP14_5</t>
  </si>
  <si>
    <t>VIP14_6</t>
  </si>
  <si>
    <t>VIP14_7</t>
  </si>
  <si>
    <t>VIP14_8</t>
  </si>
  <si>
    <t>VIP14_9</t>
  </si>
  <si>
    <t>VIP15_2</t>
  </si>
  <si>
    <t>VIP15_3</t>
  </si>
  <si>
    <t>VIP15_4</t>
  </si>
  <si>
    <t>VIP15_5</t>
  </si>
  <si>
    <t>VIP15_6</t>
  </si>
  <si>
    <t>VIP15_7</t>
  </si>
  <si>
    <t>VIP15_8</t>
  </si>
  <si>
    <t>VIP15_9</t>
  </si>
  <si>
    <t>TASKDES_9101</t>
  </si>
  <si>
    <t>TASKDES_9102</t>
  </si>
  <si>
    <t>TASKDES_9103</t>
  </si>
  <si>
    <t>TASKDES_9104</t>
  </si>
  <si>
    <t>TASKDES_9105</t>
  </si>
  <si>
    <t>TASKDES_9106</t>
  </si>
  <si>
    <t>TASKDES_9107</t>
  </si>
  <si>
    <t>TASKDES_9108</t>
  </si>
  <si>
    <t>TASKDES_9109</t>
  </si>
  <si>
    <t>TASKDES_9110</t>
  </si>
  <si>
    <t>TASKDES_9111</t>
  </si>
  <si>
    <t>TASKDES_9112</t>
  </si>
  <si>
    <t>TASKDES_9113</t>
  </si>
  <si>
    <t>TASKDES_9114</t>
  </si>
  <si>
    <t>TASKDES_9115</t>
  </si>
  <si>
    <t>TASKDES_9116</t>
  </si>
  <si>
    <t>TASKDES_9117</t>
  </si>
  <si>
    <t>TASKDES_9118</t>
  </si>
  <si>
    <t>TASKDES_9119</t>
  </si>
  <si>
    <t>TASKDES_9120</t>
  </si>
  <si>
    <t>TASKDES_9121</t>
  </si>
  <si>
    <t>TASKDES_9122</t>
  </si>
  <si>
    <t>TASKDES_9123</t>
  </si>
  <si>
    <t>TASKDES_9124</t>
  </si>
  <si>
    <t>TASKDES_9125</t>
  </si>
  <si>
    <t>TASKDES_9126</t>
  </si>
  <si>
    <t>TASKDES_9127</t>
  </si>
  <si>
    <t>TASKDES_9128</t>
  </si>
  <si>
    <t>TASKDES_9129</t>
  </si>
  <si>
    <t>TASKDES_9130</t>
  </si>
  <si>
    <t>TASKDES_9131</t>
  </si>
  <si>
    <t>TASKDES_9132</t>
  </si>
  <si>
    <t>TASKDES_9133</t>
  </si>
  <si>
    <t>TASKDES_9134</t>
  </si>
  <si>
    <t>TASKDES_9135</t>
  </si>
  <si>
    <t>TASKDES_9136</t>
  </si>
  <si>
    <t>TASKDES_9201</t>
  </si>
  <si>
    <t>TASKDES_9202</t>
  </si>
  <si>
    <t>TASKDES_9203</t>
  </si>
  <si>
    <t>TASKDES_9204</t>
  </si>
  <si>
    <t>TASKDES_9205</t>
  </si>
  <si>
    <t>TASKDES_9206</t>
  </si>
  <si>
    <t>TASKDES_9207</t>
  </si>
  <si>
    <t>TASKDES_9208</t>
  </si>
  <si>
    <t>TASKDES_9209</t>
  </si>
  <si>
    <t>TASKDES_9210</t>
  </si>
  <si>
    <t>TASKDES_9211</t>
  </si>
  <si>
    <t>TASKDES_9212</t>
  </si>
  <si>
    <t>TASKDES_9213</t>
  </si>
  <si>
    <t>TASKDES_9214</t>
  </si>
  <si>
    <t>TASKDES_9215</t>
  </si>
  <si>
    <t>TASKDES_9216</t>
  </si>
  <si>
    <t>TASKDES_9217</t>
  </si>
  <si>
    <t>TASKDES_9218</t>
  </si>
  <si>
    <t>TASKDES_9219</t>
  </si>
  <si>
    <t>TASKDES_9301</t>
  </si>
  <si>
    <t>TASKDES_9302</t>
  </si>
  <si>
    <t>TASKDES_9303</t>
  </si>
  <si>
    <t>TASKDES_9304</t>
  </si>
  <si>
    <t>TASKDES_9305</t>
  </si>
  <si>
    <t>TASKDES_9306</t>
  </si>
  <si>
    <t>TASKDES_9307</t>
  </si>
  <si>
    <t>TASKDES_9308</t>
  </si>
  <si>
    <t>TASKDES_9309</t>
  </si>
  <si>
    <t>TASKDES_9310</t>
  </si>
  <si>
    <t>TASKDES_9311</t>
  </si>
  <si>
    <t>TASKDES_9312</t>
  </si>
  <si>
    <t>TASKDES_9313</t>
  </si>
  <si>
    <t>TASKDES_9314</t>
  </si>
  <si>
    <t>TASKDES_9315</t>
  </si>
  <si>
    <t>TASKDES_9316</t>
  </si>
  <si>
    <t>TASKDES_9317</t>
  </si>
  <si>
    <t>TASKDES_9318</t>
  </si>
  <si>
    <t>TASKDES_9319</t>
  </si>
  <si>
    <t>TASKDES_9320</t>
  </si>
  <si>
    <t>TASKDES_9321</t>
  </si>
  <si>
    <t>TASKDES_9322</t>
  </si>
  <si>
    <t>TASKDES_9323</t>
  </si>
  <si>
    <t>TASKDES_9324</t>
  </si>
  <si>
    <t>TASKDES_9325</t>
  </si>
  <si>
    <t>TASKDES_9326</t>
  </si>
  <si>
    <t>TASKDES_9327</t>
  </si>
  <si>
    <t>TASKDES_9328</t>
  </si>
  <si>
    <t>TASKDES_9329</t>
  </si>
  <si>
    <t>TASKDES_9330</t>
  </si>
  <si>
    <t>TASKDES_9331</t>
  </si>
  <si>
    <t>TASKDES_9332</t>
  </si>
  <si>
    <t>TASKDES_9333</t>
  </si>
  <si>
    <t>TASKDES_9334</t>
  </si>
  <si>
    <t>TASKDES_9335</t>
  </si>
  <si>
    <t>TASKDES_9336</t>
  </si>
  <si>
    <t>TASKDES_9337</t>
  </si>
  <si>
    <t>TASKDES_9338</t>
  </si>
  <si>
    <t>TASKDES_9339</t>
  </si>
  <si>
    <t>TASKDES_9340</t>
  </si>
  <si>
    <t>TASKDES_9341</t>
  </si>
  <si>
    <t>TASKDES_9342</t>
  </si>
  <si>
    <t>TASKDES_9343</t>
  </si>
  <si>
    <t>TASKDES_9344</t>
  </si>
  <si>
    <t>TASKDES_9345</t>
  </si>
  <si>
    <t>TASKDES_9346</t>
  </si>
  <si>
    <t>TASKDES_9347</t>
  </si>
  <si>
    <t>TASKDES_9348</t>
  </si>
  <si>
    <t>TASKDES_9349</t>
  </si>
  <si>
    <t>TASKDES_9350</t>
  </si>
  <si>
    <t>TASKDES_9351</t>
  </si>
  <si>
    <t>TASKDES_9352</t>
  </si>
  <si>
    <t>TASKDES_9353</t>
  </si>
  <si>
    <t>TASKDES_9354</t>
  </si>
  <si>
    <t>TASKDES_9355</t>
  </si>
  <si>
    <t>TASKDES_9356</t>
  </si>
  <si>
    <t>TASKDES_9357</t>
  </si>
  <si>
    <t>TASKDES_9358</t>
  </si>
  <si>
    <t>TASKDES_9359</t>
  </si>
  <si>
    <t>TASKDES_9360</t>
  </si>
  <si>
    <t>TASKDES_9361</t>
  </si>
  <si>
    <t>TASKDES_9362</t>
  </si>
  <si>
    <t>TASKDES_9363</t>
  </si>
  <si>
    <t>TASKDES_9364</t>
  </si>
  <si>
    <t>TASKDES_9365</t>
  </si>
  <si>
    <t>TASKDES_9366</t>
  </si>
  <si>
    <t>TASKDES_9367</t>
  </si>
  <si>
    <t>TASKDES_9368</t>
  </si>
  <si>
    <t>TASKDES_9369</t>
  </si>
  <si>
    <t>TASKDES_9370</t>
  </si>
  <si>
    <t>TASKDES_9371</t>
  </si>
  <si>
    <t>TASKDES_9372</t>
  </si>
  <si>
    <t>TASKDES_9373</t>
  </si>
  <si>
    <t>TASKDES_9374</t>
  </si>
  <si>
    <t>TASKDES_9375</t>
  </si>
  <si>
    <t>TASKDES_9376</t>
  </si>
  <si>
    <t>TASKDES_9377</t>
  </si>
  <si>
    <t>TASKDES_9378</t>
  </si>
  <si>
    <t>TASKDES_9401</t>
  </si>
  <si>
    <t>TASKDES_9402</t>
  </si>
  <si>
    <t>TASKDES_9403</t>
  </si>
  <si>
    <t>TASKDES_9404</t>
  </si>
  <si>
    <t>TASKDES_9405</t>
  </si>
  <si>
    <t>TASKDES_9406</t>
  </si>
  <si>
    <t>TASKDES_9407</t>
  </si>
  <si>
    <t>TASKDES_9408</t>
  </si>
  <si>
    <t>TASKDES_9409</t>
  </si>
  <si>
    <t>TASKDES_9410</t>
  </si>
  <si>
    <t>TASKDES_9411</t>
  </si>
  <si>
    <t>TASKDES_9412</t>
  </si>
  <si>
    <t>TASKDES_9413</t>
  </si>
  <si>
    <t>TASKDES_9414</t>
  </si>
  <si>
    <t>TASKDES_9415</t>
  </si>
  <si>
    <t>TASKDES_9416</t>
  </si>
  <si>
    <t>TASKDES_9417</t>
  </si>
  <si>
    <t>TASKDES_9418</t>
  </si>
  <si>
    <t>TASKDES_9419</t>
  </si>
  <si>
    <t>TASKDES_9420</t>
  </si>
  <si>
    <t>TASKDES_9421</t>
  </si>
  <si>
    <t>TASKDES_9422</t>
  </si>
  <si>
    <t>TASKDES_9423</t>
  </si>
  <si>
    <t>TASKDES_9424</t>
  </si>
  <si>
    <t>TASKDES_9425</t>
  </si>
  <si>
    <t>TASKDES_9501</t>
  </si>
  <si>
    <t>TASKDES_9502</t>
  </si>
  <si>
    <t>TASKDES_9503</t>
  </si>
  <si>
    <t>TASKDES_9504</t>
  </si>
  <si>
    <t>TASKDES_9505</t>
  </si>
  <si>
    <t>TASKDES_9506</t>
  </si>
  <si>
    <t>TASKDES_9507</t>
  </si>
  <si>
    <t>TASKDES_9508</t>
  </si>
  <si>
    <t>TASKDES_9509</t>
  </si>
  <si>
    <t>TASKDES_9510</t>
  </si>
  <si>
    <t>TASKDES_9511</t>
  </si>
  <si>
    <t>TASKDES_9512</t>
  </si>
  <si>
    <t>TASKDES_9513</t>
  </si>
  <si>
    <t>TASKDES_9514</t>
  </si>
  <si>
    <t>TASKDES_9515</t>
  </si>
  <si>
    <t>TASKDES_9516</t>
  </si>
  <si>
    <t>TASKDES_9517</t>
  </si>
  <si>
    <t>TASKDES_9518</t>
  </si>
  <si>
    <t>TASKDES_9519</t>
  </si>
  <si>
    <t>TASKDES_9520</t>
  </si>
  <si>
    <t>TASKDES_9521</t>
  </si>
  <si>
    <t>TASKDES_9522</t>
  </si>
  <si>
    <t>TASKDES_9523</t>
  </si>
  <si>
    <t>TASKDES_9524</t>
  </si>
  <si>
    <t>TASKDES_9525</t>
  </si>
  <si>
    <t>TASKDES_9526</t>
  </si>
  <si>
    <t>TASKDES_9527</t>
  </si>
  <si>
    <t>TASKDES_9528</t>
  </si>
  <si>
    <t>TASKDES_9529</t>
  </si>
  <si>
    <t>TASKDES_9530</t>
  </si>
  <si>
    <t>TASKDES_9531</t>
  </si>
  <si>
    <t>TASKDES_9532</t>
  </si>
  <si>
    <t>TASKDES_9533</t>
  </si>
  <si>
    <t>TASKDES_9534</t>
  </si>
  <si>
    <t>TASKDES_9535</t>
  </si>
  <si>
    <t>TASKDES_9536</t>
  </si>
  <si>
    <t>TASKDES_9537</t>
  </si>
  <si>
    <t>TASKDES_9538</t>
  </si>
  <si>
    <t>TASKDES_9539</t>
  </si>
  <si>
    <t>TASKDES_9731</t>
  </si>
  <si>
    <t>TASKDES_9732</t>
  </si>
  <si>
    <t>TASKDES_9733</t>
  </si>
  <si>
    <t>TASKDES_9734</t>
  </si>
  <si>
    <t>TASKDES_9735</t>
  </si>
  <si>
    <t>TASKDES_9736</t>
  </si>
  <si>
    <t>TASKDES_9737</t>
  </si>
  <si>
    <t>TASKDES_9738</t>
  </si>
  <si>
    <t>TASKDES_9739</t>
  </si>
  <si>
    <t>TASKDES_9740</t>
  </si>
  <si>
    <t>TASKDES_9781</t>
  </si>
  <si>
    <t>TASKDES_9782</t>
  </si>
  <si>
    <t>TASKDES_9783</t>
  </si>
  <si>
    <t>TASKDES_9784</t>
  </si>
  <si>
    <t>TASKDES_9785</t>
  </si>
  <si>
    <t>TASKDES_9786</t>
  </si>
  <si>
    <t>TASKDES_9787</t>
  </si>
  <si>
    <t>TASKDES_9788</t>
  </si>
  <si>
    <t>TASKDES_9789</t>
  </si>
  <si>
    <t>TASKDES_9790</t>
  </si>
  <si>
    <t>TASKDES_9701</t>
  </si>
  <si>
    <t>TASKDES_9702</t>
  </si>
  <si>
    <t>TASKDES_9703</t>
  </si>
  <si>
    <t>TASKDES_9704</t>
  </si>
  <si>
    <t>TASKDES_9705</t>
  </si>
  <si>
    <t>TASKDES_9706</t>
  </si>
  <si>
    <t>TASKDES_9707</t>
  </si>
  <si>
    <t>TASKDES_9708</t>
  </si>
  <si>
    <t>TASKDES_9709</t>
  </si>
  <si>
    <t>TASKDES_9710</t>
  </si>
  <si>
    <t>TASKDES_9711</t>
  </si>
  <si>
    <t>TASKDES_9712</t>
  </si>
  <si>
    <t>TASKDES_9713</t>
  </si>
  <si>
    <t>TASKDES_9714</t>
  </si>
  <si>
    <t>TASKDES_9715</t>
  </si>
  <si>
    <t>TASKDES_9716</t>
  </si>
  <si>
    <t>TASKDES_9717</t>
  </si>
  <si>
    <t>TASKDES_9718</t>
  </si>
  <si>
    <t>TASKDES_9719</t>
  </si>
  <si>
    <t>TASKDES_9720</t>
  </si>
  <si>
    <t>TASKDES_9721</t>
  </si>
  <si>
    <t>TASKDES_9722</t>
  </si>
  <si>
    <t>TASKDES_9723</t>
  </si>
  <si>
    <t>TASKDES_9724</t>
  </si>
  <si>
    <t>TASKDES_9725</t>
  </si>
  <si>
    <t>TASKDES_9726</t>
  </si>
  <si>
    <t>TASKDES_9727</t>
  </si>
  <si>
    <t>TASKDES_9728</t>
  </si>
  <si>
    <t>TASKDES_9729</t>
  </si>
  <si>
    <t>TASKDES_9730</t>
  </si>
  <si>
    <t>TASKDES_9751</t>
  </si>
  <si>
    <t>TASKDES_9752</t>
  </si>
  <si>
    <t>TASKDES_9753</t>
  </si>
  <si>
    <t>TASKDES_9754</t>
  </si>
  <si>
    <t>TASKDES_9755</t>
  </si>
  <si>
    <t>TASKDES_9756</t>
  </si>
  <si>
    <t>TASKDES_9757</t>
  </si>
  <si>
    <t>TASKDES_9758</t>
  </si>
  <si>
    <t>TASKDES_9759</t>
  </si>
  <si>
    <t>TASKDES_9760</t>
  </si>
  <si>
    <t>TASKDES_9801</t>
  </si>
  <si>
    <t>TASKDES_9802</t>
  </si>
  <si>
    <t>TASKDES_9803</t>
  </si>
  <si>
    <t>TASKDES_9804</t>
  </si>
  <si>
    <t>TASKDES_9805</t>
  </si>
  <si>
    <t>TASKDES_9806</t>
  </si>
  <si>
    <t>TASKDES_9807</t>
  </si>
  <si>
    <t>TASKDES_9808</t>
  </si>
  <si>
    <t>TASKDES_9809</t>
  </si>
  <si>
    <t>TASKDES_9810</t>
  </si>
  <si>
    <t>TASKDES_9811</t>
  </si>
  <si>
    <t>TASKDES_9812</t>
  </si>
  <si>
    <t>TASKDES_9813</t>
  </si>
  <si>
    <t>TASKDES_9814</t>
  </si>
  <si>
    <t>TASKDES_9815</t>
  </si>
  <si>
    <t>TASKDES_9816</t>
  </si>
  <si>
    <t>TASKDES_9817</t>
  </si>
  <si>
    <t>TASKDES_9818</t>
  </si>
  <si>
    <t>TASKDES_9819</t>
  </si>
  <si>
    <t>TASKDES_9820</t>
  </si>
  <si>
    <t>TASKDES_9821</t>
  </si>
  <si>
    <t>TASKDES_9822</t>
  </si>
  <si>
    <t>TASKDES_9823</t>
  </si>
  <si>
    <t>TASKDES_9824</t>
  </si>
  <si>
    <t>TASKDES_9825</t>
  </si>
  <si>
    <t>TASKDES_9826</t>
  </si>
  <si>
    <t>TASKDES_9827</t>
  </si>
  <si>
    <t>TASKDES_9828</t>
  </si>
  <si>
    <t>TASKDES_9829</t>
  </si>
  <si>
    <t>TASKDES_9830</t>
  </si>
  <si>
    <t>TASKDES_9831</t>
  </si>
  <si>
    <t>TASKDES_9832</t>
  </si>
  <si>
    <t>TASKDES_9833</t>
  </si>
  <si>
    <t>TASKDES_9834</t>
  </si>
  <si>
    <t>TASKDES_9835</t>
  </si>
  <si>
    <t>TASKDES_9836</t>
  </si>
  <si>
    <t>TASKDES_9837</t>
  </si>
  <si>
    <t>TASKDES_9838</t>
  </si>
  <si>
    <t>TASKDES_9839</t>
  </si>
  <si>
    <t>TASKDES_9840</t>
  </si>
  <si>
    <t>TASKDES_9841</t>
  </si>
  <si>
    <t>TASKDES_9842</t>
  </si>
  <si>
    <t>TASKDES_9901</t>
  </si>
  <si>
    <t>TASKDES_9902</t>
  </si>
  <si>
    <t>TASKDES_9903</t>
  </si>
  <si>
    <t>TASKDES_9904</t>
  </si>
  <si>
    <t>TASKDES_9905</t>
  </si>
  <si>
    <t>TASKDES_9906</t>
  </si>
  <si>
    <t>TASKDES_9907</t>
  </si>
  <si>
    <t>TASKDES_9908</t>
  </si>
  <si>
    <t>TASKDES_9909</t>
  </si>
  <si>
    <t>TASKDES_9910</t>
  </si>
  <si>
    <t>TASKDES_9911</t>
  </si>
  <si>
    <t>TASKDES_9912</t>
  </si>
  <si>
    <t>TASKDES_9913</t>
  </si>
  <si>
    <t>TASKDES_9914</t>
  </si>
  <si>
    <t>TASKDES_9915</t>
  </si>
  <si>
    <t>TASKDES_9916</t>
  </si>
  <si>
    <t>TASKDES_9917</t>
  </si>
  <si>
    <t>TASKDES_9918</t>
  </si>
  <si>
    <t>TASKDES_9919</t>
  </si>
  <si>
    <t>TASKDES_9920</t>
  </si>
  <si>
    <t>TASKDES_9951</t>
  </si>
  <si>
    <t>TASKDES_9952</t>
  </si>
  <si>
    <t>TASKDES_9953</t>
  </si>
  <si>
    <t>TASKDES_9954</t>
  </si>
  <si>
    <t>TASKDES_9955</t>
  </si>
  <si>
    <t>TASKDES_9956</t>
  </si>
  <si>
    <t>TASKDES_9957</t>
  </si>
  <si>
    <t>TASKDES_9958</t>
  </si>
  <si>
    <t>TASKDES_9959</t>
  </si>
  <si>
    <t>TASKDES_9960</t>
  </si>
  <si>
    <t>TASKDES_9961</t>
  </si>
  <si>
    <t>TASKDES_9962</t>
  </si>
  <si>
    <t>TASKDES_9963</t>
  </si>
  <si>
    <t>TASKDES_9964</t>
  </si>
  <si>
    <t>TASKDES_9965</t>
  </si>
  <si>
    <t>TASKDES_9966</t>
  </si>
  <si>
    <t>TASKDES_9967</t>
  </si>
  <si>
    <t>TASKDES_9968</t>
  </si>
  <si>
    <t>TASKDES_9969</t>
  </si>
  <si>
    <t>TASKDES_9970</t>
  </si>
  <si>
    <t>TASKDES_9921</t>
  </si>
  <si>
    <t>TASKDES_9922</t>
  </si>
  <si>
    <t>TASKDES_9923</t>
  </si>
  <si>
    <t>TASKDES_9924</t>
  </si>
  <si>
    <t>TASKDES_9925</t>
  </si>
  <si>
    <t>TASKDES_9926</t>
  </si>
  <si>
    <t>TASKDES_9927</t>
  </si>
  <si>
    <t>TASKDES_9928</t>
  </si>
  <si>
    <t>TASKDES_9929</t>
  </si>
  <si>
    <t>TASKDES_9930</t>
  </si>
  <si>
    <t>TASKDES_9931</t>
  </si>
  <si>
    <t>TASKDES_9932</t>
  </si>
  <si>
    <t>TASKDES_9933</t>
  </si>
  <si>
    <t>TASKDES_9934</t>
  </si>
  <si>
    <t>TASKDES_9935</t>
  </si>
  <si>
    <t>TASKDES_9936</t>
  </si>
  <si>
    <t>TASKDES_9937</t>
  </si>
  <si>
    <t>TASKDES_9938</t>
  </si>
  <si>
    <t>TASKDES_9939</t>
  </si>
  <si>
    <t>TASKDES_9991</t>
  </si>
  <si>
    <t>TASKDES_9992</t>
  </si>
  <si>
    <t>TASKDES_9993</t>
  </si>
  <si>
    <t>TASKDES_9994</t>
  </si>
  <si>
    <t>TASKDES_9995</t>
  </si>
  <si>
    <t>TASKDES_9996</t>
  </si>
  <si>
    <t>TASKDES_9997</t>
  </si>
  <si>
    <t>TASKDES_9998</t>
  </si>
  <si>
    <t>TASKDES_9999</t>
  </si>
  <si>
    <t>TASKDES_9940</t>
  </si>
  <si>
    <t>TASKDES_9941</t>
  </si>
  <si>
    <t>TASKDES_9942</t>
  </si>
  <si>
    <t>TASKDES_9943</t>
  </si>
  <si>
    <t>TASKNAME_9601</t>
  </si>
  <si>
    <t>TASKNAME_9602</t>
  </si>
  <si>
    <t>TASKNAME_9603</t>
  </si>
  <si>
    <t>TASKNAME_9604</t>
  </si>
  <si>
    <t>TASKNAME_9605</t>
  </si>
  <si>
    <t>TASKNAME_9606</t>
  </si>
  <si>
    <t>TASKNAME_9607</t>
  </si>
  <si>
    <t>TASKNAME_9608</t>
  </si>
  <si>
    <t>TASKNAME_9609</t>
  </si>
  <si>
    <t>TASKNAME_9610</t>
  </si>
  <si>
    <t>TASKNAME_9611</t>
  </si>
  <si>
    <t>TASKNAME_9612</t>
  </si>
  <si>
    <t>TASKNAME_9613</t>
  </si>
  <si>
    <t>TASKNAME_9614</t>
  </si>
  <si>
    <t>TASKNAME_9615</t>
  </si>
  <si>
    <t>TASKNAME_9616</t>
  </si>
  <si>
    <t>TASKNAME_9617</t>
  </si>
  <si>
    <t>TASKNAME_9618</t>
  </si>
  <si>
    <t>TASKNAME_9619</t>
  </si>
  <si>
    <t>TASKNAME_9620</t>
  </si>
  <si>
    <t>TASKNAME_19618</t>
  </si>
  <si>
    <t>TASKNAME_19619</t>
  </si>
  <si>
    <t>TASKNAME_19620</t>
  </si>
  <si>
    <t>TASKNAME_19621</t>
  </si>
  <si>
    <t>TASKNAME_19622</t>
  </si>
  <si>
    <t>TASKNAME_19623</t>
  </si>
  <si>
    <t>TASKNAME_19624</t>
  </si>
  <si>
    <t>TASKNAME_19625</t>
  </si>
  <si>
    <t>TASKNAME_19626</t>
  </si>
  <si>
    <t>TASKNAME_19627</t>
  </si>
  <si>
    <t>TASKNAME_9621</t>
  </si>
  <si>
    <t>TASKNAME_9622</t>
  </si>
  <si>
    <t>TASKNAME_9623</t>
  </si>
  <si>
    <t>TASKNAME_9624</t>
  </si>
  <si>
    <t>TASKNAME_9625</t>
  </si>
  <si>
    <t>TASKNAME_9626</t>
  </si>
  <si>
    <t>TASKNAME_9627</t>
  </si>
  <si>
    <t>TASKNAME_9628</t>
  </si>
  <si>
    <t>TASKNAME_9629</t>
  </si>
  <si>
    <t>TASKNAME_9631</t>
  </si>
  <si>
    <t>TASKNAME_20000</t>
  </si>
  <si>
    <t>TASKNAME_20001</t>
  </si>
  <si>
    <t>TASKNAME_20002</t>
  </si>
  <si>
    <t>TASKNAME_20003</t>
  </si>
  <si>
    <t>TASKNAME_20004</t>
  </si>
  <si>
    <t>TASKNAME_20005</t>
  </si>
  <si>
    <t>TASKNAME_20006</t>
  </si>
  <si>
    <t>TASKDES_9601</t>
  </si>
  <si>
    <t>TASKDES_9602</t>
  </si>
  <si>
    <t>TASKDES_9603</t>
  </si>
  <si>
    <t>TASKDES_9604</t>
  </si>
  <si>
    <t>TASKDES_9605</t>
  </si>
  <si>
    <t>TASKDES_9606</t>
  </si>
  <si>
    <t>TASKDES_9607</t>
  </si>
  <si>
    <t>TASKDES_9608</t>
  </si>
  <si>
    <t>TASKDES_9609</t>
  </si>
  <si>
    <t>TASKDES_9610</t>
  </si>
  <si>
    <t>TASKDES_9611</t>
  </si>
  <si>
    <t>TASKDES_9612</t>
  </si>
  <si>
    <t>TASKDES_9613</t>
  </si>
  <si>
    <t>TASKDES_9614</t>
  </si>
  <si>
    <t>TASKDES_9615</t>
  </si>
  <si>
    <t>TASKDES_9616</t>
  </si>
  <si>
    <t>TASKDES_9617</t>
  </si>
  <si>
    <t>TASKDES_9618</t>
  </si>
  <si>
    <t>TASKDES_9619</t>
  </si>
  <si>
    <t>TASKDES_9620</t>
  </si>
  <si>
    <t>TASKDES_19618</t>
  </si>
  <si>
    <t>TASKDES_19619</t>
  </si>
  <si>
    <t>TASKDES_19620</t>
  </si>
  <si>
    <t>TASKDES_19621</t>
  </si>
  <si>
    <t>TASKDES_19622</t>
  </si>
  <si>
    <t>TASKDES_19623</t>
  </si>
  <si>
    <t>TASKDES_19624</t>
  </si>
  <si>
    <t>TASKDES_19625</t>
  </si>
  <si>
    <t>TASKDES_19626</t>
  </si>
  <si>
    <t>TASKDES_19627</t>
  </si>
  <si>
    <t>TASKDES_9621</t>
  </si>
  <si>
    <t>TASKDES_9622</t>
  </si>
  <si>
    <t>TASKDES_9623</t>
  </si>
  <si>
    <t>TASKDES_9624</t>
  </si>
  <si>
    <t>TASKDES_9625</t>
  </si>
  <si>
    <t>TASKDES_9626</t>
  </si>
  <si>
    <t>TASKDES_9627</t>
  </si>
  <si>
    <t>TASKDES_9628</t>
  </si>
  <si>
    <t>TASKDES_20000</t>
  </si>
  <si>
    <t>TASKDES_20001</t>
  </si>
  <si>
    <t>TASKDES_20002</t>
  </si>
  <si>
    <t>TASKDES_20003</t>
  </si>
  <si>
    <t>TASKDES_20004</t>
  </si>
  <si>
    <t>TASKDES_20005</t>
  </si>
  <si>
    <t>TASKDES_20006</t>
  </si>
  <si>
    <t>TASKDES_9622_1</t>
  </si>
  <si>
    <t>XINSHOU_01</t>
  </si>
  <si>
    <t>XINSHOU_02</t>
  </si>
  <si>
    <t>XINSHOU_03</t>
  </si>
  <si>
    <t>XINSHOU_04</t>
  </si>
  <si>
    <t>XINSHOU_05</t>
  </si>
  <si>
    <t>XINSHOU_06</t>
  </si>
  <si>
    <t>XINSHOU_07</t>
  </si>
  <si>
    <t>XINSHOU_08</t>
  </si>
  <si>
    <t>XINSHOU_09</t>
  </si>
  <si>
    <t>XINSHOU_10</t>
  </si>
  <si>
    <t>XINSHOU_11</t>
  </si>
  <si>
    <t>XINSHOU_12</t>
  </si>
  <si>
    <t>XINSHOU_13</t>
  </si>
  <si>
    <t>XINSHOU_14</t>
  </si>
  <si>
    <t>XINSHOU_15</t>
  </si>
  <si>
    <t>XINSHOU_16</t>
  </si>
  <si>
    <t>XINSHOU_17</t>
  </si>
  <si>
    <t>XINSHOU_18</t>
  </si>
  <si>
    <t>XINSHOU_19</t>
  </si>
  <si>
    <t>XINSHOU_20</t>
  </si>
  <si>
    <t>XINSHOU_21</t>
  </si>
  <si>
    <t>XINSHOU_22</t>
  </si>
  <si>
    <t>XINSHOU_23</t>
  </si>
  <si>
    <t>XINSHOU_24</t>
  </si>
  <si>
    <t>XINSHOU_25</t>
  </si>
  <si>
    <t>XINSHOU_26</t>
  </si>
  <si>
    <t>XINSHOU_27</t>
  </si>
  <si>
    <t>XINSHOU_28</t>
  </si>
  <si>
    <t>XINSHOU_29</t>
  </si>
  <si>
    <t>XINSHOU_30</t>
  </si>
  <si>
    <t>XINSHOU_31</t>
  </si>
  <si>
    <t>XINSHOU_32</t>
  </si>
  <si>
    <t>XINSHOU_33</t>
  </si>
  <si>
    <t>XINSHOU_34</t>
  </si>
  <si>
    <t>XINSHOU_35</t>
  </si>
  <si>
    <t>XINSHOU_36</t>
  </si>
  <si>
    <t>XINSHOU_37</t>
  </si>
  <si>
    <t>XINSHOU_38</t>
  </si>
  <si>
    <t>XINSHOU_39</t>
  </si>
  <si>
    <t>XINSHOU_40</t>
  </si>
  <si>
    <t>XINSHOU_41</t>
  </si>
  <si>
    <t>XINSHOU_42</t>
  </si>
  <si>
    <t>XINSHOU_43</t>
  </si>
  <si>
    <t>XINSHOU_44</t>
  </si>
  <si>
    <t>XINSHOU_45</t>
  </si>
  <si>
    <t>XINSHOU_46</t>
  </si>
  <si>
    <t>XINSHOU_47</t>
  </si>
  <si>
    <t>XINSHOU_48</t>
  </si>
  <si>
    <t>XINSHOU_49</t>
  </si>
  <si>
    <t>XINSHOU_50</t>
  </si>
  <si>
    <t>XINSHOU_51</t>
  </si>
  <si>
    <t>XINSHOU_52</t>
  </si>
  <si>
    <t>XINSHOU_53</t>
  </si>
  <si>
    <t>XINSHOU_54</t>
  </si>
  <si>
    <t>XINSHOU_56</t>
  </si>
  <si>
    <t>XINSHOU_57</t>
  </si>
  <si>
    <t>XINSHOU_58</t>
  </si>
  <si>
    <t>XINSHOU_59</t>
  </si>
  <si>
    <t>XINSHOU_60</t>
  </si>
  <si>
    <t>XINSHOU_61</t>
  </si>
  <si>
    <t>XINSHOU_62</t>
  </si>
  <si>
    <t>XINSHOU_63</t>
  </si>
  <si>
    <t>XINSHOU_64</t>
  </si>
  <si>
    <t>XINSHOU_1001</t>
  </si>
  <si>
    <t>XINSHOU_1002</t>
  </si>
  <si>
    <t>XINSHOU_1003</t>
  </si>
  <si>
    <t>XINSHOU_1004</t>
  </si>
  <si>
    <t>XINSHOU_999</t>
  </si>
  <si>
    <t>XINSHOU_65</t>
  </si>
  <si>
    <t>XINSHOU_66</t>
  </si>
  <si>
    <t>XINSHOU_67</t>
  </si>
  <si>
    <t>XINSHOU_68</t>
  </si>
  <si>
    <t>XINSHOU_69</t>
  </si>
  <si>
    <t>XINSHOU_70</t>
  </si>
  <si>
    <t>XINSHOU_71</t>
  </si>
  <si>
    <t>XINSHOU_72</t>
  </si>
  <si>
    <t>XINSHOU_73</t>
  </si>
  <si>
    <t>XINSHOU_74</t>
  </si>
  <si>
    <t>XINSHOU_75</t>
  </si>
  <si>
    <t>XINSHOU_76</t>
  </si>
  <si>
    <t>XINSHOU_77</t>
  </si>
  <si>
    <t>XINSHOU_78</t>
  </si>
  <si>
    <t>XINSHOUZHANDOU_01</t>
  </si>
  <si>
    <t>XINSHOUZHANDOU_99</t>
  </si>
  <si>
    <t>XINSHOU_79</t>
  </si>
  <si>
    <t>XINSHOU_80</t>
  </si>
  <si>
    <t>XINSHOU_82</t>
  </si>
  <si>
    <t>XINSHOU_83</t>
  </si>
  <si>
    <t>XINSHOU_84</t>
  </si>
  <si>
    <t>XINSHOU_85</t>
  </si>
  <si>
    <t>XINSHOU_86</t>
  </si>
  <si>
    <t>XINSHOU_87</t>
  </si>
  <si>
    <t>XINSHOU_88</t>
  </si>
  <si>
    <t>XINSHOU_89</t>
  </si>
  <si>
    <t>XINSHOU_91</t>
  </si>
  <si>
    <t>XINSHOU_90</t>
  </si>
  <si>
    <t>XINSHOU_92</t>
  </si>
  <si>
    <t>LIZHIYUAN_2</t>
  </si>
  <si>
    <t>XIANZHIXIAOWU_1</t>
  </si>
  <si>
    <t>XINSHOU_94</t>
  </si>
  <si>
    <t>XINSHOU_96</t>
  </si>
  <si>
    <t>XINSHOU_98</t>
  </si>
  <si>
    <t>XINSHOU_100</t>
    <phoneticPr fontId="13" type="noConversion"/>
  </si>
  <si>
    <t>XINSHOU_101</t>
    <phoneticPr fontId="13" type="noConversion"/>
  </si>
  <si>
    <t>XINSHOU_102</t>
  </si>
  <si>
    <t>XINSHOU_103</t>
  </si>
  <si>
    <t>XINSHOU_104</t>
  </si>
  <si>
    <t>XINSHOU_105</t>
    <phoneticPr fontId="13" type="noConversion"/>
  </si>
  <si>
    <t>XINSHOU_106</t>
  </si>
  <si>
    <t>XINSHOU_107</t>
  </si>
  <si>
    <t>XINSHOU_108</t>
  </si>
  <si>
    <t>XINSHOU_109</t>
  </si>
  <si>
    <t>XINSHOU_110</t>
    <phoneticPr fontId="13" type="noConversion"/>
  </si>
  <si>
    <t>XINSHOU_111</t>
  </si>
  <si>
    <t>JUQING_001</t>
  </si>
  <si>
    <t>JUQING_002</t>
  </si>
  <si>
    <t>JUQING_003</t>
  </si>
  <si>
    <t>JUQING_004</t>
  </si>
  <si>
    <t>JUQING_005</t>
  </si>
  <si>
    <t>JUQING_006</t>
  </si>
  <si>
    <t>JUQING_007</t>
  </si>
  <si>
    <t>JUQING_075</t>
  </si>
  <si>
    <t>JUQING_094</t>
  </si>
  <si>
    <t>JUQING_076</t>
  </si>
  <si>
    <t>JUQING_077</t>
  </si>
  <si>
    <t>JUQING_008</t>
  </si>
  <si>
    <t>JUQING_009</t>
  </si>
  <si>
    <t>JUQING_010</t>
  </si>
  <si>
    <t>JUQING_011</t>
  </si>
  <si>
    <t>JUQING_012</t>
  </si>
  <si>
    <t>JUQING_013</t>
  </si>
  <si>
    <t>JUQING_014</t>
  </si>
  <si>
    <t>JUQING_015</t>
  </si>
  <si>
    <t>JUQING_016</t>
  </si>
  <si>
    <t>JUQING_017</t>
  </si>
  <si>
    <t>JUQING_018</t>
  </si>
  <si>
    <t>JUQING_019</t>
  </si>
  <si>
    <t>JUQING_020</t>
  </si>
  <si>
    <t>JUQING_021</t>
  </si>
  <si>
    <t>JUQING_022</t>
  </si>
  <si>
    <t>JUQING_078</t>
  </si>
  <si>
    <t>JUQING_023</t>
  </si>
  <si>
    <t>JUQING_024</t>
  </si>
  <si>
    <t>JUQING_025</t>
  </si>
  <si>
    <t>JUQING_026</t>
  </si>
  <si>
    <t>JUQING_027</t>
  </si>
  <si>
    <t>JUQING_028</t>
  </si>
  <si>
    <t>JUQING_029</t>
  </si>
  <si>
    <t>JUQING_030</t>
  </si>
  <si>
    <t>JUQING_031</t>
  </si>
  <si>
    <t>JUQING_032</t>
  </si>
  <si>
    <t>JUQING_033</t>
  </si>
  <si>
    <t>JUQING_034</t>
  </si>
  <si>
    <t>JUQING_035</t>
  </si>
  <si>
    <t>JUQING_036</t>
  </si>
  <si>
    <t>JUQING_037</t>
  </si>
  <si>
    <t>JUQING_038</t>
  </si>
  <si>
    <t>JUQING_039</t>
  </si>
  <si>
    <t>JUQING_040</t>
  </si>
  <si>
    <t>JUQING_041</t>
  </si>
  <si>
    <t>JUQING_042</t>
  </si>
  <si>
    <t>JUQING_043</t>
  </si>
  <si>
    <t>JUQING_044</t>
  </si>
  <si>
    <t>JUQING_045</t>
  </si>
  <si>
    <t>JUQING_046</t>
  </si>
  <si>
    <t>JUQING_047</t>
  </si>
  <si>
    <t>JUQING_048</t>
  </si>
  <si>
    <t>JUQING_049</t>
  </si>
  <si>
    <t>JUQING_050</t>
  </si>
  <si>
    <t>JUQING_051</t>
  </si>
  <si>
    <t>JUQING_052</t>
  </si>
  <si>
    <t>JUQING_053</t>
  </si>
  <si>
    <t>JUQING_054</t>
  </si>
  <si>
    <t>JUQING_055</t>
  </si>
  <si>
    <t>JUQING_056</t>
  </si>
  <si>
    <t>JUQING_057</t>
  </si>
  <si>
    <t>JUQING_058</t>
  </si>
  <si>
    <t>JUQING_059</t>
  </si>
  <si>
    <t>JUQING_061</t>
  </si>
  <si>
    <t>JUQING_062</t>
  </si>
  <si>
    <t>JUQING_063</t>
  </si>
  <si>
    <t>JUQING_071</t>
  </si>
  <si>
    <t>JUQING_064</t>
  </si>
  <si>
    <t>JUQING_065</t>
  </si>
  <si>
    <t>JUQING_066</t>
  </si>
  <si>
    <t>JUQING_067</t>
  </si>
  <si>
    <t>JUQING_068</t>
  </si>
  <si>
    <t>JUQING_069</t>
  </si>
  <si>
    <t>JUQING_070</t>
  </si>
  <si>
    <t>JUQING_072</t>
  </si>
  <si>
    <t>JUQING_073</t>
  </si>
  <si>
    <t>JUQING_074</t>
  </si>
  <si>
    <t>JUQING_079</t>
  </si>
  <si>
    <t>JUQING_080</t>
  </si>
  <si>
    <t>JUQING_081</t>
  </si>
  <si>
    <t>JUQING_082</t>
  </si>
  <si>
    <t>JUQING_083</t>
  </si>
  <si>
    <t>JUQING_084</t>
  </si>
  <si>
    <t>JUQING_085</t>
  </si>
  <si>
    <t>JUQING_086</t>
  </si>
  <si>
    <t>JUQING_087</t>
  </si>
  <si>
    <t>JUQING_088</t>
  </si>
  <si>
    <t>JUQING_089</t>
  </si>
  <si>
    <t>JUQING_090</t>
  </si>
  <si>
    <t>JUQING_091</t>
  </si>
  <si>
    <t>JUQING_092</t>
  </si>
  <si>
    <t>JUQING_093</t>
  </si>
  <si>
    <t>JUQING_1601</t>
  </si>
  <si>
    <t>JUQING_1602</t>
  </si>
  <si>
    <t>JUQING_1603</t>
  </si>
  <si>
    <t>JUQING_1604</t>
  </si>
  <si>
    <t>JUQING_1605</t>
  </si>
  <si>
    <t>JUQING_1606</t>
  </si>
  <si>
    <t>JUQING_1701</t>
  </si>
  <si>
    <t>JUQING_1702</t>
  </si>
  <si>
    <t>JUQING_1703</t>
  </si>
  <si>
    <t>JUQING_1704</t>
  </si>
  <si>
    <t>JUQING_1705</t>
  </si>
  <si>
    <t>JUQING_1801</t>
  </si>
  <si>
    <t>JUQING_1803</t>
  </si>
  <si>
    <t>JUQING_1901</t>
  </si>
  <si>
    <t>JUQING_2001</t>
  </si>
  <si>
    <t>JUQING_2003</t>
  </si>
  <si>
    <t>JUQING_2005</t>
  </si>
  <si>
    <t>JUQING_2101</t>
  </si>
  <si>
    <t>JUQING_2103</t>
  </si>
  <si>
    <t>JUQING_2105</t>
  </si>
  <si>
    <t>JUQING_2201</t>
  </si>
  <si>
    <t>JUQING_2203</t>
  </si>
  <si>
    <t>JUQING_2301</t>
  </si>
  <si>
    <t>JUQING_2303</t>
  </si>
  <si>
    <t>JUQING_2305</t>
  </si>
  <si>
    <t>JUQING_2402</t>
  </si>
  <si>
    <t>JUQING_2404</t>
  </si>
  <si>
    <t>JUQING_2501</t>
  </si>
  <si>
    <t>JUQING_2502</t>
  </si>
  <si>
    <t>JUQING_2503</t>
  </si>
  <si>
    <t>JUQING_2504</t>
  </si>
  <si>
    <t>JUQING_2505</t>
  </si>
  <si>
    <t>JUQING_2506</t>
  </si>
  <si>
    <t>JUQING_2601</t>
  </si>
  <si>
    <t>JUQING_2603</t>
  </si>
  <si>
    <t>JUQING_2701</t>
  </si>
  <si>
    <t>JUQING_2703</t>
  </si>
  <si>
    <t>ZHANDOU_29</t>
  </si>
  <si>
    <t>ZHANDOU_30</t>
  </si>
  <si>
    <t>ZHANDOU_32</t>
  </si>
  <si>
    <t>ZHANDOU_33</t>
  </si>
  <si>
    <t>ZHANDOU_34</t>
  </si>
  <si>
    <t>ZHANDOU_35</t>
  </si>
  <si>
    <t>ZHANDOU_36</t>
  </si>
  <si>
    <t>ZHANDOU_37</t>
  </si>
  <si>
    <t>ZHANDOU_41</t>
  </si>
  <si>
    <t>ZHANDOU_42</t>
  </si>
  <si>
    <t>XINSHOUZHANDOU_02</t>
  </si>
  <si>
    <t>XINSHOUZHANDOU_03</t>
  </si>
  <si>
    <t>XINSHOUZHANDOU_04</t>
  </si>
  <si>
    <t>XINSHOUZHANDOU_05</t>
  </si>
  <si>
    <t>ZHANDOU_15</t>
  </si>
  <si>
    <t>ZHANDOU_16</t>
  </si>
  <si>
    <t>ZHANDOU_18</t>
  </si>
  <si>
    <t>ZHANDOU_19</t>
  </si>
  <si>
    <t>ZHANDOU_20</t>
  </si>
  <si>
    <t>ZHANDOU_21</t>
  </si>
  <si>
    <t>ZHANDOU_22</t>
  </si>
  <si>
    <t>ZHANDOU_23</t>
  </si>
  <si>
    <t>ZHANDOU_24</t>
  </si>
  <si>
    <t>RUOTIP_01</t>
  </si>
  <si>
    <t>RUOTIP_02</t>
  </si>
  <si>
    <t>RUOTIP_03</t>
  </si>
  <si>
    <t>RUOTIP_04</t>
  </si>
  <si>
    <t>RUOTIP_05</t>
  </si>
  <si>
    <t>RUOTIP_06</t>
  </si>
  <si>
    <t>RUOTIP_07</t>
  </si>
  <si>
    <t>RUOTIP_08</t>
  </si>
  <si>
    <t>RUOTIP_09</t>
  </si>
  <si>
    <t>RUOTIP_10</t>
  </si>
  <si>
    <t>RUOTIP_11</t>
  </si>
  <si>
    <t>RUOTIP_12</t>
  </si>
  <si>
    <t>RUOTIP_13</t>
  </si>
  <si>
    <t>RUOTIP_14</t>
  </si>
  <si>
    <t>RUOTIP_15</t>
  </si>
  <si>
    <t>RUOTIP_16</t>
  </si>
  <si>
    <t>RUOTIP_17</t>
  </si>
  <si>
    <t>RUOTIP_18</t>
  </si>
  <si>
    <t>RUOTIP_19</t>
  </si>
  <si>
    <t>RUOTIP_20</t>
  </si>
  <si>
    <t>RUOTIP_21</t>
  </si>
  <si>
    <t>RUOTIP_22</t>
  </si>
  <si>
    <t>RUOTIP_23</t>
  </si>
  <si>
    <t>RUOTIP_24</t>
  </si>
  <si>
    <t>RUOTIP_25</t>
  </si>
  <si>
    <t>RUOTIP_28</t>
  </si>
  <si>
    <t>RUOTIP_29</t>
  </si>
  <si>
    <t>RUOTIP_30</t>
  </si>
  <si>
    <t>RUOTIP_31</t>
  </si>
  <si>
    <t>RUOTIP_32</t>
  </si>
  <si>
    <t>RUOTIP_33</t>
  </si>
  <si>
    <t>RUOTIP_34</t>
  </si>
  <si>
    <t>RUOTIP_35</t>
  </si>
  <si>
    <t>QIPAO_1</t>
  </si>
  <si>
    <t>QIPAO_2</t>
  </si>
  <si>
    <t>QIPAO_3</t>
  </si>
  <si>
    <t>QIPAO_4</t>
  </si>
  <si>
    <t>QIPAO_5</t>
  </si>
  <si>
    <t>QIPAO_6</t>
  </si>
  <si>
    <t>QIPAO_7</t>
  </si>
  <si>
    <t>QIPAO_8</t>
  </si>
  <si>
    <t>QIPAO_9</t>
  </si>
  <si>
    <t>QIPAO_10</t>
  </si>
  <si>
    <t>QIPAO_11</t>
  </si>
  <si>
    <t>QIPAO_12</t>
  </si>
  <si>
    <t>QIPAO_13</t>
  </si>
  <si>
    <t>QIPAO_14</t>
  </si>
  <si>
    <t>QIPAO_15</t>
  </si>
  <si>
    <t>QIPAO_16</t>
  </si>
  <si>
    <t>QIPAO_17</t>
  </si>
  <si>
    <t>QIPAO_18</t>
  </si>
  <si>
    <t>QIPAO_19</t>
  </si>
  <si>
    <t>zhuzhan_7100201</t>
  </si>
  <si>
    <t>zhuzhan_7100202</t>
  </si>
  <si>
    <t>zhuzhan_7100401</t>
  </si>
  <si>
    <t>zhuzhan_7100402</t>
  </si>
  <si>
    <t>zhuzhan_7100403</t>
  </si>
  <si>
    <t>zhuzhan_7100404</t>
  </si>
  <si>
    <t>taopao_710041501</t>
  </si>
  <si>
    <t>zhuzhan_7100904</t>
  </si>
  <si>
    <t>zhuzhan_7100905</t>
  </si>
  <si>
    <t>zhuzhan_7100906</t>
  </si>
  <si>
    <t>zhuzhan_7100907</t>
  </si>
  <si>
    <t>zhuzhan_7100908</t>
  </si>
  <si>
    <t>zhuzhan_7100909</t>
  </si>
  <si>
    <t>zhuzhan_7100910</t>
  </si>
  <si>
    <t>zhuzhan_7100911</t>
  </si>
  <si>
    <t>zhuzhan_7100912</t>
  </si>
  <si>
    <t>zhuzhan_7100913</t>
  </si>
  <si>
    <t>zhuzhan_7100914</t>
  </si>
  <si>
    <t>zhuzhan_7100915</t>
  </si>
  <si>
    <t>zhuzhan_7100916</t>
  </si>
  <si>
    <t>zhuzhan_7100917</t>
  </si>
  <si>
    <t>zhuzhan_7100918</t>
  </si>
  <si>
    <t>TEAM_RECOMMEND_101</t>
  </si>
  <si>
    <t>TEAM_RECOMMEND_102</t>
  </si>
  <si>
    <t>TEAM_RECOMMEND_103</t>
  </si>
  <si>
    <t>TEAM_RECOMMEND_104</t>
  </si>
  <si>
    <t>TEAM_RECOMMEND_105</t>
  </si>
  <si>
    <t>TEAM_RECOMMEND_106</t>
  </si>
  <si>
    <t>TEAM_RECOMMEND_107</t>
  </si>
  <si>
    <t>TEAM_RECOMMEND_201</t>
  </si>
  <si>
    <t>TEAM_RECOMMEND_202</t>
  </si>
  <si>
    <t>TEAM_RECOMMEND_203</t>
  </si>
  <si>
    <t>TEAM_RECOMMEND_204</t>
  </si>
  <si>
    <t>TEAM_RECOMMEND_205</t>
  </si>
  <si>
    <t>TEAM_RECOMMEND_206</t>
  </si>
  <si>
    <t>TEAM_RECOMMEND_207</t>
  </si>
  <si>
    <t>TEAM_RECOMMEND_301</t>
  </si>
  <si>
    <t>TEAM_RECOMMEND_302</t>
  </si>
  <si>
    <t>TEAM_RECOMMEND_303</t>
  </si>
  <si>
    <t>TEAM_RECOMMEND_304</t>
  </si>
  <si>
    <t>TEAM_RECOMMEND_305</t>
  </si>
  <si>
    <t>TEAM_RECOMMEND_306</t>
  </si>
  <si>
    <t>TEAM_RECOMMEND_307</t>
  </si>
  <si>
    <t>TEAM_RECOMMEND_401</t>
  </si>
  <si>
    <t>TEAM_RECOMMEND_402</t>
  </si>
  <si>
    <t>TEAM_RECOMMEND_403</t>
  </si>
  <si>
    <t>TEAM_RECOMMEND_404</t>
  </si>
  <si>
    <t>TEAM_RECOMMEND_405</t>
  </si>
  <si>
    <t>TEAM_RECOMMEND_406</t>
  </si>
  <si>
    <t>TEAM_RECOMMEND_407</t>
  </si>
  <si>
    <t>TEAM_RECOMMEND_501</t>
  </si>
  <si>
    <t>TEAM_RECOMMEND_502</t>
  </si>
  <si>
    <t>TEAM_RECOMMEND_503</t>
  </si>
  <si>
    <t>TEAM_RECOMMEND_504</t>
  </si>
  <si>
    <t>TEAM_RECOMMEND_505</t>
  </si>
  <si>
    <t>TEAM_RECOMMEND_506</t>
  </si>
  <si>
    <t>TEAM_RECOMMEND_507</t>
  </si>
  <si>
    <t>TEAM_RECOMMEND_601</t>
  </si>
  <si>
    <t>TEAM_RECOMMEND_602</t>
  </si>
  <si>
    <t>TEAM_RECOMMEND_603</t>
  </si>
  <si>
    <t>TEAM_RECOMMEND_604</t>
  </si>
  <si>
    <t>TEAM_RECOMMEND_605</t>
  </si>
  <si>
    <t>TEAM_RECOMMEND_606</t>
  </si>
  <si>
    <t>TEAM_RECOMMEND_607</t>
  </si>
  <si>
    <t>TEAM_RECOMMEND_701</t>
  </si>
  <si>
    <t>TEAM_RECOMMEND_702</t>
  </si>
  <si>
    <t>TEAM_RECOMMEND_703</t>
  </si>
  <si>
    <t>TEAM_RECOMMEND_704</t>
  </si>
  <si>
    <t>TEAM_RECOMMEND_705</t>
  </si>
  <si>
    <t>TEAM_RECOMMEND_706</t>
  </si>
  <si>
    <t>TEAM_RECOMMEND_707</t>
  </si>
  <si>
    <t>TEAM_RECOMMEND_801</t>
  </si>
  <si>
    <t>TEAM_RECOMMEND_802</t>
  </si>
  <si>
    <t>TEAM_RECOMMEND_803</t>
  </si>
  <si>
    <t>TEAM_RECOMMEND_804</t>
  </si>
  <si>
    <t>TEAM_RECOMMEND_805</t>
  </si>
  <si>
    <t>TEAM_RECOMMEND_806</t>
  </si>
  <si>
    <t>TEAM_RECOMMEND_807</t>
  </si>
  <si>
    <t>TEAM_RECOMMEND_907</t>
  </si>
  <si>
    <t>CARDDES_101</t>
  </si>
  <si>
    <t>CARDDES_102</t>
  </si>
  <si>
    <t>CARDDES_103</t>
  </si>
  <si>
    <t>CARDDES_104</t>
  </si>
  <si>
    <t>CARDDES_105</t>
  </si>
  <si>
    <t>CARDDES_106</t>
  </si>
  <si>
    <t>CARDDES_107</t>
  </si>
  <si>
    <t>CARDDES_201</t>
  </si>
  <si>
    <t>CARDDES_202</t>
  </si>
  <si>
    <t>CARDDES_203</t>
  </si>
  <si>
    <t>CARDDES_204</t>
  </si>
  <si>
    <t>CARDDES_205</t>
  </si>
  <si>
    <t>CARDDES_206</t>
  </si>
  <si>
    <t>CARDDES_207</t>
  </si>
  <si>
    <t>CARDDES_301</t>
  </si>
  <si>
    <t>CARDDES_302</t>
  </si>
  <si>
    <t>CARDDES_303</t>
  </si>
  <si>
    <t>CARDDES_304</t>
  </si>
  <si>
    <t>CARDDES_305</t>
  </si>
  <si>
    <t>CARDDES_306</t>
  </si>
  <si>
    <t>CARDDES_307</t>
  </si>
  <si>
    <t>CARDDES_401</t>
  </si>
  <si>
    <t>CARDDES_402</t>
  </si>
  <si>
    <t>CARDDES_403</t>
  </si>
  <si>
    <t>CARDDES_404</t>
  </si>
  <si>
    <t>CARDDES_405</t>
  </si>
  <si>
    <t>CARDDES_406</t>
  </si>
  <si>
    <t>CARDDES_407</t>
  </si>
  <si>
    <t>CARDDES_501</t>
  </si>
  <si>
    <t>CARDDES_502</t>
  </si>
  <si>
    <t>CARDDES_503</t>
  </si>
  <si>
    <t>CARDDES_504</t>
  </si>
  <si>
    <t>CARDDES_505</t>
  </si>
  <si>
    <t>CARDDES_506</t>
  </si>
  <si>
    <t>CARDDES_507</t>
  </si>
  <si>
    <t>CARDDES_601</t>
  </si>
  <si>
    <t>CARDDES_602</t>
  </si>
  <si>
    <t>CARDDES_603</t>
  </si>
  <si>
    <t>CARDDES_604</t>
  </si>
  <si>
    <t>CARDDES_605</t>
  </si>
  <si>
    <t>CARDDES_606</t>
  </si>
  <si>
    <t>CARDDES_607</t>
  </si>
  <si>
    <t>CARDDES_701</t>
  </si>
  <si>
    <t>CARDDES_702</t>
  </si>
  <si>
    <t>CARDDES_703</t>
  </si>
  <si>
    <t>CARDDES_704</t>
  </si>
  <si>
    <t>CARDDES_705</t>
  </si>
  <si>
    <t>CARDDES_706</t>
  </si>
  <si>
    <t>CARDDES_707</t>
  </si>
  <si>
    <t>CARDDES_801</t>
  </si>
  <si>
    <t>CARDDES_802</t>
  </si>
  <si>
    <t>CARDDES_803</t>
  </si>
  <si>
    <t>CARDDES_804</t>
  </si>
  <si>
    <t>CARDDES_805</t>
  </si>
  <si>
    <t>CARDDES_806</t>
  </si>
  <si>
    <t>CARDDES_807</t>
  </si>
  <si>
    <t>CARDDES_907</t>
  </si>
  <si>
    <t>TUJIAN_1</t>
  </si>
  <si>
    <t>TUJIAN_2</t>
  </si>
  <si>
    <t>TUJIAN_3</t>
  </si>
  <si>
    <t>TUJIAN_4</t>
  </si>
  <si>
    <t>TUJIAN_5</t>
  </si>
  <si>
    <t>TUJIAN_6</t>
  </si>
  <si>
    <t>TUJIAN_7</t>
  </si>
  <si>
    <t>TUJIAN_8</t>
  </si>
  <si>
    <t>TUJIAN_9</t>
  </si>
  <si>
    <t>TUJIAN_10</t>
  </si>
  <si>
    <t>TUJIAN_11</t>
  </si>
  <si>
    <t>TUJIAN_13</t>
  </si>
  <si>
    <t>TUJIANLABEL_1</t>
  </si>
  <si>
    <t>TUJIANLABEL_2</t>
  </si>
  <si>
    <t>TUJIANLABEL_3</t>
  </si>
  <si>
    <t>TUJIANLABEL_4</t>
  </si>
  <si>
    <t>TUJIANLABEL_5</t>
  </si>
  <si>
    <t>TUJIANLABEL_6</t>
  </si>
  <si>
    <t>TUJIANLABEL_7</t>
  </si>
  <si>
    <t>TUJIANLABEL_8</t>
  </si>
  <si>
    <t>TUJIANLABEL_9</t>
  </si>
  <si>
    <t>TUJIANLABEL_10</t>
  </si>
  <si>
    <t>TUJIANLABEL_12</t>
  </si>
  <si>
    <t>TUJIANLABEL_13</t>
  </si>
  <si>
    <t>TUJIANTITLE_1</t>
  </si>
  <si>
    <t>TUJIANTITLE_2</t>
  </si>
  <si>
    <t>TUJIANTITLE_3</t>
  </si>
  <si>
    <t>TUJIANTITLE_4</t>
  </si>
  <si>
    <t>TUJIANTITLE_5</t>
  </si>
  <si>
    <t>TUJIANTITLE_6</t>
  </si>
  <si>
    <t>TUJIANTITLE_7</t>
  </si>
  <si>
    <t>TUJIANTITLE_8</t>
  </si>
  <si>
    <t>TUJIANTITLE_9</t>
  </si>
  <si>
    <t>TUJIANTITLE_10</t>
  </si>
  <si>
    <t>TUJIANTITLE_12</t>
  </si>
  <si>
    <t>TUJIANTITLE_13</t>
  </si>
  <si>
    <t>TUJIANTITLE_1_1</t>
  </si>
  <si>
    <t>TUJIANTITLE_2_1</t>
  </si>
  <si>
    <t>TUJIANTITLE_3_1</t>
  </si>
  <si>
    <t>TUJIANTITLE_4_1</t>
  </si>
  <si>
    <t>TUJIANTITLE_5_1</t>
  </si>
  <si>
    <t>TUJIANTITLE_6_1</t>
  </si>
  <si>
    <t>TUJIANTITLE_7_1</t>
  </si>
  <si>
    <t>TUJIANTITLE_8_1</t>
  </si>
  <si>
    <t>TUJIANTITLE_9_1</t>
  </si>
  <si>
    <t>TUJIANTITLE_10_1</t>
  </si>
  <si>
    <t>TUJIANTITLE_12_1</t>
  </si>
  <si>
    <t>TEAMTALK_1</t>
  </si>
  <si>
    <t>TEAMTALK_2</t>
  </si>
  <si>
    <t>TEAMTALK_3</t>
  </si>
  <si>
    <t>TEAMTALK_4</t>
  </si>
  <si>
    <t>TEAMTALK_5</t>
  </si>
  <si>
    <t>TEAMTALK_6</t>
  </si>
  <si>
    <t>TEAMTALK_7</t>
  </si>
  <si>
    <t>TEAMTALK_8</t>
  </si>
  <si>
    <t>TEAMTALK_9</t>
  </si>
  <si>
    <t>TEAMTALK_10</t>
  </si>
  <si>
    <t>TEAMTALK_11</t>
  </si>
  <si>
    <t>TEAMTALK_12</t>
  </si>
  <si>
    <t>TEAMTALK_13</t>
  </si>
  <si>
    <t>TEAMTALK_14</t>
  </si>
  <si>
    <t>TEAMTALK_15</t>
  </si>
  <si>
    <t>TEAMTALK_16</t>
  </si>
  <si>
    <t>TEAMTALK_17</t>
  </si>
  <si>
    <t>TEAMTALK_18</t>
  </si>
  <si>
    <t>TEAMTALK_19</t>
  </si>
  <si>
    <t>TEAMTALK_20</t>
  </si>
  <si>
    <t>TEAMTALK_21</t>
  </si>
  <si>
    <t>TEAMTALK_22</t>
  </si>
  <si>
    <t>TEAMTALK_23</t>
  </si>
  <si>
    <t>TEAMTALK_24</t>
  </si>
  <si>
    <t>TEAMTALK_25</t>
  </si>
  <si>
    <t>TEAMTALK_26</t>
  </si>
  <si>
    <t>TEAMTALK_27</t>
  </si>
  <si>
    <t>TEAMTALK_28</t>
  </si>
  <si>
    <t>TEAMTALK_29</t>
  </si>
  <si>
    <t>TEAMTALK_30</t>
  </si>
  <si>
    <t>TEAMTALK_31</t>
  </si>
  <si>
    <t>TEAMTALK_32</t>
  </si>
  <si>
    <t>TEAMTALK_33</t>
  </si>
  <si>
    <t>TEAMTALK_34</t>
  </si>
  <si>
    <t>TEAMTALK_35</t>
  </si>
  <si>
    <t>TEAMTALK_36</t>
  </si>
  <si>
    <t>TEAMTALK_37</t>
  </si>
  <si>
    <t>TEAMTALK_38</t>
  </si>
  <si>
    <t>TEAMTALK_39</t>
  </si>
  <si>
    <t>TEAMTALK_40</t>
  </si>
  <si>
    <t>TEAMTALK_41</t>
  </si>
  <si>
    <t>TEAMTALK_42</t>
  </si>
  <si>
    <t>TEAMTALK_64</t>
  </si>
  <si>
    <t>TEAMTALK_65</t>
  </si>
  <si>
    <t>TEAMTALK_66</t>
  </si>
  <si>
    <t>TEAMTALK_67</t>
  </si>
  <si>
    <t>TEAMTALK_68</t>
  </si>
  <si>
    <t>TEAMTALK_69</t>
  </si>
  <si>
    <t>TEAMTALK_70</t>
  </si>
  <si>
    <t>TEAMTALK_71</t>
  </si>
  <si>
    <t>TEAMTALK_72</t>
  </si>
  <si>
    <t>TEAMTALK_73</t>
  </si>
  <si>
    <t>TEAMTALK_74</t>
  </si>
  <si>
    <t>TEAMTALK_75</t>
  </si>
  <si>
    <t>TEAMTALK_76</t>
  </si>
  <si>
    <t>TEAMTALK_77</t>
  </si>
  <si>
    <t>TEAMTALK_78</t>
  </si>
  <si>
    <t>TEAMTALK_79</t>
  </si>
  <si>
    <t>TEAMTALK_80</t>
  </si>
  <si>
    <t>TEAMTALK_81</t>
  </si>
  <si>
    <t>TEAMTALK_82</t>
  </si>
  <si>
    <t>TEAMTALK_83</t>
  </si>
  <si>
    <t>TEAMTALK_84</t>
  </si>
  <si>
    <t>TIESHI_0</t>
  </si>
  <si>
    <t>TIESHI_1</t>
  </si>
  <si>
    <t>TIESHI_2</t>
  </si>
  <si>
    <t>TIESHI_3</t>
  </si>
  <si>
    <t>TIESHI_4</t>
  </si>
  <si>
    <t>TIESHI_5</t>
  </si>
  <si>
    <t>TIESHI_6</t>
  </si>
  <si>
    <t>TIESHI_7</t>
  </si>
  <si>
    <t>TIESHI_8</t>
  </si>
  <si>
    <t>TIESHI_9</t>
  </si>
  <si>
    <t>TIESHI_10</t>
  </si>
  <si>
    <t>TIESHI_11</t>
  </si>
  <si>
    <t>TIESHI_12</t>
  </si>
  <si>
    <t>TIESHI_13</t>
  </si>
  <si>
    <t>TIESHI_14</t>
  </si>
  <si>
    <t>TIESHI_15</t>
  </si>
  <si>
    <t>TIESHI_16</t>
  </si>
  <si>
    <t>TIESHI_17</t>
  </si>
  <si>
    <t>TIESHI_18</t>
  </si>
  <si>
    <t>TIESHI_19</t>
  </si>
  <si>
    <t>TIESHI_20</t>
  </si>
  <si>
    <t>TIESHI_21</t>
  </si>
  <si>
    <t>GUANGBO_ac1002_1</t>
  </si>
  <si>
    <t>GUANGBO_ac1002_2</t>
  </si>
  <si>
    <t>GUANGBO_ac1003_1</t>
  </si>
  <si>
    <t>GUANGBO_ac1003_2</t>
  </si>
  <si>
    <t>GUANGBO_ac1004_1</t>
  </si>
  <si>
    <t>GUANGBO_ac1004_2</t>
  </si>
  <si>
    <t>GUANGBO_qingdian21</t>
  </si>
  <si>
    <t>GUANGBO_vipgift</t>
  </si>
  <si>
    <t>GUANGBO_JINJI</t>
  </si>
  <si>
    <t>GUANGBO_AWAKING</t>
  </si>
  <si>
    <t>SUITDES_1</t>
  </si>
  <si>
    <t>SUITDES_2</t>
  </si>
  <si>
    <t>SUITDES_3</t>
  </si>
  <si>
    <t>SUITDES_4</t>
  </si>
  <si>
    <t>SUITDES_5</t>
  </si>
  <si>
    <t>SUITDES_11</t>
    <phoneticPr fontId="13" type="noConversion"/>
  </si>
  <si>
    <t>SUITDES_12</t>
    <phoneticPr fontId="13" type="noConversion"/>
  </si>
  <si>
    <t>SUITDES1_1</t>
  </si>
  <si>
    <t>SUITDES1_2</t>
  </si>
  <si>
    <t>SUITDES1_3</t>
  </si>
  <si>
    <t>SUITDES1_4</t>
  </si>
  <si>
    <t>SUITDES1_5</t>
  </si>
  <si>
    <t>SUITDES1_6</t>
  </si>
  <si>
    <t>SUITDES1_7</t>
    <phoneticPr fontId="13" type="noConversion"/>
  </si>
  <si>
    <t>SUITDES1_9</t>
  </si>
  <si>
    <t>SUITDES1_10</t>
  </si>
  <si>
    <t>SUITDES1_11</t>
    <phoneticPr fontId="13" type="noConversion"/>
  </si>
  <si>
    <t>SUITDES1_12</t>
    <phoneticPr fontId="13" type="noConversion"/>
  </si>
  <si>
    <t>MF_CLASS_1</t>
  </si>
  <si>
    <t>MF_CLASS_2</t>
  </si>
  <si>
    <t>MF_CLASS_3</t>
  </si>
  <si>
    <t>MF_CLASS_4</t>
  </si>
  <si>
    <t>MF_CLASS_5</t>
  </si>
  <si>
    <t>MF_RACE_101</t>
  </si>
  <si>
    <t>MF_RACE_102</t>
  </si>
  <si>
    <t>MF_RACE_103</t>
  </si>
  <si>
    <t>MF_RACE_104</t>
  </si>
  <si>
    <t>MF_RACE_105</t>
  </si>
  <si>
    <t>MF_VOLUME_2</t>
  </si>
  <si>
    <t>MF_VOLUME_3</t>
  </si>
  <si>
    <t>MF_VOLUME_4</t>
  </si>
  <si>
    <t>MF_VOLUME_5</t>
  </si>
  <si>
    <t>NAME_1011</t>
  </si>
  <si>
    <t>NAME_1012</t>
  </si>
  <si>
    <t>NAME_1013</t>
  </si>
  <si>
    <t>NAME_1014</t>
  </si>
  <si>
    <t>NAME_1021</t>
  </si>
  <si>
    <t>NAME_1022</t>
  </si>
  <si>
    <t>NAME_1023</t>
  </si>
  <si>
    <t>NAME_1024</t>
  </si>
  <si>
    <t>NAME_1031</t>
  </si>
  <si>
    <t>NAME_1032</t>
  </si>
  <si>
    <t>NAME_1033</t>
  </si>
  <si>
    <t>NAME_1034</t>
  </si>
  <si>
    <t>NAME_1041</t>
  </si>
  <si>
    <t>NAME_1042</t>
  </si>
  <si>
    <t>NAME_1043</t>
  </si>
  <si>
    <t>NAME_1044</t>
  </si>
  <si>
    <t>NAME_1051</t>
  </si>
  <si>
    <t>NAME_1052</t>
  </si>
  <si>
    <t>NAME_1053</t>
  </si>
  <si>
    <t>NAME_1054</t>
  </si>
  <si>
    <t>NAME_1061</t>
  </si>
  <si>
    <t>NAME_1062</t>
  </si>
  <si>
    <t>NAME_1063</t>
  </si>
  <si>
    <t>NAME_1064</t>
  </si>
  <si>
    <t>NAME_1071</t>
  </si>
  <si>
    <t>NAME_1072</t>
  </si>
  <si>
    <t>NAME_1073</t>
  </si>
  <si>
    <t>NAME_1074</t>
  </si>
  <si>
    <t>NAME_2011</t>
  </si>
  <si>
    <t>NAME_2012</t>
  </si>
  <si>
    <t>NAME_2013</t>
  </si>
  <si>
    <t>NAME_2014</t>
  </si>
  <si>
    <t>NAME_2021</t>
  </si>
  <si>
    <t>NAME_2022</t>
  </si>
  <si>
    <t>NAME_2023</t>
  </si>
  <si>
    <t>NAME_2024</t>
  </si>
  <si>
    <t>NAME_2031</t>
  </si>
  <si>
    <t>NAME_2032</t>
  </si>
  <si>
    <t>NAME_2033</t>
  </si>
  <si>
    <t>NAME_2034</t>
  </si>
  <si>
    <t>NAME_2041</t>
  </si>
  <si>
    <t>NAME_2042</t>
  </si>
  <si>
    <t>NAME_2043</t>
  </si>
  <si>
    <t>NAME_2044</t>
  </si>
  <si>
    <t>NAME_2051</t>
  </si>
  <si>
    <t>NAME_2052</t>
  </si>
  <si>
    <t>NAME_2053</t>
  </si>
  <si>
    <t>NAME_2054</t>
  </si>
  <si>
    <t>NAME_2061</t>
  </si>
  <si>
    <t>NAME_2062</t>
  </si>
  <si>
    <t>NAME_2063</t>
  </si>
  <si>
    <t>NAME_2064</t>
  </si>
  <si>
    <t>NAME_2071</t>
  </si>
  <si>
    <t>NAME_2072</t>
  </si>
  <si>
    <t>NAME_2073</t>
  </si>
  <si>
    <t>NAME_2074</t>
  </si>
  <si>
    <t>NAME_3011</t>
  </si>
  <si>
    <t>NAME_3012</t>
  </si>
  <si>
    <t>NAME_3013</t>
  </si>
  <si>
    <t>NAME_3014</t>
  </si>
  <si>
    <t>NAME_3021</t>
  </si>
  <si>
    <t>NAME_3022</t>
  </si>
  <si>
    <t>NAME_3023</t>
  </si>
  <si>
    <t>NAME_3024</t>
  </si>
  <si>
    <t>NAME_3031</t>
  </si>
  <si>
    <t>NAME_3032</t>
  </si>
  <si>
    <t>NAME_3033</t>
  </si>
  <si>
    <t>NAME_3034</t>
  </si>
  <si>
    <t>NAME_3041</t>
  </si>
  <si>
    <t>NAME_3042</t>
  </si>
  <si>
    <t>NAME_3043</t>
  </si>
  <si>
    <t>NAME_3044</t>
  </si>
  <si>
    <t>NAME_3051</t>
  </si>
  <si>
    <t>NAME_3052</t>
  </si>
  <si>
    <t>NAME_3053</t>
  </si>
  <si>
    <t>NAME_3054</t>
  </si>
  <si>
    <t>NAME_3061</t>
  </si>
  <si>
    <t>NAME_3062</t>
  </si>
  <si>
    <t>NAME_3063</t>
  </si>
  <si>
    <t>NAME_3064</t>
  </si>
  <si>
    <t>NAME_3071</t>
  </si>
  <si>
    <t>NAME_3072</t>
  </si>
  <si>
    <t>NAME_3073</t>
  </si>
  <si>
    <t>NAME_3074</t>
  </si>
  <si>
    <t>NAME_4011</t>
  </si>
  <si>
    <t>NAME_4012</t>
  </si>
  <si>
    <t>NAME_4013</t>
  </si>
  <si>
    <t>NAME_4014</t>
  </si>
  <si>
    <t>NAME_4021</t>
  </si>
  <si>
    <t>NAME_4022</t>
  </si>
  <si>
    <t>NAME_4023</t>
  </si>
  <si>
    <t>NAME_4024</t>
  </si>
  <si>
    <t>NAME_4031</t>
  </si>
  <si>
    <t>NAME_4032</t>
  </si>
  <si>
    <t>NAME_4033</t>
  </si>
  <si>
    <t>NAME_4034</t>
  </si>
  <si>
    <t>NAME_4041</t>
  </si>
  <si>
    <t>NAME_4042</t>
  </si>
  <si>
    <t>NAME_4043</t>
  </si>
  <si>
    <t>NAME_4044</t>
  </si>
  <si>
    <t>NAME_4051</t>
  </si>
  <si>
    <t>NAME_4052</t>
  </si>
  <si>
    <t>NAME_4053</t>
  </si>
  <si>
    <t>NAME_4054</t>
  </si>
  <si>
    <t>NAME_4061</t>
  </si>
  <si>
    <t>NAME_4062</t>
  </si>
  <si>
    <t>NAME_4063</t>
  </si>
  <si>
    <t>NAME_4064</t>
  </si>
  <si>
    <t>NAME_4071</t>
  </si>
  <si>
    <t>NAME_4072</t>
  </si>
  <si>
    <t>NAME_4073</t>
  </si>
  <si>
    <t>NAME_4074</t>
  </si>
  <si>
    <t>NAME_5011</t>
  </si>
  <si>
    <t>NAME_5012</t>
  </si>
  <si>
    <t>NAME_5013</t>
  </si>
  <si>
    <t>NAME_5014</t>
  </si>
  <si>
    <t>NAME_5021</t>
  </si>
  <si>
    <t>NAME_5022</t>
  </si>
  <si>
    <t>NAME_5023</t>
  </si>
  <si>
    <t>NAME_5024</t>
  </si>
  <si>
    <t>NAME_5031</t>
  </si>
  <si>
    <t>NAME_5032</t>
  </si>
  <si>
    <t>NAME_5033</t>
  </si>
  <si>
    <t>NAME_5034</t>
  </si>
  <si>
    <t>NAME_5041</t>
  </si>
  <si>
    <t>NAME_5042</t>
  </si>
  <si>
    <t>NAME_5043</t>
  </si>
  <si>
    <t>NAME_5044</t>
  </si>
  <si>
    <t>NAME_5051</t>
  </si>
  <si>
    <t>NAME_5052</t>
  </si>
  <si>
    <t>NAME_5053</t>
  </si>
  <si>
    <t>NAME_5054</t>
  </si>
  <si>
    <t>NAME_5061</t>
  </si>
  <si>
    <t>NAME_5062</t>
  </si>
  <si>
    <t>NAME_5063</t>
  </si>
  <si>
    <t>NAME_5064</t>
  </si>
  <si>
    <t>NAME_5071</t>
  </si>
  <si>
    <t>NAME_5072</t>
  </si>
  <si>
    <t>NAME_5073</t>
  </si>
  <si>
    <t>NAME_5074</t>
  </si>
  <si>
    <t>NAME_9071</t>
  </si>
  <si>
    <t>NAME_9072</t>
  </si>
  <si>
    <t>NAME_9073</t>
  </si>
  <si>
    <t>NAME_9074</t>
  </si>
  <si>
    <t>NAME_6011</t>
  </si>
  <si>
    <t>NAME_6012</t>
  </si>
  <si>
    <t>NAME_6013</t>
  </si>
  <si>
    <t>NAME_6014</t>
  </si>
  <si>
    <t>NAME_6021</t>
  </si>
  <si>
    <t>NAME_6022</t>
  </si>
  <si>
    <t>NAME_6023</t>
  </si>
  <si>
    <t>NAME_6024</t>
  </si>
  <si>
    <t>NAME_6031</t>
  </si>
  <si>
    <t>NAME_6032</t>
  </si>
  <si>
    <t>NAME_6033</t>
  </si>
  <si>
    <t>NAME_6034</t>
  </si>
  <si>
    <t>NAME_6041</t>
  </si>
  <si>
    <t>NAME_6042</t>
  </si>
  <si>
    <t>NAME_6043</t>
  </si>
  <si>
    <t>NAME_6044</t>
  </si>
  <si>
    <t>NAME_6051</t>
  </si>
  <si>
    <t>NAME_6052</t>
  </si>
  <si>
    <t>NAME_6053</t>
  </si>
  <si>
    <t>NAME_6054</t>
  </si>
  <si>
    <t>NAME_6061</t>
  </si>
  <si>
    <t>NAME_6062</t>
  </si>
  <si>
    <t>NAME_6063</t>
  </si>
  <si>
    <t>NAME_6064</t>
  </si>
  <si>
    <t>NAME_6071</t>
  </si>
  <si>
    <t>NAME_6072</t>
  </si>
  <si>
    <t>NAME_6073</t>
  </si>
  <si>
    <t>NAME_6074</t>
  </si>
  <si>
    <t>NAME_9011</t>
  </si>
  <si>
    <t>NAME_9012</t>
  </si>
  <si>
    <t>NAME_9013</t>
  </si>
  <si>
    <t>NAME_9014</t>
  </si>
  <si>
    <t>NAME_9021</t>
  </si>
  <si>
    <t>NAME_9022</t>
  </si>
  <si>
    <t>NAME_9023</t>
  </si>
  <si>
    <t>NAME_9024</t>
  </si>
  <si>
    <t>NAME_9031</t>
  </si>
  <si>
    <t>NAME_9032</t>
  </si>
  <si>
    <t>NAME_9033</t>
  </si>
  <si>
    <t>NAME_9034</t>
  </si>
  <si>
    <t>NAME_9041</t>
  </si>
  <si>
    <t>NAME_9042</t>
  </si>
  <si>
    <t>NAME_9043</t>
  </si>
  <si>
    <t>NAME_9044</t>
  </si>
  <si>
    <t>NAME_9051</t>
  </si>
  <si>
    <t>NAME_9052</t>
  </si>
  <si>
    <t>NAME_9053</t>
  </si>
  <si>
    <t>NAME_9054</t>
  </si>
  <si>
    <t>NAME_9061</t>
  </si>
  <si>
    <t>NAME_9062</t>
  </si>
  <si>
    <t>NAME_9063</t>
  </si>
  <si>
    <t>NAME_9064</t>
  </si>
  <si>
    <t>TECHNOLOGY_SHUANGBEI</t>
  </si>
  <si>
    <t>TECHNOLOGY1_1</t>
  </si>
  <si>
    <t>TECHNOLOGY1_2</t>
  </si>
  <si>
    <t>TECHNOLOGY1_3</t>
  </si>
  <si>
    <t>TECHNOLOGY1_4</t>
  </si>
  <si>
    <t>TECHNOLOGY1_5</t>
  </si>
  <si>
    <t>TECHNOLOGY1_6</t>
  </si>
  <si>
    <t>TECHNOLOGY2_1</t>
  </si>
  <si>
    <t>TECHNOLOGY2_2</t>
  </si>
  <si>
    <t>TECHNOLOGY2_3</t>
  </si>
  <si>
    <t>TECHNOLOGY2_4</t>
  </si>
  <si>
    <t>TECHNOLOGY2_5</t>
  </si>
  <si>
    <t>TECHNOLOGY2_6</t>
  </si>
  <si>
    <t>TECHNOLOGY2_7</t>
  </si>
  <si>
    <t>TECHNOLOGY2_8</t>
  </si>
  <si>
    <t>TECHNOLOGY2_9</t>
  </si>
  <si>
    <t>TECHNOLOGY2_10</t>
  </si>
  <si>
    <t>TECHNOLOGY2_11</t>
  </si>
  <si>
    <t>TECHNOLOGY2_12</t>
  </si>
  <si>
    <t>TECHNOLOGY2_13</t>
  </si>
  <si>
    <t>TECHNOLOGY2_14</t>
  </si>
  <si>
    <t>TECHNOLOGY2_15</t>
  </si>
  <si>
    <t>TECHNOLOGY2_16</t>
  </si>
  <si>
    <t>TECHNOLOGYSHOW_1</t>
  </si>
  <si>
    <t>TECHNOLOGYSHOW_2</t>
  </si>
  <si>
    <t>TECHNOLOGYSHOW_3</t>
  </si>
  <si>
    <t>TECHNOLOGYSHOW_4</t>
  </si>
  <si>
    <t>TECHNOLOGYSHOW_5</t>
  </si>
  <si>
    <t>TECHNOLOGYSHOW_6</t>
  </si>
  <si>
    <t>TECHNOLOGY2_SHOW_7</t>
  </si>
  <si>
    <t>TECHNOLOGY2_SHOW_8</t>
  </si>
  <si>
    <t>TECHNOLOGY2_SHOW_9</t>
  </si>
  <si>
    <t>TECHNOLOGY2_SHOW_10</t>
  </si>
  <si>
    <t>TECHNOLOGY2_SHOW_11</t>
  </si>
  <si>
    <t>TECHNOLOGY2_SHOW_12</t>
  </si>
  <si>
    <t>TECHNOLOGY2_SHOW_13</t>
  </si>
  <si>
    <t>TECHNOLOGY2_SHOW_14</t>
  </si>
  <si>
    <t>TECHNOLOGY2_SHOW_15</t>
  </si>
  <si>
    <t>TECHNOLOGY2_SHOW_16</t>
  </si>
  <si>
    <t>TECHNOLOGYSHOWS_2</t>
  </si>
  <si>
    <t>TECHNOLOGYSHOWS_3</t>
  </si>
  <si>
    <t>TECHNOLOGYSHOWS_4</t>
  </si>
  <si>
    <t>TECHNOLOGYSHOWS_5</t>
  </si>
  <si>
    <t>TECHNOLOGY2_SHOW_1</t>
  </si>
  <si>
    <t>TECHNOLOGY2_SHOW_2</t>
  </si>
  <si>
    <t>TECHNOLOGY2_SHOW_3</t>
  </si>
  <si>
    <t>TECHNOLOGY2_SHOW_4</t>
  </si>
  <si>
    <t>TECHNOLOGY2_SHOW_5</t>
  </si>
  <si>
    <t>TECHNOLOGY2_SHOW_6</t>
  </si>
  <si>
    <t>TECHNOLOGY2_WORD_1</t>
  </si>
  <si>
    <t>TECHNOLOGY2_WORD_2</t>
  </si>
  <si>
    <t>TECHNOLOGY2_WORD_3</t>
  </si>
  <si>
    <t>TECHNOLOGY2_WORD_4</t>
  </si>
  <si>
    <t>TECHNOLOGY2_WORD_5</t>
  </si>
  <si>
    <t>TECHNOLOGY2_WORD_6</t>
  </si>
  <si>
    <t>TECHNOLOGY2_WORD_7</t>
  </si>
  <si>
    <t>TECHNOLOGY2_WORD_8</t>
  </si>
  <si>
    <t>TECHNOLOGY2_WORD_9</t>
  </si>
  <si>
    <t>TECHNOLOGY2_WORD_10</t>
  </si>
  <si>
    <t>TECHNOLOGY2_WORD_11</t>
  </si>
  <si>
    <t>TECHNOLOGY2_WORD_12</t>
  </si>
  <si>
    <t>TECHNOLOGY2_WORD_13</t>
  </si>
  <si>
    <t>TECHNOLOGY2_WORD_14</t>
  </si>
  <si>
    <t>TECHNOLOGY2_WORD_15</t>
  </si>
  <si>
    <t>TECHNOLOGY2_WORD_16</t>
  </si>
  <si>
    <t>maintaskDes_001</t>
  </si>
  <si>
    <t>maintaskDes_002</t>
  </si>
  <si>
    <t>maintaskDes_003</t>
  </si>
  <si>
    <t>maintaskDes_004</t>
  </si>
  <si>
    <t>maintaskDes_005</t>
  </si>
  <si>
    <t>maintaskDes_006</t>
  </si>
  <si>
    <t>maintaskDes_007</t>
  </si>
  <si>
    <t>maintaskDes_008</t>
  </si>
  <si>
    <t>maintaskDes_009</t>
  </si>
  <si>
    <t>maintaskDes_010</t>
  </si>
  <si>
    <t>maintaskDes_011</t>
  </si>
  <si>
    <t>maintaskDes_012</t>
  </si>
  <si>
    <t>maintaskDes_013</t>
  </si>
  <si>
    <t>maintaskDes_014</t>
  </si>
  <si>
    <t>maintaskDes_015</t>
  </si>
  <si>
    <t>maintaskDes_016</t>
  </si>
  <si>
    <t>maintaskDes_017</t>
  </si>
  <si>
    <t>maintaskDes_018</t>
  </si>
  <si>
    <t>maintaskDes_019</t>
  </si>
  <si>
    <t>maintaskDes_020</t>
  </si>
  <si>
    <t>maintaskDes_021</t>
  </si>
  <si>
    <t>maintaskDes_022</t>
  </si>
  <si>
    <t>maintaskDes_023</t>
  </si>
  <si>
    <t>maintaskDes_024</t>
  </si>
  <si>
    <t>maintaskDes_025</t>
  </si>
  <si>
    <t>maintaskDes_026</t>
  </si>
  <si>
    <t>maintaskDes_027</t>
  </si>
  <si>
    <t>maintaskDes_028</t>
  </si>
  <si>
    <t>maintaskDes_029</t>
  </si>
  <si>
    <t>maintaskDes_030</t>
  </si>
  <si>
    <t>maintaskDes_031</t>
  </si>
  <si>
    <t>maintaskDes_032</t>
  </si>
  <si>
    <t>maintaskDes_033</t>
  </si>
  <si>
    <t>maintaskDes_034</t>
  </si>
  <si>
    <t>maintaskDes_035</t>
  </si>
  <si>
    <t>maintaskDes_036</t>
  </si>
  <si>
    <t>maintaskDes_037</t>
  </si>
  <si>
    <t>maintaskDes_038</t>
  </si>
  <si>
    <t>maintaskDes_039</t>
  </si>
  <si>
    <t>maintaskDes_040</t>
  </si>
  <si>
    <t>maintaskDes_041</t>
  </si>
  <si>
    <t>maintaskDes_042</t>
  </si>
  <si>
    <t>maintaskDes_043</t>
  </si>
  <si>
    <t>maintaskDes_044</t>
  </si>
  <si>
    <t>maintaskDes_045</t>
  </si>
  <si>
    <t>maintaskDes_046</t>
  </si>
  <si>
    <t>maintaskDes_047</t>
  </si>
  <si>
    <t>maintaskDes_048</t>
  </si>
  <si>
    <t>maintaskDes_049</t>
  </si>
  <si>
    <t>maintaskDes_050</t>
  </si>
  <si>
    <t>maintaskDes_051</t>
  </si>
  <si>
    <t>maintaskDes_052</t>
  </si>
  <si>
    <t>maintaskDes_053</t>
  </si>
  <si>
    <t>maintaskDes_054</t>
  </si>
  <si>
    <t>maintaskDes_055</t>
  </si>
  <si>
    <t>maintaskDes_056</t>
  </si>
  <si>
    <t>maintaskDes_057</t>
  </si>
  <si>
    <t>maintaskDes_058</t>
  </si>
  <si>
    <t>maintaskDes_059</t>
  </si>
  <si>
    <t>maintaskDes_060</t>
  </si>
  <si>
    <t>maintaskDes_061</t>
  </si>
  <si>
    <t>maintaskDes_062</t>
  </si>
  <si>
    <t>maintaskDes_063</t>
  </si>
  <si>
    <t>maintaskDes_064</t>
  </si>
  <si>
    <t>maintaskDes_065</t>
  </si>
  <si>
    <t>maintaskDes_066</t>
  </si>
  <si>
    <t>maintaskDes_067</t>
  </si>
  <si>
    <t>maintaskDes_068</t>
  </si>
  <si>
    <t>maintaskDes_069</t>
  </si>
  <si>
    <t>maintaskDes_070</t>
  </si>
  <si>
    <t>maintaskDes_071</t>
  </si>
  <si>
    <t>maintaskDes_072</t>
  </si>
  <si>
    <t>maintaskDes_073</t>
  </si>
  <si>
    <t>maintaskDes_074</t>
  </si>
  <si>
    <t>maintaskDes_075</t>
  </si>
  <si>
    <t>maintaskDes_076</t>
  </si>
  <si>
    <t>maintaskDes_077</t>
  </si>
  <si>
    <t>maintaskDes_078</t>
  </si>
  <si>
    <t>maintaskDes_079</t>
  </si>
  <si>
    <t>maintaskDes_080</t>
  </si>
  <si>
    <t>maintaskDes_081</t>
  </si>
  <si>
    <t>maintaskDes_082</t>
  </si>
  <si>
    <t>maintaskDes_083</t>
  </si>
  <si>
    <t>maintaskDes_084</t>
  </si>
  <si>
    <t>maintaskDes_085</t>
  </si>
  <si>
    <t>maintaskDes_086</t>
  </si>
  <si>
    <t>maintaskDes_087</t>
  </si>
  <si>
    <t>maintaskDes_088</t>
  </si>
  <si>
    <t>maintaskDes_089</t>
  </si>
  <si>
    <t>maintaskDes_090</t>
  </si>
  <si>
    <t>maintaskDes_091</t>
  </si>
  <si>
    <t>maintaskDes_092</t>
  </si>
  <si>
    <t>maintaskDes_093</t>
  </si>
  <si>
    <t>maintaskDes_094</t>
  </si>
  <si>
    <t>maintaskDes_095</t>
  </si>
  <si>
    <t>maintarget_001</t>
  </si>
  <si>
    <t>maintarget_002</t>
  </si>
  <si>
    <t>maintarget_003</t>
  </si>
  <si>
    <t>maintarget_004</t>
  </si>
  <si>
    <t>maintarget_005</t>
  </si>
  <si>
    <t>maintarget_006</t>
  </si>
  <si>
    <t>maintarget_007</t>
  </si>
  <si>
    <t>maintarget_008</t>
  </si>
  <si>
    <t>maintarget_009</t>
  </si>
  <si>
    <t>maintarget_010</t>
  </si>
  <si>
    <t>maintarget_011</t>
  </si>
  <si>
    <t>maintarget_012</t>
  </si>
  <si>
    <t>maintarget_013</t>
  </si>
  <si>
    <t>maintarget_014</t>
  </si>
  <si>
    <t>maintarget_015</t>
  </si>
  <si>
    <t>maintarget_016</t>
  </si>
  <si>
    <t>maintarget_017</t>
  </si>
  <si>
    <t>maintarget_018</t>
  </si>
  <si>
    <t>maintarget_019</t>
  </si>
  <si>
    <t>maintarget_020</t>
  </si>
  <si>
    <t>maintarget_021</t>
  </si>
  <si>
    <t>maintarget_022</t>
  </si>
  <si>
    <t>maintarget_023</t>
  </si>
  <si>
    <t>maintarget_024</t>
  </si>
  <si>
    <t>maintarget_025</t>
  </si>
  <si>
    <t>maintarget_026</t>
  </si>
  <si>
    <t>maintarget_027</t>
  </si>
  <si>
    <t>maintarget_028</t>
  </si>
  <si>
    <t>maintarget_029</t>
  </si>
  <si>
    <t>maintarget_030</t>
  </si>
  <si>
    <t>maintarget_031</t>
  </si>
  <si>
    <t>maintarget_032</t>
  </si>
  <si>
    <t>maintarget_033</t>
  </si>
  <si>
    <t>maintarget_034</t>
  </si>
  <si>
    <t>maintarget_035</t>
  </si>
  <si>
    <t>maintarget_036</t>
  </si>
  <si>
    <t>maintarget_037</t>
  </si>
  <si>
    <t>maintarget_038</t>
  </si>
  <si>
    <t>maintarget_039</t>
  </si>
  <si>
    <t>maintarget_040</t>
  </si>
  <si>
    <t>maintarget_041</t>
  </si>
  <si>
    <t>maintarget_042</t>
  </si>
  <si>
    <t>maintarget_043</t>
  </si>
  <si>
    <t>maintarget_044</t>
  </si>
  <si>
    <t>maintarget_045</t>
  </si>
  <si>
    <t>maintarget_046</t>
  </si>
  <si>
    <t>maintarget_047</t>
  </si>
  <si>
    <t>maintarget_048</t>
  </si>
  <si>
    <t>maintarget_049</t>
  </si>
  <si>
    <t>maintarget_050</t>
  </si>
  <si>
    <t>maintarget_051</t>
  </si>
  <si>
    <t>maintarget_052</t>
  </si>
  <si>
    <t>maintarget_053</t>
  </si>
  <si>
    <t>maintarget_054</t>
  </si>
  <si>
    <t>maintarget_055</t>
  </si>
  <si>
    <t>maintarget_056</t>
  </si>
  <si>
    <t>maintarget_057</t>
  </si>
  <si>
    <t>maintarget_058</t>
  </si>
  <si>
    <t>maintarget_059</t>
  </si>
  <si>
    <t>maintarget_060</t>
  </si>
  <si>
    <t>maintarget_061</t>
  </si>
  <si>
    <t>maintarget_062</t>
  </si>
  <si>
    <t>maintarget_063</t>
  </si>
  <si>
    <t>maintarget_064</t>
  </si>
  <si>
    <t>maintarget_065</t>
  </si>
  <si>
    <t>maintarget_066</t>
  </si>
  <si>
    <t>maintarget_067</t>
  </si>
  <si>
    <t>maintarget_068</t>
  </si>
  <si>
    <t>maintarget_069</t>
  </si>
  <si>
    <t>maintarget_070</t>
  </si>
  <si>
    <t>maintarget_071</t>
  </si>
  <si>
    <t>maintarget_072</t>
  </si>
  <si>
    <t>maintarget_073</t>
  </si>
  <si>
    <t>maintarget_074</t>
  </si>
  <si>
    <t>maintarget_075</t>
  </si>
  <si>
    <t>maintarget_076</t>
  </si>
  <si>
    <t>maintarget_077</t>
  </si>
  <si>
    <t>maintarget_078</t>
  </si>
  <si>
    <t>maintarget_079</t>
  </si>
  <si>
    <t>maintarget_080</t>
  </si>
  <si>
    <t>maintarget_081</t>
  </si>
  <si>
    <t>maintarget_082</t>
  </si>
  <si>
    <t>maintarget_083</t>
  </si>
  <si>
    <t>maintarget_084</t>
  </si>
  <si>
    <t>maintarget_085</t>
  </si>
  <si>
    <t>maintarget_086</t>
  </si>
  <si>
    <t>maintarget_087</t>
  </si>
  <si>
    <t>maintarget_088</t>
  </si>
  <si>
    <t>maintarget_089</t>
  </si>
  <si>
    <t>maintarget_090</t>
  </si>
  <si>
    <t>maintarget_091</t>
  </si>
  <si>
    <t>maintarget_092</t>
  </si>
  <si>
    <t>maintarget_093</t>
  </si>
  <si>
    <t>maintarget_094</t>
  </si>
  <si>
    <t>maintarget_095</t>
  </si>
  <si>
    <t>SKILLDES_50139</t>
  </si>
  <si>
    <t>SKILLDES1_50139</t>
  </si>
  <si>
    <t>SKILLDES_51014</t>
  </si>
  <si>
    <t>SKILLDES1_51014</t>
  </si>
  <si>
    <t>SKILLDES_52002</t>
  </si>
  <si>
    <t>SKILLDES1_52002</t>
  </si>
  <si>
    <t>SKILLDES_52112</t>
  </si>
  <si>
    <t>SKILLDES1_52112</t>
  </si>
  <si>
    <t>SKILLDES_50016</t>
  </si>
  <si>
    <t>SKILLDES1_50016</t>
  </si>
  <si>
    <t>SKILLDES_52110</t>
  </si>
  <si>
    <t>SKILLDES1_52110</t>
  </si>
  <si>
    <t>SKILLDES_59013</t>
  </si>
  <si>
    <t>SKILLDES1_59013</t>
  </si>
  <si>
    <t>SKILLDES_52005</t>
  </si>
  <si>
    <t>SKILLDES1_52005</t>
  </si>
  <si>
    <t>SKILLDES_59209</t>
  </si>
  <si>
    <t>SKILLDES1_59209</t>
  </si>
  <si>
    <t>SKILLDES_51116</t>
  </si>
  <si>
    <t>SKILLDES1_51116</t>
  </si>
  <si>
    <t>SKILLDES_50321</t>
  </si>
  <si>
    <t>SKILLDES1_50321</t>
  </si>
  <si>
    <t>SKILLDES_50211</t>
  </si>
  <si>
    <t>SKILLDES1_50211</t>
  </si>
  <si>
    <t>SKILLDES_50007</t>
  </si>
  <si>
    <t>SKILLDES1_50007</t>
  </si>
  <si>
    <t>SKILLDES_52015</t>
  </si>
  <si>
    <t>SKILLDES1_52015</t>
  </si>
  <si>
    <t>SKILLDES_59014</t>
  </si>
  <si>
    <t>SKILLDES1_59014</t>
  </si>
  <si>
    <t>SKILLDES_50005</t>
  </si>
  <si>
    <t>SKILLDES1_50005</t>
  </si>
  <si>
    <t>SKILLDES_50017</t>
  </si>
  <si>
    <t>SKILLDES1_50017</t>
  </si>
  <si>
    <t>SKILLDES_50120</t>
  </si>
  <si>
    <t>SKILLDES1_50120</t>
  </si>
  <si>
    <t>SKILLDES_50018</t>
  </si>
  <si>
    <t>SKILLDES1_50018</t>
  </si>
  <si>
    <t>SKILLDES_51016</t>
  </si>
  <si>
    <t>SKILLDES1_51016</t>
  </si>
  <si>
    <t>SKILLDES_59015</t>
  </si>
  <si>
    <t>SKILLDES1_59015</t>
  </si>
  <si>
    <t>SKILLDES_50201</t>
  </si>
  <si>
    <t>SKILLDES1_50201</t>
  </si>
  <si>
    <t>SKILLDES_51102</t>
  </si>
  <si>
    <t>SKILLDES1_51102</t>
  </si>
  <si>
    <t>SKILLDES_50022</t>
  </si>
  <si>
    <t>SKILLDES1_50022</t>
  </si>
  <si>
    <t>SKILLDES_50023</t>
  </si>
  <si>
    <t>SKILLDES1_50023</t>
  </si>
  <si>
    <t>SKILLDES_50024</t>
  </si>
  <si>
    <t>SKILLDES1_50024</t>
  </si>
  <si>
    <t>SKILLDES_59051</t>
  </si>
  <si>
    <t>SKILLDES1_59051</t>
  </si>
  <si>
    <t>SKILLDES_60006</t>
  </si>
  <si>
    <t>SKILLDES1_60006</t>
  </si>
  <si>
    <t>SKILLDES_52065</t>
  </si>
  <si>
    <t>SKILLDES1_52065</t>
  </si>
  <si>
    <t>SKILLDES_59213</t>
  </si>
  <si>
    <t>SKILLDES1_59213</t>
  </si>
  <si>
    <t>SKILLDES_59212</t>
  </si>
  <si>
    <t>SKILLDES1_59212</t>
  </si>
  <si>
    <t>SKILLDES_50031</t>
  </si>
  <si>
    <t>SKILLDES1_50031</t>
  </si>
  <si>
    <t>SKILLDES_51006</t>
  </si>
  <si>
    <t>SKILLDES1_51006</t>
  </si>
  <si>
    <t>SKILLDES_59042</t>
  </si>
  <si>
    <t>SKILLDES1_59042</t>
  </si>
  <si>
    <t>SKILLDES_59065</t>
  </si>
  <si>
    <t>SKILLDES1_59065</t>
  </si>
  <si>
    <t>SKILLDES_50032</t>
  </si>
  <si>
    <t>SKILLDES1_50032</t>
  </si>
  <si>
    <t>SKILLDES_50033</t>
  </si>
  <si>
    <t>SKILLDES1_50033</t>
  </si>
  <si>
    <t>SKILLDES_50206</t>
  </si>
  <si>
    <t>SKILLDES1_50206</t>
  </si>
  <si>
    <t>SKILLDES_50217</t>
  </si>
  <si>
    <t>SKILLDES1_50217</t>
  </si>
  <si>
    <t>SKILLDES_50034</t>
  </si>
  <si>
    <t>SKILLDES1_50034</t>
  </si>
  <si>
    <t>SKILLDES_59045</t>
  </si>
  <si>
    <t>SKILLDES1_59045</t>
  </si>
  <si>
    <t>SKILLDES_50202</t>
  </si>
  <si>
    <t>SKILLDES1_50202</t>
  </si>
  <si>
    <t>SKILLDES_52050</t>
  </si>
  <si>
    <t>SKILLDES1_52050</t>
  </si>
  <si>
    <t>SKILLDES1_50208</t>
  </si>
  <si>
    <t>SKILLDES_59066</t>
  </si>
  <si>
    <t>SKILLDES1_59066</t>
  </si>
  <si>
    <t>SKILLDES_50038</t>
  </si>
  <si>
    <t>SKILLDES1_50038</t>
  </si>
  <si>
    <t>SKILLDES_51114</t>
  </si>
  <si>
    <t>SKILLDES1_51114</t>
  </si>
  <si>
    <t>SKILLDES_50122</t>
  </si>
  <si>
    <t>SKILLDES1_50122</t>
  </si>
  <si>
    <t>SKILLDES_50039</t>
  </si>
  <si>
    <t>SKILLDES1_50039</t>
  </si>
  <si>
    <t>SKILLDES_59060</t>
  </si>
  <si>
    <t>SKILLDES1_59060</t>
  </si>
  <si>
    <t>SKILLDES_59061</t>
  </si>
  <si>
    <t>SKILLDES1_59061</t>
  </si>
  <si>
    <t>SKILLDES_50150</t>
  </si>
  <si>
    <t>SKILLDES1_50150</t>
  </si>
  <si>
    <t>SKILLDES_50041</t>
  </si>
  <si>
    <t>SKILLDES1_50041</t>
  </si>
  <si>
    <t>SKILLDES_50118</t>
  </si>
  <si>
    <t>SKILLDES1_50118</t>
  </si>
  <si>
    <t>SKILLDES_50207</t>
  </si>
  <si>
    <t>SKILLDES1_50207</t>
  </si>
  <si>
    <t>SKILLDES_59041</t>
  </si>
  <si>
    <t>SKILLDES1_59041</t>
  </si>
  <si>
    <t>SKILLDES_50123</t>
  </si>
  <si>
    <t>SKILLDES1_50123</t>
  </si>
  <si>
    <t>SKILLDES_50043</t>
  </si>
  <si>
    <t>SKILLDES1_50043</t>
  </si>
  <si>
    <t>SKILLDES_59113</t>
  </si>
  <si>
    <t>SKILLDES1_59113</t>
  </si>
  <si>
    <t>SKILLDES_59006</t>
  </si>
  <si>
    <t>SKILLDES1_59006</t>
  </si>
  <si>
    <t>SKILLDES_50045</t>
  </si>
  <si>
    <t>SKILLDES1_50045</t>
  </si>
  <si>
    <t>SKILLDES_51112</t>
  </si>
  <si>
    <t>SKILLDES1_51112</t>
  </si>
  <si>
    <t>SKILLDES_51018</t>
  </si>
  <si>
    <t>SKILLDES1_51018</t>
  </si>
  <si>
    <t>SKILLDES_59111</t>
  </si>
  <si>
    <t>SKILLDES1_59111</t>
  </si>
  <si>
    <t>SKILLDES_50046</t>
  </si>
  <si>
    <t>SKILLDES1_50046</t>
  </si>
  <si>
    <t>SKILLDES_50156</t>
  </si>
  <si>
    <t>SKILLDES1_50156</t>
  </si>
  <si>
    <t>SKILLDES_50079</t>
  </si>
  <si>
    <t>SKILLDES1_50079</t>
  </si>
  <si>
    <t>SKILLDES_52107</t>
  </si>
  <si>
    <t>SKILLDES1_52107</t>
  </si>
  <si>
    <t>SKILLDES_50157</t>
  </si>
  <si>
    <t>SKILLDES1_50157</t>
  </si>
  <si>
    <t>SKILLDES_59112</t>
  </si>
  <si>
    <t>SKILLDES1_59112</t>
  </si>
  <si>
    <t>SKILLDES_50158</t>
  </si>
  <si>
    <t>SKILLDES1_50158</t>
  </si>
  <si>
    <t>SKILLDES_59068</t>
  </si>
  <si>
    <t>SKILLDES1_59068</t>
  </si>
  <si>
    <t>SKILLDES_50154</t>
  </si>
  <si>
    <t>SKILLDES1_50154</t>
  </si>
  <si>
    <t>SKILLDES_51022</t>
  </si>
  <si>
    <t>SKILLDES1_51022</t>
  </si>
  <si>
    <t>SKILLDES_50212</t>
  </si>
  <si>
    <t>SKILLDES1_50212</t>
  </si>
  <si>
    <t>SKILLDES_52023</t>
  </si>
  <si>
    <t>SKILLDES1_52023</t>
  </si>
  <si>
    <t>SKILLDES_50053</t>
  </si>
  <si>
    <t>SKILLDES1_50053</t>
  </si>
  <si>
    <t>SKILLDES_50160</t>
  </si>
  <si>
    <t>SKILLDES1_50160</t>
  </si>
  <si>
    <t>SKILLDES_59069</t>
  </si>
  <si>
    <t>SKILLDES1_59069</t>
  </si>
  <si>
    <t>SKILLDES_50161</t>
  </si>
  <si>
    <t>SKILLDES1_50161</t>
  </si>
  <si>
    <t>SKILLDES_50162</t>
  </si>
  <si>
    <t>SKILLDES_50410</t>
  </si>
  <si>
    <t>SKILLDES1_50162</t>
  </si>
  <si>
    <t>SKILLDES_50210</t>
  </si>
  <si>
    <t>SKILLDES1_50210</t>
  </si>
  <si>
    <t>SKILLDES_51117</t>
  </si>
  <si>
    <t>SKILLDES1_51117</t>
  </si>
  <si>
    <t>SKILLDES_51058</t>
  </si>
  <si>
    <t>SKILLDES1_51058</t>
  </si>
  <si>
    <t>SKILLDES_50164</t>
  </si>
  <si>
    <t>SKILLDES1_50164</t>
  </si>
  <si>
    <t>SKILLDES_50165</t>
  </si>
  <si>
    <t>SKILLDES1_50165</t>
  </si>
  <si>
    <t>SKILLDES_59072</t>
  </si>
  <si>
    <t>SKILLDES1_59072</t>
  </si>
  <si>
    <t>SKILLDES_51122</t>
  </si>
  <si>
    <t>SKILLDES1_51122</t>
  </si>
  <si>
    <t>SKILL_50489</t>
  </si>
  <si>
    <t>SKILLDES_50489</t>
  </si>
  <si>
    <t>SKILLDES1_50489</t>
  </si>
  <si>
    <t>SKILL_50490</t>
  </si>
  <si>
    <t>SKILLDES_50490</t>
  </si>
  <si>
    <t>SKILLDES1_50490</t>
  </si>
  <si>
    <t>SKILL_52309</t>
  </si>
  <si>
    <t>SKILLDES_52309</t>
  </si>
  <si>
    <t>SKILLDES1_52309</t>
  </si>
  <si>
    <t>SKILLDES_50059</t>
  </si>
  <si>
    <t>SKILLDES1_50059</t>
  </si>
  <si>
    <t>SKILLDES_59105</t>
  </si>
  <si>
    <t>SKILLDES1_59105</t>
  </si>
  <si>
    <t>SKILLDES_52029</t>
  </si>
  <si>
    <t>SKILLDES1_52029</t>
  </si>
  <si>
    <t>SKILLDES_59030</t>
  </si>
  <si>
    <t>SKILLDES1_59030</t>
  </si>
  <si>
    <t>SKILLDES_50064</t>
  </si>
  <si>
    <t>SKILLDES1_50064</t>
  </si>
  <si>
    <t>SKILLDES_59031</t>
  </si>
  <si>
    <t>SKILLDES1_59031</t>
  </si>
  <si>
    <t>SKILLDES_59106</t>
  </si>
  <si>
    <t>SKILLDES1_59106</t>
  </si>
  <si>
    <t>SKILLDES_59054</t>
  </si>
  <si>
    <t>SKILLDES1_59054</t>
  </si>
  <si>
    <t>SKILLDES_59063</t>
  </si>
  <si>
    <t>SKILLDES1_59063</t>
  </si>
  <si>
    <t>SKILLDES_59107</t>
  </si>
  <si>
    <t>SKILLDES1_59107</t>
  </si>
  <si>
    <t>SKILLDES_52113</t>
  </si>
  <si>
    <t>SKILLDES1_52113</t>
  </si>
  <si>
    <t>SKILLDES_59064</t>
  </si>
  <si>
    <t>SKILLDES1_59064</t>
  </si>
  <si>
    <t>SKILLDES_50129</t>
  </si>
  <si>
    <t>SKILLDES1_50129</t>
  </si>
  <si>
    <t>SKILLDES_50083</t>
  </si>
  <si>
    <t>SKILLDES1_50083</t>
  </si>
  <si>
    <t>SKILLDES_51029</t>
  </si>
  <si>
    <t>SKILLDES1_51029</t>
  </si>
  <si>
    <t>SKILLDES_50084</t>
  </si>
  <si>
    <t>SKILLDES1_50084</t>
  </si>
  <si>
    <t>SKILLDES_50167</t>
  </si>
  <si>
    <t>SKILLDES1_50167</t>
  </si>
  <si>
    <t>SKILLDES_50085</t>
  </si>
  <si>
    <t>SKILLDES1_50085</t>
  </si>
  <si>
    <t>SKILLDES_59108</t>
  </si>
  <si>
    <t>SKILLDES1_59108</t>
  </si>
  <si>
    <t>SKILLDES_59074</t>
  </si>
  <si>
    <t>SKILLDES1_59074</t>
  </si>
  <si>
    <t>SKILLDES_50132</t>
  </si>
  <si>
    <t>SKILLDES1_50132</t>
  </si>
  <si>
    <t>SKILLDES_50170</t>
  </si>
  <si>
    <t>SKILLDES1_50170</t>
  </si>
  <si>
    <t>SKILLDES_50089</t>
  </si>
  <si>
    <t>SKILLDES1_50089</t>
  </si>
  <si>
    <t>SKILLDES_50171</t>
  </si>
  <si>
    <t>SKILLDES1_50171</t>
  </si>
  <si>
    <t>SKILLDES_50172</t>
  </si>
  <si>
    <t>SKILLDES1_50172</t>
  </si>
  <si>
    <t>SKILLDES_59109</t>
  </si>
  <si>
    <t>SKILLDES1_59109</t>
  </si>
  <si>
    <t>SKILLDES_50173</t>
  </si>
  <si>
    <t>SKILLDES1_50173</t>
  </si>
  <si>
    <t>SKILLDES_50481</t>
  </si>
  <si>
    <t>SKILLDES1_50481</t>
  </si>
  <si>
    <t>SKILLDES_51307</t>
  </si>
  <si>
    <t>SKILLDES_50174</t>
  </si>
  <si>
    <t>SKILLDES1_50174</t>
  </si>
  <si>
    <t>SKILLDES_50175</t>
  </si>
  <si>
    <t>SKILLDES1_50175</t>
  </si>
  <si>
    <t>SKILLDES_51111</t>
  </si>
  <si>
    <t>SKILLDES1_51111</t>
  </si>
  <si>
    <t>SKILLDES_51062</t>
  </si>
  <si>
    <t>SKILLDES1_51062</t>
  </si>
  <si>
    <t>SKILLDES_50148</t>
  </si>
  <si>
    <t>SKILLDES1_50148</t>
  </si>
  <si>
    <t>SKILLDES_50147</t>
  </si>
  <si>
    <t>SKILLDES1_50147</t>
  </si>
  <si>
    <t>SKILLDES_51052</t>
  </si>
  <si>
    <t>SKILLDES1_51052</t>
  </si>
  <si>
    <t>SKILLDES_51103</t>
  </si>
  <si>
    <t>SKILLDES1_51103</t>
  </si>
  <si>
    <t>SKILLDES_50176</t>
  </si>
  <si>
    <t>SKILLDES1_50176</t>
  </si>
  <si>
    <t>SKILLDES_50177</t>
  </si>
  <si>
    <t>SKILLDES1_50177</t>
  </si>
  <si>
    <t>SKILLDES_52116</t>
  </si>
  <si>
    <t>SKILLDES1_52116</t>
  </si>
  <si>
    <t>SKILLDES_51063</t>
  </si>
  <si>
    <t>SKILLDES1_51063</t>
  </si>
  <si>
    <t>SKILLDES_50178</t>
  </si>
  <si>
    <t>SKILLDES1_50178</t>
  </si>
  <si>
    <t>SKILLDES_50179</t>
  </si>
  <si>
    <t>SKILLDES1_50179</t>
  </si>
  <si>
    <t>SKILLDES_51065</t>
  </si>
  <si>
    <t>SKILLDES1_51065</t>
  </si>
  <si>
    <t>SKILLDES_59110</t>
  </si>
  <si>
    <t>SKILLDES1_59110</t>
  </si>
  <si>
    <t>SKILLDES_50105</t>
  </si>
  <si>
    <t>SKILLDES1_50105</t>
  </si>
  <si>
    <t>SKILLDES_50107</t>
  </si>
  <si>
    <t>SKILLDES1_50107</t>
  </si>
  <si>
    <t>SKILLDES_51118</t>
  </si>
  <si>
    <t>SKILLDES1_51118</t>
  </si>
  <si>
    <t>SKILLDES_50108</t>
  </si>
  <si>
    <t>SKILLDES1_50108</t>
  </si>
  <si>
    <t>SKILLDES_50111</t>
  </si>
  <si>
    <t>SKILLDES1_50111</t>
  </si>
  <si>
    <t>SKILLDES_50109</t>
  </si>
  <si>
    <t>SKILLDES1_50109</t>
  </si>
  <si>
    <t>SKILLDES_50110</t>
  </si>
  <si>
    <t>SKILLDES1_50110</t>
  </si>
  <si>
    <t>SKILLDES_51104</t>
  </si>
  <si>
    <t>SKILLDES1_51104</t>
  </si>
  <si>
    <t>SKILLDES_59039</t>
  </si>
  <si>
    <t>SKILLDES1_59039</t>
  </si>
  <si>
    <t>SKILLDES_59244</t>
    <phoneticPr fontId="13" type="noConversion"/>
  </si>
  <si>
    <t>SKILLDES_50115</t>
  </si>
  <si>
    <t>SKILLDES1_50115</t>
  </si>
  <si>
    <t>SKILLDES_59082</t>
  </si>
  <si>
    <t>SKILLDES1_59082</t>
  </si>
  <si>
    <t>SKILLDES1_59245</t>
    <phoneticPr fontId="13" type="noConversion"/>
  </si>
  <si>
    <t>SKILLDES_59246</t>
    <phoneticPr fontId="13" type="noConversion"/>
  </si>
  <si>
    <t>SKILLDES1_59246</t>
    <phoneticPr fontId="13" type="noConversion"/>
  </si>
  <si>
    <t>SKILL_50301</t>
  </si>
  <si>
    <t>SKILLDES_50301</t>
  </si>
  <si>
    <t>SKILLDES1_50301</t>
  </si>
  <si>
    <t>SKILL_50314</t>
  </si>
  <si>
    <t>SKILLDES_50314</t>
  </si>
  <si>
    <t>SKILLDES1_50314</t>
  </si>
  <si>
    <t>SKILL_50303</t>
  </si>
  <si>
    <t>SKILLDES_50303</t>
  </si>
  <si>
    <t>SKILLDES1_50303</t>
  </si>
  <si>
    <t>SKILLDES_59207</t>
  </si>
  <si>
    <t>SKILLDES1_59207</t>
  </si>
  <si>
    <t>SKILL_50304</t>
  </si>
  <si>
    <t>SKILLDES_50304</t>
  </si>
  <si>
    <t>SKILLDES1_50304</t>
  </si>
  <si>
    <t>SKILL_52204</t>
  </si>
  <si>
    <t>SKILLDES_52204</t>
  </si>
  <si>
    <t>SKILLDES1_52204</t>
  </si>
  <si>
    <t>SKILL_59201</t>
  </si>
  <si>
    <t>SKILLDES_59201</t>
  </si>
  <si>
    <t>SKILLDES1_59201</t>
  </si>
  <si>
    <t>SKILL_50315</t>
  </si>
  <si>
    <t>SKILLDES_50315</t>
  </si>
  <si>
    <t>SKILLDES1_50315</t>
  </si>
  <si>
    <t>SKILL_50305</t>
  </si>
  <si>
    <t>SKILLDES_50305</t>
  </si>
  <si>
    <t>SKILLDES1_50305</t>
  </si>
  <si>
    <t>SKILL_51202</t>
  </si>
  <si>
    <t>SKILL_50306</t>
  </si>
  <si>
    <t>SKILLDES_50306</t>
  </si>
  <si>
    <t>SKILLDES1_50306</t>
  </si>
  <si>
    <t>SKILL_50317</t>
  </si>
  <si>
    <t>SKILLDES_50317</t>
  </si>
  <si>
    <t>SKILLDES1_50317</t>
  </si>
  <si>
    <t>SKILL_50318</t>
  </si>
  <si>
    <t>SKILLDES_50318</t>
  </si>
  <si>
    <t>SKILLDES1_50318</t>
  </si>
  <si>
    <t>SKILL_50478</t>
  </si>
  <si>
    <t>SKILLDES_50478</t>
  </si>
  <si>
    <t>SKILLDES1_50478</t>
  </si>
  <si>
    <t>SKILL_50308</t>
  </si>
  <si>
    <t>SKILLDES_50308</t>
  </si>
  <si>
    <t>SKILLDES1_50308</t>
  </si>
  <si>
    <t>SKILL_50307</t>
  </si>
  <si>
    <t>SKILLDES_50307</t>
  </si>
  <si>
    <t>SKILLDES1_50307</t>
  </si>
  <si>
    <t>SKILL_59203</t>
  </si>
  <si>
    <t>SKILLDES_59203</t>
  </si>
  <si>
    <t>SKILLDES1_59203</t>
  </si>
  <si>
    <t>SKILL_59204</t>
  </si>
  <si>
    <t>SKILLDES_59204</t>
  </si>
  <si>
    <t>SKILLDES1_59204</t>
  </si>
  <si>
    <t>SKILL_50319</t>
  </si>
  <si>
    <t>SKILLDES_50319</t>
  </si>
  <si>
    <t>SKILLDES1_50319</t>
  </si>
  <si>
    <t>SKILL_51206</t>
  </si>
  <si>
    <t>SKILLDES_51206</t>
  </si>
  <si>
    <t>SKILLDES1_51206</t>
  </si>
  <si>
    <t>SKILL_50312</t>
  </si>
  <si>
    <t>SKILLDES_50312</t>
  </si>
  <si>
    <t>SKILLDES1_50312</t>
  </si>
  <si>
    <t>SKILL_59205</t>
  </si>
  <si>
    <t>SKILLDES_59205</t>
  </si>
  <si>
    <t>SKILLDES1_59205</t>
  </si>
  <si>
    <t>SKILL_59206</t>
  </si>
  <si>
    <t>SKILLDES_59206</t>
  </si>
  <si>
    <t>SKILLDES1_59206</t>
  </si>
  <si>
    <t>SKILL_50320</t>
  </si>
  <si>
    <t>SKILLDES_50320</t>
  </si>
  <si>
    <t>SKILLDES1_50320</t>
  </si>
  <si>
    <t>SKILL_50411</t>
  </si>
  <si>
    <t>SKILLDES_50411</t>
  </si>
  <si>
    <t>SKILLDES1_50411</t>
  </si>
  <si>
    <t>SKILL_50412</t>
  </si>
  <si>
    <t>SKILLDES_50412</t>
  </si>
  <si>
    <t>SKILLDES1_50412</t>
  </si>
  <si>
    <t>SKILL_59208</t>
  </si>
  <si>
    <t>SKILLDES_59208</t>
  </si>
  <si>
    <t>SKILLDES1_59208</t>
  </si>
  <si>
    <t>SKILL_50413</t>
  </si>
  <si>
    <t>SKILLDES_50413</t>
  </si>
  <si>
    <t>SKILL_50044</t>
  </si>
  <si>
    <t>SKILL_50134</t>
  </si>
  <si>
    <t>SKILL_51321</t>
    <phoneticPr fontId="13" type="noConversion"/>
  </si>
  <si>
    <t>SKILLDES1_50500</t>
    <phoneticPr fontId="13" type="noConversion"/>
  </si>
  <si>
    <t>SKILL_59241</t>
    <phoneticPr fontId="13" type="noConversion"/>
  </si>
  <si>
    <t>SKILLDES_59241</t>
    <phoneticPr fontId="13" type="noConversion"/>
  </si>
  <si>
    <t>SKILLDES1_59241</t>
    <phoneticPr fontId="13" type="noConversion"/>
  </si>
  <si>
    <t>SKILLDES1_59229</t>
    <phoneticPr fontId="13" type="noConversion"/>
  </si>
  <si>
    <t>SKILL_50505</t>
    <phoneticPr fontId="13" type="noConversion"/>
  </si>
  <si>
    <t>SKILL_59239</t>
    <phoneticPr fontId="13" type="noConversion"/>
  </si>
  <si>
    <t>SKILLDES_59239</t>
    <phoneticPr fontId="13" type="noConversion"/>
  </si>
  <si>
    <t>SKILLDES1_59239</t>
    <phoneticPr fontId="13" type="noConversion"/>
  </si>
  <si>
    <t>SKILL_50506</t>
    <phoneticPr fontId="13" type="noConversion"/>
  </si>
  <si>
    <t>SKILLDES_50506</t>
    <phoneticPr fontId="13" type="noConversion"/>
  </si>
  <si>
    <t>SKILLDES1_50506</t>
    <phoneticPr fontId="13" type="noConversion"/>
  </si>
  <si>
    <t>SKILLDES1_50507</t>
    <phoneticPr fontId="13" type="noConversion"/>
  </si>
  <si>
    <t>SKILL_50509</t>
    <phoneticPr fontId="13" type="noConversion"/>
  </si>
  <si>
    <t>SKILLDES1_59231</t>
    <phoneticPr fontId="13" type="noConversion"/>
  </si>
  <si>
    <t>SKILLDES1_59234</t>
    <phoneticPr fontId="13" type="noConversion"/>
  </si>
  <si>
    <t>SKILL_59240</t>
    <phoneticPr fontId="13" type="noConversion"/>
  </si>
  <si>
    <t>SKILLDES_59240</t>
    <phoneticPr fontId="13" type="noConversion"/>
  </si>
  <si>
    <t>SKILLDES1_59240</t>
    <phoneticPr fontId="13" type="noConversion"/>
  </si>
  <si>
    <t>SKILLDES1_59237</t>
    <phoneticPr fontId="13" type="noConversion"/>
  </si>
  <si>
    <t>SKILLDES_50455</t>
  </si>
  <si>
    <t>SKILLDES1_50455</t>
  </si>
  <si>
    <t>SKILLDES1_50458</t>
  </si>
  <si>
    <t>SKILLDES_50459</t>
  </si>
  <si>
    <t>SKILLDES1_50459</t>
  </si>
  <si>
    <t>SKILL_50460</t>
  </si>
  <si>
    <t>SKILLDES_50460</t>
  </si>
  <si>
    <t>SKILLDES1_50460</t>
  </si>
  <si>
    <t>SKILL_50461</t>
  </si>
  <si>
    <t>SKILLDES_50461</t>
  </si>
  <si>
    <t>SKILLDES1_50461</t>
  </si>
  <si>
    <t>SKILL_50462</t>
  </si>
  <si>
    <t>SKILLDES_50462</t>
  </si>
  <si>
    <t>SKILLDES1_50462</t>
  </si>
  <si>
    <t>SKILL_59217</t>
  </si>
  <si>
    <t>SKILLDES_59217</t>
  </si>
  <si>
    <t>SKILLDES1_59217</t>
  </si>
  <si>
    <t>SKILL_50465</t>
  </si>
  <si>
    <t>SKILLDES_50465</t>
  </si>
  <si>
    <t>SKILLDES1_50465</t>
  </si>
  <si>
    <t>SKILL_50466</t>
  </si>
  <si>
    <t>SKILLDES_50466</t>
  </si>
  <si>
    <t>SKILLDES1_50466</t>
  </si>
  <si>
    <t>SKILL_59216</t>
  </si>
  <si>
    <t>SKILLDES_59216</t>
  </si>
  <si>
    <t>SKILLDES1_59216</t>
  </si>
  <si>
    <t>SKILL_50454</t>
  </si>
  <si>
    <t>SKILLDES_50454</t>
  </si>
  <si>
    <t>SKILLDES1_50454</t>
  </si>
  <si>
    <t>SKILL_50468</t>
  </si>
  <si>
    <t>SKILLDES_50468</t>
  </si>
  <si>
    <t>SKILLDES1_50468</t>
  </si>
  <si>
    <t>SKILL_50469</t>
  </si>
  <si>
    <t>SKILLDES_50469</t>
  </si>
  <si>
    <t>SKILLDES1_50469</t>
  </si>
  <si>
    <t>SKILL_59218</t>
  </si>
  <si>
    <t>SKILLDES_59218</t>
  </si>
  <si>
    <t>SKILLDES1_59218</t>
  </si>
  <si>
    <t>SKILL_59219</t>
  </si>
  <si>
    <t>SKILLDES_59219</t>
  </si>
  <si>
    <t>SKILLDES1_59219</t>
  </si>
  <si>
    <t>SKILL_59220</t>
  </si>
  <si>
    <t>SKILLDES_59220</t>
  </si>
  <si>
    <t>SKILLDES1_59220</t>
  </si>
  <si>
    <t>SKILL_59221</t>
  </si>
  <si>
    <t>SKILLDES_59221</t>
  </si>
  <si>
    <t>SKILLDES1_59221</t>
  </si>
  <si>
    <t>SKILLDES_50450</t>
  </si>
  <si>
    <t>SKILLDES1_50450</t>
  </si>
  <si>
    <t>SKILLDES_50451</t>
  </si>
  <si>
    <t>SKILLDES1_50451</t>
  </si>
  <si>
    <t>SKILLDES_50452</t>
  </si>
  <si>
    <t>SKILLDES1_50452</t>
  </si>
  <si>
    <t>SKILLDES_50453</t>
  </si>
  <si>
    <t>SKILLDES1_50453</t>
  </si>
  <si>
    <t>SKILLDES_50138</t>
  </si>
  <si>
    <t>SKILLDES1_50138</t>
  </si>
  <si>
    <t>SKILLDES_51119</t>
  </si>
  <si>
    <t>SKILLDES1_51119</t>
  </si>
  <si>
    <t>SKILLDES_50135</t>
  </si>
  <si>
    <t>SKILLDES1_50135</t>
  </si>
  <si>
    <t>SKILLDES_59059</t>
  </si>
  <si>
    <t>SKILLDES1_59059</t>
  </si>
  <si>
    <t>SKILLDES_6011</t>
  </si>
  <si>
    <t>SKILLDES_6012</t>
  </si>
  <si>
    <t>SKILLDES_6013</t>
  </si>
  <si>
    <t>SKILLDES_6014</t>
  </si>
  <si>
    <t>SKILLDES_6021</t>
  </si>
  <si>
    <t>SKILLDES_6022</t>
  </si>
  <si>
    <t>SKILLDES_6023</t>
  </si>
  <si>
    <t>SKILLDES_6024</t>
  </si>
  <si>
    <t>SKILLDES_6031</t>
  </si>
  <si>
    <t>SKILLDES_6032</t>
  </si>
  <si>
    <t>SKILLDES_6033</t>
  </si>
  <si>
    <t>SKILLDES_6034</t>
  </si>
  <si>
    <t>SKILLDES_6041</t>
  </si>
  <si>
    <t>SKILLDES_6042</t>
  </si>
  <si>
    <t>SKILLDES_6043</t>
  </si>
  <si>
    <t>SKILLDES_6044</t>
  </si>
  <si>
    <t>SKILLDES_6051</t>
  </si>
  <si>
    <t>SKILLDES_6052</t>
  </si>
  <si>
    <t>SKILLDES_6053</t>
  </si>
  <si>
    <t>SKILLDES_6054</t>
  </si>
  <si>
    <t>SKILLDES_6061</t>
  </si>
  <si>
    <t>SKILLDES_6062</t>
  </si>
  <si>
    <t>SKILLDES_6063</t>
  </si>
  <si>
    <t>SKILLDES_6064</t>
  </si>
  <si>
    <t>SKILLDES_6071</t>
  </si>
  <si>
    <t>SKILLDES_6072</t>
  </si>
  <si>
    <t>SKILLDES_6073</t>
  </si>
  <si>
    <t>SKILLDES_6074</t>
  </si>
  <si>
    <t>SKILLDES_59999</t>
  </si>
  <si>
    <t>SKILLDES_59998</t>
  </si>
  <si>
    <t>SKILLDES_59997</t>
  </si>
  <si>
    <t>SKILLDES_59996</t>
  </si>
  <si>
    <t>SKILLDES1_59999</t>
  </si>
  <si>
    <t>SKILLDES1_59998</t>
  </si>
  <si>
    <t>SKILLDES1_59997</t>
  </si>
  <si>
    <t>SKILLDES1_59996</t>
  </si>
  <si>
    <t>SKILL_59999</t>
  </si>
  <si>
    <t>SKILL_59998</t>
  </si>
  <si>
    <t>SKILL_59997</t>
  </si>
  <si>
    <t>SKILL_59996</t>
  </si>
  <si>
    <t>SKILLDES_41001</t>
  </si>
  <si>
    <t>SKILLDES1_41001</t>
  </si>
  <si>
    <t>SKILLDES_41002</t>
  </si>
  <si>
    <t>SKILLDES1_41002</t>
  </si>
  <si>
    <t>SKILLDES_41003</t>
  </si>
  <si>
    <t>SKILLDES1_41003</t>
  </si>
  <si>
    <t>SKILLDES_41004</t>
  </si>
  <si>
    <t>SKILLDES1_41004</t>
  </si>
  <si>
    <t>SKILLDES_41005</t>
  </si>
  <si>
    <t>SKILLDES1_41005</t>
  </si>
  <si>
    <t>SKILLDES_41006</t>
  </si>
  <si>
    <t>SKILLDES1_41006</t>
  </si>
  <si>
    <t>SKILLDES_41007</t>
  </si>
  <si>
    <t>SKILLDES1_41007</t>
  </si>
  <si>
    <t>SKILLDES_42001</t>
  </si>
  <si>
    <t>SKILLDES1_42001</t>
  </si>
  <si>
    <t>SKILLDES_42002</t>
  </si>
  <si>
    <t>SKILLDES1_42002</t>
  </si>
  <si>
    <t>SKILLDES_42003</t>
  </si>
  <si>
    <t>SKILLDES1_42003</t>
  </si>
  <si>
    <t>SKILLDES_420031</t>
  </si>
  <si>
    <t>SKILLDES1_420031</t>
  </si>
  <si>
    <t>SKILLDES_42004</t>
  </si>
  <si>
    <t>SKILLDES1_42004</t>
  </si>
  <si>
    <t>SKILLDES_420041</t>
  </si>
  <si>
    <t>SKILLDES1_420041</t>
  </si>
  <si>
    <t>SKILLDES_42005</t>
  </si>
  <si>
    <t>SKILLDES1_42005</t>
  </si>
  <si>
    <t>SKILLDES_42006</t>
  </si>
  <si>
    <t>SKILLDES1_42006</t>
  </si>
  <si>
    <t>SKILLDES_43001</t>
  </si>
  <si>
    <t>SKILLDES1_43001</t>
  </si>
  <si>
    <t>SKILLDES_43002</t>
  </si>
  <si>
    <t>SKILLDES1_43002</t>
  </si>
  <si>
    <t>SKILLDES_430021</t>
  </si>
  <si>
    <t>SKILLDES1_430021</t>
  </si>
  <si>
    <t>SKILLDES_43003</t>
  </si>
  <si>
    <t>SKILLDES1_43003</t>
  </si>
  <si>
    <t>SKILLDES_430031</t>
  </si>
  <si>
    <t>SKILLDES1_430031</t>
  </si>
  <si>
    <t>SKILLDES_43004</t>
  </si>
  <si>
    <t>SKILLDES1_43004</t>
  </si>
  <si>
    <t>SKILLDES_430041</t>
  </si>
  <si>
    <t>SKILLDES1_430041</t>
  </si>
  <si>
    <t>SKILLDES_43005</t>
  </si>
  <si>
    <t>SKILLDES1_43005</t>
  </si>
  <si>
    <t>SKILLDES_44001</t>
  </si>
  <si>
    <t>SKILLDES1_44001</t>
  </si>
  <si>
    <t>SKILLDES_44002</t>
  </si>
  <si>
    <t>SKILLDES1_44002</t>
  </si>
  <si>
    <t>SKILLDES_44003</t>
  </si>
  <si>
    <t>SKILLDES1_44003</t>
  </si>
  <si>
    <t>SKILLDES_44004</t>
  </si>
  <si>
    <t>SKILLDES1_44004</t>
  </si>
  <si>
    <t>SKILLDES_44005</t>
  </si>
  <si>
    <t>SKILLDES1_44005</t>
  </si>
  <si>
    <t>SKILLDES_45001</t>
  </si>
  <si>
    <t>SKILLDES1_45001</t>
  </si>
  <si>
    <t>SKILLDES_45002</t>
  </si>
  <si>
    <t>SKILLDES1_45002</t>
  </si>
  <si>
    <t>SKILLDES_45003</t>
  </si>
  <si>
    <t>SKILLDES1_45003</t>
  </si>
  <si>
    <t>SKILLDES_45004</t>
  </si>
  <si>
    <t>SKILLDES1_45004</t>
  </si>
  <si>
    <t>SKILLDES_450021</t>
  </si>
  <si>
    <t>SKILLDES1_450021</t>
  </si>
  <si>
    <t>SKILLDES_450031</t>
  </si>
  <si>
    <t>SKILLDES1_450031</t>
  </si>
  <si>
    <t>SKILLDES_450041</t>
  </si>
  <si>
    <t>SKILLDES1_450041</t>
  </si>
  <si>
    <t>SKILLDES_450042</t>
  </si>
  <si>
    <t>SKILLDES1_450042</t>
  </si>
  <si>
    <t>SKILLDES_45005</t>
  </si>
  <si>
    <t>SKILLDES1_45005</t>
  </si>
  <si>
    <t>ENAME_101</t>
  </si>
  <si>
    <t>ENAME_102</t>
  </si>
  <si>
    <t>ENAME_103</t>
  </si>
  <si>
    <t>ENAME_104</t>
  </si>
  <si>
    <t>ENAME_105</t>
  </si>
  <si>
    <t>ENAME_106</t>
  </si>
  <si>
    <t>ENAME_107</t>
  </si>
  <si>
    <t>ENAME_201</t>
  </si>
  <si>
    <t>ENAME_202</t>
  </si>
  <si>
    <t>ENAME_203</t>
  </si>
  <si>
    <t>ENAME_204</t>
  </si>
  <si>
    <t>ENAME_205</t>
  </si>
  <si>
    <t>ENAME_206</t>
  </si>
  <si>
    <t>ENAME_207</t>
  </si>
  <si>
    <t>ENAME_301</t>
  </si>
  <si>
    <t>ENAME_302</t>
  </si>
  <si>
    <t>ENAME_303</t>
  </si>
  <si>
    <t>ENAME_304</t>
  </si>
  <si>
    <t>ENAME_305</t>
  </si>
  <si>
    <t>ENAME_306</t>
  </si>
  <si>
    <t>ENAME_307</t>
  </si>
  <si>
    <t>ENAME_401</t>
  </si>
  <si>
    <t>ENAME_402</t>
  </si>
  <si>
    <t>ENAME_403</t>
  </si>
  <si>
    <t>ENAME_404</t>
  </si>
  <si>
    <t>ENAME_405</t>
  </si>
  <si>
    <t>ENAME_406</t>
  </si>
  <si>
    <t>ENAME_407</t>
  </si>
  <si>
    <t>ENAME_501</t>
  </si>
  <si>
    <t>ENAME_502</t>
  </si>
  <si>
    <t>ENAME_503</t>
  </si>
  <si>
    <t>ENAME_504</t>
  </si>
  <si>
    <t>ENAME_505</t>
  </si>
  <si>
    <t>ENAME_506</t>
  </si>
  <si>
    <t>ENAME_507</t>
  </si>
  <si>
    <t>ENAME_601</t>
  </si>
  <si>
    <t>ENAME_602</t>
  </si>
  <si>
    <t>ENAME_603</t>
  </si>
  <si>
    <t>ENAME_604</t>
  </si>
  <si>
    <t>ENAME_605</t>
  </si>
  <si>
    <t>ENAME_606</t>
  </si>
  <si>
    <t>ENAME_607</t>
  </si>
  <si>
    <t>ENAME_701</t>
  </si>
  <si>
    <t>ENAME_702</t>
  </si>
  <si>
    <t>ENAME_703</t>
  </si>
  <si>
    <t>ENAME_704</t>
  </si>
  <si>
    <t>ENAME_705</t>
  </si>
  <si>
    <t>ENAME_706</t>
  </si>
  <si>
    <t>ENAME_707</t>
  </si>
  <si>
    <t>ENAME_801</t>
  </si>
  <si>
    <t>ENAME_802</t>
  </si>
  <si>
    <t>ENAME_803</t>
  </si>
  <si>
    <t>ENAME_804</t>
  </si>
  <si>
    <t>ENAME_805</t>
  </si>
  <si>
    <t>ENAME_806</t>
  </si>
  <si>
    <t>ENAME_807</t>
  </si>
  <si>
    <t>ENAME_907</t>
  </si>
  <si>
    <t>TUJIAN_SHOW_1</t>
  </si>
  <si>
    <t>TUJIAN_SHOW_2</t>
  </si>
  <si>
    <t>GUILDMAPNAME_1</t>
  </si>
  <si>
    <t>GUILDMAPNAME_2</t>
  </si>
  <si>
    <t>GUILDMAPNAME_3</t>
  </si>
  <si>
    <t>GUILDMAPNAME_4</t>
  </si>
  <si>
    <t>GUILDMAPNAME_5</t>
  </si>
  <si>
    <t>GUILDMAPNAME_6</t>
  </si>
  <si>
    <t>GUILDMAPNAME_7</t>
  </si>
  <si>
    <t>GUILDMAPNAME_8</t>
  </si>
  <si>
    <t>GUILDMAPNAME_9</t>
  </si>
  <si>
    <t>GUILDMAPNAME_10</t>
  </si>
  <si>
    <t>GUILDMAPNAME_11</t>
  </si>
  <si>
    <t>GUILDMAPNAME_12</t>
  </si>
  <si>
    <t>GUILDMAPNAME_13</t>
  </si>
  <si>
    <t>GUILDMAPNAME_14</t>
  </si>
  <si>
    <t>GUILDMAPNAME_15</t>
  </si>
  <si>
    <t>GUILDMAPNAME_16</t>
  </si>
  <si>
    <t>GUILDMAPNAME_17</t>
  </si>
  <si>
    <t>GUILDMAPNAME_18</t>
  </si>
  <si>
    <t>GUILDMAPNAME_19</t>
  </si>
  <si>
    <t>GUILDMAPNAME_20</t>
  </si>
  <si>
    <t>GUILDMAPNAME_21</t>
  </si>
  <si>
    <t>GUILDMAPNAME_22</t>
  </si>
  <si>
    <t>GUILDMAPNAME_23</t>
  </si>
  <si>
    <t>GUILDMAPNAME_24</t>
  </si>
  <si>
    <t>GUILDMAPNAME_25</t>
  </si>
  <si>
    <t>GUILDMAPNAME_26</t>
  </si>
  <si>
    <t>GUILDMAPNAME_27</t>
  </si>
  <si>
    <t>GUILDMAPNAME_28</t>
  </si>
  <si>
    <t>GUILDMAPNAME_29</t>
  </si>
  <si>
    <t>GUILDMAPNAME_30</t>
  </si>
  <si>
    <t>GUILDMAPNAME_31</t>
  </si>
  <si>
    <t>GUILDMAPNAME_32</t>
  </si>
  <si>
    <t>GUILDMAPNAME_33</t>
  </si>
  <si>
    <t>GUILDMAPNAME_34</t>
  </si>
  <si>
    <t>GUILDMAPNAME_35</t>
  </si>
  <si>
    <t>GUILDMAPNAME_36</t>
  </si>
  <si>
    <t>GUILDMAPNAME_37</t>
  </si>
  <si>
    <t>GUILDMAPNAME_38</t>
  </si>
  <si>
    <t>GUILDMAPNAME_39</t>
  </si>
  <si>
    <t>GUILDMAPNAME_40</t>
  </si>
  <si>
    <t>GUILDMAPNAME_41</t>
  </si>
  <si>
    <t>GUILDMAPNAME_42</t>
  </si>
  <si>
    <t>GUILDMAPNAME_43</t>
  </si>
  <si>
    <t>GUILDMAPNAME_44</t>
  </si>
  <si>
    <t>GUILDMAPNAME_45</t>
  </si>
  <si>
    <t>GUILDMAPNAME_46</t>
  </si>
  <si>
    <t>GUILDMAPNAME_47</t>
  </si>
  <si>
    <t>GUILDMAPNAME_48</t>
  </si>
  <si>
    <t>GUILDMAPNAME_49</t>
  </si>
  <si>
    <t>GUILDMAPNAME_50</t>
  </si>
  <si>
    <t>GUILDMAPNAME_51</t>
  </si>
  <si>
    <t>GUILDMAPNAME_52</t>
  </si>
  <si>
    <t>GUILDMAPNAME_53</t>
  </si>
  <si>
    <t>GUILDMAPNAME_54</t>
  </si>
  <si>
    <t>GUILDMAPNAME_55</t>
  </si>
  <si>
    <t>GUILDMAPNAME_56</t>
  </si>
  <si>
    <t>GUILDMAPNAME_57</t>
  </si>
  <si>
    <t>GUILDMAPNAME_58</t>
  </si>
  <si>
    <t>GUILDMAPNAME_59</t>
  </si>
  <si>
    <t>GUILDMAPNAME_60</t>
  </si>
  <si>
    <t>GUILDMAPNAME_61</t>
  </si>
  <si>
    <t>GUILDMAPNAME_62</t>
  </si>
  <si>
    <t>GUILDMAPNAME_63</t>
  </si>
  <si>
    <t>GUILDMAPNAME_64</t>
  </si>
  <si>
    <t>GUILDMAPNAME_65</t>
  </si>
  <si>
    <t>GUILDMAPNAME_66</t>
  </si>
  <si>
    <t>GUILDMAPNAME_67</t>
  </si>
  <si>
    <t>GUILDMAPNAME_68</t>
  </si>
  <si>
    <t>GUILDMAPNAME_69</t>
  </si>
  <si>
    <t>GUILDMAPNAME_70</t>
  </si>
  <si>
    <t>GUILDMAPNAME_71</t>
  </si>
  <si>
    <t>GUILDMAPNAME_72</t>
  </si>
  <si>
    <t>GUILDMAPNAME_73</t>
  </si>
  <si>
    <t>GUILDMAPNAME_74</t>
  </si>
  <si>
    <t>GUILDMAPNAME_78</t>
  </si>
  <si>
    <t>GUILDMAPNAME_79</t>
  </si>
  <si>
    <t>GUILDMAPNAME_80</t>
  </si>
  <si>
    <t>GUILDMAPNAME_81</t>
  </si>
  <si>
    <t>GUILDMAPNAME_82</t>
  </si>
  <si>
    <t>GUILDMAPNAME_83</t>
  </si>
  <si>
    <t>GUILDMAPNAME_3601</t>
  </si>
  <si>
    <t>GUILDMAPNAME_98</t>
  </si>
  <si>
    <t>GUILDMAPNAME_100</t>
  </si>
  <si>
    <t>GUILDMAPNAME_101</t>
  </si>
  <si>
    <t>GUILDMAPNAME_102</t>
  </si>
  <si>
    <t>GUILDMAPNAME_103</t>
  </si>
  <si>
    <t>GUILDMAPNAME_104</t>
  </si>
  <si>
    <t>GUILDMAPNAME_105</t>
  </si>
  <si>
    <t>GUILDMAPNAME_106</t>
  </si>
  <si>
    <t>GUILDMAPNAME_107</t>
  </si>
  <si>
    <t>GUILDMAPNAME_108</t>
  </si>
  <si>
    <t>GUILDMAPNAME_109</t>
  </si>
  <si>
    <t>GUILDMAPNAME_110</t>
  </si>
  <si>
    <t>GUILDMAPNAME_111</t>
  </si>
  <si>
    <t>GUILDMAPNAME_112</t>
  </si>
  <si>
    <t>GUILDMAPNAME_113</t>
  </si>
  <si>
    <t>GUILDMAPNAME_114</t>
  </si>
  <si>
    <t>GUILDMAPNAME_115</t>
  </si>
  <si>
    <t>GUILDMAPNAME_116</t>
  </si>
  <si>
    <t>GUILDMAPNAME_117</t>
  </si>
  <si>
    <t>GUILDMAPNAME_118</t>
  </si>
  <si>
    <t>GUILDMAPNAME_119</t>
  </si>
  <si>
    <t>GUILDMAPNAME_120</t>
  </si>
  <si>
    <t>GUILDMAPNAME_401</t>
  </si>
  <si>
    <t>GUILDMAPNAME_402</t>
  </si>
  <si>
    <t>GUILDMAPNAME_2001</t>
  </si>
  <si>
    <t>GUILDMAPNAME_2002</t>
  </si>
  <si>
    <t>GUILDMAPNAME_2003</t>
  </si>
  <si>
    <t>GUILDMAPNAME_2004</t>
  </si>
  <si>
    <t>GUILDMAPNAME_2101</t>
  </si>
  <si>
    <t>GUILDMAPNAME_2102</t>
  </si>
  <si>
    <t>GUILDMAPNAME_2103</t>
  </si>
  <si>
    <t>GUILDMAPNAME_2104</t>
  </si>
  <si>
    <t>GUILDMAPNAME_2105</t>
  </si>
  <si>
    <t>GUILDMAPNAME_2106</t>
  </si>
  <si>
    <t>GUILDMAPNAME_2107</t>
  </si>
  <si>
    <t>GUILDMAPNAME_2108</t>
  </si>
  <si>
    <t>GUILDMAPNAME_2109</t>
  </si>
  <si>
    <t>GUILDMAPNAME_2110</t>
  </si>
  <si>
    <t>GUILDMAPNAME_2111</t>
  </si>
  <si>
    <t>GUILDMAPNAME_2112</t>
  </si>
  <si>
    <t>GUILDMAPNAME_2113</t>
  </si>
  <si>
    <t>GUILDMAPNAME_2114</t>
  </si>
  <si>
    <t>GUILDMAPNAME_2115</t>
  </si>
  <si>
    <t>GUILDMAPNAME_2116</t>
  </si>
  <si>
    <t>GUILDMAPNAME_2117</t>
  </si>
  <si>
    <t>GUILDMAPNAME_2118</t>
  </si>
  <si>
    <t>GUILDMAPNAME_2119</t>
  </si>
  <si>
    <t>GUILDMAPNAME_2120</t>
  </si>
  <si>
    <t>GUILDMAPNAME_2121</t>
  </si>
  <si>
    <t>GUILDMAPNAME_2122</t>
  </si>
  <si>
    <t>GUILDMAPNAME_2123</t>
  </si>
  <si>
    <t>GUILDMAPNAME_2124</t>
  </si>
  <si>
    <t>GUILDMAPNAME_2125</t>
  </si>
  <si>
    <t>GUILDMAPNAME_2126</t>
  </si>
  <si>
    <t>GUILDMAPNAME_2127</t>
  </si>
  <si>
    <t>GUILDMAPNAME_2128</t>
  </si>
  <si>
    <t>GUILDMAPNAME_2129</t>
  </si>
  <si>
    <t>GUILDMAPNAME_2130</t>
  </si>
  <si>
    <t>GUILDMAPNAME_2131</t>
  </si>
  <si>
    <t>GUILDMAPNAME_2132</t>
  </si>
  <si>
    <t>GUILDMAPNAME_2133</t>
  </si>
  <si>
    <t>GUILDMAPNAME_2134</t>
  </si>
  <si>
    <t>GUILDMAPNAME_2135</t>
  </si>
  <si>
    <t>GUILDMAPNAME_2136</t>
  </si>
  <si>
    <t>GUILDMAPNAME_2137</t>
  </si>
  <si>
    <t>GUILDMAPNAME_2138</t>
  </si>
  <si>
    <t>GUILDMAPNAME_2139</t>
  </si>
  <si>
    <t>GUILDMAPNAME_2140</t>
  </si>
  <si>
    <t>GUILDMAPNAME_2141</t>
  </si>
  <si>
    <t>GUILDMAPNAME_2142</t>
  </si>
  <si>
    <t>GUILDMAPNAME_4001</t>
  </si>
  <si>
    <t>GUILDMAPNAME_4002</t>
  </si>
  <si>
    <t>GUILDMAPNAME_4003</t>
  </si>
  <si>
    <t>GUILDMAPNAME_4004</t>
  </si>
  <si>
    <t>GUILDMAPDES_1</t>
  </si>
  <si>
    <t>GUILDMAPDES_2</t>
  </si>
  <si>
    <t>GUILDMAPDES_3</t>
  </si>
  <si>
    <t>GUILDMAPDES_4</t>
  </si>
  <si>
    <t>GUILDMAPDES_5</t>
  </si>
  <si>
    <t>GUILDMAPDES_6</t>
  </si>
  <si>
    <t>GUILDMAPDES_7</t>
  </si>
  <si>
    <t>GUILDMAPDES_8</t>
  </si>
  <si>
    <t>GUILDMAPDES_9</t>
  </si>
  <si>
    <t>GUILDMAPDES_10</t>
  </si>
  <si>
    <t>GUILDMAPDES_11</t>
  </si>
  <si>
    <t>GUILDMAPDES_12</t>
  </si>
  <si>
    <t>GUILDMAPDES_13</t>
  </si>
  <si>
    <t>GUILDMAPDES_14</t>
  </si>
  <si>
    <t>GUILDMAPDES_15</t>
  </si>
  <si>
    <t>GUILDMAPDES_16</t>
  </si>
  <si>
    <t>GUILDMAPDES_17</t>
  </si>
  <si>
    <t>GUILDMAPDES_18</t>
  </si>
  <si>
    <t>GUILDMAPDES_19</t>
  </si>
  <si>
    <t>GUILDMAPDES_20</t>
  </si>
  <si>
    <t>GUILDMAPDES_21</t>
  </si>
  <si>
    <t>GUILDMAPDES_22</t>
  </si>
  <si>
    <t>GUILDMAPDES_23</t>
  </si>
  <si>
    <t>GUILDMAPDES_24</t>
  </si>
  <si>
    <t>GUILDMAPDES_25</t>
  </si>
  <si>
    <t>GUILDMAPDES_26</t>
  </si>
  <si>
    <t>GUILDMAPDES_27</t>
  </si>
  <si>
    <t>GUILDMAPDES_28</t>
  </si>
  <si>
    <t>GUILDMAPDES_29</t>
  </si>
  <si>
    <t>GUILDMAPDES_30</t>
  </si>
  <si>
    <t>GUILDMAPDES_31</t>
  </si>
  <si>
    <t>GUILDMAPDES_32</t>
  </si>
  <si>
    <t>GUILDMAPDES_33</t>
  </si>
  <si>
    <t>GUILDMAPDES_34</t>
  </si>
  <si>
    <t>GUILDMAPDES_35</t>
  </si>
  <si>
    <t>GUILDMAPDES_36</t>
  </si>
  <si>
    <t>GUILDMAPDES_37</t>
  </si>
  <si>
    <t>GUILDMAPDES_38</t>
  </si>
  <si>
    <t>GUILDMAPDES_39</t>
  </si>
  <si>
    <t>GUILDMAPDES_40</t>
  </si>
  <si>
    <t>GUILDMAPDES_41</t>
  </si>
  <si>
    <t>GUILDMAPDES_42</t>
  </si>
  <si>
    <t>GUILDMAPDES_43</t>
  </si>
  <si>
    <t>GUILDMAPDES_44</t>
  </si>
  <si>
    <t>GUILDMAPDES_45</t>
  </si>
  <si>
    <t>GUILDMAPDES_46</t>
  </si>
  <si>
    <t>GUILDMAPDES_47</t>
  </si>
  <si>
    <t>GUILDMAPDES_48</t>
  </si>
  <si>
    <t>GUILDMAPDES_49</t>
  </si>
  <si>
    <t>GUILDMAPDES_50</t>
  </si>
  <si>
    <t>GUILDMAPDES_51</t>
  </si>
  <si>
    <t>GUILDMAPDES_52</t>
  </si>
  <si>
    <t>GUILDMAPDES_53</t>
  </si>
  <si>
    <t>GUILDMAPDES_54</t>
  </si>
  <si>
    <t>GUILDMAPDES_55</t>
  </si>
  <si>
    <t>GUILDMAPDES_56</t>
  </si>
  <si>
    <t>GUILDMAPDES_57</t>
  </si>
  <si>
    <t>GUILDMAPDES_58</t>
  </si>
  <si>
    <t>GUILDMAPDES_59</t>
  </si>
  <si>
    <t>GUILDMAPDES_60</t>
  </si>
  <si>
    <t>GUILDMAPDES_61</t>
  </si>
  <si>
    <t>GUILDMAPDES_62</t>
  </si>
  <si>
    <t>GUILDMAPDES_63</t>
  </si>
  <si>
    <t>GUILDMAPDES_64</t>
  </si>
  <si>
    <t>GUILDMAPDES_65</t>
  </si>
  <si>
    <t>GUILDMAPDES_66</t>
  </si>
  <si>
    <t>GUILDMAPDES_67</t>
  </si>
  <si>
    <t>GUILDMAPDES_68</t>
  </si>
  <si>
    <t>GUILDMAPDES_69</t>
  </si>
  <si>
    <t>GUILDMAPDES_70</t>
  </si>
  <si>
    <t>GUILDMAPDES_71</t>
  </si>
  <si>
    <t>GUILDMAPDES_72</t>
  </si>
  <si>
    <t>GUILDMAPDES_73</t>
  </si>
  <si>
    <t>GUILDMAPDES_78</t>
  </si>
  <si>
    <t>GUILDMAPDES_79</t>
  </si>
  <si>
    <t>GUILDMAPDES_80</t>
  </si>
  <si>
    <t>GUILDMAPDES_81</t>
  </si>
  <si>
    <t>GUILDMAPDES_82</t>
  </si>
  <si>
    <t>GUILDMAPDES_83</t>
  </si>
  <si>
    <t>GUILDMAPDES_3601</t>
  </si>
  <si>
    <t>GUILDMAPDES_98</t>
  </si>
  <si>
    <t>GUILDMAPDES_100</t>
  </si>
  <si>
    <t>GUILDMAPDES_101</t>
  </si>
  <si>
    <t>GUILDMAPDES_120</t>
  </si>
  <si>
    <t>GUILDMAPDES_2001</t>
  </si>
  <si>
    <t>GUILDMAPDES_2101</t>
  </si>
  <si>
    <t>GUILDMAPDES_2201</t>
  </si>
  <si>
    <t>GUILDMAPDES_3101</t>
  </si>
  <si>
    <t>GUILDMAPDES_3102</t>
  </si>
  <si>
    <t>GUILDMAPDES_3103</t>
  </si>
  <si>
    <t>GUILDMAPDES_3201</t>
  </si>
  <si>
    <t>GUILDMAPDES_3201_b</t>
  </si>
  <si>
    <t>GUILDMAPDES_3202</t>
  </si>
  <si>
    <t>GUILDMAPDES_3203</t>
  </si>
  <si>
    <t>GUILDMAPDES_3301</t>
  </si>
  <si>
    <t>GUILDMAPDES_3301_b</t>
  </si>
  <si>
    <t>GUILDMAPDES_3302</t>
  </si>
  <si>
    <t>GUILDMAPDES_3303</t>
  </si>
  <si>
    <t>GUILDMAPDES_3401</t>
  </si>
  <si>
    <t>GUILDMAPDES_3401_b</t>
  </si>
  <si>
    <t>GUILDMAPDES_3402</t>
  </si>
  <si>
    <t>GUILDMAPDES_3403</t>
  </si>
  <si>
    <t>GUILDMAPDES_4001</t>
  </si>
  <si>
    <t>GUILDMAPDES_4002</t>
  </si>
  <si>
    <t>GUILDMAPDES_4003</t>
  </si>
  <si>
    <t>GUILDMAPDES_4004</t>
  </si>
  <si>
    <t>GUILDMAPDES_6001</t>
  </si>
  <si>
    <t>GUILDMAPDES_3101_tip</t>
  </si>
  <si>
    <t>backmantips_2</t>
  </si>
  <si>
    <t>backmantips_3</t>
  </si>
  <si>
    <t>GUILDBUILDTIP_1</t>
  </si>
  <si>
    <t>GUILDMAPTIP_1</t>
  </si>
  <si>
    <t>GUILDMAPTIP_2</t>
  </si>
  <si>
    <t>GUILDMAPTIP_3</t>
  </si>
  <si>
    <t>GUILDMAPTIP_4</t>
  </si>
  <si>
    <t>GUILDMAPTIP_5</t>
  </si>
  <si>
    <t>GUILDMAPTIP_6</t>
  </si>
  <si>
    <t>GUILDMAPTIP_7</t>
  </si>
  <si>
    <t>GUILDMAPTIP_8</t>
  </si>
  <si>
    <t>GUILDMAPTIP_9</t>
  </si>
  <si>
    <t>GUILDMAPTIP_10</t>
  </si>
  <si>
    <t>GUILDMAPTIP_11</t>
  </si>
  <si>
    <t>GUILDMAPTIP_12</t>
  </si>
  <si>
    <t>GUILDMAPTIP_13</t>
  </si>
  <si>
    <t>GUILDMAPTIP_14</t>
  </si>
  <si>
    <t>GUILDMAPTIP_15</t>
  </si>
  <si>
    <t>GUILDMAPTIP_16</t>
  </si>
  <si>
    <t>GUILDMAPTIP_17</t>
  </si>
  <si>
    <t>GUILDMAPTIP_18</t>
  </si>
  <si>
    <t>GUILDMAPTIP_19</t>
  </si>
  <si>
    <t>GUILDMAPTIP_20</t>
  </si>
  <si>
    <t>GUILDMAPTIP_21</t>
  </si>
  <si>
    <t>GUILDMAPTIP_22</t>
  </si>
  <si>
    <t>GUILDMAPTIP_23</t>
  </si>
  <si>
    <t>GUILDMAPTIP_24</t>
  </si>
  <si>
    <t>GUILDMAPTIP_25</t>
  </si>
  <si>
    <t>GUILDMAPTIP_26</t>
  </si>
  <si>
    <t>GUILDMAPTIP_27</t>
  </si>
  <si>
    <t>GUILDMAPTIP_28</t>
  </si>
  <si>
    <t>GUILDMAPTIP_29</t>
  </si>
  <si>
    <t>GUILDMAPTIP_30</t>
  </si>
  <si>
    <t>GUILDMAPTIP_31</t>
  </si>
  <si>
    <t>GUILDMAPTIP_32</t>
  </si>
  <si>
    <t>GUILDMAPTIP_33</t>
  </si>
  <si>
    <t>GUILDMAPTIP_34</t>
  </si>
  <si>
    <t>GUILDMAPTIP_35</t>
  </si>
  <si>
    <t>GUILDMAPTIP_36</t>
  </si>
  <si>
    <t>GUILDMAPTIP_37</t>
  </si>
  <si>
    <t>GUILDMAPTIP_38</t>
  </si>
  <si>
    <t>GUILDMAPTIP_39</t>
  </si>
  <si>
    <t>GUILDMAPTIP_40</t>
  </si>
  <si>
    <t>GUILDMAPTIP_41</t>
  </si>
  <si>
    <t>GUILDMAPTIP_42</t>
  </si>
  <si>
    <t>GUILDMAPTIP_43</t>
  </si>
  <si>
    <t>GUILDMAPTIP_44</t>
  </si>
  <si>
    <t>GUILDMAPTIP_45</t>
  </si>
  <si>
    <t>GUILDMAPTIP_46</t>
  </si>
  <si>
    <t>GUILDMAPTIP_47</t>
  </si>
  <si>
    <t>GUILDMAPTIP_48</t>
  </si>
  <si>
    <t>GUILDMAPTIP_49</t>
  </si>
  <si>
    <t>GUILDMAPTIP_50</t>
  </si>
  <si>
    <t>GUILDMAPTIP_51</t>
  </si>
  <si>
    <t>GUILDMAPTIP_52</t>
  </si>
  <si>
    <t>GUILDMAPTIP_53</t>
  </si>
  <si>
    <t>GUILDMAPTIP_54</t>
  </si>
  <si>
    <t>GUILDMAPTIP_55</t>
  </si>
  <si>
    <t>GUILDMAPTIP_56</t>
  </si>
  <si>
    <t>GUILDMAPTIP_57</t>
  </si>
  <si>
    <t>GUILDMAPTIP_58</t>
  </si>
  <si>
    <t>GUILDMAPTIP_59</t>
  </si>
  <si>
    <t>GUILDMAPTIP_60</t>
  </si>
  <si>
    <t>GUILDMAPTIP_61</t>
  </si>
  <si>
    <t>GUILDMAPTIP_62</t>
  </si>
  <si>
    <t>GUILDMAPTIP_63</t>
  </si>
  <si>
    <t>GUILDMAPTIP_64</t>
  </si>
  <si>
    <t>GUILDMAPTIP_65</t>
  </si>
  <si>
    <t>GUILDMAPTIP_66</t>
  </si>
  <si>
    <t>GUILDMAPTIP_67</t>
  </si>
  <si>
    <t>GUILDMAPTIP_68</t>
  </si>
  <si>
    <t>GUILDMAPTIP_69</t>
  </si>
  <si>
    <t>GUILDMAPTIP_70</t>
  </si>
  <si>
    <t>GUILDMAPTIP_71</t>
  </si>
  <si>
    <t>GUILDMAPTIP_72</t>
  </si>
  <si>
    <t>GUILDMAPTIP_74</t>
  </si>
  <si>
    <t>GUILDMAPTIP_78</t>
  </si>
  <si>
    <t>GUILDMAPTIP_79</t>
  </si>
  <si>
    <t>GUILDMAPTIP_80</t>
  </si>
  <si>
    <t>GUILDMAPTIP_81</t>
  </si>
  <si>
    <t>GUILDMAPTIP_82</t>
  </si>
  <si>
    <t>GUILDMAPTIP_83</t>
  </si>
  <si>
    <t>GUILDMAPTIP_3601</t>
  </si>
  <si>
    <t>GUILDMAPTIP_98</t>
  </si>
  <si>
    <t>GUILDMAPTIP_100</t>
  </si>
  <si>
    <t>GUILDMAPTIP_101</t>
  </si>
  <si>
    <t>GUILDMAPTIP_2001</t>
  </si>
  <si>
    <t>GUILDMAPTIP_2101</t>
  </si>
  <si>
    <t>GUILDMAPTIP_2201</t>
  </si>
  <si>
    <t>guildwords_1</t>
  </si>
  <si>
    <t>GUILDMAPTIP_4001</t>
  </si>
  <si>
    <t>GUILDMAPTIP_4002</t>
  </si>
  <si>
    <t>GUILDMAPTIP_4003</t>
  </si>
  <si>
    <t>GUILDMAPTIP_4004</t>
  </si>
  <si>
    <t>GUILDMAPTIP_6001</t>
  </si>
  <si>
    <t>GUIDE_GUILD_1</t>
  </si>
  <si>
    <t>GUIDE_GUILD_2</t>
  </si>
  <si>
    <t>GUIDE_GUILD_3</t>
  </si>
  <si>
    <t>GUIDE_GUILD_4</t>
  </si>
  <si>
    <t>GUIDE_GUILD_5</t>
  </si>
  <si>
    <t>GUIDE_GUILD_6</t>
  </si>
  <si>
    <t>GUIDE_GUILD_7</t>
  </si>
  <si>
    <t>GUIDE_GUILD_8</t>
  </si>
  <si>
    <t>GUIDE_GUILD_9</t>
  </si>
  <si>
    <t>GUIDE_GUILD_10</t>
  </si>
  <si>
    <t>GUIDE_GUILD_11</t>
  </si>
  <si>
    <t>GUIDE_GUILD_12</t>
  </si>
  <si>
    <t>GUILD_MAP_INSTRUCTION</t>
  </si>
  <si>
    <t>GUILD_MAP_CITY_EXPLAIN</t>
  </si>
  <si>
    <t>GUILD_MAP_REPORT_1</t>
  </si>
  <si>
    <t>GUILD_MAP_REPORT_2</t>
  </si>
  <si>
    <t>GUILD_MAP_REPORT_3</t>
  </si>
  <si>
    <t>GUILD_MAP_REPORT_4</t>
  </si>
  <si>
    <t>GUILD_MAP_REPORT_5</t>
  </si>
  <si>
    <t>GUILD_MAP_REPORT_6</t>
  </si>
  <si>
    <t>GUILD_MAP_REPORT_7</t>
  </si>
  <si>
    <t>GUILD_MAP_REPORT_8</t>
  </si>
  <si>
    <t>GUILD_MAP_REPORT_9</t>
  </si>
  <si>
    <t>GUILD_MAP_REPORT_10</t>
  </si>
  <si>
    <t>GUILD_MAP_REPORT_11</t>
  </si>
  <si>
    <t>GUILD_MAP_REPORT_12</t>
  </si>
  <si>
    <t>GUILD_MAP_REPORT_14</t>
  </si>
  <si>
    <t>GUILD_MAP_REPORT_15</t>
  </si>
  <si>
    <t>GUILD_MAP_REPORT_16</t>
  </si>
  <si>
    <t>GUILD_MAP_REPORT_17</t>
  </si>
  <si>
    <t>GUILD_MAP_REPORT_18</t>
  </si>
  <si>
    <t>GUILD_MAP_REPORT_19</t>
  </si>
  <si>
    <t>GUILD_MAP_REPORT_20</t>
  </si>
  <si>
    <t>GUILD_MAP_REPORT_21</t>
  </si>
  <si>
    <t>GUILD_MAP_REPORT_22</t>
  </si>
  <si>
    <t>GUILD_MAP_REPORT_23</t>
  </si>
  <si>
    <t>GUILD_MAP_LESS_2</t>
  </si>
  <si>
    <t>GUILDMAP_KILL_LIMIT</t>
  </si>
  <si>
    <t>guild_tujiandes_1</t>
  </si>
  <si>
    <t>guild_tujiandes_2</t>
  </si>
  <si>
    <t>guild_tujiandes_3</t>
  </si>
  <si>
    <t>guild_tujiandes_4</t>
  </si>
  <si>
    <t>guild_tujiandes_5</t>
  </si>
  <si>
    <t>guild_tujiandes_6</t>
  </si>
  <si>
    <t>guild_tujiandes_7</t>
  </si>
  <si>
    <t>guild_tujiandes_8</t>
  </si>
  <si>
    <t>guild_tujiandes_9</t>
  </si>
  <si>
    <t>guild_tujiandes_10</t>
  </si>
  <si>
    <t>guild_tujiandes_11</t>
  </si>
  <si>
    <t>guild_tujiandes_12</t>
  </si>
  <si>
    <t>guild_tujiandes_13</t>
  </si>
  <si>
    <t>guild_tujiandes_14</t>
  </si>
  <si>
    <t>guild_tujiandes_15</t>
  </si>
  <si>
    <t>guild_tujiandes_16</t>
  </si>
  <si>
    <t>guild_tujiandes_17</t>
  </si>
  <si>
    <t>guild_tujiandes_18</t>
  </si>
  <si>
    <t>guild_tujiandes_19</t>
  </si>
  <si>
    <t>guild_tujiandes_20</t>
  </si>
  <si>
    <t>guild_tujiandes_21</t>
  </si>
  <si>
    <t>guild_tujiandes_22</t>
  </si>
  <si>
    <t>guild_tujiandes_23</t>
  </si>
  <si>
    <t>guild_tujiandes_24</t>
  </si>
  <si>
    <t>guild_tujiandes_25</t>
  </si>
  <si>
    <t>guild_tujiandes_26</t>
  </si>
  <si>
    <t>guild_tujiandes_27</t>
  </si>
  <si>
    <t>guild_tujiandes_28</t>
    <phoneticPr fontId="9" type="noConversion"/>
  </si>
  <si>
    <t>guild_map_tujian_name_1</t>
  </si>
  <si>
    <t>guild_map_tujian_name_2</t>
  </si>
  <si>
    <t>guild_map_tujian_name_3</t>
  </si>
  <si>
    <t>guild_map_tujian_name_4</t>
  </si>
  <si>
    <t>guild_map_tujian_name_5</t>
  </si>
  <si>
    <t>guild_map_tujian_name_6</t>
  </si>
  <si>
    <t>guild_map_tujian_name_7</t>
  </si>
  <si>
    <t>guild_map_tujian_name_7_1</t>
  </si>
  <si>
    <t>guild_map_tujian_name_8</t>
  </si>
  <si>
    <t>guild_map_tujian_name_9</t>
  </si>
  <si>
    <t>guild_map_tujian_name_10</t>
  </si>
  <si>
    <t>guild_map_tujian_name_11</t>
  </si>
  <si>
    <t>guild_map_tujian_name_12</t>
  </si>
  <si>
    <t>guild_map_tujian_name_13</t>
  </si>
  <si>
    <t>guild_map_tujian_name_13_1</t>
  </si>
  <si>
    <t>guild_map_tujian_name_14</t>
  </si>
  <si>
    <t>guild_map_tujian_name_14_1</t>
  </si>
  <si>
    <t>guild_map_tujian_name_15</t>
  </si>
  <si>
    <t>guild_map_tujian_name_16</t>
  </si>
  <si>
    <t>guild_map_tujian_name_17</t>
  </si>
  <si>
    <t>guild_map_tujian_name_17_1</t>
  </si>
  <si>
    <t>guild_map_tujian_name_18</t>
  </si>
  <si>
    <t>guild_map_tujian_name_18_1</t>
  </si>
  <si>
    <t>guild_map_tujian_name_19</t>
  </si>
  <si>
    <t>guild_map_tujian_name_19_1</t>
  </si>
  <si>
    <t>guild_map_tujian_name_20</t>
  </si>
  <si>
    <t>guild_map_tujian_name_21</t>
  </si>
  <si>
    <t>guild_map_tujian_name_22</t>
  </si>
  <si>
    <t>guild_map_tujian_name_23</t>
  </si>
  <si>
    <t>guild_map_tujian_name_24</t>
  </si>
  <si>
    <t>guild_map_tujian_name_25</t>
  </si>
  <si>
    <t>guild_map_tujian_name_26</t>
  </si>
  <si>
    <t>guild_map_tujian_name_27</t>
  </si>
  <si>
    <t>guild_map_tujian_name_28</t>
  </si>
  <si>
    <t>GUILD_MAP_DIE</t>
  </si>
  <si>
    <t>GUILD_MAP_RESET</t>
  </si>
  <si>
    <t>BOSSLANG_1</t>
  </si>
  <si>
    <t>BOSSLANG_2</t>
  </si>
  <si>
    <t>BOSSLANG_3</t>
  </si>
  <si>
    <t>GUILDMAPNAME_84</t>
  </si>
  <si>
    <t>GUILDMAPNAME_85</t>
  </si>
  <si>
    <t>GUILDMAPNAME_86</t>
  </si>
  <si>
    <t>GUILDMAPNAME_87</t>
  </si>
  <si>
    <t>GUILDMAPNAME_88</t>
  </si>
  <si>
    <t>GUILDMAPNAME_89</t>
  </si>
  <si>
    <t>GUILDMAPNAME_90</t>
  </si>
  <si>
    <t>GUILDMAPNAME_91</t>
  </si>
  <si>
    <t>GUILDMAPNAME_92</t>
  </si>
  <si>
    <t>GUILDMAPNAME_93</t>
  </si>
  <si>
    <t>GUILDMAPNAME_94</t>
  </si>
  <si>
    <t>GUILDMAPNAME_95</t>
  </si>
  <si>
    <t>GUILDMAPNAME_96</t>
  </si>
  <si>
    <t>GUILDMAPNAME_97</t>
  </si>
  <si>
    <t>GUILDMAPDES_84</t>
  </si>
  <si>
    <t>GUILDMAPDES_85</t>
  </si>
  <si>
    <t>GUILDMAPDES_86</t>
  </si>
  <si>
    <t>GUILDMAPDES_87</t>
  </si>
  <si>
    <t>GUILDMAPDES_88</t>
  </si>
  <si>
    <t>GUILDMAPDES_89</t>
  </si>
  <si>
    <t>GUILDMAPDES_90</t>
  </si>
  <si>
    <t>GUILDMAPDES_91</t>
  </si>
  <si>
    <t>GUILDMAPDES_92</t>
  </si>
  <si>
    <t>GUILDMAPDES_93</t>
  </si>
  <si>
    <t>GUILDMAPDES_94</t>
  </si>
  <si>
    <t>GUILDMAPDES_95</t>
  </si>
  <si>
    <t>GUILDMAPDES_96</t>
  </si>
  <si>
    <t>GUILDMAPDES_97</t>
  </si>
  <si>
    <t>GUILDMAPNAME_201</t>
  </si>
  <si>
    <t>GUILDMAPNAME_202</t>
  </si>
  <si>
    <t>GUILDMAPNAME_203</t>
  </si>
  <si>
    <t>GUILDMAPNAME_204</t>
  </si>
  <si>
    <t>GUILDMAPNAME_205</t>
  </si>
  <si>
    <t>GUILDMAPNAME_206</t>
  </si>
  <si>
    <t>GUILDMAPNAME_6001</t>
  </si>
  <si>
    <t>GUILDMAPNAME_3101</t>
  </si>
  <si>
    <t>GUILDMAPNAME_3102</t>
  </si>
  <si>
    <t>GUILDMAPNAME_3103</t>
  </si>
  <si>
    <t>GUILDMAPNAME_3201</t>
  </si>
  <si>
    <t>GUILDMAPNAME_3202</t>
  </si>
  <si>
    <t>GUILDMAPNAME_3203</t>
  </si>
  <si>
    <t>GUILDMAPNAME_3301</t>
  </si>
  <si>
    <t>GUILDMAPNAME_3302</t>
  </si>
  <si>
    <t>GUILDMAPNAME_3303</t>
  </si>
  <si>
    <t>GUILDMAPNAME_3401</t>
  </si>
  <si>
    <t>GUILDMAPNAME_3402</t>
  </si>
  <si>
    <t>GUILDMAPNAME_3403</t>
  </si>
  <si>
    <t>GUILDMAPTASKNAME_1</t>
  </si>
  <si>
    <t>GUILDMAPTASKNAME_2</t>
  </si>
  <si>
    <t>GUILDMAPTASKNAME_3</t>
  </si>
  <si>
    <t>GUILDMAPTASKNAME_4</t>
  </si>
  <si>
    <t>GUILDMAPTASKNAME_5</t>
  </si>
  <si>
    <t>GUILDMAPTASKNAME_6</t>
  </si>
  <si>
    <t>GUILDMAPTASKNAME_7</t>
  </si>
  <si>
    <t>GUILDMAPTASKNAME_8</t>
  </si>
  <si>
    <t>GUILDMAPTASKNAME_9</t>
  </si>
  <si>
    <t>GUILDMAPTASKNAME_10</t>
  </si>
  <si>
    <t>GUILDMAPTASKNAME_11</t>
  </si>
  <si>
    <t>GUILDMAPTASKNAME_12</t>
  </si>
  <si>
    <t>GUILDMAPTASKNAME_13</t>
  </si>
  <si>
    <t>GUILDMAPTASKNAME_14</t>
  </si>
  <si>
    <t>GUILDMAPTASKNAME_15</t>
  </si>
  <si>
    <t>GUILDMAPTASKNAME_16</t>
  </si>
  <si>
    <t>GUILDMAPTASKNAME_17</t>
  </si>
  <si>
    <t>GUILDMAPTASKNAME_18</t>
  </si>
  <si>
    <t>GUILDMAPTASKDES_1</t>
  </si>
  <si>
    <t>GUILDMAPTASKDES_2</t>
  </si>
  <si>
    <t>GUILDMAPTASKDES_3</t>
  </si>
  <si>
    <t>GUILDMAPTASKDES_4</t>
  </si>
  <si>
    <t>GUILDMAPTASKDES_5</t>
  </si>
  <si>
    <t>GUILDMAPTASKDES_6</t>
  </si>
  <si>
    <t>GUILDMAPTASKDES_7</t>
  </si>
  <si>
    <t>GUILDMAPTASKDES_8</t>
  </si>
  <si>
    <t>GUILDMAPTASKDES_9</t>
  </si>
  <si>
    <t>GUILDMAPTASKDES_10</t>
  </si>
  <si>
    <t>GUILDMAPTASKDES_11</t>
  </si>
  <si>
    <t>GUILDMAPTASKDES_12</t>
  </si>
  <si>
    <t>SPOSI_GUILDBOX_12_1</t>
  </si>
  <si>
    <t>SPOSI_GUILDBOX_12_2</t>
  </si>
  <si>
    <t>SPOSI_GUILDBOX_12_3</t>
  </si>
  <si>
    <t>SPOSI_GUILDBOX_12_4</t>
  </si>
  <si>
    <t>SPOSI_GUILDBOX_12_5</t>
  </si>
  <si>
    <t>SPOSI_GUILDBOX_12_6</t>
  </si>
  <si>
    <t>SPOSI_GUILDBOX_12_7</t>
  </si>
  <si>
    <t>GUILDMAPTASKDES_13</t>
  </si>
  <si>
    <t>GUILDMAPTASKDES_14</t>
  </si>
  <si>
    <t>SPOSI_GUILDBOX_14_1</t>
  </si>
  <si>
    <t>SPOSI_GUILDBOX_14_2</t>
  </si>
  <si>
    <t>SPOSI_GUILDBOX_14_3</t>
  </si>
  <si>
    <t>SPOSI_GUILDBOX_14_4</t>
  </si>
  <si>
    <t>SPOSI_GUILDBOX_14_5</t>
  </si>
  <si>
    <t>SPOSI_GUILDBOX_14_6</t>
  </si>
  <si>
    <t>SPOSI_GUILDBOX_14_7</t>
  </si>
  <si>
    <t>GUILDMAPTASKDES_15</t>
  </si>
  <si>
    <t>GUILDMAPTASKDES_16</t>
  </si>
  <si>
    <t>SPOSI_GUILDBOX_16_1</t>
  </si>
  <si>
    <t>SPOSI_GUILDBOX_16_2</t>
  </si>
  <si>
    <t>SPOSI_GUILDBOX_16_3</t>
  </si>
  <si>
    <t>SPOSI_GUILDBOX_16_4</t>
  </si>
  <si>
    <t>SPOSI_GUILDBOX_16_5</t>
  </si>
  <si>
    <t>SPOSI_GUILDBOX_16_6</t>
  </si>
  <si>
    <t>SPOSI_GUILDBOX_16_7</t>
  </si>
  <si>
    <t>GUILDMAPTASKDES_17</t>
  </si>
  <si>
    <t>GUILDMAPTASKDES_18</t>
  </si>
  <si>
    <t>SPOSI_GUILDBOX_18_1</t>
  </si>
  <si>
    <t>SPOSI_GUILDBOX_18_2</t>
  </si>
  <si>
    <t>SPOSI_GUILDBOX_18_3</t>
  </si>
  <si>
    <t>SPOSI_GUILDBOX_18_4</t>
  </si>
  <si>
    <t>SPOSI_GUILDBOX_18_5</t>
  </si>
  <si>
    <t>SPOSI_GUILDBOX_18_6</t>
  </si>
  <si>
    <t>SPOSI_GUILDBOX_18_7</t>
  </si>
  <si>
    <t>GUILDMAPTIPS_1</t>
  </si>
  <si>
    <t>GUILDMAPTIPS_2</t>
  </si>
  <si>
    <t>GUILDMAPTIPS_3</t>
  </si>
  <si>
    <t>GUILDMAPTIPS_4</t>
  </si>
  <si>
    <t>GUILDMAPTIPS_5</t>
  </si>
  <si>
    <t>GUILDMAPTIPS_6</t>
  </si>
  <si>
    <t>GUILDMAPTIPS_7</t>
  </si>
  <si>
    <t>GUILDMAPTIPS_8</t>
  </si>
  <si>
    <t>GUILDMAPTIPS_9</t>
  </si>
  <si>
    <t>GUILDMAPTIPS_10</t>
  </si>
  <si>
    <t>GUILDMAPTIPS_11</t>
  </si>
  <si>
    <t>GUILDMAPTIPS_12</t>
  </si>
  <si>
    <t>GUILDMAPTIPS_13</t>
  </si>
  <si>
    <t>GUILDMAPTIPS_14</t>
  </si>
  <si>
    <t>GUILDMAPTIPS_15</t>
  </si>
  <si>
    <t>GUILDMAPTIPS_16</t>
  </si>
  <si>
    <t>GUILDMAPSIGN_TIPS_1</t>
  </si>
  <si>
    <t>GUILDMAPSIGN_TIPS_2</t>
  </si>
  <si>
    <t>STANDARD_1</t>
  </si>
  <si>
    <t>STANDARD_2</t>
  </si>
  <si>
    <t>STANDARD_3</t>
  </si>
  <si>
    <t>STANDARD_4</t>
  </si>
  <si>
    <t>STANDARD_5</t>
  </si>
  <si>
    <t>STANDARD_6</t>
  </si>
  <si>
    <t>STANDARD_7</t>
  </si>
  <si>
    <t>STANDARD_8</t>
  </si>
  <si>
    <t>STANDARD_9</t>
  </si>
  <si>
    <t>STANDARD_10</t>
  </si>
  <si>
    <t>STANDARD_11</t>
  </si>
  <si>
    <t>STANDARD_12</t>
  </si>
  <si>
    <t>STANDARD_13</t>
  </si>
  <si>
    <t>RIZHI_1</t>
  </si>
  <si>
    <t>RIZHI_2</t>
  </si>
  <si>
    <t>RIZHI_3</t>
  </si>
  <si>
    <t>RIZHI_4</t>
  </si>
  <si>
    <t>RIZHI_5</t>
  </si>
  <si>
    <t>RIZHI_6</t>
  </si>
  <si>
    <t>RIZHI_7</t>
  </si>
  <si>
    <t>RIZHI_8</t>
  </si>
  <si>
    <t>RIZHI_9</t>
  </si>
  <si>
    <t>RIZHI_10</t>
  </si>
  <si>
    <t>MORENGONGGAO</t>
  </si>
  <si>
    <t>LIANMENG_1</t>
  </si>
  <si>
    <t>LIANMENG_2</t>
  </si>
  <si>
    <t>LIANMENG_3</t>
  </si>
  <si>
    <t>famWitchName_1</t>
  </si>
  <si>
    <t>famWitchName_2</t>
  </si>
  <si>
    <t>famWitchName_3</t>
  </si>
  <si>
    <t>famWitchName_4</t>
  </si>
  <si>
    <t>famWitchName_5</t>
  </si>
  <si>
    <t>famWitchDes_1</t>
    <phoneticPr fontId="9" type="noConversion"/>
  </si>
  <si>
    <t>famWitchDes_2</t>
    <phoneticPr fontId="9" type="noConversion"/>
  </si>
  <si>
    <t>famWitchDes_3</t>
  </si>
  <si>
    <t>famWitchDes_4</t>
  </si>
  <si>
    <t>famWitchDes_5</t>
  </si>
  <si>
    <t>famFightDes_1</t>
    <phoneticPr fontId="9" type="noConversion"/>
  </si>
  <si>
    <t>famFightDes_1</t>
  </si>
  <si>
    <t>SHOWNAME_50134</t>
  </si>
  <si>
    <t>SHOWLANG_50134</t>
  </si>
  <si>
    <t>SHOWNAME_50162</t>
  </si>
  <si>
    <t>SHOWLANG_50162</t>
  </si>
  <si>
    <t>SHOWNAME_50139</t>
  </si>
  <si>
    <t>SHOWLANG_50139</t>
  </si>
  <si>
    <t>SHOWNAME_50016</t>
  </si>
  <si>
    <t>SHOWLANG_50016</t>
  </si>
  <si>
    <t>SHOWNAME_50017</t>
  </si>
  <si>
    <t>SHOWLANG_50017</t>
  </si>
  <si>
    <t>SHOWNAME_50031</t>
  </si>
  <si>
    <t>SHOWLANG_50031</t>
  </si>
  <si>
    <t>SHOWNAME_50085</t>
  </si>
  <si>
    <t>SHOWLANG_50085</t>
  </si>
  <si>
    <t>SHOWNAME_50178</t>
  </si>
  <si>
    <t>SHOWLANG_50178</t>
  </si>
  <si>
    <t>SHOWNAME_50007</t>
  </si>
  <si>
    <t>SHOWLANG_50007</t>
  </si>
  <si>
    <t>SHOWNAME_50997</t>
  </si>
  <si>
    <t>SHOWLANG_50997</t>
  </si>
  <si>
    <t>SHOWNAME_50995</t>
  </si>
  <si>
    <t>SHOWLANG_50995</t>
  </si>
  <si>
    <t>SHOWNAME_50165</t>
  </si>
  <si>
    <t>SHOWLANG_50165</t>
  </si>
  <si>
    <t>SHOWNAME_50994</t>
  </si>
  <si>
    <t>SHOWLANG_50994</t>
  </si>
  <si>
    <t>SHOWNAME_50312</t>
  </si>
  <si>
    <t>SHOWLANG_50312</t>
  </si>
  <si>
    <t>SHOWNAME_50023</t>
  </si>
  <si>
    <t>SHOWLANG_50023</t>
  </si>
  <si>
    <t>TIP_BUZHEN_MEIREN</t>
  </si>
  <si>
    <t>TIP_TIANFU_BUZU</t>
  </si>
  <si>
    <t>TIP_TIANFU_YIMAN</t>
  </si>
  <si>
    <t>TIP_TIANFU_QUXIAO</t>
  </si>
  <si>
    <t>TIP_BUZHEN_MEIGUANLIAN</t>
  </si>
  <si>
    <t>CLASSSKILLDES_1</t>
  </si>
  <si>
    <t>CLASSSKILLDES_4</t>
  </si>
  <si>
    <t>CLASSSKILLDES_5</t>
  </si>
  <si>
    <t>CLASSSKILLDES_2</t>
  </si>
  <si>
    <t>CLASSSKILLDES_3</t>
  </si>
  <si>
    <t>ENEMYSHOW_46</t>
  </si>
  <si>
    <t>ENEMYSHOW_47</t>
  </si>
  <si>
    <t>ENEMYSHOW_56</t>
  </si>
  <si>
    <t>ENEMYSHOW_57</t>
  </si>
  <si>
    <t>ENEMYSHOW_78</t>
  </si>
  <si>
    <t>ENEMYSHOW_79</t>
  </si>
  <si>
    <t>ENEMYSHOW_80</t>
  </si>
  <si>
    <t>ENEMYSHOW_81</t>
  </si>
  <si>
    <t>ENEMYSHOW_82</t>
  </si>
  <si>
    <t>ENEMYSHOW_83</t>
  </si>
  <si>
    <t>ENEMYSHOW_3601</t>
  </si>
  <si>
    <t>GUILDMAPTIP_84</t>
  </si>
  <si>
    <t>GUILDMAPTIP_85</t>
  </si>
  <si>
    <t>GUILDMAPTIP_86</t>
  </si>
  <si>
    <t>GUILDMAPTIP_87</t>
  </si>
  <si>
    <t>GUILDMAPTIP_88</t>
  </si>
  <si>
    <t>GUILDMAPTIP_89</t>
  </si>
  <si>
    <t>GUILDMAPTIP_90</t>
  </si>
  <si>
    <t>GUILDMAPTIP_91</t>
  </si>
  <si>
    <t>GUILDMAPTIP_92</t>
  </si>
  <si>
    <t>GUILDMAPTIP_93</t>
  </si>
  <si>
    <t>GUILDMAPTIP_94</t>
  </si>
  <si>
    <t>GUILDMAPTIP_95</t>
  </si>
  <si>
    <t>GUILDMAPTIP_96</t>
  </si>
  <si>
    <t>GUILDMAPTIP_97</t>
  </si>
  <si>
    <t>GUILDMAPTIP_120</t>
  </si>
  <si>
    <t>GUILDMAPTIP_3101</t>
  </si>
  <si>
    <t>GUILDMAPTIP_3102</t>
  </si>
  <si>
    <t>GUILDMAPTIP_3103</t>
  </si>
  <si>
    <t>GUILDMAPTIP_3201</t>
  </si>
  <si>
    <t>GUILDMAPTIP_3202</t>
  </si>
  <si>
    <t>GUILDMAPTIP_3203</t>
  </si>
  <si>
    <t>GUILDMAPTIP_3301</t>
  </si>
  <si>
    <t>GUILDMAPTIP_3302</t>
  </si>
  <si>
    <t>GUILDMAPTIP_3303</t>
  </si>
  <si>
    <t>GUILDMAPTIP_3401</t>
  </si>
  <si>
    <t>GUILDMAPTIP_3402</t>
  </si>
  <si>
    <t>GUILDMAPTIP_3403</t>
  </si>
  <si>
    <t>GUILDMAP_EQUIPMENT_TIP</t>
  </si>
  <si>
    <t>LOSSGUIDE_1</t>
  </si>
  <si>
    <t>LOSSGUIDE_2</t>
  </si>
  <si>
    <t>LOSSGUIDE_3</t>
  </si>
  <si>
    <t>TEAMSHOWLANG_101</t>
  </si>
  <si>
    <t>TEAMSHOWLANG_102</t>
  </si>
  <si>
    <t>TEAMSHOWLANG_103</t>
  </si>
  <si>
    <t>TEAMSHOWLANG_104</t>
  </si>
  <si>
    <t>TEAMSHOWLANG_105</t>
  </si>
  <si>
    <t>TEAMSHOWLANG_106</t>
  </si>
  <si>
    <t>TEAMSHOWLANG_107</t>
  </si>
  <si>
    <t>TEAMSHOWLANG_201</t>
  </si>
  <si>
    <t>TEAMSHOWLANG_202</t>
  </si>
  <si>
    <t>TEAMSHOWLANG_203</t>
  </si>
  <si>
    <t>TEAMSHOWLANG_204</t>
  </si>
  <si>
    <t>TEAMSHOWLANG_205</t>
  </si>
  <si>
    <t>TEAMSHOWLANG_206</t>
  </si>
  <si>
    <t>TEAMSHOWLANG_207</t>
  </si>
  <si>
    <t>TEAMSHOWLANG_301</t>
  </si>
  <si>
    <t>TEAMSHOWLANG_302</t>
  </si>
  <si>
    <t>TEAMSHOWLANG_303</t>
  </si>
  <si>
    <t>TEAMSHOWLANG_304</t>
  </si>
  <si>
    <t>TEAMSHOWLANG_305</t>
  </si>
  <si>
    <t>TEAMSHOWLANG_306</t>
  </si>
  <si>
    <t>TEAMSHOWLANG_307</t>
  </si>
  <si>
    <t>TEAMSHOWLANG_401</t>
  </si>
  <si>
    <t>TEAMSHOWLANG_402</t>
  </si>
  <si>
    <t>TEAMSHOWLANG_403</t>
  </si>
  <si>
    <t>TEAMSHOWLANG_404</t>
  </si>
  <si>
    <t>TEAMSHOWLANG_405</t>
  </si>
  <si>
    <t>TEAMSHOWLANG_406</t>
  </si>
  <si>
    <t>TEAMSHOWLANG_407</t>
  </si>
  <si>
    <t>TEAMSHOWLANG_501</t>
  </si>
  <si>
    <t>TEAMSHOWLANG_502</t>
  </si>
  <si>
    <t>TEAMSHOWLANG_503</t>
  </si>
  <si>
    <t>TEAMSHOWLANG_504</t>
  </si>
  <si>
    <t>TEAMSHOWLANG_505</t>
  </si>
  <si>
    <t>TEAMSHOWLANG_506</t>
  </si>
  <si>
    <t>TEAMSHOWLANG_507</t>
  </si>
  <si>
    <t>TEAMSHOWLANG_601</t>
  </si>
  <si>
    <t>TEAMSHOWLANG_602</t>
  </si>
  <si>
    <t>TEAMSHOWLANG_603</t>
  </si>
  <si>
    <t>TEAMSHOWLANG_604</t>
  </si>
  <si>
    <t>TEAMSHOWLANG_605</t>
  </si>
  <si>
    <t>TEAMSHOWLANG_606</t>
  </si>
  <si>
    <t>TEAMSHOWLANG_607</t>
  </si>
  <si>
    <t>TEAMSHOWLANG_701</t>
  </si>
  <si>
    <t>TEAMSHOWLANG_702</t>
  </si>
  <si>
    <t>TEAMSHOWLANG_703</t>
  </si>
  <si>
    <t>TEAMSHOWLANG_704</t>
  </si>
  <si>
    <t>TEAMSHOWLANG_705</t>
  </si>
  <si>
    <t>TEAMSHOWLANG_706</t>
  </si>
  <si>
    <t>TEAMSHOWLANG_707</t>
  </si>
  <si>
    <t>TEAMSHOWLANG_801</t>
  </si>
  <si>
    <t>TEAMSHOWLANG_802</t>
  </si>
  <si>
    <t>TEAMSHOWLANG_803</t>
  </si>
  <si>
    <t>TEAMSHOWLANG_804</t>
  </si>
  <si>
    <t>TEAMSHOWLANG_805</t>
  </si>
  <si>
    <t>TEAMSHOWLANG_806</t>
  </si>
  <si>
    <t>TEAMSHOWLANG_807</t>
  </si>
  <si>
    <t>TEAMSHOWLANG_907</t>
  </si>
  <si>
    <t>ARROW_TIP_1</t>
  </si>
  <si>
    <t>ARROW_TIP_2</t>
  </si>
  <si>
    <t>ARROW_TIP_3</t>
  </si>
  <si>
    <t>ARROW_TIP_4</t>
  </si>
  <si>
    <t>TECHINIQUE_1</t>
  </si>
  <si>
    <t>TECHINIQUE_2</t>
  </si>
  <si>
    <t>TECHINIQUE_3</t>
  </si>
  <si>
    <t>TECHINIQUE_4</t>
  </si>
  <si>
    <t>TECHINIQUE_5</t>
  </si>
  <si>
    <t>TECHINIQUE_6</t>
  </si>
  <si>
    <t>TECHINIQUE_7</t>
  </si>
  <si>
    <t>TECHINIQUE_8</t>
  </si>
  <si>
    <t>TECHINIQUE_9</t>
  </si>
  <si>
    <t>TECHINIQUELANG_1</t>
  </si>
  <si>
    <t>TECHINIQUELANG_2</t>
  </si>
  <si>
    <t>TECHINIQUELANG_3</t>
  </si>
  <si>
    <t>TECHINIQUELANG_4</t>
  </si>
  <si>
    <t>TECHINIQUELANG_5</t>
  </si>
  <si>
    <t>TECHINIQUELANG_6</t>
  </si>
  <si>
    <t>TECHINIQUELANG_7</t>
  </si>
  <si>
    <t>TECHINIQUELANG_8</t>
  </si>
  <si>
    <t>TECHINIQUELANG_9</t>
  </si>
  <si>
    <t>TIPS_TECHINIQUE_1</t>
  </si>
  <si>
    <t>TIPS_TECHINIQUE_2</t>
  </si>
  <si>
    <t>TIPS_TECHINIQUE_3</t>
  </si>
  <si>
    <t>RULE_TECHINIQUE</t>
  </si>
  <si>
    <t>TRAIN_1</t>
  </si>
  <si>
    <t>TRAINDES_1</t>
  </si>
  <si>
    <t>TRAINEXPLAIN_1</t>
  </si>
  <si>
    <t>TRAINEXPLAIN_1_1</t>
  </si>
  <si>
    <t>TRAINEXPLAIN_1_2</t>
  </si>
  <si>
    <t>TRAINEXPLAIN_1_3</t>
  </si>
  <si>
    <t>TRAIN_2</t>
  </si>
  <si>
    <t>TRAINDES_2</t>
  </si>
  <si>
    <t>TRAINEXPLAIN_2</t>
  </si>
  <si>
    <t>TRAINEXPLAIN_2_1</t>
  </si>
  <si>
    <t>TRAINEXPLAIN_2_2</t>
  </si>
  <si>
    <t>TRAINEXPLAIN_2_3</t>
  </si>
  <si>
    <t>TRAIN_3</t>
  </si>
  <si>
    <t>TRAINDES_3</t>
  </si>
  <si>
    <t>TRAINEXPLAIN_3</t>
  </si>
  <si>
    <t>TRAINEXPLAIN_3_1</t>
  </si>
  <si>
    <t>TRAINEXPLAIN_3_2</t>
  </si>
  <si>
    <t>TRAINEXPLAIN_3_3</t>
  </si>
  <si>
    <t>TRAIN_4</t>
  </si>
  <si>
    <t>TRAINDES_4</t>
  </si>
  <si>
    <t>TRAINEXPLAIN_4</t>
  </si>
  <si>
    <t>TRAINEXPLAIN_4_1</t>
  </si>
  <si>
    <t>TRAINEXPLAIN_4_2</t>
  </si>
  <si>
    <t>TRAINEXPLAIN_4_3</t>
  </si>
  <si>
    <t>TRAIN_5</t>
  </si>
  <si>
    <t>TRAINDES_5</t>
  </si>
  <si>
    <t>TRAINEXPLAIN_5</t>
  </si>
  <si>
    <t>TRAINEXPLAIN_5_1</t>
  </si>
  <si>
    <t>TRAINEXPLAIN_5_2</t>
  </si>
  <si>
    <t>TRAINEXPLAIN_5_3</t>
  </si>
  <si>
    <t>TRAIN_6</t>
  </si>
  <si>
    <t>TRAINDES_6</t>
  </si>
  <si>
    <t>TRAINEXPLAIN_6</t>
  </si>
  <si>
    <t>TRAINEXPLAIN_6_1</t>
  </si>
  <si>
    <t>TRAINEXPLAIN_6_2</t>
  </si>
  <si>
    <t>TRAINEXPLAIN_6_3</t>
  </si>
  <si>
    <t>TRAIN_7</t>
  </si>
  <si>
    <t>TRAINDES_7</t>
  </si>
  <si>
    <t>TRAINEXPLAIN_7</t>
  </si>
  <si>
    <t>TRAINEXPLAIN_7_1</t>
  </si>
  <si>
    <t>TRAINEXPLAIN_7_2</t>
  </si>
  <si>
    <t>TRAINEXPLAIN_7_3</t>
  </si>
  <si>
    <t>TRAIN_8</t>
  </si>
  <si>
    <t>TRAINDES_8</t>
  </si>
  <si>
    <t>TRAINEXPLAIN_8</t>
  </si>
  <si>
    <t>TRAINEXPLAIN_8_1</t>
  </si>
  <si>
    <t>TRAINEXPLAIN_8_2</t>
  </si>
  <si>
    <t>TRAINEXPLAIN_8_3</t>
  </si>
  <si>
    <t>TRAIN_9</t>
  </si>
  <si>
    <t>TRAINDES_9</t>
  </si>
  <si>
    <t>TRAINEXPLAIN_9</t>
  </si>
  <si>
    <t>TRAINEXPLAIN_9_1</t>
  </si>
  <si>
    <t>TRAINEXPLAIN_9_2</t>
  </si>
  <si>
    <t>TRAINEXPLAIN_9_3</t>
  </si>
  <si>
    <t>TRAIN_10</t>
  </si>
  <si>
    <t>TRAINDES_10</t>
  </si>
  <si>
    <t>TRAINEXPLAIN_10</t>
  </si>
  <si>
    <t>TRAINEXPLAIN_10_1</t>
  </si>
  <si>
    <t>TRAINEXPLAIN_10_2</t>
  </si>
  <si>
    <t>TRAINEXPLAIN_10_3</t>
  </si>
  <si>
    <t>TRAIN_11</t>
  </si>
  <si>
    <t>TRAINDES_11</t>
  </si>
  <si>
    <t>TRAINEXPLAIN_11</t>
  </si>
  <si>
    <t>TRAINEXPLAIN_11_1</t>
  </si>
  <si>
    <t>TRAINEXPLAIN_11_2</t>
  </si>
  <si>
    <t>TRAINEXPLAIN_11_3</t>
  </si>
  <si>
    <t>TRAIN_12</t>
  </si>
  <si>
    <t>TRAINDES_12</t>
  </si>
  <si>
    <t>TRAINEXPLAIN_12</t>
  </si>
  <si>
    <t>TRAINEXPLAIN_12_1</t>
  </si>
  <si>
    <t>TRAINEXPLAIN_12_2</t>
  </si>
  <si>
    <t>TRAINEXPLAIN_12_3</t>
  </si>
  <si>
    <t>TRAIN_13</t>
  </si>
  <si>
    <t>TRAINDES_13</t>
  </si>
  <si>
    <t>TRAINEXPLAIN_13</t>
  </si>
  <si>
    <t>TRAINEXPLAIN_13_1</t>
  </si>
  <si>
    <t>TRAINEXPLAIN_13_2</t>
  </si>
  <si>
    <t>TRAINEXPLAIN_13_3</t>
  </si>
  <si>
    <t>TRAIN_14</t>
  </si>
  <si>
    <t>TRAINDES_14</t>
  </si>
  <si>
    <t>TRAINEXPLAIN_14</t>
  </si>
  <si>
    <t>TRAINEXPLAIN_14_1</t>
  </si>
  <si>
    <t>TRAINEXPLAIN_14_2</t>
  </si>
  <si>
    <t>TRAINEXPLAIN_14_3</t>
  </si>
  <si>
    <t>TRAIN_15</t>
  </si>
  <si>
    <t>TRAINDES_15</t>
  </si>
  <si>
    <t>TRAINEXPLAIN_15</t>
  </si>
  <si>
    <t>TRAINEXPLAIN_15_1</t>
  </si>
  <si>
    <t>TRAINEXPLAIN_15_2</t>
  </si>
  <si>
    <t>TRAINEXPLAIN_15_3</t>
  </si>
  <si>
    <t>TRAIN_16</t>
  </si>
  <si>
    <t>TRAINDES_16</t>
  </si>
  <si>
    <t>TRAINEXPLAIN_16</t>
  </si>
  <si>
    <t>TRAINEXPLAIN_16_1</t>
  </si>
  <si>
    <t>TRAINEXPLAIN_16_2</t>
  </si>
  <si>
    <t>TRAINEXPLAIN_16_3</t>
  </si>
  <si>
    <t>TRAIN_17</t>
  </si>
  <si>
    <t>TRAINDES_17</t>
  </si>
  <si>
    <t>TRAINEXPLAIN_17</t>
  </si>
  <si>
    <t>TRAINEXPLAIN_17_1</t>
  </si>
  <si>
    <t>TRAINEXPLAIN_17_2</t>
  </si>
  <si>
    <t>TRAINEXPLAIN_17_3</t>
  </si>
  <si>
    <t>TRAIN_18</t>
  </si>
  <si>
    <t>TRAINDES_18</t>
  </si>
  <si>
    <t>TRAINEXPLAIN_18</t>
  </si>
  <si>
    <t>TRAINEXPLAIN_18_1</t>
  </si>
  <si>
    <t>TRAINEXPLAIN_18_2</t>
  </si>
  <si>
    <t>TRAINEXPLAIN_18_3</t>
  </si>
  <si>
    <t>TRAIN_19</t>
  </si>
  <si>
    <t>TRAINDES_19</t>
  </si>
  <si>
    <t>TRAINEXPLAIN_19</t>
  </si>
  <si>
    <t>TRAINEXPLAIN_19_1</t>
  </si>
  <si>
    <t>TRAINEXPLAIN_19_2</t>
  </si>
  <si>
    <t>TRAINEXPLAIN_19_3</t>
  </si>
  <si>
    <t>TRAIN_20</t>
  </si>
  <si>
    <t>TRAINDES_20</t>
  </si>
  <si>
    <t>TRAINEXPLAIN_20</t>
  </si>
  <si>
    <t>TRAINEXPLAIN_20_1</t>
  </si>
  <si>
    <t>TRAINEXPLAIN_20_2</t>
  </si>
  <si>
    <t>TRAINEXPLAIN_20_3</t>
  </si>
  <si>
    <t>TRAIN_21</t>
  </si>
  <si>
    <t>TRAINDES_21</t>
  </si>
  <si>
    <t>TRAINEXPLAIN_21</t>
  </si>
  <si>
    <t>TRAINEXPLAIN_21_1</t>
  </si>
  <si>
    <t>TRAINEXPLAIN_21_2</t>
  </si>
  <si>
    <t>TRAINEXPLAIN_21_3</t>
  </si>
  <si>
    <t>TRAIN_22</t>
  </si>
  <si>
    <t>TRAINDES_22</t>
  </si>
  <si>
    <t>TRAINEXPLAIN_22</t>
  </si>
  <si>
    <t>TRAINEXPLAIN_22_1</t>
  </si>
  <si>
    <t>TRAINEXPLAIN_22_2</t>
  </si>
  <si>
    <t>TRAINEXPLAIN_22_3</t>
  </si>
  <si>
    <t>TRAIN_23</t>
  </si>
  <si>
    <t>TRAINDES_23</t>
  </si>
  <si>
    <t>TRAINEXPLAIN_23</t>
  </si>
  <si>
    <t>TRAINEXPLAIN_23_1</t>
  </si>
  <si>
    <t>TRAINEXPLAIN_23_2</t>
  </si>
  <si>
    <t>TRAINEXPLAIN_23_3</t>
  </si>
  <si>
    <t>TRAIN_24</t>
  </si>
  <si>
    <t>TRAINDES_24</t>
  </si>
  <si>
    <t>TRAINEXPLAIN_24</t>
  </si>
  <si>
    <t>TRAINEXPLAIN_24_1</t>
  </si>
  <si>
    <t>TRAINEXPLAIN_24_2</t>
  </si>
  <si>
    <t>TRAINEXPLAIN_24_3</t>
  </si>
  <si>
    <t>TRAIN_25</t>
  </si>
  <si>
    <t>TRAINDES_25</t>
  </si>
  <si>
    <t>TRAINEXPLAIN_25</t>
  </si>
  <si>
    <t>TRAINEXPLAIN_25_1</t>
  </si>
  <si>
    <t>TRAINEXPLAIN_25_2</t>
  </si>
  <si>
    <t>TRAINEXPLAIN_25_3</t>
  </si>
  <si>
    <t>TRAIN_99</t>
  </si>
  <si>
    <t>TRAINING_EVALUATE_0</t>
  </si>
  <si>
    <t>TRAINING_EVALUATE_1</t>
  </si>
  <si>
    <t>TRAINING_EVALUATE_2</t>
  </si>
  <si>
    <t>TRAINING_EVALUATE_3</t>
  </si>
  <si>
    <t>TRAINING_EVALUATE_4</t>
  </si>
  <si>
    <t>TRAINING_EVALUATE_5</t>
  </si>
  <si>
    <t>TRAINING_EVALUATE_6</t>
  </si>
  <si>
    <t>TRAINING_EVALUATE_7</t>
  </si>
  <si>
    <t>TRAINING_EVALUATE_8</t>
  </si>
  <si>
    <t>TRAINING_EVALUATE_9</t>
  </si>
  <si>
    <t>CLASS_INTRODUCE_1</t>
  </si>
  <si>
    <t>CLASS_INTRODUCE_2</t>
  </si>
  <si>
    <t>CLASS_INTRODUCE_3</t>
  </si>
  <si>
    <t>CLASS_INTRODUCE_4</t>
  </si>
  <si>
    <t>CLASS_INTRODUCE_5</t>
  </si>
  <si>
    <t>CLASS_INTRODUCENAME_1</t>
  </si>
  <si>
    <t>CLASS_INTRODUCENAME_2</t>
  </si>
  <si>
    <t>CLASS_INTRODUCENAME_3</t>
  </si>
  <si>
    <t>CLASS_INTRODUCENAME_4</t>
  </si>
  <si>
    <t>CLASS_INTRODUCENAME_5</t>
  </si>
  <si>
    <t>CUP_NAME_1</t>
  </si>
  <si>
    <t>CUP_NAME_2</t>
  </si>
  <si>
    <t>CUP_NAME_3</t>
  </si>
  <si>
    <t>CUP_NAME_4</t>
  </si>
  <si>
    <t>GUILD_RECRUIT_1</t>
  </si>
  <si>
    <t>GUILD_RECRUIT_2</t>
  </si>
  <si>
    <t>GUILD_RECRUIT_3</t>
  </si>
  <si>
    <t>GUILD_RECRUIT_4</t>
  </si>
  <si>
    <t>GUILD_RECRUIT_5</t>
  </si>
  <si>
    <t>GUILD_RECRUIT_6</t>
  </si>
  <si>
    <t>GUILD_RECRUIT_7</t>
  </si>
  <si>
    <t>GUILD_RECRUIT_8</t>
  </si>
  <si>
    <t>GUILD_RECRUIT_9</t>
  </si>
  <si>
    <t>GUILD_RECRUIT_10</t>
  </si>
  <si>
    <t>GUILD_RECRUIT_TIP_1</t>
  </si>
  <si>
    <t>GUILD_RECRUIT_TIP_2</t>
  </si>
  <si>
    <t>NESTSNAME_101</t>
  </si>
  <si>
    <t>NESTSNAME_102</t>
  </si>
  <si>
    <t>NESTSNAME_103</t>
  </si>
  <si>
    <t>NESTSNAME_104</t>
  </si>
  <si>
    <t>NESTSNAME_105</t>
  </si>
  <si>
    <t>NESTSNAME_106</t>
  </si>
  <si>
    <t>NESTSNAME_107</t>
  </si>
  <si>
    <t>NESTSNAME_201</t>
  </si>
  <si>
    <t>NESTSNAME_202</t>
  </si>
  <si>
    <t>NESTSNAME_203</t>
  </si>
  <si>
    <t>NESTSNAME_204</t>
  </si>
  <si>
    <t>NESTSNAME_205</t>
  </si>
  <si>
    <t>NESTSNAME_206</t>
  </si>
  <si>
    <t>NESTSNAME_207</t>
  </si>
  <si>
    <t>NESTSNAME_301</t>
  </si>
  <si>
    <t>NESTSNAME_302</t>
  </si>
  <si>
    <t>NESTSNAME_303</t>
  </si>
  <si>
    <t>NESTSNAME_304</t>
  </si>
  <si>
    <t>NESTSNAME_305</t>
  </si>
  <si>
    <t>NESTSNAME_306</t>
  </si>
  <si>
    <t>NESTSNAME_307</t>
  </si>
  <si>
    <t>NESTSNAME_308</t>
  </si>
  <si>
    <t>NESTSNAME_401</t>
  </si>
  <si>
    <t>NESTSNAME_402</t>
  </si>
  <si>
    <t>NESTSNAME_403</t>
  </si>
  <si>
    <t>NESTSNAME_404</t>
  </si>
  <si>
    <t>NESTSNAME_405</t>
  </si>
  <si>
    <t>NESTSNAME_406</t>
  </si>
  <si>
    <t>NESTSNAME_407</t>
  </si>
  <si>
    <t>NESTSNAME_501</t>
  </si>
  <si>
    <t>NESTSNAME_502</t>
  </si>
  <si>
    <t>NESTSNAME_503</t>
  </si>
  <si>
    <t>NESTSNAME_504</t>
  </si>
  <si>
    <t>NESTSNAME_505</t>
  </si>
  <si>
    <t>NESTSNAME_506</t>
  </si>
  <si>
    <t>NESTSNAME_507</t>
  </si>
  <si>
    <t>NESTSNAME_601</t>
  </si>
  <si>
    <t>NESTSNAME_602</t>
  </si>
  <si>
    <t>NESTSNAME_603</t>
  </si>
  <si>
    <t>NESTSNAME_604</t>
  </si>
  <si>
    <t>NESTSNAME_605</t>
  </si>
  <si>
    <t>NESTSNAME_606</t>
  </si>
  <si>
    <t>NESTSNAME_607</t>
  </si>
  <si>
    <t>NESTSNAME_701</t>
  </si>
  <si>
    <t>NESTSNAME_702</t>
  </si>
  <si>
    <t>NESTSNAME_703</t>
  </si>
  <si>
    <t>NESTSNAME_704</t>
  </si>
  <si>
    <t>NESTSNAME_705</t>
  </si>
  <si>
    <t>NESTSNAME_706</t>
  </si>
  <si>
    <t>NESTSNAME_707</t>
  </si>
  <si>
    <r>
      <rPr>
        <sz val="11"/>
        <color theme="1"/>
        <rFont val="宋体"/>
        <family val="3"/>
        <charset val="134"/>
      </rPr>
      <t>NESTSNAME_</t>
    </r>
    <r>
      <rPr>
        <sz val="11"/>
        <color theme="1"/>
        <rFont val="宋体"/>
        <family val="3"/>
        <charset val="134"/>
      </rPr>
      <t>901</t>
    </r>
  </si>
  <si>
    <r>
      <rPr>
        <sz val="11"/>
        <color theme="1"/>
        <rFont val="宋体"/>
        <family val="3"/>
        <charset val="134"/>
      </rPr>
      <t>NESTSNAME_</t>
    </r>
    <r>
      <rPr>
        <sz val="11"/>
        <color theme="1"/>
        <rFont val="宋体"/>
        <family val="3"/>
        <charset val="134"/>
      </rPr>
      <t>902</t>
    </r>
  </si>
  <si>
    <r>
      <rPr>
        <sz val="11"/>
        <color theme="1"/>
        <rFont val="宋体"/>
        <family val="3"/>
        <charset val="134"/>
      </rPr>
      <t>NESTSNAME_</t>
    </r>
    <r>
      <rPr>
        <sz val="11"/>
        <color theme="1"/>
        <rFont val="宋体"/>
        <family val="3"/>
        <charset val="134"/>
      </rPr>
      <t>903</t>
    </r>
  </si>
  <si>
    <r>
      <rPr>
        <sz val="11"/>
        <color theme="1"/>
        <rFont val="宋体"/>
        <family val="3"/>
        <charset val="134"/>
      </rPr>
      <t>NESTSNAME_</t>
    </r>
    <r>
      <rPr>
        <sz val="11"/>
        <color theme="1"/>
        <rFont val="宋体"/>
        <family val="3"/>
        <charset val="134"/>
      </rPr>
      <t>904</t>
    </r>
  </si>
  <si>
    <r>
      <rPr>
        <sz val="11"/>
        <color theme="1"/>
        <rFont val="宋体"/>
        <family val="3"/>
        <charset val="134"/>
      </rPr>
      <t>NESTSNAME_</t>
    </r>
    <r>
      <rPr>
        <sz val="11"/>
        <color theme="1"/>
        <rFont val="宋体"/>
        <family val="3"/>
        <charset val="134"/>
      </rPr>
      <t>905</t>
    </r>
  </si>
  <si>
    <r>
      <rPr>
        <sz val="11"/>
        <color theme="1"/>
        <rFont val="宋体"/>
        <family val="3"/>
        <charset val="134"/>
      </rPr>
      <t>NESTSNAME_</t>
    </r>
    <r>
      <rPr>
        <sz val="11"/>
        <color theme="1"/>
        <rFont val="宋体"/>
        <family val="3"/>
        <charset val="134"/>
      </rPr>
      <t>906</t>
    </r>
  </si>
  <si>
    <r>
      <rPr>
        <sz val="11"/>
        <color theme="1"/>
        <rFont val="宋体"/>
        <family val="3"/>
        <charset val="134"/>
      </rPr>
      <t>NESTSNAME_</t>
    </r>
    <r>
      <rPr>
        <sz val="11"/>
        <color theme="1"/>
        <rFont val="宋体"/>
        <family val="3"/>
        <charset val="134"/>
      </rPr>
      <t>907</t>
    </r>
  </si>
  <si>
    <t>NESTS_TIP_1</t>
  </si>
  <si>
    <t>NESTS_TIP_2</t>
  </si>
  <si>
    <t>BATTLE_AUTO_TIP</t>
  </si>
  <si>
    <t>GUILD_DONATE_TIP</t>
  </si>
  <si>
    <t>FORMATIONBUILD_1</t>
  </si>
  <si>
    <t>FORMATIONBUILD_2</t>
  </si>
  <si>
    <t>FORMATIONBUILD_3</t>
  </si>
  <si>
    <t>FORMATIONBUILD_4</t>
  </si>
  <si>
    <t>FORMATIONBUILD_5</t>
  </si>
  <si>
    <r>
      <rPr>
        <sz val="11"/>
        <color theme="1"/>
        <rFont val="宋体"/>
        <family val="3"/>
        <charset val="134"/>
      </rPr>
      <t>L</t>
    </r>
    <r>
      <rPr>
        <sz val="11"/>
        <color theme="1"/>
        <rFont val="宋体"/>
        <family val="3"/>
        <charset val="134"/>
      </rPr>
      <t>OSE_LANG_1</t>
    </r>
  </si>
  <si>
    <r>
      <rPr>
        <sz val="11"/>
        <color theme="1"/>
        <rFont val="宋体"/>
        <family val="3"/>
        <charset val="134"/>
      </rPr>
      <t>L</t>
    </r>
    <r>
      <rPr>
        <sz val="11"/>
        <color theme="1"/>
        <rFont val="宋体"/>
        <family val="3"/>
        <charset val="134"/>
      </rPr>
      <t>OSE_LANG_2</t>
    </r>
  </si>
  <si>
    <r>
      <rPr>
        <sz val="11"/>
        <color theme="1"/>
        <rFont val="宋体"/>
        <family val="3"/>
        <charset val="134"/>
      </rPr>
      <t>L</t>
    </r>
    <r>
      <rPr>
        <sz val="11"/>
        <color theme="1"/>
        <rFont val="宋体"/>
        <family val="3"/>
        <charset val="134"/>
      </rPr>
      <t>OSE_LANG_3</t>
    </r>
  </si>
  <si>
    <r>
      <rPr>
        <sz val="11"/>
        <color theme="1"/>
        <rFont val="宋体"/>
        <family val="3"/>
        <charset val="134"/>
      </rPr>
      <t>L</t>
    </r>
    <r>
      <rPr>
        <sz val="11"/>
        <color theme="1"/>
        <rFont val="宋体"/>
        <family val="3"/>
        <charset val="134"/>
      </rPr>
      <t>OSE_LANG_4</t>
    </r>
  </si>
  <si>
    <r>
      <rPr>
        <sz val="11"/>
        <color theme="1"/>
        <rFont val="宋体"/>
        <family val="3"/>
        <charset val="134"/>
      </rPr>
      <t>L</t>
    </r>
    <r>
      <rPr>
        <sz val="11"/>
        <color theme="1"/>
        <rFont val="宋体"/>
        <family val="3"/>
        <charset val="134"/>
      </rPr>
      <t>OSE_LANG_5</t>
    </r>
  </si>
  <si>
    <r>
      <rPr>
        <sz val="11"/>
        <color theme="1"/>
        <rFont val="宋体"/>
        <family val="3"/>
        <charset val="134"/>
      </rPr>
      <t>L</t>
    </r>
    <r>
      <rPr>
        <sz val="11"/>
        <color theme="1"/>
        <rFont val="宋体"/>
        <family val="3"/>
        <charset val="134"/>
      </rPr>
      <t>OSE_LANG_6</t>
    </r>
  </si>
  <si>
    <r>
      <rPr>
        <sz val="11"/>
        <color theme="1"/>
        <rFont val="宋体"/>
        <family val="3"/>
        <charset val="134"/>
      </rPr>
      <t>L</t>
    </r>
    <r>
      <rPr>
        <sz val="11"/>
        <color theme="1"/>
        <rFont val="宋体"/>
        <family val="3"/>
        <charset val="134"/>
      </rPr>
      <t>OSE_LANG_7</t>
    </r>
  </si>
  <si>
    <r>
      <rPr>
        <sz val="11"/>
        <color theme="1"/>
        <rFont val="宋体"/>
        <family val="3"/>
        <charset val="134"/>
      </rPr>
      <t>L</t>
    </r>
    <r>
      <rPr>
        <sz val="11"/>
        <color theme="1"/>
        <rFont val="宋体"/>
        <family val="3"/>
        <charset val="134"/>
      </rPr>
      <t>OSE_LANG_8</t>
    </r>
  </si>
  <si>
    <r>
      <rPr>
        <sz val="11"/>
        <color theme="1"/>
        <rFont val="宋体"/>
        <family val="3"/>
        <charset val="134"/>
      </rPr>
      <t>L</t>
    </r>
    <r>
      <rPr>
        <sz val="11"/>
        <color theme="1"/>
        <rFont val="宋体"/>
        <family val="3"/>
        <charset val="134"/>
      </rPr>
      <t>OSE_LANG_9</t>
    </r>
  </si>
  <si>
    <r>
      <rPr>
        <sz val="11"/>
        <color theme="1"/>
        <rFont val="宋体"/>
        <family val="3"/>
        <charset val="134"/>
      </rPr>
      <t>L</t>
    </r>
    <r>
      <rPr>
        <sz val="11"/>
        <color theme="1"/>
        <rFont val="宋体"/>
        <family val="3"/>
        <charset val="134"/>
      </rPr>
      <t>OSE_LANG_10</t>
    </r>
  </si>
  <si>
    <r>
      <rPr>
        <sz val="11"/>
        <color theme="1"/>
        <rFont val="宋体"/>
        <family val="3"/>
        <charset val="134"/>
      </rPr>
      <t>L</t>
    </r>
    <r>
      <rPr>
        <sz val="11"/>
        <color theme="1"/>
        <rFont val="宋体"/>
        <family val="3"/>
        <charset val="134"/>
      </rPr>
      <t>OSE_LANG_11</t>
    </r>
  </si>
  <si>
    <r>
      <rPr>
        <sz val="11"/>
        <color theme="1"/>
        <rFont val="宋体"/>
        <family val="3"/>
        <charset val="134"/>
      </rPr>
      <t>L</t>
    </r>
    <r>
      <rPr>
        <sz val="11"/>
        <color theme="1"/>
        <rFont val="宋体"/>
        <family val="3"/>
        <charset val="134"/>
      </rPr>
      <t>OSE_LANG_12</t>
    </r>
  </si>
  <si>
    <r>
      <rPr>
        <sz val="11"/>
        <color theme="1"/>
        <rFont val="宋体"/>
        <family val="3"/>
        <charset val="134"/>
      </rPr>
      <t>L</t>
    </r>
    <r>
      <rPr>
        <sz val="11"/>
        <color theme="1"/>
        <rFont val="宋体"/>
        <family val="3"/>
        <charset val="134"/>
      </rPr>
      <t>OSE_LANG_13</t>
    </r>
  </si>
  <si>
    <r>
      <rPr>
        <sz val="11"/>
        <color theme="1"/>
        <rFont val="宋体"/>
        <family val="3"/>
        <charset val="134"/>
      </rPr>
      <t>N</t>
    </r>
    <r>
      <rPr>
        <sz val="11"/>
        <color theme="1"/>
        <rFont val="宋体"/>
        <family val="3"/>
        <charset val="134"/>
      </rPr>
      <t>ESTS_LANG_1</t>
    </r>
  </si>
  <si>
    <r>
      <rPr>
        <sz val="11"/>
        <color theme="1"/>
        <rFont val="宋体"/>
        <family val="3"/>
        <charset val="134"/>
      </rPr>
      <t>N</t>
    </r>
    <r>
      <rPr>
        <sz val="11"/>
        <color theme="1"/>
        <rFont val="宋体"/>
        <family val="3"/>
        <charset val="134"/>
      </rPr>
      <t>ESTS_LANG_2</t>
    </r>
  </si>
  <si>
    <r>
      <rPr>
        <sz val="11"/>
        <color theme="1"/>
        <rFont val="宋体"/>
        <family val="3"/>
        <charset val="134"/>
      </rPr>
      <t>N</t>
    </r>
    <r>
      <rPr>
        <sz val="11"/>
        <color theme="1"/>
        <rFont val="宋体"/>
        <family val="3"/>
        <charset val="134"/>
      </rPr>
      <t>ESTS_LANG_3</t>
    </r>
  </si>
  <si>
    <r>
      <rPr>
        <sz val="11"/>
        <color theme="1"/>
        <rFont val="宋体"/>
        <family val="3"/>
        <charset val="134"/>
      </rPr>
      <t>N</t>
    </r>
    <r>
      <rPr>
        <sz val="11"/>
        <color theme="1"/>
        <rFont val="宋体"/>
        <family val="3"/>
        <charset val="134"/>
      </rPr>
      <t>ESTS_LANG_4</t>
    </r>
  </si>
  <si>
    <r>
      <rPr>
        <sz val="11"/>
        <color theme="1"/>
        <rFont val="宋体"/>
        <family val="3"/>
        <charset val="134"/>
      </rPr>
      <t>N</t>
    </r>
    <r>
      <rPr>
        <sz val="11"/>
        <color theme="1"/>
        <rFont val="宋体"/>
        <family val="3"/>
        <charset val="134"/>
      </rPr>
      <t>ESTS_LANG_5</t>
    </r>
  </si>
  <si>
    <r>
      <rPr>
        <sz val="11"/>
        <color theme="1"/>
        <rFont val="宋体"/>
        <family val="3"/>
        <charset val="134"/>
      </rPr>
      <t>N</t>
    </r>
    <r>
      <rPr>
        <sz val="11"/>
        <color theme="1"/>
        <rFont val="宋体"/>
        <family val="3"/>
        <charset val="134"/>
      </rPr>
      <t>ESTS_LANG_6</t>
    </r>
  </si>
  <si>
    <r>
      <rPr>
        <sz val="11"/>
        <color theme="1"/>
        <rFont val="宋体"/>
        <family val="3"/>
        <charset val="134"/>
      </rPr>
      <t>N</t>
    </r>
    <r>
      <rPr>
        <sz val="11"/>
        <color theme="1"/>
        <rFont val="宋体"/>
        <family val="3"/>
        <charset val="134"/>
      </rPr>
      <t>ESTS_LANG_7</t>
    </r>
  </si>
  <si>
    <r>
      <rPr>
        <sz val="11"/>
        <color theme="1"/>
        <rFont val="宋体"/>
        <family val="3"/>
        <charset val="134"/>
      </rPr>
      <t>N</t>
    </r>
    <r>
      <rPr>
        <sz val="11"/>
        <color theme="1"/>
        <rFont val="宋体"/>
        <family val="3"/>
        <charset val="134"/>
      </rPr>
      <t>ESTS_LANG_8</t>
    </r>
  </si>
  <si>
    <r>
      <rPr>
        <sz val="11"/>
        <color theme="1"/>
        <rFont val="宋体"/>
        <family val="3"/>
        <charset val="134"/>
      </rPr>
      <t>N</t>
    </r>
    <r>
      <rPr>
        <sz val="11"/>
        <color theme="1"/>
        <rFont val="宋体"/>
        <family val="3"/>
        <charset val="134"/>
      </rPr>
      <t>ESTS_LANG_9</t>
    </r>
  </si>
  <si>
    <t>NESTS_LANG_1_1</t>
  </si>
  <si>
    <t>NESTS_LANG_2_1</t>
  </si>
  <si>
    <t>NESTS_LANG_3_1</t>
  </si>
  <si>
    <t>NESTS_LANG_4_1</t>
  </si>
  <si>
    <t>NESTS_LANG_5_1</t>
  </si>
  <si>
    <t>NESTS_LANG_6_1</t>
  </si>
  <si>
    <t>NESTS_LANG_7_1</t>
  </si>
  <si>
    <t>NESTS_LANG_8_1</t>
  </si>
  <si>
    <t>NESTS_LANG_9_1</t>
  </si>
  <si>
    <t>NESTSLABEL_LANG_1</t>
  </si>
  <si>
    <t>NESTSLABEL_LANG_2</t>
  </si>
  <si>
    <t>NESTSLABEL_LANG_3</t>
  </si>
  <si>
    <t>NESTSLABEL_LANG_4</t>
  </si>
  <si>
    <t>NESTSLABEL_LANG_5</t>
  </si>
  <si>
    <t>NESTSLABEL_LANG_6</t>
  </si>
  <si>
    <t>NESTSLABEL_LANG_7</t>
  </si>
  <si>
    <t>NESTSLABEL_LANG_8</t>
  </si>
  <si>
    <t>NESTSLABEL_LANG_9</t>
  </si>
  <si>
    <t>GUILD_NAME_1</t>
  </si>
  <si>
    <t>GUILD_NAME_2</t>
  </si>
  <si>
    <r>
      <rPr>
        <sz val="11"/>
        <color theme="1"/>
        <rFont val="宋体"/>
        <family val="3"/>
        <charset val="134"/>
      </rPr>
      <t>GUILD_NAME_</t>
    </r>
    <r>
      <rPr>
        <sz val="11"/>
        <color theme="1"/>
        <rFont val="宋体"/>
        <family val="3"/>
        <charset val="134"/>
      </rPr>
      <t>3</t>
    </r>
  </si>
  <si>
    <t>TEAM_DINGWEI_101</t>
  </si>
  <si>
    <t>TEAM_DINGWEI_102</t>
  </si>
  <si>
    <t>TEAM_DINGWEI_103</t>
  </si>
  <si>
    <t>TEAM_DINGWEI_104</t>
  </si>
  <si>
    <t>TEAM_DINGWEI_105</t>
  </si>
  <si>
    <t>TEAM_DINGWEI_106</t>
  </si>
  <si>
    <t>TEAM_DINGWEI_107</t>
  </si>
  <si>
    <r>
      <rPr>
        <sz val="11"/>
        <color theme="1"/>
        <rFont val="宋体"/>
        <family val="3"/>
        <charset val="134"/>
      </rPr>
      <t>TEAM_DINGWEI_</t>
    </r>
    <r>
      <rPr>
        <sz val="11"/>
        <color theme="1"/>
        <rFont val="宋体"/>
        <family val="3"/>
        <charset val="134"/>
      </rPr>
      <t>201</t>
    </r>
  </si>
  <si>
    <r>
      <rPr>
        <sz val="11"/>
        <color theme="1"/>
        <rFont val="宋体"/>
        <family val="3"/>
        <charset val="134"/>
      </rPr>
      <t>TEAM_DINGWEI_</t>
    </r>
    <r>
      <rPr>
        <sz val="11"/>
        <color theme="1"/>
        <rFont val="宋体"/>
        <family val="3"/>
        <charset val="134"/>
      </rPr>
      <t>202</t>
    </r>
  </si>
  <si>
    <r>
      <rPr>
        <sz val="11"/>
        <color theme="1"/>
        <rFont val="宋体"/>
        <family val="3"/>
        <charset val="134"/>
      </rPr>
      <t>TEAM_DINGWEI_</t>
    </r>
    <r>
      <rPr>
        <sz val="11"/>
        <color theme="1"/>
        <rFont val="宋体"/>
        <family val="3"/>
        <charset val="134"/>
      </rPr>
      <t>203</t>
    </r>
  </si>
  <si>
    <r>
      <rPr>
        <sz val="11"/>
        <color theme="1"/>
        <rFont val="宋体"/>
        <family val="3"/>
        <charset val="134"/>
      </rPr>
      <t>TEAM_DINGWEI_</t>
    </r>
    <r>
      <rPr>
        <sz val="11"/>
        <color theme="1"/>
        <rFont val="宋体"/>
        <family val="3"/>
        <charset val="134"/>
      </rPr>
      <t>204</t>
    </r>
  </si>
  <si>
    <r>
      <rPr>
        <sz val="11"/>
        <color theme="1"/>
        <rFont val="宋体"/>
        <family val="3"/>
        <charset val="134"/>
      </rPr>
      <t>TEAM_DINGWEI_</t>
    </r>
    <r>
      <rPr>
        <sz val="11"/>
        <color theme="1"/>
        <rFont val="宋体"/>
        <family val="3"/>
        <charset val="134"/>
      </rPr>
      <t>205</t>
    </r>
  </si>
  <si>
    <r>
      <rPr>
        <sz val="11"/>
        <color theme="1"/>
        <rFont val="宋体"/>
        <family val="3"/>
        <charset val="134"/>
      </rPr>
      <t>TEAM_DINGWEI_</t>
    </r>
    <r>
      <rPr>
        <sz val="11"/>
        <color theme="1"/>
        <rFont val="宋体"/>
        <family val="3"/>
        <charset val="134"/>
      </rPr>
      <t>206</t>
    </r>
  </si>
  <si>
    <r>
      <rPr>
        <sz val="11"/>
        <color theme="1"/>
        <rFont val="宋体"/>
        <family val="3"/>
        <charset val="134"/>
      </rPr>
      <t>TEAM_DINGWEI_</t>
    </r>
    <r>
      <rPr>
        <sz val="11"/>
        <color theme="1"/>
        <rFont val="宋体"/>
        <family val="3"/>
        <charset val="134"/>
      </rPr>
      <t>207</t>
    </r>
  </si>
  <si>
    <r>
      <rPr>
        <sz val="11"/>
        <color theme="1"/>
        <rFont val="宋体"/>
        <family val="3"/>
        <charset val="134"/>
      </rPr>
      <t>TEAM_DINGWEI_</t>
    </r>
    <r>
      <rPr>
        <sz val="11"/>
        <color theme="1"/>
        <rFont val="宋体"/>
        <family val="3"/>
        <charset val="134"/>
      </rPr>
      <t>301</t>
    </r>
  </si>
  <si>
    <r>
      <rPr>
        <sz val="11"/>
        <color theme="1"/>
        <rFont val="宋体"/>
        <family val="3"/>
        <charset val="134"/>
      </rPr>
      <t>TEAM_DINGWEI_</t>
    </r>
    <r>
      <rPr>
        <sz val="11"/>
        <color theme="1"/>
        <rFont val="宋体"/>
        <family val="3"/>
        <charset val="134"/>
      </rPr>
      <t>302</t>
    </r>
  </si>
  <si>
    <r>
      <rPr>
        <sz val="11"/>
        <color theme="1"/>
        <rFont val="宋体"/>
        <family val="3"/>
        <charset val="134"/>
      </rPr>
      <t>TEAM_DINGWEI_</t>
    </r>
    <r>
      <rPr>
        <sz val="11"/>
        <color theme="1"/>
        <rFont val="宋体"/>
        <family val="3"/>
        <charset val="134"/>
      </rPr>
      <t>303</t>
    </r>
  </si>
  <si>
    <r>
      <rPr>
        <sz val="11"/>
        <color theme="1"/>
        <rFont val="宋体"/>
        <family val="3"/>
        <charset val="134"/>
      </rPr>
      <t>TEAM_DINGWEI_</t>
    </r>
    <r>
      <rPr>
        <sz val="11"/>
        <color theme="1"/>
        <rFont val="宋体"/>
        <family val="3"/>
        <charset val="134"/>
      </rPr>
      <t>304</t>
    </r>
  </si>
  <si>
    <r>
      <rPr>
        <sz val="11"/>
        <color theme="1"/>
        <rFont val="宋体"/>
        <family val="3"/>
        <charset val="134"/>
      </rPr>
      <t>TEAM_DINGWEI_</t>
    </r>
    <r>
      <rPr>
        <sz val="11"/>
        <color theme="1"/>
        <rFont val="宋体"/>
        <family val="3"/>
        <charset val="134"/>
      </rPr>
      <t>305</t>
    </r>
  </si>
  <si>
    <r>
      <rPr>
        <sz val="11"/>
        <color theme="1"/>
        <rFont val="宋体"/>
        <family val="3"/>
        <charset val="134"/>
      </rPr>
      <t>TEAM_DINGWEI_</t>
    </r>
    <r>
      <rPr>
        <sz val="11"/>
        <color theme="1"/>
        <rFont val="宋体"/>
        <family val="3"/>
        <charset val="134"/>
      </rPr>
      <t>306</t>
    </r>
  </si>
  <si>
    <r>
      <rPr>
        <sz val="11"/>
        <color theme="1"/>
        <rFont val="宋体"/>
        <family val="3"/>
        <charset val="134"/>
      </rPr>
      <t>TEAM_DINGWEI_</t>
    </r>
    <r>
      <rPr>
        <sz val="11"/>
        <color theme="1"/>
        <rFont val="宋体"/>
        <family val="3"/>
        <charset val="134"/>
      </rPr>
      <t>307</t>
    </r>
  </si>
  <si>
    <t>TEAM_DINGWEI_308</t>
    <phoneticPr fontId="13" type="noConversion"/>
  </si>
  <si>
    <r>
      <rPr>
        <sz val="11"/>
        <color theme="1"/>
        <rFont val="宋体"/>
        <family val="3"/>
        <charset val="134"/>
      </rPr>
      <t>TEAM_DINGWEI_</t>
    </r>
    <r>
      <rPr>
        <sz val="11"/>
        <color theme="1"/>
        <rFont val="宋体"/>
        <family val="3"/>
        <charset val="134"/>
      </rPr>
      <t>401</t>
    </r>
  </si>
  <si>
    <r>
      <rPr>
        <sz val="11"/>
        <color theme="1"/>
        <rFont val="宋体"/>
        <family val="3"/>
        <charset val="134"/>
      </rPr>
      <t>TEAM_DINGWEI_</t>
    </r>
    <r>
      <rPr>
        <sz val="11"/>
        <color theme="1"/>
        <rFont val="宋体"/>
        <family val="3"/>
        <charset val="134"/>
      </rPr>
      <t>402</t>
    </r>
  </si>
  <si>
    <r>
      <rPr>
        <sz val="11"/>
        <color theme="1"/>
        <rFont val="宋体"/>
        <family val="3"/>
        <charset val="134"/>
      </rPr>
      <t>TEAM_DINGWEI_</t>
    </r>
    <r>
      <rPr>
        <sz val="11"/>
        <color theme="1"/>
        <rFont val="宋体"/>
        <family val="3"/>
        <charset val="134"/>
      </rPr>
      <t>403</t>
    </r>
  </si>
  <si>
    <r>
      <rPr>
        <sz val="11"/>
        <color theme="1"/>
        <rFont val="宋体"/>
        <family val="3"/>
        <charset val="134"/>
      </rPr>
      <t>TEAM_DINGWEI_</t>
    </r>
    <r>
      <rPr>
        <sz val="11"/>
        <color theme="1"/>
        <rFont val="宋体"/>
        <family val="3"/>
        <charset val="134"/>
      </rPr>
      <t>404</t>
    </r>
  </si>
  <si>
    <r>
      <rPr>
        <sz val="11"/>
        <color theme="1"/>
        <rFont val="宋体"/>
        <family val="3"/>
        <charset val="134"/>
      </rPr>
      <t>TEAM_DINGWEI_</t>
    </r>
    <r>
      <rPr>
        <sz val="11"/>
        <color theme="1"/>
        <rFont val="宋体"/>
        <family val="3"/>
        <charset val="134"/>
      </rPr>
      <t>405</t>
    </r>
  </si>
  <si>
    <r>
      <rPr>
        <sz val="11"/>
        <color theme="1"/>
        <rFont val="宋体"/>
        <family val="3"/>
        <charset val="134"/>
      </rPr>
      <t>TEAM_DINGWEI_</t>
    </r>
    <r>
      <rPr>
        <sz val="11"/>
        <color theme="1"/>
        <rFont val="宋体"/>
        <family val="3"/>
        <charset val="134"/>
      </rPr>
      <t>406</t>
    </r>
  </si>
  <si>
    <r>
      <rPr>
        <sz val="11"/>
        <color theme="1"/>
        <rFont val="宋体"/>
        <family val="3"/>
        <charset val="134"/>
      </rPr>
      <t>TEAM_DINGWEI_</t>
    </r>
    <r>
      <rPr>
        <sz val="11"/>
        <color theme="1"/>
        <rFont val="宋体"/>
        <family val="3"/>
        <charset val="134"/>
      </rPr>
      <t>407</t>
    </r>
  </si>
  <si>
    <r>
      <rPr>
        <sz val="11"/>
        <color theme="1"/>
        <rFont val="宋体"/>
        <family val="3"/>
        <charset val="134"/>
      </rPr>
      <t>TEAM_DINGWEI_</t>
    </r>
    <r>
      <rPr>
        <sz val="11"/>
        <color theme="1"/>
        <rFont val="宋体"/>
        <family val="3"/>
        <charset val="134"/>
      </rPr>
      <t>501</t>
    </r>
  </si>
  <si>
    <r>
      <rPr>
        <sz val="11"/>
        <color theme="1"/>
        <rFont val="宋体"/>
        <family val="3"/>
        <charset val="134"/>
      </rPr>
      <t>TEAM_DINGWEI_</t>
    </r>
    <r>
      <rPr>
        <sz val="11"/>
        <color theme="1"/>
        <rFont val="宋体"/>
        <family val="3"/>
        <charset val="134"/>
      </rPr>
      <t>502</t>
    </r>
  </si>
  <si>
    <r>
      <rPr>
        <sz val="11"/>
        <color theme="1"/>
        <rFont val="宋体"/>
        <family val="3"/>
        <charset val="134"/>
      </rPr>
      <t>TEAM_DINGWEI_</t>
    </r>
    <r>
      <rPr>
        <sz val="11"/>
        <color theme="1"/>
        <rFont val="宋体"/>
        <family val="3"/>
        <charset val="134"/>
      </rPr>
      <t>503</t>
    </r>
  </si>
  <si>
    <r>
      <rPr>
        <sz val="11"/>
        <color theme="1"/>
        <rFont val="宋体"/>
        <family val="3"/>
        <charset val="134"/>
      </rPr>
      <t>TEAM_DINGWEI_</t>
    </r>
    <r>
      <rPr>
        <sz val="11"/>
        <color theme="1"/>
        <rFont val="宋体"/>
        <family val="3"/>
        <charset val="134"/>
      </rPr>
      <t>504</t>
    </r>
  </si>
  <si>
    <r>
      <rPr>
        <sz val="11"/>
        <color theme="1"/>
        <rFont val="宋体"/>
        <family val="3"/>
        <charset val="134"/>
      </rPr>
      <t>TEAM_DINGWEI_</t>
    </r>
    <r>
      <rPr>
        <sz val="11"/>
        <color theme="1"/>
        <rFont val="宋体"/>
        <family val="3"/>
        <charset val="134"/>
      </rPr>
      <t>505</t>
    </r>
  </si>
  <si>
    <r>
      <rPr>
        <sz val="11"/>
        <color theme="1"/>
        <rFont val="宋体"/>
        <family val="3"/>
        <charset val="134"/>
      </rPr>
      <t>TEAM_DINGWEI_</t>
    </r>
    <r>
      <rPr>
        <sz val="11"/>
        <color theme="1"/>
        <rFont val="宋体"/>
        <family val="3"/>
        <charset val="134"/>
      </rPr>
      <t>506</t>
    </r>
  </si>
  <si>
    <r>
      <rPr>
        <sz val="11"/>
        <color theme="1"/>
        <rFont val="宋体"/>
        <family val="3"/>
        <charset val="134"/>
      </rPr>
      <t>TEAM_DINGWEI_</t>
    </r>
    <r>
      <rPr>
        <sz val="11"/>
        <color theme="1"/>
        <rFont val="宋体"/>
        <family val="3"/>
        <charset val="134"/>
      </rPr>
      <t>507</t>
    </r>
  </si>
  <si>
    <t>TEAM_DINGWEI_601</t>
  </si>
  <si>
    <t>TEAM_DINGWEI_602</t>
  </si>
  <si>
    <t>TEAM_DINGWEI_603</t>
  </si>
  <si>
    <t>TEAM_DINGWEI_604</t>
  </si>
  <si>
    <t>TEAM_DINGWEI_605</t>
  </si>
  <si>
    <t>TEAM_DINGWEI_606</t>
  </si>
  <si>
    <t>TEAM_DINGWEI_607</t>
  </si>
  <si>
    <r>
      <t>TEAM_DINGWEI_</t>
    </r>
    <r>
      <rPr>
        <sz val="11"/>
        <color theme="1"/>
        <rFont val="等线"/>
        <family val="3"/>
        <charset val="134"/>
        <scheme val="minor"/>
      </rPr>
      <t>701</t>
    </r>
    <phoneticPr fontId="13" type="noConversion"/>
  </si>
  <si>
    <r>
      <t>TEAM_DINGWEI_</t>
    </r>
    <r>
      <rPr>
        <sz val="11"/>
        <color theme="1"/>
        <rFont val="等线"/>
        <family val="3"/>
        <charset val="134"/>
        <scheme val="minor"/>
      </rPr>
      <t>702</t>
    </r>
    <phoneticPr fontId="13" type="noConversion"/>
  </si>
  <si>
    <r>
      <t>TEAM_DINGWEI_</t>
    </r>
    <r>
      <rPr>
        <sz val="11"/>
        <color theme="1"/>
        <rFont val="等线"/>
        <family val="3"/>
        <charset val="134"/>
        <scheme val="minor"/>
      </rPr>
      <t>703</t>
    </r>
    <phoneticPr fontId="13" type="noConversion"/>
  </si>
  <si>
    <r>
      <t>TEAM_DINGWEI_</t>
    </r>
    <r>
      <rPr>
        <sz val="11"/>
        <color theme="1"/>
        <rFont val="等线"/>
        <family val="3"/>
        <charset val="134"/>
        <scheme val="minor"/>
      </rPr>
      <t>704</t>
    </r>
    <phoneticPr fontId="13" type="noConversion"/>
  </si>
  <si>
    <r>
      <t>TEAM_DINGWEI_</t>
    </r>
    <r>
      <rPr>
        <sz val="11"/>
        <color theme="1"/>
        <rFont val="等线"/>
        <family val="3"/>
        <charset val="134"/>
        <scheme val="minor"/>
      </rPr>
      <t>705</t>
    </r>
    <phoneticPr fontId="13" type="noConversion"/>
  </si>
  <si>
    <r>
      <t>TEAM_DINGWEI_</t>
    </r>
    <r>
      <rPr>
        <sz val="11"/>
        <color theme="1"/>
        <rFont val="等线"/>
        <family val="3"/>
        <charset val="134"/>
        <scheme val="minor"/>
      </rPr>
      <t>706</t>
    </r>
    <phoneticPr fontId="13" type="noConversion"/>
  </si>
  <si>
    <r>
      <t>TEAM_DINGWEI_</t>
    </r>
    <r>
      <rPr>
        <sz val="11"/>
        <color theme="1"/>
        <rFont val="等线"/>
        <family val="3"/>
        <charset val="134"/>
        <scheme val="minor"/>
      </rPr>
      <t>707</t>
    </r>
    <phoneticPr fontId="13" type="noConversion"/>
  </si>
  <si>
    <r>
      <rPr>
        <sz val="11"/>
        <color theme="1"/>
        <rFont val="宋体"/>
        <family val="3"/>
        <charset val="134"/>
      </rPr>
      <t>TEAM_DINGWEI_90</t>
    </r>
    <r>
      <rPr>
        <sz val="11"/>
        <color theme="1"/>
        <rFont val="宋体"/>
        <family val="3"/>
        <charset val="134"/>
      </rPr>
      <t>1</t>
    </r>
  </si>
  <si>
    <t>TEAM_DINGWEI_902</t>
  </si>
  <si>
    <r>
      <rPr>
        <sz val="11"/>
        <color theme="1"/>
        <rFont val="宋体"/>
        <family val="3"/>
        <charset val="134"/>
      </rPr>
      <t>TEAM_DINGWEI_903</t>
    </r>
  </si>
  <si>
    <t>TEAM_DINGWEI_904</t>
  </si>
  <si>
    <r>
      <rPr>
        <sz val="11"/>
        <color theme="1"/>
        <rFont val="宋体"/>
        <family val="3"/>
        <charset val="134"/>
      </rPr>
      <t>TEAM_DINGWEI_905</t>
    </r>
  </si>
  <si>
    <r>
      <rPr>
        <sz val="11"/>
        <color theme="1"/>
        <rFont val="宋体"/>
        <family val="3"/>
        <charset val="134"/>
      </rPr>
      <t>TEAM_DINGWEI_906</t>
    </r>
  </si>
  <si>
    <t>TEAM_DINGWEI_907</t>
  </si>
  <si>
    <t>TEAM_DINGWEI_1001</t>
  </si>
  <si>
    <t>TEAM_DINGWEI_1002</t>
  </si>
  <si>
    <t>TEAM_DINGWEI_1003</t>
  </si>
  <si>
    <t>TEAM_DINGWEI_1004</t>
  </si>
  <si>
    <t>TEAM_DINGWEI_1005</t>
  </si>
  <si>
    <t>TEAM_DINGWEI_1006</t>
  </si>
  <si>
    <t>TEAM_DINGWEI_1007</t>
  </si>
  <si>
    <t>TEAM_DINGWEI_1008</t>
  </si>
  <si>
    <t>TEAM_DINGWEI_1009</t>
  </si>
  <si>
    <t>TEAM_DINGWEI_1010</t>
  </si>
  <si>
    <t>TEAM_DINGWEI_1011</t>
  </si>
  <si>
    <t>TEAM_DINGWEI_1012</t>
  </si>
  <si>
    <t>LIANMENGGUIDE_1</t>
  </si>
  <si>
    <t>LIANMENGGUIDE_2</t>
  </si>
  <si>
    <t>LIANMENGGUIDE_3</t>
  </si>
  <si>
    <t>LIANMENGGUIDE_4</t>
  </si>
  <si>
    <t>LIANMENGGUIDE_5</t>
  </si>
  <si>
    <t>LIANMENGGUIDE_6</t>
  </si>
  <si>
    <t>LIANMENGGUIDE_7</t>
  </si>
  <si>
    <t>LIANMENGGUIDE_8</t>
  </si>
  <si>
    <t>LIANMENGGUIDE_9</t>
  </si>
  <si>
    <t>LIANMENGGUIDE_10</t>
  </si>
  <si>
    <t>LIANMENGGUIDE_11</t>
  </si>
  <si>
    <t>LIANMENGGUIDE_12</t>
  </si>
  <si>
    <r>
      <rPr>
        <sz val="11"/>
        <color theme="1"/>
        <rFont val="宋体"/>
        <family val="3"/>
        <charset val="134"/>
      </rPr>
      <t>Q</t>
    </r>
    <r>
      <rPr>
        <sz val="11"/>
        <color theme="1"/>
        <rFont val="宋体"/>
        <family val="3"/>
        <charset val="134"/>
      </rPr>
      <t>IANNENGNAME_1</t>
    </r>
  </si>
  <si>
    <t>QIANNENGNAME_2</t>
  </si>
  <si>
    <t>QIANNENGNAME_3</t>
  </si>
  <si>
    <t>QIANNENGDES_1</t>
  </si>
  <si>
    <t>QIANNENGDES_2</t>
  </si>
  <si>
    <t>QIANNENGDES_3</t>
  </si>
  <si>
    <t>SKILL_50213</t>
  </si>
  <si>
    <t>SKILL_51120</t>
  </si>
  <si>
    <t>SKILL_52067</t>
  </si>
  <si>
    <t>SKILL_52066</t>
  </si>
  <si>
    <t>SKILL_51121</t>
  </si>
  <si>
    <t>SKILLDES_50213</t>
  </si>
  <si>
    <t>SKILLDES_51120</t>
  </si>
  <si>
    <t>SKILLDES_52067</t>
  </si>
  <si>
    <t>SKILLDES_52066</t>
  </si>
  <si>
    <t>SKILLDES_51121</t>
  </si>
  <si>
    <r>
      <rPr>
        <sz val="11"/>
        <color theme="1"/>
        <rFont val="宋体"/>
        <family val="3"/>
        <charset val="134"/>
      </rPr>
      <t>F</t>
    </r>
    <r>
      <rPr>
        <sz val="11"/>
        <color theme="1"/>
        <rFont val="宋体"/>
        <family val="3"/>
        <charset val="134"/>
      </rPr>
      <t>ORMATION_LANG1_1</t>
    </r>
  </si>
  <si>
    <r>
      <rPr>
        <sz val="11"/>
        <color theme="1"/>
        <rFont val="宋体"/>
        <family val="3"/>
        <charset val="134"/>
      </rPr>
      <t>F</t>
    </r>
    <r>
      <rPr>
        <sz val="11"/>
        <color theme="1"/>
        <rFont val="宋体"/>
        <family val="3"/>
        <charset val="134"/>
      </rPr>
      <t>ORMATION_LANG1_2</t>
    </r>
  </si>
  <si>
    <r>
      <rPr>
        <sz val="11"/>
        <color theme="1"/>
        <rFont val="宋体"/>
        <family val="3"/>
        <charset val="134"/>
      </rPr>
      <t>F</t>
    </r>
    <r>
      <rPr>
        <sz val="11"/>
        <color theme="1"/>
        <rFont val="宋体"/>
        <family val="3"/>
        <charset val="134"/>
      </rPr>
      <t>ORMATION_LANG1_3</t>
    </r>
  </si>
  <si>
    <r>
      <rPr>
        <sz val="11"/>
        <color theme="1"/>
        <rFont val="宋体"/>
        <family val="3"/>
        <charset val="134"/>
      </rPr>
      <t>F</t>
    </r>
    <r>
      <rPr>
        <sz val="11"/>
        <color theme="1"/>
        <rFont val="宋体"/>
        <family val="3"/>
        <charset val="134"/>
      </rPr>
      <t>ORMATION_LANG1_4</t>
    </r>
  </si>
  <si>
    <r>
      <rPr>
        <sz val="11"/>
        <color theme="1"/>
        <rFont val="宋体"/>
        <family val="3"/>
        <charset val="134"/>
      </rPr>
      <t>F</t>
    </r>
    <r>
      <rPr>
        <sz val="11"/>
        <color theme="1"/>
        <rFont val="宋体"/>
        <family val="3"/>
        <charset val="134"/>
      </rPr>
      <t>ORMATION_LANG1_5</t>
    </r>
  </si>
  <si>
    <t>FORMATION_LANG2_1</t>
  </si>
  <si>
    <t>FORMATION_LANG2_2</t>
  </si>
  <si>
    <t>FORMATION_LANG2_3</t>
  </si>
  <si>
    <t>FORMATION_LANG2_4</t>
  </si>
  <si>
    <t>FORMATION_LANG2_5</t>
  </si>
  <si>
    <t>FORMATION_LANG3_1</t>
  </si>
  <si>
    <t>FORMATION_LANG3_2</t>
  </si>
  <si>
    <t>FORMATION_LANG3_3</t>
  </si>
  <si>
    <t>FORMATION_LANG3_4</t>
  </si>
  <si>
    <t>FORMATION_LANG3_5</t>
  </si>
  <si>
    <t>GUILD_MAP_BUTTON_1</t>
  </si>
  <si>
    <t>GUILD_MAP_BUTTON_2</t>
  </si>
  <si>
    <t>GUILD_MAP_BUTTON_3</t>
  </si>
  <si>
    <t>GUILD_MAP_BUTTON_4</t>
  </si>
  <si>
    <t>GUILD_MAP_BUTTON_5</t>
  </si>
  <si>
    <t>GUILD_MAP_BUTTON_6</t>
  </si>
  <si>
    <r>
      <rPr>
        <sz val="11"/>
        <color theme="1"/>
        <rFont val="宋体"/>
        <family val="3"/>
        <charset val="134"/>
      </rPr>
      <t>GUILD_MAP_BUTTON_</t>
    </r>
    <r>
      <rPr>
        <sz val="11"/>
        <color theme="1"/>
        <rFont val="宋体"/>
        <family val="3"/>
        <charset val="134"/>
      </rPr>
      <t>7</t>
    </r>
  </si>
  <si>
    <r>
      <rPr>
        <sz val="11"/>
        <color theme="1"/>
        <rFont val="宋体"/>
        <family val="3"/>
        <charset val="134"/>
      </rPr>
      <t>N</t>
    </r>
    <r>
      <rPr>
        <sz val="11"/>
        <color theme="1"/>
        <rFont val="宋体"/>
        <family val="3"/>
        <charset val="134"/>
      </rPr>
      <t>ESTS_CAMP_NAME_1</t>
    </r>
  </si>
  <si>
    <r>
      <rPr>
        <sz val="11"/>
        <color theme="1"/>
        <rFont val="宋体"/>
        <family val="3"/>
        <charset val="134"/>
      </rPr>
      <t>N</t>
    </r>
    <r>
      <rPr>
        <sz val="11"/>
        <color theme="1"/>
        <rFont val="宋体"/>
        <family val="3"/>
        <charset val="134"/>
      </rPr>
      <t>ESTS_CAMP_NAME_2</t>
    </r>
  </si>
  <si>
    <r>
      <rPr>
        <sz val="11"/>
        <color theme="1"/>
        <rFont val="宋体"/>
        <family val="3"/>
        <charset val="134"/>
      </rPr>
      <t>N</t>
    </r>
    <r>
      <rPr>
        <sz val="11"/>
        <color theme="1"/>
        <rFont val="宋体"/>
        <family val="3"/>
        <charset val="134"/>
      </rPr>
      <t>ESTS_CAMP_NAME_3</t>
    </r>
  </si>
  <si>
    <r>
      <rPr>
        <sz val="11"/>
        <color theme="1"/>
        <rFont val="宋体"/>
        <family val="3"/>
        <charset val="134"/>
      </rPr>
      <t>N</t>
    </r>
    <r>
      <rPr>
        <sz val="11"/>
        <color theme="1"/>
        <rFont val="宋体"/>
        <family val="3"/>
        <charset val="134"/>
      </rPr>
      <t>ESTS_CAMP_NAME_4</t>
    </r>
  </si>
  <si>
    <r>
      <rPr>
        <sz val="11"/>
        <color theme="1"/>
        <rFont val="宋体"/>
        <family val="3"/>
        <charset val="134"/>
      </rPr>
      <t>N</t>
    </r>
    <r>
      <rPr>
        <sz val="11"/>
        <color theme="1"/>
        <rFont val="宋体"/>
        <family val="3"/>
        <charset val="134"/>
      </rPr>
      <t>ESTS_CAMP_NAME_5</t>
    </r>
  </si>
  <si>
    <r>
      <rPr>
        <sz val="11"/>
        <color theme="1"/>
        <rFont val="宋体"/>
        <family val="3"/>
        <charset val="134"/>
      </rPr>
      <t>N</t>
    </r>
    <r>
      <rPr>
        <sz val="11"/>
        <color theme="1"/>
        <rFont val="宋体"/>
        <family val="3"/>
        <charset val="134"/>
      </rPr>
      <t>ESTS_CAMP_NAME_6</t>
    </r>
  </si>
  <si>
    <r>
      <rPr>
        <sz val="11"/>
        <color theme="1"/>
        <rFont val="宋体"/>
        <family val="3"/>
        <charset val="134"/>
      </rPr>
      <t>N</t>
    </r>
    <r>
      <rPr>
        <sz val="11"/>
        <color theme="1"/>
        <rFont val="宋体"/>
        <family val="3"/>
        <charset val="134"/>
      </rPr>
      <t>ESTS_CAMP_NAME_7</t>
    </r>
  </si>
  <si>
    <r>
      <rPr>
        <sz val="11"/>
        <color theme="1"/>
        <rFont val="宋体"/>
        <family val="3"/>
        <charset val="134"/>
      </rPr>
      <t>N</t>
    </r>
    <r>
      <rPr>
        <sz val="11"/>
        <color theme="1"/>
        <rFont val="宋体"/>
        <family val="3"/>
        <charset val="134"/>
      </rPr>
      <t>ESTS_CAMP_NAME_8</t>
    </r>
  </si>
  <si>
    <r>
      <rPr>
        <sz val="11"/>
        <color theme="1"/>
        <rFont val="宋体"/>
        <family val="3"/>
        <charset val="134"/>
      </rPr>
      <t>N</t>
    </r>
    <r>
      <rPr>
        <sz val="11"/>
        <color theme="1"/>
        <rFont val="宋体"/>
        <family val="3"/>
        <charset val="134"/>
      </rPr>
      <t>ESTS_CAMP_NAME_9</t>
    </r>
  </si>
  <si>
    <t>title_39</t>
  </si>
  <si>
    <t>title_40</t>
  </si>
  <si>
    <t>title_41</t>
  </si>
  <si>
    <t>sender_39</t>
  </si>
  <si>
    <t>sender_40</t>
  </si>
  <si>
    <t>content_39</t>
  </si>
  <si>
    <t>content_40</t>
  </si>
  <si>
    <t>content_41</t>
  </si>
  <si>
    <t>GUILD_GUIDE1</t>
  </si>
  <si>
    <t>GUILD_GUIDE2</t>
  </si>
  <si>
    <t>GUILD_BOSS_DIE</t>
  </si>
  <si>
    <t>GUILD_MONSTER_DIE</t>
  </si>
  <si>
    <t>TRAININGTANK_1</t>
  </si>
  <si>
    <t>TRAININGTANK_2</t>
  </si>
  <si>
    <t>TRAININGTANK_3</t>
  </si>
  <si>
    <t>TRAINING_ACTIVITY_LANG_1</t>
  </si>
  <si>
    <t>TRAINING_ACTIVITY_LANG_2</t>
  </si>
  <si>
    <t>TRAINING_ACTIVITY_LANG_3</t>
  </si>
  <si>
    <t>TRAINING_ACTIVITY_LANG_4</t>
  </si>
  <si>
    <t>TRAINING_ACTIVITY_YUGAO</t>
  </si>
  <si>
    <t>TRAINING_ACTIVITY_ICON</t>
  </si>
  <si>
    <t>TRAINING_ACTIVITY_SERVER</t>
  </si>
  <si>
    <t>TRAINING_ACTIVITY_SHOW_1</t>
  </si>
  <si>
    <t>TRAINING_ACTIVITY_SHOW_2</t>
  </si>
  <si>
    <t>TRAINING_ACTIVITY_SHOW_3</t>
  </si>
  <si>
    <t>TRAINING_ACTIVITY_SHOW_4</t>
  </si>
  <si>
    <t>TOOL_99999</t>
  </si>
  <si>
    <r>
      <rPr>
        <sz val="11"/>
        <color theme="1"/>
        <rFont val="宋体"/>
        <family val="3"/>
        <charset val="134"/>
      </rPr>
      <t>TOOL</t>
    </r>
    <r>
      <rPr>
        <sz val="11"/>
        <color theme="1"/>
        <rFont val="宋体"/>
        <family val="3"/>
        <charset val="134"/>
      </rPr>
      <t>DES</t>
    </r>
    <r>
      <rPr>
        <sz val="11"/>
        <color theme="1"/>
        <rFont val="宋体"/>
        <family val="3"/>
        <charset val="134"/>
      </rPr>
      <t>_99999</t>
    </r>
  </si>
  <si>
    <r>
      <rPr>
        <sz val="11"/>
        <color theme="1"/>
        <rFont val="宋体"/>
        <family val="3"/>
        <charset val="134"/>
      </rPr>
      <t>G</t>
    </r>
    <r>
      <rPr>
        <sz val="11"/>
        <color theme="1"/>
        <rFont val="宋体"/>
        <family val="3"/>
        <charset val="134"/>
      </rPr>
      <t>UILD_RESET_1</t>
    </r>
  </si>
  <si>
    <r>
      <rPr>
        <sz val="11"/>
        <color theme="1"/>
        <rFont val="宋体"/>
        <family val="3"/>
        <charset val="134"/>
      </rPr>
      <t>G</t>
    </r>
    <r>
      <rPr>
        <sz val="11"/>
        <color theme="1"/>
        <rFont val="宋体"/>
        <family val="3"/>
        <charset val="134"/>
      </rPr>
      <t>UILD_RESET_2</t>
    </r>
  </si>
  <si>
    <r>
      <rPr>
        <sz val="11"/>
        <color theme="1"/>
        <rFont val="宋体"/>
        <family val="3"/>
        <charset val="134"/>
      </rPr>
      <t>G</t>
    </r>
    <r>
      <rPr>
        <sz val="11"/>
        <color theme="1"/>
        <rFont val="宋体"/>
        <family val="3"/>
        <charset val="134"/>
      </rPr>
      <t>UILD_RESET_3</t>
    </r>
  </si>
  <si>
    <t>GUILDMAP_RULE_1_1</t>
  </si>
  <si>
    <t>GUILDMAP_RULE_1_2</t>
  </si>
  <si>
    <t>GUILDMAP_RULE_1_3</t>
  </si>
  <si>
    <t>GUILDMAP_RULE_2_1</t>
  </si>
  <si>
    <t>GUILDMAP_RULE_2_2</t>
  </si>
  <si>
    <t>GUILDMAP_RULE_2_3</t>
  </si>
  <si>
    <t>GUILDMAP_RULE_3_1</t>
  </si>
  <si>
    <t>GUILDMAP_RULE_3_2</t>
  </si>
  <si>
    <t>GUILDMAP_RULE_3_3</t>
  </si>
  <si>
    <t>GUILDMAP_RULE_4_1</t>
  </si>
  <si>
    <t>GUILDMAP_RULE_4_2</t>
  </si>
  <si>
    <t>GUILDMAP_RULE_4_3</t>
  </si>
  <si>
    <t>SPHINX_RULE</t>
  </si>
  <si>
    <t>SPHINX_RULE2</t>
  </si>
  <si>
    <r>
      <rPr>
        <sz val="11"/>
        <color theme="1"/>
        <rFont val="宋体"/>
        <family val="3"/>
        <charset val="134"/>
      </rPr>
      <t>R</t>
    </r>
    <r>
      <rPr>
        <sz val="11"/>
        <color theme="1"/>
        <rFont val="宋体"/>
        <family val="3"/>
        <charset val="134"/>
      </rPr>
      <t>ED_NOT_ENOUGH</t>
    </r>
  </si>
  <si>
    <t>AD_GUILD_1</t>
  </si>
  <si>
    <t>guildMapInfoName_1</t>
  </si>
  <si>
    <t>guildMapInfoName_2</t>
  </si>
  <si>
    <t>guildMapInfoName_3</t>
  </si>
  <si>
    <t>guildMapInfoName_4</t>
  </si>
  <si>
    <t>guildMapInfoName_5</t>
  </si>
  <si>
    <t>guildMapInfoName_6</t>
  </si>
  <si>
    <t>guildMapInfoName_7</t>
  </si>
  <si>
    <t>guildMapInfoName_8</t>
  </si>
  <si>
    <t>guildMapInfoName_9</t>
  </si>
  <si>
    <t>guildMapInfoName_10</t>
  </si>
  <si>
    <t>guildMapInfoDes_1</t>
  </si>
  <si>
    <t>guildMapInfoDes_2</t>
  </si>
  <si>
    <t>guildMapInfoDes_3</t>
  </si>
  <si>
    <t>guildMapInfoDes_4</t>
  </si>
  <si>
    <t>guildMapInfoDes_5</t>
  </si>
  <si>
    <t>guildMapInfoDes_6</t>
  </si>
  <si>
    <t>guildMapInfoDes_7</t>
  </si>
  <si>
    <t>guildMapInfoDes_8</t>
  </si>
  <si>
    <t>guildMapInfoDes_9</t>
  </si>
  <si>
    <t>guildMapInfoDes_10</t>
  </si>
  <si>
    <t>zhushenzhizhan_1</t>
  </si>
  <si>
    <t>zhushenzhizhan_2</t>
  </si>
  <si>
    <t>zhushenzhizhan_3</t>
  </si>
  <si>
    <t>zhushenzhizhan_4</t>
  </si>
  <si>
    <t>zhushenzhizhan_tip</t>
  </si>
  <si>
    <t>zhushenzhizhan_tip2</t>
  </si>
  <si>
    <t>GUILD_EXIT_TIPS_1</t>
  </si>
  <si>
    <t>GUILD_EXIT_TIPS_2</t>
  </si>
  <si>
    <t>GUILD_EXIT_TIPS_3</t>
  </si>
  <si>
    <t>GUILD_EXIT_TIPS_4</t>
  </si>
  <si>
    <r>
      <rPr>
        <sz val="11"/>
        <color theme="1"/>
        <rFont val="宋体"/>
        <family val="3"/>
        <charset val="134"/>
      </rPr>
      <t>T</t>
    </r>
    <r>
      <rPr>
        <sz val="11"/>
        <color theme="1"/>
        <rFont val="宋体"/>
        <family val="3"/>
        <charset val="134"/>
      </rPr>
      <t>IPS_QIANNENG</t>
    </r>
  </si>
  <si>
    <t>GUILD_AUTHORITY_LIMIT</t>
  </si>
  <si>
    <r>
      <rPr>
        <sz val="11"/>
        <color theme="1"/>
        <rFont val="宋体"/>
        <family val="3"/>
        <charset val="134"/>
      </rPr>
      <t>A</t>
    </r>
    <r>
      <rPr>
        <sz val="11"/>
        <color theme="1"/>
        <rFont val="宋体"/>
        <family val="3"/>
        <charset val="134"/>
      </rPr>
      <t>WAKING_BUTTON_1</t>
    </r>
  </si>
  <si>
    <r>
      <rPr>
        <sz val="11"/>
        <color theme="1"/>
        <rFont val="宋体"/>
        <family val="3"/>
        <charset val="134"/>
      </rPr>
      <t>A</t>
    </r>
    <r>
      <rPr>
        <sz val="11"/>
        <color theme="1"/>
        <rFont val="宋体"/>
        <family val="3"/>
        <charset val="134"/>
      </rPr>
      <t>WAKING_BUTTON_2</t>
    </r>
  </si>
  <si>
    <r>
      <rPr>
        <sz val="11"/>
        <color theme="1"/>
        <rFont val="宋体"/>
        <family val="3"/>
        <charset val="134"/>
      </rPr>
      <t>A</t>
    </r>
    <r>
      <rPr>
        <sz val="11"/>
        <color theme="1"/>
        <rFont val="宋体"/>
        <family val="3"/>
        <charset val="134"/>
      </rPr>
      <t>WAKING_BUTTON_3</t>
    </r>
  </si>
  <si>
    <t>AWAKING_TIPS</t>
  </si>
  <si>
    <t>AWAKING_TIPS_1</t>
  </si>
  <si>
    <t>AWAKING_TIPS_2</t>
  </si>
  <si>
    <t>AWAKING_TIPS_3</t>
  </si>
  <si>
    <t>AWAKING_TIPS_4</t>
  </si>
  <si>
    <t>AWAKINGTEAM_101</t>
  </si>
  <si>
    <t>SKILL_501011</t>
  </si>
  <si>
    <t>SKILLDES_501011</t>
  </si>
  <si>
    <t>SKILL_501012</t>
  </si>
  <si>
    <t>SKILLDES_501012</t>
  </si>
  <si>
    <t>SKILL_501013</t>
  </si>
  <si>
    <t>SKILLDES_501013</t>
  </si>
  <si>
    <t>SKILL_501014</t>
  </si>
  <si>
    <t>SKILLDES_501014</t>
  </si>
  <si>
    <t>SKILL_501015</t>
  </si>
  <si>
    <t>SKILLDES_501015</t>
  </si>
  <si>
    <t>SKILL_501016</t>
  </si>
  <si>
    <t>SKILLDES_501016</t>
  </si>
  <si>
    <r>
      <rPr>
        <sz val="11"/>
        <color theme="1"/>
        <rFont val="宋体"/>
        <family val="3"/>
        <charset val="134"/>
      </rPr>
      <t>AWAKINGTEAM_10</t>
    </r>
    <r>
      <rPr>
        <sz val="11"/>
        <color theme="1"/>
        <rFont val="宋体"/>
        <family val="3"/>
        <charset val="134"/>
      </rPr>
      <t>6</t>
    </r>
  </si>
  <si>
    <r>
      <rPr>
        <sz val="11"/>
        <color theme="1"/>
        <rFont val="宋体"/>
        <family val="3"/>
        <charset val="134"/>
      </rPr>
      <t>SKILL_5</t>
    </r>
    <r>
      <rPr>
        <sz val="11"/>
        <color theme="1"/>
        <rFont val="宋体"/>
        <family val="3"/>
        <charset val="134"/>
      </rPr>
      <t>11061</t>
    </r>
  </si>
  <si>
    <r>
      <rPr>
        <sz val="11"/>
        <color theme="1"/>
        <rFont val="宋体"/>
        <family val="3"/>
        <charset val="134"/>
      </rPr>
      <t>SKILLDES_5</t>
    </r>
    <r>
      <rPr>
        <sz val="11"/>
        <color theme="1"/>
        <rFont val="宋体"/>
        <family val="3"/>
        <charset val="134"/>
      </rPr>
      <t>11061</t>
    </r>
  </si>
  <si>
    <r>
      <rPr>
        <sz val="11"/>
        <color theme="1"/>
        <rFont val="宋体"/>
        <family val="3"/>
        <charset val="134"/>
      </rPr>
      <t>SKILL_5</t>
    </r>
    <r>
      <rPr>
        <sz val="11"/>
        <color theme="1"/>
        <rFont val="宋体"/>
        <family val="3"/>
        <charset val="134"/>
      </rPr>
      <t>11062</t>
    </r>
  </si>
  <si>
    <r>
      <rPr>
        <sz val="11"/>
        <color theme="1"/>
        <rFont val="宋体"/>
        <family val="3"/>
        <charset val="134"/>
      </rPr>
      <t>SKILLDES_5</t>
    </r>
    <r>
      <rPr>
        <sz val="11"/>
        <color theme="1"/>
        <rFont val="宋体"/>
        <family val="3"/>
        <charset val="134"/>
      </rPr>
      <t>11062</t>
    </r>
  </si>
  <si>
    <r>
      <rPr>
        <sz val="11"/>
        <color theme="1"/>
        <rFont val="宋体"/>
        <family val="3"/>
        <charset val="134"/>
      </rPr>
      <t>SKILL_5</t>
    </r>
    <r>
      <rPr>
        <sz val="11"/>
        <color theme="1"/>
        <rFont val="宋体"/>
        <family val="3"/>
        <charset val="134"/>
      </rPr>
      <t>11063</t>
    </r>
  </si>
  <si>
    <t>SKILLDES_511063</t>
  </si>
  <si>
    <t>SKILL_511064</t>
  </si>
  <si>
    <t>SKILLDES_511064</t>
  </si>
  <si>
    <t>SKILL_521061</t>
  </si>
  <si>
    <r>
      <rPr>
        <sz val="11"/>
        <color theme="1"/>
        <rFont val="宋体"/>
        <family val="3"/>
        <charset val="134"/>
      </rPr>
      <t>SKILLDES_</t>
    </r>
    <r>
      <rPr>
        <sz val="11"/>
        <color theme="1"/>
        <rFont val="宋体"/>
        <family val="3"/>
        <charset val="134"/>
      </rPr>
      <t>521061</t>
    </r>
  </si>
  <si>
    <t>SKILL_501065</t>
  </si>
  <si>
    <t>SKILLDES_501065</t>
  </si>
  <si>
    <t>AWAKINGTEAM_306</t>
  </si>
  <si>
    <t>SKILL_503061</t>
  </si>
  <si>
    <t>SKILLDES_503061</t>
  </si>
  <si>
    <t>SKILLDES_503066</t>
  </si>
  <si>
    <t>SKILL_503062</t>
  </si>
  <si>
    <t>SKILLDES_503062</t>
  </si>
  <si>
    <t>SKILLDES_503065</t>
  </si>
  <si>
    <t>SKILL_503063</t>
  </si>
  <si>
    <t>SKILLDES_503063</t>
  </si>
  <si>
    <t>SKILL_503064</t>
  </si>
  <si>
    <t>SKILLDES_503064</t>
  </si>
  <si>
    <t>SKILL_523061</t>
  </si>
  <si>
    <t>SKILLDES_523061</t>
  </si>
  <si>
    <t>SKILL_523062</t>
  </si>
  <si>
    <t>SKILLDES_523062</t>
  </si>
  <si>
    <t>AWAKINGTEAM_907</t>
  </si>
  <si>
    <t>SKILL_509071</t>
  </si>
  <si>
    <t>SKILLDES_509071</t>
  </si>
  <si>
    <t>SKILL_509072</t>
  </si>
  <si>
    <t>SKILLDES_509072</t>
  </si>
  <si>
    <t>SKILL_509073</t>
  </si>
  <si>
    <t>SKILLDES_509073</t>
  </si>
  <si>
    <t>SKILL_519071</t>
  </si>
  <si>
    <t>SKILLDES_519071</t>
  </si>
  <si>
    <t>SKILL_519072</t>
  </si>
  <si>
    <t>SKILLDES_519072</t>
  </si>
  <si>
    <t>SKILL_529071</t>
  </si>
  <si>
    <t>SKILLDES_529071</t>
  </si>
  <si>
    <t>AWAKINGTEAM_203</t>
  </si>
  <si>
    <t>SKILL_502031</t>
  </si>
  <si>
    <t>SKILLDES_502031</t>
  </si>
  <si>
    <t>SKILL_502032</t>
  </si>
  <si>
    <t>SKILLDES_502032</t>
  </si>
  <si>
    <t>SKILL_502033</t>
  </si>
  <si>
    <t>SKILLDES_502033</t>
  </si>
  <si>
    <t>SKILL_502034</t>
  </si>
  <si>
    <t>SKILLDES_502034</t>
  </si>
  <si>
    <t>SKILL_502035</t>
  </si>
  <si>
    <t>SKILLDES_502035</t>
  </si>
  <si>
    <t>SKILL_502036</t>
  </si>
  <si>
    <t>SKILLDES_502036</t>
  </si>
  <si>
    <t>AWAKINGTEAM_204</t>
  </si>
  <si>
    <t>SKILL_502041</t>
  </si>
  <si>
    <t>SKILLDES_502041</t>
  </si>
  <si>
    <t>SKILL_502042</t>
  </si>
  <si>
    <t>SKILLDES_502042</t>
  </si>
  <si>
    <t>SKILL_502043</t>
  </si>
  <si>
    <t>SKILLDES_502043</t>
  </si>
  <si>
    <t>SKILL_502044</t>
  </si>
  <si>
    <t>SKILLDES_502044</t>
  </si>
  <si>
    <t>SKILL_502045</t>
  </si>
  <si>
    <t>SKILLDES_502045</t>
  </si>
  <si>
    <t>SKILL_502046</t>
  </si>
  <si>
    <t>SKILLDES_502046</t>
  </si>
  <si>
    <t>AWAKINGTEAM_301</t>
  </si>
  <si>
    <t>SKILL_503011</t>
  </si>
  <si>
    <t>SKILLDES_503011</t>
  </si>
  <si>
    <t>SKILL_503012</t>
  </si>
  <si>
    <t>SKILLDES_503012</t>
  </si>
  <si>
    <t>SKILL_503013</t>
  </si>
  <si>
    <t>SKILLDES_503013</t>
  </si>
  <si>
    <t>SKILL_503014</t>
  </si>
  <si>
    <t>SKILLDES_503014</t>
  </si>
  <si>
    <t>SKILL_503015</t>
  </si>
  <si>
    <t>SKILLDES_503015</t>
  </si>
  <si>
    <t>SKILL_503016</t>
  </si>
  <si>
    <t>SKILLDES_503016</t>
  </si>
  <si>
    <t>AWAKINGTEAM_304</t>
  </si>
  <si>
    <t>SKILL_503041</t>
  </si>
  <si>
    <t>SKILLDES_503041</t>
  </si>
  <si>
    <t>SKILL_503042</t>
  </si>
  <si>
    <t>SKILLDES_503042</t>
  </si>
  <si>
    <t>SKILL_503043</t>
  </si>
  <si>
    <t>SKILLDES_503043</t>
  </si>
  <si>
    <t>SKILL_503044</t>
  </si>
  <si>
    <t>SKILLDES_503044</t>
  </si>
  <si>
    <t>SKILL_503045</t>
  </si>
  <si>
    <t>SKILLDES_503045</t>
  </si>
  <si>
    <t>SKILL_503046</t>
  </si>
  <si>
    <t>SKILLDES_503046</t>
  </si>
  <si>
    <t>AWAKINGTEAM_407</t>
  </si>
  <si>
    <t>SKILL_504071</t>
  </si>
  <si>
    <r>
      <t>SKILL_50</t>
    </r>
    <r>
      <rPr>
        <sz val="11"/>
        <color theme="1"/>
        <rFont val="等线"/>
        <family val="3"/>
        <charset val="134"/>
        <scheme val="minor"/>
      </rPr>
      <t>540</t>
    </r>
    <phoneticPr fontId="13" type="noConversion"/>
  </si>
  <si>
    <t>SKILLDES_504071</t>
  </si>
  <si>
    <t>SKILL_504072</t>
  </si>
  <si>
    <t>SKILLDES_504072</t>
  </si>
  <si>
    <t>SKILL_504073</t>
  </si>
  <si>
    <t>SKILLDES_504073</t>
  </si>
  <si>
    <t>SKILL_504074</t>
  </si>
  <si>
    <t>SKILLDES_504074</t>
  </si>
  <si>
    <t>SKILL_504075</t>
  </si>
  <si>
    <t>SKILLDES_504075</t>
  </si>
  <si>
    <t>SKILL_504076</t>
  </si>
  <si>
    <t>SKILLDES_504076</t>
  </si>
  <si>
    <t>AWAKINGTEAM_405</t>
  </si>
  <si>
    <t>SKILL_504051</t>
  </si>
  <si>
    <t>SKILLDES_504051</t>
  </si>
  <si>
    <t>SKILL_504052</t>
  </si>
  <si>
    <t>SKILLDES_504052</t>
  </si>
  <si>
    <t>SKILL_504053</t>
  </si>
  <si>
    <t>SKILLDES_504053</t>
  </si>
  <si>
    <t>SKILL_504054</t>
  </si>
  <si>
    <t>SKILLDES_504054</t>
  </si>
  <si>
    <t>SKILL_504055</t>
  </si>
  <si>
    <t>SKILLDES_504055</t>
  </si>
  <si>
    <t>SKILL_504056</t>
  </si>
  <si>
    <t>SKILLDES_504056</t>
  </si>
  <si>
    <t>AWAKINGTEAM_502</t>
  </si>
  <si>
    <t>SKILL_505021</t>
  </si>
  <si>
    <t>SKILLDES_505021</t>
  </si>
  <si>
    <t>SKILL_505022</t>
  </si>
  <si>
    <t>SKILLDES_505022</t>
  </si>
  <si>
    <t>SKILL_505023</t>
  </si>
  <si>
    <t>SKILLDES_505023</t>
  </si>
  <si>
    <t>SKILL_505024</t>
  </si>
  <si>
    <t>SKILLDES_505024</t>
  </si>
  <si>
    <t>SKILL_505025</t>
  </si>
  <si>
    <t>SKILLDES_505025</t>
  </si>
  <si>
    <t>SKILL_505026</t>
  </si>
  <si>
    <t>SKILLDES_505026</t>
  </si>
  <si>
    <t>AWAKINGTEAM_506</t>
  </si>
  <si>
    <t>SKILL_505061</t>
  </si>
  <si>
    <t>SKILLDES_505061</t>
  </si>
  <si>
    <t>SKILL_505062</t>
  </si>
  <si>
    <t>SKILLDES_505062</t>
  </si>
  <si>
    <t>SKILL_505063</t>
  </si>
  <si>
    <t>SKILLDES_505063</t>
  </si>
  <si>
    <t>SKILL_505064</t>
  </si>
  <si>
    <t>SKILLDES_505064</t>
  </si>
  <si>
    <t>SKILL_505065</t>
  </si>
  <si>
    <t>SKILLDES_505065</t>
  </si>
  <si>
    <t>SKILL_505066</t>
  </si>
  <si>
    <t>SKILLDES_505066</t>
  </si>
  <si>
    <r>
      <t>SKILLDES_50</t>
    </r>
    <r>
      <rPr>
        <sz val="11"/>
        <color theme="1"/>
        <rFont val="等线"/>
        <family val="3"/>
        <charset val="134"/>
        <scheme val="minor"/>
      </rPr>
      <t>535</t>
    </r>
    <phoneticPr fontId="13" type="noConversion"/>
  </si>
  <si>
    <r>
      <t>SKILLDES_50</t>
    </r>
    <r>
      <rPr>
        <sz val="11"/>
        <color theme="1"/>
        <rFont val="等线"/>
        <family val="3"/>
        <charset val="134"/>
        <scheme val="minor"/>
      </rPr>
      <t>534</t>
    </r>
    <phoneticPr fontId="13" type="noConversion"/>
  </si>
  <si>
    <r>
      <t>SKILLDES_505</t>
    </r>
    <r>
      <rPr>
        <sz val="11"/>
        <color theme="1"/>
        <rFont val="等线"/>
        <family val="3"/>
        <charset val="134"/>
        <scheme val="minor"/>
      </rPr>
      <t>36</t>
    </r>
    <phoneticPr fontId="13" type="noConversion"/>
  </si>
  <si>
    <r>
      <t>SKILLDES_50</t>
    </r>
    <r>
      <rPr>
        <sz val="11"/>
        <color theme="1"/>
        <rFont val="等线"/>
        <family val="3"/>
        <charset val="134"/>
        <scheme val="minor"/>
      </rPr>
      <t>537</t>
    </r>
    <phoneticPr fontId="13" type="noConversion"/>
  </si>
  <si>
    <r>
      <t>SKILLDES_50</t>
    </r>
    <r>
      <rPr>
        <sz val="11"/>
        <color theme="1"/>
        <rFont val="等线"/>
        <family val="3"/>
        <charset val="134"/>
        <scheme val="minor"/>
      </rPr>
      <t>538</t>
    </r>
    <phoneticPr fontId="13" type="noConversion"/>
  </si>
  <si>
    <t>TOOLDES_93101</t>
  </si>
  <si>
    <t>TOOLDES_93106</t>
  </si>
  <si>
    <t>TOOLDES_93306</t>
  </si>
  <si>
    <t>TOOLDES_93907</t>
  </si>
  <si>
    <t>TOOLDES_94101</t>
  </si>
  <si>
    <t>TOOLDES_94106</t>
  </si>
  <si>
    <t>TOOLDES_94306</t>
  </si>
  <si>
    <t>TOOLDES_94907</t>
  </si>
  <si>
    <r>
      <t>TOOL_93</t>
    </r>
    <r>
      <rPr>
        <sz val="11"/>
        <color theme="1"/>
        <rFont val="等线"/>
        <family val="3"/>
        <charset val="134"/>
        <scheme val="minor"/>
      </rPr>
      <t>301</t>
    </r>
    <phoneticPr fontId="13" type="noConversion"/>
  </si>
  <si>
    <r>
      <t>TOOL_9</t>
    </r>
    <r>
      <rPr>
        <sz val="11"/>
        <color theme="1"/>
        <rFont val="等线"/>
        <family val="3"/>
        <charset val="134"/>
        <scheme val="minor"/>
      </rPr>
      <t>3304</t>
    </r>
    <phoneticPr fontId="13" type="noConversion"/>
  </si>
  <si>
    <r>
      <t>TOOL_93</t>
    </r>
    <r>
      <rPr>
        <sz val="11"/>
        <color theme="1"/>
        <rFont val="等线"/>
        <family val="3"/>
        <charset val="134"/>
        <scheme val="minor"/>
      </rPr>
      <t>203</t>
    </r>
    <phoneticPr fontId="13" type="noConversion"/>
  </si>
  <si>
    <r>
      <t>TOOL_93</t>
    </r>
    <r>
      <rPr>
        <sz val="11"/>
        <color theme="1"/>
        <rFont val="等线"/>
        <family val="3"/>
        <charset val="134"/>
        <scheme val="minor"/>
      </rPr>
      <t>204</t>
    </r>
    <phoneticPr fontId="13" type="noConversion"/>
  </si>
  <si>
    <r>
      <t>TOOLDES_93</t>
    </r>
    <r>
      <rPr>
        <sz val="11"/>
        <color theme="1"/>
        <rFont val="等线"/>
        <family val="3"/>
        <charset val="134"/>
        <scheme val="minor"/>
      </rPr>
      <t>301</t>
    </r>
    <phoneticPr fontId="13" type="noConversion"/>
  </si>
  <si>
    <r>
      <t>TOOLDES_93</t>
    </r>
    <r>
      <rPr>
        <sz val="11"/>
        <color theme="1"/>
        <rFont val="等线"/>
        <family val="3"/>
        <charset val="134"/>
        <scheme val="minor"/>
      </rPr>
      <t>304</t>
    </r>
    <phoneticPr fontId="13" type="noConversion"/>
  </si>
  <si>
    <r>
      <t>TOOLDES_93</t>
    </r>
    <r>
      <rPr>
        <sz val="11"/>
        <color theme="1"/>
        <rFont val="等线"/>
        <family val="3"/>
        <charset val="134"/>
        <scheme val="minor"/>
      </rPr>
      <t>203</t>
    </r>
    <phoneticPr fontId="13" type="noConversion"/>
  </si>
  <si>
    <r>
      <t>TOOLDES_93</t>
    </r>
    <r>
      <rPr>
        <sz val="11"/>
        <color theme="1"/>
        <rFont val="等线"/>
        <family val="3"/>
        <charset val="134"/>
        <scheme val="minor"/>
      </rPr>
      <t>204</t>
    </r>
    <phoneticPr fontId="13" type="noConversion"/>
  </si>
  <si>
    <r>
      <t>TOOL_94</t>
    </r>
    <r>
      <rPr>
        <sz val="11"/>
        <color theme="1"/>
        <rFont val="等线"/>
        <family val="3"/>
        <charset val="134"/>
        <scheme val="minor"/>
      </rPr>
      <t>301</t>
    </r>
    <phoneticPr fontId="13" type="noConversion"/>
  </si>
  <si>
    <r>
      <t>TOOL_94</t>
    </r>
    <r>
      <rPr>
        <sz val="11"/>
        <color theme="1"/>
        <rFont val="等线"/>
        <family val="3"/>
        <charset val="134"/>
        <scheme val="minor"/>
      </rPr>
      <t>304</t>
    </r>
    <phoneticPr fontId="13" type="noConversion"/>
  </si>
  <si>
    <r>
      <t>TOOL_94</t>
    </r>
    <r>
      <rPr>
        <sz val="11"/>
        <color theme="1"/>
        <rFont val="等线"/>
        <family val="3"/>
        <charset val="134"/>
        <scheme val="minor"/>
      </rPr>
      <t>203</t>
    </r>
    <phoneticPr fontId="13" type="noConversion"/>
  </si>
  <si>
    <r>
      <t>TOOL_94</t>
    </r>
    <r>
      <rPr>
        <sz val="11"/>
        <color theme="1"/>
        <rFont val="等线"/>
        <family val="3"/>
        <charset val="134"/>
        <scheme val="minor"/>
      </rPr>
      <t>204</t>
    </r>
    <phoneticPr fontId="13" type="noConversion"/>
  </si>
  <si>
    <r>
      <t>TOOLDES_94</t>
    </r>
    <r>
      <rPr>
        <sz val="11"/>
        <color theme="1"/>
        <rFont val="等线"/>
        <family val="3"/>
        <charset val="134"/>
        <scheme val="minor"/>
      </rPr>
      <t>301</t>
    </r>
    <phoneticPr fontId="13" type="noConversion"/>
  </si>
  <si>
    <r>
      <t>TOOLDES_94</t>
    </r>
    <r>
      <rPr>
        <sz val="11"/>
        <color theme="1"/>
        <rFont val="等线"/>
        <family val="3"/>
        <charset val="134"/>
        <scheme val="minor"/>
      </rPr>
      <t>304</t>
    </r>
    <phoneticPr fontId="13" type="noConversion"/>
  </si>
  <si>
    <r>
      <t>TOOLDES_94</t>
    </r>
    <r>
      <rPr>
        <sz val="11"/>
        <color theme="1"/>
        <rFont val="等线"/>
        <family val="3"/>
        <charset val="134"/>
        <scheme val="minor"/>
      </rPr>
      <t>203</t>
    </r>
    <phoneticPr fontId="13" type="noConversion"/>
  </si>
  <si>
    <r>
      <t>TOOLDES_94</t>
    </r>
    <r>
      <rPr>
        <sz val="11"/>
        <color theme="1"/>
        <rFont val="等线"/>
        <family val="3"/>
        <charset val="134"/>
        <scheme val="minor"/>
      </rPr>
      <t>204</t>
    </r>
    <phoneticPr fontId="13" type="noConversion"/>
  </si>
  <si>
    <t>TOOL_93407</t>
    <phoneticPr fontId="13" type="noConversion"/>
  </si>
  <si>
    <t>TOOL_93405</t>
    <phoneticPr fontId="13" type="noConversion"/>
  </si>
  <si>
    <t>TOOL_93502</t>
    <phoneticPr fontId="13" type="noConversion"/>
  </si>
  <si>
    <t>TOOL_93506</t>
    <phoneticPr fontId="13" type="noConversion"/>
  </si>
  <si>
    <t>TOOLDES_93407</t>
    <phoneticPr fontId="13" type="noConversion"/>
  </si>
  <si>
    <t>TOOLDES_93405</t>
    <phoneticPr fontId="13" type="noConversion"/>
  </si>
  <si>
    <t>TOOLDES_93502</t>
    <phoneticPr fontId="13" type="noConversion"/>
  </si>
  <si>
    <t>TOOLDES_93506</t>
    <phoneticPr fontId="13" type="noConversion"/>
  </si>
  <si>
    <t>TOOL_94407</t>
    <phoneticPr fontId="13" type="noConversion"/>
  </si>
  <si>
    <t>TOOL_94405</t>
    <phoneticPr fontId="13" type="noConversion"/>
  </si>
  <si>
    <t>TOOL_94502</t>
    <phoneticPr fontId="13" type="noConversion"/>
  </si>
  <si>
    <t>TOOL_94506</t>
    <phoneticPr fontId="13" type="noConversion"/>
  </si>
  <si>
    <t>TOOLDES_94407</t>
    <phoneticPr fontId="13" type="noConversion"/>
  </si>
  <si>
    <t>TOOLDES_94405</t>
    <phoneticPr fontId="13" type="noConversion"/>
  </si>
  <si>
    <t>TOOLDES_94502</t>
    <phoneticPr fontId="13" type="noConversion"/>
  </si>
  <si>
    <t>TOOLDES_94506</t>
    <phoneticPr fontId="13" type="noConversion"/>
  </si>
  <si>
    <t>TASKNAME_30001</t>
  </si>
  <si>
    <t>TASKNAME_30002</t>
  </si>
  <si>
    <t>TASKNAME_30003</t>
  </si>
  <si>
    <t>TASKNAME_30004</t>
  </si>
  <si>
    <t>TASKNAME_30005</t>
  </si>
  <si>
    <t>TASKNAME_30006</t>
  </si>
  <si>
    <t>TASKNAME_30007</t>
  </si>
  <si>
    <t>TASKDES_30001</t>
  </si>
  <si>
    <t>TASKDES_30002</t>
  </si>
  <si>
    <t>TASKDES_30003</t>
  </si>
  <si>
    <t>TASKDES_30004</t>
  </si>
  <si>
    <t>TASKDES_30005</t>
  </si>
  <si>
    <t>TASKDES_30006</t>
  </si>
  <si>
    <t>TASKDES_30007</t>
  </si>
  <si>
    <t>AWAKING_BUZHEN_TIPS_1</t>
  </si>
  <si>
    <t>AWAKING_BUZHEN_TIPS_2</t>
  </si>
  <si>
    <t>AWAKING_BUZHEN_TIPS_3</t>
  </si>
  <si>
    <t>AWAKING_BUZHEN_TIPS_4</t>
  </si>
  <si>
    <t>KUAISUHUHUAN_BUZHEN_TIPS</t>
    <phoneticPr fontId="13" type="noConversion"/>
  </si>
  <si>
    <t>ZHENGBASAI_HEFU_TIPS</t>
    <phoneticPr fontId="13" type="noConversion"/>
  </si>
  <si>
    <r>
      <t>J</t>
    </r>
    <r>
      <rPr>
        <sz val="11"/>
        <color theme="1"/>
        <rFont val="等线"/>
        <family val="3"/>
        <charset val="134"/>
        <scheme val="minor"/>
      </rPr>
      <t>IANKANGXITONG_1</t>
    </r>
    <phoneticPr fontId="13" type="noConversion"/>
  </si>
  <si>
    <r>
      <t>J</t>
    </r>
    <r>
      <rPr>
        <sz val="11"/>
        <color theme="1"/>
        <rFont val="等线"/>
        <family val="3"/>
        <charset val="134"/>
        <scheme val="minor"/>
      </rPr>
      <t>IANKANGXITONG_2</t>
    </r>
    <r>
      <rPr>
        <sz val="11"/>
        <color theme="1"/>
        <rFont val="等线"/>
        <family val="2"/>
        <charset val="134"/>
        <scheme val="minor"/>
      </rPr>
      <t/>
    </r>
  </si>
  <si>
    <r>
      <t>J</t>
    </r>
    <r>
      <rPr>
        <sz val="11"/>
        <color theme="1"/>
        <rFont val="等线"/>
        <family val="3"/>
        <charset val="134"/>
        <scheme val="minor"/>
      </rPr>
      <t>IANKANGXITONG_3</t>
    </r>
    <r>
      <rPr>
        <sz val="11"/>
        <color theme="1"/>
        <rFont val="等线"/>
        <family val="2"/>
        <charset val="134"/>
        <scheme val="minor"/>
      </rPr>
      <t/>
    </r>
  </si>
  <si>
    <r>
      <t>J</t>
    </r>
    <r>
      <rPr>
        <sz val="11"/>
        <color theme="1"/>
        <rFont val="等线"/>
        <family val="3"/>
        <charset val="134"/>
        <scheme val="minor"/>
      </rPr>
      <t>IANKANGXITONG_4</t>
    </r>
    <r>
      <rPr>
        <sz val="11"/>
        <color theme="1"/>
        <rFont val="等线"/>
        <family val="2"/>
        <charset val="134"/>
        <scheme val="minor"/>
      </rPr>
      <t/>
    </r>
  </si>
  <si>
    <r>
      <t>J</t>
    </r>
    <r>
      <rPr>
        <sz val="11"/>
        <color theme="1"/>
        <rFont val="等线"/>
        <family val="3"/>
        <charset val="134"/>
        <scheme val="minor"/>
      </rPr>
      <t>IANKANGXITONG_5</t>
    </r>
    <r>
      <rPr>
        <sz val="11"/>
        <color theme="1"/>
        <rFont val="等线"/>
        <family val="2"/>
        <charset val="134"/>
        <scheme val="minor"/>
      </rPr>
      <t/>
    </r>
  </si>
  <si>
    <r>
      <t>J</t>
    </r>
    <r>
      <rPr>
        <sz val="11"/>
        <color theme="1"/>
        <rFont val="等线"/>
        <family val="3"/>
        <charset val="134"/>
        <scheme val="minor"/>
      </rPr>
      <t>IANKANGXITONG_6</t>
    </r>
    <r>
      <rPr>
        <sz val="11"/>
        <color theme="1"/>
        <rFont val="等线"/>
        <family val="2"/>
        <charset val="134"/>
        <scheme val="minor"/>
      </rPr>
      <t/>
    </r>
  </si>
  <si>
    <t>JINGYANYICHU_ZHUANHUA</t>
    <phoneticPr fontId="13" type="noConversion"/>
  </si>
  <si>
    <t/>
  </si>
  <si>
    <t>攻击类型兵团</t>
  </si>
  <si>
    <t>防御类型兵团</t>
  </si>
  <si>
    <t>突击类型兵团</t>
  </si>
  <si>
    <t>射手类型兵团</t>
  </si>
  <si>
    <t>魔法类型兵团</t>
  </si>
  <si>
    <t>城堡阵营兵团</t>
  </si>
  <si>
    <t>壁垒阵营兵团</t>
  </si>
  <si>
    <t>据点阵营兵团</t>
  </si>
  <si>
    <t>墓园阵营兵团</t>
  </si>
  <si>
    <t>地狱阵营兵团</t>
  </si>
  <si>
    <t>16单位兵团</t>
  </si>
  <si>
    <t>9单位兵团</t>
  </si>
  <si>
    <t>4单位兵团</t>
  </si>
  <si>
    <t>1单位兵团</t>
  </si>
  <si>
    <t>隐藏在密林之中的先知</t>
  </si>
  <si>
    <t>城堡前的诡异战争废墟</t>
  </si>
  <si>
    <t>决战于山下的城堡</t>
  </si>
  <si>
    <t>疾行前往废弃的矿洞</t>
  </si>
  <si>
    <t>寻找被掩埋的古建筑</t>
  </si>
  <si>
    <t>前往海流一端的城堡</t>
  </si>
  <si>
    <t>寻找真正的战斗目标</t>
  </si>
  <si>
    <t>离开雪地上的聚集点</t>
  </si>
  <si>
    <t>寻找隐藏的炼金室</t>
  </si>
  <si>
    <t>围攻冰湖上的城堡</t>
  </si>
  <si>
    <t>通往最后的试炼之地</t>
  </si>
  <si>
    <t>蛮荒之地的消息</t>
  </si>
  <si>
    <t>充满风尘的道路</t>
  </si>
  <si>
    <t>走出迷失之地</t>
  </si>
  <si>
    <t>神秘的古老森林</t>
  </si>
  <si>
    <t>密林深处的古堡</t>
  </si>
  <si>
    <t>休憩之所</t>
  </si>
  <si>
    <t>走出密林</t>
  </si>
  <si>
    <t>寻找失落之城</t>
  </si>
  <si>
    <t>道路的尽头</t>
  </si>
  <si>
    <t>孤崖城</t>
    <phoneticPr fontId="9" type="noConversion"/>
  </si>
  <si>
    <t>火印城</t>
    <phoneticPr fontId="9" type="noConversion"/>
  </si>
  <si>
    <t>阴风堡</t>
    <phoneticPr fontId="9" type="noConversion"/>
  </si>
  <si>
    <t>暗缚城</t>
    <phoneticPr fontId="9" type="noConversion"/>
  </si>
  <si>
    <t>斯坦德威克攻城战</t>
    <phoneticPr fontId="9" type="noConversion"/>
  </si>
  <si>
    <t>斯坦德威克守城战</t>
    <phoneticPr fontId="9" type="noConversion"/>
  </si>
  <si>
    <t>SKILL_50001</t>
    <phoneticPr fontId="9" type="noConversion"/>
  </si>
  <si>
    <t>兵团主动</t>
  </si>
  <si>
    <t>[color=562600]攻击兵团降低目标兵团[-][color=1ca216,fontsize=20]{($level+$ulevel)*4+16}%[-][color=562600]防御，不可叠加[-]</t>
  </si>
  <si>
    <t>[color=562600]防御兵团具有更高的生存能力，兵团免伤提高[-][color=1ca216,fontsize=20]{($level+$ulevel)*2+8}%[-]</t>
  </si>
  <si>
    <t>[color=562600]优先攻击敌方后排，对射手及魔法兵团伤害提高[-][color=1ca216,fontsize=20]{($level+$ulevel)*6+24}%[-]</t>
  </si>
  <si>
    <t>[color=562600]与目标距离影响伤害，每100攻击距离提高[-][color=1ca216,fontsize=20]{($level+$ulevel)*1+4}%[-][color=562600]攻击[-]</t>
  </si>
  <si>
    <t>兵团名称</t>
  </si>
  <si>
    <t>[color=562600]魔法兵团精通法术奥义，英雄法术免伤提高[-][color=1ca216,fontsize=20]{($level+$ulevel)*2+8}%[-]</t>
  </si>
  <si>
    <t>歌革</t>
  </si>
  <si>
    <t>末日使者</t>
  </si>
  <si>
    <t>魔法仙灵</t>
  </si>
  <si>
    <t>雷元素</t>
  </si>
  <si>
    <t>冰元素</t>
  </si>
  <si>
    <t>幽火元素</t>
  </si>
  <si>
    <t>石元素</t>
  </si>
  <si>
    <t>精神元素</t>
  </si>
  <si>
    <t>幻影射手</t>
  </si>
  <si>
    <t>农民</t>
  </si>
  <si>
    <t>游牧民</t>
  </si>
  <si>
    <t>盗贼</t>
  </si>
  <si>
    <t>小树人</t>
  </si>
  <si>
    <t>水元素</t>
  </si>
  <si>
    <t>森林狼</t>
  </si>
  <si>
    <t>骷髅射手</t>
  </si>
  <si>
    <t>铁十字军</t>
  </si>
  <si>
    <t>女王铁卫</t>
  </si>
  <si>
    <t>森林守护者</t>
  </si>
  <si>
    <t>铁须长老</t>
  </si>
  <si>
    <t>石皮长老</t>
  </si>
  <si>
    <t>蛮藤长老</t>
  </si>
  <si>
    <t>死亡骑士</t>
  </si>
  <si>
    <t>烈焰领主</t>
  </si>
  <si>
    <t>风暴使者</t>
  </si>
  <si>
    <t>狂暴巨人</t>
  </si>
  <si>
    <t>魔幻法师</t>
  </si>
  <si>
    <t>比蒙巨兽</t>
  </si>
  <si>
    <t>魔法元素</t>
  </si>
  <si>
    <t>小骷髅</t>
  </si>
  <si>
    <t>蜘蛛卵</t>
  </si>
  <si>
    <t>小蜘蛛</t>
  </si>
  <si>
    <t>座狼</t>
  </si>
  <si>
    <t>凤凰蛋</t>
  </si>
  <si>
    <t>小石头</t>
  </si>
  <si>
    <t>猎鹰</t>
  </si>
  <si>
    <t>秃鹫</t>
  </si>
  <si>
    <t>猎狗</t>
  </si>
  <si>
    <t>飞马</t>
  </si>
  <si>
    <t>冰巨人</t>
  </si>
  <si>
    <t>石巨人</t>
  </si>
  <si>
    <t>火巨人</t>
  </si>
  <si>
    <t>小石头人</t>
  </si>
  <si>
    <t>器械召唤物</t>
  </si>
  <si>
    <t>冲车</t>
  </si>
  <si>
    <t>铁皮车</t>
  </si>
  <si>
    <t>元素位面boss名称</t>
  </si>
  <si>
    <t>火焰领主</t>
  </si>
  <si>
    <t>火焰女皇</t>
  </si>
  <si>
    <t>冰霜领主</t>
  </si>
  <si>
    <t>闪电领主</t>
  </si>
  <si>
    <t>大地祭司</t>
  </si>
  <si>
    <t>大地领主</t>
  </si>
  <si>
    <t>混乱领主</t>
  </si>
  <si>
    <t>兵团描述</t>
  </si>
  <si>
    <t>兵团被动</t>
  </si>
  <si>
    <t>兵种标签</t>
  </si>
  <si>
    <t>攻击</t>
  </si>
  <si>
    <t>防御</t>
  </si>
  <si>
    <t>突击</t>
  </si>
  <si>
    <t>射手</t>
  </si>
  <si>
    <t>魔法</t>
  </si>
  <si>
    <t>兵种标签描述</t>
  </si>
  <si>
    <t>攻击：攻击兵团百分比降低目标兵团防御，不可叠加</t>
  </si>
  <si>
    <t>防御：防御兵团具有更高的生存能力，被动提高兵团免伤</t>
  </si>
  <si>
    <t>突击：突击敌方后排，对射手及魔法兵团伤害提高</t>
  </si>
  <si>
    <t>射手：射手兵团距离目标越远攻击越高</t>
  </si>
  <si>
    <t>魔法：魔法兵团精通法术奥义，具有较高法术免伤</t>
  </si>
  <si>
    <t>阵营标签</t>
  </si>
  <si>
    <t>亡灵墓园</t>
  </si>
  <si>
    <t>地下城池</t>
  </si>
  <si>
    <t>野蛮要塞</t>
  </si>
  <si>
    <t>元素生物</t>
  </si>
  <si>
    <t>中立生物</t>
  </si>
  <si>
    <t>召唤生物</t>
  </si>
  <si>
    <t>地下军</t>
  </si>
  <si>
    <t>仆从</t>
  </si>
  <si>
    <t>魔物</t>
  </si>
  <si>
    <t>魔法师</t>
  </si>
  <si>
    <t>森林</t>
  </si>
  <si>
    <t>要塞</t>
  </si>
  <si>
    <t>中立</t>
  </si>
  <si>
    <t>召唤</t>
  </si>
  <si>
    <t>标签描述</t>
  </si>
  <si>
    <t>平原之上的白色城堡，是人类最后的希望</t>
  </si>
  <si>
    <t>森林孕育无数树木作为壁垒，保护着自然的子民</t>
  </si>
  <si>
    <t>我们世代居住在高山之上，我们是群山的子民</t>
  </si>
  <si>
    <t>唯有死亡才是真正的永生，愿你在坟墓中安息</t>
  </si>
  <si>
    <t>深渊之下，唯有杀戮才可存活，死者毫不足惜</t>
  </si>
  <si>
    <t>魔法才是一切力量的源泉，我们为此奉献终生</t>
  </si>
  <si>
    <t>地底的世界远比你们想象的要精彩，也更加危险</t>
  </si>
  <si>
    <t>野兽的咆哮将使你颤抖，野兽的奔腾将使你畏惧</t>
  </si>
  <si>
    <t>世间万物皆由元素组成，一切死亡皆会回归元素</t>
  </si>
  <si>
    <t>世界处于混沌之中，无正无邪，不偏不倚</t>
  </si>
  <si>
    <t>我听见你的召唤了，主人</t>
  </si>
  <si>
    <t>征服地上，我们的目标从未改变</t>
  </si>
  <si>
    <t>你要与我做个交易么，凡人</t>
  </si>
  <si>
    <t>世间沧海桑田，唯有龙族永存于世</t>
  </si>
  <si>
    <t>我们并不愚蠢，只是我们更相信自己的力量</t>
  </si>
  <si>
    <t>唯有伟大的魔法师才能号令我们</t>
  </si>
  <si>
    <t>我们从魔法之中诞生，终将回归于魔法</t>
  </si>
  <si>
    <t>热爱魔法，钻研魔法，使用魔法</t>
  </si>
  <si>
    <t>团结一致，制胜之道</t>
  </si>
  <si>
    <t>我们热爱和平，但不会畏惧战争</t>
  </si>
  <si>
    <t>总有一天，我们将会挑战巨龙</t>
  </si>
  <si>
    <t>我们唯一的信仰，就是力量</t>
  </si>
  <si>
    <t>对我们而言，死亡才是新生</t>
  </si>
  <si>
    <t>我们窥视着心灵的缝隙，我们无处不在</t>
  </si>
  <si>
    <t>愿你的前途与内心一片光明</t>
  </si>
  <si>
    <t>野兽并不可怕，可怕的是人心</t>
  </si>
  <si>
    <t>野兽也有野兽的生存法则</t>
  </si>
  <si>
    <t>触发</t>
  </si>
  <si>
    <t>被动</t>
  </si>
  <si>
    <t>光环</t>
  </si>
  <si>
    <t>开场</t>
  </si>
  <si>
    <t>兵团技能名</t>
  </si>
  <si>
    <t>兵团特性</t>
  </si>
  <si>
    <t>元素BOSS</t>
  </si>
  <si>
    <t>幽火护盾</t>
  </si>
  <si>
    <t>火焰掌控</t>
  </si>
  <si>
    <t>幽火流星</t>
  </si>
  <si>
    <t>灭绝</t>
  </si>
  <si>
    <t>幽火追击</t>
  </si>
  <si>
    <t>积火</t>
  </si>
  <si>
    <t>幽火灭绝</t>
  </si>
  <si>
    <t>天罚</t>
  </si>
  <si>
    <t>冰护</t>
  </si>
  <si>
    <t>死冰</t>
  </si>
  <si>
    <t>冰爆</t>
  </si>
  <si>
    <t>冰雨</t>
  </si>
  <si>
    <t>冰复</t>
  </si>
  <si>
    <t>寒气领域</t>
  </si>
  <si>
    <t>起风</t>
  </si>
  <si>
    <t>落雷</t>
  </si>
  <si>
    <t>磁暴</t>
  </si>
  <si>
    <t>裂变</t>
  </si>
  <si>
    <t>惊雷</t>
  </si>
  <si>
    <t>闪电</t>
  </si>
  <si>
    <t>雷霆领域</t>
  </si>
  <si>
    <t>虚化</t>
  </si>
  <si>
    <t>震爆</t>
  </si>
  <si>
    <t>分身</t>
  </si>
  <si>
    <t>毁灭</t>
  </si>
  <si>
    <t>再生</t>
  </si>
  <si>
    <t>虚无领域</t>
  </si>
  <si>
    <t>守卫</t>
  </si>
  <si>
    <t>进攻</t>
  </si>
  <si>
    <t>伺机</t>
  </si>
  <si>
    <t>偷袭</t>
  </si>
  <si>
    <t>法术反馈</t>
  </si>
  <si>
    <t>魔法仆从</t>
  </si>
  <si>
    <t>钝器重击</t>
  </si>
  <si>
    <t>魔力唤醒</t>
  </si>
  <si>
    <t>强化投掷</t>
  </si>
  <si>
    <t>石化形态</t>
  </si>
  <si>
    <t>石化身躯</t>
  </si>
  <si>
    <t>粉碎打击</t>
  </si>
  <si>
    <t>坚硬</t>
  </si>
  <si>
    <t>横扫</t>
  </si>
  <si>
    <t>铁皮身躯</t>
  </si>
  <si>
    <t>沉重共鸣</t>
  </si>
  <si>
    <t>龙卷风</t>
  </si>
  <si>
    <t>能量护盾</t>
  </si>
  <si>
    <t>魔法力场</t>
  </si>
  <si>
    <t>法术穿透</t>
  </si>
  <si>
    <t>三个愿望</t>
  </si>
  <si>
    <t>魔法风暴</t>
  </si>
  <si>
    <t>幻影替身</t>
  </si>
  <si>
    <t>剑刃乱舞</t>
  </si>
  <si>
    <t>顶级输出</t>
  </si>
  <si>
    <t>刀锋女王</t>
  </si>
  <si>
    <t>战神</t>
  </si>
  <si>
    <t>雷霆之怒</t>
  </si>
  <si>
    <t>金石身躯</t>
  </si>
  <si>
    <t>攻击特效</t>
  </si>
  <si>
    <t>毒液吐息2</t>
  </si>
  <si>
    <t>利刃</t>
  </si>
  <si>
    <t>利爪</t>
  </si>
  <si>
    <t>弹射标</t>
  </si>
  <si>
    <t>召唤物技能</t>
  </si>
  <si>
    <t>能量吐息</t>
  </si>
  <si>
    <t>每次攻击对小范围内的所有敌人造成伤害</t>
  </si>
  <si>
    <t>震慑全场，对全场敌人造成大量伤害，并10%概率眩晕敌方单位</t>
  </si>
  <si>
    <t>每次攻击对小范围内的所有敌人造成伤害，并有概率附加眩晕</t>
  </si>
  <si>
    <t>兵团属性项</t>
  </si>
  <si>
    <t>生命</t>
  </si>
  <si>
    <t>破防</t>
  </si>
  <si>
    <t>暴击</t>
  </si>
  <si>
    <t>暴伤</t>
  </si>
  <si>
    <t>韧性</t>
  </si>
  <si>
    <t>闪避</t>
  </si>
  <si>
    <t>命中</t>
  </si>
  <si>
    <t>攻速</t>
  </si>
  <si>
    <t>恢复</t>
  </si>
  <si>
    <t>治疗</t>
  </si>
  <si>
    <t>受治疗</t>
  </si>
  <si>
    <t>兵团伤害</t>
  </si>
  <si>
    <t>兵团免伤</t>
  </si>
  <si>
    <t>吸血</t>
  </si>
  <si>
    <t>反伤</t>
  </si>
  <si>
    <t>物抗</t>
  </si>
  <si>
    <t>火抗</t>
  </si>
  <si>
    <t>水抗</t>
  </si>
  <si>
    <t>土抗</t>
  </si>
  <si>
    <t>气抗</t>
  </si>
  <si>
    <t>移动速度</t>
  </si>
  <si>
    <t>全抗</t>
  </si>
  <si>
    <t>士气</t>
  </si>
  <si>
    <t>法术免伤</t>
  </si>
  <si>
    <t>护盾</t>
  </si>
  <si>
    <t>攻击成长</t>
  </si>
  <si>
    <t>生命成长</t>
  </si>
  <si>
    <t>防御成长</t>
  </si>
  <si>
    <t>破防成长</t>
  </si>
  <si>
    <t>基础攻速</t>
  </si>
  <si>
    <t>图鉴评分</t>
  </si>
  <si>
    <t>暴击值</t>
  </si>
  <si>
    <t>闪避值</t>
  </si>
  <si>
    <t>生命回复</t>
  </si>
  <si>
    <t>攻击距离</t>
  </si>
  <si>
    <t>智力</t>
  </si>
  <si>
    <t>知识</t>
  </si>
  <si>
    <t>攻击:　　 每次攻击造成的伤害量</t>
  </si>
  <si>
    <t>防御:　 　降低受到兵团攻击的伤害</t>
  </si>
  <si>
    <t>生命:　　 单位可以承受的总伤害</t>
  </si>
  <si>
    <t>暴击:　　 攻击造成双倍伤害的概率</t>
  </si>
  <si>
    <t>暴伤:　 　提高触发暴击时的伤害</t>
  </si>
  <si>
    <t>闪避:　 　免疫兵团攻击伤害的概率</t>
  </si>
  <si>
    <t>吸血:　 　每次攻击时恢复的生命</t>
  </si>
  <si>
    <t>反伤:　 　受击后对攻击者造成伤害</t>
  </si>
  <si>
    <t>治疗:　 　提高回复生命技能的效果</t>
  </si>
  <si>
    <t>受治疗:　 提高自身回复生命的效果</t>
  </si>
  <si>
    <t>生命回复: 战场中每3秒回复的生命</t>
  </si>
  <si>
    <t>兵团伤害: 提高兵团攻击造成的伤害</t>
  </si>
  <si>
    <t>兵团免伤: 降低受到兵团攻击的伤害</t>
  </si>
  <si>
    <t>法术免伤: 降低受到英雄法术的伤害</t>
  </si>
  <si>
    <t>英雄1星激活永久效果</t>
  </si>
  <si>
    <t>英雄2星激活永久效果</t>
  </si>
  <si>
    <t>英雄3星激活永久效果</t>
  </si>
  <si>
    <t>英雄4星激活永久效果</t>
  </si>
  <si>
    <t>已激活英雄永久效果</t>
  </si>
  <si>
    <t>图鉴</t>
  </si>
  <si>
    <t>蛮力</t>
  </si>
  <si>
    <t>强壮</t>
  </si>
  <si>
    <t>坚盾</t>
  </si>
  <si>
    <t>[pic=vip_point.png][-][color=462800] 首充大礼包:[-][color=00FF1E,outlinecolor=3c1e0aff,fontsize=19,outlinesize=1]3星凤凰(最强火系输出)[-]</t>
  </si>
  <si>
    <t>[pic=vip_point.png][-][color=462800] 每日可购买体力[-][color=00FF1E,outlinecolor=3c1e0aff,fontsize=19,outlinesize=1]2[-][color=462800]次[-]</t>
  </si>
  <si>
    <t>[pic=vip_point.png][-][color=462800] 每日可购买黄金[-][color=00FF1E,outlinecolor=3c1e0aff,fontsize=19,outlinesize=1]3[-][color=462800]次[-]</t>
  </si>
  <si>
    <t>[pic=vip_point.png][-][color=462800] 每日可购买兵团经验[-][color=00FF1E,outlinecolor=3c1e0aff,fontsize=19,outlinesize=1]2[-][color=462800]次[-]</t>
  </si>
  <si>
    <t>[pic=vip_point.png][-][color=462800] 每日可购买竞技场次数[-][color=00FF1E,outlinecolor=3c1e0aff,fontsize=19,outlinesize=1]1[-][color=462800]次[-]</t>
  </si>
  <si>
    <t>[pic=vip_point.png][-][color=462800] 每日可购买冠军对决挑战次数[-][color=00FF1E,outlinecolor=3c1e0aff,fontsize=19,outlinesize=1]1[-][color=462800]次[-]</t>
  </si>
  <si>
    <t>[pic=vip_point.png][-][color=462800] V2大礼包:[-][color=00FF1E,outlinecolor=3c1e0aff,fontsize=19,outlinesize=1]超值体力(冲级快人一步)[-]</t>
  </si>
  <si>
    <t>[pic=vip_point.png][-][color=00FF1E,outlinecolor=3c1e0aff,fontsize=19,outlinesize=1] 英雄专精刷新可锁定1条属性[-][pic=vip_newImg.png][-]</t>
  </si>
  <si>
    <t>[pic=vip_point.png][-][color=00FF1E,outlinecolor=3c1e0aff,fontsize=19,outlinesize=1] 每日可重置地下城副本1次[-][pic=vip_newImg.png][-]</t>
  </si>
  <si>
    <t>[pic=vip_point.png][-][color=462800] 每日可开启小精灵宝箱[-][color=00FF1E,outlinecolor=3c1e0aff,fontsize=19,outlinesize=1]4[-][color=462801]次[-]</t>
  </si>
  <si>
    <t>[pic=vip_point.png][-][color=462800] 每日可购买体力[-][color=00FF1E,outlinecolor=3c1e0aff,fontsize=19,outlinesize=1]3[-][color=462800]次[-]</t>
  </si>
  <si>
    <t>[pic=vip_point.png][-][color=462800] 每日可购买黄金[-][color=00FF1E,outlinecolor=3c1e0aff,fontsize=19,outlinesize=1]5[-][color=462800]次[-]</t>
  </si>
  <si>
    <t>[pic=vip_point.png][-][color=462800] 每日可购买兵团经验[-][color=00FF1E,outlinecolor=3c1e0aff,fontsize=19,outlinesize=1]3[-][color=462800]次[-]</t>
  </si>
  <si>
    <t>[pic=vip_point.png][-][color=462800] 每日可购买竞技场次数[-][color=00FF1E,outlinecolor=3c1e0aff,fontsize=19,outlinesize=1]2[-][color=462800]次[-]</t>
  </si>
  <si>
    <t>[pic=vip_point.png][-][color=462800] 每日可购买冠军对决挑战次数[-][color=00FF1E,outlinecolor=3c1e0aff,fontsize=19,outlinesize=1]2[-][color=462800]次[-]</t>
  </si>
  <si>
    <t>[pic=vip_point.png][-][color=462800] 可享受[-][color=00FF1E,outlinecolor=3c1e0aff,fontsize=19,outlinesize=1]VIP2[-][color=462800]以下所有特权[-]</t>
  </si>
  <si>
    <t>[pic=vip_point.png][-][color=462800] V3大礼包:[-][color=00FF1E,outlinecolor=3c1e0aff,fontsize=19,outlinesize=1]占星限量银币(免费进行宝物占星)[-]</t>
  </si>
  <si>
    <t>[pic=vip_point.png][-][color=00FF1E,outlinecolor=3c1e0aff,fontsize=19,outlinesize=1] 解锁副本十连扫荡功能[-][pic=vip_newImg.png][-]</t>
  </si>
  <si>
    <t>[pic=vip_point.png][-][color=00FF1E,outlinecolor=3c1e0aff,fontsize=19,outlinesize=1] 每日可购买联盟行动力2次[-][pic=vip_newImg.png][-]</t>
  </si>
  <si>
    <t>[pic=vip_point.png][-][color=462800] 每日可购买体力[-][color=00FF1E,outlinecolor=3c1e0aff,fontsize=19,outlinesize=1]4[-][color=462800]次[-]</t>
  </si>
  <si>
    <t>[pic=vip_point.png][-][color=462800] 每日可购买黄金[-][color=00FF1E,outlinecolor=3c1e0aff,fontsize=19,outlinesize=1]7[-][color=462800]次[-]</t>
  </si>
  <si>
    <t>[pic=vip_point.png][-][color=462800] 每日可购买兵团经验[-][color=00FF1E,outlinecolor=3c1e0aff,fontsize=19,outlinesize=1]4[-][color=462800]次[-]</t>
  </si>
  <si>
    <t>[pic=vip_point.png][-][color=462800] 每日可购买竞技场次数[-][color=00FF1E,outlinecolor=3c1e0aff,fontsize=19,outlinesize=1]3[-][color=462800]次[-]</t>
  </si>
  <si>
    <t>[pic=vip_point.png][-][color=462800] 每日可购买冠军对决挑战次数[-][color=00FF1E,outlinecolor=3c1e0aff,fontsize=19,outlinesize=1]3[-][color=462800]次[-]</t>
  </si>
  <si>
    <t>[pic=vip_point.png][-][color=462800] 每日可半价发送高级金币红包[-][color=00FF1E,outlinecolor=3c1e0aff,fontsize=19,outlinesize=1]1[-][color=462800]次[-]</t>
  </si>
  <si>
    <t>[pic=vip_point.png][-][color=462800] 可享受[-][color=00FF1E,outlinecolor=3c1e0aff,fontsize=19,outlinesize=1]VIP3[-][color=462800]以下所有特权[-]</t>
  </si>
  <si>
    <t>[pic=vip_point.png][-][color=462800] V4大礼包:[-][color=00FF1E,outlinecolor=3c1e0aff,fontsize=19,outlinesize=1]帝国勋章放送(兑换强力兵团)[-]</t>
  </si>
  <si>
    <t>[pic=vip_point.png][-][color=00FF1E,outlinecolor=3c1e0aff,fontsize=19,outlinesize=1] 矮人宝屋结算的黄金收益增加20%[-][pic=vip_newImg.png][-]</t>
  </si>
  <si>
    <t>[pic=vip_point.png][-][color=00FF1E,outlinecolor=3c1e0aff,fontsize=19,outlinesize=1] 每日每个兵营可使用加速1次[-][pic=vip_newImg.png][-]</t>
  </si>
  <si>
    <t>[pic=vip_point.png][-][color=462800] 每日可进行宝物占星[-][color=00FF1E,outlinecolor=3c1e0aff,fontsize=19,outlinesize=1]10[-][color=462800]次[-]</t>
  </si>
  <si>
    <t>[pic=vip_point.png][-][color=462800] 每日可购买体力[-][color=00FF1E,outlinecolor=3c1e0aff,fontsize=19,outlinesize=1]5[-][color=462800]次[-]</t>
  </si>
  <si>
    <t>[pic=vip_point.png][-][color=462800] 每日可购买黄金[-][color=00FF1E,outlinecolor=3c1e0aff,fontsize=19,outlinesize=1]9[-][color=462800]次[-]</t>
  </si>
  <si>
    <t>[pic=vip_point.png][-][color=462800] 每日可购买兵团经验[-][color=00FF1E,outlinecolor=3c1e0aff,fontsize=19,outlinesize=1]5[-][color=462800]次[-]</t>
  </si>
  <si>
    <t>[pic=vip_point.png][-][color=462800] 每日可购买竞技场次数[-][color=00FF1E,outlinecolor=3c1e0aff,fontsize=19,outlinesize=1]4[-][color=462800]次[-]</t>
  </si>
  <si>
    <t>[pic=vip_point.png][-][color=462800] 可享受[-][color=00FF1E,outlinecolor=3c1e0aff,fontsize=19,outlinesize=1]VIP4[-][color=462800]以下所有特权[-]</t>
  </si>
  <si>
    <t>[pic=vip_point.png][-][color=462800] V5大礼包:[-][color=00FF1E,outlinecolor=3c1e0aff,fontsize=19,outlinesize=1]4星凤凰[-]</t>
  </si>
  <si>
    <t>[pic=vip_point.png][-][color=00FF1E,outlinecolor=3c1e0aff,fontsize=19,outlinesize=1] 每日可重置地下城副本2次[-][pic=vip_newImg.png][-]</t>
  </si>
  <si>
    <t>[pic=vip_point.png][-][color=00FF1E,outlinecolor=3c1e0aff,fontsize=19,outlinesize=1] 联盟射箭达人可购买箭矢1次[-][pic=vip_newImg.png][-]</t>
  </si>
  <si>
    <t>[pic=vip_point.png][-][color=00FF1E,outlinecolor=3c1e0aff,fontsize=19,outlinesize=1] 每日可刷新宝物商店3次[-][pic=vip_newImg.png][-]</t>
  </si>
  <si>
    <t>[pic=vip_point.png][-][color=462800] 每日可开启小精灵宝箱[-][color=00FF1E,outlinecolor=3c1e0aff,fontsize=19,outlinesize=1]6[-][color=462801]次[-]</t>
  </si>
  <si>
    <t>[pic=vip_point.png][-][color=462800] 每日可购买体力[-][color=00FF1E,outlinecolor=3c1e0aff,fontsize=19,outlinesize=1]6[-][color=462800]次[-]</t>
  </si>
  <si>
    <t>[pic=vip_point.png][-][color=462800] 每日可购买黄金[-][color=00FF1E,outlinecolor=3c1e0aff,fontsize=19,outlinesize=1]11[-][color=462800]次[-]</t>
  </si>
  <si>
    <t>[pic=vip_point.png][-][color=462800] 每日可购买兵团经验[-][color=00FF1E,outlinecolor=3c1e0aff,fontsize=19,outlinesize=1]6[-][color=462800]次[-]</t>
  </si>
  <si>
    <t>[pic=vip_point.png][-][color=462800] 每日可购买竞技场次数[-][color=00FF1E,outlinecolor=3c1e0aff,fontsize=19,outlinesize=1]6[-][color=462800]次[-]</t>
  </si>
  <si>
    <t>[pic=vip_point.png][-][color=462800] 每日可半价发送高级钻石红包[-][color=00FF1E,outlinecolor=3c1e0aff,fontsize=19,outlinesize=1]1[-][color=462800]次[-]</t>
  </si>
  <si>
    <t>[pic=vip_point.png][-][color=462800] 可享受[-][color=00FF1E,outlinecolor=3c1e0aff,fontsize=19,outlinesize=1]VIP5[-][color=462800]以下所有特权[-]</t>
  </si>
  <si>
    <t>[pic=vip_point.png][-][color=462800] V6大礼包:[-][color=00FF1E,outlinecolor=3c1e0aff,fontsize=19,outlinesize=1]海量竞技币(兑换强力兵团)[-]</t>
  </si>
  <si>
    <t>[pic=vip_point.png][-][color=00FF1E,outlinecolor=3c1e0aff,fontsize=19,outlinesize=1] 英雄专精刷新可锁定2条属性[-][pic=vip_newImg.png][-]</t>
  </si>
  <si>
    <t>[pic=vip_point.png][-][color=00FF1E,outlinecolor=3c1e0aff,fontsize=19,outlinesize=1] 宝物商店解锁第6个物品刷新位[-][pic=vip_newImg.png][-]</t>
  </si>
  <si>
    <t>[pic=vip_point.png][-][color=00FF1E,outlinecolor=3c1e0aff,fontsize=19,outlinesize=1] 图鉴可解锁第4图鉴位[-][pic=vip_newImg.png][-]</t>
  </si>
  <si>
    <t>[pic=vip_point.png][-][color=462800] 每日可购买体力[-][color=00FF1E,outlinecolor=3c1e0aff,fontsize=19,outlinesize=1]7[-][color=462800]次[-]</t>
  </si>
  <si>
    <t>[pic=vip_point.png][-][color=462800] 每日可购买黄金[-][color=00FF1E,outlinecolor=3c1e0aff,fontsize=19,outlinesize=1]13[-][color=462800]次[-]</t>
  </si>
  <si>
    <t>[pic=vip_point.png][-][color=462800] 每日可购买兵团经验[-][color=00FF1E,outlinecolor=3c1e0aff,fontsize=19,outlinesize=1]7[-][color=462800]次[-]</t>
  </si>
  <si>
    <t>[pic=vip_point.png][-][color=462800] 每日可购买竞技场次数[-][color=00FF1E,outlinecolor=3c1e0aff,fontsize=19,outlinesize=1]8[-][color=462800]次[-]</t>
  </si>
  <si>
    <t>[pic=vip_point.png][-][color=462800] 每日可购买联盟行动力[-][color=00FF1E,outlinecolor=3c1e0aff,fontsize=19,outlinesize=1]3[-][color=462800]次[-]</t>
  </si>
  <si>
    <t>[pic=vip_point.png][-][color=462800] 可享受[-][color=00FF1E,outlinecolor=3c1e0aff,fontsize=19,outlinesize=1]VIP6[-][color=462800]以下所有特权[-]</t>
  </si>
  <si>
    <t>[pic=vip_point.png][-][color=462800] V7大礼包:[-][color=00FF1E,outlinecolor=3c1e0aff,fontsize=19,outlinesize=1]精华放送[-]</t>
  </si>
  <si>
    <t>[pic=vip_point.png][-][color=00FF1E,outlinecolor=3c1e0aff,fontsize=19,outlinesize=1] 船坞任务奖励最多领取3次[-][pic=vip_newImg.png][-]</t>
  </si>
  <si>
    <t>[pic=vip_point.png][-][color=00FF1E,outlinecolor=3c1e0aff,fontsize=19,outlinesize=1] 每日每个兵营可使用加速2次[-][pic=vip_newImg.png][-]</t>
  </si>
  <si>
    <t>[pic=vip_point.png][-][color=462800] 每日可开启小精灵宝箱[-][color=00FF1E,outlinecolor=3c1e0aff,fontsize=19,outlinesize=1]8[-][color=462800]次[-]</t>
  </si>
  <si>
    <t>[pic=vip_point.png][-][color=462800] 每日可购买体力[-][color=00FF1E,outlinecolor=3c1e0aff,fontsize=19,outlinesize=1]8[-][color=462800]次[-]</t>
  </si>
  <si>
    <t>[pic=vip_point.png][-][color=462800] 每日可购买黄金[-][color=00FF1E,outlinecolor=3c1e0aff,fontsize=19,outlinesize=1]15[-][color=462800]次[-]</t>
  </si>
  <si>
    <t>[pic=vip_point.png][-][color=462800] 每日可购买兵团经验[-][color=00FF1E,outlinecolor=3c1e0aff,fontsize=19,outlinesize=1]8[-][color=462800]次[-]</t>
  </si>
  <si>
    <t>[pic=vip_point.png][-][color=462800] 每日可购买竞技场次数[-][color=00FF1E,outlinecolor=3c1e0aff,fontsize=19,outlinesize=1]10[-][color=462800]次[-]</t>
  </si>
  <si>
    <t>[pic=vip_point.png][-][color=462800] 可享受[-][color=00FF1E,outlinecolor=3c1e0aff,fontsize=19,outlinesize=1]VIP7[-][color=462800]以下所有特权[-]</t>
  </si>
  <si>
    <t>[pic=vip_point.png][-][color=462800] V8大礼包:[-][color=00FF1E,outlinecolor=3c1e0aff,fontsize=19,outlinesize=1]5星凤凰[-]</t>
  </si>
  <si>
    <t>[pic=vip_point.png][-][color=00FF1E,outlinecolor=3c1e0aff,fontsize=19,outlinesize=1] 图鉴可解锁第5图鉴位[-][pic=vip_newImg.png][-]</t>
  </si>
  <si>
    <t>[pic=vip_point.png][-][color=462800] 每日可进行宝物占星[-][color=00FF1E,outlinecolor=3c1e0aff,fontsize=19,outlinesize=1]20[-][color=462800]次[-]</t>
  </si>
  <si>
    <t>[pic=vip_point.png][-][color=462800] 每日可购买体力[-][color=00FF1E,outlinecolor=3c1e0aff,fontsize=19,outlinesize=1]9[-][color=462800]次[-]</t>
  </si>
  <si>
    <t>[pic=vip_point.png][-][color=462800] 每日可购买黄金[-][color=00FF1E,outlinecolor=3c1e0aff,fontsize=19,outlinesize=1]17[-][color=462800]次[-]</t>
  </si>
  <si>
    <t>[pic=vip_point.png][-][color=462800] 每日可购买兵团经验[-][color=00FF1E,outlinecolor=3c1e0aff,fontsize=19,outlinesize=1]9[-][color=462800]次[-]</t>
  </si>
  <si>
    <t>[pic=vip_point.png][-][color=462800] 每日可购买竞技场次数[-][color=00FF1E,outlinecolor=3c1e0aff,fontsize=19,outlinesize=1]12[-][color=462800]次[-]</t>
  </si>
  <si>
    <t>[pic=vip_point.png][-][color=462800] 每日可半价发送高级进阶石红包[-][color=00FF1E,outlinecolor=3c1e0aff,fontsize=19,outlinesize=1]1[-][color=462800]次[-]</t>
  </si>
  <si>
    <t>[pic=vip_point.png][-][color=462800] 可享受[-][color=00FF1E,outlinecolor=3c1e0aff,fontsize=19,outlinesize=1]VIP8[-][color=462800]以下所有特权[-]</t>
  </si>
  <si>
    <t>[pic=vip_point.png][-][color=462800] V9大礼包:[-][color=00FF1E,outlinecolor=3c1e0aff,fontsize=19,outlinesize=1]野蛮之斧全套宝物[-]</t>
  </si>
  <si>
    <t>[pic=vip_point.png][-][color=00FF1E,outlinecolor=3c1e0aff,fontsize=19,outlinesize=1] 英雄专精刷新可锁定3条属性[-][pic=vip_newImg.png][-]</t>
  </si>
  <si>
    <t>[pic=vip_point.png][-][color=00FF1E,outlinecolor=3c1e0aff,fontsize=19,outlinesize=1] 联盟射箭达人可购买箭矢2次[-][pic=vip_newImg.png][-]</t>
  </si>
  <si>
    <t>[pic=vip_point.png][-][color=00FF1E,outlinecolor=3c1e0aff,fontsize=19,outlinesize=1] 宝物商店解锁第7个物品刷新位[-][pic=vip_newImg.png][-]</t>
  </si>
  <si>
    <t>[pic=vip_point.png][-][color=462800] 每日可开启小精灵宝箱[-][color=00FF1E,outlinecolor=3c1e0aff,fontsize=19,outlinesize=1]10[-][color=462800]次[-]</t>
  </si>
  <si>
    <t>[pic=vip_point.png][-][color=462800] 每日可购买体力[-][color=00FF1E,outlinecolor=3c1e0aff,fontsize=19,outlinesize=1]10[-][color=462800]次[-]</t>
  </si>
  <si>
    <t>[pic=vip_point.png][-][color=462800] 每日可购买联盟行动力[-][color=00FF1E,outlinecolor=3c1e0aff,fontsize=19,outlinesize=1]4[-][color=462800]次[-]</t>
  </si>
  <si>
    <t>[pic=vip_point.png][-][color=462800] 每日可购买黄金[-][color=00FF1E,outlinecolor=3c1e0aff,fontsize=19,outlinesize=1]19[-][color=462800]次[-]</t>
  </si>
  <si>
    <t>[pic=vip_point.png][-][color=462800] 每日可购买兵团经验[-][color=00FF1E,outlinecolor=3c1e0aff,fontsize=19,outlinesize=1]10[-][color=462800]次[-]</t>
  </si>
  <si>
    <t>[pic=vip_point.png][-][color=462800] 每日可购买竞技场次数[-][color=00FF1E,outlinecolor=3c1e0aff,fontsize=19,outlinesize=1]14[-][color=462800]次[-]</t>
  </si>
  <si>
    <t>[pic=vip_point.png][-][color=462800] 可享受[-][color=00FF1E,outlinecolor=3c1e0aff,fontsize=19,outlinesize=1]VIP9[-][color=462800]以下所有特权[-]</t>
  </si>
  <si>
    <t>[pic=vip_point.png][-][color=462800] V10大礼包:[-][color=00FF1E,outlinecolor=3c1e0aff,fontsize=19,outlinesize=1]黑暗骑士(单体秒杀)[-]</t>
  </si>
  <si>
    <t>[pic=vip_point.png][-][color=00FF1E,outlinecolor=3c1e0aff,fontsize=19,outlinesize=1] 每日可重置地下城副本3次[-][pic=vip_newImg.png][-]</t>
  </si>
  <si>
    <t>[pic=vip_point.png][-][color=00FF1E,outlinecolor=3c1e0aff,fontsize=19,outlinesize=1] 战役中获得帝国勋章增加20%[-][pic=vip_newImg.png][-]</t>
  </si>
  <si>
    <t>[pic=vip_point.png][-][color=00FF1E,outlinecolor=3c1e0aff,fontsize=19,outlinesize=1] 每日每个兵营可使用加速3次[-][pic=vip_newImg.png][-]</t>
  </si>
  <si>
    <t>[pic=vip_point.png][-][color=462800] 每日可进行宝物占星[-][color=00FF1E,outlinecolor=3c1e0aff,fontsize=19,outlinesize=1]30[-][color=462800]次[-]</t>
  </si>
  <si>
    <t>[pic=vip_point.png][-][color=462800] 每日可购买体力[-][color=00FF1E,outlinecolor=3c1e0aff,fontsize=19,outlinesize=1]11[-][color=462800]次[-]</t>
  </si>
  <si>
    <t>[pic=vip_point.png][-][color=462800] 每日可购买黄金[-][color=00FF1E,outlinecolor=3c1e0aff,fontsize=19,outlinesize=1]21[-][color=462800]次[-]</t>
  </si>
  <si>
    <t>[pic=vip_point.png][-][color=462800] 每日可购买兵团经验[-][color=00FF1E,outlinecolor=3c1e0aff,fontsize=19,outlinesize=1]11[-][color=462800]次[-]</t>
  </si>
  <si>
    <t>[pic=vip_point.png][-][color=462800] 每日可购买竞技场次数[-][color=00FF1E,outlinecolor=3c1e0aff,fontsize=19,outlinesize=1]16[-][color=462800]次[-]</t>
  </si>
  <si>
    <t>[pic=vip_point.png][-][color=462800] 可享受[-][color=00FF1E,outlinecolor=3c1e0aff,fontsize=19,outlinesize=1]VIP10[-][color=462800]以下所有特权[-]</t>
  </si>
  <si>
    <t>[pic=vip_point.png][-][color=462800] V11大礼包:[-][color=00FF1E,outlinecolor=3c1e0aff,fontsize=19,outlinesize=1]钻石大放送[-]</t>
  </si>
  <si>
    <t>[pic=vip_point.png][-][color=00FF1E,outlinecolor=3c1e0aff,fontsize=19,outlinesize=1] 每日可刷新宝物商店4次[-][pic=vip_newImg.png][-]</t>
  </si>
  <si>
    <t>[pic=vip_point.png][-][color=00FF1E,outlinecolor=3c1e0aff,fontsize=19,outlinesize=1] 每日可重置地下城副本4次[-][pic=vip_newImg.png][-]</t>
  </si>
  <si>
    <t>[pic=vip_point.png][-][color=462800] 每日可进行宝物占星[-][color=00FF1E,outlinecolor=3c1e0aff,fontsize=19,outlinesize=1]40[-][color=462800]次[-]</t>
  </si>
  <si>
    <t>[pic=vip_point.png][-][color=462800] 每日可开启小精灵宝箱[-][color=00FF1E,outlinecolor=3c1e0aff,fontsize=19,outlinesize=1]11[-][color=462800]次[-]</t>
  </si>
  <si>
    <t>[pic=vip_point.png][-][color=462800] 每日可购买体力[-][color=00FF1E,outlinecolor=3c1e0aff,fontsize=19,outlinesize=1]12[-][color=462800]次[-]</t>
  </si>
  <si>
    <t>[pic=vip_point.png][-][color=462800] 每日可购买黄金[-][color=00FF1E,outlinecolor=3c1e0aff,fontsize=19,outlinesize=1]23[-][color=462800]次[-]</t>
  </si>
  <si>
    <t>[pic=vip_point.png][-][color=462800] 每日可购买兵团经验[-][color=00FF1E,outlinecolor=3c1e0aff,fontsize=19,outlinesize=1]12[-][color=462800]次[-]</t>
  </si>
  <si>
    <t>[pic=vip_point.png][-][color=462800] 每日可购买竞技场次数[-][color=00FF1E,outlinecolor=3c1e0aff,fontsize=19,outlinesize=1]18[-][color=462800]次[-]</t>
  </si>
  <si>
    <t>[pic=vip_point.png][-][color=462800] 可享受[-][color=00FF1E,outlinecolor=3c1e0aff,fontsize=19,outlinesize=1]VIP11[-][color=462800]以下所有特权[-]</t>
  </si>
  <si>
    <t>[pic=vip_point.png][-][color=462800] V12大礼包:[-][color=00FF1E,outlinecolor=3c1e0aff,fontsize=19,outlinesize=1]4星黑暗骑士[-]</t>
  </si>
  <si>
    <t>[pic=vip_point.png][-][color=00FF1E,outlinecolor=3c1e0aff,fontsize=19,outlinesize=1] 船坞任务奖励最高领取4次[-][pic=vip_newImg.png][-]</t>
  </si>
  <si>
    <t>[pic=vip_point.png][-][color=00FF1E,outlinecolor=3c1e0aff,fontsize=19,outlinesize=1] 联盟射箭达人可购买箭矢3次[-][pic=vip_newImg.png][-]</t>
  </si>
  <si>
    <t>[pic=vip_point.png][-][color=00FF1E,outlinecolor=3c1e0aff,fontsize=19,outlinesize=1] 宝物商店解锁第8个物品刷新位[-][pic=vip_newImg.png][-]</t>
  </si>
  <si>
    <t>[pic=vip_point.png][-][color=00FF1E,outlinecolor=3c1e0aff,fontsize=19,outlinesize=1] 每日可重置地下城副本5次[-][pic=vip_newImg.png][-]</t>
  </si>
  <si>
    <t>[pic=vip_point.png][-][color=462800] 每日可进行宝物占星[-][color=00FF1E,outlinecolor=3c1e0aff,fontsize=19,outlinesize=1]50[-][color=462800]次[-]</t>
  </si>
  <si>
    <t>[pic=vip_point.png][-][color=462800] 每日可购买体力[-][color=00FF1E,outlinecolor=3c1e0aff,fontsize=19,outlinesize=1]13[-][color=462800]次[-]</t>
  </si>
  <si>
    <t>[pic=vip_point.png][-][color=462800] 每日可购买黄金[-][color=00FF1E,outlinecolor=3c1e0aff,fontsize=19,outlinesize=1]25[-][color=462800]次[-]</t>
  </si>
  <si>
    <t>[pic=vip_point.png][-][color=462800] 每日可购买兵团经验[-][color=00FF1E,outlinecolor=3c1e0aff,fontsize=19,outlinesize=1]13[-][color=462800]次[-]</t>
  </si>
  <si>
    <t>[pic=vip_point.png][-][color=462800] 每日可购买竞技场次数[-][color=00FF1E,outlinecolor=3c1e0aff,fontsize=19,outlinesize=1]20[-][color=462800]次[-]</t>
  </si>
  <si>
    <t>[pic=vip_point.png][-][color=462800] 可享受[-][color=00FF1E,outlinecolor=3c1e0aff,fontsize=19,outlinesize=1]VIP12[-][color=462800]以下所有特权[-]</t>
  </si>
  <si>
    <t>[pic=vip_point.png][-][color=462800] V13大礼包:[-][color=00FF1E,outlinecolor=3c1e0aff,fontsize=19,outlinesize=1]橙色宝物:龙盾、龙骨护胫[-]</t>
  </si>
  <si>
    <t>[pic=vip_point.png][-][color=00FF1E,outlinecolor=3c1e0aff,fontsize=19,outlinesize=1] 竞技场排名奖励竞技币增加20%[-][pic=vip_newImg.png][-]</t>
  </si>
  <si>
    <t>[pic=vip_point.png][-][color=00FF1E,outlinecolor=3c1e0aff,fontsize=19,outlinesize=1] 每日可重置地下城副本6次[-][pic=vip_newImg.png][-]</t>
  </si>
  <si>
    <t>[pic=vip_point.png][-][color=462800] 每日可进行宝物占星[-][color=00FF1E,outlinecolor=3c1e0aff,fontsize=19,outlinesize=1]60[-][color=462800]次[-]</t>
  </si>
  <si>
    <t>[pic=vip_point.png][-][color=462800] 每日可购买体力[-][color=00FF1E,outlinecolor=3c1e0aff,fontsize=19,outlinesize=1]14[-][color=462800]次[-]</t>
  </si>
  <si>
    <t>[pic=vip_point.png][-][color=462800] 每日可购买黄金[-][color=00FF1E,outlinecolor=3c1e0aff,fontsize=19,outlinesize=1]27[-][color=462800]次[-]</t>
  </si>
  <si>
    <t>[pic=vip_point.png][-][color=462800] 每日可购买兵团经验[-][color=00FF1E,outlinecolor=3c1e0aff,fontsize=19,outlinesize=1]14[-][color=462800]次[-]</t>
  </si>
  <si>
    <t>[pic=vip_point.png][-][color=462800] 每日可购买竞技场次数[-][color=00FF1E,outlinecolor=3c1e0aff,fontsize=19,outlinesize=1]22[-][color=462800]次[-]</t>
  </si>
  <si>
    <t>[pic=vip_point.png][-][color=462800] 可享受[-][color=00FF1E,outlinecolor=3c1e0aff,fontsize=19,outlinesize=1]VIP13[-][color=462800]以下所有特权[-]</t>
  </si>
  <si>
    <t>[pic=vip_point.png][-][color=462800] V14大礼包:[-][color=00FF1E,outlinecolor=3c1e0aff,fontsize=19,outlinesize=1]5星黑暗骑士[-]</t>
  </si>
  <si>
    <t>[pic=vip_point.png][-][color=00FF1E,outlinecolor=3c1e0aff,fontsize=19,outlinesize=1] 每日每个兵营可使用加速4次[-][pic=vip_newImg.png][-]</t>
  </si>
  <si>
    <t>[pic=vip_point.png][-][color=462800] 每日可进行宝物占星[-][color=00FF1E,outlinecolor=3c1e0aff,fontsize=19,outlinesize=1]70[-][color=462800]次[-]</t>
  </si>
  <si>
    <t>[pic=vip_point.png][-][color=462800] 每日可购买体力[-][color=00FF1E,outlinecolor=3c1e0aff,fontsize=19,outlinesize=1]15[-][color=462800]次[-]</t>
  </si>
  <si>
    <t>[pic=vip_point.png][-][color=462800] 每日可购买黄金[-][color=00FF1E,outlinecolor=3c1e0aff,fontsize=19,outlinesize=1]29[-][color=462800]次[-]</t>
  </si>
  <si>
    <t>[pic=vip_point.png][-][color=462800] 每日可购买兵团经验[-][color=00FF1E,outlinecolor=3c1e0aff,fontsize=19,outlinesize=1]15[-][color=462800]次[-]</t>
  </si>
  <si>
    <t>[pic=vip_point.png][-][color=462800] 每日可购买竞技场次数[-][color=00FF1E,outlinecolor=3c1e0aff,fontsize=19,outlinesize=1]24[-][color=462800]次[-]</t>
  </si>
  <si>
    <t>[pic=vip_point.png][-][color=462800] 可享受[-][color=00FF1E,outlinecolor=3c1e0aff,fontsize=19,outlinesize=1]VIP14[-][color=462800]以下所有特权[-]</t>
  </si>
  <si>
    <t>[pic=vip_point.png][-][color=462800] V15大礼包:[-][color=00FF1E,outlinecolor=3c1e0aff,fontsize=19,outlinesize=1]橙色宝物3件套[-]</t>
  </si>
  <si>
    <t>[pic=vip_point.png][-][color=00FF1E,outlinecolor=3c1e0aff,fontsize=19,outlinesize=1] 每日可刷新宝物商店5次[-][pic=vip_newImg.png][-]</t>
  </si>
  <si>
    <t>[pic=vip_point.png][-][color=462800] 每日可进行宝物占星[-][color=00FF1E,outlinecolor=3c1e0aff,fontsize=19,outlinesize=1]80[-][color=462800]次[-]</t>
  </si>
  <si>
    <t>[pic=vip_point.png][-][color=462800] 每日可购买体力[-][color=00FF1E,outlinecolor=3c1e0aff,fontsize=19,outlinesize=1]16[-][color=462800]次[-]</t>
  </si>
  <si>
    <t>[pic=vip_point.png][-][color=462800] 每日可购买黄金[-][color=00FF1E,outlinecolor=3c1e0aff,fontsize=19,outlinesize=1]31[-][color=462800]次[-]</t>
  </si>
  <si>
    <t>[pic=vip_point.png][-][color=462800] 每日可购买兵团经验[-][color=00FF1E,outlinecolor=3c1e0aff,fontsize=19,outlinesize=1]16[-][color=462800]次[-]</t>
  </si>
  <si>
    <t>[pic=vip_point.png][-][color=462800] 每日可购买竞技场次数[-][color=00FF1E,outlinecolor=3c1e0aff,fontsize=19,outlinesize=1]26[-][color=462800]次[-]</t>
  </si>
  <si>
    <t>[pic=vip_point.png][-][color=462800] 可享受[-][color=00FF1E,outlinecolor=3c1e0aff,fontsize=19,outlinesize=1]VIP15[-][color=462800]以下所有特权[-]</t>
  </si>
  <si>
    <t>[color=645252,fontsize=20]将玩家等级提升至[-][color=1ca216,fontsize=20]5[-][color=645252,fontsize=20]级[-]</t>
  </si>
  <si>
    <t>[color=645252,fontsize=20]将玩家等级提升至[-][color=1ca216,fontsize=20]10[-][color=645252,fontsize=20]级[-]</t>
  </si>
  <si>
    <t>[color=645252,fontsize=20]将玩家等级提升至[-][color=1ca216,fontsize=20]15[-][color=645252,fontsize=20]级[-]</t>
  </si>
  <si>
    <t>[color=645252,fontsize=20]将玩家等级提升至[-][color=1ca216,fontsize=20]20[-][color=645252,fontsize=20]级[-]</t>
  </si>
  <si>
    <t>[color=645252,fontsize=20]将玩家等级提升至[-][color=1ca216,fontsize=20]25[-][color=645252,fontsize=20]级[-]</t>
  </si>
  <si>
    <t>[color=645252,fontsize=20]将玩家等级提升至[-][color=1ca216,fontsize=20]30[-][color=645252,fontsize=20]级[-]</t>
  </si>
  <si>
    <t>[color=645252,fontsize=20]将玩家等级提升至[-][color=1ca216,fontsize=20]35[-][color=645252,fontsize=20]级[-]</t>
  </si>
  <si>
    <t>[color=645252,fontsize=20]将玩家等级提升至[-][color=1ca216,fontsize=20]40[-][color=645252,fontsize=20]级[-]</t>
  </si>
  <si>
    <t>[color=645252,fontsize=20]将玩家等级提升至[-][color=1ca216,fontsize=20]45[-][color=645252,fontsize=20]级[-]</t>
  </si>
  <si>
    <t>[color=645252,fontsize=20]将玩家等级提升至[-][color=1ca216,fontsize=20]50[-][color=645252,fontsize=20]级[-]</t>
  </si>
  <si>
    <t>[color=645252,fontsize=20]将玩家等级提升至[-][color=1ca216,fontsize=20]55[-][color=645252,fontsize=20]级[-]</t>
  </si>
  <si>
    <t>[color=645252,fontsize=20]将玩家等级提升至[-][color=1ca216,fontsize=20]60[-][color=645252,fontsize=20]级[-]</t>
  </si>
  <si>
    <t>[color=645252,fontsize=20]将玩家等级提升至[-][color=1ca216,fontsize=20]65[-][color=645252,fontsize=20]级[-]</t>
  </si>
  <si>
    <t>[color=645252,fontsize=20]将玩家等级提升至[-][color=1ca216,fontsize=20]70[-][color=645252,fontsize=20]级[-]</t>
  </si>
  <si>
    <t>[color=645252,fontsize=20]将玩家等级提升至[-][color=1ca216,fontsize=20]75[-][color=645252,fontsize=20]级[-]</t>
  </si>
  <si>
    <t>[color=645252,fontsize=20]将玩家等级提升至[-][color=1ca216,fontsize=20]80[-][color=645252,fontsize=20]级[-]</t>
  </si>
  <si>
    <t>[color=645252,fontsize=20]将玩家等级提升至[-][color=1ca216,fontsize=20]81[-][color=645252,fontsize=20]级[-]</t>
  </si>
  <si>
    <t>[color=645252,fontsize=20]将玩家等级提升至[-][color=1ca216,fontsize=20]82[-][color=645252,fontsize=20]级[-]</t>
  </si>
  <si>
    <t>[color=645252,fontsize=20]将玩家等级提升至[-][color=1ca216,fontsize=20]83[-][color=645252,fontsize=20]级[-]</t>
  </si>
  <si>
    <t>[color=645252,fontsize=20]将玩家等级提升至[-][color=1ca216,fontsize=20]84[-][color=645252,fontsize=20]级[-]</t>
  </si>
  <si>
    <t>[color=645252,fontsize=20]将玩家等级提升至[-][color=1ca216,fontsize=20]85[-][color=645252,fontsize=20]级[-]</t>
  </si>
  <si>
    <t>[color=645252,fontsize=20]将玩家等级提升至[-][color=1ca216,fontsize=20]86[-][color=645252,fontsize=20]级[-]</t>
  </si>
  <si>
    <t>[color=645252,fontsize=20]将玩家等级提升至[-][color=1ca216,fontsize=20]87[-][color=645252,fontsize=20]级[-]</t>
  </si>
  <si>
    <t>[color=645252,fontsize=20]将玩家等级提升至[-][color=1ca216,fontsize=20]88[-][color=645252,fontsize=20]级[-]</t>
  </si>
  <si>
    <t>[color=645252,fontsize=20]将玩家等级提升至[-][color=1ca216,fontsize=20]89[-][color=645252,fontsize=20]级[-]</t>
  </si>
  <si>
    <t>[color=645252,fontsize=20]将玩家等级提升至[-][color=1ca216,fontsize=20]90[-][color=645252,fontsize=20]级[-]</t>
  </si>
  <si>
    <t>[color=645252,fontsize=20]将玩家等级提升至[-][color=1ca216,fontsize=20]91[-][color=645252,fontsize=20]级[-]</t>
  </si>
  <si>
    <t>[color=645252,fontsize=20]将玩家等级提升至[-][color=1ca216,fontsize=20]92[-][color=645252,fontsize=20]级[-]</t>
  </si>
  <si>
    <t>[color=645252,fontsize=20]将玩家等级提升至[-][color=1ca216,fontsize=20]93[-][color=645252,fontsize=20]级[-]</t>
  </si>
  <si>
    <t>[color=645252,fontsize=20]将玩家等级提升至[-][color=1ca216,fontsize=20]94[-][color=645252,fontsize=20]级[-]</t>
  </si>
  <si>
    <t>[color=645252,fontsize=20]将玩家等级提升至[-][color=1ca216,fontsize=20]95[-][color=645252,fontsize=20]级[-]</t>
  </si>
  <si>
    <t>[color=645252,fontsize=20]将玩家等级提升至[-][color=1ca216,fontsize=20]96[-][color=645252,fontsize=20]级[-]</t>
  </si>
  <si>
    <t>[color=645252,fontsize=20]将玩家等级提升至[-][color=1ca216,fontsize=20]97[-][color=645252,fontsize=20]级[-]</t>
  </si>
  <si>
    <t>[color=645252,fontsize=20]将玩家等级提升至[-][color=1ca216,fontsize=20]98[-][color=645252,fontsize=20]级[-]</t>
  </si>
  <si>
    <t>[color=645252,fontsize=20]将玩家等级提升至[-][color=1ca216,fontsize=20]99[-][color=645252,fontsize=20]级[-]</t>
  </si>
  <si>
    <t>[color=645252,fontsize=20]获得[-][color=1ca216,fontsize=20]1[-][color=645252,fontsize=20]个兵团[-]</t>
  </si>
  <si>
    <t>[color=645252,fontsize=20]获得[-][color=1ca216,fontsize=20]2[-][color=645252,fontsize=20]个兵团[-]</t>
  </si>
  <si>
    <t>[color=645252,fontsize=20]获得[-][color=1ca216,fontsize=20]3[-][color=645252,fontsize=20]个兵团[-]</t>
  </si>
  <si>
    <t>[color=645252,fontsize=20]获得[-][color=1ca216,fontsize=20]4[-][color=645252,fontsize=20]个兵团[-]</t>
  </si>
  <si>
    <t>[color=645252,fontsize=20]获得[-][color=1ca216,fontsize=20]5[-][color=645252,fontsize=20]个兵团[-]</t>
  </si>
  <si>
    <t>[color=645252,fontsize=20]获得[-][color=1ca216,fontsize=20]6[-][color=645252,fontsize=20]个兵团[-]</t>
  </si>
  <si>
    <t>[color=645252,fontsize=20]获得[-][color=1ca216,fontsize=20]7[-][color=645252,fontsize=20]个兵团[-]</t>
  </si>
  <si>
    <t>[color=645252,fontsize=20]获得[-][color=1ca216,fontsize=20]8[-][color=645252,fontsize=20]个兵团[-]</t>
  </si>
  <si>
    <t>[color=645252,fontsize=20]获得[-][color=1ca216,fontsize=20]10[-][color=645252,fontsize=20]个兵团[-]</t>
  </si>
  <si>
    <t>[color=645252,fontsize=20]获得[-][color=1ca216,fontsize=20]12[-][color=645252,fontsize=20]个兵团[-]</t>
  </si>
  <si>
    <t>[color=645252,fontsize=20]获得[-][color=1ca216,fontsize=20]14[-][color=645252,fontsize=20]个兵团[-]</t>
  </si>
  <si>
    <t>[color=645252,fontsize=20]获得[-][color=1ca216,fontsize=20]16[-][color=645252,fontsize=20]个兵团[-]</t>
  </si>
  <si>
    <t>[color=645252,fontsize=20]获得[-][color=1ca216,fontsize=20]18[-][color=645252,fontsize=20]个兵团[-]</t>
  </si>
  <si>
    <t>[color=645252,fontsize=20]获得[-][color=1ca216,fontsize=20]20[-][color=645252,fontsize=20]个兵团[-]</t>
  </si>
  <si>
    <t>[color=645252,fontsize=20]获得[-][color=1ca216,fontsize=20]23[-][color=645252,fontsize=20]个兵团[-]</t>
  </si>
  <si>
    <t>[color=645252,fontsize=20]获得[-][color=1ca216,fontsize=20]26[-][color=645252,fontsize=20]个兵团[-]</t>
  </si>
  <si>
    <t>[color=645252,fontsize=20]获得[-][color=1ca216,fontsize=20]29[-][color=645252,fontsize=20]个兵团[-]</t>
  </si>
  <si>
    <t>[color=645252,fontsize=20]获得[-][color=1ca216,fontsize=20]32[-][color=645252,fontsize=20]个兵团[-]</t>
  </si>
  <si>
    <t>[color=645252,fontsize=20]获得[-][color=1ca216,fontsize=20]35[-][color=645252,fontsize=20]个兵团[-]</t>
  </si>
  <si>
    <t>[color=645252,fontsize=20]通关剧情副本[-][color=1ca216,fontsize=20] 1-5[-]</t>
  </si>
  <si>
    <t>[color=645252,fontsize=20]通关剧情副本[-][color=1ca216,fontsize=20] 2-5[-]</t>
  </si>
  <si>
    <t>[color=645252,fontsize=20]通关剧情副本[-][color=1ca216,fontsize=20] 2-10[-]</t>
  </si>
  <si>
    <t>[color=645252,fontsize=20]通关剧情副本[-][color=1ca216,fontsize=20] 3-5[-]</t>
  </si>
  <si>
    <t>[color=645252,fontsize=20]通关剧情副本[-][color=1ca216,fontsize=20] 3-10[-]</t>
  </si>
  <si>
    <t>[color=645252,fontsize=20]通关剧情副本[-][color=1ca216,fontsize=20] 3-15[-]</t>
  </si>
  <si>
    <t>[color=645252,fontsize=20]通关剧情副本[-][color=1ca216,fontsize=20] 4-5[-]</t>
  </si>
  <si>
    <t>[color=645252,fontsize=20]通关剧情副本[-][color=1ca216,fontsize=20] 4-10[-]</t>
  </si>
  <si>
    <t>[color=645252,fontsize=20]通关剧情副本[-][color=1ca216,fontsize=20] 4-15[-]</t>
  </si>
  <si>
    <t>[color=645252,fontsize=20]通关剧情副本[-][color=1ca216,fontsize=20] 5-5[-]</t>
  </si>
  <si>
    <t>[color=645252,fontsize=20]通关剧情副本[-][color=1ca216,fontsize=20] 5-10[-]</t>
  </si>
  <si>
    <t>[color=645252,fontsize=20]通关剧情副本[-][color=1ca216,fontsize=20] 5-15[-]</t>
  </si>
  <si>
    <t>[color=645252,fontsize=20]通关剧情副本[-][color=1ca216,fontsize=20] 6-5[-]</t>
  </si>
  <si>
    <t>[color=645252,fontsize=20]通关剧情副本[-][color=1ca216,fontsize=20] 6-10[-]</t>
  </si>
  <si>
    <t>[color=645252,fontsize=20]通关剧情副本[-][color=1ca216,fontsize=20] 6-15[-]</t>
  </si>
  <si>
    <t>[color=645252,fontsize=20]通关剧情副本[-][color=1ca216,fontsize=20] 7-5[-]</t>
  </si>
  <si>
    <t>[color=645252,fontsize=20]通关剧情副本[-][color=1ca216,fontsize=20] 7-10[-]</t>
  </si>
  <si>
    <t>[color=645252,fontsize=20]通关剧情副本[-][color=1ca216,fontsize=20] 7-15[-]</t>
  </si>
  <si>
    <t>[color=645252,fontsize=20]通关剧情副本[-][color=1ca216,fontsize=20] 8-5[-]</t>
  </si>
  <si>
    <t>[color=645252,fontsize=20]通关剧情副本[-][color=1ca216,fontsize=20] 8-10[-]</t>
  </si>
  <si>
    <t>[color=645252,fontsize=20]通关剧情副本[-][color=1ca216,fontsize=20] 8-15[-]</t>
  </si>
  <si>
    <t>[color=645252,fontsize=20]通关剧情副本[-][color=1ca216,fontsize=20] 9-5[-]</t>
  </si>
  <si>
    <t>[color=645252,fontsize=20]通关剧情副本[-][color=1ca216,fontsize=20] 9-10[-]</t>
  </si>
  <si>
    <t>[color=645252,fontsize=20]通关剧情副本[-][color=1ca216,fontsize=20] 9-15[-]</t>
  </si>
  <si>
    <t>[color=645252,fontsize=20]通关剧情副本[-][color=1ca216,fontsize=20] 10-5[-]</t>
  </si>
  <si>
    <t>[color=645252,fontsize=20]通关剧情副本[-][color=1ca216,fontsize=20] 10-10[-]</t>
  </si>
  <si>
    <t>[color=645252,fontsize=20]通关剧情副本[-][color=1ca216,fontsize=20] 10-15[-]</t>
  </si>
  <si>
    <t>[color=645252,fontsize=20]通关剧情副本[-][color=1ca216,fontsize=20] 11-5[-]</t>
  </si>
  <si>
    <t>[color=645252,fontsize=20]通关剧情副本[-][color=1ca216,fontsize=20] 11-10[-]</t>
  </si>
  <si>
    <t>[color=645252,fontsize=20]通关剧情副本[-][color=1ca216,fontsize=20] 11-15[-]</t>
  </si>
  <si>
    <t>[color=645252,fontsize=20]通关剧情副本[-][color=1ca216,fontsize=20] 12-5[-]</t>
  </si>
  <si>
    <t>[color=645252,fontsize=20]通关剧情副本[-][color=1ca216,fontsize=20] 12-10[-]</t>
  </si>
  <si>
    <t>[color=645252,fontsize=20]通关剧情副本[-][color=1ca216,fontsize=20] 12-15[-]</t>
  </si>
  <si>
    <t>[color=645252,fontsize=20]通关剧情副本[-][color=1ca216,fontsize=20] 13-5[-]</t>
  </si>
  <si>
    <t>[color=645252,fontsize=20]通关剧情副本[-][color=1ca216,fontsize=20] 13-10[-]</t>
  </si>
  <si>
    <t>[color=645252,fontsize=20]通关剧情副本[-][color=1ca216,fontsize=20] 13-15[-]</t>
  </si>
  <si>
    <t>[color=645252,fontsize=20]通关剧情副本[-][color=1ca216,fontsize=20] 14-5[-]</t>
  </si>
  <si>
    <t>[color=645252,fontsize=20]通关剧情副本[-][color=1ca216,fontsize=20] 14-10[-]</t>
  </si>
  <si>
    <t>[color=645252,fontsize=20]通关剧情副本[-][color=1ca216,fontsize=20] 14-15[-]</t>
  </si>
  <si>
    <t>[color=645252,fontsize=20]通关剧情副本[-][color=1ca216,fontsize=20] 15-5[-]</t>
  </si>
  <si>
    <t>[color=645252,fontsize=20]通关剧情副本[-][color=1ca216,fontsize=20] 15-10[-]</t>
  </si>
  <si>
    <t>[color=645252,fontsize=20]通关剧情副本[-][color=1ca216,fontsize=20] 15-15[-]</t>
  </si>
  <si>
    <t>[color=645252,fontsize=20]通关剧情副本[-][color=1ca216,fontsize=20] 16-5[-]</t>
  </si>
  <si>
    <t>[color=645252,fontsize=20]通关剧情副本[-][color=1ca216,fontsize=20] 16-10[-]</t>
  </si>
  <si>
    <t>[color=645252,fontsize=20]通关剧情副本[-][color=1ca216,fontsize=20] 16-15[-]</t>
  </si>
  <si>
    <t>[color=645252,fontsize=20]通关剧情副本[-][color=1ca216,fontsize=20] 17-5[-]</t>
  </si>
  <si>
    <t>[color=645252,fontsize=20]通关剧情副本[-][color=1ca216,fontsize=20] 17-10[-]</t>
  </si>
  <si>
    <t>[color=645252,fontsize=20]通关剧情副本[-][color=1ca216,fontsize=20] 17-15[-]</t>
  </si>
  <si>
    <t>[color=645252,fontsize=20]通关剧情副本[-][color=1ca216,fontsize=20] 18-5[-]</t>
  </si>
  <si>
    <t>[color=645252,fontsize=20]通关剧情副本[-][color=1ca216,fontsize=20] 18-10[-]</t>
  </si>
  <si>
    <t>[color=645252,fontsize=20]通关剧情副本[-][color=1ca216,fontsize=20] 18-15[-]</t>
  </si>
  <si>
    <t>[color=645252,fontsize=20]通关剧情副本[-][color=1ca216,fontsize=20] 19-5[-]</t>
  </si>
  <si>
    <t>[color=645252,fontsize=20]通关剧情副本[-][color=1ca216,fontsize=20] 19-10[-]</t>
  </si>
  <si>
    <t>[color=645252,fontsize=20]通关剧情副本[-][color=1ca216,fontsize=20] 19-15[-]</t>
  </si>
  <si>
    <t>[color=645252,fontsize=20]通关剧情副本[-][color=1ca216,fontsize=20] 20-5[-]</t>
  </si>
  <si>
    <t>[color=645252,fontsize=20]通关剧情副本[-][color=1ca216,fontsize=20] 20-10[-]</t>
  </si>
  <si>
    <t>[color=645252,fontsize=20]通关剧情副本[-][color=1ca216,fontsize=20] 20-15[-]</t>
  </si>
  <si>
    <t>[color=645252,fontsize=20]通关剧情副本[-][color=1ca216,fontsize=20] 21-5[-]</t>
  </si>
  <si>
    <t>[color=645252,fontsize=20]通关剧情副本[-][color=1ca216,fontsize=20] 21-10[-]</t>
  </si>
  <si>
    <t>[color=645252,fontsize=20]通关剧情副本[-][color=1ca216,fontsize=20] 21-15[-]</t>
  </si>
  <si>
    <t>[color=645252,fontsize=20]通关剧情副本[-][color=1ca216,fontsize=20] 22-5[-]</t>
  </si>
  <si>
    <t>[color=645252,fontsize=20]通关剧情副本[-][color=1ca216,fontsize=20] 22-10[-]</t>
  </si>
  <si>
    <t>[color=645252,fontsize=20]通关剧情副本[-][color=1ca216,fontsize=20] 22-15[-]</t>
  </si>
  <si>
    <t>[color=645252,fontsize=20]通关剧情副本[-][color=1ca216,fontsize=20] 23-5[-]</t>
  </si>
  <si>
    <t>[color=645252,fontsize=20]通关剧情副本[-][color=1ca216,fontsize=20] 23-10[-]</t>
  </si>
  <si>
    <t>[color=645252,fontsize=20]通关剧情副本[-][color=1ca216,fontsize=20] 23-15[-]</t>
  </si>
  <si>
    <t>[color=645252,fontsize=20]通关剧情副本[-][color=1ca216,fontsize=20] 24-5[-]</t>
  </si>
  <si>
    <t>[color=645252,fontsize=20]通关剧情副本[-][color=1ca216,fontsize=20] 24-10[-]</t>
  </si>
  <si>
    <t>[color=645252,fontsize=20]通关剧情副本[-][color=1ca216,fontsize=20] 24-15[-]</t>
  </si>
  <si>
    <t>[color=645252,fontsize=20]通关剧情副本[-][color=1ca216,fontsize=20] 25-5[-]</t>
  </si>
  <si>
    <t>[color=645252,fontsize=20]通关剧情副本[-][color=1ca216,fontsize=20] 25-10[-]</t>
  </si>
  <si>
    <t>[color=645252,fontsize=20]通关剧情副本[-][color=1ca216,fontsize=20] 25-15[-]</t>
  </si>
  <si>
    <t>[color=645252,fontsize=20]通关剧情副本[-][color=1ca216,fontsize=20] 26-5[-]</t>
  </si>
  <si>
    <t>[color=645252,fontsize=20]通关剧情副本[-][color=1ca216,fontsize=20] 26-10[-]</t>
  </si>
  <si>
    <t>[color=645252,fontsize=20]通关剧情副本[-][color=1ca216,fontsize=20] 26-15[-]</t>
  </si>
  <si>
    <t>[color=645252,fontsize=20]通关剧情副本[-][color=1ca216,fontsize=20] 27-5[-]</t>
  </si>
  <si>
    <t>[color=645252,fontsize=20]通关剧情副本[-][color=1ca216,fontsize=20] 27-10[-]</t>
  </si>
  <si>
    <t>[color=645252,fontsize=20]通关剧情副本[-][color=1ca216,fontsize=20] 27-15[-]</t>
  </si>
  <si>
    <t>[color=645252,fontsize=20]通关地下城副本[-][color=1ca216,fontsize=20] 1-5[-]</t>
  </si>
  <si>
    <t>[color=645252,fontsize=20]通关地下城副本[-][color=1ca216,fontsize=20] 2-5[-]</t>
  </si>
  <si>
    <t>[color=645252,fontsize=20]通关地下城副本[-][color=1ca216,fontsize=20] 3-5[-]</t>
  </si>
  <si>
    <t>[color=645252,fontsize=20]通关地下城副本[-][color=1ca216,fontsize=20] 4-5[-]</t>
  </si>
  <si>
    <t>[color=645252,fontsize=20]通关地下城副本[-][color=1ca216,fontsize=20] 5-5[-]</t>
  </si>
  <si>
    <t>[color=645252,fontsize=20]通关地下城副本[-][color=1ca216,fontsize=20] 6-5[-]</t>
  </si>
  <si>
    <t>[color=645252,fontsize=20]通关地下城副本[-][color=1ca216,fontsize=20] 7-5[-]</t>
  </si>
  <si>
    <t>[color=645252,fontsize=20]通关地下城副本[-][color=1ca216,fontsize=20] 8-5[-]</t>
  </si>
  <si>
    <t>[color=645252,fontsize=20]通关地下城副本[-][color=1ca216,fontsize=20] 9-5[-]</t>
  </si>
  <si>
    <t>[color=645252,fontsize=20]通关地下城副本[-][color=1ca216,fontsize=20] 10-5[-]</t>
  </si>
  <si>
    <t>[color=645252,fontsize=20]通关地下城副本[-][color=1ca216,fontsize=20] 11-5[-]</t>
  </si>
  <si>
    <t>[color=645252,fontsize=20]通关地下城副本[-][color=1ca216,fontsize=20] 12-5[-]</t>
  </si>
  <si>
    <t>[color=645252,fontsize=20]通关地下城副本[-][color=1ca216,fontsize=20] 13-5[-]</t>
  </si>
  <si>
    <t>[color=645252,fontsize=20]通关地下城副本[-][color=1ca216,fontsize=20] 14-5[-]</t>
  </si>
  <si>
    <t>[color=645252,fontsize=20]通关地下城副本[-][color=1ca216,fontsize=20] 15-5[-]</t>
  </si>
  <si>
    <t>[color=645252,fontsize=20]通关地下城副本[-][color=1ca216,fontsize=20] 16-5[-]</t>
  </si>
  <si>
    <t>[color=645252,fontsize=20]通关地下城副本[-][color=1ca216,fontsize=20] 17-5[-]</t>
  </si>
  <si>
    <t>[color=645252,fontsize=20]通关地下城副本[-][color=1ca216,fontsize=20] 18-5[-]</t>
  </si>
  <si>
    <t>[color=645252,fontsize=20]通关地下城副本[-][color=1ca216,fontsize=20] 19-5[-]</t>
  </si>
  <si>
    <t>[color=645252,fontsize=20]通关地下城副本[-][color=1ca216,fontsize=20] 20-5[-]</t>
  </si>
  <si>
    <t>[color=645252,fontsize=20]通关地下城副本[-][color=1ca216,fontsize=20] 21-5[-]</t>
  </si>
  <si>
    <t>[color=645252,fontsize=20]通关地下城副本[-][color=1ca216,fontsize=20] 22-5[-]</t>
  </si>
  <si>
    <t>[color=645252,fontsize=20]通关地下城副本[-][color=1ca216,fontsize=20] 23-5[-]</t>
  </si>
  <si>
    <t>[color=645252,fontsize=20]通关地下城副本[-][color=1ca216,fontsize=20] 24-5[-]</t>
  </si>
  <si>
    <t>[color=645252,fontsize=20]通关地下城副本[-][color=1ca216,fontsize=20] 25-5[-]</t>
  </si>
  <si>
    <t>[color=645252,fontsize=20]通关地下城副本[-][color=1ca216,fontsize=20] 26-5[-]</t>
  </si>
  <si>
    <t>[color=645252,fontsize=20]将[-][color=1ca216,fontsize=20]1[-][color=645252,fontsize=20]个兵团进阶至[-][color=1ca216,fontsize=20]绿色[-]</t>
  </si>
  <si>
    <t>[color=645252,fontsize=20]将[-][color=1ca216,fontsize=20]3[-][color=645252,fontsize=20]个兵团进阶至[-][color=1ca216,fontsize=20]绿色[-]</t>
  </si>
  <si>
    <t>[color=645252,fontsize=20]将[-][color=1ca216,fontsize=20]5[-][color=645252,fontsize=20]个兵团进阶至[-][color=1ca216,fontsize=20]绿色[-]</t>
  </si>
  <si>
    <t>[color=645252,fontsize=20]将[-][color=1ca216,fontsize=20]1[-][color=645252,fontsize=20]个兵团进阶至[-][color=1ca216,fontsize=20]蓝色[-]</t>
  </si>
  <si>
    <t>[color=645252,fontsize=20]将[-][color=1ca216,fontsize=20]3[-][color=645252,fontsize=20]个兵团进阶至[-][color=1ca216,fontsize=20]蓝色[-]</t>
  </si>
  <si>
    <t>[color=645252,fontsize=20]将[-][color=1ca216,fontsize=20]5[-][color=645252,fontsize=20]个兵团进阶至[-][color=1ca216,fontsize=20]蓝色[-]</t>
  </si>
  <si>
    <t>[color=645252,fontsize=20]将[-][color=1ca216,fontsize=20]1[-][color=645252,fontsize=20]个兵团进阶至[-][color=1ca216,fontsize=20]蓝色+1[-]</t>
  </si>
  <si>
    <t>[color=645252,fontsize=20]将[-][color=1ca216,fontsize=20]3[-][color=645252,fontsize=20]个兵团进阶至[-][color=1ca216,fontsize=20]蓝色+1[-]</t>
  </si>
  <si>
    <t>[color=645252,fontsize=20]将[-][color=1ca216,fontsize=20]5[-][color=645252,fontsize=20]个兵团进阶至[-][color=1ca216,fontsize=20]蓝色+1[-]</t>
  </si>
  <si>
    <t>[color=645252,fontsize=20]将[-][color=1ca216,fontsize=20]1[-][color=645252,fontsize=20]个兵团进阶至[-][color=1ca216,fontsize=20]蓝色+2[-]</t>
  </si>
  <si>
    <t>[color=645252,fontsize=20]将[-][color=1ca216,fontsize=20]3[-][color=645252,fontsize=20]个兵团进阶至[-][color=1ca216,fontsize=20]蓝色+2[-]</t>
  </si>
  <si>
    <t>[color=645252,fontsize=20]将[-][color=1ca216,fontsize=20]5[-][color=645252,fontsize=20]个兵团进阶至[-][color=1ca216,fontsize=20]蓝色+2[-]</t>
  </si>
  <si>
    <t>[color=645252,fontsize=20]将[-][color=1ca216,fontsize=20]1[-][color=645252,fontsize=20]个兵团进阶至[-][color=1ca216,fontsize=20]紫色[-]</t>
  </si>
  <si>
    <t>[color=645252,fontsize=20]将[-][color=1ca216,fontsize=20]3[-][color=645252,fontsize=20]个兵团进阶至[-][color=1ca216,fontsize=20]紫色[-]</t>
  </si>
  <si>
    <t>[color=645252,fontsize=20]将[-][color=1ca216,fontsize=20]5[-][color=645252,fontsize=20]个兵团进阶至[-][color=1ca216,fontsize=20]紫色[-]</t>
  </si>
  <si>
    <t>[color=645252,fontsize=20]将[-][color=1ca216,fontsize=20]1[-][color=645252,fontsize=20]个兵团进阶至[-][color=1ca216,fontsize=20]紫色+1[-]</t>
  </si>
  <si>
    <t>[color=645252,fontsize=20]将[-][color=1ca216,fontsize=20]3[-][color=645252,fontsize=20]个兵团进阶至[-][color=1ca216,fontsize=20]紫色+1[-]</t>
  </si>
  <si>
    <t>[color=645252,fontsize=20]将[-][color=1ca216,fontsize=20]5[-][color=645252,fontsize=20]个兵团进阶至[-][color=1ca216,fontsize=20]紫色+1[-]</t>
  </si>
  <si>
    <t>[color=645252,fontsize=20]将[-][color=1ca216,fontsize=20]1[-][color=645252,fontsize=20]个兵团进阶至[-][color=1ca216,fontsize=20]紫色+2[-]</t>
  </si>
  <si>
    <t>[color=645252,fontsize=20]将[-][color=1ca216,fontsize=20]3[-][color=645252,fontsize=20]个兵团进阶至[-][color=1ca216,fontsize=20]紫色+2[-]</t>
  </si>
  <si>
    <t>[color=645252,fontsize=20]将[-][color=1ca216,fontsize=20]5[-][color=645252,fontsize=20]个兵团进阶至[-][color=1ca216,fontsize=20]紫色+2[-]</t>
  </si>
  <si>
    <t>[color=645252,fontsize=20]将[-][color=1ca216,fontsize=20]1[-][color=645252,fontsize=20]个兵团进阶至[-][color=1ca216,fontsize=20]紫色+3[-]</t>
  </si>
  <si>
    <t>[color=645252,fontsize=20]将[-][color=1ca216,fontsize=20]3[-][color=645252,fontsize=20]个兵团进阶至[-][color=1ca216,fontsize=20]紫色+3[-]</t>
  </si>
  <si>
    <t>[color=645252,fontsize=20]将[-][color=1ca216,fontsize=20]5[-][color=645252,fontsize=20]个兵团进阶至[-][color=1ca216,fontsize=20]紫色+3[-]</t>
  </si>
  <si>
    <t>[color=645252,fontsize=20]将[-][color=1ca216,fontsize=20]1[-][color=645252,fontsize=20]个兵团进阶至[-][color=1ca216,fontsize=20]橙色[-]</t>
  </si>
  <si>
    <t>[color=645252,fontsize=20]将[-][color=1ca216,fontsize=20]3[-][color=645252,fontsize=20]个兵团进阶至[-][color=1ca216,fontsize=20]橙色[-]</t>
  </si>
  <si>
    <t>[color=645252,fontsize=20]将[-][color=1ca216,fontsize=20]5[-][color=645252,fontsize=20]个兵团进阶至[-][color=1ca216,fontsize=20]橙色[-]</t>
  </si>
  <si>
    <t>[color=645252,fontsize=20]将[-][color=1ca216,fontsize=20]1[-][color=645252,fontsize=20]个兵团进阶至[-][color=1ca216,fontsize=20]橙色+1[-]</t>
  </si>
  <si>
    <t>[color=645252,fontsize=20]将[-][color=1ca216,fontsize=20]3[-][color=645252,fontsize=20]个兵团进阶至[-][color=1ca216,fontsize=20]橙色+1[-]</t>
  </si>
  <si>
    <t>[color=645252,fontsize=20]将[-][color=1ca216,fontsize=20]5[-][color=645252,fontsize=20]个兵团进阶至[-][color=1ca216,fontsize=20]橙色+1[-]</t>
  </si>
  <si>
    <t>[color=645252,fontsize=20]将[-][color=1ca216,fontsize=20]1[-][color=645252,fontsize=20]个兵团进阶至[-][color=1ca216,fontsize=20]橙色+2[-]</t>
  </si>
  <si>
    <t>[color=645252,fontsize=20]将[-][color=1ca216,fontsize=20]3[-][color=645252,fontsize=20]个兵团进阶至[-][color=1ca216,fontsize=20]橙色+2[-]</t>
  </si>
  <si>
    <t>[color=645252,fontsize=20]将[-][color=1ca216,fontsize=20]5[-][color=645252,fontsize=20]个兵团进阶至[-][color=1ca216,fontsize=20]橙色+2[-]</t>
  </si>
  <si>
    <t>[color=645252,fontsize=20]将[-][color=1ca216,fontsize=20]1[-][color=645252,fontsize=20]个兵团进阶至[-][color=1ca216,fontsize=20]橙色+3[-]</t>
  </si>
  <si>
    <t>[color=645252,fontsize=20]将[-][color=1ca216,fontsize=20]3[-][color=645252,fontsize=20]个兵团进阶至[-][color=1ca216,fontsize=20]橙色+3[-]</t>
  </si>
  <si>
    <t>[color=645252,fontsize=20]将[-][color=1ca216,fontsize=20]5[-][color=645252,fontsize=20]个兵团进阶至[-][color=1ca216,fontsize=20]橙色+3[-]</t>
  </si>
  <si>
    <t>[color=645252,fontsize=20]将[-][color=1ca216,fontsize=20]1[-][color=645252,fontsize=20]个兵团进阶至[-][color=1ca216,fontsize=20]橙色+4[-]</t>
  </si>
  <si>
    <t>[color=645252,fontsize=20]将[-][color=1ca216,fontsize=20]3[-][color=645252,fontsize=20]个兵团进阶至[-][color=1ca216,fontsize=20]橙色+4[-]</t>
  </si>
  <si>
    <t>[color=645252,fontsize=20]将[-][color=1ca216,fontsize=20]5[-][color=645252,fontsize=20]个兵团进阶至[-][color=1ca216,fontsize=20]橙色+4[-]</t>
  </si>
  <si>
    <t>[color=645252,fontsize=20]竞技场累计挑战胜利[-][color=1ca216,fontsize=20]1[-][color=645252,fontsize=20]次。[-]</t>
  </si>
  <si>
    <t>[color=645252,fontsize=20]竞技场累计挑战胜利[-][color=1ca216,fontsize=20]3[-][color=645252,fontsize=20]次。[-]</t>
  </si>
  <si>
    <t>[color=645252,fontsize=20]竞技场累计挑战胜利[-][color=1ca216,fontsize=20]5[-][color=645252,fontsize=20]次。[-]</t>
  </si>
  <si>
    <t>[color=645252,fontsize=20]竞技场累计挑战胜利[-][color=1ca216,fontsize=20]10[-][color=645252,fontsize=20]次。[-]</t>
  </si>
  <si>
    <t>[color=645252,fontsize=20]竞技场累计挑战胜利[-][color=1ca216,fontsize=20]15[-][color=645252,fontsize=20]次。[-]</t>
  </si>
  <si>
    <t>[color=645252,fontsize=20]竞技场累计挑战胜利[-][color=1ca216,fontsize=20]20[-][color=645252,fontsize=20]次。[-]</t>
  </si>
  <si>
    <t>[color=645252,fontsize=20]竞技场累计挑战胜利[-][color=1ca216,fontsize=20]30[-][color=645252,fontsize=20]次。[-]</t>
  </si>
  <si>
    <t>[color=645252,fontsize=20]竞技场累计挑战胜利[-][color=1ca216,fontsize=20]40[-][color=645252,fontsize=20]次。[-]</t>
  </si>
  <si>
    <t>[color=645252,fontsize=20]竞技场累计挑战胜利[-][color=1ca216,fontsize=20]50[-][color=645252,fontsize=20]次。[-]</t>
  </si>
  <si>
    <t>[color=645252,fontsize=20]竞技场累计挑战胜利[-][color=1ca216,fontsize=20]70[-][color=645252,fontsize=20]次。[-]</t>
  </si>
  <si>
    <t>[color=645252,fontsize=20]竞技场累计挑战胜利[-][color=1ca216,fontsize=20]90[-][color=645252,fontsize=20]次。[-]</t>
  </si>
  <si>
    <t>[color=645252,fontsize=20]竞技场累计挑战胜利[-][color=1ca216,fontsize=20]120[-][color=645252,fontsize=20]次。[-]</t>
  </si>
  <si>
    <t>[color=645252,fontsize=20]竞技场累计挑战胜利[-][color=1ca216,fontsize=20]150[-][color=645252,fontsize=20]次。[-]</t>
  </si>
  <si>
    <t>[color=645252,fontsize=20]竞技场累计挑战胜利[-][color=1ca216,fontsize=20]180[-][color=645252,fontsize=20]次。[-]</t>
  </si>
  <si>
    <t>[color=645252,fontsize=20]竞技场累计挑战胜利[-][color=1ca216,fontsize=20]210[-][color=645252,fontsize=20]次。[-]</t>
  </si>
  <si>
    <t>[color=645252,fontsize=20]竞技场累计挑战胜利[-][color=1ca216,fontsize=20]240[-][color=645252,fontsize=20]次。[-]</t>
  </si>
  <si>
    <t>[color=645252,fontsize=20]竞技场累计挑战胜利[-][color=1ca216,fontsize=20]270[-][color=645252,fontsize=20]次。[-]</t>
  </si>
  <si>
    <t>[color=645252,fontsize=20]竞技场累计挑战胜利[-][color=1ca216,fontsize=20]300[-][color=645252,fontsize=20]次。[-]</t>
  </si>
  <si>
    <t>[color=645252,fontsize=20]竞技场累计挑战胜利[-][color=1ca216,fontsize=20]350[-][color=645252,fontsize=20]次。[-]</t>
  </si>
  <si>
    <t>[color=645252,fontsize=20]竞技场累计挑战胜利[-][color=1ca216,fontsize=20]400[-][color=645252,fontsize=20]次。[-]</t>
  </si>
  <si>
    <t>[color=645252,fontsize=20]竞技场累计挑战胜利[-][color=1ca216,fontsize=20]500[-][color=645252,fontsize=20]次。[-]</t>
  </si>
  <si>
    <t>[color=645252,fontsize=20]竞技场累计挑战胜利[-][color=1ca216,fontsize=20]700[-][color=645252,fontsize=20]次。[-]</t>
  </si>
  <si>
    <t>[color=645252,fontsize=20]竞技场累计挑战胜利[-][color=1ca216,fontsize=20]1000[-][color=645252,fontsize=20]次。[-]</t>
  </si>
  <si>
    <t>[color=645252,fontsize=20]竞技场累计挑战胜利[-][color=1ca216,fontsize=20]1500[-][color=645252,fontsize=20]次。[-]</t>
  </si>
  <si>
    <t>[color=645252,fontsize=20]竞技场累计挑战胜利[-][color=1ca216,fontsize=20]2000[-][color=645252,fontsize=20]次。[-]</t>
  </si>
  <si>
    <t>[color=645252,fontsize=20]竞技场累计挑战胜利[-][color=1ca216,fontsize=20]3000[-][color=645252,fontsize=20]次。[-]</t>
  </si>
  <si>
    <t>[color=645252,fontsize=20]竞技场累计挑战胜利[-][color=1ca216,fontsize=20]5000[-][color=645252,fontsize=20]次。[-]</t>
  </si>
  <si>
    <t>[color=645252,fontsize=20]竞技场累计挑战胜利[-][color=1ca216,fontsize=20]7000[-][color=645252,fontsize=20]次。[-]</t>
  </si>
  <si>
    <t>[color=645252,fontsize=20]竞技场累计挑战胜利[-][color=1ca216,fontsize=20]10000[-][color=645252,fontsize=20]次。[-]</t>
  </si>
  <si>
    <t>[color=645252,fontsize=20]竞技场累计挑战胜利[-][color=1ca216,fontsize=20]15000[-][color=645252,fontsize=20]次。[-]</t>
  </si>
  <si>
    <t>[color=645252,fontsize=20]龙之国累计造成[-][color=1ca216,fontsize=20]100000[-][color=645252,fontsize=20]伤害。[-]</t>
  </si>
  <si>
    <t>[color=645252,fontsize=20]龙之国累计造成[-][color=1ca216,fontsize=20]200000[-][color=645252,fontsize=20]伤害。[-]</t>
  </si>
  <si>
    <t>[color=645252,fontsize=20]龙之国累计造成[-][color=1ca216,fontsize=20]500000[-][color=645252,fontsize=20]伤害。[-]</t>
  </si>
  <si>
    <t>[color=645252,fontsize=20]龙之国累计造成[-][color=1ca216,fontsize=20]800000[-][color=645252,fontsize=20]伤害。[-]</t>
  </si>
  <si>
    <t>[color=645252,fontsize=20]龙之国累计造成[-][color=1ca216,fontsize=20]120万[-][color=645252,fontsize=20]伤害。[-]</t>
  </si>
  <si>
    <t>[color=645252,fontsize=20]龙之国累计造成[-][color=1ca216,fontsize=20]180万[-][color=645252,fontsize=20]伤害。[-]</t>
  </si>
  <si>
    <t>[color=645252,fontsize=20]龙之国累计造成[-][color=1ca216,fontsize=20]250万[-][color=645252,fontsize=20]伤害。[-]</t>
  </si>
  <si>
    <t>[color=645252,fontsize=20]龙之国累计造成[-][color=1ca216,fontsize=20]400万[-][color=645252,fontsize=20]伤害。[-]</t>
  </si>
  <si>
    <t>[color=645252,fontsize=20]龙之国累计造成[-][color=1ca216,fontsize=20]600万[-][color=645252,fontsize=20]伤害。[-]</t>
  </si>
  <si>
    <t>[color=645252,fontsize=20]龙之国累计造成[-][color=1ca216,fontsize=20]1000万[-][color=645252,fontsize=20]伤害。[-]</t>
  </si>
  <si>
    <t>[color=645252,fontsize=20]龙之国累计造成[-][color=1ca216,fontsize=20]1500万[-][color=645252,fontsize=20]伤害。[-]</t>
  </si>
  <si>
    <t>[color=645252,fontsize=20]龙之国累计造成[-][color=1ca216,fontsize=20]2000万[-][color=645252,fontsize=20]伤害。[-]</t>
  </si>
  <si>
    <t>[color=645252,fontsize=20]龙之国累计造成[-][color=1ca216,fontsize=20]3000万[-][color=645252,fontsize=20]伤害。[-]</t>
  </si>
  <si>
    <t>[color=645252,fontsize=20]龙之国累计造成[-][color=1ca216,fontsize=20]3500万[-][color=645252,fontsize=20]伤害。[-]</t>
  </si>
  <si>
    <t>[color=645252,fontsize=20]龙之国累计造成[-][color=1ca216,fontsize=20]4000万[-][color=645252,fontsize=20]伤害。[-]</t>
  </si>
  <si>
    <t>[color=645252,fontsize=20]龙之国累计造成[-][color=1ca216,fontsize=20]4500万[-][color=645252,fontsize=20]伤害。[-]</t>
  </si>
  <si>
    <t>[color=645252,fontsize=20]龙之国累计造成[-][color=1ca216,fontsize=20]5000万[-][color=645252,fontsize=20]伤害。[-]</t>
  </si>
  <si>
    <t>[color=645252,fontsize=20]龙之国累计造成[-][color=1ca216,fontsize=20]5500万[-][color=645252,fontsize=20]伤害。[-]</t>
  </si>
  <si>
    <t>[color=645252,fontsize=20]龙之国累计造成[-][color=1ca216,fontsize=20]6000万[-][color=645252,fontsize=20]伤害。[-]</t>
  </si>
  <si>
    <t>[color=645252,fontsize=20]龙之国累计造成[-][color=1ca216,fontsize=20]7000万[-][color=645252,fontsize=20]伤害。[-]</t>
  </si>
  <si>
    <t>[color=645252,fontsize=20]龙之国累计造成[-][color=1ca216,fontsize=20]8000万[-][color=645252,fontsize=20]伤害。[-]</t>
  </si>
  <si>
    <t>[color=645252,fontsize=20]龙之国累计造成[-][color=1ca216,fontsize=20]9000万[-][color=645252,fontsize=20]伤害。[-]</t>
  </si>
  <si>
    <t>[color=645252,fontsize=20]龙之国累计造成[-][color=1ca216,fontsize=20]10000万[-][color=645252,fontsize=20]伤害。[-]</t>
  </si>
  <si>
    <t>[color=645252,fontsize=20]龙之国累计造成[-][color=1ca216,fontsize=20]11000万[-][color=645252,fontsize=20]伤害。[-]</t>
  </si>
  <si>
    <t>[color=645252,fontsize=20]龙之国累计造成[-][color=1ca216,fontsize=20]12000万[-][color=645252,fontsize=20]伤害。[-]</t>
  </si>
  <si>
    <t>[color=645252,fontsize=20]龙之国累计造成[-][color=1ca216,fontsize=20]13000万[-][color=645252,fontsize=20]伤害。[-]</t>
  </si>
  <si>
    <t>[color=645252,fontsize=20]龙之国累计造成[-][color=1ca216,fontsize=20]14000万[-][color=645252,fontsize=20]伤害。[-]</t>
  </si>
  <si>
    <t>[color=645252,fontsize=20]龙之国累计造成[-][color=1ca216,fontsize=20]16000万[-][color=645252,fontsize=20]伤害。[-]</t>
  </si>
  <si>
    <t>[color=645252,fontsize=20]龙之国累计造成[-][color=1ca216,fontsize=20]18000万[-][color=645252,fontsize=20]伤害。[-]</t>
  </si>
  <si>
    <t>[color=645252,fontsize=20]龙之国累计造成[-][color=1ca216,fontsize=20]20000万[-][color=645252,fontsize=20]伤害。[-]</t>
  </si>
  <si>
    <t>[color=645252,fontsize=20]龙之国累计造成[-][color=1ca216,fontsize=20]23000万[-][color=645252,fontsize=20]伤害。[-]</t>
  </si>
  <si>
    <t>[color=645252,fontsize=20]龙之国累计造成[-][color=1ca216,fontsize=20]26000万[-][color=645252,fontsize=20]伤害。[-]</t>
  </si>
  <si>
    <t>[color=645252,fontsize=20]龙之国累计造成[-][color=1ca216,fontsize=20]30000万[-][color=645252,fontsize=20]伤害。[-]</t>
  </si>
  <si>
    <t>[color=645252,fontsize=20]龙之国累计造成[-][color=1ca216,fontsize=20]35000万[-][color=645252,fontsize=20]伤害。[-]</t>
  </si>
  <si>
    <t>[color=645252,fontsize=20]龙之国累计造成[-][color=1ca216,fontsize=20]40000万[-][color=645252,fontsize=20]伤害。[-]</t>
  </si>
  <si>
    <t>[color=645252,fontsize=20]龙之国累计造成[-][color=1ca216,fontsize=20]50000万[-][color=645252,fontsize=20]伤害。[-]</t>
  </si>
  <si>
    <t>[color=645252,fontsize=20]龙之国累计造成[-][color=1ca216,fontsize=20]60000万[-][color=645252,fontsize=20]伤害。[-]</t>
  </si>
  <si>
    <t>[color=645252,fontsize=20]龙之国累计造成[-][color=1ca216,fontsize=20]80000万[-][color=645252,fontsize=20]伤害。[-]</t>
  </si>
  <si>
    <t>[color=645252,fontsize=20]龙之国累计造成[-][color=1ca216,fontsize=20]100000万[-][color=645252,fontsize=20]伤害。[-]</t>
  </si>
  <si>
    <t>[color=645252,fontsize=20]龙之国累计造成[-][color=1ca216,fontsize=20]150000万[-][color=645252,fontsize=20]伤害。[-]</t>
  </si>
  <si>
    <t>[color=645252,fontsize=20]矮人宝屋累计击杀矮人[-][color=1ca216,fontsize=20]500[-][color=645252,fontsize=20]个。[-]</t>
  </si>
  <si>
    <t>[color=645252,fontsize=20]矮人宝屋累计击杀矮人[-][color=1ca216,fontsize=20]1000[-][color=645252,fontsize=20]个。[-]</t>
  </si>
  <si>
    <t>[color=645252,fontsize=20]矮人宝屋累计击杀矮人[-][color=1ca216,fontsize=20]2000[-][color=645252,fontsize=20]个。[-]</t>
  </si>
  <si>
    <t>[color=645252,fontsize=20]矮人宝屋累计击杀矮人[-][color=1ca216,fontsize=20]4000[-][color=645252,fontsize=20]个。[-]</t>
  </si>
  <si>
    <t>[color=645252,fontsize=20]矮人宝屋累计击杀矮人[-][color=1ca216,fontsize=20]7000[-][color=645252,fontsize=20]个。[-]</t>
  </si>
  <si>
    <t>[color=645252,fontsize=20]矮人宝屋累计击杀矮人[-][color=1ca216,fontsize=20]10000[-][color=645252,fontsize=20]个。[-]</t>
  </si>
  <si>
    <t>[color=645252,fontsize=20]矮人宝屋累计击杀矮人[-][color=1ca216,fontsize=20]15000[-][color=645252,fontsize=20]个。[-]</t>
  </si>
  <si>
    <t>[color=645252,fontsize=20]矮人宝屋累计击杀矮人[-][color=1ca216,fontsize=20]20000[-][color=645252,fontsize=20]个。[-]</t>
  </si>
  <si>
    <t>[color=645252,fontsize=20]矮人宝屋累计击杀矮人[-][color=1ca216,fontsize=20]25000[-][color=645252,fontsize=20]个。[-]</t>
  </si>
  <si>
    <t>[color=645252,fontsize=20]矮人宝屋累计击杀矮人[-][color=1ca216,fontsize=20]30000[-][color=645252,fontsize=20]个。[-]</t>
  </si>
  <si>
    <t>[color=645252,fontsize=20]矮人宝屋累计击杀矮人[-][color=1ca216,fontsize=20]35000[-][color=645252,fontsize=20]个。[-]</t>
  </si>
  <si>
    <t>[color=645252,fontsize=20]矮人宝屋累计击杀矮人[-][color=1ca216,fontsize=20]40000[-][color=645252,fontsize=20]个。[-]</t>
  </si>
  <si>
    <t>[color=645252,fontsize=20]矮人宝屋累计击杀矮人[-][color=1ca216,fontsize=20]45000[-][color=645252,fontsize=20]个。[-]</t>
  </si>
  <si>
    <t>[color=645252,fontsize=20]矮人宝屋累计击杀矮人[-][color=1ca216,fontsize=20]50000[-][color=645252,fontsize=20]个。[-]</t>
  </si>
  <si>
    <t>[color=645252,fontsize=20]矮人宝屋累计击杀矮人[-][color=1ca216,fontsize=20]60000[-][color=645252,fontsize=20]个。[-]</t>
  </si>
  <si>
    <t>[color=645252,fontsize=20]矮人宝屋累计击杀矮人[-][color=1ca216,fontsize=20]70000[-][color=645252,fontsize=20]个。[-]</t>
  </si>
  <si>
    <t>[color=645252,fontsize=20]矮人宝屋累计击杀矮人[-][color=1ca216,fontsize=20]80000[-][color=645252,fontsize=20]个。[-]</t>
  </si>
  <si>
    <t>[color=645252,fontsize=20]矮人宝屋累计击杀矮人[-][color=1ca216,fontsize=20]90000[-][color=645252,fontsize=20]个。[-]</t>
  </si>
  <si>
    <t>[color=645252,fontsize=20]矮人宝屋累计击杀矮人[-][color=1ca216,fontsize=20]10万[-][color=645252,fontsize=20]个。[-]</t>
  </si>
  <si>
    <t>[color=645252,fontsize=20]矮人宝屋累计击杀矮人[-][color=1ca216,fontsize=20]12万[-][color=645252,fontsize=20]个。[-]</t>
  </si>
  <si>
    <t>[color=645252,fontsize=20]矮人宝屋累计击杀矮人[-][color=1ca216,fontsize=20]14万[-][color=645252,fontsize=20]个。[-]</t>
  </si>
  <si>
    <t>[color=645252,fontsize=20]矮人宝屋累计击杀矮人[-][color=1ca216,fontsize=20]16万[-][color=645252,fontsize=20]个。[-]</t>
  </si>
  <si>
    <t>[color=645252,fontsize=20]矮人宝屋累计击杀矮人[-][color=1ca216,fontsize=20]18万[-][color=645252,fontsize=20]个。[-]</t>
  </si>
  <si>
    <t>[color=645252,fontsize=20]矮人宝屋累计击杀矮人[-][color=1ca216,fontsize=20]20万[-][color=645252,fontsize=20]个。[-]</t>
  </si>
  <si>
    <t>[color=645252,fontsize=20]矮人宝屋累计击杀矮人[-][color=1ca216,fontsize=20]22万[-][color=645252,fontsize=20]个。[-]</t>
  </si>
  <si>
    <t>[color=645252,fontsize=20]矮人宝屋累计击杀矮人[-][color=1ca216,fontsize=20]24万[-][color=645252,fontsize=20]个。[-]</t>
  </si>
  <si>
    <t>[color=645252,fontsize=20]矮人宝屋累计击杀矮人[-][color=1ca216,fontsize=20]26万[-][color=645252,fontsize=20]个。[-]</t>
  </si>
  <si>
    <t>[color=645252,fontsize=20]矮人宝屋累计击杀矮人[-][color=1ca216,fontsize=20]28万[-][color=645252,fontsize=20]个。[-]</t>
  </si>
  <si>
    <t>[color=645252,fontsize=20]矮人宝屋累计击杀矮人[-][color=1ca216,fontsize=20]30万[-][color=645252,fontsize=20]个。[-]</t>
  </si>
  <si>
    <t>[color=645252,fontsize=20]矮人宝屋累计击杀矮人[-][color=1ca216,fontsize=20]32万[-][color=645252,fontsize=20]个。[-]</t>
  </si>
  <si>
    <t>[color=645252,fontsize=20]矮人宝屋累计击杀矮人[-][color=1ca216,fontsize=20]35万[-][color=645252,fontsize=20]个。[-]</t>
  </si>
  <si>
    <t>[color=645252,fontsize=20]矮人宝屋累计击杀矮人[-][color=1ca216,fontsize=20]40万[-][color=645252,fontsize=20]个。[-]</t>
  </si>
  <si>
    <t>[color=645252,fontsize=20]矮人宝屋累计击杀矮人[-][color=1ca216,fontsize=20]45万[-][color=645252,fontsize=20]个。[-]</t>
  </si>
  <si>
    <t>[color=645252,fontsize=20]矮人宝屋累计击杀矮人[-][color=1ca216,fontsize=20]50万[-][color=645252,fontsize=20]个。[-]</t>
  </si>
  <si>
    <t>[color=645252,fontsize=20]矮人宝屋累计击杀矮人[-][color=1ca216,fontsize=20]60万[-][color=645252,fontsize=20]个。[-]</t>
  </si>
  <si>
    <t>[color=645252,fontsize=20]矮人宝屋累计击杀矮人[-][color=1ca216,fontsize=20]70万[-][color=645252,fontsize=20]个。[-]</t>
  </si>
  <si>
    <t>[color=645252,fontsize=20]矮人宝屋累计击杀矮人[-][color=1ca216,fontsize=20]80万[-][color=645252,fontsize=20]个。[-]</t>
  </si>
  <si>
    <t>[color=645252,fontsize=20]矮人宝屋累计击杀矮人[-][color=1ca216,fontsize=20]100万[-][color=645252,fontsize=20]个。[-]</t>
  </si>
  <si>
    <t>[color=645252,fontsize=20]矮人宝屋累计击杀矮人[-][color=1ca216,fontsize=20]120万[-][color=645252,fontsize=20]个。[-]</t>
  </si>
  <si>
    <t>[color=645252,fontsize=20]矮人宝屋累计击杀矮人[-][color=1ca216,fontsize=20]150万[-][color=645252,fontsize=20]个。[-]</t>
  </si>
  <si>
    <t>[color=645252,fontsize=20]矮人宝屋累计击杀矮人[-][color=1ca216,fontsize=20]200万[-][color=645252,fontsize=20]个。[-]</t>
  </si>
  <si>
    <t>[color=645252,fontsize=20]矮人宝屋累计击杀矮人[-][color=1ca216,fontsize=20]250万[-][color=645252,fontsize=20]个。[-]</t>
  </si>
  <si>
    <t>[color=645252,fontsize=20]阴森墓穴累计抵挡僵尸[-][color=1ca216,fontsize=20]15[-][color=645252,fontsize=20]波。[-]</t>
  </si>
  <si>
    <t>[color=645252,fontsize=20]阴森墓穴累计抵挡僵尸[-][color=1ca216,fontsize=20]30[-][color=645252,fontsize=20]波。[-]</t>
  </si>
  <si>
    <t>[color=645252,fontsize=20]阴森墓穴累计抵挡僵尸[-][color=1ca216,fontsize=20]50[-][color=645252,fontsize=20]波。[-]</t>
  </si>
  <si>
    <t>[color=645252,fontsize=20]阴森墓穴累计抵挡僵尸[-][color=1ca216,fontsize=20]80[-][color=645252,fontsize=20]波。[-]</t>
  </si>
  <si>
    <t>[color=645252,fontsize=20]阴森墓穴累计抵挡僵尸[-][color=1ca216,fontsize=20]120[-][color=645252,fontsize=20]波。[-]</t>
  </si>
  <si>
    <t>[color=645252,fontsize=20]阴森墓穴累计抵挡僵尸[-][color=1ca216,fontsize=20]180[-][color=645252,fontsize=20]波。[-]</t>
  </si>
  <si>
    <t>[color=645252,fontsize=20]阴森墓穴累计抵挡僵尸[-][color=1ca216,fontsize=20]250[-][color=645252,fontsize=20]波。[-]</t>
  </si>
  <si>
    <t>[color=645252,fontsize=20]阴森墓穴累计抵挡僵尸[-][color=1ca216,fontsize=20]350[-][color=645252,fontsize=20]波。[-]</t>
  </si>
  <si>
    <t>[color=645252,fontsize=20]阴森墓穴累计抵挡僵尸[-][color=1ca216,fontsize=20]450[-][color=645252,fontsize=20]波。[-]</t>
  </si>
  <si>
    <t>[color=645252,fontsize=20]阴森墓穴累计抵挡僵尸[-][color=1ca216,fontsize=20]600[-][color=645252,fontsize=20]波。[-]</t>
  </si>
  <si>
    <t>[color=645252,fontsize=20]阴森墓穴累计抵挡僵尸[-][color=1ca216,fontsize=20]800[-][color=645252,fontsize=20]波。[-]</t>
  </si>
  <si>
    <t>[color=645252,fontsize=20]阴森墓穴累计抵挡僵尸[-][color=1ca216,fontsize=20]1000[-][color=645252,fontsize=20]波。[-]</t>
  </si>
  <si>
    <t>[color=645252,fontsize=20]阴森墓穴累计抵挡僵尸[-][color=1ca216,fontsize=20]1200[-][color=645252,fontsize=20]波。[-]</t>
  </si>
  <si>
    <t>[color=645252,fontsize=20]阴森墓穴累计抵挡僵尸[-][color=1ca216,fontsize=20]1400[-][color=645252,fontsize=20]波。[-]</t>
  </si>
  <si>
    <t>[color=645252,fontsize=20]阴森墓穴累计抵挡僵尸[-][color=1ca216,fontsize=20]1600[-][color=645252,fontsize=20]波。[-]</t>
  </si>
  <si>
    <t>[color=645252,fontsize=20]阴森墓穴累计抵挡僵尸[-][color=1ca216,fontsize=20]1800[-][color=645252,fontsize=20]波。[-]</t>
  </si>
  <si>
    <t>[color=645252,fontsize=20]阴森墓穴累计抵挡僵尸[-][color=1ca216,fontsize=20]2000[-][color=645252,fontsize=20]波。[-]</t>
  </si>
  <si>
    <t>[color=645252,fontsize=20]阴森墓穴累计抵挡僵尸[-][color=1ca216,fontsize=20]2200[-][color=645252,fontsize=20]波。[-]</t>
  </si>
  <si>
    <t>[color=645252,fontsize=20]阴森墓穴累计抵挡僵尸[-][color=1ca216,fontsize=20]2400[-][color=645252,fontsize=20]波。[-]</t>
  </si>
  <si>
    <t>[color=645252,fontsize=20]阴森墓穴累计抵挡僵尸[-][color=1ca216,fontsize=20]2600[-][color=645252,fontsize=20]波。[-]</t>
  </si>
  <si>
    <t>[color=645252,fontsize=20]阴森墓穴累计抵挡僵尸[-][color=1ca216,fontsize=20]2800[-][color=645252,fontsize=20]波。[-]</t>
  </si>
  <si>
    <t>[color=645252,fontsize=20]阴森墓穴累计抵挡僵尸[-][color=1ca216,fontsize=20]3000[-][color=645252,fontsize=20]波。[-]</t>
  </si>
  <si>
    <t>[color=645252,fontsize=20]阴森墓穴累计抵挡僵尸[-][color=1ca216,fontsize=20]3200[-][color=645252,fontsize=20]波。[-]</t>
  </si>
  <si>
    <t>[color=645252,fontsize=20]阴森墓穴累计抵挡僵尸[-][color=1ca216,fontsize=20]3400[-][color=645252,fontsize=20]波。[-]</t>
  </si>
  <si>
    <t>[color=645252,fontsize=20]阴森墓穴累计抵挡僵尸[-][color=1ca216,fontsize=20]3600[-][color=645252,fontsize=20]波。[-]</t>
  </si>
  <si>
    <t>[color=645252,fontsize=20]阴森墓穴累计抵挡僵尸[-][color=1ca216,fontsize=20]3800[-][color=645252,fontsize=20]波。[-]</t>
  </si>
  <si>
    <t>[color=645252,fontsize=20]阴森墓穴累计抵挡僵尸[-][color=1ca216,fontsize=20]4000[-][color=645252,fontsize=20]波。[-]</t>
  </si>
  <si>
    <t>[color=645252,fontsize=20]阴森墓穴累计抵挡僵尸[-][color=1ca216,fontsize=20]4200[-][color=645252,fontsize=20]波。[-]</t>
  </si>
  <si>
    <t>[color=645252,fontsize=20]阴森墓穴累计抵挡僵尸[-][color=1ca216,fontsize=20]4400[-][color=645252,fontsize=20]波。[-]</t>
  </si>
  <si>
    <t>[color=645252,fontsize=20]阴森墓穴累计抵挡僵尸[-][color=1ca216,fontsize=20]4600[-][color=645252,fontsize=20]波。[-]</t>
  </si>
  <si>
    <t>[color=645252,fontsize=20]阴森墓穴累计抵挡僵尸[-][color=1ca216,fontsize=20]5000[-][color=645252,fontsize=20]波。[-]</t>
  </si>
  <si>
    <t>[color=645252,fontsize=20]阴森墓穴累计抵挡僵尸[-][color=1ca216,fontsize=20]5500[-][color=645252,fontsize=20]波。[-]</t>
  </si>
  <si>
    <t>[color=645252,fontsize=20]阴森墓穴累计抵挡僵尸[-][color=1ca216,fontsize=20]6000[-][color=645252,fontsize=20]波。[-]</t>
  </si>
  <si>
    <t>[color=645252,fontsize=20]阴森墓穴累计抵挡僵尸[-][color=1ca216,fontsize=20]6500[-][color=645252,fontsize=20]波。[-]</t>
  </si>
  <si>
    <t>[color=645252,fontsize=20]阴森墓穴累计抵挡僵尸[-][color=1ca216,fontsize=20]7000[-][color=645252,fontsize=20]波。[-]</t>
  </si>
  <si>
    <t>[color=645252,fontsize=20]阴森墓穴累计抵挡僵尸[-][color=1ca216,fontsize=20]8000[-][color=645252,fontsize=20]波。[-]</t>
  </si>
  <si>
    <t>[color=645252,fontsize=20]阴森墓穴累计抵挡僵尸[-][color=1ca216,fontsize=20]10000[-][color=645252,fontsize=20]波。[-]</t>
  </si>
  <si>
    <t>[color=645252,fontsize=20]阴森墓穴累计抵挡僵尸[-][color=1ca216,fontsize=20]12000[-][color=645252,fontsize=20]波。[-]</t>
  </si>
  <si>
    <t>[color=645252,fontsize=20]阴森墓穴累计抵挡僵尸[-][color=1ca216,fontsize=20]15000[-][color=645252,fontsize=20]波。[-]</t>
  </si>
  <si>
    <t>[color=645252,fontsize=20]阴森墓穴累计抵挡僵尸[-][color=1ca216,fontsize=20]20000[-][color=645252,fontsize=20]波。[-]</t>
  </si>
  <si>
    <t>[color=645252,fontsize=20]战役中累计发现方尖碑[-][color=1ca216,fontsize=20]2[-][color=645252,fontsize=20]个。[-]</t>
  </si>
  <si>
    <t>[color=645252,fontsize=20]战役中累计发现方尖碑[-][color=1ca216,fontsize=20]5[-][color=645252,fontsize=20]个。[-]</t>
  </si>
  <si>
    <t>[color=645252,fontsize=20]战役中累计发现方尖碑[-][color=1ca216,fontsize=20]10[-][color=645252,fontsize=20]个。[-]</t>
  </si>
  <si>
    <t>[color=645252,fontsize=20]战役中累计发现方尖碑[-][color=1ca216,fontsize=20]15[-][color=645252,fontsize=20]个。[-]</t>
  </si>
  <si>
    <t>[color=645252,fontsize=20]战役中累计发现方尖碑[-][color=1ca216,fontsize=20]20[-][color=645252,fontsize=20]个。[-]</t>
  </si>
  <si>
    <t>[color=645252,fontsize=20]战役中累计发现方尖碑[-][color=1ca216,fontsize=20]30[-][color=645252,fontsize=20]个。[-]</t>
  </si>
  <si>
    <t>[color=645252,fontsize=20]战役中累计发现方尖碑[-][color=1ca216,fontsize=20]40[-][color=645252,fontsize=20]个。[-]</t>
  </si>
  <si>
    <t>[color=645252,fontsize=20]战役中累计发现方尖碑[-][color=1ca216,fontsize=20]60[-][color=645252,fontsize=20]个。[-]</t>
  </si>
  <si>
    <t>[color=645252,fontsize=20]战役中累计发现方尖碑[-][color=1ca216,fontsize=20]80[-][color=645252,fontsize=20]个。[-]</t>
  </si>
  <si>
    <t>[color=645252,fontsize=20]战役中累计发现方尖碑[-][color=1ca216,fontsize=20]100[-][color=645252,fontsize=20]个。[-]</t>
  </si>
  <si>
    <t>[color=645252,fontsize=20]战役中累计发现方尖碑[-][color=1ca216,fontsize=20]120[-][color=645252,fontsize=20]个。[-]</t>
  </si>
  <si>
    <t>[color=645252,fontsize=20]战役中累计发现方尖碑[-][color=1ca216,fontsize=20]140[-][color=645252,fontsize=20]个。[-]</t>
  </si>
  <si>
    <t>[color=645252,fontsize=20]战役中累计发现方尖碑[-][color=1ca216,fontsize=20]160[-][color=645252,fontsize=20]个。[-]</t>
  </si>
  <si>
    <t>[color=645252,fontsize=20]战役中累计发现方尖碑[-][color=1ca216,fontsize=20]180[-][color=645252,fontsize=20]个。[-]</t>
  </si>
  <si>
    <t>[color=645252,fontsize=20]战役中累计发现方尖碑[-][color=1ca216,fontsize=20]200[-][color=645252,fontsize=20]个。[-]</t>
  </si>
  <si>
    <t>[color=645252,fontsize=20]战役中累计发现方尖碑[-][color=1ca216,fontsize=20]220[-][color=645252,fontsize=20]个。[-]</t>
  </si>
  <si>
    <t>[color=645252,fontsize=20]战役中累计发现方尖碑[-][color=1ca216,fontsize=20]240[-][color=645252,fontsize=20]个。[-]</t>
  </si>
  <si>
    <t>[color=645252,fontsize=20]战役中累计发现方尖碑[-][color=1ca216,fontsize=20]260[-][color=645252,fontsize=20]个。[-]</t>
  </si>
  <si>
    <t>[color=645252,fontsize=20]战役中累计发现方尖碑[-][color=1ca216,fontsize=20]280[-][color=645252,fontsize=20]个。[-]</t>
  </si>
  <si>
    <t>[color=645252,fontsize=20]战役中累计发现方尖碑[-][color=1ca216,fontsize=20]310[-][color=645252,fontsize=20]个。[-]</t>
  </si>
  <si>
    <t>[color=645252,fontsize=20]战役中累计发现方尖碑[-][color=1ca216,fontsize=20]350[-][color=645252,fontsize=20]个。[-]</t>
  </si>
  <si>
    <t>[color=645252,fontsize=20]战役中累计发现方尖碑[-][color=1ca216,fontsize=20]400[-][color=645252,fontsize=20]个。[-]</t>
  </si>
  <si>
    <t>[color=645252,fontsize=20]战役中累计发现方尖碑[-][color=1ca216,fontsize=20]500[-][color=645252,fontsize=20]个。[-]</t>
  </si>
  <si>
    <t>[color=645252,fontsize=20]战役中累计发现方尖碑[-][color=1ca216,fontsize=20]600[-][color=645252,fontsize=20]个。[-]</t>
  </si>
  <si>
    <t>[color=645252,fontsize=20]战役中累计发现方尖碑[-][color=1ca216,fontsize=20]800[-][color=645252,fontsize=20]个。[-]</t>
  </si>
  <si>
    <t>[color=645252,fontsize=20]战役中累计发现方尖碑[-][color=1ca216,fontsize=20]1000[-][color=645252,fontsize=20]个。[-]</t>
  </si>
  <si>
    <t>[color=645252,fontsize=20]战役中累计发现方尖碑[-][color=1ca216,fontsize=20]1300[-][color=645252,fontsize=20]个。[-]</t>
  </si>
  <si>
    <t>[color=645252,fontsize=20]战役中累计发现方尖碑[-][color=1ca216,fontsize=20]1600[-][color=645252,fontsize=20]个。[-]</t>
  </si>
  <si>
    <t>[color=645252,fontsize=20]累计升星宝物[-][color=1ca216,fontsize=20]10[-][color=645252,fontsize=20]次。[-]</t>
  </si>
  <si>
    <t>[color=645252,fontsize=20]累计升星宝物[-][color=1ca216,fontsize=20]20[-][color=645252,fontsize=20]次。[-]</t>
  </si>
  <si>
    <t>[color=645252,fontsize=20]累计升星宝物[-][color=1ca216,fontsize=20]30[-][color=645252,fontsize=20]次。[-]</t>
  </si>
  <si>
    <t>[color=645252,fontsize=20]累计升星宝物[-][color=1ca216,fontsize=20]50[-][color=645252,fontsize=20]次。[-]</t>
  </si>
  <si>
    <t>[color=645252,fontsize=20]通关水元素位面[-][color=1ca216,fontsize=20]25[-][color=645252,fontsize=20]层。[-]</t>
  </si>
  <si>
    <t>[color=645252,fontsize=20]通关火元素位面[-][color=1ca216,fontsize=20]25[-][color=645252,fontsize=20]层。[-]</t>
  </si>
  <si>
    <t>[color=645252,fontsize=20]通关土元素位面[-][color=1ca216,fontsize=20]25[-][color=645252,fontsize=20]层。[-]</t>
  </si>
  <si>
    <t>[color=645252,fontsize=20]通关气元素位面[-][color=1ca216,fontsize=20]25[-][color=645252,fontsize=20]层。[-]</t>
  </si>
  <si>
    <t>[color=645252,fontsize=20]通关混乱元素位面[-][color=1ca216,fontsize=20]25[-][color=645252,fontsize=20]层。[-]</t>
  </si>
  <si>
    <t>[color=645252,fontsize=20]通关云中城[-][color=1ca216,fontsize=20]19[-][color=645252,fontsize=20]层。[-]</t>
  </si>
  <si>
    <t>元素挑战</t>
  </si>
  <si>
    <t>云中城挑战</t>
  </si>
  <si>
    <t>副本杀手</t>
  </si>
  <si>
    <t>地下王者</t>
  </si>
  <si>
    <t>竞技之王</t>
  </si>
  <si>
    <t>矮人宝藏</t>
  </si>
  <si>
    <t>墓穴探险</t>
  </si>
  <si>
    <t>屠龙勇士</t>
  </si>
  <si>
    <t>远征战役</t>
  </si>
  <si>
    <t>金光闪闪</t>
  </si>
  <si>
    <t>装备强化</t>
  </si>
  <si>
    <t>佣兵之王</t>
  </si>
  <si>
    <t>购买体力</t>
  </si>
  <si>
    <t>每日福利</t>
  </si>
  <si>
    <t>丰盛午餐</t>
  </si>
  <si>
    <t>豪华晚餐</t>
  </si>
  <si>
    <t>精致夜宵</t>
  </si>
  <si>
    <t>至尊福利</t>
  </si>
  <si>
    <t>消费返利</t>
  </si>
  <si>
    <t>精华放送</t>
  </si>
  <si>
    <t>骑士任务:征战四方</t>
  </si>
  <si>
    <t>勋爵任务:征战四方</t>
  </si>
  <si>
    <t>男爵任务:征战四方</t>
  </si>
  <si>
    <t>子爵任务:征战四方</t>
  </si>
  <si>
    <t>伯爵任务:征战四方</t>
  </si>
  <si>
    <t>侯爵任务:征战四方</t>
  </si>
  <si>
    <t>公爵任务:征战四方</t>
  </si>
  <si>
    <t>大公任务:征战四方</t>
  </si>
  <si>
    <t>亲王任务:征战四方</t>
  </si>
  <si>
    <t>国王任务:征战四方</t>
  </si>
  <si>
    <t>联盟科技</t>
  </si>
  <si>
    <t>联盟探索</t>
  </si>
  <si>
    <t>远航寻宝</t>
  </si>
  <si>
    <t>天使考验</t>
  </si>
  <si>
    <t>助人为乐</t>
  </si>
  <si>
    <t>趁火打劫</t>
  </si>
  <si>
    <t>冠军对决</t>
  </si>
  <si>
    <t>每日登录</t>
  </si>
  <si>
    <t>游戏中心</t>
  </si>
  <si>
    <t>位面征战</t>
  </si>
  <si>
    <t>攻城任务</t>
  </si>
  <si>
    <t>守城征战</t>
  </si>
  <si>
    <t>骰子任务</t>
  </si>
  <si>
    <t>[color=645252,fontsize=20]挑战任意剧情副本[-][color=1ca216,fontsize=20]10[-][color=645252,fontsize=20]次[-]</t>
  </si>
  <si>
    <t>[color=645252,fontsize=20]挑战任意剧情副本[-][color=1ca216,fontsize=20]25[-][color=645252,fontsize=20]次[-]</t>
  </si>
  <si>
    <t>[color=645252,fontsize=20]挑战任意地下城副本[-][color=1ca216,fontsize=20]5[-][color=645252,fontsize=20]次[-]</t>
  </si>
  <si>
    <t>[color=645252,fontsize=20]挑战任意地下城副本[-][color=1ca216,fontsize=20]10[-][color=645252,fontsize=20]次[-]</t>
  </si>
  <si>
    <t>[color=645252,fontsize=20]挑战竞技场[-][color=1ca216,fontsize=20]3[-][color=645252,fontsize=20]次[-]</t>
  </si>
  <si>
    <t>[color=645252,fontsize=20]挑战矮人宝屋[-][color=1ca216,fontsize=20]1[-][color=645252,fontsize=20]次[-]</t>
  </si>
  <si>
    <t>[color=645252,fontsize=20]挑战阴森墓穴[-][color=1ca216,fontsize=20]1[-][color=645252,fontsize=20]次[-]</t>
  </si>
  <si>
    <t>[color=645252,fontsize=20]挑战龙之国[-][color=1ca216,fontsize=20]1[-][color=645252,fontsize=20]次[-]</t>
  </si>
  <si>
    <t>[color=645252,fontsize=20]战役中胜利[-][color=1ca216,fontsize=20]1[-][color=645252,fontsize=20]次[-]</t>
  </si>
  <si>
    <t>[color=645252,fontsize=20]购买黄金[-][color=1ca216,fontsize=20]1[-][color=645252,fontsize=20]次[-]</t>
  </si>
  <si>
    <t>[color=645252,fontsize=20]强化任意装备[-][color=1ca216,fontsize=20]2[-][color=645252,fontsize=20]次[-]</t>
  </si>
  <si>
    <t>[color=645252,fontsize=20]祭坛招募[-][color=1ca216,fontsize=20]3[-][color=645252,fontsize=20]次[-]</t>
  </si>
  <si>
    <t>[color=645252,fontsize=20]购买体力[-][color=1ca216,fontsize=20]1[-][color=645252,fontsize=20]次[-]</t>
  </si>
  <si>
    <t>[color=645252,fontsize=20]购买月卡后，每日免费领取100钻石[-]</t>
  </si>
  <si>
    <t>[color=645252,fontsize=20]每日11:30—15:30间，可领取{$physical1+120}点体力[-]</t>
  </si>
  <si>
    <t>[color=645252,fontsize=20]每日17:30—20:30间，可领取{$physical2+60}点体力[-]</t>
  </si>
  <si>
    <t>[color=645252,fontsize=20]每日20:30—24:00间，可领取{$physical3+60}点体力[-]</t>
  </si>
  <si>
    <t>[color=645252,fontsize=20]购买至尊月卡后，每日免费领取200钻石[-]</t>
  </si>
  <si>
    <t>[color=645252,fontsize=20]累计消耗[-][color=1ca216,fontsize=20]300[-][color=645252,fontsize=20]钻石[-]</t>
  </si>
  <si>
    <t>[color=645252,fontsize=20]累计消耗[-][color=1ca216,fontsize=20]880[-][color=645252,fontsize=20]钻石[-]</t>
  </si>
  <si>
    <t>[color=645252,fontsize=20]挑战任意剧情副本[-][color=1ca216,fontsize=20]20[-][color=645252,fontsize=20]次[-]</t>
  </si>
  <si>
    <t>[color=645252,fontsize=20]联盟科技捐献[-][color=1ca216,fontsize=20]1[-][color=645252,fontsize=20]次[-]</t>
  </si>
  <si>
    <t>[color=645252,fontsize=20]联盟大地图移动[-][color=1ca216,fontsize=20]1[-][color=645252,fontsize=20]次[-]</t>
  </si>
  <si>
    <t>[color=645252,fontsize=20]完成船坞任务[-][color=1ca216,fontsize=20]1[-][color=645252,fontsize=20]次[-]</t>
  </si>
  <si>
    <t>[color=645252,fontsize=20]挑战云中城关卡胜利[-][color=1ca216,fontsize=20]1[-][color=645252,fontsize=20]次[-]</t>
  </si>
  <si>
    <t>[color=645252,fontsize=20]船坞帮助好友加速[-][color=1ca216,fontsize=20]1[-][color=645252,fontsize=20]次[-]</t>
  </si>
  <si>
    <t>[color=645252,fontsize=20]船坞掠夺他人任务[-][color=1ca216,fontsize=20]1[-][color=645252,fontsize=20]次[-]</t>
  </si>
  <si>
    <t>[color=645252,fontsize=20]挑战冠军对决[-][color=1ca216,fontsize=20]1[-][color=645252,fontsize=20]次[-]</t>
  </si>
  <si>
    <t>[color=645252,fontsize=20]今日登录游戏[-][color=1ca216,fontsize=20]1[-][color=645252,fontsize=20]次[-]</t>
  </si>
  <si>
    <t>[color=645252,fontsize=20]通过游戏中心登录游戏[-]</t>
  </si>
  <si>
    <t>[color=645252,fontsize=20]挑战元素位面[-][color=1ca216,fontsize=20]2[-][color=645252,fontsize=20]次[-]</t>
  </si>
  <si>
    <t>[color=645252,fontsize=20]挑战攻城战副本[-][color=1ca216,fontsize=20]1[-][color=645252,fontsize=20]次[-]</t>
  </si>
  <si>
    <t>[color=645252,fontsize=20]挑战守城战副本[-][color=1ca216,fontsize=20]1[-][color=645252,fontsize=20]次[-]</t>
  </si>
  <si>
    <t>[color=645252,fontsize=20]挑战地下城副本[-][color=1ca216,fontsize=20]20[-][color=645252,fontsize=20]次[-]</t>
  </si>
  <si>
    <t>[color=645252,fontsize=20]累计消耗[-][color=1ca216,fontsize=20]600[-][color=645252,fontsize=20]钻石[-]</t>
  </si>
  <si>
    <t>[color=645252,fontsize=20]累计消耗[-][color=1ca216,fontsize=20]100万[-][color=645252,fontsize=20]黄金[-]</t>
  </si>
  <si>
    <t>[color=645252,fontsize=20]战役通关[-][color=1ca216,fontsize=20]1[-][color=645252,fontsize=20]次[-]</t>
  </si>
  <si>
    <t>[color=645252,fontsize=20]累计充值[-][color=1ca216,fontsize=20]300[-][color=645252,fontsize=20]钻石[-]</t>
  </si>
  <si>
    <t>[color=645252,fontsize=20]累计充值[-][color=1ca216,fontsize=20]600[-][color=645252,fontsize=20]钻石[-]</t>
  </si>
  <si>
    <t>[color=645252,fontsize=20]累计充值[-][color=1ca216,fontsize=20]980[-][color=645252,fontsize=20]钻石[-]</t>
  </si>
  <si>
    <t>[color=645252,fontsize=20]联盟大地图移动[-][color=1ca216,fontsize=20]1[-][color=645252,fontsize=20]点[-]</t>
  </si>
  <si>
    <t>[color=562600]一群骑兵仰慕你，希望加入你的队伍。[-]</t>
  </si>
  <si>
    <t>[color=562600]军队已整顿完毕，向前进发吧。[-]</t>
  </si>
  <si>
    <t>[color=562600]快去帮助友军拿下这座城堡。[-]</t>
  </si>
  <si>
    <t>[color=562600]听说祭坛中可以招募到僧侣，治疗效果非常强力，快去看看。[-]</t>
  </si>
  <si>
    <t>[color=562600]钻石可以招募到更好的兵团，作为奖励，这次是免费招募哦。[-]</t>
  </si>
  <si>
    <t>[color=562600]谨遵女王的命令，向埃拉西亚进军！[-]</t>
  </si>
  <si>
    <t>[color=562600]您在战斗中获得了大量的材料，可以用来给兵团进阶装备。[-]</t>
  </si>
  <si>
    <t>[color=562600]您的装备品质已经全部提升，现在可以进阶兵团了。[-]</t>
  </si>
  <si>
    <t>[color=562600]兵团进阶后，属性会大幅成长，来一场新的战斗体验一下吧。[-]</t>
  </si>
  <si>
    <t>[color=562600]攻下这座城堡，前往新大陆吧！[-]</t>
  </si>
  <si>
    <t>[color=562600]您以3星通关了所有关卡， 这里有一份奖励送给您。[-]</t>
  </si>
  <si>
    <t>[color=562600]您获得了足够的兵团碎片，可以去召唤出新的兵团了。[-]</t>
  </si>
  <si>
    <t>[color=562600]枪兵兵团已准备就绪，将他们编入战斗序列吧。[-]</t>
  </si>
  <si>
    <t>[color=562600]新加入的兵团需要升级才能更强大，点击这里提升兵团等级。[-]</t>
  </si>
  <si>
    <t>[color=562600]通过合理的布阵来让枪兵发挥出他的威力吧。[-]</t>
  </si>
  <si>
    <t>[color=562600]您准备好开启新的旅途了么！[-]</t>
  </si>
  <si>
    <t>[color=562600]军队已整装待备，继续前进。[-]</t>
  </si>
  <si>
    <t>[color=562600]去试试新法术的威力吧。[-]</t>
  </si>
  <si>
    <t>[color=562600]发现了一处金矿，过去看看吧。[-]</t>
  </si>
  <si>
    <t>[color=562600]太好了，有了这些黄金就可以给装备强化了。[-]</t>
  </si>
  <si>
    <t>[color=562600]兵团升级之后不要忘记来强化一下装备。[-]</t>
  </si>
  <si>
    <t>[color=562600]装备属性提高了，再来强化一下吧。[-]</t>
  </si>
  <si>
    <t>[color=562600]您完成了新的任务，来领取奖励吧。[-]</t>
  </si>
  <si>
    <t>[color=562600]来看看准备了什么新手奖励。[-]</t>
  </si>
  <si>
    <t>[color=562600]每日任务开启了，快去看看吧。[-]</t>
  </si>
  <si>
    <t>[color=562600]地下城副本可以获得兵团碎片及装备进阶核心材料。[-]</t>
  </si>
  <si>
    <t>[color=562600]准备战斗！[-]</t>
  </si>
  <si>
    <t>[color=562600]与其他玩家一决高下。[-]</t>
  </si>
  <si>
    <t>[color=562600]历史最高排名可以奖励大量钻石，快去看看。[-]</t>
  </si>
  <si>
    <t>[color=562600]哇塞，好多钻石！[-]</t>
  </si>
  <si>
    <t>[color=562600]扫荡开启了，我们来试试吧。[-]</t>
  </si>
  <si>
    <t>[color=562600]竞技场奖励的竞技币可以兑换到好东西呦。[-]</t>
  </si>
  <si>
    <t>[color=562600]新人福利，首次购买免费～[-]</t>
  </si>
  <si>
    <t>[color=562600]是不是觉得黄金不够用了？去掠夺矮人的财宝。[-]</t>
  </si>
  <si>
    <t>[color=562600]矮人宝屋可以获得大量黄金。[-]</t>
  </si>
  <si>
    <t>[color=562600]英雄法术突破系统开启了，突破后更加强力。[-]</t>
  </si>
  <si>
    <t>[color=562600]法术突破后效果更加强力。[-]</t>
  </si>
  <si>
    <t>[color=562600]抵挡僵尸来袭，可获得大量兵团经验。[-]</t>
  </si>
  <si>
    <t>[color=562600]英雄属性提高所有上阵兵团能力。我们再来看看英雄法术。[-]</t>
  </si>
  <si>
    <t>[color=562600]太好了！兵团进阶后可以解锁新的技能了。[-]</t>
  </si>
  <si>
    <t>[color=562600]解锁新的技能[-]</t>
  </si>
  <si>
    <t>[color=562600]十字军防高血高，适合放在前排。将骑兵放在边路，可以更好发挥突击的效果。[-]</t>
  </si>
  <si>
    <t>[color=562600]兵团升星后大幅提高战斗力，继续努力。[-]</t>
  </si>
  <si>
    <t>[color=562600]集齐一套宝物，可以激活组合宝物，解锁宝物技能。[-]</t>
  </si>
  <si>
    <t>[color=562600]进阶后兵团属性提高，并可以解锁新的技能。[-]</t>
  </si>
  <si>
    <t>[color=562600]现在来解锁技能吧。[-]</t>
  </si>
  <si>
    <t>[color=562600]从世界地图可以快速选择章节[-]</t>
  </si>
  <si>
    <t>[color=562600]皇家骑士冲锋技能对敌人的第一次攻击造成致命伤害。[-]</t>
  </si>
  <si>
    <t>[color=562600]我们去看看敌人的布阵，知己知彼。[-]</t>
  </si>
  <si>
    <t>[color=562600]可以利用骑士的突击能力，攻击敌人后排。[-]</t>
  </si>
  <si>
    <t>[color=562600]如果正前方没有敌人，突击兵团优先攻击敌方后排兵团。[-]</t>
  </si>
  <si>
    <t>[color=562600]凯瑟琳可以升星了，快去看看。[-]</t>
  </si>
  <si>
    <t>[color=562600]英雄可以升星了，升星后解锁高级专长并提高属性。[-]</t>
  </si>
  <si>
    <t>[color=562600]罗伊德擅长治疗，非常适合战役[-]</t>
  </si>
  <si>
    <t>[color=562600]看，一座古老的圣殿。[-]</t>
  </si>
  <si>
    <t>[color=562600]进入圣殿吧！[-]</t>
  </si>
  <si>
    <t>[color=562600]按照指引让枪兵上阵[-]</t>
  </si>
  <si>
    <t>[color=562600]发现了一座魔法圣殿，进去碰碰运气吧。[-]</t>
  </si>
  <si>
    <t>[color=562600]特权系统开启了，我们快去看看吧。[-]</t>
  </si>
  <si>
    <t>[color=562600]太好了，特权开启后每日首次钻石招募[-][color=1d61d3]半价[-][color=562600]！看看还有什么好福利。[-]</t>
  </si>
  <si>
    <t>[color=562600]爵位晋升后可获得[-][color=1d61d3]永久[-][color=562600]强力特权，能力点可以从[-][color=1d61d3]每日活跃宝箱[-][color=562600]获得。[-]</t>
  </si>
  <si>
    <t>[color=562600]还有许多福利特权等待您来解锁哦。[-]</t>
  </si>
  <si>
    <t>[color=562600]神秘商店中经常有打折的商品，经常去关注下吧。[-]</t>
  </si>
  <si>
    <t>[color=562600]那里有一队骑士，我们去收服他们。[-]</t>
  </si>
  <si>
    <t>[color=562600]获得相同的兵团会转化成同名兵团碎片，可以用于兵团的升星，大幅提高能力。[-]</t>
  </si>
  <si>
    <t>[color=562600]每激活10个节点，兵团就可以升星了，成长值得到提高。[-]</t>
  </si>
  <si>
    <t>[color=562600]皇家骑士变得更强了。再点一次吧。[-]</t>
  </si>
  <si>
    <t>[color=562600]正前方没有敌方兵团时，优先攻击[-][color=fe0201]敌方后排[-][color=562600]距离自己最近的兵团[-]</t>
  </si>
  <si>
    <t>[color=562600]图鉴系统开启了，在这里可以提高兵团属性，快去看看吧！[-]</t>
  </si>
  <si>
    <t>[color=562600]联盟系统开启了，快去找到组织吧。[-]</t>
  </si>
  <si>
    <t>[color=562600]魔法行会系统开启了，在这里可以提高英雄法术效果。[-]</t>
  </si>
  <si>
    <t>[color=562600]打野系统开启了，快去清扫城堡周围的野怪吧！[-]</t>
  </si>
  <si>
    <t>[color=562600]三条BOSS巨龙会在每周的不同时间出现，来看看吧。[-]</t>
  </si>
  <si>
    <t>[color=562600]在图鉴中放置兵团，可以增加此类兵团的属性。[-]</t>
  </si>
  <si>
    <t>[color=562600]快速添加兵团。[-]</t>
  </si>
  <si>
    <t>[color=562600]刚刚获得了一些经验药水，使用它们可以快速获得兵团经验。[-]</t>
  </si>
  <si>
    <t>[color=562600]来进行一场对战吧。[-]</t>
  </si>
  <si>
    <t>[color=562600]报告女王：船坞已建造完毕，可以派遣部队出海执行任务了。[-]</t>
  </si>
  <si>
    <t>[color=562600]在这里强化兵团天赋属性，并升级[-][color=1d61d3]兵种天赋技能[-][color=562600]。[-]</t>
  </si>
  <si>
    <t>[color=562600]云中城的大门开启了，大天使等待您的挑战。[-]</t>
  </si>
  <si>
    <t>[color=562600]在这里，您需要连续进行两场战斗，都取得胜利才能得到天使的认可。[-]</t>
  </si>
  <si>
    <t>[color=562600]您可以在两种增益之间进行选择，您的选择将影响战斗的顺序。[-]</t>
  </si>
  <si>
    <t>[color=562600]战斗中施放英雄法术可以影响战局，施放法术需要消耗魔法。[-]</t>
  </si>
  <si>
    <t>您正处于新手引导中，请按照引导进行操作！</t>
  </si>
  <si>
    <t>[color=562600]兵团技能可以突破啦，突破后效果更加强大。[-]</t>
  </si>
  <si>
    <t>[color=562600]兵团星级越高，兵团技能等级上限越高，最高15级。[-]</t>
  </si>
  <si>
    <t>[color=562600]完成岛屿任务，可以获得[-][color=1d61d3]兵营[-][color=562600]兑换资源，用于兑换兵团碎片。[-]</t>
  </si>
  <si>
    <t>[color=562600]注意任务条件，达成可以获得额外奖励哦。[-]</t>
  </si>
  <si>
    <t>[color=562600]太好了，任务条件全部达成。[-]</t>
  </si>
  <si>
    <t>[color=562600]您收到好友赠送的一枚加速令，可用来快速完成任务，[-][color=1d61d3]帮助好友[-][color=562600]可以获得加速令。[-]</t>
  </si>
  <si>
    <t>[color=562600]居然收集到这么多资源，快去建造兵营吧。[-]</t>
  </si>
  <si>
    <t>[color=562600]建造兵营需要先招募到对应的兵团，然后就可以开始生产碎片了。[-]</t>
  </si>
  <si>
    <t>[color=562600]可以开始兑换了～[-]</t>
  </si>
  <si>
    <t>[color=562600]恭喜您段位晋升，从现在开始，系统会随机2个兵团作为当前赛季的[-][color=1d61d3]热点兵团[-][color=562600]，热点兵团属性提升[-]</t>
  </si>
  <si>
    <t>[color=562600]这里系统会在每个段位设定不重复的[-][color=1d61d3]段位热点[-][color=562600]，属性提升仅在本段位生效哟，好好利用吧！[-]</t>
  </si>
  <si>
    <t>[color=562600]领主大人，欢迎您进入传奇段位，在这个段位力你可以自己选择最强的3个兵团作为您的自定义热点，快来展现您的风采吧！[-]</t>
  </si>
  <si>
    <t>[color=562600]英雄传记系统开启啦，在这里您可以了解英雄的故事，并且可以获得[-][color=1d61d3]英雄碎片[-][color=562600]呦。[-]</t>
  </si>
  <si>
    <t>[color=562600]快去加入联盟吧～开启您的探索之旅！[-]</t>
  </si>
  <si>
    <t>[color=562600]现在上阵的是您的英雄，点击【英雄】页签可以上阵强力的[-][color=1d61d3]剧情英雄[-][color=562600]哦~[-]</t>
  </si>
  <si>
    <t>[color=562600]可拖拽英雄进行替换[-]</t>
  </si>
  <si>
    <t>[color=562600]先知小屋所说的精灵艾莉尔[-]</t>
  </si>
  <si>
    <t>[color=562600]元素位面系统开启了，挑战元素BOSS可以获取兵团觉醒强化的材料。[-]</t>
  </si>
  <si>
    <t>[color=562600]快来进行兵团觉醒吧！橙色兵团觉醒后会获得新的外形，还能解锁技能树哦。[-]</t>
  </si>
  <si>
    <t>[color=562600]法术刻印系统开启了，在这里可以让英雄学会新的法术，快去看看吧！[-]</t>
  </si>
  <si>
    <t>[color=562600]通过法术祈愿可以获得法术书，刻印法术书能让英雄使用[-][color=1d61d3]第5个法术[-][color=562600]哦，赶快去获取一本法术书吧！[-]</t>
  </si>
  <si>
    <t>[color=562600]快来祈愿，看看能获得什么样的法术书吧，刻印法术书能让英雄使用[-][color=1d61d3]第5个法术[-][color=562600],首次免费，奖励*5哦。[-]</t>
  </si>
  <si>
    <t>[color=562600]恭喜您获得了烈火神箭的法术书碎片，快去[-][color=1d61d3]法术书柜[-][color=562600]合成吧！[-]</t>
  </si>
  <si>
    <t>[color=562600]来合成一个法术书吧，合成后的法术书可在英雄法术界面的[-][color=1d61d3]刻印孔[-][color=562600]中装备，快去激活刻印孔吧！[-]</t>
  </si>
  <si>
    <t>[color=562600]配件制造车间在这里，你可以为自己的战争器械收集提升所用的配件，快去看看吧！[-]</t>
  </si>
  <si>
    <t>[color=562600]通过制造可以获得战争器械的提升配件，赶快去获取自己的配件吧！[-]</t>
  </si>
  <si>
    <t>[color=562600]恭喜你获得了新的配件，去用这些配件改造一下自己的战争器械吧！[-]</t>
  </si>
  <si>
    <t>[color=562600]点击改造，将那些配件装备在战争器械上吧！[-]</t>
  </si>
  <si>
    <t>[color=562600]点击添加配件，您所获得的配件可以在这里使用！[-]</t>
  </si>
  <si>
    <t>[color=562600]选择要添加的配件，将他装备在战争器械上吧！[-]</t>
  </si>
  <si>
    <t>[color=562600]这里是攻城战的入口，带上你的兵团来参加战斗吧！[-]</t>
  </si>
  <si>
    <t>[color=562600]选择难度，挑战自己的极限！[-]</t>
  </si>
  <si>
    <t>[color=562600]点击器械页签，把你的战争器械布置到战场上去吧！[-]</t>
  </si>
  <si>
    <t>[color=562600]这里是守城战的入口，带上你的兵团来参加战斗吧！[-]</t>
  </si>
  <si>
    <t>[color=562600]不同阵营的主城拥有不同的特性，你可以在这里选择已解锁的主城。[-]</t>
  </si>
  <si>
    <t>剧情</t>
  </si>
  <si>
    <t>[color=562600]没想到竟然遇到了风暴，我们需要在这里进行修整了，你们在四周巡查一下。[-]</t>
  </si>
  <si>
    <t>[color=562600]遵命，女王陛下。[-]</t>
  </si>
  <si>
    <t>[color=562600]有人过来了，是谁在那里！[-]</t>
  </si>
  <si>
    <t>[color=562600]哇！真的是女王陛下啊，真高兴在这里见到你，我可是找您很久了呢。[-]</t>
  </si>
  <si>
    <t>[color=562600]埃里的小精灵为什么会在这里呢？金龙女王还好么？[-]</t>
  </si>
  <si>
    <t>[color=562600]恶魔袭击了金龙女王，精灵们目前的处境非常糟糕。我路过这片海岸时见到了“凯瑟琳女王”号，便猜到是您回来了，这真是一件令人振奋的消息。[-]</t>
  </si>
  <si>
    <t>[color=562600]我正是为了调查父王的死因回来的，事情发生得太快，我还不知道事情的真相如何，但是我的直觉告诉我，我们遇到大麻烦了。[-]</t>
  </si>
  <si>
    <t>[color=562600]是的，埃里被攻击的同时，地下城的部队向埃拉西亚发起了偷袭，老国王意外去世，现在的埃拉西亚一片混乱。[-]</t>
  </si>
  <si>
    <t>[color=562600]为了稳定局面，肯达尔元帅和格鲁将军在主持大局，不过敌军来势凶猛，我希望您还有足够的兵力来应付当前的问题。[-]</t>
  </si>
  <si>
    <t>[color=562600]我想我现在需要一艘新船，我会在沿途征召新的部队，接下来可以请你和我们一起前进吗？[-]</t>
  </si>
  <si>
    <t>[color=562600]当然可以了，接下来就让我来带路吧！[-]</t>
  </si>
  <si>
    <t>[color=562600]女王，我们在前面发现了一些散乱的兵器，我想我们找到失散的弩兵部队了[-]</t>
  </si>
  <si>
    <t>[color=562600]真的么？真是太好了，我们非常需要[-][color=0e9b0e]远程攻击[-][color=562600]兵团，找到他们，让他们回归我们的军队！[-]</t>
  </si>
  <si>
    <t>[color=562600]女王，弩兵们说前面有一座城堡，原先是由埃拉西亚的士兵驻守，但是现在却失踪了，只剩下一群野兽。[-]</t>
  </si>
  <si>
    <t>[color=562600]传我命令，集合部队，我们去攻下这座城堡，这里也许会成为我们临时的补给点。[-]</t>
  </si>
  <si>
    <t>[color=562600]我们将从这里开始，拯救埃拉西亚，解救我的子民于水火之中。[-]</t>
  </si>
  <si>
    <t>[color=562600]是的女王，但是敌人非常强大，我们也需要招募更多的军队。[-]</t>
  </si>
  <si>
    <t>[color=562600]女王，前方发现一座城堡，挡住了出海口。[-]</t>
  </si>
  <si>
    <t>[color=562600]没有人能阻止我返回埃拉西亚，攻下这座城堡，扫平前进的道路吧！[-]</t>
  </si>
  <si>
    <t>[color=562600]谨遵您的命令，女王陛下。[-]</t>
  </si>
  <si>
    <t>[color=562600]女王，敌人已弃城而逃，要继续追赶么？[-]</t>
  </si>
  <si>
    <t>[color=562600]时间紧迫，立刻去准备出海的船只，不用理会这些逃走的士兵。[-]</t>
  </si>
  <si>
    <t>[color=562600]女王，船只已经准备好了，现在就出发么？[-]</t>
  </si>
  <si>
    <t>[color=562600]我们已经逗留的太久了，王国的人民在等待着我，向着埃拉西亚前进吧！[-]</t>
  </si>
  <si>
    <t>[color=562600]终于可以去新的大陆了，女王万岁！[-]</t>
  </si>
  <si>
    <t>[color=562601]我相信我们一定能够拯救埃拉西亚，我手中的利剑会带领你们扫荡前进的道路！将士们，出发！[-]</t>
  </si>
  <si>
    <t>[color=562600]埃拉西亚，我终于再一次踏上故土，我听见我的人民在呼唤着我，士兵们，随我前进！[-]</t>
  </si>
  <si>
    <t>[color=562600]女王，我们在林中发现一座残破的建筑，也许里面有什么宝物呢！[-]</t>
  </si>
  <si>
    <t>[color=562600]是一座魔法圣殿，也许我们能在里面找到些什么。[-]</t>
  </si>
  <si>
    <t>[color=562600]一张魔法卷轴，记载着古老的魔法。[-]</t>
  </si>
  <si>
    <t>[color=562600]女王，糟糕了！后方部队被骑兵[-][color=1d61d3]突击[-][color=562600]，士兵可能会损失惨重。[-]</t>
  </si>
  <si>
    <t>[color=562600]我们要记住这次的教训，今后需要根据敌方的阵型进行布阵。[-]</t>
  </si>
  <si>
    <t>[color=562600]谨遵您的命令，女王。[-]</t>
  </si>
  <si>
    <t>[color=562600]敌人越来越强大了，看来是时候强化一下部队的战斗力了。[-]</t>
  </si>
  <si>
    <t>[color=562600]竟然失败了。。。加强部队的战斗力或者研究下布阵战术，应该可以打败敌人。[-]</t>
  </si>
  <si>
    <t>[color=562600]女王万岁！[-]</t>
  </si>
  <si>
    <t>[color=562600]太好了，我们获得了一件宝物[-]</t>
  </si>
  <si>
    <t>[color=562600]去援助我方部队[-]</t>
  </si>
  <si>
    <t>[color=562600]好强！[-]</t>
  </si>
  <si>
    <t>[color=562600]我来助你。[-]</t>
  </si>
  <si>
    <t>[color=562600]太好了，是大天使！[-]</t>
  </si>
  <si>
    <t>[color=562600]骷髅大军，消灭他们[-]</t>
  </si>
  <si>
    <t>[color=562600]我要跟你同归于尽！[-]</t>
  </si>
  <si>
    <t>[color=562600]我来帮助你[-]</t>
  </si>
  <si>
    <t>[color=562600]每日登录游戏，都可以免费领取许多奖励哦！[-]</t>
  </si>
  <si>
    <t>[color=562600]累计签到一定天数，还会有额外的福利！[-]</t>
  </si>
  <si>
    <t>[color=562600]嘉年华开启了，完成指定任务领取大量钻石和稀有道具奖励。[-]</t>
  </si>
  <si>
    <t>[color=562600]吓？这么一会就长大了？[-]</t>
  </si>
  <si>
    <t>[color=562600]敌人越来越强大了，我也要更加强大才行。怎么能获得力量呢？[-]</t>
  </si>
  <si>
    <t>[color=562600]女王大人，我知道一种方法能使您快速得到提升。[-]</t>
  </si>
  <si>
    <t>[color=562600]晋升后您可以获得属性成长，大大提高您部队的作战能力。[-]</t>
  </si>
  <si>
    <t>[color=562600]英雄[-][color=1d61d3]攻击[-][color=562600]和[-][color=1d61d3]防御[-][color=562600]分别可以提升上场兵团的攻击和生命。[-]</t>
  </si>
  <si>
    <t>[color=562600]英雄[-][color=1d61d3]智力[-][color=562600]可以提高英雄法术造成的伤害，[-][color=1d61d3]知识[-][color=562600]降低敌方英雄法术伤害。[-]</t>
  </si>
  <si>
    <t>[color=562600]晋升后不但提高英雄属性，还可以解锁强力的[-][color=1d61d3]专长[-][color=562600]效果。[-]</t>
  </si>
  <si>
    <t>[color=562600]英雄专长选择搭配合适的兵团将会成倍放大效果，一定要仔细选择哦。[-]</t>
  </si>
  <si>
    <t>[color=562600]凤凰的烈焰吐息会对[-][color=0e9b0e]正前方[-][color=562600]的兵团造成巨大伤害，一定要注意哦。[-]</t>
  </si>
  <si>
    <t>[color=562600]恭喜您，您被授予了[-][color=0e9b0e]骑士[-][color=562600]爵位，现在去看看拥有哪些特权吧。[-]</t>
  </si>
  <si>
    <t>[color=562600]是时候考虑招募更多的部队了，首次招募可以招募到[-][color=0e9b0e]2星十字军[-][color=562600]哦。[-]</t>
  </si>
  <si>
    <t>[color=562600]欢迎您来到冠军对决战场，在这里您将匹配到实力相近的玩家进行对战，来迎接挑战吧。[-]</t>
  </si>
  <si>
    <t>[color=562600]看来您已经掌握了基础的规则，下面再来介绍一些进阶规则。请您注意右侧[-][color=0e9b0e]蓝色[-][color=562600]的旗子[-]</t>
  </si>
  <si>
    <t>[color=562600]在每个段位，存在1到3个兵团攻击和生命[-][color=0e9b0e]翻倍[-][color=562600]，但是这些兵团仅在当前段位生效，当您进阶到下一段位[-][color=0e9b0e]不再生效[-][color=562600]了。[-]</t>
  </si>
  <si>
    <t>[color=562600]请留意简讯的内容，可能有助于您的决策，更轻松战胜敌人。[-]</t>
  </si>
  <si>
    <t>[color=562600]快支撑不住了，女王陛下，我们需要你的领导。[-]</t>
  </si>
  <si>
    <t>[color=562600]女王陛下，快看，那里有我们失散的部队，他们遇到了麻烦。[-]</t>
  </si>
  <si>
    <t>[color=562600]加速前进！快去帮助他们。[-]</t>
  </si>
  <si>
    <t>[color=562600]小心！那是什么？！[-]</t>
  </si>
  <si>
    <t>[color=562600]女王陛下，太好了，终于找到您了。[-]</t>
  </si>
  <si>
    <t>[color=562600]来的正是时候，马上加入战斗。[-]</t>
  </si>
  <si>
    <t>[color=562600]这是一场艰苦的战斗，多亏了僧侣的出现，挽救了战局。[-]</t>
  </si>
  <si>
    <t>[color=562600]您已经熟练掌握战斗的要领了，是时候学习一些进阶的战术了。[-]</t>
  </si>
  <si>
    <t>[color=562600]真想不到这件失落的神器还能重见天日！相传【鬼王斗篷】的拥有者能够获得操纵亡者的强大力量，亡灵巫师【山德鲁】曾凭此意欲奴役整个埃拉西亚，那真是一段可怕的历史。[-]</t>
  </si>
  <si>
    <t>[color=562600]最终，正义的英雄们结成联盟，击败了强大的亡灵巫师，并将他的神器拆成碎片，沉没在埃拉西亚某个不为人知的湖底。[-]</t>
  </si>
  <si>
    <t>[color=562600]快看，我方部队已经攻破了城墙了！[-]</t>
  </si>
  <si>
    <t>[color=562600]竟然碰到这种怪物，我们需要支援。[-]</t>
  </si>
  <si>
    <t>[color=562600]让战场上的军队毫发无伤是我的使命，女王大人过奖了。[-]</t>
  </si>
  <si>
    <t>[color=562600]我们已经迈出艰苦战役的第一步，迎接我们的是更加残酷的战斗，加快脚步，进城休整！我们必须争分夺秒，埃拉西亚还在流血。[-]</t>
  </si>
  <si>
    <t>[color=562600]哇哇哇，狮鹫崖真的有好多的狮鹫啊！太壮观了![-]</t>
  </si>
  <si>
    <t>[color=562600]当然，狮鹫崖是埃拉西亚所有狮鹫的发源地，我们解放了所有的狮鹫崖，终于得到了狮鹫的帮助了。[-]</t>
  </si>
  <si>
    <t>[color=562600]我们的实力已经越来越强大了，女王陛下，接下来我们该如何行动呢？[-]</t>
  </si>
  <si>
    <t>[color=562600]当年埃拉西亚的祖先们率领着狮鹫击败了无数的敌人从而建立了国家，如今我要率领着你们击退那些入侵者，以牙还牙，以血还血，埃拉西亚的荣耀不可侵犯！[-]</t>
  </si>
  <si>
    <t>[color=562600]女王陛下万岁！埃拉西亚万岁！[-]</t>
  </si>
  <si>
    <t>[color=562600]　　传令官大人，您是代表王前来视察工作的么？[-]</t>
  </si>
  <si>
    <t>[color=562600]你的属下表现得很好，不仅制造出一座适合我们生存的火山，还建立了一座地狱，这下我们可以源源不断的输送兵力了。[-]</t>
  </si>
  <si>
    <t>[color=562600]　　多谢您的夸奖，我们接下来有什么任务呢，大人？[-]</t>
  </si>
  <si>
    <t>[color=562600]我们的盟友-地下城的领主们将会去攻打埃拉西亚的首都，而我们，则要趁机袭击埃拉西亚的盟友-埃里精灵，抓紧时间，王对这件事非常重视。[-]</t>
  </si>
  <si>
    <t>[color=562600]　　加油干活，你们这些小东西，要是耽误了王的计划我就要你们的小命！[-]</t>
  </si>
  <si>
    <t>[color=562600]　　传令官大人，再次见到您真让属下感到荣幸之至。[-]</t>
  </si>
  <si>
    <t>[color=562600]少拍马屁，年轻人，第二座火山的进度怎么样了？[-]</t>
  </si>
  <si>
    <t>[color=562600]　　回禀大人，第二座火山正在建造中，很快就要完工了。[-]</t>
  </si>
  <si>
    <t>[color=562600]你做的很好，继续努力，一旦计划成功，王会重赏你的。[-]</t>
  </si>
  <si>
    <t>[color=562600]　　哈哈哈，等着吧，我将成为伊欧弗最年轻最杰出的将领，嘿嘿嘿嘿。[-]</t>
  </si>
  <si>
    <t>[color=562600]在冠军对决的舞台上，所有英雄实力抹平，均[-][color=0e9b0e]提升至4星[-][color=562600]，快率领他们一展风采吧![-]</t>
  </si>
  <si>
    <t>[color=562600]　　这座矿区的资源已接近枯竭，但是离公爵的目标还很远，我们还需要更多的资源来壮大自己。[-]</t>
  </si>
  <si>
    <t>[color=562600]　　有个好消息和坏消息要告诉你，指挥官。好消息是埃拉西亚的三个前沿阵地因为东方的战斗而变得空虚；坏消息则是他们能赶在我们之前搬来救兵。因此，我们必须加快行动了。[-]</t>
  </si>
  <si>
    <t>[color=562600]　　早就跟公爵说了，要先解决了那些不合作的人，我们的掠夺计划才能顺利进行。[-]</t>
  </si>
  <si>
    <t>[color=562600]　　我们如果积攒到了充足的资源和兵力……我相信公爵一定不会介意您开战的请求，指挥官。[-]</t>
  </si>
  <si>
    <t>[color=562600]　　懦弱的家伙！告诉那些懒鬼手脚麻利点，否则就要面对肯洛·哈格的惩罚。[-]</t>
  </si>
  <si>
    <t>[color=562600]　　遵命长官！[-]</t>
  </si>
  <si>
    <t>[color=562600]　　这座泰塔利亚最大的金矿就是我们的战利品，没有了金子，泰塔利亚人无力继续这场战争。[-]</t>
  </si>
  <si>
    <t>[color=562600]　　优势掌握在我们手中，指挥官。接下来就看公爵的谈判成果了。[-]</t>
  </si>
  <si>
    <t>[color=562600]　　正义联盟面对泰塔利亚的败退无力回天，他们看似坚固的联盟在我肯洛·哈格面前不值一提！[-]</t>
  </si>
  <si>
    <t>[color=562600]　　我们已经在屈辱中忍受太久太久了，经此一役埃拉西亚将会对克鲁罗德重拾敬畏之心。[-]</t>
  </si>
  <si>
    <t>[color=562600]　　完成贾格和塔南未竟的事业！野蛮人永不屈服！[-]</t>
  </si>
  <si>
    <t>[color=562600]　　你就是马格努斯派来重建之间的联盟的使者吗？[-]</t>
  </si>
  <si>
    <t>[color=562600]　　向您致敬，女王陛下。我得到不朽之王的命令，前来协助您前往沃里寻找泰坦的帮助。[-]</t>
  </si>
  <si>
    <t>[color=562600]　　那我就让小精灵陪着你一同前往，她会对你有所帮助。[-]</t>
  </si>
  <si>
    <t>[color=562600]　　你是一个神怪吗！我还是第一次见到，真是太神奇了。[-]</t>
  </si>
  <si>
    <t>[color=562600]　　我见过天堂铸造厂的熔炉燃起的烈焰；我感受过元素们构建位面时世界脉动的瞬间。所有的这些片段都泯灭在时间里，就像这雪……在手中融化一样。千百年来凡人对权力和欲望的追求都不曾改变，然而你的坚韧仿佛令过去的美好重现，英雄。你通过了……我们的试炼。[-]</t>
  </si>
  <si>
    <t>[color=562600]　　为了从毁灭、黑暗和死亡组成的同盟手中保护您所珍惜的世界，崇高的泰坦。我请求您的协助。[-]</t>
  </si>
  <si>
    <t>[color=562600]　　泰坦会响应你的召唤，英雄。[-]</t>
  </si>
  <si>
    <t>[color=562600]　　欢迎您的到来，格鲁。信使已经提前告诉了我您即将到来的消息。[-]</t>
  </si>
  <si>
    <t>[color=562600]　　我们长话短说了，孟斐拉将军。由于凯莱布将军的阵亡，帕尔森国王陛下现在委任你负责埃里的防卫工作。[-]</t>
  </si>
  <si>
    <t>[color=562600]　　能领导军队为埃里而战是我从小以来的梦想，只是没想到这个梦想要以凯莱布将军的性命为代价……[-]</t>
  </si>
  <si>
    <t>[color=562600]　　没有时间犹豫了，指挥官。国王怀疑有人出卖了守军部署的信息，我们不知道国内还有多少叛乱在蠢蠢欲动，必须要找到这个叛徒，查出他有多少同党，让所有的叛徒都得到应有的惩罚。[-]</t>
  </si>
  <si>
    <t>[color=562600]　　出卖国家的行为绝对要得到惩罚，我一定会把这个叛徒揪出来，为凯莱布将军报仇，终结这场可耻的背叛。[-]</t>
  </si>
  <si>
    <t>[color=562600]　　感谢你和你所率领的援军，指挥官。没有你们，匹尔邦特终将陷落。[-]</t>
  </si>
  <si>
    <t>[color=562600]　　我们都在用自己的方式保护这个国家，捍卫正义的信念。下面就让我们共同庆祝这场来之不易的胜利吧……[-]</t>
  </si>
  <si>
    <t>[color=562600]　　埃里和埃拉西亚的战友们！我在你们眼中看到了胜利带来的希望，希望……此刻也充斥我心！也许有一天我们会失去这份希望，国都陷落，一败涂地。但不会是今天！也许有一天邪会胜正，我们的世界如预言所述迎来毁灭，化为多元宇宙中的一缕尘埃。但也绝对不是今天！ [-]</t>
  </si>
  <si>
    <t>[color=562600]　　就在今天，我们赢得了匹尔邦特保卫战的胜利！我相信在不久的明天，我们也能将这旗帜插在斯坦德威克的城墙上。不要失去与邪恶抗争的勇气，勇敢的战士们！不要放弃内心的希望，正义的伙伴们！我相信胜利终将属于我们！属于正义同盟！[-]</t>
  </si>
  <si>
    <t>[color=562600]　　胜利属于我们！胜利属于正义同盟！[-]</t>
  </si>
  <si>
    <t>[color=562600]　　一切都准备好了吗？[-]</t>
  </si>
  <si>
    <t>[color=562600]　　是否再考虑一下呢，这个决定将影响你下半生的命运。[-]</t>
  </si>
  <si>
    <t>[color=562600]　　多年以来，我遵从母亲的教导一直在布拉卡达学习魔法，但从父亲那儿继承的野蛮人血统让我清楚的认识到，我更适合于成为一名战士。[-]</t>
  </si>
  <si>
    <t>[color=562600]　　更何况，温斯顿·伯拉格公爵邀请我加入前往克鲁罗德，看来我命中注定会成为一个战士了。[-]</t>
  </si>
  <si>
    <t>[color=562600]　　伯拉格公爵！你为何要欺骗我？[-]</t>
  </si>
  <si>
    <t>[color=562600]　　不，我并非克鲁罗德的公爵。不过，等下次“王位之战”到来的时候我就是了。你要找的人在那里。[-]</t>
  </si>
  <si>
    <t>[color=562600]　　不必在意这位年轻人的言辞，约克。对于你在克鲁罗德境内所受到的不公对待我很抱歉。实际上它是一场考验，拥有不屈的意志和坚定的信念的人才能来到我的面前。而你……做到了。[-]</t>
  </si>
  <si>
    <t>[color=562600]　　一场考验？我的荣誉在你面前难道不值一提吗？[-]</t>
  </si>
  <si>
    <t>[color=562600]　　相信我，约克。你所承受的一切都是值得的。你将肩负一个伟大的使命。“天使联盟”是一件可以克制邪恶的伟大神器，但是在和平的年代不能让它落入图谋不轨者的手中。[-]</t>
  </si>
  <si>
    <t>[color=562600]　　所以我需要你把它们带到泰塔利亚、埃拉西亚和布拉卡达去，分别交给当地的先知或是智者。我相信神器的部件在他们的手中可以得到妥善的保管。[-]</t>
  </si>
  <si>
    <t>[color=562600]　　母亲，年幼时我就被您送到塞莱斯特学习魔法。在那期间我努力学习，年仅14岁就完成了这个世界上最负盛名的魔法学院的全部学业。[-]</t>
  </si>
  <si>
    <t>[color=562600]　　我并不否认你的优秀，孩子。你对知识的渴求和天赋令你优于常人。[-]</t>
  </si>
  <si>
    <t>[color=562600]　　在那之后，我求学恩塔格瑞各地。在古代遗迹中寻找早已遗失的知识，最终重现了古代“魔幻法师”的魔法。现在，许多人都想要追随我学习魔法。年纪轻轻我便拥有这样的成就，您对我还有什么不满意呢？[-]</t>
  </si>
  <si>
    <t>[color=562600]　　作为恩塔格瑞最负盛名的屠龙导师的儿子，你一直在辜负我的期望，德肯。[-]</t>
  </si>
  <si>
    <t>[color=562600]　　那么如您所愿，母亲。我会前去击败这些龙，成为天下闻名的屠龙英雄。这样也许就会令您满意，若您那冷酷的内心还存有一丝亲情，那么我会付出最大的努力把它拯救出来，就像那些被我拯救的魔法一样。[-]</t>
  </si>
  <si>
    <t>[color=562600]　　终于……我终于成功了！但是为什么？为什么伴随而来的却是强烈的失落感。没有荣耀，没有自豪，只有无尽的内疚和失落。[-]</t>
  </si>
  <si>
    <t>[color=562600]　　那么现在的你，认为自己究竟是个英雄还是屠夫呢？[-]</t>
  </si>
  <si>
    <t>[color=562600]　　什么，你竟然没有死？我明明亲手把你……[-]</t>
  </si>
  <si>
    <t>[color=562600]　　那只是一个幻象罢了。如果那位屠龙导师想要达成自己的心愿，那就让她亲自前来吧。[-]</t>
  </si>
  <si>
    <t>[color=562600]　　我能看的出来，满足你母亲的愿望也不是你人生的意义和追求。每个灵魂都是独特的，每个灵魂对人生的追求也都是不同的。正因你并不认同她的看法和观点，所以你才会对自己的行为感到自责。[-]</t>
  </si>
  <si>
    <t>[color=562600]　　你说的没错，我的做所作为都是在迎合母亲的意愿，但我并不在乎这些俗世的虚名。我已经在这条岔路上走了太久了，从今天起我要为自己的意愿而活。我所要走的那条路，要由我来亲手开辟。[-]</t>
  </si>
  <si>
    <t>[color=562600]　　哈德渥领主日渐昏聩，他对这片土地的统治力已经大不如前了，指挥官。现在到了我们大显身手的时候了。[-]</t>
  </si>
  <si>
    <t>[color=562600]　　哈德渥，真是愧对他的名字！这个老家伙一无是处，只不过因为有个英明的父亲，所以稳稳当当的继承了大片的领土，一直过着尸位素餐的生活。现在我要教教他弱肉强食的道理，这片土地应该属于像我这样的强者。[-]</t>
  </si>
  <si>
    <t>[color=562600]　　已经有两个年轻的领主已经盯上了他，指挥官。过不了多久，哈德渥的领土就会成为野心家们竞相追逐的肥肉了。[-]</t>
  </si>
  <si>
    <t>[color=562600]　　那就把这两个暴发户和那个糟老头子一起扫进垃圾堆里吧。弱者不配生活在尼贡的土地上。[-]</t>
  </si>
  <si>
    <t>[color=562600]　　当下尼贡人生存空间的问题是不能依靠使者的演讲和国王的决议所能决定的，只能靠血和火来夺取。[-]</t>
  </si>
  <si>
    <t>[color=562600]　　龙血之瓶中蕴含着可以控制巨龙的力量，它是尼贡复兴的关键，这样的时机我们已经错失了太多太多了……绝对不能，让它落在那些无能的懦夫手中！[-]</t>
  </si>
  <si>
    <t>[color=562600]　　由其他人分割大地和海洋，尼贡人甘愿蜷居于地下洞窟的时代已经过去了。天空将被我的龙群遮蔽，尼贡人追求的是阴影笼罩下的地盘！[-]</t>
  </si>
  <si>
    <t>第一场战斗专用</t>
  </si>
  <si>
    <t>[color=562600]弩手们，开火射击！[-]</t>
  </si>
  <si>
    <t>[color=562600]原来在这，这次你跑不掉了。[-]</t>
  </si>
  <si>
    <t>[color=562600]城墙已经倒塌，杀戮即将开始。[-]</t>
  </si>
  <si>
    <t>[color=562600]十字军，准备迎敌![-]</t>
  </si>
  <si>
    <t>[color=562600]战场是你的了，大家伙，收割时间。[-]</t>
  </si>
  <si>
    <t>[color=562600]没那么简单，战斗还没结束！[-]</t>
  </si>
  <si>
    <t>[color=562600]士气高涨，全体反击！[-]</t>
  </si>
  <si>
    <t>[color=562600]一切都结束了，在烈火中挣扎吧。[-]</t>
  </si>
  <si>
    <t>[color=562600]这场胜利不属于你，一切都将化为灰烬。[-]</t>
  </si>
  <si>
    <t>[color=562600]斯坦德威克不会陷落，我会粉碎你的计划。[-]</t>
  </si>
  <si>
    <t>END</t>
  </si>
  <si>
    <t>[color=562600]现在，试试使用[-][color=1d61d3]「大地神箭」[-][color=562600]打断敌人的技能。[-]</t>
  </si>
  <si>
    <t>[color=562600]干的漂亮，女王殿下。除了最基础的打断外，战斗中还有很多[-][color=1d61d3]高明的策略[-][color=562600]需要您去学习，加油！[-]</t>
  </si>
  <si>
    <t>[color=562600]僧侣是[-][color=0e9b0e]治疗[-][color=562600]兵团，能够为兵团恢复生命，这将是一场持久战了！[-]</t>
  </si>
  <si>
    <t>[color=562600]敌人已经被打残了，使用法术彻底击溃他们！[-]</t>
  </si>
  <si>
    <t>[color=562600]英勇的皇家骑士，消灭敌军。[-]</t>
  </si>
  <si>
    <t>[color=562600]冲锋！(皇家骑士「穿刺」:向敌人发起冲锋，第一次攻击对目标造成巨大伤害)[-]</t>
  </si>
  <si>
    <t>[color=1d61d3]「冰雪风暴」[-][color=562600]是威力巨大的法术，可以造成[-][color=ef0e33]持续伤害[-][color=562600]，也会消耗[-][color=ef0e33]更多的魔法，[-][color=562600]必须用在关键的时刻。[-]</t>
  </si>
  <si>
    <t>[color=562600]愚蠢敌人竟然这么简单就被引诱聚集到一起，在我的[-][color=1d61d3]冰雪风暴[-][color=562600]下消失吧！[-]</t>
  </si>
  <si>
    <t>[color=562600]女王，对面出现了一队骑兵，正在向我方部队突进！！！[-]</t>
  </si>
  <si>
    <t>[color=562600]糟糕，[-][color=0e9b0e]骑兵[-][color=562600]绕过前排[-][color=ef0e33]突击后方单位[-][color=562600]，我们危险了！加快攻击速度，准备支援后方！[-]</t>
  </si>
  <si>
    <t>[color=562600]我已看见胜利的曙光，使用法术给予敌人致命的一击吧！[-]</t>
  </si>
  <si>
    <t>[color=562600]受死吧[-]</t>
  </si>
  <si>
    <t>[color=562600]嘿嘿嘿[-]</t>
  </si>
  <si>
    <t>[color=562600]点击开始战斗[-]</t>
  </si>
  <si>
    <t>[color=562600]法术需要消耗魔法值[-]</t>
  </si>
  <si>
    <t>[color=562600]这是您拥有的魔法值[-]</t>
  </si>
  <si>
    <t>[color=562600]点击这里继续[-]</t>
  </si>
  <si>
    <t>[color=562600]进行一场激烈的攻城战！[-]</t>
  </si>
  <si>
    <t>[color=562600]111[-]</t>
  </si>
  <si>
    <t>[color=562600]我们还缺少一个材料[-]</t>
  </si>
  <si>
    <t>[color=562600]从这里可以查看材料的获取途径[-]</t>
  </si>
  <si>
    <t>[color=562600]这里显示了关卡中可能掉落的材料[-]</t>
  </si>
  <si>
    <t>[color=562600]在这里进行布阵操作[-]</t>
  </si>
  <si>
    <t>[color=562600]装备强化可以提高战斗力。[-]</t>
  </si>
  <si>
    <t>[color=562600]在祭坛中可以招募到强力兵团[-]</t>
  </si>
  <si>
    <t>[color=562600]装备进阶后，属性大幅度提高[-]</t>
  </si>
  <si>
    <t>[color=562600]点击材料，快速定位到获取途径[-]</t>
  </si>
  <si>
    <t>[color=562600]装备进阶材料可以从副本中获取[-]</t>
  </si>
  <si>
    <t>[color=562600]最多可上阵8个兵团哦[-]</t>
  </si>
  <si>
    <t>[color=562600]让我们来期待帝国枪兵的表现[-]</t>
  </si>
  <si>
    <t>[color=562600]装备强化可以大幅提高战斗力[-]</t>
  </si>
  <si>
    <t>[color=562600]点这里可以快速强化哦[-]</t>
  </si>
  <si>
    <t>[color=562600]矮人宝屋中英雄法术效果更加强力[-]</t>
  </si>
  <si>
    <t>[color=562600]本次购买免费[-]</t>
  </si>
  <si>
    <t>[color=562600]战役中可以获得宝物[-]</t>
  </si>
  <si>
    <t>[color=562600]强力兵团越多，战役才可以走得更远。[-]</t>
  </si>
  <si>
    <t>[color=562600]咦？一枚古老的活力之戒，真是幸运。[-]</t>
  </si>
  <si>
    <t>[color=562600]激活宝物[-]</t>
  </si>
  <si>
    <t>[color=562600]远程兵团可发挥更大效果[-]</t>
  </si>
  <si>
    <t>[color=562600]快来看看神秘商店有什么打折商品[-]</t>
  </si>
  <si>
    <t>[color=562600]英雄专精系统开启了[-]</t>
  </si>
  <si>
    <t>[color=562600]全军冲锋！[-]</t>
  </si>
  <si>
    <t>[color=562600]准备作战！[-]</t>
  </si>
  <si>
    <t>[color=562600]让罗伊德上场吧[-]</t>
  </si>
  <si>
    <t>[color=562600]3星通过后就可以扫荡了[-]</t>
  </si>
  <si>
    <t>[color=562600]看，一个宝箱[-]</t>
  </si>
  <si>
    <t>[color=82645a]来领取任务奖励吧[-]</t>
  </si>
  <si>
    <t>[color=82645a]12级领取月卡奖励[-]</t>
  </si>
  <si>
    <t>[color=82645a]可以上阵更多兵团[-]</t>
  </si>
  <si>
    <t>[color=82645a]继续挑战吧[-]</t>
  </si>
  <si>
    <t>[color=82645a]可以免费招募了[-]</t>
  </si>
  <si>
    <t>[color=82645a]可以半价招募呦[-]</t>
  </si>
  <si>
    <t>[color=82645a]冒险等待着你[-]</t>
  </si>
  <si>
    <t>[color=82645a]可以放置更多卡牌[-]</t>
  </si>
  <si>
    <t>[color=82645a]今日还可开启战役[-]</t>
  </si>
  <si>
    <t>[color=82645a]首次钻石招募必送2星十字军[-]</t>
  </si>
  <si>
    <t>[color=82645a]首次钻石招募150钻必送2星十字军[-]</t>
  </si>
  <si>
    <t>[color=82645a]更多挑战在等你[-]</t>
  </si>
  <si>
    <t>[color=82645a]快来领取奖励吧[-]</t>
  </si>
  <si>
    <t>[color=82645a]天赋可以提升[-]</t>
  </si>
  <si>
    <t>[color=82645a]船坞任务已完成[-]</t>
  </si>
  <si>
    <t>[color=82645a]接受战术训练[-]</t>
  </si>
  <si>
    <t>[color=82645a]培养兵团技巧[-]</t>
  </si>
  <si>
    <t>[color=82645a]补给箭矢已到达[-]</t>
  </si>
  <si>
    <t>[color=562600]女王，这里有人在战斗，他们快不行了！[-]</t>
  </si>
  <si>
    <t>[color=562600]是帝国失散的军队吗？快，我们去帮他们攻下这里。[-]</t>
  </si>
  <si>
    <t>[color=562600]愚蠢的人类，凭你们也想与伟大的恶魔对抗？！[-]</t>
  </si>
  <si>
    <t>[color=562600]恶魔，即便战死在这里，我们也绝不会退缩！[-]</t>
  </si>
  <si>
    <t>[color=562600]哈哈！真是愚蠢！在地狱的火焰中痛苦地死去吧！[-]</t>
  </si>
  <si>
    <t>[color=562600]人类，你的意志赢得了我的尊重，让我来对付这头恶魔。复活吧，勇士们！[-]</t>
  </si>
  <si>
    <t>[color=562600]怎么可能！区区人类竟然能够打伤我？！我会记住你们，今天只是一个开始！[-]</t>
  </si>
  <si>
    <t>[color=562600]大人，这里有些族人被亡灵围攻了！我们帮他们一把说不定能把他们拉拢过来。[-]</t>
  </si>
  <si>
    <t>[color=562600]我们快去帮忙，一定不能让他们出事。[-]</t>
  </si>
  <si>
    <t>[color=562600]女王大人，这巫妖太厉害了，我们不是他的对手啊！[-]</t>
  </si>
  <si>
    <t>[color=562600]抱歉，英雄们，我们来晚了，战斗才刚刚开始。[-]</t>
  </si>
  <si>
    <t>[color=562600]吉恩，停手吧，要不是这位领主大人刚好在这里，并且阻止了你，你会毁灭这片土地的。我知道一切都是我引起的，一切都是我的错，我所犯下的罪孽穷尽我的一生也无法获得救赎。但是，你并没有错，现在回头还来得及。[-]</t>
  </si>
  <si>
    <t>[color=562600]是…达芙妮吗…这才应该是你真正的样子，我第一次见到你时候的样子。[-]</t>
  </si>
  <si>
    <t>[color=562600]对不起…那座塔里的生活让我改变了很多，让我看到了这个世界真实存在的差距，生命的差距，阶层的差距，力量的差距。我曾经一度认为力量才是最重要的，并因此迷失了自己，犯下了许多不可饶恕的错误。尽管现在，我知道，那是错的。[-]</t>
  </si>
  <si>
    <t>[color=562600]是…错的吗…或许吧[-]</t>
  </si>
  <si>
    <t>[color=562600]吉恩，清醒过来吧，不要再继续下去了！[-]</t>
  </si>
  <si>
    <t>[color=562600]我已经无法回头了，也不会回头。我现在想做的，就是尽情展现自己的一切，从接触魔法开始到现在所学到的一切！[-]</t>
  </si>
  <si>
    <t>[color=562600]达芙妮…离开这里吧，每个人都应该有自己的选择，不论是我，是你，还是和我战斗的这位领主大人！至少在这一点上，我们每个人都是相同的。[-]</t>
  </si>
  <si>
    <t>[color=562600]吉恩，你不该是这样的…为什么非要坚持这种错误的事！[-]</t>
  </si>
  <si>
    <t>[color=562600]不问未来，想我所想，做我所做，这才是我们该做的！[-]</t>
  </si>
  <si>
    <t>[color=562600]和这位领主一起，试着阻止我吧！杀了我，就是你踏上救赎之路的第一步！[-]</t>
  </si>
  <si>
    <t>[color=562600]吉恩！！！[-]</t>
  </si>
  <si>
    <t>推荐理由</t>
  </si>
  <si>
    <t>人族战法牧铁三角组合。</t>
  </si>
  <si>
    <t>通过提升移动速度，获得战斗力大幅增益。</t>
  </si>
  <si>
    <t>对受到减速效果的敌人造成额外伤害。</t>
  </si>
  <si>
    <t>提高士气，更快进入士气高涨状态。</t>
  </si>
  <si>
    <t>提高友军生命上限，防御兵团更加强力。</t>
  </si>
  <si>
    <t>对受到流血效果的敌人，水系魔法伤害加深。</t>
  </si>
  <si>
    <t>生命越低攻击越高，搭配治疗，战斗力爆表</t>
  </si>
  <si>
    <t>高爆发，高输出，火系</t>
  </si>
  <si>
    <t>攻防均衡 眩晕控制</t>
  </si>
  <si>
    <t>连击输出 群体伤害</t>
  </si>
  <si>
    <t>飞行突击 无限反击</t>
  </si>
  <si>
    <t>减伤肉盾 自身治疗</t>
  </si>
  <si>
    <t>强力治疗 鼓舞士气</t>
  </si>
  <si>
    <t>开场爆发 强力突击</t>
  </si>
  <si>
    <t>回血光环 复活友军</t>
  </si>
  <si>
    <t>厚血肉盾 制造减速流血</t>
  </si>
  <si>
    <t>群体生命强化 法术肉盾</t>
  </si>
  <si>
    <t>急速射击 连击输出</t>
  </si>
  <si>
    <t>施加护盾 制造流血</t>
  </si>
  <si>
    <t>全能肉盾 制造减速</t>
  </si>
  <si>
    <t>失明攻击 闪避套盾</t>
  </si>
  <si>
    <t>群体水伤 水系免伤光环</t>
  </si>
  <si>
    <t>反伤肉盾 免疫流血</t>
  </si>
  <si>
    <t>毒气光环 死亡自爆</t>
  </si>
  <si>
    <t>群体沉默 闪避回魔</t>
  </si>
  <si>
    <t>吸取生命 克制低血量</t>
  </si>
  <si>
    <t>召唤骷髅 强化白骨</t>
  </si>
  <si>
    <t>强力输出 击杀强化</t>
  </si>
  <si>
    <t>范围控制 伤害加深</t>
  </si>
  <si>
    <t>制造疾病 降低回血</t>
  </si>
  <si>
    <t>范围反击 暴击回血</t>
  </si>
  <si>
    <t>召唤座狼 暴击回血</t>
  </si>
  <si>
    <t>制造流血 克制低血量</t>
  </si>
  <si>
    <t>辅助肉盾 受治疗光环</t>
  </si>
  <si>
    <t>群体气伤 无限暴击</t>
  </si>
  <si>
    <t>全能远程 范围眩晕</t>
  </si>
  <si>
    <t>范围控制 击杀回血</t>
  </si>
  <si>
    <t>复活肉盾 单体眩晕</t>
  </si>
  <si>
    <t>范围火伤 制造灼烧</t>
  </si>
  <si>
    <t>强力暴击 制造流血</t>
  </si>
  <si>
    <t>闪避肉盾 闪避回血</t>
  </si>
  <si>
    <t>召唤长角恶魔 持续治疗</t>
  </si>
  <si>
    <t xml:space="preserve">反伤护盾 制造灼烧 </t>
  </si>
  <si>
    <t>终极输出 伤害光环</t>
  </si>
  <si>
    <t>魔法增幅 远程重击</t>
  </si>
  <si>
    <t>魔抗输出 穿透防御</t>
  </si>
  <si>
    <t>超强魔抗 魔法克星</t>
  </si>
  <si>
    <t>魔法核心 无视护盾</t>
  </si>
  <si>
    <t>增益祝福 强力治疗</t>
  </si>
  <si>
    <t>恐怖力量 顶级输出</t>
  </si>
  <si>
    <t>魔法战神 全屏秒杀</t>
  </si>
  <si>
    <t>攻守兼备 流血增益</t>
  </si>
  <si>
    <t>辅助破路 对地压制</t>
  </si>
  <si>
    <t>开场爆发 控制心灵</t>
  </si>
  <si>
    <t>暴力输出 石化控制</t>
  </si>
  <si>
    <t>辅助坦克 攻防一体</t>
  </si>
  <si>
    <t>强力输出 优秀续航</t>
  </si>
  <si>
    <t>魔法克星 攻防顶尖</t>
  </si>
  <si>
    <t>高输出、高生存、强控制</t>
  </si>
  <si>
    <t>沉默敌方 增加初始魔法</t>
  </si>
  <si>
    <t>魔法标记 单体高伤</t>
  </si>
  <si>
    <t>全场冰封 辅助冰墙</t>
  </si>
  <si>
    <t>提供灼烧 引爆全场</t>
  </si>
  <si>
    <t>死亡分裂 范围眩晕</t>
  </si>
  <si>
    <t>能量震爆 法力燃烧</t>
  </si>
  <si>
    <t>直线高伤 死亡重生</t>
  </si>
  <si>
    <t>攻击图鉴</t>
  </si>
  <si>
    <t>防御图鉴</t>
  </si>
  <si>
    <t>突击图鉴</t>
  </si>
  <si>
    <t>射手图鉴</t>
  </si>
  <si>
    <t>魔法图鉴</t>
  </si>
  <si>
    <t>城堡图鉴</t>
  </si>
  <si>
    <t>壁垒图鉴</t>
  </si>
  <si>
    <t>据点图鉴</t>
  </si>
  <si>
    <t>墓园图鉴</t>
  </si>
  <si>
    <t>地狱图鉴</t>
  </si>
  <si>
    <t>塔楼图鉴</t>
  </si>
  <si>
    <t>元素图鉴</t>
  </si>
  <si>
    <t>地下城图鉴</t>
  </si>
  <si>
    <t>攻击兵团</t>
  </si>
  <si>
    <t>防御兵团</t>
  </si>
  <si>
    <t>突击兵团</t>
  </si>
  <si>
    <t>射手兵团</t>
  </si>
  <si>
    <t>魔法兵团</t>
  </si>
  <si>
    <t>城堡兵团</t>
  </si>
  <si>
    <t>壁垒兵团</t>
  </si>
  <si>
    <t>据点兵团</t>
  </si>
  <si>
    <t>墓园兵团</t>
  </si>
  <si>
    <t>地狱兵团</t>
  </si>
  <si>
    <t>塔楼兵团</t>
  </si>
  <si>
    <t>元素兵团</t>
  </si>
  <si>
    <t>地下城兵团</t>
  </si>
  <si>
    <t>攻击名录</t>
  </si>
  <si>
    <t>防御名录</t>
  </si>
  <si>
    <t>突击名录</t>
  </si>
  <si>
    <t>射手名录</t>
  </si>
  <si>
    <t>魔法名录</t>
  </si>
  <si>
    <t>城堡名录</t>
  </si>
  <si>
    <t>壁垒名录</t>
  </si>
  <si>
    <t>据点名录</t>
  </si>
  <si>
    <t>墓园名录</t>
  </si>
  <si>
    <t>地狱名录</t>
  </si>
  <si>
    <t>塔楼名录</t>
  </si>
  <si>
    <t>元素名录</t>
  </si>
  <si>
    <t>谁也折不断我的长枪</t>
  </si>
  <si>
    <t>我的身前只有死去的敌人</t>
  </si>
  <si>
    <t>保家卫国，坚定不移</t>
  </si>
  <si>
    <t>让我在你的膝盖上射一箭</t>
  </si>
  <si>
    <t>今天的风儿真是喧嚣啊</t>
  </si>
  <si>
    <t>将敌人消灭在前进的路上</t>
  </si>
  <si>
    <t>没人能从我的眼皮下逃走</t>
  </si>
  <si>
    <t>你想试试我的利爪么？</t>
  </si>
  <si>
    <t>你永远都追不上我</t>
  </si>
  <si>
    <t>这只不过是热身而已</t>
  </si>
  <si>
    <t>到我这儿来，兄弟们</t>
  </si>
  <si>
    <t>狂妄之徒，剑盾难容</t>
  </si>
  <si>
    <t>圣洁的光辉不容玷污</t>
  </si>
  <si>
    <t>安静！否则就永远沉默</t>
  </si>
  <si>
    <t>沐浴在圣光之下</t>
  </si>
  <si>
    <t>冲锋向前，永不退缩！</t>
  </si>
  <si>
    <t>谁也不能阻止我们前进</t>
  </si>
  <si>
    <t>正义，宽容，谦卑，诚实</t>
  </si>
  <si>
    <t>复活吧，我的勇士</t>
  </si>
  <si>
    <t>光明之力，净化万物！</t>
  </si>
  <si>
    <t>净化这群异教徒！</t>
  </si>
  <si>
    <t>在我的铁蹄下颤抖吧！</t>
  </si>
  <si>
    <t>让鲜血流淌在大地之上</t>
  </si>
  <si>
    <t>你的死亡让我热血沸腾</t>
  </si>
  <si>
    <t>山川的力量，不可撼动</t>
  </si>
  <si>
    <t>个子矮，力量大</t>
  </si>
  <si>
    <t>我给你的脑袋加个BUFF</t>
  </si>
  <si>
    <t>请爱护森林的花草树木</t>
  </si>
  <si>
    <t>精灵的弓箭例无虚发</t>
  </si>
  <si>
    <t>杀戮也是一种优雅的艺术</t>
  </si>
  <si>
    <t>何时才能飞到天空之上？</t>
  </si>
  <si>
    <t>走开！你这肮脏的蠢货！</t>
  </si>
  <si>
    <t>森林的日出永远如此美丽</t>
  </si>
  <si>
    <t>自然，生长，枯萎，凋零</t>
  </si>
  <si>
    <t>你们，别想跑出我的藤蔓</t>
  </si>
  <si>
    <t>姜还是老的辣</t>
  </si>
  <si>
    <t>用我的尖角洗涤你的罪恶</t>
  </si>
  <si>
    <t>别用你的脏手碰我</t>
  </si>
  <si>
    <t>我讨厌灰尘弄脏我的鬃毛</t>
  </si>
  <si>
    <t>你是在和一条龙谈条件么</t>
  </si>
  <si>
    <t>凡人，感受巨龙的力量吧</t>
  </si>
  <si>
    <t>灾难，死亡，毁灭，破坏</t>
  </si>
  <si>
    <t>不要杀死可怜的大耳怪</t>
  </si>
  <si>
    <t>看啊，新鲜的肉！</t>
  </si>
  <si>
    <t>你们这些悲惨的家伙</t>
  </si>
  <si>
    <t>兽人和巨狼是天生的勇士</t>
  </si>
  <si>
    <t>在狼爪下哀嚎吧</t>
  </si>
  <si>
    <t>杀光他们！</t>
  </si>
  <si>
    <t>哈哈哈，我喜欢战斗</t>
  </si>
  <si>
    <t>半兽人无所畏惧！</t>
  </si>
  <si>
    <t>你们是给我送吃的么</t>
  </si>
  <si>
    <t>食人魔从不吵架…闭嘴蠢货</t>
  </si>
  <si>
    <t>你们是想逃跑么</t>
  </si>
  <si>
    <t>看我把你们全部砸扁</t>
  </si>
  <si>
    <t>啾~~~啾~~~啾~~~~</t>
  </si>
  <si>
    <t>天空之上，遍布雷霆闪电</t>
  </si>
  <si>
    <t>在闪电之下灰飞烟灭吧</t>
  </si>
  <si>
    <t>你们弱得跟蚂蚁一样</t>
  </si>
  <si>
    <t>你以为我是瞎子么？</t>
  </si>
  <si>
    <t>你猜我能把石头丢多远</t>
  </si>
  <si>
    <t>我要，向巨龙挑战</t>
  </si>
  <si>
    <t>我守护着这片大地</t>
  </si>
  <si>
    <t>我疯起来自己都会害怕</t>
  </si>
  <si>
    <t>小贴士:</t>
  </si>
  <si>
    <t>每日首次祭坛招募半价哦</t>
  </si>
  <si>
    <t>培养的兵团越多，战役中胜利越轻松</t>
  </si>
  <si>
    <t>玩家等级决定兵团的最高等级</t>
  </si>
  <si>
    <t>主线副本&amp;地下城副本通关1星也可以扫荡哦</t>
  </si>
  <si>
    <t>如果正前方没有敌人，突击兵团优先攻击敌方后排</t>
  </si>
  <si>
    <t>攻城战中，只有打破城墙，兵团才能攻击守军</t>
  </si>
  <si>
    <t>祭坛钻石招募每48小时可以免费招募一次</t>
  </si>
  <si>
    <t>剧情副本支线奖励很丰厚哦</t>
  </si>
  <si>
    <t>矮人宝屋中法术效果十分强力</t>
  </si>
  <si>
    <t>远程兵团在阴森墓穴中可以发挥更大作用</t>
  </si>
  <si>
    <t>竞技场历史最高战绩奖励海量钻石</t>
  </si>
  <si>
    <t>月卡每日可领取100钻石，十倍收益</t>
  </si>
  <si>
    <t>特权升级后，英雄专精每日可免费刷新</t>
  </si>
  <si>
    <t>神秘商店随机出现打折商品，机不可失</t>
  </si>
  <si>
    <t>兵团卡牌越多，图鉴加成属性越高</t>
  </si>
  <si>
    <t>龙之国三只boss龙分别在不同时间开放，战斗方式各不相同</t>
  </si>
  <si>
    <t>地下城副本产出稀有兵团碎片和装备进阶核心材料</t>
  </si>
  <si>
    <t>魔法兵团与射手兵团相比，攻击更高，但攻速略低</t>
  </si>
  <si>
    <t>冠军生物的单体战斗力十分强大，技能逆天</t>
  </si>
  <si>
    <t>英雄的专精通常是阵容搭配的关键点</t>
  </si>
  <si>
    <t>你不知道吧：大恶魔不会走路</t>
  </si>
  <si>
    <t>[color=F9DBA6,outlinecolor=3c1e0aff]领主[-][color=0FD8CF,outlinecolor=3c1e0aff]{$name}[-][color=F9DBA6,outlinecolor=3c1e0aff]受天堂眷顾，成功招募出[-][color=409B05,outlinecolor=3c1e0aff]3[-][color=F9DBA6,outlinecolor=3c1e0aff]星兵团[-][color=B858EC,outlinecolor=3c1e0aff]大天使[-][color=F9DBA6,outlinecolor=3c1e0aff]。[-]</t>
  </si>
  <si>
    <t>[color=F9DBA6,outlinecolor=3c1e0aff]领主[-][color=0FD8CF,outlinecolor=3c1e0aff]{$name}[-][color=F9DBA6,outlinecolor=3c1e0aff]受圣光青睐，在限时招募中获得[-][color=B858EC,outlinecolor=3c1e0aff]大天使碎片*80[-][color=F9DBA6,outlinecolor=3c1e0aff]。[-]</t>
  </si>
  <si>
    <t>[color=F9DBA6,outlinecolor=3c1e0aff]领主[-][color=0FD8CF,outlinecolor=3c1e0aff]{$name}[-][color=F9DBA6,outlinecolor=3c1e0aff]受奥术眷顾，成功招募出[-][color=409B05,outlinecolor=3c1e0aff]3[-][color=F9DBA6,outlinecolor=3c1e0aff]星兵团[-][color=B858EC,outlinecolor=3c1e0aff]娜迦蛇妖[-][color=F9DBA6,outlinecolor=3c1e0aff]。[-]</t>
  </si>
  <si>
    <t>[color=F9DBA6,outlinecolor=3c1e0aff]领主[-][color=0FD8CF,outlinecolor=3c1e0aff]{$name}[-][color=F9DBA6,outlinecolor=3c1e0aff]获得魔法亲和，在限时招募中获得[-][color=B858EC,outlinecolor=3c1e0aff]娜迦蛇妖碎片*80[-][color=F9DBA6,outlinecolor=3c1e0aff]。[-]</t>
  </si>
  <si>
    <t>[color=F9DBA6,outlinecolor=3c1e0aff]领主[-][color=0FD8CF,outlinecolor=3c1e0aff]{$name}[-][color=F9DBA6,outlinecolor=3c1e0aff]受图腾眷顾，成功招募出[-][color=409B05,outlinecolor=3c1e0aff]3[-][color=F9DBA6,outlinecolor=3c1e0aff]星兵团[-][color=B858EC,outlinecolor=3c1e0aff]比蒙[-][color=F9DBA6,outlinecolor=3c1e0aff]。[-]</t>
  </si>
  <si>
    <t>[color=F9DBA6,outlinecolor=3c1e0aff]领主[-][color=0FD8CF,outlinecolor=3c1e0aff]{$name}[-][color=F9DBA6,outlinecolor=3c1e0aff]获得先祖青睐，在限时招募中获得[-][color=B858EC,outlinecolor=3c1e0aff]比蒙碎片*80[-][color=F9DBA6,outlinecolor=3c1e0aff]。[-]</t>
  </si>
  <si>
    <t>[color=F9DBA6,outlinecolor=3c1e0aff]领主[-][color=0FD8CF,outlinecolor=3c1e0aff]{$name}[-][color=F9DBA6,outlinecolor=3c1e0aff]受黑暗眷顾，成功招募出[-][color=409B05,outlinecolor=3c1e0aff]3[-][color=F9DBA6,outlinecolor=3c1e0aff]星兵团[-][color=B858EC,outlinecolor=3c1e0aff]骨龙[-][color=F9DBA6,outlinecolor=3c1e0aff]。[-]</t>
  </si>
  <si>
    <t>[color=F9DBA6,outlinecolor=3c1e0aff]领主[-][color=0FD8CF,outlinecolor=3c1e0aff]{$name}[-][color=F9DBA6,outlinecolor=3c1e0aff]获得黑暗青睐，在限时招募中获得[-][color=B858EC,outlinecolor=3c1e0aff]骨龙碎片*80[-][color=F9DBA6,outlinecolor=3c1e0aff]。[-]</t>
  </si>
  <si>
    <t>[color=F9DBA6,outlinecolor=3c1e0aff,outlinesize=1]恭喜领主[-][color=0FD8CF,outlinecolor=3c1e0aff,outlinesize=1]$name[-][color=F9DBA6,outlinecolor=3c1e0aff,outlinesize=1]成功签订元素契约，获得[-][color=1ca216,fontsize=20,outlinecolor=3c1e0aff,outlinesize=1]3[-][color=F9DBA6,outlinecolor=3c1e0aff,outlinesize=1]星兵团[-][color=B858EC,outlinecolor=3c1e0aff,outlinesize=1]$team[-][color=F9DBA6,outlinecolor=3c1e0aff,outlinesize=1]。[-]</t>
  </si>
  <si>
    <t>[color=F9DBA6,outlinecolor=3c1e0aff,outlinesize=1]恭喜领主[-][color=0FD8CF,outlinecolor=3c1e0aff,outlinesize=1]$name[-][color=F9DBA6,outlinecolor=3c1e0aff,outlinesize=1]以[color=0FD8CF,outlinecolor=3c1e0aff,outlinesize=1]$price[-][color=F9DBA6,outlinecolor=3c1e0aff,outlinesize=1]钻的价格秒杀[-][color=ffe430,outlinecolor=3c1e0aff,outlinesize=1]$gift*$num[-]</t>
  </si>
  <si>
    <t>[color=F9EEB0]{$c}[-]</t>
  </si>
  <si>
    <t>48小时免费一次</t>
  </si>
  <si>
    <t>[color=F9DBA6,outlinecolor=3c1e0aff]领主[-][color=0FD8CF,outlinecolor=3c1e0aff]$name[-][color=F9DBA6,outlinecolor=3c1e0aff]经过不懈的努力，[-][color=B858EC,outlinecolor=3c1e0aff]$awakingName[-][color=F9DBA6,outlinecolor=3c1e0aff]觉醒成功。[-]</t>
  </si>
  <si>
    <t>[color=FFFFFF,fontsize=20,outlinecolor=3c1e0aff]制造[-][color=F0F000,fontsize=20,outlinecolor=3c1e0aff]「减速」[-][color=FFFFFF,fontsize=20,outlinecolor=3c1e0aff]的兵团:[-]</t>
  </si>
  <si>
    <t>[color=FFFFFF,fontsize=20,outlinecolor=3c1e0aff]制造[-][color=F0F000,fontsize=20,outlinecolor=3c1e0aff]「灼烧」[-][color=FFFFFF,fontsize=20,outlinecolor=3c1e0aff]的兵团:[-]</t>
  </si>
  <si>
    <t>[color=FFFFFF,fontsize=20,outlinecolor=3c1e0aff]制造[-][color=F0F000,fontsize=20,outlinecolor=3c1e0aff]「流血」[-][color=FFFFFF,fontsize=20,outlinecolor=3c1e0aff]的兵团:[-]</t>
  </si>
  <si>
    <t>[color=FFFFFF,fontsize=20,outlinecolor=3c1e0aff]制造[-][color=F0F000,fontsize=20,outlinecolor=3c1e0aff]「士气高涨」[-][color=FFFFFF,fontsize=20,outlinecolor=3c1e0aff]的兵团:[-]</t>
  </si>
  <si>
    <t>[color=FFFFFF,fontsize=20,outlinecolor=3c1e0aff]制造[-][color=F0F000,fontsize=20,outlinecolor=3c1e0aff]「士气低落」[-][color=FFFFFF,fontsize=20,outlinecolor=3c1e0aff]的兵团:[-]</t>
  </si>
  <si>
    <t>[color=FFFFFF,fontsize=20,outlinecolor=3c1e0aff]制造[-][color=F0F000,fontsize=20,outlinecolor=3c1e0aff]「眩晕」[-][color=FFFFFF,fontsize=20,outlinecolor=3c1e0aff]的兵团:[-]</t>
  </si>
  <si>
    <t>[color=FFFFFF,fontsize=20,outlinecolor=3c1e0aff]制造[-][color=F0F000,fontsize=20,outlinecolor=3c1e0aff]「静电」[-][color=FFFFFF,fontsize=20,outlinecolor=3c1e0aff]的兵团:[-]</t>
  </si>
  <si>
    <t>[color=FFFFFF,fontsize=20,outlinecolor=3c1e0aff]制造[-][color=F0F000,fontsize=20,outlinecolor=3c1e0aff]「疾病」[-][color=FFFFFF,fontsize=20,outlinecolor=3c1e0aff]的兵团:[-]</t>
  </si>
  <si>
    <t>[color=FFFFFF,fontsize=20,outlinecolor=3c1e0aff]制造[-][color=F0F000,fontsize=20,outlinecolor=3c1e0aff]「石化」[-][color=FFFFFF,fontsize=20,outlinecolor=3c1e0aff]的兵团:[-]</t>
  </si>
  <si>
    <t>[color=F0F000,fontsize=20,outlinecolor=3c1e0aff]「减速」[-][color=FFFFFF,fontsize=20,outlinecolor=3c1e0aff]:降低兵团移动速度[-]</t>
  </si>
  <si>
    <t>[color=F0F000,fontsize=20,outlinecolor=3c1e0aff]「灼烧」[-][color=FFFFFF,fontsize=20,outlinecolor=3c1e0aff]:对兵团造成持续火系伤害[-]</t>
  </si>
  <si>
    <t>[color=F0F000,fontsize=20,outlinecolor=3c1e0aff]「流血」[-][color=FFFFFF,fontsize=20,outlinecolor=3c1e0aff]:对兵团造成持续伤害[-]</t>
  </si>
  <si>
    <t>[color=F0F000,fontsize=20,outlinecolor=3c1e0aff]「士气高涨」[-][color=FFFFFF,fontsize=20,outlinecolor=3c1e0aff]:提高兵团攻击速度50%[-]</t>
  </si>
  <si>
    <t>[color=F0F000,fontsize=20,outlinecolor=3c1e0aff]「士气低落」[-][color=FFFFFF,fontsize=20,outlinecolor=3c1e0aff]:降低兵团攻击速度33%[-]</t>
  </si>
  <si>
    <t>[color=F0F000,fontsize=20,outlinecolor=3c1e0aff]「眩晕」[-][color=FFFFFF,fontsize=20,outlinecolor=3c1e0aff]:无法攻击、移动及释放技能[-]</t>
  </si>
  <si>
    <t>[color=F0F000,fontsize=20,outlinecolor=3c1e0aff]「沉默」[-][color=FFFFFF,fontsize=20,outlinecolor=3c1e0aff]:无法释放技能[-]</t>
  </si>
  <si>
    <t>[color=F0F000,fontsize=20,outlinecolor=3c1e0aff]「静电」[-][color=FFFFFF,fontsize=20,outlinecolor=3c1e0aff]:降低英雄法术免伤20%[-]</t>
  </si>
  <si>
    <t>[color=F0F000,fontsize=20,outlinecolor=3c1e0aff]「护盾」[-][color=FFFFFF,fontsize=20,outlinecolor=3c1e0aff]:吸收受到的伤害[-]</t>
  </si>
  <si>
    <t>[color=F0F000,fontsize=20,outlinecolor=3c1e0aff]「冰封」[-][color=FFFFFF,fontsize=20,outlinecolor=3c1e0aff]:无法攻击、移动及释放技能[-]</t>
  </si>
  <si>
    <t>[color=F0F000,fontsize=20,outlinecolor=3c1e0aff]「疾病」[-][color=FFFFFF,fontsize=20,outlinecolor=3c1e0aff]:受治疗效果降低50%[-]</t>
  </si>
  <si>
    <t>[color=F0F000,fontsize=20,outlinecolor=3c1e0aff]「石化」[-][color=FFFFFF,fontsize=20,outlinecolor=3c1e0aff]:兵团免伤降低20%，无法移动，攻击和施放技能。[-]</t>
  </si>
  <si>
    <t>天青长枪</t>
  </si>
  <si>
    <t>战争头盔</t>
  </si>
  <si>
    <t>帝国重盾</t>
  </si>
  <si>
    <t>龙鳞护肩</t>
  </si>
  <si>
    <t>十字轻弩</t>
  </si>
  <si>
    <t>破甲弩箭</t>
  </si>
  <si>
    <t>龙鳞护手</t>
  </si>
  <si>
    <t>黑晶利爪</t>
  </si>
  <si>
    <t>迅疾头甲</t>
  </si>
  <si>
    <t>迅疾鹰喙</t>
  </si>
  <si>
    <t>迅疾护甲</t>
  </si>
  <si>
    <t>誓约之剑</t>
  </si>
  <si>
    <t>耀金头盔</t>
  </si>
  <si>
    <t>血手棱盾</t>
  </si>
  <si>
    <t>守卫肩甲</t>
  </si>
  <si>
    <t>神圣法球</t>
  </si>
  <si>
    <t>清修法帽</t>
  </si>
  <si>
    <t>祭祀印记</t>
  </si>
  <si>
    <t>苦修轻甲</t>
  </si>
  <si>
    <t>勇者骑枪</t>
  </si>
  <si>
    <t>捍卫面甲</t>
  </si>
  <si>
    <t>守护盾牌</t>
  </si>
  <si>
    <t>无惧肩甲</t>
  </si>
  <si>
    <t>万军之剑</t>
  </si>
  <si>
    <t>光明战甲</t>
  </si>
  <si>
    <t>光明护手</t>
  </si>
  <si>
    <t>光明护肩</t>
  </si>
  <si>
    <t>狂野战斧</t>
  </si>
  <si>
    <t>狂野头盔</t>
  </si>
  <si>
    <t>狂野护手</t>
  </si>
  <si>
    <t>狂野肩甲</t>
  </si>
  <si>
    <t>风暴之锤</t>
  </si>
  <si>
    <t>维京角盔</t>
  </si>
  <si>
    <t>炉火护手</t>
  </si>
  <si>
    <t>炉火肩甲</t>
  </si>
  <si>
    <t>翡翠长弓</t>
  </si>
  <si>
    <t>翠叶发带</t>
  </si>
  <si>
    <t>翡翠利箭</t>
  </si>
  <si>
    <t>翠叶短袍</t>
  </si>
  <si>
    <t>蔷薇之刺</t>
  </si>
  <si>
    <t>圣洁发带</t>
  </si>
  <si>
    <t>蔷薇护手</t>
  </si>
  <si>
    <t>闪耀金甲</t>
  </si>
  <si>
    <t>生机枝干</t>
  </si>
  <si>
    <t>繁茂头冠</t>
  </si>
  <si>
    <t>常青印记</t>
  </si>
  <si>
    <t>藤蔓护甲</t>
  </si>
  <si>
    <t>水晶长角</t>
  </si>
  <si>
    <t>迷梦发带</t>
  </si>
  <si>
    <t>水晶之蹄</t>
  </si>
  <si>
    <t>迷蒙之鬃</t>
  </si>
  <si>
    <t>剧毒尖角</t>
  </si>
  <si>
    <t>碧绿鳞甲</t>
  </si>
  <si>
    <t>腐蚀利爪</t>
  </si>
  <si>
    <t>剧毒龙血</t>
  </si>
  <si>
    <t>冥河弯刀</t>
  </si>
  <si>
    <t>骨质盔甲</t>
  </si>
  <si>
    <t>黑铁圆盾</t>
  </si>
  <si>
    <t>死者护肩</t>
  </si>
  <si>
    <t>染血柴刀</t>
  </si>
  <si>
    <t>骨质项圈</t>
  </si>
  <si>
    <t>精铁护腕</t>
  </si>
  <si>
    <t>腐蚀短裤</t>
  </si>
  <si>
    <t>鬼魅利爪</t>
  </si>
  <si>
    <t>安魂轻甲</t>
  </si>
  <si>
    <t>鬼魅魔瞳</t>
  </si>
  <si>
    <t>安魂长裙</t>
  </si>
  <si>
    <t>嗜血腰带</t>
  </si>
  <si>
    <t>嗜血轻甲</t>
  </si>
  <si>
    <t>先祖肩甲</t>
  </si>
  <si>
    <t>血领斗篷</t>
  </si>
  <si>
    <t>死亡权杖</t>
  </si>
  <si>
    <t>冥界金冠</t>
  </si>
  <si>
    <t>亡者腰带</t>
  </si>
  <si>
    <t>冥界轻甲</t>
  </si>
  <si>
    <t>诅咒之剑</t>
  </si>
  <si>
    <t>死亡面甲</t>
  </si>
  <si>
    <t>梦魇护腕</t>
  </si>
  <si>
    <t>梦魇肩甲</t>
  </si>
  <si>
    <t>坚硬头骨</t>
  </si>
  <si>
    <t>穿心骨刺</t>
  </si>
  <si>
    <t>穿心利爪</t>
  </si>
  <si>
    <t>魔龙之心</t>
  </si>
  <si>
    <t>不朽之触</t>
  </si>
  <si>
    <t>远古绷带</t>
  </si>
  <si>
    <t>逝者之瞳</t>
  </si>
  <si>
    <t>死亡气息</t>
  </si>
  <si>
    <t>狂暴大棒</t>
  </si>
  <si>
    <t>兽皮腰带</t>
  </si>
  <si>
    <t>兽骨项链</t>
  </si>
  <si>
    <t>兽皮护肩</t>
  </si>
  <si>
    <t>锋刃马刀</t>
  </si>
  <si>
    <t>巨力腰带</t>
  </si>
  <si>
    <t>恐狼护腕</t>
  </si>
  <si>
    <t>狼语肩甲</t>
  </si>
  <si>
    <t>回旋短斧</t>
  </si>
  <si>
    <t>紧缚腰带</t>
  </si>
  <si>
    <t>钢铁护肩</t>
  </si>
  <si>
    <t>嗜血肩甲</t>
  </si>
  <si>
    <t>羊头法杖</t>
  </si>
  <si>
    <t>祭祀腰带</t>
  </si>
  <si>
    <t>巫毒青蛙</t>
  </si>
  <si>
    <t>祭祀护肩</t>
  </si>
  <si>
    <t>雷鸣尖喙</t>
  </si>
  <si>
    <t>迅雷羽翼</t>
  </si>
  <si>
    <t>雷光利爪</t>
  </si>
  <si>
    <t>织电护甲</t>
  </si>
  <si>
    <t>金刚巨石</t>
  </si>
  <si>
    <t>永固镣铐</t>
  </si>
  <si>
    <t>尖刺护腕</t>
  </si>
  <si>
    <t>兽皮短裤</t>
  </si>
  <si>
    <t>凶猛利爪</t>
  </si>
  <si>
    <t>坚铁硬皮</t>
  </si>
  <si>
    <t>凶猛獠牙</t>
  </si>
  <si>
    <t>邪恶利爪</t>
  </si>
  <si>
    <t>邪恶臂刺</t>
  </si>
  <si>
    <t>邪恶羽翼</t>
  </si>
  <si>
    <t>邪恶轻甲</t>
  </si>
  <si>
    <t>灼热法球</t>
  </si>
  <si>
    <t>少女尖角</t>
  </si>
  <si>
    <t>烈焰长尾</t>
  </si>
  <si>
    <t>灼烧护腕</t>
  </si>
  <si>
    <t>灼热利齿</t>
  </si>
  <si>
    <t>地狱铁甲</t>
  </si>
  <si>
    <t>灼热利爪</t>
  </si>
  <si>
    <t>燃烧之鬃</t>
  </si>
  <si>
    <t>炙热尖角</t>
  </si>
  <si>
    <t>精钢项圈</t>
  </si>
  <si>
    <t>炙热利爪</t>
  </si>
  <si>
    <t>精钢护手</t>
  </si>
  <si>
    <t>女王长鞭</t>
  </si>
  <si>
    <t>魅惑轻甲</t>
  </si>
  <si>
    <t>魅惑尖角</t>
  </si>
  <si>
    <t>魅惑肩甲</t>
  </si>
  <si>
    <t>烈火法球</t>
  </si>
  <si>
    <t>燃烧轻甲</t>
  </si>
  <si>
    <t>烈火护臂</t>
  </si>
  <si>
    <t>燃烧肩甲</t>
  </si>
  <si>
    <t>死神镰刀</t>
  </si>
  <si>
    <t>死神印记</t>
  </si>
  <si>
    <t>熔岩臂甲</t>
  </si>
  <si>
    <t>熔岩护肩</t>
  </si>
  <si>
    <t>烈焰之喙</t>
  </si>
  <si>
    <t>重生印记</t>
  </si>
  <si>
    <t>烈焰利爪</t>
  </si>
  <si>
    <t>七彩羽翼</t>
  </si>
  <si>
    <t>夜光链锤</t>
  </si>
  <si>
    <t>法力兜帽</t>
  </si>
  <si>
    <t>魔力手套</t>
  </si>
  <si>
    <t>防风斗篷</t>
  </si>
  <si>
    <t>结晶弯角</t>
  </si>
  <si>
    <t>晶化魔翼</t>
  </si>
  <si>
    <t>岩石尖爪</t>
  </si>
  <si>
    <t>魔法尾巴</t>
  </si>
  <si>
    <t>钢铁拳套</t>
  </si>
  <si>
    <t>尖刺肩甲</t>
  </si>
  <si>
    <t>魔力核心</t>
  </si>
  <si>
    <t>硬钢胸甲</t>
  </si>
  <si>
    <t>秘法长杖</t>
  </si>
  <si>
    <t>水晶法冠</t>
  </si>
  <si>
    <t>聚魔力球</t>
  </si>
  <si>
    <t>大法长袍</t>
  </si>
  <si>
    <t>神秘金灯</t>
  </si>
  <si>
    <t>怪奇晶饰</t>
  </si>
  <si>
    <t>赤铜护腕</t>
  </si>
  <si>
    <t>魔力护甲</t>
  </si>
  <si>
    <t>诡谲之刃</t>
  </si>
  <si>
    <t>海浪护肩</t>
  </si>
  <si>
    <t>蛇神头饰</t>
  </si>
  <si>
    <t>柔刚腰甲</t>
  </si>
  <si>
    <t>雷霆霹雳</t>
  </si>
  <si>
    <t>纯金肩甲</t>
  </si>
  <si>
    <t>雷云头盔</t>
  </si>
  <si>
    <t>闪电胸甲</t>
  </si>
  <si>
    <t>开膛骨矛</t>
  </si>
  <si>
    <t>寄主之颅</t>
  </si>
  <si>
    <t>破脊骨刺</t>
  </si>
  <si>
    <t>强酸之血</t>
  </si>
  <si>
    <t>刺心匕首</t>
  </si>
  <si>
    <t>神秘护甲</t>
  </si>
  <si>
    <t>夺命利爪</t>
  </si>
  <si>
    <t>女妖护肩</t>
  </si>
  <si>
    <t>亵渎之眼</t>
  </si>
  <si>
    <t>死亡之瞳</t>
  </si>
  <si>
    <t>邪恶獠牙</t>
  </si>
  <si>
    <t>深渊触须</t>
  </si>
  <si>
    <t>狙命长弓</t>
  </si>
  <si>
    <t>蜿蜒蛇发</t>
  </si>
  <si>
    <t>女王之冠</t>
  </si>
  <si>
    <t>深渊战甲</t>
  </si>
  <si>
    <t>蛮牛战斧</t>
  </si>
  <si>
    <t>蛮牛护肩</t>
  </si>
  <si>
    <t>蛮牛护腕</t>
  </si>
  <si>
    <t>蛮牛腰带</t>
  </si>
  <si>
    <t>深渊利爪</t>
  </si>
  <si>
    <t>致命毒牙</t>
  </si>
  <si>
    <t>剧毒之尾</t>
  </si>
  <si>
    <t>蝎狮之翼</t>
  </si>
  <si>
    <t>魔龙利爪</t>
  </si>
  <si>
    <t>灭世烈焰</t>
  </si>
  <si>
    <t>遮天之翼</t>
  </si>
  <si>
    <t>不破鳞甲</t>
  </si>
  <si>
    <t>芬芳花环</t>
  </si>
  <si>
    <t>星月长裙</t>
  </si>
  <si>
    <t>磷翼蝶翅</t>
  </si>
  <si>
    <t>翠绿臂环</t>
  </si>
  <si>
    <t>闪烁雷球</t>
  </si>
  <si>
    <t>雷霆核心</t>
  </si>
  <si>
    <t>魔力之爪</t>
  </si>
  <si>
    <t>闪电邪眼</t>
  </si>
  <si>
    <t>极寒冰晶</t>
  </si>
  <si>
    <t>流波头饰</t>
  </si>
  <si>
    <t>海洋印记</t>
  </si>
  <si>
    <t>人鱼之衣</t>
  </si>
  <si>
    <t>幽火核心</t>
  </si>
  <si>
    <t>蒸腾护盾</t>
  </si>
  <si>
    <t>魅蓝邪眼</t>
  </si>
  <si>
    <t>烨蓝利爪</t>
  </si>
  <si>
    <t>融石核心</t>
  </si>
  <si>
    <t>爆裂岩浆</t>
  </si>
  <si>
    <t>黑曜巨石</t>
  </si>
  <si>
    <t>岩石头冠</t>
  </si>
  <si>
    <t>极星之核</t>
  </si>
  <si>
    <t>苍穹之星</t>
  </si>
  <si>
    <t>星灵之冠</t>
  </si>
  <si>
    <t>神力护肩</t>
  </si>
  <si>
    <t>[color=FFFFFF,fontsize=35,outlinecolor=3c1e0aff]下一次捐献[-][color=FA921A,fontsize=35,outline=3c1e0aff]双倍奖励[-]</t>
  </si>
  <si>
    <t>基础科技</t>
  </si>
  <si>
    <t>捐献暴击</t>
  </si>
  <si>
    <t>联盟人数</t>
  </si>
  <si>
    <t>捐献次数</t>
  </si>
  <si>
    <t>许愿冷却</t>
  </si>
  <si>
    <t>捐赠次数</t>
  </si>
  <si>
    <t>许愿时间</t>
  </si>
  <si>
    <t>黄金红包</t>
  </si>
  <si>
    <t>钻石红包</t>
  </si>
  <si>
    <t>宝物红包</t>
  </si>
  <si>
    <t>犒赏次数</t>
  </si>
  <si>
    <t>箭矢数量</t>
  </si>
  <si>
    <t>箭矢伤害</t>
  </si>
  <si>
    <t>大招加强</t>
  </si>
  <si>
    <t>派遣奖励</t>
  </si>
  <si>
    <t>雇佣奖励</t>
  </si>
  <si>
    <t>雇佣次数</t>
  </si>
  <si>
    <t>升级增加联盟人数上限、捐献次数、捐献暴击率</t>
  </si>
  <si>
    <t>升级降低请求许愿冷却时间，增加许愿次数、许愿持续时间</t>
  </si>
  <si>
    <t>升级增加黄金红包的发放总额与数量</t>
  </si>
  <si>
    <t>升级增加钻石红包的发放总额与数量</t>
  </si>
  <si>
    <t>升级增加宝物红包的发放总额与数量</t>
  </si>
  <si>
    <t>升级增加每日发放犒赏的次数</t>
  </si>
  <si>
    <t>升级增加每次获得的箭矢数量</t>
  </si>
  <si>
    <t>升级增加箭矢的伤害</t>
  </si>
  <si>
    <t>升级增加大招的持续时间</t>
  </si>
  <si>
    <t>升级增加派遣时长奖励</t>
  </si>
  <si>
    <t>升级增加被雇佣奖励</t>
  </si>
  <si>
    <t>升级增加被雇佣奖励次数</t>
  </si>
  <si>
    <t>升级增加联盟红包总额与领取份数，犒赏次数以及抢夺次数</t>
  </si>
  <si>
    <t>升级增加箭矢数量，箭矢伤害，大招持续时间</t>
  </si>
  <si>
    <t>升级增加派遣时长奖励，被雇佣奖励，被雇佣奖励次数上限</t>
  </si>
  <si>
    <t>[color=3c2a1e,fontsize=24]下一次捐献暴击概率提高至[-][color=1ca216,fontsize=24]{$level*2}%[-]</t>
  </si>
  <si>
    <t>[color=3c2a1e,fontsize=24]联盟人数上限提高至[-][color=1ca216,fontsize=24]{$level+30}[-]</t>
  </si>
  <si>
    <t>[color=3c2a1e,fontsize=24]每日可捐献次数提高至[-][color=1ca216,fontsize=24]{$level+5}[-]</t>
  </si>
  <si>
    <t>[color=3c2a1e,fontsize=24]许愿冷却时间降低至[-][color=1ca216,fontsize=24]{12-$level*2}[-][color=3c2a1e,fontsize=24]小时[-]</t>
  </si>
  <si>
    <t>[color=3c2a1e,fontsize=24]联盟许愿每日捐赠次数提高至[-][color=1ca216,fontsize=24]{$level+3}[-][color=3c2a1e,fontsize=24]次[-]</t>
  </si>
  <si>
    <t>[color=3c2a1e,fontsize=24]许愿持续时间提高至[-][color=1ca216,fontsize=24]{$level*2+12}[-][color=3c2a1e,fontsize=24]小时[-]</t>
  </si>
  <si>
    <t>[color=3c2a1e,fontsize=24]黄金红包提升至[-][color=1ca216,fontsize=24]{($level*500000+500000)}[-][color=3c2a1e,fontsize=24]，领取人数提升至[-][color=1ca216,fontsize=24]{$level*2+10}[-]</t>
  </si>
  <si>
    <t>[color=3c2a1e,fontsize=24]钻石红包提升至[-][color=1ca216,fontsize=24]{($level*100+100)}[-][color=3c2a1e,fontsize=24]，领取人数提升至[-][color=1ca216,fontsize=24]{$level*2+10}[-]</t>
  </si>
  <si>
    <t>[color=3c2a1e,fontsize=24]宝物红包提升至[-][color=1ca216,fontsize=24]{$level*50+50}[-][color=3c2a1e,fontsize=24]，领取人数提升至[-][color=1ca216,fontsize=24]{$level*2+10}[-]</t>
  </si>
  <si>
    <t>[color=3c2a1e,fontsize=24]每日犒赏次数提升至[-][color=1ca216,fontsize=24]{$level*1+1}[-][color=3c2a1e,fontsize=24]，抢夺次数提升至[-][color=1ca216,fontsize=24]{$level*1+7}[-]</t>
  </si>
  <si>
    <t>[color=3c2a1e,fontsize=24]每次获得箭矢数量提升至[-][color=1ca216,fontsize=24]{$level*5+40}[-]</t>
  </si>
  <si>
    <t>[color=3c2a1e,fontsize=24]箭矢伤害提升[-][color=1ca216,fontsize=24]{$level*1*10}%[-]</t>
  </si>
  <si>
    <t>[color=3c2a1e,fontsize=24]大招持续时间提升至[-][color=1ca216,fontsize=24]{$level+10}[-][color=3c2a1e,fontsize=24]秒[-]</t>
  </si>
  <si>
    <t>[color=3c2a1e,fontsize=24]派遣时长奖励提升[-][color=1ca216,fontsize=24]{$level*10}%[-]</t>
  </si>
  <si>
    <t>[color=3c2a1e,fontsize=24]被雇佣奖励提升[-][color=1ca216,fontsize=24]{$level*10}%[-]</t>
  </si>
  <si>
    <t>[color=3c2a1e,fontsize=24]被雇佣奖励次数上限提升[-][color=1ca216,fontsize=24]{$level}[-][color=3c2a1e,fontsize=24]次[-]</t>
  </si>
  <si>
    <t>[color=8a5c1d,fontsize=18](Lv.{$level}　提高至[-][color=1ca216,fontsize=18]{$level*2}%[-][color=8a5c1d,fontsize=18])[-]</t>
  </si>
  <si>
    <t>[color=8a5c1d,fontsize=18](Lv.{$level}　提高至[-][color=1ca216,fontsize=18]{$level+30}[-][color=8a5c1d,fontsize=18])[-]</t>
  </si>
  <si>
    <t>[color=8a5c1d,fontsize=18](Lv.{$level}　提高至[-][color=1ca216,fontsize=18]{$level+5}[-][color=8a5c1d,fontsize=18])[-]</t>
  </si>
  <si>
    <t>[color=8a5c1d,fontsize=18](Lv.{$level}　降低至[-][color=1ca216,fontsize=18]{12-$level*2}[-][color=8a5c1d,fontsize=18]小时[-][color=8a5c1d,fontsize=18])[-]</t>
  </si>
  <si>
    <t>[color=8a5c1d,fontsize=18](Lv.{$level}　提高至[-][color=1ca216,fontsize=18]{$level+3}[-][color=8a5c1d,fontsize=18]次[-][color=8a5c1d,fontsize=18])[-]</t>
  </si>
  <si>
    <t>[color=8a5c1d,fontsize=18](Lv.{$level}　提高至[-][color=1ca216,fontsize=18]{$level*2+12}[-][color=8a5c1d,fontsize=18]小时[-][color=8a5c1d,fontsize=18])[-]</t>
  </si>
  <si>
    <t>[color=8a5c1d,fontsize=18](Lv.{$level}　提升至[-][color=1ca216,fontsize=18]{($level*500000+500000)}[-][color=8a5c1d,fontsize=18]，[-][color=1ca216,fontsize=18]{$level*2+10}[-][color=8a5c1d,fontsize=18])[-]</t>
  </si>
  <si>
    <t>[color=8a5c1d,fontsize=18](Lv.{$level}　提升至[-][color=1ca216,fontsize=18]{($level*100+100)}[-][color=8a5c1d,fontsize=18]，[-][color=1ca216,fontsize=18]{$level*2+10}[-][color=8a5c1d,fontsize=18])[-]</t>
  </si>
  <si>
    <t>[color=8a5c1d,fontsize=18](Lv.{$level}　提升至[-][color=1ca216,fontsize=18]{$level*50+50}[-][color=8a5c1d,fontsize=18]，[-][color=1ca216,fontsize=18]{$level*2+10}[-][color=8a5c1d,fontsize=18])[-]</t>
  </si>
  <si>
    <t>[color=8a5c1d,fontsize=18](Lv.{$level}　提升至[-][color=1ca216,fontsize=18]{$level*1+1}[-][color=8a5c1d,fontsize=18]，[-][color=1ca216,fontsize=18]{$level*1+7}[-][color=8a5c1d,fontsize=18])[-]</t>
  </si>
  <si>
    <t>[color=8a5c1d,fontsize=18](Lv.{$level}　提升至[-][color=1ca216,fontsize=18]{$level*5+40}[-][color=8a5c1d,fontsize=18])[-]</t>
  </si>
  <si>
    <t>[color=8a5c1d,fontsize=18](Lv.{$level}　提升[-][color=1ca216,fontsize=18]{$level*1*10}%[-][color=8a5c1d,fontsize=18])[-]</t>
  </si>
  <si>
    <t>[color=8a5c1d,fontsize=18](Lv.{$level}　提升至[-][color=1ca216,fontsize=18]{$level+10}[-][color=8a5c1d,fontsize=18]秒)[-]</t>
  </si>
  <si>
    <t>[color=8a5c1d,fontsize=18](Lv.{$level}　提升[-][color=1ca216,fontsize=18]{$level*10}%[-][color=8a5c1d,fontsize=18]）[-]</t>
  </si>
  <si>
    <t>[color=8a5c1d,fontsize=18](Lv.{$level}　提升[-][color=1ca216,fontsize=18]{$level}[-][color=8a5c1d,fontsize=18]次）[-]</t>
  </si>
  <si>
    <t>整顿军队，继续前进</t>
  </si>
  <si>
    <t>攻下前方残破的哨塔</t>
  </si>
  <si>
    <t>占领岛屿尽头的城池</t>
  </si>
  <si>
    <t>打探入侵者的信息</t>
  </si>
  <si>
    <t>通过雪山入口的驻地</t>
  </si>
  <si>
    <t>穿过雪山到达营地</t>
  </si>
  <si>
    <t>攻占最后一座城堡</t>
  </si>
  <si>
    <t>击败活跃的墓园军队</t>
  </si>
  <si>
    <t>寻找云中城的踪迹</t>
  </si>
  <si>
    <t>寻找第二座云中城</t>
  </si>
  <si>
    <t>占领地下城的城堡</t>
  </si>
  <si>
    <t>冲破地下城的封锁</t>
  </si>
  <si>
    <t>解放第一座狮鹫崖</t>
  </si>
  <si>
    <t>击败聚集的地下军队</t>
  </si>
  <si>
    <t>解放所有的狮鹫崖</t>
  </si>
  <si>
    <t>前往海岸边的沉船</t>
  </si>
  <si>
    <t>攻击精灵的城堡</t>
  </si>
  <si>
    <t>攻占精灵第二座堡垒</t>
  </si>
  <si>
    <t>寻找先知古树</t>
  </si>
  <si>
    <t>前往北方海岸边的古堡</t>
  </si>
  <si>
    <t>通过山间的关隘</t>
  </si>
  <si>
    <t>进攻最后一座城堡</t>
  </si>
  <si>
    <t>寻找一座新的金矿</t>
  </si>
  <si>
    <t>前往海岛上的城堡</t>
  </si>
  <si>
    <t>进攻人类的城堡</t>
  </si>
  <si>
    <t>抵达壁垒的集结点</t>
  </si>
  <si>
    <t>消灭树梢上的哨站</t>
  </si>
  <si>
    <t>消灭先知古树</t>
  </si>
  <si>
    <t>占领第一座金矿</t>
  </si>
  <si>
    <t>占领第二座金矿</t>
  </si>
  <si>
    <t>占领第三座金矿</t>
  </si>
  <si>
    <t>占领第四座金矿</t>
  </si>
  <si>
    <t>进攻森林中的堡垒</t>
  </si>
  <si>
    <t>进攻据点的堡垒</t>
  </si>
  <si>
    <t>抢夺敌人的金矿</t>
  </si>
  <si>
    <t>前往魔法泉进行休整</t>
  </si>
  <si>
    <t>抢夺敌人的一座金矿</t>
  </si>
  <si>
    <t>连续抢夺两座金矿</t>
  </si>
  <si>
    <t>占领城堡后的金矿</t>
  </si>
  <si>
    <t>夺取山间的两座金矿</t>
  </si>
  <si>
    <t>突袭塔楼的一座城堡</t>
  </si>
  <si>
    <t>进攻第一座城堡</t>
  </si>
  <si>
    <t>进攻第二座城堡</t>
  </si>
  <si>
    <t>进攻第三座城堡</t>
  </si>
  <si>
    <t>前往拜访首领营地</t>
  </si>
  <si>
    <t>通过雇佣兵营地</t>
  </si>
  <si>
    <t>攻占雪山后的城堡</t>
  </si>
  <si>
    <t>穿过城堡后的关隘</t>
  </si>
  <si>
    <t>前往雇佣兵营地</t>
  </si>
  <si>
    <t>击败塔楼的城堡</t>
  </si>
  <si>
    <t>新的金矿</t>
  </si>
  <si>
    <t>奇怪的建筑</t>
  </si>
  <si>
    <t>整军集结</t>
  </si>
  <si>
    <t>建立新的据点</t>
  </si>
  <si>
    <t>林间的小木屋</t>
  </si>
  <si>
    <t>阴森的城堡</t>
  </si>
  <si>
    <t>打通前进的道路</t>
  </si>
  <si>
    <t>战士的集结地</t>
  </si>
  <si>
    <t>空空的马厩</t>
  </si>
  <si>
    <t>出征前的准备</t>
  </si>
  <si>
    <t>解决雪地中的危机</t>
  </si>
  <si>
    <t>前往冰封的城堡</t>
  </si>
  <si>
    <t>解决敌人，冲出重围</t>
  </si>
  <si>
    <t>保卫山下的小镇</t>
  </si>
  <si>
    <t>寻找一处营地</t>
  </si>
  <si>
    <t>寻找新的水源</t>
  </si>
  <si>
    <t>躲避烈日，按扎营地</t>
  </si>
  <si>
    <t>寻找山洞</t>
  </si>
  <si>
    <t>击破两座城堡</t>
  </si>
  <si>
    <t>[color=562600]尊敬的领主大人：[-][][-][color=562600]      我们很不幸遇到了海上的风暴，船只已经搁浅，看来受到了不小的伤害。现在当务之急是收拢剩下的军队，好好整顿一番，再继续前进。[-]</t>
  </si>
  <si>
    <t>[color=562600]尊敬的领主大人：[-][][-][color=562600]      我们的斥候打探到前方有一座哨塔，尽管有些残破，但是确实侦察到有一支队伍在驻扎，希望您能够尽快前往，击败驻军打通前进的道路。[-]</t>
  </si>
  <si>
    <t>[color=562600]尊敬的领主大人：[-][][-][color=562600]      我们查探到在岛屿的北方有一座城堡，我们如果要维修船只就必须新建一座船坞，希望你能够尽快进攻这座城堡，这是我们能否返回埃拉西亚的关键一战。[-]</t>
  </si>
  <si>
    <t>[color=562600]尊敬的领主大人：[-][][-][color=562600]      从我们上岸的地点来看，地下城的军队已经抢先一步攻占了这里，但我们不知道损失的情况如何，接下来希望你能够派遣部队沿路前进，搜集敌人活动的信息，找到敌人的驻点，我们会派兵支援你的。[-]</t>
  </si>
  <si>
    <t>[color=562600]尊敬的领主大人：[-][][-][color=562600]      我们的侦察兵传来消息，在西边的丛林与雪山的交界处有一座新的驻地，在那里似乎发现了地下城活动的踪迹，请尽快前往。[-]</t>
  </si>
  <si>
    <t>[color=562600]尊敬的领主大人：[-][][-][color=562600]      斥候在前方发现了一座小营地，似乎有一支部队正在修整，快速行动起来在敌人发现之前消灭他们，从他们的口中问出最新的情报。[-]</t>
  </si>
  <si>
    <t>[color=562600]尊敬的领主大人：[-][][-][color=562600]      根据我们得到的消息，穿过雪山之后，在森林尽头有一座城堡，那里应该是我们的目的地，我已经收缩了兵力向城堡前进，沿途有不少障碍，希望领主大人小心。[-]</t>
  </si>
  <si>
    <t>[color=562600]尊敬的领主大人：[-][][-][color=562600]      我们得到一个不幸的消息，在前进的道路上发现了明显的墓园活动的痕迹，看来这些骨头架子也开始蠢蠢欲动，请不要客气，狠狠地教训这些骷髅怪物吧。[-]</t>
  </si>
  <si>
    <t>[color=562600]尊敬的领主大人：[-][][-][color=562600]      听逃难的农民说，他们在白翎城附近见到了天使，如果这些传言是真的，我们或许可以想办法和天使结盟，但首先需要找到他们才行。[-]</t>
  </si>
  <si>
    <t>[color=562600]尊敬的领主大人：[-][][-][color=562600]      看来并不止一座云中城，从打探到的消息来看，这里有另一座云中城存在着，这是一个好消息，一旦能够结盟，我们的力量能够大幅提高。[-]</t>
  </si>
  <si>
    <t>[color=562600]尊敬的领主大人：[-][][-][color=562600]      我们发现了地下城的踪迹了，就在远方的城堡之中，暂时不知道对方率领了多少军队，但是可想而知是一场艰苦的战斗，祝你好运。[-]</t>
  </si>
  <si>
    <t>[color=562600]尊敬的领主大人：[-][][-][color=562600]      长久以来，狮鹫一直是埃拉西亚的主力，为了复国我们必须得到狮鹫的帮助，但是我们的敌人已经先一步行动，封锁前往狮鹫崖的道路，我们需要突破他们的封锁。[-]</t>
  </si>
  <si>
    <t>[color=562600]尊敬的领主大人：[-][][-][color=562600]      我们已经击溃了一波敌军，狮鹫崖近在眼前，无论如何，我们需要解放所有被占领的狮鹫崖，并获得狮鹫的帮助。[-]</t>
  </si>
  <si>
    <t>[color=562600]尊敬的领主大人：[-][][-][color=562600]      还记得之前消灭的敌军吗，看来敌人已经发现这支部队被消灭了，我们的侦察兵在前方发现了地下城的驻扎点，我想他们正在囤积兵力准备向我们的发起反攻，请务必小心。[-]</t>
  </si>
  <si>
    <t>[color=562600]尊敬的领主大人：[-][][-][color=562600]      看来我们已经击退了敌人的进攻，剩下的狮鹫崖仍然需要被解放，沿着山道向前，去解放所有的狮鹫崖吧，他们会成为我们强有力的部队。[-]</t>
  </si>
  <si>
    <t>[color=562600]尊敬的指挥官大人：[-][][-][color=562600]      我们已经进入了精灵们的领地，绿色的树木让我们感觉非常不好，不过我们很快会让这里变成一片焦土。我们在前方发现了一艘沉船，希望您能够前往查看。[-]</t>
  </si>
  <si>
    <t>[color=562600]尊敬的指挥官大人：[-][][-][color=562600]      我们探查到前面有一座壁垒的城堡，那里一定驻扎着精灵的军队，我们可以在他们发现之前包围并剿灭这座城堡，从他们口中我们也许能找到关于金龙女王的消息。[-]</t>
  </si>
  <si>
    <t>[color=562600]尊敬的指挥官大人：[-][][-][color=562600]      从之前俘虏的精灵们口中得到的消息，在远方的森林深处还有一座精灵的城堡，负责定期和金龙女王联系，我们要尽快出发，在他们发现异常之前击败他们，找出金龙女王的巢穴。[-]</t>
  </si>
  <si>
    <t>[color=562600]尊敬的指挥官大人：[-][][-][color=562600]      据说只有位于北方那个山林之中的先知古树才能和金龙女王联系，金龙的守护者-绿龙会定期前往先知古树，请大人先行攻占下先知古树，前往金龙女王的巢穴。[-]</t>
  </si>
  <si>
    <t>[color=562600]尊敬的指挥官大人：[-][][-][color=562600]      我们的先头部队在北方的海岸上建造了一座堡垒作为基地，很不幸的是敌人们发现了这座堡垒并占领了此地，希望大人能够出手将基地夺回来，继续我们的侵占计划。[-]</t>
  </si>
  <si>
    <t>[color=562600]尊敬的指挥官大人：[-][][-][color=562600]      斥候发现在山间的峡谷中修建了一座关隘，那里是我们前进的必经之路，我们需要集中兵力拿下这座关隘，快速通过并继续前进。[-]</t>
  </si>
  <si>
    <t>[color=562600]尊敬的指挥官大人：[-][][-][color=562600]      我们派出一支斥候小队被消灭了，根据他们最后传回来的消息，可能是遭遇了一支凶猛的驻军，我们已经查探出前方有一座古堡，我相信那里一定已经被敌人占领了，希望您能够将它夺回来。[-]</t>
  </si>
  <si>
    <t>[color=562600]尊敬的指挥官大人：[-][][-][color=562600]      我们在前进途中发现了一座金矿，金矿的守卫兵力不是很多，大部分还是普通的矿工，相信以大人的实力一定能够轻而易举的拿下这座金矿。[-]</t>
  </si>
  <si>
    <t>[color=562600]尊敬的指挥官大人：[-][][-][color=562600]      请原谅我们的失误，大人。尽管占领了那座金矿，但是我们并没有消灭全部的守卫，有一小股敌人逃窜到了海岛上的一座城堡，而在附近的海域里发现了一只大章鱼，我们不敢贸然进攻，希望大人能尽快赶到。[-]</t>
  </si>
  <si>
    <t>[color=562600]尊敬的指挥官大人：[-][][-][color=562600]      大人，我想敌人已经发现了有一只军队被我们消灭了，前方一座城堡里出现了大批的援军，数量仍在增加中，我们必须在他们整顿完毕之前抢先进攻，不然就危险了。[-]</t>
  </si>
  <si>
    <t>[color=562600]尊敬的指挥官大人：[-][][-][color=562600]      大人，根据您的命令，先头部队已经抵达了集结点，不过敌人的军队也发现了这里，我们正在激烈的交战中，战况很胶着，希望大人能尽快赶来支援。[-]</t>
  </si>
  <si>
    <t>[color=562600]尊敬的指挥官大人：[-][][-][color=562600]      前方的斥候传来消息，他们发现了敌人的一座哨塔，就在一棵高大的树木上，为了避免被发现，需要精锐的士兵来拔除这颗钉子，我们会在这里等待大人的到来。[-]</t>
  </si>
  <si>
    <t>[color=562600]尊敬的指挥官大人：[-][][-][color=562600]      又一棵先知古树，看来我们的运气还真不错，要知道，就算在壁垒阵营中，也不是任何地方都有这种要地的，一旦被摧毁，对壁垒也是很大的打击。[-]</t>
  </si>
  <si>
    <t>[color=562600]尊敬的统领大人：[-][][-][color=562600]      根据您的命令，我们抢先占领了边境交界处的一座金矿，意料之外的是金矿的守卫很多，敌人的抵抗很激烈，希望大人尽快赶来支援我们。[-]</t>
  </si>
  <si>
    <t>[color=562600]尊敬的统领大人：[-][][-][color=562600]      这里是我们进攻的第二座金矿，但是在不远处有一座城堡，一旦我们开始进攻，敌人一定能够很快地支援，所以我们需要集结大批兵力以最快的速度占领金矿，再顺势占领城堡。[-]</t>
  </si>
  <si>
    <t>[color=562600]尊敬的统领大人：[-][][-][color=562600]      大人，很高兴您那里进展顺利，我们已经快接近第三座金矿了，根据大人的行军速度我想我们很快就能会合，为了稳妥起见，我会在与大人回合之后再开始进攻。[-]</t>
  </si>
  <si>
    <t>[color=562600]尊敬的统领大人：[-][][-][color=562600]      这里应该是距离我国的边境线最近的最后一座金矿了，没想到埃拉西亚如此富饶，也如此脆弱，我想我们可以考虑更改计划，也许我们可以更大胆一点了......[-]</t>
  </si>
  <si>
    <t>[color=562600]尊敬的统领大人：[-][][-][color=562600]      大人，不得不说这真是大胆的作战，无论如何，我们已经到达了这座城堡，正在逐渐完成包围，但是我相信再过不久就会被人发现，希望大人能尽快赶到这里发起攻击。[-]</t>
  </si>
  <si>
    <t>[color=562600]尊敬的统领大人：[-][][-][color=562600]      重要情报！我们发现了要塞的驻点，在一座城堡里，看起来有相当多的兵团驻扎在这里，初步估计，他们和我们一样是冲着金矿来的，我们不敢轻举妄动，会在这里等待大人的指示，我相信我们的战斗力不会输给他们的。[-]</t>
  </si>
  <si>
    <t>[color=562600]尊敬的统领大人：[-][][-][color=562600]      看来要塞也占领了一座金矿，不过他们很谨慎，没有贸然扩张，真是胆小的家伙，更何况遇上我们他们也无法继续前进了，我相信我们会在大人的带领下消灭要塞的军队，占领金矿，这样我们就有足够多的资源去向埃拉西亚发起更大的进攻了。[-]</t>
  </si>
  <si>
    <t>[color=562600]尊敬的统领大人：[-][][-][color=562600]      连日来的征战，士兵们已经疲惫不堪，根据大人的命令，斥候们在前方遭到了一座魔法泉，我们可以在那里修整。魔法泉附近仅有一些野兽盘踞，我想不会对我们造成太大的麻烦。[-]</t>
  </si>
  <si>
    <t>[color=562600]尊敬的统领大人：[-][][-][color=562600]      我们遭遇到了要塞的一对斥候，我预计在前方一定有一座要塞的驻点，也许是一座金矿，既然我们现在已经决定要和要塞争夺，我想大人一定不会放过这座金矿的，如果大人决定进攻，请尽快做好准备，我们会尽力拖延敌人。[-]</t>
  </si>
  <si>
    <t>[color=562600]尊敬的统领大人：[-][][-][color=562600]      好消息，大人，我们发现了两座相邻的金矿，目前看起来要塞还没有发现，我想我们可以急行军抢先占领这两座金矿，不然等到要塞的军队发现，势均力敌之下，我们不一定能一口气吃下两座金矿。[-]</t>
  </si>
  <si>
    <t>[color=562600]尊敬的统领大人：[-][][-][color=562600]      大人我们来到已经穿过了要塞的边境，在不远的出海口有一座城堡，金矿就在这座城堡之后，我们必须先攻下城堡才能占领这座金矿，我们不给那贸然决定，希望大人能够尽快抵达汇合地点决定行动策略。[-]</t>
  </si>
  <si>
    <t>[color=562600]尊敬的统领大人：[-][][-][color=562600]      大人我们在山间发现了新的金矿，真是令人意外的发现，和之前一样，也是两座相邻的金矿，真是好运，也许上天也在眷顾着我们吧，希望大人能尽快赶来。[-]</t>
  </si>
  <si>
    <t>[color=562600]尊敬的统领大人：[-][][-][color=562600]      我们已经越过雪山进入了塔楼的地盘了，经过数年我们对塔楼的实力一无所知，我们需要一场战斗来判断接下来的策略，前方有一座塔楼的城堡是我们最好的机会，就让大人率领我们去试试这座魔法国家现在的实力吧。[-]</t>
  </si>
  <si>
    <t>[color=562600]尊敬的领主大人：[-][][-][color=562600]      这里是塔楼提供给我们的第一个情报，我们必须通过三座城堡的考验才能找到寻找泰坦的正确道路，前方就是第一座城堡了，大家打起精神来，一鼓作气前进吧，一切为了埃拉西亚。[-]</t>
  </si>
  <si>
    <t>[color=562600]尊敬的领主大人：[-][][-][color=562600]      前方就是第二座城堡，看天气马上就要有暴风雪了，这样的天气军队不能停留，我们必须尽快占领第二座城堡进行修整，希望您的军队能都尽快赶到城堡，相信以您的实力一定能够获胜。[-]</t>
  </si>
  <si>
    <t>[color=562600]尊敬的领主大人：[-][][-][color=562600]      马上就要抵达第三座城堡了，经过修整，军队的士气恢复了，我们有足够的信心通过挑战，但是不能掉以轻心，作为最后的关卡我相信要攻打下来并不容易，希望您做好充分的准备。[-]</t>
  </si>
  <si>
    <t>[color=562600]尊敬的领主大人：[-][][-][color=562600]      为了找到泰坦，我们需要前往前方的一处首领营地，他们是这里土生土长的士兵，应该会有更详尽的消息，当然，如果对方不肯配合的话，我并不介意给他们一个小小的教训。[-]</t>
  </si>
  <si>
    <t>[color=562600]尊敬的领主大人：[-][][-][color=562600]      根据得到的消息，前面有一处雇佣兵的营地，他们常年在雪山出没，据说他们曾在雪上见过了高大的巨人，我想他们见到的应该就是泰坦，我们需要前去确认消息的真实性。[-]</t>
  </si>
  <si>
    <t>[color=562600]尊敬的领主大人：[-][][-][color=562600]      根据雇佣兵们提供的消息，我们穿过前面的城堡就到达他们见到泰坦的地区了，不过前方城堡的主人并不欢迎陌生人，我想我们可能需要一些强硬手段来通过城堡，前往雪山深处寻找泰坦。[-]</t>
  </si>
  <si>
    <t>[color=562600]尊敬的领主大人：[-][][-][color=562600]      前方的城堡后有一座关隘，我们必须通过关隘继续前进，不幸的是我们遭遇了暴风雪，偏离了路线，希望您能在我们之前抢先通过那座关隘继续前进，我们会在很快的时间内赶过去与您会合。[-]</t>
  </si>
  <si>
    <t>[color=562600]尊敬的领主大人：[-][][-][color=562600]      这真是最糟糕的战役了，我们完全不是对手，各路的军队都已经溃散了，风雪越下越大，如果还没有援军到来的话，我想这里就是我们的葬身之地了。[-]</t>
  </si>
  <si>
    <t>[color=562600]尊敬的领主大人：[-][][-][color=562600]      谢天谢地，我们就快要到达目的地了，根据斥候传来的情报，前方还有一座城堡，不知道属于什么势力，不过这对我们来说无关紧要，击败城堡的军队，前往泰坦的部落，我们的时间已经不多了。[-]</t>
  </si>
  <si>
    <t>[color=562600]尊敬的领主大人：[-][][-][color=562600]      大人，我们已经越过了边境线，现在我们还没有被发现，但是情况瞬息万变，希望您能尽快夺下前方的金矿，这样我们就有足够的时间撤退了。[-]</t>
  </si>
  <si>
    <t>[color=562600]尊敬的领主大人：[-][][-][color=562600]      我们被发现了，情况很糟糕，现在我们无法撤退，只能继续深入，幸运的是我们在山崖下发现了一座隐蔽的建筑，我们已经赶过去了，希望大人能赶快过来支援我们。[-]</t>
  </si>
  <si>
    <t>[color=562600]尊敬的领主大人：[-][][-][color=562600]      我们成功地突破了敌人的封锁，在一处空矿的营地集结了，暂时不会有新的敌人追上，我们会在这里修整，直到大人的队伍出现，汇合后重新出发。[-]</t>
  </si>
  <si>
    <t>[color=562600]尊敬的领主大人：[-][][-][color=562601]      为了巩固优势，我们在湖边建立了一座新的城堡作为后防基地，这样无论进攻或是防守我们都有充足的回旋的余地，现在我就在这里等待大人的到来，我们继续前进，获取更多的胜利！[-]</t>
  </si>
  <si>
    <t>[color=562600]尊敬的领主大人：[-][][-][color=562600]      多亏大人的高瞻远瞩，我们才能成功的在这里建立一座新的基地，这里无论进攻还是退守都轻而易举，我们已经做好了随大人继续出征的准备了，后续的支援即将到来，在大人到来的那一刻，我们就会跟随大人打起一场新的战争！[-]</t>
  </si>
  <si>
    <t>[color=562600]尊敬的领主大人：[-][][-][color=562600]      在大人的指挥下，我们成功地绕过了地方的哨塔，来到了林间小屋，这里的粮草甚为充足，我们可以进行补给，接下来我们会按照大人的计划继续前进，探明道路，希望大人能够高歌猛进，赢得这场战斗。[-]</t>
  </si>
  <si>
    <t>[color=562600]尊敬的领主大人：[-][][-][color=562600]      大人英明，我们果然在道路尽头找到了另一座城堡，我们正准备对城堡进行包围，只要攻下这一座城堡，我们在这里就占据了绝对的优势，我想现在敌人还没有意识到我们的存在，我们必须速战速决。[-]</t>
  </si>
  <si>
    <t>[color=562600]尊敬的领主大人：[-][][-][color=562600]      这里集结了我们最英勇的战士，经历了多番苦战，我们的人手已经不多了，但是我相信剩下来的勇士们仍然愿意陪伴大人继续战斗，直到取得最后的胜利。[-]</t>
  </si>
  <si>
    <t>[color=562600]尊敬的领主大人：[-][][-][color=562600]      我们在这里发现一座空的马厩，看来不久之前有人在这里休息过，而且离开的时间不长，我们可以立即加快速度进行追赶，不知道是哪一方的敌人，我们必须加倍小心，之后会保持与大人的联系，请务必小心。[-]</t>
  </si>
  <si>
    <t>[color=562600]尊敬的领主大人：[-][][-][color=562600]      我们有一个好消息一个坏消息，大人，我们在前往不远处发现了一座新的矿点，但是坏消息是矿点在一座敌方的城堡附近，我们一旦抢占，可能就要面对敌人的袭击，希望大人能尽快给予支援。[-]</t>
  </si>
  <si>
    <t>[color=562600]尊敬的领主大人：[-][][-][color=562600]      很抱歉在如此危机的时刻打扰您，大人。我们在雪地中遭遇了伏击，敌人似乎很熟悉这里的地形，大军在雪地中行走不便，突遇袭击后很快被击溃，我只能收拢小部分军队向北逃离，目前暂时摆脱了追兵，但是我知道过不了多久他们就会追上来的，希望大人能想想办法。[-]</t>
  </si>
  <si>
    <t>[color=562600]尊敬的领主大人：[-][][-][color=562601]      我们来到了一座城堡，这里似乎荒废了很久，而且城堡四周均被冰雪覆盖。暂时还没有见到敌人的踪影，我们暂时在这里建造了防御工事，希望能够抵抗接下来的追击。敌人来势汹汹，我们只能走一步算一步。[-]</t>
  </si>
  <si>
    <t>[color=562600]尊敬的领主大人：[-][][-][color=562602]      大人，我们遵照您的命令假意突围，敌人果然如您所说纷纷聚集，现在我们将敌人引诱聚在山谷之外，四周地形开阔正方便大人的大军驰骋纵横，按照大人的主意，我们在这里坚守，等到半夜大人率军冲击敌军的营地，我们趁机冲出重围，然后再与大军汇合，歼灭敌军。[-]</t>
  </si>
  <si>
    <t>[color=562600]尊敬的领主大人：[-][][-][color=562603]      大人，我们行军途中，进入了一座小镇，小镇中的人们对我们很热情，就在大军准备动身之时，突然小镇遭到了土匪的袭击，这群土匪异常凶悍，为了报答小镇的恩情，我们准备帮助小镇的人民抵御这股悍匪，目前战况正在胶着，待到敌人风头过去，我们会一鼓作气击溃敌人。[-]</t>
  </si>
  <si>
    <t>[color=562600]尊敬的领主大人：[-][][-][color=562604]      我们离开了小镇之后绕路击溃了匪徒，不过行进路线也发生了更改，我们会设法寻找下一处营地，目前我们正往东走，根据斥候来报，前方有一处营地，我们会在沿途留下记号，为大军指明道路，预计在数天之后即可相遇。[-]</t>
  </si>
  <si>
    <t>[color=562600]尊敬的领主大人：[-][][-][color=562604]      击败攻击小镇的敌人之后我们继续前进，没想到前方是个一望无垠的戈壁，荒芜不毛气候炎热。我们随身携带的水源不多，现在最急切的事情就是寻找新的水源，为众军士补充清水，不然我们这些人恐怕是走不到下一个聚集点了。[-]</t>
  </si>
  <si>
    <t>[color=562600]尊敬的领主大人：[-][][-][color=562607]      随着行走的路程越远，气候越来越炎热了，我现在有些怀念之前冰雪漫天的地区了，眼看有很多士兵耐不住酷暑而昏倒，我们决定寻找一处阴凉的地方来稍作休息，先前已经派遣熟悉戈壁地区的士兵和斥候们共同前进，我想很快就会传来好消息了。[-]</t>
  </si>
  <si>
    <t>[color=562600]尊敬的领主大人：[-][][-][color=562608]      好消息，我们在山谷下找到了一座大的山洞，里面很宽敞，而且很阴凉，我想大军可以在这里躲避烈日，等到气温降低之后继续赶路。不过这处山洞似乎很长，而且越走越下，不知道是不是连通地下，我派一队士兵守在了通道中，等待大人到来后再继续探索。[-]</t>
  </si>
  <si>
    <t>[color=562600]尊敬的领主大人：[-][][-][color=562609]      根据我们收到的消息，在前方的山路出口左右各有一座城堡，我们只有击败两座城堡的主人才能获得通过的资格，但是能在此处建造城堡的人显然非同凡响，我们必须小心谋划，争取一鼓作气攻下两座城堡。[-]</t>
  </si>
  <si>
    <t>[color=562600]尊敬的领主大人：[-][][-][color=562609]      指挥官大人，我们已经偏离了作战路线，我们找到了本地的向导，他建议我们前往深处的密林之中寻找先知古树，据传先知古树在这里已经生活了数百年，熟悉周围的一切，如果找到它的话也许我们就能打听到正确的道路了。[-]</t>
  </si>
  <si>
    <t>[color=562600]尊敬的领主大人：[-][][-][color=562609]      我们顺着先知古树指引的道路前进了不久的时间，在一座古堡之前发现了一处遗迹，这里到处是断壁颓垣，四处都是厮杀的痕迹，地面的鲜血还没有干透，看来是刚刚发生过一场激烈的战斗，可能是追击的敌军在这里遇到了什么，我们会小心的。[-]</t>
  </si>
  <si>
    <t>[color=562600]尊敬的领主大人：[-][][-][color=562609]      根据斥候传来的情报，前方的古堡中似乎驻扎着一只军队，古堡四周有战斗的痕迹，我已经命令军队在四周驻扎，暂时不要惊动城堡内的军队，等待情况明了之后再等待大人您的决定。[-]</t>
  </si>
  <si>
    <t>[color=562600]尊敬的领主大人：[-][][-][color=562609]      攻占了那座城堡之后，我们在地窖中发现了一张地图，从地图的路线来看，沿着山路前方有一座废弃的金矿，据说这座金矿几十年前就已经被废弃了，但是最近却灯火通明，看来是敌军在这座废弃的矿洞中埋藏了什么东西，我们准备向前进发，去探查究竟。[-]</t>
  </si>
  <si>
    <t>[color=562600]尊敬的领主大人：[-][][-][color=562609]      我们从之前的矿坑中找到了一个消息，在密林深处有着一座建筑，里面埋藏着一个巨大的秘密，而从向导的口中得知密林中确实有人见过一座被数树木藤蔓包围的石屋，我们的目标就是找到这座建筑，找出埋藏在石屋中的秘密，这也许对我们有着极大的好处。[-]</t>
  </si>
  <si>
    <t>[color=562600]尊敬的领主大人：[-][][-][color=562609]      指挥官大人，我们正在一处分岔路口，根据地图的描述，我们应该向右前进，而且根据斥候的探索，前方确实有一座古堡，接下来，军队的主力将会前往这座城堡中查探消息，剩下的一部分军队将在原地待命，以防不测。[-]</t>
  </si>
  <si>
    <t>[color=562600]尊敬的领主大人：[-][][-][color=562609]      该死的！我们被骗了，这是一幅假地图，我们在城堡中受到了许多怪物的袭击，部队损失惨重，幸好之前留在分岔路的部队接应了我们，现在我们正在另一条道路上奔逃，也不知能不能逃出升天，希望还能再见到领主大人。[-]</t>
  </si>
  <si>
    <t>[color=562600]尊敬的领主大人：[-][][-][color=562609]      指挥官大人，在敌人的追捕下我们逃离了海岸，来到了一片冰天雪地之中，现在在一座临时的营地休整，部队受伤惨重，我们决定继续前行离开这座雪山寻找新的休息地区，我们会在沿途做下记号，希望大人能找到我们。[-]</t>
  </si>
  <si>
    <t>[color=562600]尊敬的领主大人：[-][][-][color=562609]      经过连连征战，军士们的武器和弹药已经消耗殆尽，我们急需一座工坊来打造新的武器。行军途中，我们在前方发现一座规模庞大的城堡，我想附近应该有可以打造器械的炼金房，我准备让大军稍作修整后再继续前进。[-]</t>
  </si>
  <si>
    <t>[color=562600]尊敬的领主大人：[-][][-][color=562609]      部队经过休整，状态已经恢复，现在正在前往前方的冰湖，那座冰湖上有一座古老的城堡，里面似乎埋藏着不少秘密，也许最近我们遇到的奇怪的事情能在古堡中找到答案。[-]</t>
  </si>
  <si>
    <t>[color=562600]尊敬的领主大人：[-][][-][color=562609]      根据从古堡中找到的线索，我们沿着冰湖向前进军，寻找一座被两处建筑守卫着的城堡，根据路线来看，那处城堡似乎在雪山深处的冰坳之间，不过目前大军气势正盛，我想应该不会有什么问题，待事情解决后我们会在这里等待大人。[-]</t>
  </si>
  <si>
    <t>[color=562600]尊敬的领主大人：[-][][-][color=562609]      我们来到了一片荒凉之地，这里虽然临近海岸，但是植被却很少，反而近似荒漠，这让我觉得很不可思议，我想在这里继续探查一下，有可能会出现异变或者奇特的宝物。我相信以现在的实力不管遇到什么都能应对，请领主大人放心。[-]</t>
  </si>
  <si>
    <t>[color=562600]尊敬的领主大人：[-][][-][color=562609]      经过长途跋涉，我们终于靠近了一片森林，但是这片森林看起来非常古老，我们暂时在森林之外驻扎，等待部队休息完毕之后再继续前进，按照之后的计划，我们会在森林外围修建防御工事，逐步深入探查密林之中的秘密。[-]</t>
  </si>
  <si>
    <t>[color=562600]尊敬的领主大人：[-][][-][color=562609]      情况危急，领主大人！我们失算了，密林中隐藏着数不尽的怪物，部队损失惨重，我们拼尽全力才死里逃生，多亏了之前修建的防御工事阻挡了这些怪物，不然我们就可能全军覆没。现在我们正向密林外逃离，希望能够尽快逃离这片危险之地。[-]</t>
  </si>
  <si>
    <t>[color=562600]尊敬的领主大人：[-][][-][color=562609]      我从未见过如此诡异的景象，大人，我们逃出密林之后来到一处陌生的地域，左侧是一片乱石高山，寸草不生，右边却是茂密的森林与湿地，我们沿着中间的道路行走，这里没有任何野兽和飞禽的踪迹，总之一切都透露出诡异的气息，真希望我们能够活着走出去。[-]</t>
  </si>
  <si>
    <t>[color=562600]尊敬的领主大人：[-][][-][color=562609]      为了查明真相，我们稍微深入了右侧的密林，令人感到意外的是，我们竟然在这里找到了有人生活的痕迹，但是他们似乎已经离开很久了，只剩下一片废墟，我从遗迹中似乎找到了一些线索，似乎与某一件强大的宝物有关，但是资料并不详尽，我会继续前进，希望能找寻更多的线索。[-]</t>
  </si>
  <si>
    <t>[color=562600]尊敬的领主大人：[-][][-][color=562609]      根据我们调查的线索显示，之前这里似乎有两个部落居住，但是某一天，一件强大的宝物出现在这里，两个部落为了争夺宝物的归属大打出手，最终，其中一个部落被消灭，另一个部落在得到宝物后也离开了这里，最终消失不见，我决定沿着他们迁徙的路线继续找寻线索，争取找到那件宝物。[-]</t>
  </si>
  <si>
    <t>[color=562600]尊敬的领主大人：[-][][-][color=562609]      我们来到了一座城镇之中，这里的人民非常热情好客，经过长时间的打探，我们找寻到了隐居在此的古老先知，先知告诉了我们前进的方向。之后我们会前往那群部落迁徙后的山地去找寻那件强大的宝物，请大人放心。[-]</t>
  </si>
  <si>
    <t>[color=562600]尊敬的领主大人：[-][][-][color=562609]      我从未见过如此可怕的情景！在我们找到那个迁徙的部落之后，当他们听说了我们的来意，就突然对我们发起了袭击，他们使用了那件强大的宝物，一瞬间，我的士兵们立刻变成了腐烂的尸体，幸好宝物的影响范围有限，在弓箭手的攻击下，他们也只能败退。但我必须要消灭这件邪恶的宝物，于是我们继续追踪了下去。[-]</t>
  </si>
  <si>
    <t>[color=562600]尊敬的领主大人：[-][][-][color=562609]      这群残存的部族士兵躲藏进了一座城堡中，借助宝物的力量与我们对峙，但这持续不了多长时间，我们召集了许多工匠，砍伐树木建造攻城器械，我想我们很快就能消灭这个部族，并毁灭掉这个邪恶的宝物。如果一切顺利的话......[-]</t>
  </si>
  <si>
    <t>[color=562600]尊敬的领主大人：[-][][-][color=562610]      布拉卡达的前锋部队已经和孤崖城驻守的敌军交战，它是尼贡人在斯坦德威克要塞群中修筑的最为坚固的堡垒，只要攻下了这里，前方是一览无余的斯坦德威克平原。除非敌人能够凭空变出一道鸿沟，敌人在平原上将无险可守。这是我们解放斯坦德威克的第一战，敌人会了解到这是一支他们从未面对过，终究也无力阻挡的正义之师！[-]</t>
  </si>
  <si>
    <t>[color=562600]尊敬的领主大人：[-][][-][color=562610]      艾德雷德女士所带领的部队已经征服了火印城外的火焰，虽然狡诈的克里根人将斯坦德威克平原的大部分都变成了无人胆敢靠近的熔岩之地，但它们在艾德雷德女士的法术面前不值一提。一座冰桥以肉眼可见的速度形成，冷热冲击形成的蒸汽反而助长了冰桥形成的速度。敌人的一切抵抗在正义的力量面前都是徒劳的，见证了奇迹的我更加坚信了这一点！[-]</t>
  </si>
  <si>
    <t>[color=562600]尊敬的领主大人：[-][][-][color=562610]      格鲁将军的部队已经将敌人围困在阴风堡中，阴险的亡灵法师们把良田都变成了满是枯骨的荒地。格鲁将军说再也不能让那邪恶的伤口继续流脓发烂下去了。虽然敌人坚壁清野的战术十分奏效，亡灵可以不吃不喝，我们却不可以。但腐尸和枯骨居住的石头棺材在战争器械的面前是如此的不堪一击。我们要牢记国都沦陷的耻辱，解放斯坦德威克！[-]</t>
  </si>
  <si>
    <t>[color=562600]尊敬的领主大人：[-][][-][color=562611]      姆拉克将军所率领的骑兵已经将暗缚城团团围住，这是敌人在斯坦德威克外围的最后一座要塞了。敌人的兵力不足与和我军在野外交战，躲藏在森林中的逃亡者和伤员也都被姆拉克大人的军队解救了出来，他们龟缩在城内坚守不出，敌人掳掠平民的行为被迫中止。负隅顽抗的下场终究是死路一条，姆拉克将军声称要用战争器械让他们懂得这个道理。[-]</t>
  </si>
  <si>
    <t>[color=562600]尊敬的领主大人：[-][][-][color=562611]      正义的大军已经在斯坦德威克城外集结，女王陛下在攻城前发表了一番激动人心的讲话，所有人都被她的发言所感染，内心充满了荣耀和自豪。敌人的守军在城上严防死守，他们竟然还抱有一丝可以侥幸活着离开这里的念头。但是我们没有，也不会给他们这个机会。我会让敌人见识到，复仇的怒火是一股多么强大的力量！[-]</t>
  </si>
  <si>
    <t>[color=562600]尊敬的领主大人：[-][][-][color=562611]      斯坦德威克已经解放了！正义的大军已经解放了斯坦德威克！在我们猛烈无匹的攻势面前，敌人没有等到援军的到来，斯坦德威克终于迎来了它真正的主人。但是在我们庆祝这场来之不易的胜利前，敌人的反扑就接踵而来，我们要挫败敌军再次占领斯坦德威克的野心。若斯坦德威克战役取得了最终的胜利，敌人无力维持大兵团作战，在短期内再也无法发动新的攻势。[-]</t>
  </si>
  <si>
    <t>[color=645252,fontsize=20]帝国枪兵兵团对当前攻击的敌方兵团造成[-][color=48b946,fontsize=20]{((($level+$ulevel)*30+420))*0.01*$atk}[-][color=645252,fontsize=20]伤害，并造成[-][color=48b946,fontsize=20]「眩晕」[-][color=645252,fontsize=20]效果，持续3秒。[-]</t>
  </si>
  <si>
    <t>[color=645252,fontsize=20]枪兵常年用矛作战，久而久之，可以发挥出更大威力。[-]</t>
  </si>
  <si>
    <t>[color=645252,fontsize=20]帝国枪兵防御提高[-][color=48b946,fontsize=20]{(($level+$ulevel)*0.1+0.9)*($teamlevel+9)}[-][color=645252,fontsize=20]，并附加额外生命值[-][color=48b946,fontsize=20]{($level+$ulevel)*150+450}[-][color=645252,fontsize=20]。[-]</t>
  </si>
  <si>
    <t>[color=645252,fontsize=20]常年经历战斗，使枪兵的防御力大大提升。[-]</t>
  </si>
  <si>
    <t>[color=645252,fontsize=20]帝国枪兵对阵1人兵团和4人兵团时，暴击值提高[-][color=48b946,fontsize=20]{($level+$ulevel)*30+120}[-][color=645252,fontsize=20]。[-]</t>
  </si>
  <si>
    <t>[color=645252,fontsize=20]帝国枪兵曾参与过屠龙的战斗，经验丰富。[-]</t>
  </si>
  <si>
    <t>[color=645252,fontsize=20]帝国枪兵攻击提高[-][color=48b946,fontsize=20]{($level+$ulevel)*2+18}%[-][color=645252,fontsize=20]，[-][color=48b946,fontsize=20]「士气高涨」[-][color=645252,fontsize=20]效果下加成翻倍。[-]</t>
  </si>
  <si>
    <t>[color=645252,fontsize=20]受到将领的鼓舞时，枪兵们能够发挥出更强的实力。[-]</t>
  </si>
  <si>
    <t>[color=645252,fontsize=20]帝国弩手兵团对当前攻击的兵团造成[-][color=48b946,fontsize=20]{(($level+$ulevel)*40+860)*0.01*$atk}[-][color=645252,fontsize=20]伤害。[-]</t>
  </si>
  <si>
    <t>[color=645252,fontsize=20]弩手在箭头上增加火药，可以大幅度增加杀伤力。[-]</t>
  </si>
  <si>
    <t>[color=645252,fontsize=20]帝国弩手的攻击提高[-][color=48b946,fontsize=20]{($level+$ulevel)*1.5+13.5}%[-][color=645252,fontsize=20]，[-][color=48b946,fontsize=20]「士气高涨」[-][color=645252,fontsize=20]效果下加成翻倍。[-]</t>
  </si>
  <si>
    <t>[color=645252,fontsize=20]受到将领的鼓舞时，弩手们能够发挥出更强的实力。[-]</t>
  </si>
  <si>
    <t>[color=645252,fontsize=20]帝国弩手的普通攻击有[-][color=48b946,fontsize=20]{($level+$ulevel)*1+9}%[-][color=645252,fontsize=20]概率连续射出2箭，第2箭对目标单位造成[-][color=48b946,fontsize=20]{($level+$ulevel)*3+47}%[-][color=645252,fontsize=20]攻击的伤害。在对阵被[-][color=48b946,fontsize=20]「减速」[-][color=645252,fontsize=20]目标单位时，【连击】的触发概率提高至100%。[-]</t>
  </si>
  <si>
    <t>[color=645252,fontsize=20]刻苦的训练，使弩手们经常能够发挥出超常的实力。[-]</t>
  </si>
  <si>
    <t>[color=645252,fontsize=20]帝国弩手对阵1人兵团和4人兵团时，暴击值提高[-][color=48b946,fontsize=20]{($level+$ulevel)*30+120}[-][color=645252,fontsize=20]。[-]</t>
  </si>
  <si>
    <t>[color=645252,fontsize=20]参与过屠龙战斗，了解龙类弱点，能够造成更高伤害。[-]</t>
  </si>
  <si>
    <t>[color=645252,fontsize=20]皇家狮鹫受到攻击时，有一定概率向目标俯冲，对3个单位造成[-][color=48b946,fontsize=20]{($level+$ulevel)*6+94}%[-][color=645252,fontsize=20]攻击的伤害。（普通攻击也有概率触发俯冲）[-]</t>
  </si>
  <si>
    <t>[color=645252,fontsize=20]狮鹫利用自身优势，从高处俯冲，可以造成更高伤害。[-]</t>
  </si>
  <si>
    <t>[color=645252,fontsize=20]皇家狮鹫的生命提高[-][color=48b946,fontsize=20]{($level+$ulevel)*2+8}%[-][color=645252,fontsize=20]。兵团伤害提高[-][color=48b946,fontsize=20]{($level+$ulevel)*1+4}%[-][color=645252,fontsize=20]。[-]</t>
  </si>
  <si>
    <t>[color=645252,fontsize=20]一直生活在山地环境中，使狮鹫的身体更加强韧。[-]</t>
  </si>
  <si>
    <t>[color=645252,fontsize=20]皇家狮鹫兵团在[-][color=48b946,fontsize=20]「士气高涨」[-][color=645252,fontsize=20]效果下，额外提高30移动速度和[-][color=48b946,fontsize=20]{($level+$ulevel)*3+17}%[-][color=645252,fontsize=20]兵团伤害。[-]</t>
  </si>
  <si>
    <t>[color=645252,fontsize=20]狮鹫向敌人发起冲锋，勇往直前。[-]</t>
  </si>
  <si>
    <t>[color=645252,fontsize=20]皇家狮鹫在场时，所有己方飞行兵团提高[-][color=48b946,fontsize=20]{($level+$ulevel)*1+9}%[-][color=645252,fontsize=20]的攻击。[-]</t>
  </si>
  <si>
    <t>[color=645252,fontsize=20]狮鹫是飞禽中的智者，可以使其他飞行单位提高战斗力。[-]</t>
  </si>
  <si>
    <t>[color=645252,fontsize=20]皇家十字军兵团进入战斗后，第1次攻击对自己施加【神圣护佑】，兵团免伤提高[-][color=48b946,fontsize=20]{($level+$ulevel)*2+28}%[-][color=645252,fontsize=20]，效果持续20秒。[-]</t>
  </si>
  <si>
    <t>[color=645252,fontsize=20]信仰圣光的力量，可以用圣光加持自身，降低伤害。[-]</t>
  </si>
  <si>
    <t>[color=645252,fontsize=20]皇家十字军的兵团免伤提高[-][color=48b946,fontsize=20]{($level+$ulevel)*0.5+9.5}%[-][color=645252,fontsize=20]，[-][color=48b946,fontsize=20]「士气高涨」[-][color=645252,fontsize=20]效果下加成翻倍。[-]</t>
  </si>
  <si>
    <t>[color=645252,fontsize=20]肉身锻炼得十分强大，能够有效抵抗伤害。[-]</t>
  </si>
  <si>
    <t>[color=645252,fontsize=20]皇家十字军的普通攻击有[-][color=48b946,fontsize=20]{($level+$ulevel)*1+9}%[-][color=645252,fontsize=20]的概率连续攻击2次，第2次对目标单位造成[-][color=48b946,fontsize=20]{($level+$ulevel)*3+47}%[-][color=645252,fontsize=20]攻击的伤害。在对阵被[-][color=48b946,fontsize=20]「减速」[-][color=645252,fontsize=20]目标单位时，【连击】的触发概率提高至100%。[-]</t>
  </si>
  <si>
    <t>[color=645252,fontsize=20]拥有卓越的剑术，每次攻击可能追加一剑。[-]</t>
  </si>
  <si>
    <t>[color=645252,fontsize=20]皇家十字军的普通攻击有较高概率，恢复最大生命值[-][color=48b946,fontsize=20]{(($level+$ulevel)*0.4+3.6)}%[-][color=645252,fontsize=20]的生命。[-]</t>
  </si>
  <si>
    <t>[color=645252,fontsize=20]受神灵祝福，每次攻击都有几率恢复生命。[-]</t>
  </si>
  <si>
    <t>[color=645252,fontsize=20]僧侣兵团每隔18秒，为当前生命百分比最低的己方兵团恢复[-][color=48b946,fontsize=20]{(($level+$ulevel)*15+285)*0.01*$atk}[-][color=645252,fontsize=20]生命。[-]</t>
  </si>
  <si>
    <t>[color=645252,fontsize=20]向神灵祈祷，可以治愈伤势，恢复生命。[-]</t>
  </si>
  <si>
    <t>[color=645252,fontsize=20]僧侣兵团每隔18秒，为己方2个兵团恢复[-][color=48b946,fontsize=20]{(($level+$ulevel)*15+285)*0.01*$atk}[-][color=645252,fontsize=20]生命。[-]</t>
  </si>
  <si>
    <t>[color=645252,fontsize=20]僧侣兵团在开场时，为当前所在路的己方兵团附加[-][color=48b946,fontsize=20]「士气高涨」[-][color=645252,fontsize=20]效果，持续[-][color=48b946,fontsize=20]{(($level+$ulevel)*1+11)}[-][color=645252,fontsize=20]秒。[-]</t>
  </si>
  <si>
    <t>[color=645252,fontsize=20]可以为战士祷告祝福，使他们获得更强的战斗力。[-]</t>
  </si>
  <si>
    <t>[color=645252,fontsize=20]僧侣兵团上场时，提高[-][color=48b946,fontsize=20]{($level+$ulevel)*0.05+0.25}[-][color=645252,fontsize=20]英雄魔法回复速度。[-]</t>
  </si>
  <si>
    <t>[color=645252,fontsize=20]感受魔法的气息，可以提高魔法恢复速度。[-]</t>
  </si>
  <si>
    <t>[color=645252,fontsize=20]僧侣生命提高[-][color=48b946,fontsize=20]{($level+$ulevel)*4+16}%[-][color=645252,fontsize=20]，治疗效果提高50%。[-]</t>
  </si>
  <si>
    <t>[color=645252,fontsize=20]内心虔诚，在祈祷时可以使效果更强。[-]</t>
  </si>
  <si>
    <t>[color=645252,fontsize=20]皇家骑士兵团进入战斗后，第1次攻击对目标兵团造成[-][color=48b946,fontsize=20]{((($level+$ulevel)*20+480))*0.01*$atk}[-][color=645252,fontsize=20]伤害，并造成[-][color=48b946,fontsize=20]「眩晕」[-][color=645252,fontsize=20]效果，持续5秒。[-]</t>
  </si>
  <si>
    <t>[color=645252,fontsize=20]在高速冲锋时，刺出长枪，造成大量伤害。[-]</t>
  </si>
  <si>
    <t>[color=645252,fontsize=20]皇家骑士兵团在战斗开始后，获得[-][color=48b946,fontsize=20]「士气高涨」[-][color=645252,fontsize=20]效果，持续[-][color=48b946,fontsize=20]{($level+$ulevel)*3+12}[-][color=645252,fontsize=20]秒。[-]</t>
  </si>
  <si>
    <t>[color=645252,fontsize=20]战斗一旦开始，他们将无所畏惧。[-]</t>
  </si>
  <si>
    <t>[color=645252,fontsize=20]皇家骑士生命提高[-][color=48b946,fontsize=20]{($level+$ulevel)*2+8}%[-][color=645252,fontsize=20]，兵团免伤提高[-][color=48b946,fontsize=20]{($level+$ulevel)*1+4}%[-][color=645252,fontsize=20]。[-]</t>
  </si>
  <si>
    <t>[color=645252,fontsize=20]在他们眼里，接近敌人就是一切。[-]</t>
  </si>
  <si>
    <t>[color=645252,fontsize=20]皇家骑士暴击值提高[-][color=48b946,fontsize=20]{($level+$ulevel)*20+80}[-][color=645252,fontsize=20]，在[-][color=48b946,fontsize=20]「士气高涨」[-][color=645252,fontsize=20]效果下加成翻倍。[-]</t>
  </si>
  <si>
    <t>[color=645252,fontsize=20]他们拥有最坚韧的意志，绝不轻易放弃。[-]</t>
  </si>
  <si>
    <t>[color=645252,fontsize=20]大天使复活1个己方兵团，并恢复该兵团[-][color=48b946,fontsize=20]{($level+$ulevel)*3+27}%[-][color=645252,fontsize=20]生命。[-]</t>
  </si>
  <si>
    <t>[color=645252,fontsize=20]神说：你有罪！[-]</t>
  </si>
  <si>
    <t>[color=645252,fontsize=20]大天使兵团对随机3个敌方兵团造成[-][color=48b946,fontsize=20]{(($level+$ulevel)*2+38)*0.01*$atk}[-][color=645252,fontsize=20]伤害，并造成[-][color=48b946,fontsize=20]「眩晕」[-][color=645252,fontsize=20]效果，持续3秒。[-]</t>
  </si>
  <si>
    <t>[color=645252,fontsize=20]神要你活，你就不会死。[-]</t>
  </si>
  <si>
    <t>[color=645252,fontsize=20]大天使在场时，对所有己方兵团附加相当于最大生命值[-][color=48b946,fontsize=20]{($level+$ulevel)*0.05+0.45}%[-][color=645252,fontsize=20]的生命回复效果。[-]</t>
  </si>
  <si>
    <t>[color=645252,fontsize=20]神说：“要有光！”[-]</t>
  </si>
  <si>
    <t>[color=645252,fontsize=20]大天使攻击提高[-][color=48b946,fontsize=20]{($level+$ulevel)*4+16}%[-][color=645252,fontsize=20]。大天使对阵地狱阵营的兵团时，兵团伤害提高100%。[-]</t>
  </si>
  <si>
    <t>[color=645252,fontsize=20]神要谁死，他必不能活。[-]</t>
  </si>
  <si>
    <t>[color=645252,fontsize=20]幻想射手的普通攻击有[-][color=48b946,fontsize=20]{($level+$ulevel)*1+9}%[-][color=645252,fontsize=20]的概率连续射出3箭。在对阵被[-][color=48b946,fontsize=20]「减速」[-][color=645252,fontsize=20]目标单位时，【连击】的触发概率提高至100%。[-]</t>
  </si>
  <si>
    <t>[color=645252,fontsize=20]幻影射手有概率连续进行三次普通攻击。[-]</t>
  </si>
  <si>
    <t>[color=645252,fontsize=20]幻影射手每100攻击距离提高[-][color=48b946,fontsize=20]{($level+$ulevel)*1.2+4.8}%[-][color=645252,fontsize=20]攻击。[-]</t>
  </si>
  <si>
    <t>[color=645252,fontsize=20]铁箭使幻影射手的攻击更加具有杀伤性。[-]</t>
  </si>
  <si>
    <t>[color=645252,fontsize=20]首次击杀目标兵团后，皇家骑士兵团的下次攻击对目标兵团造成[-][color=48b946,fontsize=20]{((($level+$ulevel)*20+480))*0.01*$atk}[-][color=645252,fontsize=20]伤害。[-]</t>
  </si>
  <si>
    <t>[color=645252,fontsize=20]皇家骑士兵团击杀目标后再次进入冲锋。[-]</t>
  </si>
  <si>
    <t>[color=645252,fontsize=20]皇家狮鹫生命提高[-][color=48b946,fontsize=20]{($level+$ulevel)*3+17}%[-][color=645252,fontsize=20]，战场中每有1个己方飞行兵团上场，皇家狮鹫生命额外提高8%。[-]</t>
  </si>
  <si>
    <t>[color=645252,fontsize=20]狮鹫带领空中部队向敌人发起冲锋。[-]</t>
  </si>
  <si>
    <t>[color=645252,fontsize=20]木精灵暴击值提高[-][color=48b946,fontsize=20]{($level+$ulevel)*20+80}[-][color=645252,fontsize=20]，战场中每有1个己方射手兵团上场，木精灵暴击值额外提高40。[-]</t>
  </si>
  <si>
    <t>[color=645252,fontsize=20]木精灵统帅着射手部队，战场上发出集火号令。[-]</t>
  </si>
  <si>
    <t>[color=645252,fontsize=20]半人马首领兵团对附近一定范围所有敌方兵团造成[-][color=48b946,fontsize=20]{(($level+$ulevel)*10+190)*0.01*$atk}[-][color=645252,fontsize=20]伤害，并造成[-][color=48b946,fontsize=20]「减速」[-][color=645252,fontsize=20]效果，持续15秒。[-]</t>
  </si>
  <si>
    <t>[color=645252,fontsize=20]利用身体的重量，狠狠踩踏地面。[-]</t>
  </si>
  <si>
    <t>[color=645252,fontsize=20]半人马首领生命值提高[-][color=48b946,fontsize=20]{($level+$ulevel)*3+27}%[-][color=645252,fontsize=20]。[-]</t>
  </si>
  <si>
    <t>[color=645252,fontsize=20]身体强悍，刀枪不入。[-]</t>
  </si>
  <si>
    <t>[color=645252,fontsize=20]半人马首领的额外攻击提高[-][color=48b946,fontsize=20]{($level+$ulevel)*50+150}[-][color=645252,fontsize=20]，普通攻击对目标单位造成[-][color=48b946,fontsize=20]「流血」[-][color=645252,fontsize=20]效果，持续6秒。[-]</t>
  </si>
  <si>
    <t>[color=645252,fontsize=20]在敌人面前，他们是凶猛的。[-]</t>
  </si>
  <si>
    <t>[color=645252,fontsize=20]半人马首领的兵团免伤提高[-][color=48b946,fontsize=20]{($level+$ulevel)*1+4}%[-][color=645252,fontsize=20]，战场中每有1个己方防御兵团上场，半人马首领额外提高2%的兵团免伤。[-]</t>
  </si>
  <si>
    <t>[color=645252,fontsize=20]战友越多，越会激发他们的斗志。[-]</t>
  </si>
  <si>
    <t>[color=645252,fontsize=20]战斗矮人兵团在开场时，提高较大范围内所有己方单位[-][color=48b946,fontsize=20]{($level+$ulevel)*0.4+7.6}%[-][color=645252,fontsize=20]的生命，持续整场战斗。[-]</t>
  </si>
  <si>
    <t>[color=645252,fontsize=20]借助呐喊，为自己鼓气。[-]</t>
  </si>
  <si>
    <t>[color=645252,fontsize=20]战斗矮人的普通攻击有一定概率，对目标单位造成[-][color=48b946,fontsize=20]{($level+$ulevel)*15+135}%[-][color=645252,fontsize=20]攻击的伤害，并有概率造成[-][color=48b946,fontsize=20]「眩晕」[-][color=645252,fontsize=20]效果，持续2秒。[-]</t>
  </si>
  <si>
    <t>[color=645252,fontsize=20]使用战锤猛力锤击地面。[-]</t>
  </si>
  <si>
    <t>[color=645252,fontsize=20]【矮人咆哮】技能额外提高[-][color=48b946,fontsize=20]{($level+$ulevel)*0.4+3.6}%[-][color=645252,fontsize=20]的生命。[-]</t>
  </si>
  <si>
    <t>[color=645252,fontsize=20]矮人的嗓音粗豪有力，使呐喊声更响。[-]</t>
  </si>
  <si>
    <t>[color=645252,fontsize=20]战斗矮人开启防护罩，防护罩内己方兵团提高30%的法术免伤，防护罩持续[-][color=48b946,fontsize=20]{($level+$ulevel)*0.8+9.2}[-][color=645252,fontsize=20]秒。[-]</t>
  </si>
  <si>
    <t>[color=645252,fontsize=20]战斗矮人精通抵御魔法。[-]</t>
  </si>
  <si>
    <t>[color=645252,fontsize=20]木精灵攻速提高至500%，持续[-][color=48b946,fontsize=20]{($level+$ulevel)*0.1+1.4}[-][color=645252,fontsize=20]秒。[-]</t>
  </si>
  <si>
    <t>[color=645252,fontsize=20]经过刻苦训练，能够使射箭速度更快。[-]</t>
  </si>
  <si>
    <t>[color=645252,fontsize=20]木精灵的普通攻击，有[-][color=48b946,fontsize=20]{($level+$ulevel)*1+9}%[-][color=645252,fontsize=20]的概率连续射出2箭，第2箭对目标单位造成[-][color=48b946,fontsize=20]{($level+$ulevel)*3+47}%[-][color=645252,fontsize=20]攻击的伤害。在对阵被[-][color=48b946,fontsize=20]「减速」[-][color=645252,fontsize=20]目标单位时，【连击】的触发概率提高至100%。[-]</t>
  </si>
  <si>
    <t>[color=645252,fontsize=20]天生的射手，可以精准命中目标。[-]</t>
  </si>
  <si>
    <t>[color=645252,fontsize=20]敌方英雄每次释放法术，每个木精灵获得1个[-][color=48b946,fontsize=20]「护盾」[-][color=645252,fontsize=20]，吸收相当于最大生命值[-][color=48b946,fontsize=20]{($level+$ulevel)*1+14}%[-][color=645252,fontsize=20]的伤害，护盾持续5秒，技能冷却时间10秒。[-]</t>
  </si>
  <si>
    <t>[color=645252,fontsize=20]受精灵大神庇护，能够吸收一些法术。[-]</t>
  </si>
  <si>
    <t>[color=645252,fontsize=20]木精灵对阵9人兵团和16人兵团时，暴击值提高[-][color=48b946,fontsize=20]{($level+$ulevel)*30+120}[-][color=645252,fontsize=20]。[-]</t>
  </si>
  <si>
    <t>[color=645252,fontsize=20]弹无虚发！[-]</t>
  </si>
  <si>
    <t>[color=645252,fontsize=20]银翼飞马死亡时，召唤1只飞马继续战斗，飞马拥有[-][color=48b946,fontsize=20]{(($level+$ulevel)*6+44)*($teamlevel+9)}[-][color=645252,fontsize=20]攻击，[-][color=48b946,fontsize=20]{(($level+$ulevel)*80+520)*($teamlevel+9)}[-][color=645252,fontsize=20]生命，持续整场战斗。[-]</t>
  </si>
  <si>
    <t>[color=645252,fontsize=20]飞马的死会招来他的伙伴们。[-]</t>
  </si>
  <si>
    <t>[color=645252,fontsize=20]银翼飞马攻速提高[-][color=48b946,fontsize=20]{($level+$ulevel)*0.6+2.4}%[-][color=645252,fontsize=20]，普通攻击对目标单位造成[-][color=48b946,fontsize=20]「流血」[-][color=645252,fontsize=20]效果，持续6秒。[-]</t>
  </si>
  <si>
    <t>[color=645252,fontsize=20]飞马使用的武器非常锋利。[-]</t>
  </si>
  <si>
    <t>[color=645252,fontsize=20]银翼飞马兵团为较大范围内己方兵团施加[-][color=48b946,fontsize=20]「护盾」[-][color=645252,fontsize=20]，吸收相当于最大生命值[-][color=48b946,fontsize=20]{($level+$ulevel)*0.5+9.5}%[-][color=645252,fontsize=20]的伤害。[-]</t>
  </si>
  <si>
    <t>[color=645252,fontsize=20]飞马受到自然之力庇护，能够吸收伤害。[-]</t>
  </si>
  <si>
    <t>[color=645252,fontsize=20]银翼飞马和飞马的攻击提高[-][color=48b946,fontsize=20]{($level+$ulevel)*3+12}%[-][color=645252,fontsize=20]，生命提高[-][color=48b946,fontsize=20]{($level+$ulevel)*3+12}%[-][color=645252,fontsize=20]。[-]</t>
  </si>
  <si>
    <t>[color=645252,fontsize=20]训练有素的飞马，拥有高超的战斗技艺。[-]</t>
  </si>
  <si>
    <t>[color=645252,fontsize=20]枯木卫士的普通攻击有很高概率，给自己施加[-][color=48b946,fontsize=20]「护盾」[-][color=645252,fontsize=20]，吸收相当于最大生命值[-][color=48b946,fontsize=20]{(($level+$ulevel)*0.4+3.6)}%[-][color=645252,fontsize=20]的伤害。[-]</t>
  </si>
  <si>
    <t>[color=645252,fontsize=20]利用身体压迫对手，同时能够吸收伤害。[-]</t>
  </si>
  <si>
    <t>[color=645252,fontsize=20]枯木卫士兵团对周围较大范围内的敌方兵团造成[-][color=48b946,fontsize=20]「减速」[-][color=645252,fontsize=20]效果，并降低攻速[-][color=48b946,fontsize=20]{($level+$ulevel)*1.5+13.5}%[-][color=645252,fontsize=20]，持续10秒。[-]</t>
  </si>
  <si>
    <t>[color=645252,fontsize=20]召唤植物束缚对手。[-]</t>
  </si>
  <si>
    <t>[color=645252,fontsize=20]枯木卫士免疫[-][color=48b946,fontsize=20]「流血」[-][color=645252,fontsize=20]效果，生命提高[-][color=48b946,fontsize=20]{(($level+$ulevel)*4+16)}%[-][color=645252,fontsize=20]。[-]</t>
  </si>
  <si>
    <t>[color=645252,fontsize=20]木质的身躯使卫士们不惧流血效果。[-]</t>
  </si>
  <si>
    <t>[color=645252,fontsize=20]枯木卫士在受到攻击时，反弹相当于自身攻击[-][color=48b946,fontsize=20]{($level+$ulevel)*0.4+1.6}%[-][color=645252,fontsize=20]的伤害，并对攻击者造成[-][color=48b946,fontsize=20]「流血」[-][color=645252,fontsize=20]效果，持续6秒。[-]</t>
  </si>
  <si>
    <t>[color=645252,fontsize=20]植物有时候也会让人受伤。[-]</t>
  </si>
  <si>
    <t>[color=645252,fontsize=20]枯木卫士的普通攻击有很高概率，给所有己方防御兵团施加[-][color=48b946,fontsize=20]「护盾」[-][color=645252,fontsize=20]，吸收相当于最大生命值[-][color=48b946,fontsize=20]{(($level+$ulevel)*0.4+3.6)}%[-][color=645252,fontsize=20]的伤害。[-]</t>
  </si>
  <si>
    <t>[color=645252,fontsize=20]独角兽兵团对目标兵团所在横排施放【失明术】，大幅降低命中值，持续[-][color=48b946,fontsize=20]{($level+$ulevel)*0.3+7.7}[-][color=645252,fontsize=20]秒。[-]</t>
  </si>
  <si>
    <t>[color=645252,fontsize=20]独角兽的光芒会影响敌人的视力。[-]</t>
  </si>
  <si>
    <t>[color=645252,fontsize=20]独角兽每次闪避时有较高概率给自己施加[-][color=48b946,fontsize=20]「护盾」[-][color=645252,fontsize=20]，吸收相当于最大生命值[-][color=48b946,fontsize=20]{(($level+$ulevel)*1.5+6)}%[-][color=645252,fontsize=20]的伤害。[-]</t>
  </si>
  <si>
    <t>[color=645252,fontsize=20]独角兽优雅的身姿不光是好看而已。[-]</t>
  </si>
  <si>
    <t>[color=645252,fontsize=20]【失明术】技能使目标单位受到的兵团伤害额外提高[-][color=48b946,fontsize=20]{($level+$ulevel)*1+9}%[-][color=645252,fontsize=20]。[-]</t>
  </si>
  <si>
    <t>[color=645252,fontsize=20]独角兽能够使自身散发更强烈的光芒。[-]</t>
  </si>
  <si>
    <t>[color=645252,fontsize=20]独角兽闪避值提高[-][color=48b946,fontsize=20]{($level+$ulevel)*20+80}[-][color=645252,fontsize=20]，战场中每有1个己方突击兵团上场，独角兽的闪避值额外提高40。[-]</t>
  </si>
  <si>
    <t>[color=645252,fontsize=20]独角兽作为圣兽，会鼓舞己方士气。[-]</t>
  </si>
  <si>
    <t>[color=645252,fontsize=20]绿龙对阵9人兵团和16人兵团时，普通攻击变为范围伤害，对3个目标单位造成[-][color=48b946,fontsize=20]{($level+$ulevel)*1+39}%[-][color=645252,fontsize=20]攻击的伤害。[-]</t>
  </si>
  <si>
    <t>[color=645252,fontsize=20]绿龙尽管弱小，但龙类却没有弱小的。[-]</t>
  </si>
  <si>
    <t>[color=645252,fontsize=20]绿龙兵团对敌方后排的3个兵团造成[-][color=48b946,fontsize=20]{(($level+$ulevel)*2+28)*0.01*$atk}[-][color=645252,fontsize=20]伤害，对[-][color=48b946,fontsize=20]「流血」[-][color=645252,fontsize=20]的目标单位伤害提高30%。[-]</t>
  </si>
  <si>
    <t>[color=645252,fontsize=20]绿龙可以召唤帮手，从空中支援。[-]</t>
  </si>
  <si>
    <t>[color=645252,fontsize=20]绿龙兵团每隔30秒，对正前方极大范围喷射毒液，每秒对范围内所有不具飞行能力的敌方兵团造成[-][color=48b946,fontsize=20]{(($level+$ulevel)*0.3+7.7)*0.01*$atk}[-][color=645252,fontsize=20]伤害，对[-][color=48b946,fontsize=20]「流血」[-][color=645252,fontsize=20]的目标单位伤害提高30%。[-]</t>
  </si>
  <si>
    <t>[color=645252,fontsize=20]绿龙不会龙息，但是可以喷射毒液。[-]</t>
  </si>
  <si>
    <t>[color=645252,fontsize=20]绿龙免疫[-][color=48b946,fontsize=20]「流血」[-][color=645252,fontsize=20]，所有己方兵团的水系法术免伤提高[-][color=48b946,fontsize=20]{($level+$ulevel)*3+12}%[-][color=645252,fontsize=20]。[-]</t>
  </si>
  <si>
    <t>[color=645252,fontsize=20]龙的鳞甲具有很强的防护能力。[-]</t>
  </si>
  <si>
    <t>[color=645252,fontsize=20]骷髅战士生命首次低于50%时，为自己施加骨盾，受到兵团伤害降低[-][color=48b946,fontsize=20]{(($level+$ulevel)*2+28)}%[-][color=645252,fontsize=20]，持续15秒。[-]</t>
  </si>
  <si>
    <t>[color=645252,fontsize=20]用自身的骨头组合的盾牌，防御极强。[-]</t>
  </si>
  <si>
    <t>[color=645252,fontsize=20]骷髅战士反弹[-][color=48b946,fontsize=20]{(($level+$ulevel)*1+9)}%[-][color=645252,fontsize=20]受到的伤害。[-]</t>
  </si>
  <si>
    <t>[color=645252,fontsize=20]攻击他们就要面对他们那参差不齐的骨刺。[-]</t>
  </si>
  <si>
    <t>[color=645252,fontsize=20]骷髅战士生命提高[-][color=48b946,fontsize=20]{($level+$ulevel)*2+8}%[-][color=645252,fontsize=20]，反伤提高10%。[-]</t>
  </si>
  <si>
    <t>[color=645252,fontsize=20]没有血肉反而使他们生命力更加强大。[-]</t>
  </si>
  <si>
    <t>[color=645252,fontsize=20]骷髅战士免疫[-][color=48b946,fontsize=20]「流血」[-][color=645252,fontsize=20]，受到射手兵团的伤害降低[-][color=48b946,fontsize=20]{($level+$ulevel)*3+12}%[-][color=645252,fontsize=20]。[-]</t>
  </si>
  <si>
    <t>[color=645252,fontsize=20]没有血肉，使他们不用担心流血身亡。[-]</t>
  </si>
  <si>
    <t>[color=645252,fontsize=20]僵尸兵团对周围一定范围内所有敌方单位每2秒造成[-][color=48b946,fontsize=20]{(($level+$ulevel)*2+18)*0.01*$atk}[-][color=645252,fontsize=20]伤害，对[-][color=48b946,fontsize=20]「流血」[-][color=645252,fontsize=20]的目标单位伤害提高30%。[-]</t>
  </si>
  <si>
    <t>[color=645252,fontsize=20]僵尸的身体腐烂后，逐渐形成了毒气。[-]</t>
  </si>
  <si>
    <t>[color=645252,fontsize=20]僵尸的【毒气】技能额外使目标单位攻击降低[-][color=48b946,fontsize=20]{(($level+$ulevel)*1.2+10.8)}%[-][color=645252,fontsize=20]，并持续造成[-][color=48b946,fontsize=20]「减速」[-][color=645252,fontsize=20]效果。[-]</t>
  </si>
  <si>
    <t>[color=645252,fontsize=20]随着时间的推移，僵尸的毒气越发强大。[-]</t>
  </si>
  <si>
    <t>[color=645252,fontsize=20]僵尸死亡时对较大范围内敌方单位造成每2秒[-][color=48b946,fontsize=20]{(($level+$ulevel)*4+46)*0.01*$atk}[-][color=645252,fontsize=20]伤害，持续8秒，对[-][color=48b946,fontsize=20]「流血」[-][color=645252,fontsize=20]的目标单位伤害提高30%。[-]</t>
  </si>
  <si>
    <t>[color=645252,fontsize=20]僵尸们一旦死亡，身体会发生爆炸。[-]</t>
  </si>
  <si>
    <t>[color=645252,fontsize=20]僵尸的兵团免伤提高[-][color=48b946,fontsize=20]{($level+$ulevel)*1+9}%[-][color=645252,fontsize=20]，如果攻击僵尸的敌方单位处于[-][color=48b946,fontsize=20]「士气低落」[-][color=645252,fontsize=20]效果，加成翻倍。[-]</t>
  </si>
  <si>
    <t>[color=645252,fontsize=20]身体经过岁月的锤炼，已经坚硬无比。[-]</t>
  </si>
  <si>
    <t>[color=645252,fontsize=20]幽灵兵团进入战斗后，第1次攻击对正前方极大范围内的敌方兵团造成[-][color=48b946,fontsize=20]「沉默」[-][color=645252,fontsize=20]效果，持续[-][color=48b946,fontsize=20]{($level+$ulevel)*1+9}[-][color=645252,fontsize=20]秒。[-]</t>
  </si>
  <si>
    <t>[color=645252,fontsize=20]直指灵魂的叫声，会使人灵魂战栗。[-]</t>
  </si>
  <si>
    <t>[color=645252,fontsize=20]幽灵攻击提高[-][color=48b946,fontsize=20]{($level+$ulevel)*3+12}%[-][color=645252,fontsize=20]。战场中每有1个己方兵团死亡，额外提高攻击8%。最高可叠加10次，持续整场战斗。[-]</t>
  </si>
  <si>
    <t>[color=645252,fontsize=20]幽灵可以借助死亡的力量提升自己。[-]</t>
  </si>
  <si>
    <t>[color=645252,fontsize=20]幽灵兵团死亡时，对所有敌方兵团造成[-][color=48b946,fontsize=20]「沉默」[-][color=645252,fontsize=20]效果，持续[-][color=48b946,fontsize=20]{($level+$ulevel)*0.5+4.5}[-][color=645252,fontsize=20]秒。[-]</t>
  </si>
  <si>
    <t>[color=645252,fontsize=20]幽灵都是怨念的化身，会诅咒敌人。[-]</t>
  </si>
  <si>
    <t>[color=645252,fontsize=20]幽灵的法术免伤提高[-][color=48b946,fontsize=20]{($level+$ulevel)*1+9}%[-][color=645252,fontsize=20]。每次受到敌方法术伤害，恢复英雄10魔法值。[-]</t>
  </si>
  <si>
    <t>[color=645252,fontsize=20]幽灵没有真实的身体，很难被攻击。[-]</t>
  </si>
  <si>
    <t>[color=645252,fontsize=20]吸血鬼兵团随机对较大范围内1个敌方兵团造成[-][color=48b946,fontsize=20]{(($level+$ulevel)*20+380)*0.01*$atk}[-][color=645252,fontsize=20]伤害，并吸取[-][color=48b946,fontsize=20]{(($level+$ulevel)*15+185)*0.01*$atk}[-][color=645252,fontsize=20]生命。[-]</t>
  </si>
  <si>
    <t>[color=645252,fontsize=20]对鲜血的渴望，使他们不断猎杀生物。[-]</t>
  </si>
  <si>
    <t>[color=645252,fontsize=20]吸血鬼的吸血提高[-][color=48b946,fontsize=20]{($level+$ulevel)*1.5+6.5}%[-][color=645252,fontsize=20]。[-]</t>
  </si>
  <si>
    <t>[color=645252,fontsize=20]他们能够利用鲜血的力量恢复自身伤势。[-]</t>
  </si>
  <si>
    <t>[color=645252,fontsize=20]吸血鬼释放【生命虹吸】后，提高[-][color=48b946,fontsize=20]{($level+$ulevel)*1.5+13.5}%[-][color=645252,fontsize=20]吸血效果。最多可叠加3次，持续整场战斗。[-]</t>
  </si>
  <si>
    <t>[color=645252,fontsize=20]见到鲜血时，他们会渴望更多的鲜血。[-]</t>
  </si>
  <si>
    <t>[color=645252,fontsize=20]对阵生命百分比低于自己的目标单位时，吸血鬼攻击提高[-][color=48b946,fontsize=20]{($level+$ulevel)*5+35}%[-][color=645252,fontsize=20]。[-]</t>
  </si>
  <si>
    <t>[color=645252,fontsize=20]面对将死之人，他们会更加嗜血。[-]</t>
  </si>
  <si>
    <t>[color=645252,fontsize=20]如果目标单位死亡，巫妖有一定概率召唤出1个骷髅战士，骷髅战士拥有[-][color=48b946,fontsize=20]{(($level+$ulevel)*1.5+10.5)*($teamlevel+9)}[-][color=645252,fontsize=20]攻击，[-][color=48b946,fontsize=20]{(($level+$ulevel)*30+220)*($teamlevel+9)}[-][color=645252,fontsize=20]生命，持续整场战斗。[-]</t>
  </si>
  <si>
    <t>[color=645252,fontsize=20]面对巫妖，死亡并不是终结。[-]</t>
  </si>
  <si>
    <t>[color=645252,fontsize=20]巫妖的普通攻击有一定概率，对3个敌方单位造成[-][color=48b946,fontsize=20]{($level+$ulevel)*10+90}%[-][color=645252,fontsize=20]攻击的伤害，对[-][color=48b946,fontsize=20]「流血」[-][color=645252,fontsize=20]的目标单位伤害提高30%。[-]</t>
  </si>
  <si>
    <t>[color=645252,fontsize=20]巫妖的魔法远超人类，举手投足都非同寻常。[-]</t>
  </si>
  <si>
    <t>[color=645252,fontsize=20]巫妖攻击提高[-][color=48b946,fontsize=20]{($level+$ulevel)*4+16}%[-][color=645252,fontsize=20]。战场中每有1个己方墓园阵营的兵团上场，巫妖攻击距离额外提高50。[-]</t>
  </si>
  <si>
    <t>[color=645252,fontsize=20]为了提升自己，巫妖甚至会牺牲己方生物。[-]</t>
  </si>
  <si>
    <t>[color=645252,fontsize=20]巫妖上场时，提高己方骷髅战士、骨龙[-][color=48b946,fontsize=20]{($level+$ulevel)*2+13}%[-][color=645252,fontsize=20]的生命和攻击。[-]</t>
  </si>
  <si>
    <t>[color=645252,fontsize=20]巫妖的魔法可以大幅度强化不死单位。[-]</t>
  </si>
  <si>
    <t>[color=645252,fontsize=20]黑暗骑士兵团对当前攻击的兵团造成[-][color=48b946,fontsize=20]{(($level+$ulevel)*45+855)*0.01*$atk}[-][color=645252,fontsize=20]伤害，并造成[-][color=48b946,fontsize=20]「士气低落」[-][color=645252,fontsize=20]效果，持续10秒。[-]</t>
  </si>
  <si>
    <t>[color=645252,fontsize=20]黑暗骑士兵团对当前攻击的兵团造成[-][color=48b946,fontsize=20]{(($level+$ulevel)*60+1140)*0.01*$atk}[-][color=645252,fontsize=20]伤害，并造成[-][color=48b946,fontsize=20]「士气低落」[-][color=645252,fontsize=20]效果，持续10秒。[-]</t>
  </si>
  <si>
    <t>[color=645252,fontsize=20]结合生前的技艺，黑暗骑士的攻击非常恐怖。[-]</t>
  </si>
  <si>
    <t>[color=645252,fontsize=20]如果目标兵团死亡，黑暗骑士攻击提高[-][color=48b946,fontsize=20]{($level+$ulevel)*2+8}%[-][color=645252,fontsize=20]。最多可叠加10次，持续整场战斗。[-]</t>
  </si>
  <si>
    <t>[color=645252,fontsize=20]黑暗骑士会吸收死者的力量，使自己更强。[-]</t>
  </si>
  <si>
    <t>[color=645252,fontsize=20]黑暗骑士生命提高[-][color=48b946,fontsize=20]{($level+$ulevel)*2+8}%[-][color=645252,fontsize=20]，兵团免伤提高[-][-][color=48b946,fontsize=20]{($level+$ulevel)*1+4}%[-][color=645252,fontsize=20]。[-]</t>
  </si>
  <si>
    <t>[color=645252,fontsize=20]黑暗骑士周身环绕死亡之力，刀枪不入。[-]</t>
  </si>
  <si>
    <t>[color=645252,fontsize=20]黑暗骑士暴击值提高[-][color=48b946,fontsize=20]{($level+$ulevel)*20+80}[-][color=645252,fontsize=20]，暴伤提高50%。[-]</t>
  </si>
  <si>
    <t>[color=645252,fontsize=20]黑暗骑士出现，就象征着恐怖。[-]</t>
  </si>
  <si>
    <t>[color=645252,fontsize=20]骨龙的普通攻击有一定概率，对当前攻击的兵团造成[-][color=48b946,fontsize=20]{(($level+$ulevel)*6+34)*0.01*$atk}[-][color=645252,fontsize=20]伤害，并造成[-][color=48b946,fontsize=20]「沉默」[-][color=645252,fontsize=20]效果，持续10秒。[-]</t>
  </si>
  <si>
    <t>[color=645252,fontsize=20]骨龙庞大的身形使它们随意一击都恐怖非常。[-]</t>
  </si>
  <si>
    <t>[color=645252,fontsize=20]骨龙每隔[-][color=48b946,fontsize=20]{($level+$ulevel)*(-1)+31}[-][color=645252,fontsize=20]秒，对极大范围内敌方兵团造成[-][color=48b946,fontsize=20]「士气低落」[-][color=645252,fontsize=20]效果，并降低20%兵团免伤，持续10秒。[-]</t>
  </si>
  <si>
    <t>[color=645252,fontsize=20]骨龙的出现会对敌人造成巨大的心理压力。[-]</t>
  </si>
  <si>
    <t>[color=645252,fontsize=20]骨龙破防值提高[-][color=48b946,fontsize=20]{(($level+$ulevel)*0.2+1.8)*($teamlevel+9)}[-][color=645252,fontsize=20]。攻击[-][color=48b946,fontsize=20]「士气低落」[-][color=645252,fontsize=20]效果下的敌方单位时，加成翻倍。[-]</t>
  </si>
  <si>
    <t>[color=645252,fontsize=20]在骨龙的利爪面前，任何护甲都是可笑的。[-]</t>
  </si>
  <si>
    <t>[color=645252,fontsize=20]骨龙在场时，所有敌方兵团降低[-][color=48b946,fontsize=20]{($level+$ulevel)*0.5+9.5}%[-][color=645252,fontsize=20]的兵团免伤。[-]</t>
  </si>
  <si>
    <t>[color=645252,fontsize=20]面对骨龙，就不得不承受他的死亡气息。[-]</t>
  </si>
  <si>
    <t>腐烂诅咒</t>
  </si>
  <si>
    <t>[color=645252,fontsize=20]每隔20秒木乃伊对周围一定范围内敌方单位造成[-][color=48b946,fontsize=20]{(($level+$ulevel)*10+190)*0.01*$atk}[-][color=645252,fontsize=20]伤害，并附加[-][color=48b946,fontsize=20]「疾病」[-][color=645252,fontsize=20]效果，持续12秒。[-]</t>
  </si>
  <si>
    <t>[color=645252,fontsize=20]我诅咒所有生者。[-]</t>
  </si>
  <si>
    <t>裹尸布</t>
  </si>
  <si>
    <t>[color=645252,fontsize=20]每次施放【腐烂诅咒】后，为自己恢复最大生命值[-][color=48b946,fontsize=20]{($level+$ulevel)*0.5+4.5}%[-][color=645252,fontsize=20]的生命，并提高自身[-][color=48b946,fontsize=20]{($level+$ulevel)*1+9}%[-][color=645252,fontsize=20]兵团免伤，持续10秒。[-]</t>
  </si>
  <si>
    <t>[color=645252,fontsize=20]千年不朽的躯体，隐藏于层层的白纱之下。[-]</t>
  </si>
  <si>
    <t>疫病源头</t>
  </si>
  <si>
    <t>[color=645252,fontsize=20]木乃伊免疫[-][color=48b946,fontsize=20]「疾病」[-][color=645252,fontsize=20]。木乃伊在场时，所有敌方兵团的受治疗效果降低[-][color=48b946,fontsize=20]{($level+$ulevel)*2+8}%[-][color=645252,fontsize=20]。[-]</t>
  </si>
  <si>
    <t>[color=645252,fontsize=20]远古的诅咒，在渐渐蔓延。[-]</t>
  </si>
  <si>
    <t>瘟神</t>
  </si>
  <si>
    <t>[color=645252,fontsize=20]木乃伊的防御提高[-][color=48b946,fontsize=20]{($level+$ulevel)*3+12}%[-][color=645252,fontsize=20]，如果攻击木乃伊的敌方单位处于[-][color=48b946,fontsize=20]「疾病」[-][color=645252,fontsize=20]效果，加成翻倍。[-]</t>
  </si>
  <si>
    <t>[color=645252,fontsize=20]来自远古的诅咒，构筑了他的防御。[-]</t>
  </si>
  <si>
    <t>[color=645252,fontsize=20]重装骷髅每次攻击时，有一定概率对目标造成[-][color=48b946,fontsize=20]「眩晕」[-][color=645252,fontsize=20]效果，持续2秒。[-]</t>
  </si>
  <si>
    <t>[color=645252,fontsize=20]地精战士的普通攻击有一定概率，对3个敌方单位造成[-][color=48b946,fontsize=20]{($level+$ulevel)*8+52}%[-][color=645252,fontsize=20]攻击的伤害。[-]</t>
  </si>
  <si>
    <t>[color=645252,fontsize=20]受到攻击时会发狂疯狂反击对手。[-]</t>
  </si>
  <si>
    <t>[color=645252,fontsize=20]地精战士暴击值提高[-][color=48b946,fontsize=20]{($level+$ulevel)*40+160}[-][color=645252,fontsize=20]，生命低于35%后效果翻倍。（生命恢复后依然生效）[-]</t>
  </si>
  <si>
    <t>[color=645252,fontsize=20]进入战斗会发狂，攻击更猛烈。[-]</t>
  </si>
  <si>
    <t>[color=645252,fontsize=20]地精战士对阵生命低于30%的单位时，攻击提高[-][color=48b946,fontsize=20]{($level+$ulevel)*4+26}%[-][color=645252,fontsize=20]。[-]</t>
  </si>
  <si>
    <t>[color=645252,fontsize=20]即将胜利时，他们会更加疯狂。[-]</t>
  </si>
  <si>
    <t>[color=645252,fontsize=20]地精战士生命提高[-][color=48b946,fontsize=20]{($level+$ulevel)*3+12}%[-][color=645252,fontsize=20]，每次暴击都会恢复2%的生命。[-]</t>
  </si>
  <si>
    <t>[color=645252,fontsize=20]他们的攻击可以恢复自身的生命。[-]</t>
  </si>
  <si>
    <t>[color=645252,fontsize=20]恶狼骑士死亡时，召唤1只座狼继续战斗。座狼拥有[-][color=48b946,fontsize=20]{(($level+$ulevel)*3+22)*($teamlevel+9)}[-][color=645252,fontsize=20]攻击，[-][color=48b946,fontsize=20]{(($level+$ulevel)*40+260)*($teamlevel+9)}[-][color=645252,fontsize=20]生命，持续整场战斗。[-]</t>
  </si>
  <si>
    <t>[color=645252,fontsize=20]常年与野兽为伍，早已不分彼此。[-]</t>
  </si>
  <si>
    <t>[color=645252,fontsize=20]恶狼骑士的普通攻击，有[-][color=48b946,fontsize=20]{($level+$ulevel)*1+9}%[-][color=645252,fontsize=20]的概率连续攻击2次，第2次攻击对目标单位造成[-][color=48b946,fontsize=20]{($level+$ulevel)*3+47}%[-][color=645252,fontsize=20]攻击的伤害。在对阵被[-][color=48b946,fontsize=20]「减速」[-][color=645252,fontsize=20]目标单位时，【连击】的触发概率提高至100%。[-]</t>
  </si>
  <si>
    <t>[color=645252,fontsize=20]困兽之斗，不可小觑。[-]</t>
  </si>
  <si>
    <t>[color=645252,fontsize=20]恶狼骑士暴击值提高[-][color=48b946,fontsize=20]{($level+$ulevel)*40+160}[-][color=645252,fontsize=20]，生命低于35%后效果翻倍。（生命恢复后依然生效）[-]</t>
  </si>
  <si>
    <t>[color=645252,fontsize=20]与野兽为伍，使他们非常残暴。[-]</t>
  </si>
  <si>
    <t>[color=645252,fontsize=20]恶狼骑士生命提高[-][color=48b946,fontsize=20]{($level+$ulevel)*3+12}%[-][color=645252,fontsize=20]，每次暴击都会恢复2%的生命。[-]</t>
  </si>
  <si>
    <t>[color=645252,fontsize=20]与野兽为伍，使他们更加嗜血。[-]</t>
  </si>
  <si>
    <t>[color=645252,fontsize=20]半兽人的额外攻击提高[-][color=48b946,fontsize=20]{($level+$ulevel)*60+240}[-][color=645252,fontsize=20]，普通攻击对目标单位造成[-][color=48b946,fontsize=20]「流血」[-][color=645252,fontsize=20]效果，持续6秒。[-]</t>
  </si>
  <si>
    <t>[color=645252,fontsize=20]暴躁的情绪，使他们攻击更具威胁。[-]</t>
  </si>
  <si>
    <t>[color=645252,fontsize=20]半兽人暴击值提高[-][color=48b946,fontsize=20]{($level+$ulevel)*40+160}[-][color=645252,fontsize=20]，生命低于35%后效果翻倍。（生命恢复后依然生效）[-]</t>
  </si>
  <si>
    <t>[color=645252,fontsize=20]在生命受到威胁时，他们会更加疯狂。[-]</t>
  </si>
  <si>
    <t>[color=645252,fontsize=20]半兽人对阵生命低于30%的目标单位时，攻击提高[-][color=48b946,fontsize=20]{($level+$ulevel)*5+45}%[-][color=645252,fontsize=20]。[-]</t>
  </si>
  <si>
    <t>[color=645252,fontsize=20]半兽人生命提高[-][color=48b946,fontsize=20]{($level+$ulevel)*3+12}%[-][color=645252,fontsize=20]，每次暴击都会恢复2%的生命。[-]</t>
  </si>
  <si>
    <t>[color=645252,fontsize=20]食人魔兵团召唤一片血池，提高附近较大范围所有己方兵团[-][color=48b946,fontsize=20]{($level+$ulevel)*3+27}%[-][color=645252,fontsize=20]吸血，血池持续15秒。[-]</t>
  </si>
  <si>
    <t>[color=645252,fontsize=20]古老的祭祀仪式，利用鲜血增强实力。[-]</t>
  </si>
  <si>
    <t>[color=645252,fontsize=20]食人魔兵团的生命低于35%后，提高所有己方兵团[-][color=48b946,fontsize=20]{($level+$ulevel)*1+9}%[-][color=645252,fontsize=20]攻击，持续整场战斗。[-]</t>
  </si>
  <si>
    <t>[color=645252,fontsize=20]食人魔防御提高[-][color=48b946,fontsize=20]{(($level+$ulevel)*0.2+0.8)*($teamlevel+9)}[-][color=645252,fontsize=20]，生命回复提高[-][color=48b946,fontsize=20]{($level+$ulevel)*160+640}[-][color=645252,fontsize=20]。[-]</t>
  </si>
  <si>
    <t>[color=645252,fontsize=20]古老的巫术，大幅度加强身体素质。[-]</t>
  </si>
  <si>
    <t>[color=645252,fontsize=20]食人魔在场时，提高所有己方兵团[-][color=48b946,fontsize=20]{(($level+$ulevel)*3+12)}%[-][color=645252,fontsize=20]受治疗效果。[-]</t>
  </si>
  <si>
    <t>[color=645252,fontsize=20]古老的巫术，提升己方治疗效果。[-]</t>
  </si>
  <si>
    <t>[color=645252,fontsize=20]雷鸟对阵9人兵团和16人兵团时，普通攻击变为范围伤害，对3个敌方单位造成[-][color=48b946,fontsize=20]{($level+$ulevel)*1+39}%[-][color=645252,fontsize=20]攻击的伤害。[-]</t>
  </si>
  <si>
    <t>[color=645252,fontsize=20]操控雷电的力量，对多人造成伤害。[-]</t>
  </si>
  <si>
    <t>[color=645252,fontsize=20]雷鸟兵团对正前方极大范围的敌方单位造成[-][color=48b946,fontsize=20]{(($level+$ulevel)*2+38)*$atk*0.01}[-][color=645252,fontsize=20]伤害，并降低目标单位200命中值，持续10秒。[-]</t>
  </si>
  <si>
    <t>[color=645252,fontsize=20]使用雷电轰击一片区域，造成伤害。[-]</t>
  </si>
  <si>
    <t>[color=645252,fontsize=20]雷鸟暴击值提高[-][color=48b946,fontsize=20]{($level+$ulevel)*40+160}[-][color=645252,fontsize=20]，生命低于35%后效果翻倍。（生命恢复后依然生效）[-]</t>
  </si>
  <si>
    <t>[color=645252,fontsize=20]雷鸟在场时，所有敌方兵团降低[-][color=48b946,fontsize=20]{($level+$ulevel)*5+95}[-][color=645252,fontsize=20]命中值。[-]</t>
  </si>
  <si>
    <t>[color=645252,fontsize=20]操控风的力量，降低敌方命中。[-]</t>
  </si>
  <si>
    <t>[color=645252,fontsize=20]独眼巨人对阵9人兵团和16人兵团时，普通攻击变为范围伤害，对3个敌方单位造成[-][color=48b946,fontsize=20]{($level+$ulevel)*1+39}%[-][color=645252,fontsize=20]攻击的伤害。[-]</t>
  </si>
  <si>
    <t>[color=645252,fontsize=20]抛掷巨石，造成大范围伤害。[-]</t>
  </si>
  <si>
    <t>[color=645252,fontsize=20]独眼巨人兵团向正前方较大范围投掷火石，对范围内的敌方兵团造成[-][color=48b946,fontsize=20]「灼烧」[-][color=645252,fontsize=20]效果，每2秒造成[-][color=48b946,fontsize=20]{(($level+$ulevel)*0.5+9.5)*0.01*$atk}[-][color=645252,fontsize=20]伤害，持续8秒。[-]</t>
  </si>
  <si>
    <t>[color=645252,fontsize=20]抛掷火焰巨石，对敌人造成更高伤害。[-]</t>
  </si>
  <si>
    <t>[color=645252,fontsize=20]独眼巨人受到攻击时，一定概率对周围较大范围内敌方单位造成[-][color=48b946,fontsize=20]{(($level+$ulevel)*1+9)*0.01*$atk}[-][color=645252,fontsize=20]伤害，并造成[-][color=48b946,fontsize=20]「眩晕」[-][color=645252,fontsize=20]效果，持续3秒。[-]</t>
  </si>
  <si>
    <t>[color=645252,fontsize=20]巨大的力量使他们不畏惧近身攻击。[-]</t>
  </si>
  <si>
    <t>[color=645252,fontsize=20]独眼巨人生命提高[-][color=48b946,fontsize=20]{($level+$ulevel)*4+16}%[-][color=645252,fontsize=20]，对阵9人和16人兵团时，受到兵团伤害降低[-][color=48b946,fontsize=20]{($level+$ulevel)*1+14}%[-][color=645252,fontsize=20]。[-]</t>
  </si>
  <si>
    <t>[color=645252,fontsize=20]巨大的身体使他能够忽视一些攻击。[-]</t>
  </si>
  <si>
    <t>[color=645252,fontsize=20]比蒙每隔20秒，对当前攻击的兵团造成[-][color=48b946,fontsize=20]{(($level+$ulevel)*2+38)*0.01*$atk}[-][color=645252,fontsize=20]伤害，并造成[-][color=48b946,fontsize=20]「流血」[-][color=645252,fontsize=20]效果，持续6秒。[-]</t>
  </si>
  <si>
    <t>[color=645252,fontsize=20]挥击巨爪，对范围敌人造成伤害。[-]</t>
  </si>
  <si>
    <t>[color=645252,fontsize=20]比蒙兵团对周围较大范围内敌方兵团造成[-][color=48b946,fontsize=20]「眩晕」[-][color=645252,fontsize=20]效果，持续6秒；并降低当前攻击的兵团[-][color=48b946,fontsize=20]{($level+$ulevel)*3+17}%[-][color=645252,fontsize=20]攻击，持续20秒。[-]</t>
  </si>
  <si>
    <t>[color=645252,fontsize=20]发出巨大的咆哮，震慑周围敌人。[-]</t>
  </si>
  <si>
    <t>[color=645252,fontsize=20]比蒙的兵团免伤提高[-][color=48b946,fontsize=20]{($level+$ulevel)*1+9}%[-][color=645252,fontsize=20]，生命低于35%后效果翻倍。（生命恢复后依然生效）[-]</t>
  </si>
  <si>
    <t>[color=645252,fontsize=20]坚实的皮毛使他们能够承受更多伤害。[-]</t>
  </si>
  <si>
    <t>[color=645252,fontsize=20]每有1个敌方兵团死亡，比蒙恢复最大生命值[-][color=48b946,fontsize=20]{($level+$ulevel)*0.5+4.5}%[-][color=645252,fontsize=20]的生命，并提高10%兵团免伤，持续10秒。[-]</t>
  </si>
  <si>
    <t>[color=645252,fontsize=20]比蒙很容易受到鲜血刺激。[-]</t>
  </si>
  <si>
    <t>[color=645252,fontsize=20]每有1个敌方兵团死亡，比蒙恢复最大生命值[-][color=48b946,fontsize=20]{($level+$ulevel)*1+9}%[-][color=645252,fontsize=20]的生命，并提高10%兵团免伤，持续10秒。[-]</t>
  </si>
  <si>
    <t>[color=645252,fontsize=20]雷鸟兵团对正前方极大范围敌方单位造成[-][color=48b946,fontsize=20]{(($level+$ulevel)*2+38)*$atk*0.01}[-][color=645252,fontsize=20]伤害，降低目标单位200命中值，持续10秒，并有25%概率额外造成眩晕，持续3秒。[-]</t>
  </si>
  <si>
    <t>[color=645252,fontsize=20]雷鸟在场时，所有敌方兵团降低[-][color=48b946,fontsize=20]{($level+$ulevel)*5+95}[-][color=645252,fontsize=20]命中值及20%法术免伤。[-]</t>
  </si>
  <si>
    <t>[color=645252,fontsize=20]小恶魔死亡时，[-][color=48b946,fontsize=20]{($level+$ulevel)*1+9}%[-][color=645252,fontsize=20]概率满血复活。[-]</t>
  </si>
  <si>
    <t>[color=645252,fontsize=20]小恶魔的死活根本没人在意。[-]</t>
  </si>
  <si>
    <t>[color=645252,fontsize=20]小恶魔的普通攻击有一定概率，对目标单位造成[-][color=48b946,fontsize=20]{($level+$ulevel)*15+135}%[-][color=645252,fontsize=20]攻击的伤害，并有概率造成[-][color=e07c44,fontsize=20]「眩晕」[-][color=645252,fontsize=20]效果，持续2秒。[-]</t>
  </si>
  <si>
    <t>[color=645252,fontsize=20]即便弱小，也有爆发的时候。[-]</t>
  </si>
  <si>
    <t>[color=645252,fontsize=20]小恶魔闪避值提高[-][color=48b946,fontsize=20]{(($level+$ulevel)*20+130)}[-][color=645252,fontsize=20]。[-]</t>
  </si>
  <si>
    <t>[color=645252,fontsize=20]小恶魔体型小巧，速度很快。[-]</t>
  </si>
  <si>
    <t>[color=645252,fontsize=20]小恶魔生命提高[-][color=48b946,fontsize=20]{(($level+$ulevel)*3+12)}%[-][color=645252,fontsize=20]，受治疗效果提高30%。[-]</t>
  </si>
  <si>
    <t>[color=645252,fontsize=20]强烈的求生之心，使他们更渴望获得治疗。[-]</t>
  </si>
  <si>
    <t>[color=645252,fontsize=20]歌革兵团向正前方释放火墙，对火墙中的敌方单位每秒造成[-][color=48b946,fontsize=20]{(($level+$ulevel)*5+75)*0.01*$atk}[-][color=645252,fontsize=20]伤害，火墙持续8秒。[-]</t>
  </si>
  <si>
    <t>[color=645252,fontsize=20]天生能够操控火焰，对敌人造成伤害。[-]</t>
  </si>
  <si>
    <t>[color=645252,fontsize=20]歌革的普通攻击有一定概率，对3个目标单位造成[-][color=48b946,fontsize=20]{($level+$ulevel)*8+92}%[-][color=645252,fontsize=20]攻击的伤害，并造成[-][color=e07c44,fontsize=20]「灼烧」[-][color=645252,fontsize=20]效果，持续6秒。[-]</t>
  </si>
  <si>
    <t>[color=645252,fontsize=20]经过练习，她们能够更熟练的操控火焰。[-]</t>
  </si>
  <si>
    <t>[color=645252,fontsize=20]歌革攻击提高[-][color=48b946,fontsize=20]{(($level+$ulevel)*4+16)}%[-][color=645252,fontsize=20]。[-]</t>
  </si>
  <si>
    <t>[color=645252,fontsize=20]攻击时附加火焰，使自己的伤害更高。[-]</t>
  </si>
  <si>
    <t>[color=645252,fontsize=20]歌革生命提高[-][color=48b946,fontsize=20]{(($level+$ulevel)*4+16)}%[-][color=645252,fontsize=20]，火系法术免伤提高40%。[-]</t>
  </si>
  <si>
    <t>[color=645252,fontsize=20]对火焰的掌握，使他们抵抗火焰的能力提升。[-]</t>
  </si>
  <si>
    <t>[color=645252,fontsize=20]地狱三头犬对阵9人兵团和16人兵团时，普通攻击对3个敌方单位造成[-][color=48b946,fontsize=20]{($level+$ulevel)*0.8+34.2}%[-][color=645252,fontsize=20]攻击的伤害，并造成[-][color=e07c44,fontsize=20]「流血」[-][color=645252,fontsize=20]效果，持续6秒。[-]</t>
  </si>
  <si>
    <t>[color=645252,fontsize=20]利用三个头同时攻击，对多个目标造成伤害。[-]</t>
  </si>
  <si>
    <t>[color=645252,fontsize=20]地狱三头犬大幅度提高暴击值，持续[-][color=48b946,fontsize=20]{($level+$ulevel)*0.5+9.5}[-][color=645252,fontsize=20]秒。[-]</t>
  </si>
  <si>
    <t>[color=645252,fontsize=20]他们凶残暴力，不死不休。[-]</t>
  </si>
  <si>
    <t>[color=645252,fontsize=20]地狱三头犬对阵受到[-][color=48b946,fontsize=20]「流血」[-][color=645252,fontsize=20]效果的目标单位时，兵团伤害提高[-][color=48b946,fontsize=20]{($level+$ulevel)*3+12}%[-][color=645252,fontsize=20]。[-]</t>
  </si>
  <si>
    <t>[color=645252,fontsize=20]血液会刺激他们，使他们更加疯狂。[-]</t>
  </si>
  <si>
    <t>[color=645252,fontsize=20]地狱三头犬暴伤提高[-][color=48b946,fontsize=20]{(($level+$ulevel)*3+12)}%[-][color=645252,fontsize=20]。战场中每有1个己方地狱阵营的兵团上场，地狱三头犬暴伤额外提高3%。[-]</t>
  </si>
  <si>
    <t>[color=645252,fontsize=20]这种生物只有残暴，疯狂的杀意。[-]</t>
  </si>
  <si>
    <t>[color=645252,fontsize=20]长角恶魔兵团对较大范围内随机1个敌方兵团造成[-][color=48b946,fontsize=20]{(($level+$ulevel)*20+230)*0.01*$atk}[-][color=645252,fontsize=20]伤害，并提高自身闪避值300，持续12秒。[-]</t>
  </si>
  <si>
    <t>[color=645252,fontsize=20]恶魔军团的主力，通常会结阵攻击敌人。[-]</t>
  </si>
  <si>
    <t>[color=645252,fontsize=20]长角恶魔每次闪避时，恢复最大生命值[color=48b946,fontsize=20]{($level+$ulevel)*0.5+4.5}%[-][color=645252,fontsize=20]的生命。[-]</t>
  </si>
  <si>
    <t>[color=645252,fontsize=20]经过长久的训练，他们更懂得规避伤害。[-]</t>
  </si>
  <si>
    <t>[color=645252,fontsize=20]长角恶魔生命提高[-][color=48b946,fontsize=20]{(($level+$ulevel)*3+12)}%[-][color=645252,fontsize=20]，受治疗效果提高30%。[-]</t>
  </si>
  <si>
    <t>[color=645252,fontsize=20]天生便具有强悍的身体，生命力顽强。[-]</t>
  </si>
  <si>
    <t>[color=645252,fontsize=20]长角恶魔闪避值提高[-][color=48b946,fontsize=20]{($level+$ulevel)*20+80}[-][color=645252,fontsize=20]。战场中每有1个地狱阵营的兵团上场，长角恶魔闪避值额外提高40。[-]</t>
  </si>
  <si>
    <t>[color=645252,fontsize=20]具有非常敏锐的感知，能够规避伤害。[-]</t>
  </si>
  <si>
    <t>[color=645252,fontsize=20]地狱领主兵团在开场时，召唤4只长角恶魔加入战斗，长角恶魔拥有[-][color=48b946,fontsize=20]{(($level+$ulevel)*4.5+30.5)*($teamlevel+9)}[-][color=645252,fontsize=20]攻击，[-][color=48b946,fontsize=20]{(($level+$ulevel)*100+700)*($teamlevel+9)}[-][color=645252,fontsize=20]生命，持续整场战斗。[-]</t>
  </si>
  <si>
    <t>[color=645252,fontsize=20]她们是恶魔的领主，通常不会亲自上阵。[-]</t>
  </si>
  <si>
    <t>[color=645252,fontsize=20]地狱领主兵团向正前方释放1个烈火温泉，每2秒恢复较大范围己方兵团最大生命值[-][color=48b946,fontsize=20]{($level+$ulevel)*0.3+3.7}%[-][color=645252,fontsize=20]的生命，效果持续8秒。[-]</t>
  </si>
  <si>
    <t>[color=645252,fontsize=20]偶尔，他们也是会体恤部下的。[-]</t>
  </si>
  <si>
    <t>[color=645252,fontsize=20]地狱领主的【烈火温泉】额外提高[-][color=48b946,fontsize=20]{(($level+$ulevel)*5+25)}%[-][color=645252,fontsize=20]治疗效果。战场中每有1个地狱阵营的兵团上场，【烈火温泉】的治疗效果额外提高5%。[-]</t>
  </si>
  <si>
    <t>[color=645252,fontsize=20]强大的魔力使他们做什么都能得心应手。[-]</t>
  </si>
  <si>
    <t>[color=645252,fontsize=20]地狱领主兵团上场时，提高己方小恶魔、长角恶魔和火系召唤物[-][color=48b946,fontsize=20]{(($level+$ulevel)*2+13)}%[-][color=645252,fontsize=20]的生命和攻击。[-]</t>
  </si>
  <si>
    <t>[color=645252,fontsize=20]在场时，所有恶魔都会得到鼓舞。[-]</t>
  </si>
  <si>
    <t>[color=645252,fontsize=20]烈火精灵兵团在开场时，为所有己方地狱阵营的兵团施放【烈焰护盾】，反弹15%受到的伤害，效果持续[-][color=48b946,fontsize=20]{(($level+$ulevel)*2+13)}[-][color=645252,fontsize=20]秒。[-]</t>
  </si>
  <si>
    <t>[color=645252,fontsize=20]火焰的使者，可以控制火焰形成护盾。[-]</t>
  </si>
  <si>
    <t>[color=645252,fontsize=20]烈火精灵兵团在开场时，为所有己方地狱阵营的兵团施放【烈焰护盾】，反弹30%受到的伤害，效果持续[-][color=48b946,fontsize=20]{(($level+$ulevel)*2+18)}[-][color=645252,fontsize=20]秒。[-]</t>
  </si>
  <si>
    <t>[color=645252,fontsize=20]烈火精灵兵团向目标区域施放烈火风暴，对范围内所有敌方兵团造成[-][color=48b946,fontsize=20]{(($level+$ulevel)*8+152)*0.01*$atk}[-][color=645252,fontsize=20]伤害，并造成[-][color=48b946,fontsize=20]「灼烧」[-][color=645252,fontsize=20]效果，持续15秒。[-]</t>
  </si>
  <si>
    <t>[color=645252,fontsize=20]他们的火焰对敌人会造成强大的伤害。[-]</t>
  </si>
  <si>
    <t>[color=645252,fontsize=20]烈火精灵的【烈焰护盾】额外提高[-][color=48b946,fontsize=20]{($level+$ulevel)*1+4}%[-][color=645252,fontsize=20]兵团免伤、[-][color=48b946,fontsize=20]{($level+$ulevel)*1+4}%[-][color=645252,fontsize=20]法术免伤。[-]</t>
  </si>
  <si>
    <t>[color=645252,fontsize=20]随着精修，他们操纵火焰的能力会更加强大。[-]</t>
  </si>
  <si>
    <t>[color=645252,fontsize=20]烈火精灵生命提高[-][color=48b946,fontsize=20]{($level+$ulevel)*3+12}%[-][color=645252,fontsize=20]，兵团伤害提高[-][color=48b946,fontsize=20]{($level+$ulevel)*1+4}%[-][color=645252,fontsize=20]。[-]</t>
  </si>
  <si>
    <t>[color=645252,fontsize=20]作为高等地狱生物，他们的生命力无比强大。[-]</t>
  </si>
  <si>
    <t>[color=645252,fontsize=20]大恶魔传送至敌方后排，对当前攻击的兵团造成[-][color=48b946,fontsize=20]{(($level+$ulevel)*2+28)*0.01*$atk}[-][color=645252,fontsize=20]伤害，并造成[-][color=48b946,fontsize=20]「眩晕」[-][color=645252,fontsize=20]效果，持续3秒。（目标兵团死亡重置技能）[-]</t>
  </si>
  <si>
    <t>[color=645252,fontsize=20]大恶魔早已超越凡俗，他们的攻击无从预测。[-]</t>
  </si>
  <si>
    <t>[color=645252,fontsize=20]大恶魔兵团随机对3个敌方兵团造成[-][color=48b946,fontsize=20]{(($level+$ulevel)*2+38)*0.01*$atk}[-][color=645252,fontsize=20]伤害，对被[-][color=e07c44,fontsize=20]「灼烧」[-][color=645252,fontsize=20]的目标单位暴击值增加500。[-]</t>
  </si>
  <si>
    <t>[color=645252,fontsize=20]他们的力量不仅强大，而且波及范围很广。[-]</t>
  </si>
  <si>
    <t>[color=645252,fontsize=20]大恶魔在场时，每2秒对所有敌方兵团造成相当于最大生命值[-][color=48b946,fontsize=20]{($level+$ulevel)*0.05+0.45}%[-][color=645252,fontsize=20]的伤害。[-]</t>
  </si>
  <si>
    <t>[color=645252,fontsize=20]大恶魔的存在会时时刻刻对周围造成伤害。[-]</t>
  </si>
  <si>
    <t>[color=645252,fontsize=20]大恶魔攻击提高[-][color=48b946,fontsize=20]{(($level+$ulevel)*4+16)}%[-][color=645252,fontsize=20]。大恶魔对阵城堡阵营的兵团时，兵团伤害提高100%。[-]</t>
  </si>
  <si>
    <t>[color=645252,fontsize=20]作为最强生物，他们的力量难以想象。[-]</t>
  </si>
  <si>
    <t>[color=645252,fontsize=20]开场突袭正前方最远兵团，如果没有，突袭随机后排兵团，造成[-][color=48b946,fontsize=20]{(($level+$ulevel)*0.8+5.2)*0.01*$atk}[-][color=645252,fontsize=20]伤害并召唤持续6秒每0.5秒[-][color=48b946,fontsize=20]{(($level+$ulevel)*0.1+1.9)*0.01*$atk}[-][color=645252,fontsize=20]伤害的渊火。首次造成6秒[-][color=48b946,fontsize=20]「沉默」[-][color=645252,fontsize=20]。[-][color=F6ECDD,fontsize=20]（可在任意位置布阵，目标兵团死亡重置技能）[-]</t>
  </si>
  <si>
    <t>[color=645252,fontsize=20]大恶魔兵团随机对3个敌方兵团造成[-][color=48b946,fontsize=20]{(($level+$ulevel)*2+38)*0.01*$atk}[-][color=645252,fontsize=20]伤害，并造成[-][color=e07c44,fontsize=20]「沉默」[-][color=645252,fontsize=20]效果，持续6秒。对被[-][color=e07c44,fontsize=20]「灼烧」[-][color=645252,fontsize=20]的目标单位暴击值增加500。[-]</t>
  </si>
  <si>
    <t>[color=645252,fontsize=20]大恶魔在场时，每2秒对所有敌方兵团造成相当于最大生命值[-][color=48b946,fontsize=20]{($level+$ulevel)*0.05+0.45}%[-][color=645252,fontsize=20]的伤害，对被[-][color=48b946,fontsize=20]「灼烧」[-][color=645252,fontsize=20]的目标效果翻倍。[-]</t>
  </si>
  <si>
    <t>[color=645252,fontsize=20]开场突袭正前方最远兵团，如果没有，突袭随机后排兵团，造成[-][color=48b946,fontsize=20]{(($level+$ulevel)*0.8+5.2)*0.01*$atk}[-][color=645252,fontsize=20]伤害并召唤持续6秒每0.5秒[-][color=48b946,fontsize=20]{(($level+$ulevel)*0.1+1.9)*0.01*$atk}[-][color=645252,fontsize=20]伤害的渊火。每次造成6秒[-][color=48b946,fontsize=20]「沉默」[-][color=645252,fontsize=20]。[-][color=F6ECDD,fontsize=20]（可在任意位置布阵，目标兵团死亡重置技能）[-]</t>
  </si>
  <si>
    <t>[color=645252,fontsize=20]烈火精灵兵团向目标区域施放2团烈火风暴，对范围内所有敌方兵团造成[-][color=48b946,fontsize=20]{(($level+$ulevel)*10.4+197.6)*0.01*$atk}[-][color=645252,fontsize=20]伤害，并造成[-][color=48b946,fontsize=20]「灼烧」[-][color=645252,fontsize=20]效果，持续15秒。[-]</t>
  </si>
  <si>
    <t>灌魔铁球</t>
  </si>
  <si>
    <t>[color=645252,fontsize=20]大妖精攻速提高100%，效果持续[-][color=48b946,fontsize=20]{($level+$ulevel)*0.3+3.7}[-][color=645252,fontsize=20]秒。[-]</t>
  </si>
  <si>
    <t>[color=645252,fontsize=20]大妖精将能量入住铁球，提高攻击频率。[-]</t>
  </si>
  <si>
    <t>[color=645252,fontsize=20]大妖精对阵1人兵团、4人兵团时，普通攻击一定概率造成[-][color=48b946,fontsize=20]「眩晕」[-][color=645252,fontsize=20]效果，持续[-][color=48b946,fontsize=20]{($level+$ulevel)*0.2+0.8}[-][color=645252,fontsize=20]秒。[-]</t>
  </si>
  <si>
    <t>[color=645252,fontsize=20]大妖精利用沉重的铁球砸晕敌人。[-]</t>
  </si>
  <si>
    <t>[color=645252,fontsize=20]大妖精兵团受到己方英雄辅助法术增强时，攻击提高[-][color=48b946,fontsize=20]{($level+$ulevel)*2+8}%[-][color=645252,fontsize=20]。最高可叠加10次，持续整场战斗。[-]</t>
  </si>
  <si>
    <t>[color=645252,fontsize=20]大妖精受到魔法的召唤，提升战斗力。[-]</t>
  </si>
  <si>
    <t>魔法意志</t>
  </si>
  <si>
    <t>[color=645252,fontsize=20]大妖精生命提高[-][color=48b946,fontsize=20]{($level+$ulevel)*2+8}%[-][color=645252,fontsize=20]，法术免伤提高[-][color=48b946,fontsize=20]{($level+$ulevel)*1+4}%[-][color=645252,fontsize=20]。[-]</t>
  </si>
  <si>
    <t>[color=645252,fontsize=20]大妖精意志更加坚定。[-]</t>
  </si>
  <si>
    <t>石像形态</t>
  </si>
  <si>
    <t>[color=645252,fontsize=20]石像鬼每隔20秒进入【石像形态】，攻击提高[-][color=48b946,fontsize=20]{($level+$ulevel)*5+25}%[-][color=645252,fontsize=20]，攻速提高[-][color=48b946,fontsize=20]{($level+$ulevel)*1+14}%[-][color=645252,fontsize=20]，石像形态持续10秒。[-]</t>
  </si>
  <si>
    <t>[color=645252,fontsize=20]石像鬼进入石像形态,进攻更加疯狂。[-]</t>
  </si>
  <si>
    <t>高空压制</t>
  </si>
  <si>
    <t>[color=645252,fontsize=20]石像鬼对阵不具飞行能力的敌方兵团时，攻击提高[-][color=48b946,fontsize=20]{($level+$ulevel)*6+24}%[-][color=645252,fontsize=20]。[-]</t>
  </si>
  <si>
    <t>[color=645252,fontsize=20]石像鬼对地面兵团有明显压制作用。[-]</t>
  </si>
  <si>
    <t>[color=645252,fontsize=20]石像鬼破防值提高[-][color=48b946,fontsize=20]{(($level+$ulevel)*0.2+0.8)*($teamlevel+9)}[-][color=645252,fontsize=20]，对防御兵团效果翻倍。[-]</t>
  </si>
  <si>
    <t>[color=645252,fontsize=20]石像鬼的利爪可以撕开敌人的护甲。[-]</t>
  </si>
  <si>
    <t>石像强化</t>
  </si>
  <si>
    <t>[color=645252,fontsize=20]石像鬼在【石像形态】下，兵团免伤提高[-][color=48b946,fontsize=20]{($level+$ulevel)*2+28}%[-][color=645252,fontsize=20]，法术免伤提高[-][color=48b946,fontsize=20]{($level+$ulevel)*2+28}%[-][color=645252,fontsize=20]。[-]</t>
  </si>
  <si>
    <t>[color=645252,fontsize=20]石像鬼在石像形态下抵抗大部分伤害。[-]</t>
  </si>
  <si>
    <t>金属共鸣</t>
  </si>
  <si>
    <t>[color=645252,fontsize=20]铁人开启防护罩，防护罩内己方兵团提高30%兵团免伤，防护罩持续[-][color=48b946,fontsize=20]{($level+$ulevel)*0.8+9.2}[-][color=645252,fontsize=20]秒。[-]</t>
  </si>
  <si>
    <t>[color=645252,fontsize=20]铁人开启防护罩，保护友军。[-]</t>
  </si>
  <si>
    <t>[color=645252,fontsize=20]铁人免疫[-][color=48b946,fontsize=20]「流血」[-][color=645252,fontsize=20]效果。铁人受到英雄法术伤害后，法术免伤提高100%，效果持续[-][color=48b946,fontsize=20]{($level+$ulevel)*0.8+7.2}[-][color=645252,fontsize=20]秒。[-]</t>
  </si>
  <si>
    <t>[color=645252,fontsize=20]铁人克制英雄伤害法术。[-]</t>
  </si>
  <si>
    <t>[color=645252,fontsize=20]铁人生命提高[-][color=48b946,fontsize=20]{($level+$ulevel)*2+8}%[-][color=645252,fontsize=20]，兵团免伤提高[-][color=48b946,fontsize=20]{($level+$ulevel)*1+4}%[-][color=645252,fontsize=20]。[-]</t>
  </si>
  <si>
    <t>[color=645252,fontsize=20]铁人具有很高防御力。[-]</t>
  </si>
  <si>
    <t>[color=645252,fontsize=20]铁人兵团受到己方英雄辅助法术增强时，恢复最大生命值[-][color=48b946,fontsize=20]{($level+$ulevel)*0.4+1.6}%[-][color=645252,fontsize=20]的生命。同时提高[-][color=48b946,fontsize=20]{($level+$ulevel)*1+4}%[-][color=645252,fontsize=20]兵团免伤。最高可叠加3次，持续整场战斗。[-]</t>
  </si>
  <si>
    <t>[color=645252,fontsize=20]铁人受到魔法的召唤，提升战斗力。[-]</t>
  </si>
  <si>
    <t>[color=645252,fontsize=20]大法师的普通攻击可以提高自身攻击[-][color=48b946,fontsize=20]{($level+$ulevel)*1+4}%[-][color=645252,fontsize=20]，效果最高叠加20次。不改变目标兵团时叠加效果永远存在，改变目标后清空次数。[-]</t>
  </si>
  <si>
    <t>[color=645252,fontsize=20]大法师持续攻击同一目标，伤害递增。[-]</t>
  </si>
  <si>
    <t>[color=645252,fontsize=20]大法师兵团召唤龙卷风，随机卷起1个敌方后排的兵团，不能攻击、使用技能，并免疫兵团伤害。龙卷风会对目标兵团造成[color=48b946,fontsize=20]「静电」[-][color=645252,fontsize=20]效果，龙卷风和静电效果持续[-][color=48b946,fontsize=20]{($level+$ulevel)*0.5+4.5}[-][color=645252,fontsize=20]秒。[-]</t>
  </si>
  <si>
    <t>[color=645252,fontsize=20]大法师召唤飓风限制敌方兵团。[-]</t>
  </si>
  <si>
    <t>[color=645252,fontsize=20]大法师兵团召唤龙卷风，随机卷起2个敌方后排的兵团，不能攻击、使用技能，并免疫兵团伤害。龙卷风会对目标兵团造成[color=48b946,fontsize=20]「静电」[-][color=645252,fontsize=20]效果，龙卷风和静电效果持续[-][color=48b946,fontsize=20]{($level+$ulevel)*0.5+4.5}[-][color=645252,fontsize=20]秒。[-]</t>
  </si>
  <si>
    <t>[color=645252,fontsize=20]大法师兵团在开场时，提高当前所在路的己方兵团[-][color=48b946,fontsize=20]{(($level+$ulevel)*0.5+2.5)}%[-][color=645252,fontsize=20]兵团伤害，对魔法兵团效果翻倍。[-]</t>
  </si>
  <si>
    <t>[color=645252,fontsize=20]大法师召唤魔法力场，造成更高的伤害。[-]</t>
  </si>
  <si>
    <t>能量流失</t>
  </si>
  <si>
    <t>[color=645252,fontsize=20]大法师兵团上场时，降低敌方英雄[-][color=48b946,fontsize=20]{($level+$ulevel)*0.05+0.25}[-][color=645252,fontsize=20]英雄魔法回复速度。[-]</t>
  </si>
  <si>
    <t>[color=645252,fontsize=20]大法师精通魔法，影响敌方英雄的魔法恢复。[-]</t>
  </si>
  <si>
    <t>能量馈赠</t>
  </si>
  <si>
    <t>[color=645252,fontsize=20]神灯的攻击变为治疗，为当前生命百分比最低的己方兵团恢复相当于神灯100%攻击的生命，神灯治疗效果提高[-][color=48b946,fontsize=20]{($level+$ulevel)*1+4}%[-][color=645252,fontsize=20]。[-]</t>
  </si>
  <si>
    <t>[color=645252,fontsize=20]神灯使用魔法治疗友军。[-]</t>
  </si>
  <si>
    <t>[color=645252,fontsize=20]神灯兵团在开场时，随机祝福己方3个兵团，分别获得[-][color=48b946,fontsize=20]{($level+$ulevel)*0.5+4.5}%[-][color=645252,fontsize=20]兵团免伤，[-][color=48b946,fontsize=20]{($level+$ulevel)*0.5+4.5}%[-][color=645252,fontsize=20]兵团伤害，[-][color=48b946,fontsize=20]{($level+$ulevel)*0.5+4.5}%[-][color=645252,fontsize=20]攻速其中的1种效果。[-]</t>
  </si>
  <si>
    <t>[color=645252,fontsize=20]神灯可以满足主人的三个愿望。[-]</t>
  </si>
  <si>
    <t>[color=645252,fontsize=20]神灯兵团受到己方英雄辅助法术增强时,为当前生命百分比最低的兵团恢复最大生命值[-][color=48b946,fontsize=20]{($level+$ulevel)*1+4}%[-][color=645252,fontsize=20]的生命。[-]</t>
  </si>
  <si>
    <t>[color=645252,fontsize=20]神灯受到魔法的召唤,治疗友军。[-]</t>
  </si>
  <si>
    <t>魔法之芯</t>
  </si>
  <si>
    <t>[color=645252,fontsize=20]神灯生命提高[-][color=48b946,fontsize=20]{($level+$ulevel)*2+8}%[-][color=645252,fontsize=20]，法术免伤提高[-][color=48b946,fontsize=20]{($level+$ulevel)*1+4}%[-][color=645252,fontsize=20]。[-]</t>
  </si>
  <si>
    <t>[color=645252,fontsize=20]神灯精通治疗魔法。[-]</t>
  </si>
  <si>
    <t>[color=645252,fontsize=20]娜迦蛇妖兵团对较大范围内随机三个敌方兵团造成[-][color=48b946,fontsize=20]{(($level+$ulevel)*5+95)*0.01*$atk}[-][color=645252,fontsize=20]伤害，并降低30%防御，效果持续10秒。[-]</t>
  </si>
  <si>
    <t>[color=645252,fontsize=20]娜迦蛇妖挥舞剑刃，打击周围敌人。[-]</t>
  </si>
  <si>
    <t>残忍</t>
  </si>
  <si>
    <t>[color=645252,fontsize=20]娜迦蛇妖的攻击必定命中，目标生命越低，伤害越高，最高提高[-][color=48b946,fontsize=20]{($level+$ulevel)*8+32}%[-][color=645252,fontsize=20]攻击。[-]</t>
  </si>
  <si>
    <t>[color=645252,fontsize=20]娜迦蛇妖生性残忍嗜杀。[-]</t>
  </si>
  <si>
    <t>[color=645252,fontsize=20]娜迦蛇妖兵团上场时，提高所有己方攻击兵团[-][color=48b946,fontsize=20]{($level+$ulevel)*10+90}[-][color=645252,fontsize=20]暴击值，娜迦蛇妖暴伤提高[-][color=48b946,fontsize=20]{($level+$ulevel)*3+5}%[-][color=645252,fontsize=20]。[-]</t>
  </si>
  <si>
    <t>[color=645252,fontsize=20]高冷女王范儿。[-]</t>
  </si>
  <si>
    <t>[color=645252,fontsize=20]娜迦蛇妖兵团受到己方英雄辅助法术增强时，对当前目标兵团释放【剑刃乱舞】，造成[-][color=48b946,fontsize=20]{(($level+$ulevel)*5+95)*0.01*$atk}[-][color=645252,fontsize=20]伤害，并降低30%防御，效果持续10秒。[-]</t>
  </si>
  <si>
    <t>[color=645252,fontsize=20]娜迦蛇妖受到魔法的召唤，无情斩杀敌人。[-]</t>
  </si>
  <si>
    <t>[color=645252,fontsize=20]泰坦巨人攻击不受距离限制，普通攻击对目标单位额外造成相当于目标最大生命值[-][color=48b946,fontsize=20]{($level+$ulevel)*0.4+1.6}%[-][color=645252,fontsize=20]的伤害。泰坦对阵地下城阵营的兵团时，兵团伤害提高100%。[-]</t>
  </si>
  <si>
    <t>[color=645252,fontsize=20]泰坦手持雷电，超远距离打击敌人。[-]</t>
  </si>
  <si>
    <t>[color=645252,fontsize=20]泰坦巨人兵团对所有敌方单位造成[-][color=48b946,fontsize=20]{(($level+$ulevel)*0.5+9.5)*0.01*$atk}[-][color=645252,fontsize=20]伤害，并造成相当于目标最大生命值[-][color=48b946,fontsize=20]{($level+$ulevel)*0.4+1.6}%[-][color=645252,fontsize=20]的伤害。[-]</t>
  </si>
  <si>
    <t>[color=645252,fontsize=20]泰坦召唤雷电，对所有敌人进行雷击。[-]</t>
  </si>
  <si>
    <t>魔神之力</t>
  </si>
  <si>
    <t>[color=645252,fontsize=20]泰坦巨人免疫[-][color=48b946,fontsize=20]「流血」[-][color=645252,fontsize=20]效果。泰坦巨人距离目标兵团距离越远，攻击越高，每100距离提高[-][color=48b946,fontsize=20]{($level+$ulevel)*1+4}%[-][color=645252,fontsize=20]攻击。[-]</t>
  </si>
  <si>
    <t>[color=645252,fontsize=20]泰坦距离敌人越远，威慑力越大。[-]</t>
  </si>
  <si>
    <t>[color=645252,fontsize=20]泰坦巨人兵团受到己方英雄辅助法术增强时，兵团伤害提高[-][color=48b946,fontsize=20]{($level+$ulevel)*0.6+2.4}%[-][color=645252,fontsize=20]。最高可叠加5次，持续整场战斗。[-]</t>
  </si>
  <si>
    <t>[color=645252,fontsize=20]泰坦受到魔法的召唤，伤害大幅提高。[-]</t>
  </si>
  <si>
    <t>[color=645252,fontsize=20]穴居人兵团对当前攻击的敌方兵团造成[-][color=48b946,fontsize=20]{((($level+$ulevel)*30+420))*0.01*$atk}[-][color=645252,fontsize=20]伤害，并造成[-][color=48b946,fontsize=20]「眩晕」[-][color=645252,fontsize=20]效果，持续3秒。[-]</t>
  </si>
  <si>
    <t>[color=645252,fontsize=20]穴居人长年用枪，可以发挥出更大力量。[-]</t>
  </si>
  <si>
    <t>敏锐</t>
  </si>
  <si>
    <t>[color=645252,fontsize=20]穴居人攻击力增加[-][color=48b946,fontsize=20]{($level+$ulevel)*2+8}%[-][color=645252,fontsize=20]，攻击速度增加[-][color=48b946,fontsize=20]{($level+$ulevel)*0.6+2.4}%[-][color=645252,fontsize=20]。[-]</t>
  </si>
  <si>
    <t>[color=645252,fontsize=20]长年的作战让穴居人领悟更深的技巧。[-]</t>
  </si>
  <si>
    <t>破法嗅觉</t>
  </si>
  <si>
    <t>[color=645252,fontsize=20]穴居人的法术免伤和兵团免伤提高[-][color=48b946,fontsize=20]{($level+$ulevel)*1+4}%[-][color=645252,fontsize=20]，敌方英雄每次释放法术后效果翻倍，持续10秒。[-]</t>
  </si>
  <si>
    <t>[color=645252,fontsize=20]穴居人对于法术的波动非常敏感。[-]</t>
  </si>
  <si>
    <t>浸毒长矛</t>
  </si>
  <si>
    <t>[color=645252,fontsize=20]穴居人的普通攻击额外附加[-][color=48b946,fontsize=20]{($level+$ulevel)*1+9}%[-][color=645252,fontsize=20]的伤害，对[color=48b946,fontsize=20]「流血」[-][color=645252,fontsize=20]的目标伤害提高30%。[-]</t>
  </si>
  <si>
    <t>[color=645252,fontsize=20]在长矛上喂毒，更有利于猎物的捕获。[-]</t>
  </si>
  <si>
    <t>女妖利爪</t>
  </si>
  <si>
    <t>[color=645252,fontsize=20]鹰身女妖受到攻击时，有一定概率撕咬目标，对3个单位造成[-][color=48b946,fontsize=20]{($level+$ulevel)*9+141}%[-][color=645252,fontsize=20]攻击的伤害。（普通攻击也有概率触发）[-]</t>
  </si>
  <si>
    <t>[color=645252,fontsize=20]我能打三个！[-]</t>
  </si>
  <si>
    <t>[color=645252,fontsize=20]鹰身女妖在对阵不具飞行能力的兵团时，攻击提高[-][color=48b946,fontsize=20]{($level+$ulevel)*6+24}%[-][color=645252,fontsize=20]。[-]</t>
  </si>
  <si>
    <t>[color=645252,fontsize=20]空中单位永远比地面单位有优势。[-]</t>
  </si>
  <si>
    <t>破法尖叫</t>
  </si>
  <si>
    <t>[color=645252,fontsize=20]敌方英雄每次释放法术，鹰身女妖降低当前列敌方兵团[-][color=48b946,fontsize=20]{($level+$ulevel)*1+4}%[-][color=645252,fontsize=20]的兵团免伤，最多可叠加3层，持续6秒。[-]</t>
  </si>
  <si>
    <t>[color=645252,fontsize=20]鹰身女妖对于法术的波动非常敏感。[-]</t>
  </si>
  <si>
    <t>空中瞄准</t>
  </si>
  <si>
    <t>[color=645252,fontsize=20]鹰身女妖暴伤提高[-][color=48b946,fontsize=20]{($level+$ulevel)*5+25}%[-][color=645252,fontsize=20]，对处于[color=48b946,fontsize=20]「眩晕」[-][color=645252,fontsize=20]的目标单位，必定暴击。[-]</t>
  </si>
  <si>
    <t>[color=645252,fontsize=20]鹰身女妖能对眩晕的敌人造成更多伤害。[-]</t>
  </si>
  <si>
    <t>[color=645252,fontsize=20]邪眼兵团在进入战斗后会睁开4个死亡之眼，每个死亡之眼提供[-][color=48b946,fontsize=20]{($level+$ulevel)*1+4}%[-][color=645252,fontsize=20]的兵团伤害，每杀死1个目标兵团合上1个死亡之眼,最多合上3个。[-]</t>
  </si>
  <si>
    <t>[color=645252,fontsize=20]当邪眼睁开它的眼睛，万物将陷入沉寂。[-]</t>
  </si>
  <si>
    <t>心灵控制</t>
  </si>
  <si>
    <t>[color=645252,fontsize=20]邪眼兵团随机控制1个敌方兵团，对目标兵团造成每秒相当于最大生命值[-][color=48b946,fontsize=20]{($level+$ulevel)*0.2+0.8}%[-][color=645252,fontsize=20]的伤害，持续8秒。控制期间内目标兵团不能攻击、移动、释放技能。[-]</t>
  </si>
  <si>
    <t>[color=645252,fontsize=20]让我掌控你的心智。[-]</t>
  </si>
  <si>
    <t>衰弱</t>
  </si>
  <si>
    <t>[color=645252,fontsize=20]邪眼兵团上场时，降低敌方英雄[-][color=48b946,fontsize=20]{($level+$ulevel)*1.5+8.5}[-][color=645252,fontsize=20]初始魔法值。[-]</t>
  </si>
  <si>
    <t>[color=645252,fontsize=20]法师，你的魔法一无是处。[-]</t>
  </si>
  <si>
    <t>[color=645252,fontsize=20]邪眼兵团开场时，提高附近较大范围内所有己方兵团[-][color=48b946,fontsize=20]{($level+$ulevel)*2+8}%[-][color=645252,fontsize=20]生命，效果持续整场战斗。[-]</t>
  </si>
  <si>
    <t>[color=645252,fontsize=20]邪眼会聚拢四周的魔法元素。[-]</t>
  </si>
  <si>
    <t>石化凝视</t>
  </si>
  <si>
    <t>[color=645252,fontsize=20]美杜莎兵团随机对1个敌方兵团施放[color=48b946,fontsize=20]「石化」[-][color=645252,fontsize=20]，效果持续[-][color=48b946,fontsize=20]{($level+$ulevel)*0.5+4.5}[-][color=645252,fontsize=20]秒。[-]</t>
  </si>
  <si>
    <t>[color=645252,fontsize=20]看见美杜莎双眼的人，全都化为了石像。[-]</t>
  </si>
  <si>
    <t>蝮蛇毒箭</t>
  </si>
  <si>
    <t>[color=645252,fontsize=20]美杜莎的普通攻击额外附加[-][color=48b946,fontsize=20]{($level+$ulevel)*1+9}%[-][color=645252,fontsize=20]的伤害，对[color=48b946,fontsize=20]「流血」[-][color=645252,fontsize=20]的目标伤害提高30%。[-]</t>
  </si>
  <si>
    <t>[color=645252,fontsize=20]箭……箭上有毒。[-]</t>
  </si>
  <si>
    <t>破法皮肤</t>
  </si>
  <si>
    <t>[color=645252,fontsize=20]美杜莎的法术免伤提高[-][color=48b946,fontsize=20]{($level+$ulevel)*2+8}%[-][color=645252,fontsize=20]。敌方英雄每次释放法术，美杜莎提高[-][color=48b946,fontsize=20]{($level+$ulevel)*2+8}%[-][color=645252,fontsize=20]兵团伤害，效果持续10秒。[-]</t>
  </si>
  <si>
    <t>[color=645252,fontsize=20]美杜莎对魔力的波动非常敏感。[-]</t>
  </si>
  <si>
    <t>反曲重击</t>
  </si>
  <si>
    <t>[color=645252,fontsize=20]美杜莎的暴击值提高[-][color=48b946,fontsize=20]{($level+$ulevel)*30+120}[-][color=645252,fontsize=20]，每次暴击后提高2%的兵团伤害，最多可叠加10层，持续整场战斗。[-]</t>
  </si>
  <si>
    <t>[color=645252,fontsize=20]每次暴击都能让美杜莎变得更强。[-]</t>
  </si>
  <si>
    <t>旋风斩</t>
  </si>
  <si>
    <t>[color=645252,fontsize=20]牛头怪兵团对较大范围内随机3个敌方兵团造成[-][color=48b946,fontsize=20]{((($level+$ulevel)*4+76))*0.01*$atk}[-][color=645252,fontsize=20]伤害，并降低[-][color=48b946,fontsize=20]{($level+$ulevel)*1+4}%[-][color=645252,fontsize=20]的攻速，持续6秒。[-]</t>
  </si>
  <si>
    <t>[color=645252,fontsize=20]旋风斩是牛头怪一族最得意的技能之一。[-]</t>
  </si>
  <si>
    <t>高级凶猛</t>
  </si>
  <si>
    <t>[color=645252,fontsize=20]牛头怪额外攻击提高[-][color=48b946,fontsize=20]{($level+$ulevel)*80+320}[-][color=645252,fontsize=20]，普通攻击对目标造成[color=48b946,fontsize=20]「流血」[-][color=645252,fontsize=20]效果，持续6秒。[-]</t>
  </si>
  <si>
    <t>[color=645252,fontsize=20]牛头怪并不是能够轻易拦住的生物。[-]</t>
  </si>
  <si>
    <t>破法体质</t>
  </si>
  <si>
    <t>[color=645252,fontsize=20]牛头怪的法术免伤和兵团免伤提高[-][color=48b946,fontsize=20]{($level+$ulevel)*1+4}%[-][color=645252,fontsize=20]，敌方英雄每次释放法术后效果翻倍，持续10秒。[-]</t>
  </si>
  <si>
    <t>[color=645252,fontsize=20]牛头怪对魔力的波动非常敏感。[-]</t>
  </si>
  <si>
    <t>选择战术</t>
  </si>
  <si>
    <t>[color=645252,fontsize=20]受到1人兵团和4人兵团伤害时，防御提高[-][color=48b946,fontsize=20]{($level+$ulevel)*2+8}%[-][color=645252,fontsize=20]；对9人兵团和16人兵团攻击时，暴击值提高[-][color=48b946,fontsize=20]{($level+$ulevel)*40+160}[-][color=645252,fontsize=20]。[-]</t>
  </si>
  <si>
    <t>[color=645252,fontsize=20]牛头怪身经百战，会根据不同的对手变换战术。[-]</t>
  </si>
  <si>
    <t>龙息</t>
  </si>
  <si>
    <t>[color=645252,fontsize=20]黑龙每隔15秒对极大范围内所有敌方单位造成[-][color=48b946,fontsize=20]{((($level+$ulevel)*2.5+47.5))*0.01*$atk}[-][color=645252,fontsize=20]的伤害，并附加[color=48b946,fontsize=20]「灼烧」[-][color=645252,fontsize=20]效果，持续6秒。[-]</t>
  </si>
  <si>
    <t>[color=645252,fontsize=20]世间万物，不过一声叹息。[-]</t>
  </si>
  <si>
    <t>遮天蔽日</t>
  </si>
  <si>
    <t>[color=645252,fontsize=20]黑龙免疫[color=48b946,fontsize=20]「流血」[-][color=645252,fontsize=20]和[color=48b946,fontsize=20]「灼烧」[-][color=645252,fontsize=20]。受到暴击时，恢复相当于最大生命[-][color=48b946,fontsize=20]{($level+$ulevel)*0.6+2.4}%[-][color=645252,fontsize=20]的生命，冷却时间5秒。[-]</t>
  </si>
  <si>
    <t>[color=645252,fontsize=20]没有什么能对龙造成伤害。[-]</t>
  </si>
  <si>
    <t>破法领袖</t>
  </si>
  <si>
    <t>[color=645252,fontsize=20]免疫所有英雄的法术伤害。每施放1次【龙息】，提高[-][color=48b946,fontsize=20]{($level+$ulevel)*1+4}%[-][color=645252,fontsize=20]的兵团伤害，效果最多可叠加3层，持续整场战斗。[-]</t>
  </si>
  <si>
    <t>[color=645252,fontsize=20]免疫魔法是龙必备的技能。[-]</t>
  </si>
  <si>
    <t>高温适应</t>
  </si>
  <si>
    <t>[color=645252,fontsize=20]黑龙的兵团免伤提高[-][color=48b946,fontsize=20]{($level+$ulevel)*2+8}%[-][color=645252,fontsize=20]。对阵受到[color=48b946,fontsize=20]「灼烧」[-][color=645252,fontsize=20]效果的目标单位时，免伤效果翻倍。黑龙对阵塔楼阵营的兵团时，兵团伤害提高100%。[-]</t>
  </si>
  <si>
    <t>[color=645252,fontsize=20]黑龙对塔楼的兵团能造成额外伤害。[-]</t>
  </si>
  <si>
    <t>岩石碎裂</t>
  </si>
  <si>
    <t>岩石身躯</t>
  </si>
  <si>
    <t>大地回响</t>
  </si>
  <si>
    <t>[color=645252,fontsize=20]每个石元素死亡时分裂为2个小石头人，小石头人拥有[-][color=48b946,fontsize=20]{(($level+$ulevel)*3+17)*($teamlevel+9)}[-][color=645252,fontsize=20]攻击，[-][color=48b946,fontsize=20]{(($level+$ulevel)*120+880)*($teamlevel+9)}[-][color=645252,fontsize=20]生命，持续整场战斗。[-]</t>
  </si>
  <si>
    <t>[color=645252,fontsize=20]石头碎了，变成了小石头。[-]</t>
  </si>
  <si>
    <t>[color=645252,fontsize=20]石元素的兵团免伤提高[-][color=48b946,fontsize=20]{($level+$ulevel)*1+9}%[-][color=645252,fontsize=20]，受到射手兵团伤害时，效果翻倍。[-]</t>
  </si>
  <si>
    <t>[color=645252,fontsize=20]尘归尘，土归土。[-]</t>
  </si>
  <si>
    <t>[color=645252,fontsize=20]石元素兵团上场时，提高所有己方兵团[-][color=48b946,fontsize=20]{($level+$ulevel)*1.8+5.7}%[-][color=645252,fontsize=20]的土系法术免伤，并降低所有敌方兵团[-][color=48b946,fontsize=20]{($level+$ulevel)*1.2+3.8}%[-][color=645252,fontsize=20]的土系法术免伤。[-]</t>
  </si>
  <si>
    <t>[color=645252,fontsize=20]大地的力量保护着你。[-]</t>
  </si>
  <si>
    <t>[color=645252,fontsize=20]石元素和小石头人死亡时对周围较大范围内敌方兵团造成[-][color=48b946,fontsize=20]{($level+$ulevel)*2+38}%[-][color=645252,fontsize=20]攻击的伤害，并造成[-][color=48b946,fontsize=20]「眩晕」[-][color=645252,fontsize=20]效果，持续[-][color=48b946,fontsize=20]{($level+$ulevel)*0.1+0.9}[-][color=645252,fontsize=20]秒。[-]</t>
  </si>
  <si>
    <t>[color=645252,fontsize=20]岩石碎裂，大地震动。[-]</t>
  </si>
  <si>
    <t>能量破碎</t>
  </si>
  <si>
    <t>[color=645252,fontsize=20]每个魔法仙灵死亡时，对目标单位造成相当于目标最大生命值[-][color=48b946,fontsize=20]{($level+$ulevel)*0.25+2.75}%[-][color=645252,fontsize=20]的伤害（最高相当于1000%自身攻击的伤害）。[-]</t>
  </si>
  <si>
    <t>[color=645252,fontsize=20]死亡凋零，万物回归。[-]</t>
  </si>
  <si>
    <t>仙灵祝福</t>
  </si>
  <si>
    <t>[color=645252,fontsize=20]魔法仙灵兵团在开场时，提高当前所在路的己方兵团[-][color=48b946,fontsize=20]{(($level+$ulevel)*0.5+2.5)}%[-][color=645252,fontsize=20]法术免伤，自身效果翻倍。[-]</t>
  </si>
  <si>
    <t>[color=645252,fontsize=20]我们是魔力的宠儿。[-]</t>
  </si>
  <si>
    <t>[color=645252,fontsize=20]魔法仙灵兵团上场时，提高己方英雄初始魔法[-][color=48b946,fontsize=20]{($level+$ulevel)*2+8}[-][color=645252,fontsize=20]。[-]</t>
  </si>
  <si>
    <t>[color=645252,fontsize=20]丰沛的魔力在战场上涌动。[-]</t>
  </si>
  <si>
    <t>奉献</t>
  </si>
  <si>
    <t>[color=645252,fontsize=20]每个魔法仙灵死亡时，额外对目标单位造成[-][color=48b946,fontsize=20]「沉默」[-][color=645252,fontsize=20]效果，持续[-][color=48b946,fontsize=20]{($level+$ulevel)*0.15+1.85}[-][color=645252,fontsize=20]秒。[-]</t>
  </si>
  <si>
    <t>[color=645252,fontsize=20]嘘！在死亡面前保持安静。[-]</t>
  </si>
  <si>
    <t>静电标记</t>
  </si>
  <si>
    <t>[color=645252,fontsize=20]雷元素兵团在开场时，对所在路的所有敌方兵团造成[-][color=48b946,fontsize=20]「静电」[-][color=645252,fontsize=20]效果，持续[-][color=48b946,fontsize=20]{(($level+$ulevel)*1+11)}[-][color=645252,fontsize=20]秒。[-]</t>
  </si>
  <si>
    <t>[color=645252,fontsize=20]感受被闪电缠绕的快感。[-]</t>
  </si>
  <si>
    <t>闪电弹射</t>
  </si>
  <si>
    <t>[color=645252,fontsize=20]雷元素的普通攻击有[-][color=48b946,fontsize=20]{($level+$ulevel)*1+5}%[-][color=645252,fontsize=20]的概率对目标单位释放闪电，造成300%攻击的伤害。[-]</t>
  </si>
  <si>
    <t>[color=645252,fontsize=20]追逐雷与闪电的力量。[-]</t>
  </si>
  <si>
    <t>[color=645252,fontsize=20]雷元素上场时，提高所有己方兵团[-][color=48b946,fontsize=20]{($level+$ulevel)*1.8+5.7}%[-][color=645252,fontsize=20]的气系法术免伤，并降低所有敌方兵团[-][color=48b946,fontsize=20]{($level+$ulevel)*1.2+3.8}%[-][color=645252,fontsize=20]的气系法术免伤。[-]</t>
  </si>
  <si>
    <t>[color=645252,fontsize=20]云雾消散，终得光明。[-]</t>
  </si>
  <si>
    <t>静电穿透</t>
  </si>
  <si>
    <t>[color=645252,fontsize=20]雷元素的兵团伤害提高[-][color=48b946,fontsize=20]{($level+$ulevel)*1+9}%[-][color=645252,fontsize=20]，对受到[-][color=48b946,fontsize=20]「静电」[-][color=645252,fontsize=20]效果的目标单位效果翻倍。[-]</t>
  </si>
  <si>
    <t>[color=645252,fontsize=20]雷电，狂暴了！[-]</t>
  </si>
  <si>
    <t>天火断空</t>
  </si>
  <si>
    <t>[color=645252,fontsize=20]幽火元素兵团随机对1个敌方兵团造成[-][color=48b946,fontsize=20]{(($level+$ulevel)*15+285)*0.01*$atk}[-][color=645252,fontsize=20]伤害，并造成[-][color=48b946,fontsize=20]「灼烧」[-][color=645252,fontsize=20]效果，持续15秒。[-]</t>
  </si>
  <si>
    <t>[color=645252,fontsize=20]烈焰灼烧着你的灵魂。[-]</t>
  </si>
  <si>
    <t>冲击波</t>
  </si>
  <si>
    <t>[color=645252,fontsize=20]幽火元素兵团死亡时，对所有敌方兵团造成[-][color=48b946,fontsize=20]{(($level+$ulevel)*2.5+47.5)*0.01*$atk}[-][color=645252,fontsize=20]伤害，并造成[-][color=48b946,fontsize=20]「灼烧」[-][color=645252,fontsize=20]效果，持续15秒。[-]</t>
  </si>
  <si>
    <t>[color=645252,fontsize=20]一起燃烧吧！[-]</t>
  </si>
  <si>
    <t>[color=645252,fontsize=20]幽火元素兵团上场时，提高所有己方兵团[-][color=48b946,fontsize=20]{($level+$ulevel)*1.8+5.7}%[-][color=645252,fontsize=20]的火系法术免伤，并降低所有敌方兵团[-][color=48b946,fontsize=20]{($level+$ulevel)*1.2+3.8}%[-][color=645252,fontsize=20]的火系法术免伤。[-]</t>
  </si>
  <si>
    <t>[color=645252,fontsize=20]烈焰守护着你。[-]</t>
  </si>
  <si>
    <t>烈焰导能</t>
  </si>
  <si>
    <t>[color=645252,fontsize=20]幽火元素每击杀一个敌方兵团，回复最大生命值[-][color=48b946,fontsize=20]{($level+$ulevel)*0.5+4.5}%[-][color=645252,fontsize=20]的生命，并提高[-][color=48b946,fontsize=20]{($level+$ulevel)*1.5+6}%[-][color=645252,fontsize=20]攻击。最高可叠加3次，持续整场战斗。[-]</t>
  </si>
  <si>
    <t>[color=645252,fontsize=20]火，越烧越旺。[-]</t>
  </si>
  <si>
    <t>能量震爆</t>
  </si>
  <si>
    <t>[color=645252,fontsize=20]精神元素免疫[-][color=48b946,fontsize=20]「沉默」[-][color=645252,fontsize=20]。每个精神元素每隔6秒，下次攻击对目标兵团的3个敌方单位造成[-][color=48b946,fontsize=20]{($level+$ulevel)*4+56}%[-][color=645252,fontsize=20]自身攻击的伤害。[-]</t>
  </si>
  <si>
    <t>[color=645252,fontsize=20]你无法沉默暴躁的能量。[-]</t>
  </si>
  <si>
    <t>[color=645252,fontsize=20]精神元素免疫[-][color=48b946,fontsize=20]「沉默」[-][color=645252,fontsize=20]。每个精神元素每隔6秒，下次攻击对目标兵团的3个敌方单位造成[-][color=48b946,fontsize=20]{($level+$ulevel)*4.8+67.2}%[-][color=645252,fontsize=20]自身攻击的伤害。[-]</t>
  </si>
  <si>
    <t>大地</t>
  </si>
  <si>
    <t>[color=645252,fontsize=20]精神元素兵团伤害提高[-][color=48b946,fontsize=20]{($level+$ulevel)*0.5+4.5}%[-][color=645252,fontsize=20]。精神元素的【能量震爆】有20%几率对目标单位造成[-][color=48b946,fontsize=20]「眩晕」[-][color=645252,fontsize=20]效果，持续2秒。[-]</t>
  </si>
  <si>
    <t>[color=645252,fontsize=20]这是一次震撼脑髓的爆炸。[-]</t>
  </si>
  <si>
    <t>烈火</t>
  </si>
  <si>
    <t>[color=645252,fontsize=20]精神元素兵团免伤提高[-][color=48b946,fontsize=20]{($level+$ulevel)*0.5+4.5}%[-][color=645252,fontsize=20]。精神元素的【能量震爆】有20%几率对目标单位造成[-][color=48b946,fontsize=20]「灼烧」[-][color=645252,fontsize=20]效果，持续6秒。[-]</t>
  </si>
  <si>
    <t>[color=645252,fontsize=20]看，你的灵魂正在被灼烧。[-]</t>
  </si>
  <si>
    <t>元素领主</t>
  </si>
  <si>
    <t>[color=645252,fontsize=20]精神元素的法术免伤提高[-][color=48b946,fontsize=20]{($level+$ulevel)*1.2+4.8}%[-][color=645252,fontsize=20]。每个精神元素死亡时，降低敌方英雄20魔法值。[-]</t>
  </si>
  <si>
    <t>[color=645252,fontsize=20]死亡带走的不仅是生命，还有魔力。[-]</t>
  </si>
  <si>
    <t>技能描述</t>
  </si>
  <si>
    <t>[color=645252,fontsize=20]冰元素兵团向目标释放冰墙，对横排大范围造成[-][color=48b946,fontsize=20]「冰封」[-][color=645252,fontsize=20]效果，持续[color=645252,fontsize=20][-][color=48b946,fontsize=20]{($level+$ulevel)*0.4+4.6}[-][color=645252,fontsize=20]秒。[-]</t>
  </si>
  <si>
    <t>[color=645252,fontsize=20]在冰封的魔墙之前停止你的脚步[-]</t>
  </si>
  <si>
    <t>[color=645252,fontsize=20]冰元素的普通攻击一定概率对目标单位造成[-][color=48b946,fontsize=20]「减速」[-][color=645252,fontsize=20][-][color=645252,fontsize=20]效果，持续15秒。并降低目标单位[color=48b946,fontsize=20]{($level+$ulevel)*0.5+2.5}%[-][color=645252,fontsize=20]攻速，持续10秒，最高可叠加5次。[-]</t>
  </si>
  <si>
    <t>[color=645252,fontsize=20]在寒冰的攻击下缓慢走向死亡的深渊[-]</t>
  </si>
  <si>
    <t>[color=645252,fontsize=20]冰元素兵团上场时，提高所有己方兵团[-][color=48b946,fontsize=20]{($level+$ulevel)*1.8+5.7}%[-][color=645252,fontsize=20]的水系法术免伤，并降低所有敌方兵团[-][color=48b946,fontsize=20]{($level+$ulevel)*1.2+3.8}%[-][color=645252,fontsize=20]的水系法术免伤。[-]</t>
  </si>
  <si>
    <t>[color=645252,fontsize=20]无尽的水流死于我无尽的力量[-]</t>
  </si>
  <si>
    <t>[color=645252,fontsize=20]冰元素兵团每隔[-][color=48b946,fontsize=20]{-($level+$ulevel)*0.5+20.5}[-][color=645252,fontsize=20]秒对敌方后排造成大范围[-][color=48b946,fontsize=20]「冰封」[color=645252,fontsize=20]效果，持续3秒。[-]</t>
  </si>
  <si>
    <t>[color=645252,fontsize=20]万物凋零，于寒冰中灭亡[-]</t>
  </si>
  <si>
    <t>[color=645252,fontsize=20]凤凰对阵9人兵团和16人兵团时，普通攻击变为范围伤害，对3个敌方单位造成[-][color=48b946,fontsize=20]{($level+$ulevel)*1+39}%[-][color=645252,fontsize=20]攻击的伤害。[-]</t>
  </si>
  <si>
    <t>[color=645252,fontsize=20]凤凰的攻击包含着烈火之力。[-]</t>
  </si>
  <si>
    <t>[color=645252,fontsize=20]凤凰对正前方极大范围敌方单位造成[-][color=48b946,fontsize=20]{(($level+$ulevel)*2+38)*0.01*$atk}[-][color=645252,fontsize=20]伤害。对被[-][color=48b946,fontsize=20]「灼烧」[-][color=645252,fontsize=20]的目标单位暴击值提高500。[-]</t>
  </si>
  <si>
    <t>[color=645252,fontsize=20]凤凰体内蕴含着无穷火焰，喷吐之时威力无穷。[-]</t>
  </si>
  <si>
    <t>[color=645252,fontsize=20]凤凰首次死亡5秒后重生，恢复[-][color=48b946,fontsize=20]{(($level+$ulevel)*3+27)}%[-][color=645252,fontsize=20]生命。[-]</t>
  </si>
  <si>
    <t>[color=645252,fontsize=20]火焰中诞生的圣兽，火焰不熄生命不止。[-]</t>
  </si>
  <si>
    <t>[color=645252,fontsize=20]凤凰免疫[-][color=48b946,fontsize=20]「灼烧」[-][color=645252,fontsize=20]，暴伤提高[-][color=48b946,fontsize=20]{($level+$ulevel)*5+25}%[-][color=645252,fontsize=20]。[-]</t>
  </si>
  <si>
    <t>[color=645252,fontsize=20]引动天地中的火之气息，攻击更加猛烈。[-]</t>
  </si>
  <si>
    <t>[color=645252,fontsize=20]每个大妖精死亡时，提高己方所有魔法兵团[-][color=48b946,fontsize=20]{($level+$ulevel)*0.3+1.7}%[-][color=645252,fontsize=20]攻速，效果可叠加，持续15秒。[-]</t>
  </si>
  <si>
    <t>[color=645252,fontsize=20]大妖精每次攻击时，有一定概率对目标造成[-][color=48b946,fontsize=20]{($level+$ulevel)*15+135}%[-][color=645252,fontsize=20]攻击的伤害，并有概率造成[-][color=48b946,fontsize=20]「眩晕」[-][color=645252,fontsize=20]效果，持续2秒。[-]</t>
  </si>
  <si>
    <t>[color=645252,fontsize=20]英雄每次释放法术，大妖精攻速提高[-][color=48b946,fontsize=20]{($level+$ulevel)*1+4}%[-][color=645252,fontsize=20]，效果可叠加，持续10秒。[-]</t>
  </si>
  <si>
    <t>[color=645252,fontsize=20]大妖精暴伤提高[-][color=48b946,fontsize=20]{($level+$ulevel)*5+35}%[-][color=645252,fontsize=20]，攻击[-][color=48b946,fontsize=20]「眩晕」[-][color=645252,fontsize=20]状态的敌人时，必定暴击。[-]</t>
  </si>
  <si>
    <t>[color=645252,fontsize=20]石像鬼死亡时进入石像形态，不能行动，每秒恢复[-][color=48b946,fontsize=20]{($level+$ulevel)*0.2+2.8}%[-][color=645252,fontsize=20]生命，持续10秒（每场战斗只能触发一次）。[-]</t>
  </si>
  <si>
    <t>[color=645252,fontsize=20]石像鬼兵团法术免伤提高[-][color=48b946,fontsize=20]{($level+$ulevel)*2+18}%[-][color=645252,fontsize=20]，并且免疫[-][color=48b946,fontsize=20]「流血」[-][color=645252,fontsize=20]。[-]</t>
  </si>
  <si>
    <t>[color=645252,fontsize=20]石像鬼兵团暴伤提高[-][color=48b946,fontsize=20]{($level+$ulevel)*5+35}%[-][color=645252,fontsize=20]，攻击[-][color=48b946,fontsize=20]「眩晕」[-][color=645252,fontsize=20]状态的敌人时，必定暴击。[-]</t>
  </si>
  <si>
    <t>[color=645252,fontsize=20]石像鬼兵团受到远程攻击的伤害降低[-][color=48b946,fontsize=20]{($level+$ulevel)*2+13}%[-][color=645252,fontsize=20]，对防御兵团伤害提高[-][color=48b946,fontsize=20]{($level+$ulevel)*2+13}%[-][color=645252,fontsize=20]。[-]</t>
  </si>
  <si>
    <t>[color=645252,fontsize=20]铁人兵团对当前攻击的目标造成[-][color=48b946,fontsize=20]{($level+$ulevel)*200+421}[-][color=645252,fontsize=20]伤害，并造成[-][color=48b946,fontsize=20]「沉默」[-][color=645252,fontsize=20]效果，持续5秒。[-]</t>
  </si>
  <si>
    <t>[color=645252,fontsize=20]铁人兵团法术免伤提高[-][color=48b946,fontsize=20]{($level+$ulevel)*2+18}%[-][color=645252,fontsize=20]，并且免疫[-][color=48b946,fontsize=20]「流血」[-][color=645252,fontsize=20]。[-]</t>
  </si>
  <si>
    <t>[color=645252,fontsize=20]铁人被攻击时，有一定概率对3个单位造成[-][color=48b946,fontsize=20]{(($level+$ulevel)*8+52)*0.01*$atk}[-][color=645252,fontsize=20]伤害。[-]</t>
  </si>
  <si>
    <t>[color=645252,fontsize=20]铁人兵团生命提高[-][color=48b946,fontsize=20]{($level+$ulevel)*2+10}%[-][color=645252,fontsize=20]，己方英雄每次释放法术，回复5%生命。[-]</t>
  </si>
  <si>
    <t>[color=645252,fontsize=20]大法师召唤飓风吹起当前敌方后排随机一个兵团，被吹起的兵团不能行动，持续[-][color=48b946,fontsize=20]{($level+$ulevel)*0.8+4.2}[-][color=645252,fontsize=20]秒。[-]</t>
  </si>
  <si>
    <t>[color=645252,fontsize=20]目标死亡时，大法师召唤一个分身，继承本体[-][color=48b946,fontsize=20]{($level+$ulevel)*5+25}%[-][color=645252,fontsize=20]的攻击和生命，最多存在一个分身。[-]</t>
  </si>
  <si>
    <t>[color=645252,fontsize=20]大法师在场，提高己方所有魔法兵团[-][color=48b946,fontsize=20]{($level+$ulevel)*1+4}%[-][color=645252,fontsize=20]兵团伤害。[-]</t>
  </si>
  <si>
    <t>[color=645252,fontsize=20]大法师攻击提高[-][color=48b946,fontsize=20]{($level+$ulevel)*4+16}%[-][color=645252,fontsize=20]，攻击无视敌方护盾效果。[-]</t>
  </si>
  <si>
    <t>[color=645252,fontsize=20]战斗开始时，神灯提高己方随意一个兵团[-][color=48b946,fontsize=20]{($level+$ulevel)*1+3}%[-][color=645252,fontsize=20]兵团伤害，随机一个兵团[-][color=48b946,fontsize=20]{($level+$ulevel)*1+3}%[-][color=645252,fontsize=20]兵团免伤，随机一个兵团[-][color=48b946,fontsize=20]{($level+$ulevel)*1+3}%[-][color=645252,fontsize=20]攻速，持续整场战斗。[-]</t>
  </si>
  <si>
    <t>[color=645252,fontsize=20]神灯兵团召唤风暴对当前攻击的兵团造成每2秒[-][color=48b946,fontsize=20]{(($level+$ulevel)*15+40)*0.01*$atk}[-][color=645252,fontsize=20]伤害，持续8秒。[-]</t>
  </si>
  <si>
    <t>[color=645252,fontsize=20]己方英雄每次释放法术，神灯兵团[-][color=48b946,fontsize=20]{($level+$ulevel)*5+15}%[-][color=645252,fontsize=20]概率触发「三个愿望」。[-]</t>
  </si>
  <si>
    <t>[color=645252,fontsize=20]神灯受到攻击时召唤一个分身，继承本体[-][color=48b946,fontsize=20]{($level+$ulevel)*10+40}%[-][color=645252,fontsize=20]的攻击和生命。（每场战斗最多触发一次）。[-]</t>
  </si>
  <si>
    <t>[color=645252,fontsize=20]娜迦蛇妖兵团对当前攻击的兵团造成[-][color=48b946,fontsize=20]{(($level+$ulevel)*50+138)*0.01*$atk}[-][color=645252,fontsize=20]伤害，并降低30%防御，持续10秒。[-]</t>
  </si>
  <si>
    <t>[color=645252,fontsize=20]娜迦蛇妖攻击必定命中，攻速提高[-][color=48b946,fontsize=20]{($level+$ulevel)*2+4}%[-][color=645252,fontsize=20]。[-]</t>
  </si>
  <si>
    <t>[color=645252,fontsize=20]娜迦蛇妖暴伤提高[-][color=48b946,fontsize=20]{($level+$ulevel)*5+10}%[-][color=645252,fontsize=20]，战场中己方每有一个魔法塔楼兵团上场，暴伤额外提高5%。[-]</t>
  </si>
  <si>
    <t>[color=645252,fontsize=20]己方英雄每次释放法术，娜迦蛇妖兵团的兵团伤害提高[-][color=48b946,fontsize=20]{($level+$ulevel)*1+2.5}%[-][color=645252,fontsize=20]，效果可叠加，持续8秒。[-]</t>
  </si>
  <si>
    <t>[color=645252,fontsize=20]泰坦对阵1人兵团时，兵团伤害提高[-][color=48b946,fontsize=20]{($level+$ulevel)*5+20}%[-][color=645252,fontsize=20]，对阵龙族时兵团伤害额外提高20%。[-]</t>
  </si>
  <si>
    <t>[color=645252,fontsize=20]泰坦每次攻击附加[-][color=48b946,fontsize=20]{($level+$ulevel)*2+8}%[-][color=645252,fontsize=20]攻击的伤害，攻击距离提高100。[-]</t>
  </si>
  <si>
    <t>[color=645252,fontsize=20]泰坦兵团的法术免伤提高[-][color=48b946,fontsize=20]{($level+$ulevel)*2+18}%[-][color=645252,fontsize=20]，并且免疫[-][color=48b946,fontsize=20]「流血」[-][color=645252,fontsize=20]。[-]</t>
  </si>
  <si>
    <t>[color=645252,fontsize=20]己方英雄每次释放法术，泰坦兵团的兵团伤害提高[-][color=48b946,fontsize=20]{($level+$ulevel)*1+2.5}%[-][color=645252,fontsize=20]，效果可叠加，持续8秒。[-]</t>
  </si>
  <si>
    <t>[color=fae0bc,fontsize=22]攻击提高20%。[-]</t>
  </si>
  <si>
    <t>[color=fae0bc,fontsize=22]生命提高20%。[-]</t>
  </si>
  <si>
    <t>[color=fae0bc,fontsize=22]兵团攻击提高20%。[-]</t>
  </si>
  <si>
    <t>[color=fae0bc,fontsize=22]兵团免伤提高20%。[-]</t>
  </si>
  <si>
    <t>战斗技巧</t>
  </si>
  <si>
    <t>生存技巧</t>
  </si>
  <si>
    <t>战斗精通</t>
  </si>
  <si>
    <t>生存精通</t>
  </si>
  <si>
    <t>元素位面技能描述</t>
  </si>
  <si>
    <t>[color=645252,fontsize=20]火焰领主拥有永久性的幽火护盾，免疫除[-][color=48b946,fontsize=20]连击效果[-][color=645252,fontsize=20]外的所有兵团伤害。[-]</t>
  </si>
  <si>
    <t>[color=645252,fontsize=20]火焰女皇攻击时会对当前兵团所有单位造成伤害。[-]</t>
  </si>
  <si>
    <t>[color=645252,fontsize=20]火焰领主攻击时有一定概率对随机3个近战兵团造成伤害。[-]</t>
  </si>
  <si>
    <t>[color=645252,fontsize=20]火焰女皇是火焰的掌控者，对所有兵团造成永久灼烧，每2秒造成一次伤害。[-]</t>
  </si>
  <si>
    <t>[color=645252,fontsize=20]火焰女皇攻击的兵团死亡时，会释放一次幽火灭绝，对所有兵团造成伤害。[-]</t>
  </si>
  <si>
    <t>[color=645252,fontsize=20]火焰领主每次攻击会将火焰注入敌人体内，造成持续伤害，效果可叠加，改变目标后后清空。[-]</t>
  </si>
  <si>
    <t>[color=645252,fontsize=20]火焰女皇是火焰的掌控者，每隔一段时间释放一次幽火灭绝，对所有兵团造成伤害。[-]</t>
  </si>
  <si>
    <t>[color=645252,fontsize=20]火焰女皇攻击时有一定概率对当前兵团释放一次天罚，造成大量伤害。[-]</t>
  </si>
  <si>
    <t>[color=645252,fontsize=20]冰霜领主在血量降低到70%，40%，10%时，会开启一层寒冰守护，免疫除[-][color=48b946,fontsize=20]流血，灼烧[-][color=645252,fontsize=20]外的所有伤害，寒冰守护拥有生命值，打破寒冰守护可以造成伤害。[-]</t>
  </si>
  <si>
    <t>[color=645252,fontsize=20]冰霜领主攻击时有概率冻结当前目标，并造成大量持续伤害。[-]</t>
  </si>
  <si>
    <t>[color=645252,fontsize=20]冰霜领主每隔一定时间释放冰霜之花，对4个后排单位造成大量伤害。[-]</t>
  </si>
  <si>
    <t>[color=645252,fontsize=20]冰霜领主每隔一定时间释放冰霜之花，对4个后排单位造成大量伤害，若目标没有死亡，则追加持续伤害。[-]</t>
  </si>
  <si>
    <t>[color=645252,fontsize=20]冰霜领主每隔一定时间释放大范围的冰雪风暴，对所有兵团造成伤害。[-]</t>
  </si>
  <si>
    <t>[color=645252,fontsize=20]冰霜领主每隔一定时间释放大范围的冰雪风暴，对所有兵团造成伤害，并有概率造成冰冻效果。[-]</t>
  </si>
  <si>
    <t>[color=645252,fontsize=20]冰霜领主每2秒回复自身一定生命值。[-]</t>
  </si>
  <si>
    <t>[color=645252,fontsize=20]冰霜领主掌握了寒气领域，在她周围一定范围内的所有单位每秒受到一次伤害，并降低攻击速度与攻击力，效果可叠加。[-]</t>
  </si>
  <si>
    <t>[color=645252,fontsize=20]闪电领主每隔一定时间会释放出龙卷风，卷起所有[-][color=48b946,fontsize=20]地面[-][color=645252,fontsize=20]单位，并造成持续伤害，闪电领主死亡时解除该效果。[-]</t>
  </si>
  <si>
    <t>[color=645252,fontsize=20]闪电领主每隔一定时间对距离最远的兵团释放一阵落雷，造成大量伤害。[-]</t>
  </si>
  <si>
    <t>[color=645252,fontsize=20]闪电领主每隔一定时间对距离最远的兵团释放一阵落雷，造成大量伤害，若目标没有死亡，则追加持续伤害。[-]</t>
  </si>
  <si>
    <t>[color=645252,fontsize=20]闪电领主攻击时对当前兵团所有单位造成伤害。[-]</t>
  </si>
  <si>
    <t>[color=645252,fontsize=20]闪电领主攻击时有概率触发一道闪电，对前方所有兵团造成伤害。[-]</t>
  </si>
  <si>
    <t>[color=645252,fontsize=20]闪电领主每隔一段时间会召唤10只小闪电领主，闪电领主拥有【落雷】技能。[-]</t>
  </si>
  <si>
    <t>[color=645252,fontsize=20]闪电领主每隔一段时间会召唤10只小闪电领主，闪电领主拥有【惊雷】与【闪电】技能。[-]</t>
  </si>
  <si>
    <t>[color=645252,fontsize=20]闪电领主掌握了雷霆领域，被攻击时有一定概率对攻击兵团释放一道闪电，造成大量伤害。[-]</t>
  </si>
  <si>
    <t>[color=645252,fontsize=20]大地领主拥有4队坚不可摧的石元素，并且每隔一段时间会额外召唤石元素参与战斗，想要击败大地领主，必须依靠大地祭司的力量。大地祭司会吸收所有[-][color=48b946,fontsize=20]治疗效果[-][color=645252,fontsize=20]来回复自身生命，当生命达到满值时将获得胜利。[-]</t>
  </si>
  <si>
    <t>[color=645252,fontsize=20]大地领主拥有4队用于摧毁敌人的幽火元素与雷元素，并且每隔一段时间会额外召唤一队元素兵团参与战斗。[-]</t>
  </si>
  <si>
    <t>[color=645252,fontsize=20]我方防御单位死亡时，大地领主会召唤一队魔法仙灵对随机一路进行突击。[-]</t>
  </si>
  <si>
    <t>[color=645252,fontsize=20]每隔一定时间，大地领主会在大地祭司附近召唤一队精神元素进行偷袭。[-]</t>
  </si>
  <si>
    <t>[color=645252,fontsize=20]英雄释放法术时，大地领主会反馈法术的力量，对大地祭祀造成一次伤害，该技能有3秒间隔时间。[-]</t>
  </si>
  <si>
    <t>[color=645252,fontsize=20]混乱领主的真身正常状态下处于异位面，只有受到兵团造成的[-][color=48b946,fontsize=20]眩晕，冰封[-][color=645252,fontsize=20]效果才会进入这个位面，受到伤害。[-]</t>
  </si>
  <si>
    <t>[color=645252,fontsize=20]混乱领主每隔一定时间对周围一定范围内所有兵团造成伤害。[-]</t>
  </si>
  <si>
    <t>[color=645252,fontsize=20]混乱领主每隔一定时间对随机一个单位造成极高伤害。[-]</t>
  </si>
  <si>
    <t>[color=645252,fontsize=20]混乱领主每隔一定时间在距离最远的兵团附近召唤一个自己的分身。[-]</t>
  </si>
  <si>
    <t>[color=645252,fontsize=20]混乱领主每隔一定时间在距离最远的兵团附近召唤一个自己的分身，分身拥有【震爆】技能。[-]</t>
  </si>
  <si>
    <t>[color=645252,fontsize=20]混乱领主每隔一定时间在距离最远的兵团附近召唤一个自己的分身，分身拥有【震爆】与【毁灭】技能。[-]</t>
  </si>
  <si>
    <t>[color=645252,fontsize=20]如果目标单位死亡，混乱领主有概率召唤出一个精神元素。[-]</t>
  </si>
  <si>
    <t>[color=645252,fontsize=20]混乱领主每隔一定时间在距离最远的兵团附近召唤一个自己的分身，分身拥有【震爆】与【毁灭】技能，混乱领主与分身杀死目标时有一定概率召唤一位精神元素。[-]</t>
  </si>
  <si>
    <t>[color=645252,fontsize=20]混乱领主掌握了虚无领域，在他周围一定范围内的所有单位每秒受到一次伤害，并造成沉默效果，效果持续到目标死亡。[-]</t>
  </si>
  <si>
    <t>Pikeman</t>
  </si>
  <si>
    <t>Archer</t>
  </si>
  <si>
    <t>Griffin</t>
  </si>
  <si>
    <t>Swordsman</t>
  </si>
  <si>
    <t>Monk</t>
  </si>
  <si>
    <t>Cavalier</t>
  </si>
  <si>
    <t>Angel</t>
  </si>
  <si>
    <t>Centaur</t>
  </si>
  <si>
    <t>Dwarf</t>
  </si>
  <si>
    <t>Wood Elf</t>
  </si>
  <si>
    <t>Pegasus</t>
  </si>
  <si>
    <t>Dendroid Guard</t>
  </si>
  <si>
    <t>Unicorn</t>
  </si>
  <si>
    <t>Green Dragon</t>
  </si>
  <si>
    <t>Skeleton</t>
  </si>
  <si>
    <t>Walking Dead</t>
  </si>
  <si>
    <t>Wight</t>
  </si>
  <si>
    <t>Vampire</t>
  </si>
  <si>
    <t>Lich</t>
  </si>
  <si>
    <t>Black Knight</t>
  </si>
  <si>
    <t>Bone Dragon</t>
  </si>
  <si>
    <t>Goblin</t>
  </si>
  <si>
    <t>Wolf Rider</t>
  </si>
  <si>
    <t>Orc</t>
  </si>
  <si>
    <t>Ogre</t>
  </si>
  <si>
    <t>Roc</t>
  </si>
  <si>
    <t>Cyclops</t>
  </si>
  <si>
    <t>Behemoth</t>
  </si>
  <si>
    <t>Imp</t>
  </si>
  <si>
    <t>Gog</t>
  </si>
  <si>
    <t>Hell Hound</t>
  </si>
  <si>
    <t>Demon</t>
  </si>
  <si>
    <t>Pit Fiend</t>
  </si>
  <si>
    <t>Efreeti</t>
  </si>
  <si>
    <t>Devil</t>
  </si>
  <si>
    <t>Gremlin</t>
  </si>
  <si>
    <t>Stone Gargoyle</t>
  </si>
  <si>
    <t>Stone Golem</t>
  </si>
  <si>
    <t>Mage</t>
  </si>
  <si>
    <t>Genie</t>
  </si>
  <si>
    <t>Naga</t>
  </si>
  <si>
    <t>Giant</t>
  </si>
  <si>
    <t>Troglodyte</t>
  </si>
  <si>
    <t>Harpy</t>
  </si>
  <si>
    <t>Beholder</t>
  </si>
  <si>
    <t>Medusa</t>
  </si>
  <si>
    <t>Minotaur</t>
  </si>
  <si>
    <t>Manticore</t>
  </si>
  <si>
    <t>Red Dragon</t>
  </si>
  <si>
    <t>Gnoll</t>
  </si>
  <si>
    <t>Lizardman</t>
  </si>
  <si>
    <t>Serpent Fly</t>
  </si>
  <si>
    <t>Basilisk</t>
  </si>
  <si>
    <t>Gorgon</t>
  </si>
  <si>
    <t>Wyvern</t>
  </si>
  <si>
    <t>Hydra</t>
  </si>
  <si>
    <t>Pheonix</t>
  </si>
  <si>
    <t>1、图鉴总评分越高，所属兵团属性加成越多</t>
  </si>
  <si>
    <t>2、兵团升星、进阶、其他任意养成均提高兵团评分</t>
  </si>
  <si>
    <t>神秘宝箱</t>
  </si>
  <si>
    <t>大宝箱</t>
  </si>
  <si>
    <t>小宝箱</t>
  </si>
  <si>
    <t>一堆黄金</t>
  </si>
  <si>
    <t>一堆矿石</t>
  </si>
  <si>
    <t>一堆木材</t>
  </si>
  <si>
    <t>一堆水银</t>
  </si>
  <si>
    <t>一堆硫磺</t>
  </si>
  <si>
    <t>一堆宝石</t>
  </si>
  <si>
    <t>一堆水晶</t>
  </si>
  <si>
    <t>智慧石</t>
  </si>
  <si>
    <t>木屋</t>
  </si>
  <si>
    <t>魔泉</t>
  </si>
  <si>
    <t>寺院</t>
  </si>
  <si>
    <t>狮鹫崖</t>
  </si>
  <si>
    <t>马厩</t>
  </si>
  <si>
    <t>孱弱的野怪</t>
  </si>
  <si>
    <t>强壮的野怪</t>
  </si>
  <si>
    <t>集结旗</t>
  </si>
  <si>
    <t>雇佣兵帐篷</t>
  </si>
  <si>
    <t>幸运泉</t>
  </si>
  <si>
    <t>魔法泉</t>
  </si>
  <si>
    <t>灯塔</t>
  </si>
  <si>
    <t>监狱</t>
  </si>
  <si>
    <t>怪兽小屋</t>
  </si>
  <si>
    <t>玛格丽塔</t>
  </si>
  <si>
    <t>林间圣地</t>
  </si>
  <si>
    <t>兵营</t>
  </si>
  <si>
    <t>告示牌</t>
  </si>
  <si>
    <t>地下城入口</t>
  </si>
  <si>
    <t>边境守卫</t>
  </si>
  <si>
    <t>方尖碑</t>
  </si>
  <si>
    <t>首领帐篷</t>
  </si>
  <si>
    <t>野蛮的拦路者</t>
  </si>
  <si>
    <t>凶猛的拦路者</t>
  </si>
  <si>
    <t>传送门</t>
  </si>
  <si>
    <t>联盟金矿</t>
  </si>
  <si>
    <t>联盟水车</t>
  </si>
  <si>
    <t>Lv1 城堡城池</t>
  </si>
  <si>
    <t>Lv2 城堡城池</t>
  </si>
  <si>
    <t>尖刺</t>
  </si>
  <si>
    <t>Lv1 壁垒城池</t>
  </si>
  <si>
    <t>Lv2 壁垒城池</t>
  </si>
  <si>
    <t>战斗学院</t>
  </si>
  <si>
    <t>魔法师小屋</t>
  </si>
  <si>
    <t>Lv3 龙之国</t>
  </si>
  <si>
    <t>兽人塔</t>
  </si>
  <si>
    <t>幽宅</t>
  </si>
  <si>
    <t>恶鬼之门</t>
  </si>
  <si>
    <t>射手塔楼</t>
  </si>
  <si>
    <t>人马厩</t>
  </si>
  <si>
    <t>坟地</t>
  </si>
  <si>
    <t>钟楼</t>
  </si>
  <si>
    <t>人马战斧</t>
  </si>
  <si>
    <t>礼仪之戒</t>
  </si>
  <si>
    <t>勇士令</t>
  </si>
  <si>
    <t>地狱王冠</t>
  </si>
  <si>
    <t>星月项链</t>
  </si>
  <si>
    <t>巨人战甲</t>
  </si>
  <si>
    <t>法力之靴</t>
  </si>
  <si>
    <t>邪盾</t>
  </si>
  <si>
    <t>旅行者之戒</t>
  </si>
  <si>
    <t>关隘</t>
  </si>
  <si>
    <t>堕落的木精灵</t>
  </si>
  <si>
    <t>堕落的飞马</t>
  </si>
  <si>
    <t>堕落的僧侣</t>
  </si>
  <si>
    <t>堕落的狮鹫</t>
  </si>
  <si>
    <t>空气神坛</t>
  </si>
  <si>
    <t>流水神坛</t>
  </si>
  <si>
    <t>烈火神坛</t>
  </si>
  <si>
    <t>大地神坛</t>
  </si>
  <si>
    <t>魔法花园</t>
  </si>
  <si>
    <t>[color=462800,fontsize=22]你在路上发现一个神秘宝箱，打开后发现了一些宝藏。[-][-]</t>
  </si>
  <si>
    <t>[color=462800,fontsize=22]你在路上发现一个大宝箱，打开后发现了一些宝藏。[-]</t>
  </si>
  <si>
    <t>[color=462800,fontsize=22]你在路上发现一个小宝箱，获得了一些物资。[-]</t>
  </si>
  <si>
    <t>[color=462800,fontsize=22]你在路上发现一个黄金堆，并采集了它。[-]</t>
  </si>
  <si>
    <t>[color=462800,fontsize=22]你在路上发现一个矿石堆，并采集了它。[-]</t>
  </si>
  <si>
    <t>[color=462800,fontsize=22]你在路上发现一个木材堆，并采集了它。[-]</t>
  </si>
  <si>
    <t>[color=462800,fontsize=22]你在路上发现一个水银堆，并采集了它。[-]</t>
  </si>
  <si>
    <t>[color=462800,fontsize=22]你在路上发现一个硫磺堆，并采集了它。[-]</t>
  </si>
  <si>
    <t>[color=462800,fontsize=22]你在路上发现一个宝石堆，并采集了它。[-]</t>
  </si>
  <si>
    <t>[color=462800,fontsize=22]你在路上发现一个水晶堆，并采集了它。[-]</t>
  </si>
  <si>
    <t>[color=462800,fontsize=22]你触摸了智慧石，获得了一些兵团经验。[-]</t>
  </si>
  <si>
    <t>[color=462800,fontsize=22]你找到了一个木屋，是否要招募其中的木精灵？[-]</t>
  </si>
  <si>
    <t>[color=462800,fontsize=22]你找到了一个魔泉，是否要收服其中的飞马？[-]</t>
  </si>
  <si>
    <t>[color=462800,fontsize=22]你找到了一个寺院，是否要收服其中的僧侣？[-]</t>
  </si>
  <si>
    <t>[color=462800,fontsize=22]你找到了一个狮鹫崖，是否要招募其中的狮鹫？[-]</t>
  </si>
  <si>
    <t>[color=462800,fontsize=22]你发现了马厩，恢复了行动力，可以走得更远。[-]</t>
  </si>
  <si>
    <t>[color=462800,fontsize=22]看上去就像一群弱鸡，冲上去赶走它们吧。[-]</t>
  </si>
  <si>
    <t>[color=462800,fontsize=22]训练有素的部队，你需要小心应对了。[-]</t>
  </si>
  <si>
    <t>[color=462800,fontsize=22]你在集合旗周围召集部队，提升他们的力量，振奋他们的精神。[-]</t>
  </si>
  <si>
    <t>[color=462800,fontsize=22]你来到雇佣兵帐篷，他们邀请你一起进行战术训练。[-]</t>
  </si>
  <si>
    <t>[color=462800,fontsize=22]喝了幸运泉的水后，你又变得年轻了，浑身充满活力。[-]</t>
  </si>
  <si>
    <t>[color=462800,fontsize=22]魔法泉的水使你浑身充满魔力，你感觉魔法变强了。[-]</t>
  </si>
  <si>
    <t>[color=462800,fontsize=22]灯塔打开了迷雾，你可以看得更远了。[-]</t>
  </si>
  <si>
    <t>[color=462800,fontsize=22]你可以花费一些时间占领监狱，占领后你能获得1个英雄万能碎片。[-]</t>
  </si>
  <si>
    <t>[color=462800,fontsize=22]你可以花费一些时间占领这座怪兽小屋，它将产出一些独眼巨人的兵团碎片。[-]</t>
  </si>
  <si>
    <t>[color=462800,fontsize=22]你可以花费一些时间占领竞技场，占领后可获得英雄增益效果。[-]</t>
  </si>
  <si>
    <t>[color=462800,fontsize=22]你可以花费一些时间占领玛格丽塔，占领后可获得英雄增益效果。[-]</t>
  </si>
  <si>
    <t>[color=462800,fontsize=22]占领林间圣地后，它将持续为联盟成员生产独角兽碎片，请注意防御敌人掠夺。[][-][][color=8a5c1d,fontsize=16]（每日21:30发放奖励）[-]</t>
  </si>
  <si>
    <t>[color=462800,fontsize=22]占领兵营后，它将持续为联盟成员生产十字军碎片，请注意防御敌人掠夺。[-][][-][color=8a5c1d,fontsize=16]（每日21:30发放奖励）[-]</t>
  </si>
  <si>
    <t>[color=462800,fontsize=22]一个告示牌，他说我们应该向东南方前进。[-]</t>
  </si>
  <si>
    <t>[color=462800,fontsize=22]通往地下城的入口。[-]</t>
  </si>
  <si>
    <t>[color=462800,fontsize=22]你已经去过首领帐篷了吗？只有经过首领帐篷的认可才能通过这里。[-]</t>
  </si>
  <si>
    <t>[color=462800,fontsize=22]方尖碑上显示出清晰图案，看起来似乎是一张古老地图的一角。[-]</t>
  </si>
  <si>
    <t>[color=462800,fontsize=22]首领帐篷的管理者认可了你，决定通知边境守卫，让你通过。[-]</t>
  </si>
  <si>
    <t>[color=462800,fontsize=22]被一群凶狠的野怪盯着，你感觉亚历山大。[-]</t>
  </si>
  <si>
    <t>[color=462800,fontsize=22]如果你没有强大的战力，最好离它们远一些。[-]</t>
  </si>
  <si>
    <t>[color=462800,fontsize=22]一座古老的传送门，散发着苍莽的气息。[-]</t>
  </si>
  <si>
    <t>[color=462800,fontsize=22]联盟金矿激活后，将持续为联盟成员生产黄金。[-][][-][color=8a5c1d,fontsize=16]（每日21:30发放奖励）[-]</t>
  </si>
  <si>
    <t>[color=462800,fontsize=22]联盟水车激活后，将持续为联盟成员生产钻石。[-][][-][color=8a5c1d,fontsize=16]（每日21:30发放奖励）[-]</t>
  </si>
  <si>
    <t>[color=462800,fontsize=22]你可以花费一些时间控制这座怪兽小屋，它将产出一些幽灵的兵团碎片。[-]</t>
  </si>
  <si>
    <t>[color=462800,fontsize=22]你可以花费一些时间控制这座怪兽小屋，它将产出一些火精灵的兵团碎片。[-]</t>
  </si>
  <si>
    <t>[color=462800,fontsize=22]你可以通过传送门传送至其他地区。[-]</t>
  </si>
  <si>
    <t>[color=462800,fontsize=22]Lv1 城堡城池[-]</t>
  </si>
  <si>
    <t>[color=462800,fontsize=22]Lv2 城堡城池[-]</t>
  </si>
  <si>
    <t>[color=462800,fontsize=22]龙之国仅在每周六、日开放争夺[-]</t>
  </si>
  <si>
    <t>[color=462800,fontsize=22]Lv1 壁垒城池[-]</t>
  </si>
  <si>
    <t>[color=462800,fontsize=22]Lv2 壁垒城池[-]</t>
  </si>
  <si>
    <t>[color=462800,fontsize=22]你可以花费一些时间占领战斗学院，占领后可获得英雄增益效果。[-]</t>
  </si>
  <si>
    <t>[color=462800,fontsize=22]你可以花费一些时间占领魔法泉，占领后可获得英雄增益效果。[-]</t>
  </si>
  <si>
    <t>[color=462800,fontsize=22]你可以花费一些时间占领魔法师小屋，占领后你能获得20个魔法卷轴。[-]</t>
  </si>
  <si>
    <t>[color=462800,fontsize=22]你可以花费一些时间占领这座怪兽小屋，它将产出一些吸血鬼的兵团碎片。[-]</t>
  </si>
  <si>
    <t>[color=462800,fontsize=22]龙之国[-]</t>
  </si>
  <si>
    <t>[color=462800,fontsize=22]兽人塔激活后，将持续为联盟成员生产半兽人碎片。[-][][-][color=8a5c1d,fontsize=16]（每日21:30发放奖励）[-]</t>
  </si>
  <si>
    <t>[color=462800,fontsize=22]幽宅激活后，将持续为联盟成员生产吸血鬼碎片。[-][][-][color=8a5c1d,fontsize=16]（每日21:30发放奖励）[-]</t>
  </si>
  <si>
    <t>[color=462800,fontsize=22]恶鬼之门激活后，它将持续为联盟成员生产长角恶魔碎片。[-][][-][color=8a5c1d,fontsize=16]（每日21:30发放奖励）[-]</t>
  </si>
  <si>
    <t>[color=462800,fontsize=22]射手塔楼激活后，它将持续为联盟成员生产弩手碎片。[-][][-][color=8a5c1d,fontsize=16]（每日21:30发放奖励）[-]</t>
  </si>
  <si>
    <t>[color=462800,fontsize=22]人马厩激活后，它将持续为联盟成员生产半人马碎片。[-][][-][color=8a5c1d,fontsize=16]（每日21:30发放奖励）[-]</t>
  </si>
  <si>
    <t>[color=462800,fontsize=22]坟地激活后，它将持续为联盟成员生产僵尸碎片。[-][][-][color=8a5c1d,fontsize=16]（每日21:30发放奖励）[-]</t>
  </si>
  <si>
    <t>[color=462800,fontsize=22]钟楼激活后，它将持续为联盟成员生产大妖精碎片。[-][][-][color=8a5c1d,fontsize=16]（每日21:30发放奖励）[-]</t>
  </si>
  <si>
    <t>[color=462800,fontsize=22]击败强大的BOSS后才能获得它身后的宝藏。[-]</t>
  </si>
  <si>
    <t>[color=462800,fontsize=22]周二5:00后可通过这里。[-]</t>
  </si>
  <si>
    <t>[color=462800,fontsize=22]周三5:00后可通过这里。[-]</t>
  </si>
  <si>
    <t>[color=462800,fontsize=22]你发现了马厩，占领它可以恢复行动力，走得更远。[-]</t>
  </si>
  <si>
    <t>[color=462800,fontsize=22]只要花费少许钻石，就可以获得这些兵团的碎片。[-]</t>
  </si>
  <si>
    <t>[color=462800,fontsize=22]这些胆小的野怪见到您的军团，丢下一些物资就逃跑了。[-]</t>
  </si>
  <si>
    <t>[color=462800,fontsize=22]这些睿智的野怪想要加入您的军团为您效力！[-]</t>
  </si>
  <si>
    <t>[color=3c2a1e,fontsize=20]听说[-][color=000cff,fontsize=20]精灵艾莉尔[-][color=3c2a1e,fontsize=20]发现了一个[-][color=00e55c,fontsize=20,outlinecolor=3c1e0a00]神秘的宝箱[-][color=3c2a1e,fontsize=20]，想知道他在哪里吗？[-]</t>
  </si>
  <si>
    <t>[color=8a5c1d,fontsize=18]当然了，打听精灵艾莉尔的消息需要一定的费用，对你来说，这一点也不多，绝对物有所值！[-]</t>
  </si>
  <si>
    <t>[color=462800,fontsize=22]你可以花费一些时间占领空气神坛，占领后你能获得2个雷元素碎片。[-]</t>
  </si>
  <si>
    <t>[color=462800,fontsize=22]你可以花费一些时间占领流水神坛，占领后你能获得2个冰元素碎片。[-]</t>
  </si>
  <si>
    <t>[color=462800,fontsize=22]你可以花费一些时间占领烈火神坛，占领后你能获得2个幽火元素碎片。[-]</t>
  </si>
  <si>
    <t>[color=462800,fontsize=22]你可以花费一些时间占领大地神坛，占领后你能获得2个石元素碎片。[-]</t>
  </si>
  <si>
    <t>[color=462800,fontsize=22]你可以花费一些时间占领魔法花园，占领后你能获得2个魔法仙灵碎片。[-]</t>
  </si>
  <si>
    <t>[color=462800,fontsize=22]回答斯芬克斯的问题可以获得它的认可与奖励。[-]</t>
  </si>
  <si>
    <t>精灵艾莉尔在${name}联盟，快去找她吧</t>
  </si>
  <si>
    <t>点击精灵艾莉尔可以打听神秘宝箱的消息</t>
  </si>
  <si>
    <t>想要与精灵艾莉尔交谈需要先拜访先知小屋</t>
  </si>
  <si>
    <t>精灵艾莉尔已经把神秘宝箱的位置告诉你了</t>
  </si>
  <si>
    <t>该建筑已被其他联盟成员占领</t>
  </si>
  <si>
    <t>智慧石，可获得兵团经验</t>
  </si>
  <si>
    <t>木屋，可招募木精灵</t>
  </si>
  <si>
    <t>魔泉，可招募飞马</t>
  </si>
  <si>
    <t>寺院，可招募僧侣</t>
  </si>
  <si>
    <t>狮鹫崖，可招募狮鹫</t>
  </si>
  <si>
    <t>马厩，可恢复行动力</t>
  </si>
  <si>
    <t>在集结旗周围召集部队，可以提升他们的力量</t>
  </si>
  <si>
    <t>一处雇佣兵帐篷，可以训练英雄变得更强大</t>
  </si>
  <si>
    <t>一处幸运泉，喝下泉水可以让你浑身充满了力量</t>
  </si>
  <si>
    <t>一处魔法泉，泉水可以让英雄更加强大</t>
  </si>
  <si>
    <t>在灯塔的顶端，你清晰地看到了远处的陆地</t>
  </si>
  <si>
    <t>监狱中关押了某位英雄，你也许会有意外的收获</t>
  </si>
  <si>
    <t>一处独眼洞穴，占领后可以获得独眼巨人碎片</t>
  </si>
  <si>
    <t>一座竞技场，可以免费增强你的英雄</t>
  </si>
  <si>
    <t>一座玛格丽塔，可以教导你的英雄一些新的技巧</t>
  </si>
  <si>
    <t>一处林间圣地，占领后可以获得独角兽碎片</t>
  </si>
  <si>
    <t>一座兵营，占领后可以获得十字军碎片</t>
  </si>
  <si>
    <t>路边立着一块告示牌，上面好像写着些什么</t>
  </si>
  <si>
    <t>前往地下城区域的入口。</t>
  </si>
  <si>
    <t>你不能从这里通过，或许你应该去东南方向的首领帐篷碰碰运气</t>
  </si>
  <si>
    <t>你发现一座方尖碑，上面的花纹疑似一张古老的地图</t>
  </si>
  <si>
    <t>拜访首领帐篷的管理者，获得通过边境的许可</t>
  </si>
  <si>
    <t>控制这座金矿，每天可以为联盟提供黄金</t>
  </si>
  <si>
    <t>控制这座水车，每天可以为联盟赚取钻石</t>
  </si>
  <si>
    <t>一座灵墓，占领可获得幽灵碎片</t>
  </si>
  <si>
    <t>一座烈火神殿，占领可获得火精灵碎片</t>
  </si>
  <si>
    <t>一座古老的传送门，可以来回传送英雄</t>
  </si>
  <si>
    <t>每周六5:00后开放通过</t>
  </si>
  <si>
    <t>一座古老的战争学院，你的英雄可以在这里获得帮助</t>
  </si>
  <si>
    <t>魔法泉的水可以使你浑身充满力量</t>
  </si>
  <si>
    <t>一座魔法师小屋，那里的魔法师也许对你有所帮助</t>
  </si>
  <si>
    <t>一座荒凉的陵墓，占领后可获得吸血鬼碎片</t>
  </si>
  <si>
    <t>一座兽人塔，占领后可以获得半兽人碎片</t>
  </si>
  <si>
    <t>一座幽宅，占领后可以获得吸血鬼碎片</t>
  </si>
  <si>
    <t>一座恶鬼之门塔，占领后可以获得长角恶魔碎片</t>
  </si>
  <si>
    <t>一座射手塔楼，占领后可以获得弩手碎片</t>
  </si>
  <si>
    <t>一座人马厩，占领后可以获得半人马碎片</t>
  </si>
  <si>
    <t>一处坟地，占领后可以获得僵尸碎片</t>
  </si>
  <si>
    <t>一处钟楼，占领后可以获得大妖精碎片</t>
  </si>
  <si>
    <t>守护宝藏的BOSS</t>
  </si>
  <si>
    <t>周二5:00后可通过这里</t>
  </si>
  <si>
    <t>周三5:00后可通过这里</t>
  </si>
  <si>
    <t>堕落的野怪</t>
  </si>
  <si>
    <t>胆小的野怪</t>
  </si>
  <si>
    <t>睿智的野怪</t>
  </si>
  <si>
    <t>想要通过这里，就试着来打败我吧！</t>
  </si>
  <si>
    <t>一座空气神坛，占领后可以获得雷元素碎片</t>
  </si>
  <si>
    <t>一座流水神坛，占领后可以获得冰元素碎片</t>
  </si>
  <si>
    <t>一座烈火神坛，占领后可以获得幽火元素碎片</t>
  </si>
  <si>
    <t>一座大地神坛，占领后可以获得石元素碎片</t>
  </si>
  <si>
    <t>一座魔法花园，占领后可以获得魔法仙灵碎片</t>
  </si>
  <si>
    <t>回答它的问题可以获得认可与奖励</t>
  </si>
  <si>
    <t>[color=462800]欢迎来到大世界！让我简单给您讲解一下。[-]</t>
  </si>
  <si>
    <t>[color=462800]在这里，您可以与同联盟的玩家一起协作，也可能遇到其他联盟玩家的攻击。[-]</t>
  </si>
  <si>
    <t>[color=462800]大地图会在周一3:00——5:00重置，刷新资源点。现在，请跟随引导，移动一次吧。[-]</t>
  </si>
  <si>
    <t>[color=462800]行动力：移动消耗10行动力[-]</t>
  </si>
  <si>
    <t>[color=462800]生命：大地图中战斗消耗生命[-]</t>
  </si>
  <si>
    <t>[color=462800]路牌上写着:在探索过程中，请优先激活[-][color=c44904]联盟建筑（带有旗帜的建筑）[-][color=462800]，它可以持续为联盟所有人产出资源。之后，可以寻找[-][color=c44904]公共建筑（带有名字的）[-][color=462800]获得稀有资源。[-]</t>
  </si>
  <si>
    <t>[color=462800]每次移动会消耗10行动力。绿色格子表示可移动的点，请跟随引导移动一格。[-]</t>
  </si>
  <si>
    <t>[color=462800]做的好。现在来攻击一只野怪吧！要注意，攻击野怪战斗中死亡的兵团不能再次上场，回城后恢复。[-]</t>
  </si>
  <si>
    <t>[color=462800]精灵艾莉尔就在不远处，我们快过去找她吧！[-]</t>
  </si>
  <si>
    <t>[color=462800]你就是先知小屋那些老家伙推荐来的家伙吧，多半又是给了钱的，真是没意思的家伙。[-]</t>
  </si>
  <si>
    <t>[color=462800]好吧，我确实发现了一个神秘宝箱，至于里面有什么，嘿嘿，我可不敢保证！[-]</t>
  </si>
  <si>
    <t>[color=462800]现在我就指引你查看宝箱的位置，记好了呦~我的英雄！[-]</t>
  </si>
  <si>
    <t>[color=462800]哇，你发现了联盟中的一处秘境，击败秘境中的幻影或者完成巫师们的请求，才能得到秘境的最终奖励。[-]</t>
  </si>
  <si>
    <t>[color=462800]秘境最多只能维持2个小时，需要伙伴之间的相互配合才能完成，快去邀请他们或帮助他人完成秘境吧。[-]</t>
  </si>
  <si>
    <t>[color=462800]联盟地图规则:[-][][-][color=462800]1、每次移动消耗10行动力[-][][-][color=462800]2、行动力每3分钟恢复1点[-][][-][color=462800]3、与玩家战斗会根据剩余血量扣除生命，生命为0，自动回城[-][][-][color=462800]4、攻击野怪战斗死亡的兵团会「受伤」，不能再次进行战斗[-][][-][color=462800]5、回城后生命恢复满，「受伤」的兵团恢复状态[-][][-][color=462800]6、联盟地图每周一5:00重置[-][][-][color=462800]7、地下城城池给予占领联盟时长奖励及结算奖励[-][][-][color=462800]8、攻击野怪会使野怪生命降低，生命为0时野怪死亡[-][][-][color=462800]9、地下城区域中心龙之国奖励尤为丰厚，但  只在周六5:00后开放[-][][-][color=462800]10、联盟矿点激活后，每日将为全联盟成员产出资源，通过邮件发送[-][][-][color=462800]11、联盟矿点被其他联盟掠夺会降低产量，掠夺者获得一定奖励[-][][-][color=462800]12、联盟方尖碑分布在己方联盟领地、敌方联盟领地中，敌方联盟可通过传送门抵达[-]</t>
  </si>
  <si>
    <t>[color=fae6c8]时长奖励：[-][][-][color=fae6c8]1、根据玩家占领城池的时间计算个人奖励，被其他联盟玩家击败或主动离开时结算奖励[-][][-][color=ffffff]　[-][][-][color=fae6c8]结算奖励：[-][][-][color=fae6c8]1、每日21:30，占领城池的联盟所有成员获得占领奖励，通过邮件发放，多个城池的奖励合并一封邮件[-]</t>
  </si>
  <si>
    <t>[color=462800]您被[-][color=855b30]{$guildname}[-][color=462800]联盟的[-][color=855b30]{$name}[-][color=462800]攻击，不幸被击败，生命[-][color=00ff1e,fontsize=18,outlinecolor=3c1e0a00]-100[-][color=462800]。[-]</t>
  </si>
  <si>
    <t>[color=855b30]{$guildname}[-][color=462800]联盟的[-][color=855b30]{$name}[-][color=462800]自不量力，企图攻击您，被您打跑了，您的部队轻微受损，生命[-][color=00ff1e,fontsize=18,outlinecolor=3c1e0a00]-10[-][color=462800]。[-]</t>
  </si>
  <si>
    <t>[color=462800]你受到了[-][color=855b30]{$guildname}[-][color=462800]联盟的[-][color=855b30]{$name}[-][color=462800]的攻击，您取得了胜利，部队需要修整，生命[-][color=00ff1e,fontsize=18,outlinecolor=3c1e0a00]-20[-][color=462800]。[-]</t>
  </si>
  <si>
    <t>[color=855b30]{$guildname}[-][color=462800]联盟的[-][color=855b30]{$name}[-][color=462800]向您发起攻击，您击败了他，但部队被重创，生命[-][color=00ff1e,fontsize=18,outlinecolor=3c1e0a00]-35[-][color=462800]。[-]</t>
  </si>
  <si>
    <t>[color=462800]联盟金矿被[-][color=855b30]{$guildname}[-][color=462800]联盟的[-][color=855b30]{$name}[-][color=462800]掠夺，产量降低。[-]</t>
  </si>
  <si>
    <t>[color=462800]联盟招募点被[-][color=855b30]{$guildname}[-][color=462800]联盟的[-][color=855b30]{$name}[-][color=462800]掠夺，产量降低。[-]</t>
  </si>
  <si>
    <t>[color=855b30]{$name}[-][color=462800]激活了联盟矿点，开始产出资源。特此奖励[-][color=00ff1e,fontsize=18,outlinecolor=3c1e0a00]200[-][color=462800]联盟币。[-]</t>
  </si>
  <si>
    <t>[color=855b30]{$name}[-][color=462800]激活了联盟招募点，开始产出资源。特此奖励[-][color=00ff1e,fontsize=18,outlinecolor=3c1e0a00]200[-][color=462800]联盟币。[-]</t>
  </si>
  <si>
    <t>[color=855b30]{$name}[-][color=462800]激活了方尖碑，离获得宝藏更进一步。特此奖励[-][color=00ff1e,fontsize=18,outlinecolor=3c1e0a00]300[-][color=462800]联盟币。[-]</t>
  </si>
  <si>
    <t>[color=855b30]{$name}[-][color=462800]访问了帐篷，哨塔可以通过了。特此奖励[-][color=00ff1e,fontsize=18,outlinecolor=3c1e0a00]200[-][color=462800]联盟币。[-]</t>
  </si>
  <si>
    <t>[color=462800]您没有生命了，传送回主城，修整之后可以继续出征了。[-]</t>
  </si>
  <si>
    <t>[color=855b30]{$name}[-][color=462800]击败了BOSS，发现了好多奖励，大家也快去收集吧。[-]</t>
  </si>
  <si>
    <t>[color=855b30]{$name}[-][color=462800]击败了拦路者，已经可以通过了。[-]</t>
  </si>
  <si>
    <t>[color=855b30]{$name}[-][color=462800]激活了联盟矿点，开始产出资源。[-]</t>
  </si>
  <si>
    <t>[color=855b30]{$name}[-][color=462800]激活了联盟招募点，开始产出资源。[-]</t>
  </si>
  <si>
    <t>[color=855b30]{$name}[-][color=462800]激活了方尖碑，离获得宝藏更进一步。[-]</t>
  </si>
  <si>
    <t>[color=855b30]{$name}[-][color=462800]访问了首领帐篷，哨塔可以通过了。[-]</t>
  </si>
  <si>
    <t>[color=462800]您向[-][color=855b30]{$name}[-][color=462800]发起攻击，轻松获胜，并把他赶回了复活点。[-]</t>
  </si>
  <si>
    <t>[color=462800]您对[-][color=855b30]{$name}[-][color=462800]造成10点生命伤害，但由于实力过于悬殊，不幸被对方反杀。[-]</t>
  </si>
  <si>
    <t>[color=462800]您英勇地对[-][color=855b30]{$name}[-][color=462800]造成20点生命伤害，最终由于体力不支返回安全点修整。[-]</t>
  </si>
  <si>
    <t>[color=462800]您对[-][color=855b30]{$name}[-][color=462800]造成35点生命伤害，由于一些运气的原因，还是失败了。[-]</t>
  </si>
  <si>
    <t>[color=462800]您向[-][color=855b30]{$name}[-][color=462800]发起攻击，但由于等级差距过大（超过15级），未造成上伤害。[-]</t>
  </si>
  <si>
    <t>[color=462800]您被[-][color=855b30]{$guildname}[-][color=462800]联盟的[-][color=855b30]{$name}[-][color=462800]攻击，对方的等级与您差距过大（超过15级），并未对您造成伤害。[-]</t>
  </si>
  <si>
    <t>由于您的等级高于对方15级，本次战斗未获得奖励</t>
  </si>
  <si>
    <t>由于您的等级低于对方15级，未对对方造成伤害</t>
  </si>
  <si>
    <t>您今日通过击杀获得奖励已达上限</t>
  </si>
  <si>
    <t>每移动一次消耗10行动力，行动力每3分钟恢复1点。</t>
  </si>
  <si>
    <t>与其他玩家对战，会降低玩家生命，生命为0时自动传送回城。</t>
  </si>
  <si>
    <t>攻击野怪，战斗中阵亡的兵团会受伤，不能再次上场，回城后恢复。</t>
  </si>
  <si>
    <t>返回出生点，恢复生命，治疗所有受伤兵团。</t>
  </si>
  <si>
    <t>英雄可装备多件宝物，增加英雄属性。每周一重置。</t>
  </si>
  <si>
    <t>完成任务指定条件后可领取奖励，任务每周一重置。</t>
  </si>
  <si>
    <t>采集后可直接获得奖励。资源堆包括黄金、水晶、木材等多种类型。</t>
  </si>
  <si>
    <t>与野怪战斗胜利可获得技能符石。有些也可以花费钻石收买他们。</t>
  </si>
  <si>
    <t>开启后可获得宝藏，宝箱分为神秘宝藏、大宝箱、小宝箱。</t>
  </si>
  <si>
    <t>触摸后可获得兵团经验，玩家等级越高，奖励越高。</t>
  </si>
  <si>
    <t>拾取后可穿戴，增加英雄属性，可从装备系统查看。</t>
  </si>
  <si>
    <t>可以领取先知小屋任务，完成后可获得神秘大奖。</t>
  </si>
  <si>
    <t>激活后每日为联盟成员持续生产兵团碎片，联盟领地共2个兵营。奖励每日21:30邮件发送。</t>
  </si>
  <si>
    <t>激活后每日为联盟成员持续生产钻石（水车）和黄金（金矿），每日21:30邮件发送。</t>
  </si>
  <si>
    <t>访问所有方尖碑后，联盟成员可获得神秘宝藏。敌方联盟领地各分布2座方尖塔。</t>
  </si>
  <si>
    <t>只有击败BOSS，才能获得它身后的宝箱，BOSS需要联盟成员协作击杀。</t>
  </si>
  <si>
    <t>激活首领帐篷后，对应颜色的哨塔消失。激活首领帐篷的玩家可获得联盟币奖励。</t>
  </si>
  <si>
    <t>激活卫兵帐篷后，对应颜色的岗楼消失。激活卫兵帐篷的玩家可获得联盟币奖励。</t>
  </si>
  <si>
    <t>通过单向门入口可传送至对应颜色的单向门出口。</t>
  </si>
  <si>
    <t>通过地下城入口可前往地下城区域。</t>
  </si>
  <si>
    <t>通过传送门可前往敌对联盟领地。</t>
  </si>
  <si>
    <t>地下城区域的核心建筑，占领后持续产出大量钻石。21:30占领的联盟成员可获得技能符石。</t>
  </si>
  <si>
    <t>分布在地下城区域，为占领的玩家持续产出钻石。21:30占领的联盟成员可获得技能符石。</t>
  </si>
  <si>
    <t>花费一些时间占领后，可获得兵团碎片。一名玩家占领后建筑消失。</t>
  </si>
  <si>
    <t>花费一些时间占领后，可获得英雄万能碎片。一名玩家占领后建筑消失。</t>
  </si>
  <si>
    <t>花费一些时间占领后，可获得一些法术卷轴。一名玩家占领后建筑消失。</t>
  </si>
  <si>
    <t>花费一些时间占领后，可获得行动力补充。一名玩家占领后建筑消失。</t>
  </si>
  <si>
    <t>在联盟地图中移动有概率触发秘境之门，通过秘境之门可进入秘境。</t>
  </si>
  <si>
    <t>行动力</t>
  </si>
  <si>
    <t>受伤</t>
  </si>
  <si>
    <t>回城</t>
  </si>
  <si>
    <t>装备</t>
  </si>
  <si>
    <t>资源堆</t>
  </si>
  <si>
    <t>野怪</t>
  </si>
  <si>
    <t>宝箱</t>
  </si>
  <si>
    <t>先知小屋</t>
  </si>
  <si>
    <t>联盟兵营</t>
  </si>
  <si>
    <t>水车</t>
  </si>
  <si>
    <t>金矿</t>
  </si>
  <si>
    <t>BOSS</t>
  </si>
  <si>
    <t>哨塔</t>
  </si>
  <si>
    <t>岗楼</t>
  </si>
  <si>
    <t>卫兵帐篷</t>
  </si>
  <si>
    <t>单向门入口</t>
  </si>
  <si>
    <t>单向门出口</t>
  </si>
  <si>
    <t>龙之国</t>
  </si>
  <si>
    <t>魔法神殿</t>
  </si>
  <si>
    <t>联盟秘境</t>
  </si>
  <si>
    <t>[color=F9DBA6]您被[-][color=0FD8CF]{$guildname}[-][color=F9DBA6]联盟的[-][color=0FD8CF]{$name}[-][color=F9DBA6]攻击，不幸被击败，生命[-][color=00ff1e,fontsize=18,outlinecolor=3c1e0a00]-100[-][color=F9DBA6]。[-]</t>
  </si>
  <si>
    <t>[color=0FD8CF]{$guildname}[-][color=F9DBA6]联盟的[-][color=0FD8CF]{$name}[-][color=F9DBA6]自不量力，企图攻击您，被您打跑了，您的部队轻微受损，生命[-][color=00ff1e,fontsize=18,outlinecolor=3c1e0a00]-10[-][color=F9DBA6]。[-]</t>
  </si>
  <si>
    <t>[color=F9DBA6]你受到了[-][color=0FD8CF]{$guildname}[-][color=F9DBA6]联盟的[-][color=0FD8CF]{$name}[-][color=F9DBA6]的攻击，您取得了胜利，部队需要修整，生命[-][color=00ff1e,fontsize=18,outlinecolor=3c1e0a00]-20[-][color=F9DBA6]。[-]</t>
  </si>
  <si>
    <t>[color=0FD8CF]{$guildname}[-][color=F9DBA6]联盟的[-][color=0FD8CF]{$name}[-][color=F9DBA6]向您发起攻击，您击败了他，但部队被重创，生命[-][color=00ff1e,fontsize=18,outlinecolor=3c1e0a00]-35[-][color=F9DBA6]。[-]</t>
  </si>
  <si>
    <t>[color=F9DBA6]联盟金矿被[-][color=0FD8CF]{$guildname}[-][color=F9DBA6]联盟的[-][color=0FD8CF]{$name}[-][color=F9DBA6]掠夺，产量降低。[-]</t>
  </si>
  <si>
    <t>[color=F9DBA6]联盟招募点被[-][color=0FD8CF]{$guildname}[-][color=F9DBA6]联盟的[-][color=0FD8CF]{$name}[-][color=F9DBA6]掠夺，产量降低。[-]</t>
  </si>
  <si>
    <t>[color=0FD8CF]{$name}[-][color=F9DBA6]激活了联盟矿点，开始产出资源。特此奖励[-][color=00ff1e,fontsize=18,outlinecolor=3c1e0a00]200[-][color=F9DBA6]联盟币。[-]</t>
  </si>
  <si>
    <t>[color=0FD8CF]{$name}[-][color=F9DBA6]激活了联盟招募点，开始产出资源。特此奖励[-][color=00ff1e,fontsize=18,outlinecolor=3c1e0a00]200[-][color=F9DBA6]联盟币。[-]</t>
  </si>
  <si>
    <t>[color=0FD8CF]{$name}[-][color=F9DBA6]激活了方尖碑，离获得宝藏更进一步。特此奖励[-][color=00ff1e,fontsize=18,outlinecolor=3c1e0a00]300[-][color=F9DBA6]联盟币。[-]</t>
  </si>
  <si>
    <t>[color=0FD8CF]{$name}[-][color=F9DBA6]访问了首领帐篷，哨塔可以通过了。特此奖励[-][color=00ff1e,fontsize=18,outlinecolor=3c1e0a00]200[-][color=F9DBA6]联盟币。[-]</t>
  </si>
  <si>
    <t>[color=F9DBA6]您没有生命了，传送回主城，修整之后可以继续出征了。[-]</t>
  </si>
  <si>
    <t>[color=0FD8CF]{$name}[-][color=F9DBA6]击败了BOSS，发现了好多奖励，大家也快去收集吧。[-]</t>
  </si>
  <si>
    <t>[color=0FD8CF]{$name}[-][color=F9DBA6]击败了拦路者，已经可以通过了。[-]</t>
  </si>
  <si>
    <t>[color=0FD8CF]{$name}[-][color=F9DBA6]激活了联盟矿点，开始产出资源。[-]</t>
  </si>
  <si>
    <t>[color=0FD8CF]{$name}[-][color=F9DBA6]激活了联盟招募点，开始产出资源。[-]</t>
  </si>
  <si>
    <t>[color=0FD8CF]{$name}[-][color=F9DBA6]激活了方尖碑，离获得宝藏更进一步。[-]</t>
  </si>
  <si>
    <t>[color=0FD8CF]{$name}[-][color=F9DBA6]访问了首领帐篷，哨塔可以通过了。[-]</t>
  </si>
  <si>
    <t>[color=3c2a1e]在您离开期间，被[-][color=197bd4]{$guildname}[-][color=3c2a1e]联盟的[-][color=197bd4]{$name}[-][color=3c2a1e]击败，回城修整。[-]</t>
  </si>
  <si>
    <t>[color=3c2a1e]在您离开期间，被[-][color=197bd4]{$guildname}[-][color=3c2a1e]联盟的[-][color=197bd4]{$name}[-][color=3c2a1e]击败，返回安全区修整。[-]</t>
  </si>
  <si>
    <t>[color=3c2a1e]联盟地图已重置，开始您新的征程！[-]</t>
  </si>
  <si>
    <t>[color=197bdc]神圣之地 [-][color=462800]【城堡、壁垒阵营伤害[-][color=00ff1e,outlinecolor=3c1e0a00]+50%[-][color=462800]】[-]</t>
  </si>
  <si>
    <t>[color=197bdc]守序之地 [-][color=462800]【塔楼、据点阵营伤害[-][color=00ff1e,outlinecolor=3c1e0a00]+50%[-][color=462800]】[-]</t>
  </si>
  <si>
    <t>[color=197bdc]邪恶之地 [-][color=462800]【墓园、地狱阵营伤害[-][color=00ff1e,outlinecolor=3c1e0a00]+50%[-][color=462800]】[-]</t>
  </si>
  <si>
    <t>蓝色首领帐篷</t>
  </si>
  <si>
    <t>蓝色哨塔</t>
  </si>
  <si>
    <t>绿色首领帐篷</t>
  </si>
  <si>
    <t>绿色哨塔</t>
  </si>
  <si>
    <t>红色首领帐篷</t>
  </si>
  <si>
    <t>红色哨塔</t>
  </si>
  <si>
    <t>蓝色卫兵帐篷</t>
  </si>
  <si>
    <t>蓝色岗楼</t>
  </si>
  <si>
    <t>绿色卫兵帐篷</t>
  </si>
  <si>
    <t>绿色岗楼</t>
  </si>
  <si>
    <t>红色卫兵帐篷</t>
  </si>
  <si>
    <t>红色岗楼</t>
  </si>
  <si>
    <t>蓝色单向门</t>
  </si>
  <si>
    <t>红色单向门</t>
  </si>
  <si>
    <t>拜访首领帐篷的管理者，获得通过蓝色哨塔的许可</t>
  </si>
  <si>
    <t>你不能从这里通过，或许你应该去蓝色首领帐篷碰碰运气</t>
  </si>
  <si>
    <t>拜访首领帐篷的管理者，获得通过绿色哨塔的许可</t>
  </si>
  <si>
    <t>你不能从这里通过，或许你应该去绿色首领帐篷碰碰运气</t>
  </si>
  <si>
    <t>拜访首领帐篷的管理者，获得通过红色哨塔的许可</t>
  </si>
  <si>
    <t>你不能从这里通过，或许你应该去红色首领帐篷碰碰运气</t>
  </si>
  <si>
    <t>拜访卫兵，获得通过蓝色岗楼的许可</t>
  </si>
  <si>
    <t>去拜访蓝色卫兵帐篷，获得通过许可</t>
  </si>
  <si>
    <t>拜访卫兵，获得通过绿色岗楼的许可</t>
  </si>
  <si>
    <t>去拜访绿色卫兵帐篷，获得通过许可</t>
  </si>
  <si>
    <t>拜访卫兵，获得通过红色岗楼的许可</t>
  </si>
  <si>
    <t>去拜访红色卫兵帐篷，获得通过许可</t>
  </si>
  <si>
    <t>通过蓝色单向门，您可以传送至联盟领地的中部</t>
  </si>
  <si>
    <t>通过绿色单向门，您可以传送至双向传送门附近</t>
  </si>
  <si>
    <t>明月城</t>
  </si>
  <si>
    <t>神木堡</t>
  </si>
  <si>
    <t>博卡城</t>
  </si>
  <si>
    <t>黑角城</t>
  </si>
  <si>
    <t>白热城</t>
  </si>
  <si>
    <t>云顶城</t>
  </si>
  <si>
    <t>斯芬克斯</t>
  </si>
  <si>
    <t>精灵艾莉尔</t>
  </si>
  <si>
    <t>采集资源</t>
  </si>
  <si>
    <t>讨伐野怪</t>
  </si>
  <si>
    <t>访问帐篷</t>
  </si>
  <si>
    <t>进军地下城</t>
  </si>
  <si>
    <t>探索方尖碑</t>
  </si>
  <si>
    <t>联盟对决</t>
  </si>
  <si>
    <t>寻找艾莉尔</t>
  </si>
  <si>
    <t>采集10份资源即可完成任务。</t>
  </si>
  <si>
    <t>击杀10只野怪即可完成任务。</t>
  </si>
  <si>
    <t>联盟成员访问己方领地上所有的首领帐篷和卫兵帐篷即可完成任务。</t>
  </si>
  <si>
    <t>通过地下城入口前往地下城即可完成任务。</t>
  </si>
  <si>
    <t>激活3座方尖碑，联盟成员可获得宝藏。方尖碑分布在己方联盟领地及敌对联盟领地。</t>
  </si>
  <si>
    <t>激活5座方尖碑，联盟成员可获得宝藏。方尖碑分布在己方联盟领地及敌对联盟领地。</t>
  </si>
  <si>
    <t>激活7座方尖碑，联盟成员可获得宝藏。方尖碑分布在己方联盟领地及敌对联盟领地。</t>
  </si>
  <si>
    <t>联盟成员齐心合力，击杀20名敌对联盟玩家。</t>
  </si>
  <si>
    <t>联盟成员齐心合力，击杀50名敌对联盟玩家。</t>
  </si>
  <si>
    <t>[color=8a5c1d]前往[-][color=c44904]${name}联盟[-][color=8a5c1d]寻找精灵艾莉尔[-]</t>
  </si>
  <si>
    <t>[color=8a5c1d]前往[-][color=c44904]${name}联盟[-][color=197bd4]${posi}[-][color=8a5c1d]寻找神秘宝箱[-]</t>
  </si>
  <si>
    <t>东边第二层关隘附近</t>
  </si>
  <si>
    <t>东边的小池塘附近</t>
  </si>
  <si>
    <t>东边河流的入海口</t>
  </si>
  <si>
    <t>西边河流的源头</t>
  </si>
  <si>
    <t>西边的山谷处</t>
  </si>
  <si>
    <t>传送门附近</t>
  </si>
  <si>
    <t>艾莉尔</t>
  </si>
  <si>
    <t>[color=ffeea0]完成任务[-][color=1ca216]寻找艾莉尔[-][color=ffeea0]，获得以下奖励[-]</t>
  </si>
  <si>
    <t>回城将返回起始点并回复生命，是否确认回城？</t>
  </si>
  <si>
    <t>生命:战斗消耗生命，生命为0时自动返回起始点并恢复100点生命</t>
  </si>
  <si>
    <t>没有生命了，自动回城并恢复生命</t>
  </si>
  <si>
    <t>很遗憾，野怪已经被击败了。</t>
  </si>
  <si>
    <t>行动力：每次移动消耗10行动力，行动力每3分钟恢复1点</t>
  </si>
  <si>
    <t>离开后城池将不再被联盟占领，是否确定离开？</t>
  </si>
  <si>
    <t>您成功击败了联盟的敌人</t>
  </si>
  <si>
    <t>您的巡逻范围内出现敌军，准备应战！</t>
  </si>
  <si>
    <t>您受到玩家{$name}的攻击，我们将送您回城治疗。</t>
  </si>
  <si>
    <t>该位置不可到达</t>
  </si>
  <si>
    <t>您取得了胜利，但是{$teamname}等兵团在战斗中受伤害，需要治疗。</t>
  </si>
  <si>
    <t>请选择要前往的联盟</t>
  </si>
  <si>
    <t>网络繁忙，请稍后重试</t>
  </si>
  <si>
    <t>您现在可以通过哨塔了</t>
  </si>
  <si>
    <t>本周没有活动，要好好休息下了</t>
  </si>
  <si>
    <t>请先探索该区域，开启迷雾</t>
  </si>
  <si>
    <t>联盟长没有进行标记</t>
  </si>
  <si>
    <t>兵团上阵</t>
  </si>
  <si>
    <t>兵团升星</t>
  </si>
  <si>
    <t>兵团升级</t>
  </si>
  <si>
    <t>兵团技能</t>
  </si>
  <si>
    <t>兵团进阶</t>
  </si>
  <si>
    <t>装备升级</t>
  </si>
  <si>
    <t>图鉴收集</t>
  </si>
  <si>
    <t>图鉴升级</t>
  </si>
  <si>
    <t>英雄升星</t>
  </si>
  <si>
    <t>英雄法术</t>
  </si>
  <si>
    <t>专精刷新</t>
  </si>
  <si>
    <t>宝物收集</t>
  </si>
  <si>
    <t>魔法行会</t>
  </si>
  <si>
    <t>联盟日志</t>
  </si>
  <si>
    <t>[color=855b30]{$name}[-][color=462800]成功创建了联盟，相信在他的带领下，联盟会日益繁荣！[-]</t>
  </si>
  <si>
    <t>[color=462800]欢迎[-][color=855b30]{$name}[-][color=462800]加入了联盟，联盟更加强大了！[-]</t>
  </si>
  <si>
    <t>[color=462800]很遗憾，[-][color=855b30]{$name}[-][color=462800]退出了联盟，真是可惜。[-]</t>
  </si>
  <si>
    <t>[color=855b30]{$name}[-][color=462800]为联盟捐献了[-][color=855b30]10000[-][color=462800]黄金，联盟科技提高了。[-]</t>
  </si>
  <si>
    <t>[color=855b30]{$name}[-][color=462800]为联盟捐献了[-][color=855b30]20[-][color=462800]钻石，为联盟做出了一份贡献。[-]</t>
  </si>
  <si>
    <t>[color=855b30]{$name}[-][color=462800]为联盟捐献了[-][color=855b30]100[-][color=462800]钻石，大家向他表示敬意！[-]</t>
  </si>
  <si>
    <t>[color=462800]在大家的努力下，联盟[-][color=855b30]{$level}[-][color=462800]级了！恭喜大家！[-]</t>
  </si>
  <si>
    <t>[color=462800]科技[color=855b30]{$name}[-][color=462800]完成了研究，提升至[-][color=855b30]{$level}[-][color=855b30]级。[-]</t>
  </si>
  <si>
    <t>期待您的加入，共建繁荣联盟！</t>
  </si>
  <si>
    <t>联盟频道</t>
  </si>
  <si>
    <t>[color=462800]玩家[-][color=855b30]$name[-][color=462800]发出了红包，小伙伴们赶紧去看看吧！[-]</t>
  </si>
  <si>
    <t>[color=855b30]{$tech}[-][color=fae6c8]科技升级了，赶紧去体验一下吧！[-]</t>
  </si>
  <si>
    <t>[color=462800]我发现了[-][color=855b30]联盟秘境[-][color=462800]，希望盟友能来帮一下忙！[-]</t>
  </si>
  <si>
    <t>秘法巫师</t>
  </si>
  <si>
    <t>灰袍巫师</t>
  </si>
  <si>
    <t>神秘巫师</t>
  </si>
  <si>
    <t>诅咒巫师</t>
  </si>
  <si>
    <t>黑巫师</t>
  </si>
  <si>
    <t>[color=ffeea0]来自于神秘的北方雪原，目的不明，据说没有人见过其真实面目，出现与消失都毫无根据可寻。[-]</t>
  </si>
  <si>
    <t>[color=ffeea0]秘境发现者的心魔幻影，曾在不经意间在发现者心中留下过痕迹，他或许知道，也或许不知道…[-]</t>
  </si>
  <si>
    <t>[color=8a5c1d,fontsize=18]最近联盟领土中总会出现一些奇怪的痕迹，有人甚至传言见到了空间裂缝。这种情况在近几日不仅没有消失，反而有愈演愈烈的趋势，甚至有人还说亲自去过异空间......[-][][-][color=ffffff]　[-][][-][color=3c2a1e,fontsize=22]基本规则[-][][-][color=ffffff,fontsize=6]　[-][][-][color=645252]1、玩家在领土中探索时，有概率触发秘境之门。且移动步数越多，触发概率越高。（在安全区内无法触发）[-][][-][color=ffffff,fontsize=6]　[-][][-][color=645252]2、秘境之门最多存在2个小时，且每个玩家每天只能触发一次（5点重置），通过秘境之门可进入秘境。[-][][-][color=ffffff,fontsize=6]　[-][][-][color=645252]3、秘境中可能存在玩家的心魔幻影，击杀心魔幻影可获得奖励，但是一个玩家在一个秘境内只能击杀1个幻影，每天最多可以击杀5个幻影。当秘境内所有幻影都被击败后，秘境将会提前关闭，参与秘境的玩家会获得一份秘境奖励，发现者会获得一份发现奖励。[-][][-][color=ffffff,fontsize=6]　[-][][-][color=645252]4、秘境中还可能存在神秘的巫师，完成巫师的请求可获得奖励，但是一个玩家在一个秘境内只能完成1个巫师的请求，每天最多完成5个（与幻影共享次数）。当秘境内所有巫师的请求都被完成后，秘境将会提前关闭，参与秘境的玩家会获得一份秘境奖励，发现者会获得一份发现奖励。[-][][-][color=ffffff,fontsize=6]　[-][][-][color=645252]5、完成秘境需要多人的配合，请发现者在第一时间邀请同伴一起来帮助自己完成秘境。[-]</t>
  </si>
  <si>
    <t>向正前方极大范围喷射火焰，造成巨大伤害</t>
  </si>
  <si>
    <t>对目标兵团造成巨大伤害，并造成「士气低落」</t>
  </si>
  <si>
    <t>对目标兵团造成高额伤害，并造成「眩晕」</t>
  </si>
  <si>
    <t>在目标兵团中心爆炸，造成高额伤害</t>
  </si>
  <si>
    <t>治疗己方当前生命值百分比最低的兵团</t>
  </si>
  <si>
    <t>对目标兵团造成高额伤害，并造成「减速」</t>
  </si>
  <si>
    <t>对正前方极大范围内敌方兵团造成巨大伤害</t>
  </si>
  <si>
    <t>对目标兵团造成高额伤害，并提高自身闪避值</t>
  </si>
  <si>
    <t>战斗开始后为自己施加护盾，提高兵团免伤</t>
  </si>
  <si>
    <t>召唤小龙，对敌方后排兵团造成巨大伤害</t>
  </si>
  <si>
    <t>战斗开始后对正前方敌方兵团造成「沉默」</t>
  </si>
  <si>
    <t>对敌方兵团造成「士气低落」，并降低20%兵团免伤</t>
  </si>
  <si>
    <t>对敌方兵团造成「眩晕」，并降低攻击</t>
  </si>
  <si>
    <t>对周围3个敌方兵团造成大量伤害，并降低防御</t>
  </si>
  <si>
    <t>对三个敌方兵团造成大量伤害，并造成「眩晕」</t>
  </si>
  <si>
    <t>当前阵上没有兵团，无法进入战斗</t>
  </si>
  <si>
    <t>血脉强化药剂数量不足</t>
  </si>
  <si>
    <t>兵团天赋属性已满</t>
  </si>
  <si>
    <t>当前有勾选的条目，是否确认放弃本次培养？</t>
  </si>
  <si>
    <t>当前没有达成技能组合的兵团上阵</t>
  </si>
  <si>
    <t>攻击兵团百分比降低目标兵团防御，不可叠加</t>
  </si>
  <si>
    <t>防御兵团具有较高兵团免伤，生存能力优秀</t>
  </si>
  <si>
    <t>突击敌方后排，对射手及魔法兵团伤害提高</t>
  </si>
  <si>
    <t>射手兵团距离目标越远，攻击越高</t>
  </si>
  <si>
    <t>魔法兵团精通法术奥义，具有较高法术免伤</t>
  </si>
  <si>
    <t>[color=462800,fontsize=22]你发现了[-][color=cd201e,fontsize=22]敌人的林间圣地[-][color=462800,fontsize=22]，是否要进行掠夺？[-]</t>
  </si>
  <si>
    <t>[color=462800,fontsize=22]你发现了[-][color=cd201e,fontsize=22]敌人的兵营[-][color=462800,fontsize=22]，是否要进行掠夺？[-]</t>
  </si>
  <si>
    <t>[color=462800,fontsize=22]你发现了[-][color=cd201e,fontsize=22]敌人的金矿[-][color=462800,fontsize=22]，是否要进行掠夺？[-]</t>
  </si>
  <si>
    <t>[color=462800,fontsize=22]你发现了[-][color=cd201e,fontsize=22]敌人的水车[-][color=462800,fontsize=22]，是否要进行掠夺？[-]</t>
  </si>
  <si>
    <t>[color=462800,fontsize=22]你发现了[-][color=cd201e,fontsize=22]敌人的兽人塔[-][color=462800,fontsize=22]，是否要进行掠夺？[-]</t>
  </si>
  <si>
    <t>[color=462800,fontsize=22]你发现了[-][color=cd201e,fontsize=22]敌人的幽宅[-][color=462800,fontsize=22]，是否要进行掠夺？[-]</t>
  </si>
  <si>
    <t>[color=462800,fontsize=22]你发现了[-][color=cd201e,fontsize=22]敌人的恶鬼之门[-][color=462800,fontsize=22]，是否要进行掠夺？[-]</t>
  </si>
  <si>
    <t>[color=462800,fontsize=22]你发现了[-][color=cd201e,fontsize=22]敌人的射手塔楼[-][color=462800,fontsize=22]，是否要进行掠夺？[-]</t>
  </si>
  <si>
    <t>[color=462800,fontsize=22]你发现了[-][color=cd201e,fontsize=22]敌人的人马厩[-][color=462800,fontsize=22]，是否要进行掠夺？[-]</t>
  </si>
  <si>
    <t>[color=462800,fontsize=22]你发现了[-][color=cd201e,fontsize=22]敌人的坟地[-][color=462800,fontsize=22]，是否要进行掠夺？[-]</t>
  </si>
  <si>
    <t>[color=462800,fontsize=22]你发现了[-][color=cd201e,fontsize=22]敌人的钟楼[-][color=462800,fontsize=22]，是否要进行掠夺？[-]</t>
  </si>
  <si>
    <t>首领帐篷的管理者认可了你，决定通知边境守卫，让你通过。</t>
  </si>
  <si>
    <t>你已经去过蓝色首领帐篷了吗？只有经过首领帐篷的认可才能通过这里。</t>
  </si>
  <si>
    <t>你已经去过绿色首领帐篷了吗？只有经过首领帐篷的认可才能通过这里。</t>
  </si>
  <si>
    <t>你已经去过红色首领帐篷了吗？只有经过首领帐篷的认可才能通过这里。</t>
  </si>
  <si>
    <t>卫兵已经允许您通过岗楼了。</t>
  </si>
  <si>
    <t>拜访卫兵后就可以通过蓝色岗楼了。</t>
  </si>
  <si>
    <t>拜访卫兵后就可以通过绿色岗楼了。</t>
  </si>
  <si>
    <t>拜访卫兵后就可以通过红色岗楼了。</t>
  </si>
  <si>
    <t>你已经去过首领帐篷了吗？只有经过首领帐篷的认可才能通过这里。</t>
  </si>
  <si>
    <t>您需要得到蓝色卫兵帐篷的通过许可。</t>
  </si>
  <si>
    <t>您需要得到绿色卫兵帐篷的通过许可。</t>
  </si>
  <si>
    <t>您需要得到红色卫兵帐篷的通过许可。</t>
  </si>
  <si>
    <t>可以传送至传送门附近</t>
  </si>
  <si>
    <t>可以传送至联盟地图中部</t>
  </si>
  <si>
    <t>一座马厩，可以恢复行动力</t>
  </si>
  <si>
    <t>据说在那里可以打听到神秘宝箱的信息</t>
  </si>
  <si>
    <t>快去向它询问神秘宝箱的信息吧</t>
  </si>
  <si>
    <t>散发着强烈魔法波动的神秘箱子</t>
  </si>
  <si>
    <t>[color=462800,fontsize=22]{$name}攻击了神圣之地的石巨人，造成[-][color=855b30,fontsize=22]{$num}[-][color=462800,fontsize=22]生命伤害[-]</t>
  </si>
  <si>
    <t>[color=462800,fontsize=22]{$name}攻击了守序之地的石巨人，造成[-][color=855b30,fontsize=22]{$num}[-][color=462800,fontsize=23]生命伤害[-]</t>
  </si>
  <si>
    <t>[color=462800,fontsize=22]{$name}攻击了邪恶之地的石巨人，造成[-][color=855b30,fontsize=22]{$num}[-][color=462800,fontsize=24]生命伤害[-]</t>
  </si>
  <si>
    <t>您拾取了一件宝物，并装备了它</t>
  </si>
  <si>
    <t>[color=562600]女王大人，不必灰心，凤凰虽然很强，但是我们可以通过合理布阵去击败它。[-]</t>
  </si>
  <si>
    <t>[color=562600]凤凰的烈焰吐息会对[-][color=1d61d3]正前方[-][color=562600]的敌人造成巨大伤害，我们需要避开他。[-]</t>
  </si>
  <si>
    <t>[color=562600]这样就万无一失了。[-]</t>
  </si>
  <si>
    <t>矛阵：对敌方兵团造成伤害并「眩晕」</t>
  </si>
  <si>
    <t>爆裂箭：对敌方兵团造成大量伤害</t>
  </si>
  <si>
    <t>俯冲：攻击时对3个敌方单位造成伤害</t>
  </si>
  <si>
    <t>神圣护佑：开场后大幅提高兵团减伤</t>
  </si>
  <si>
    <t>祈祷：治疗己方生命最低的兵团</t>
  </si>
  <si>
    <t>突刺：第一次攻击造成大量伤害并「眩晕」</t>
  </si>
  <si>
    <t>定罪：对3个兵团造成巨大伤害并「眩晕」</t>
  </si>
  <si>
    <t>战争践踏：对周围兵团造成伤害并「减速」</t>
  </si>
  <si>
    <t>矮人咆哮：开场提高己方兵团生命上限</t>
  </si>
  <si>
    <t>箭雨：一段时间内攻速提高500%</t>
  </si>
  <si>
    <t>生机护佑：为周围己方兵团施加生命护盾</t>
  </si>
  <si>
    <t>缠绕：降低周围敌方兵团攻速并「减速」</t>
  </si>
  <si>
    <t>失明术：大幅降低横排敌方兵团命中</t>
  </si>
  <si>
    <t>天空援助：对3个敌方后排兵团造成伤害</t>
  </si>
  <si>
    <t>骨盾：生命低于50%提高自身兵团减伤</t>
  </si>
  <si>
    <t>炸裂：死亡时对周围敌方兵团造成伤害</t>
  </si>
  <si>
    <t>恐怖尖啸：对正前方敌方兵团造成「沉默」</t>
  </si>
  <si>
    <t>生命虹吸：吸取敌方兵团生命回复自身</t>
  </si>
  <si>
    <t>献祭：召唤大量骷髅战士加入战斗</t>
  </si>
  <si>
    <t>致命一击：造成巨大伤害并「士气低落」</t>
  </si>
  <si>
    <t>恐惧：大幅降低敌方防御并「士气低落」</t>
  </si>
  <si>
    <t>腐烂诅咒：大幅降低敌方被治疗效果</t>
  </si>
  <si>
    <t>战争风暴：对周围3个敌方单位造成伤害</t>
  </si>
  <si>
    <t>野兽伙伴：死亡时召唤狼进行战斗</t>
  </si>
  <si>
    <t>斩杀：对生命低于30%的敌方造成额外伤害</t>
  </si>
  <si>
    <t>血池：提高周围己方兵团吸血效果</t>
  </si>
  <si>
    <t>雷鸣：对正前方的敌方兵团造成巨大伤害</t>
  </si>
  <si>
    <t>火石：对正前方的敌方兵团造成巨大伤害</t>
  </si>
  <si>
    <t>野性咆哮：大幅降低敌方攻击并「眩晕」</t>
  </si>
  <si>
    <t>冲动：死亡时一定几率满血复活</t>
  </si>
  <si>
    <t>烈火魔墙：对正前方的敌方兵团造成伤害</t>
  </si>
  <si>
    <t>狂暴：一段时间内攻击必定暴击</t>
  </si>
  <si>
    <t>炙热打击：对敌方兵团造成大量伤害</t>
  </si>
  <si>
    <t>烈火温泉：持续治疗正前方的己方兵团</t>
  </si>
  <si>
    <t>连珠火球：对敌方造成大量伤害并「灼烧」</t>
  </si>
  <si>
    <t>痛苦镰刀：对敌方造成巨大伤害并「眩晕」</t>
  </si>
  <si>
    <t>灌魔铁球：大幅度提高攻击速度</t>
  </si>
  <si>
    <t>石像形态：提高攻击力与攻击速度</t>
  </si>
  <si>
    <t>法术穿透：对单体的伤害会越来越高</t>
  </si>
  <si>
    <t>金属共鸣：开启防护罩保护己方兵团</t>
  </si>
  <si>
    <t>能量馈赠：攻击转变为治疗</t>
  </si>
  <si>
    <t>剑刃乱舞：群体伤害，范围减防</t>
  </si>
  <si>
    <t>战神：攻击无视距离，附带生命百分比伤害</t>
  </si>
  <si>
    <t>矛阵：范围伤害，制造眩晕</t>
  </si>
  <si>
    <t>女妖利爪：一定概率对多个敌人造成伤害</t>
  </si>
  <si>
    <t>心灵控制：使敌方不能移动攻击，持续掉血</t>
  </si>
  <si>
    <t>石化凝视：使石化敌方，降低兵团免伤</t>
  </si>
  <si>
    <t>旋风斩：范围攻击，降低攻速</t>
  </si>
  <si>
    <t>龙息：大范围攻击，附带「灼烧」效果</t>
  </si>
  <si>
    <t>烈火吐息：对正前方敌方兵团造成伤害</t>
  </si>
  <si>
    <t>箭矢补给时间未到</t>
  </si>
  <si>
    <t>当前没有奖励可以领取</t>
  </si>
  <si>
    <t>箭矢数量不足</t>
  </si>
  <si>
    <t>箭矢数量已达上限</t>
  </si>
  <si>
    <t>进攻技巧</t>
  </si>
  <si>
    <t>抵御技巧</t>
  </si>
  <si>
    <t>快攻技巧</t>
  </si>
  <si>
    <t>闪避技巧</t>
  </si>
  <si>
    <t>暴击技巧</t>
  </si>
  <si>
    <t>减伤技巧</t>
  </si>
  <si>
    <t>重伤技巧</t>
  </si>
  <si>
    <t>法抗技巧</t>
  </si>
  <si>
    <t>初级·攻击奥义</t>
  </si>
  <si>
    <t>中级·攻击奥义</t>
  </si>
  <si>
    <t>高级·攻击奥义</t>
  </si>
  <si>
    <t>初级·生命奥义</t>
  </si>
  <si>
    <t>中级·生命奥义</t>
  </si>
  <si>
    <t>高级·生命奥义</t>
  </si>
  <si>
    <t>初级·吸血奥义</t>
  </si>
  <si>
    <t>中级·吸血奥义</t>
  </si>
  <si>
    <t>高级·吸血奥义</t>
  </si>
  <si>
    <t>初级·反伤奥义</t>
  </si>
  <si>
    <t>中级·反伤奥义</t>
  </si>
  <si>
    <t>高级·反伤奥义</t>
  </si>
  <si>
    <t>初级·攻速奥义</t>
  </si>
  <si>
    <t>中级·攻速奥义</t>
  </si>
  <si>
    <t>高级·攻速奥义</t>
  </si>
  <si>
    <t>初学者</t>
  </si>
  <si>
    <t>学徒</t>
  </si>
  <si>
    <t>学徒+1</t>
  </si>
  <si>
    <t>学徒+2</t>
  </si>
  <si>
    <t>专家</t>
  </si>
  <si>
    <t>专家+1</t>
  </si>
  <si>
    <t>专家+2</t>
  </si>
  <si>
    <t>大师</t>
  </si>
  <si>
    <t>大师+1</t>
  </si>
  <si>
    <t>大师+2</t>
  </si>
  <si>
    <t>缺少技巧奥义</t>
  </si>
  <si>
    <t>兵团达到紫色可学习技巧</t>
  </si>
  <si>
    <t>当前没有进阶至紫色或以上的兵团</t>
  </si>
  <si>
    <t>[color=462800,fontsize=24]技巧培养[-][][-][color=ffffff,fontsize=6]　[-][][-][color=452900]1、紫色及以上兵团可学习技巧。[-][][-][color=ffffff,fontsize=6]　[-][][-][color=452900]2、技巧等级上限随兵团进阶增加。[-][][-][color=ffffff,fontsize=6]　[-][][-][color=452900]3、每次技巧学习消耗相应的一本技巧奥义。[-][][-][color=ffffff,fontsize=6]　[-][][-][color=452900]4、普通培养随机提高1～5技巧等级。[-][][-][color=ffffff,fontsize=6]　[-][][-][color=452900]5、高级培养随机提高3～5技巧等级。[-][][-][color=ffffff,fontsize=6]　[-][][-][color=452900]6、4项技巧均达到一定等级，解锁特殊属性。[-][][-][color=ffffff,fontsize=12]　[-][][-][color=462800,fontsize=24]奥义书来源[-][][-][color=ffffff,fontsize=6]　[-][][-][color=452900]1、挑战云中城关卡，首通奖励尤其丰厚。[-][][-][color=ffffff,fontsize=6]　[-][][-][color=452900]2、完成冠军对决每日挑战次数任务。[-][][-][color=ffffff,fontsize=6]　[-][][-][color=452900]3、玩家等级主线任务。[-]</t>
  </si>
  <si>
    <t>精准施法</t>
  </si>
  <si>
    <t>[color=1ca216,fontsize=18]拖动[-][color=3c2a1e,fontsize=18]法术释放，打击更加精准[-]</t>
  </si>
  <si>
    <t>本关训练内容「法术基础训练」</t>
  </si>
  <si>
    <t>[color=462800,fontsize=22][-][color=1ca216,fontsize=22]拖动[-][color=462800,fontsize=22]英雄法术至目标区域[-]</t>
  </si>
  <si>
    <t>[color=462800,fontsize=22]法术范围[-][color=1ca216,fontsize=22]光圈[-][color=462800,fontsize=22]尽可能覆盖到敌人[-]</t>
  </si>
  <si>
    <t>[color=462800,fontsize=22]在帝国弩手释放爆裂箭之前击杀他们[-]</t>
  </si>
  <si>
    <t>突击训练</t>
  </si>
  <si>
    <t>[color=3c2a1e,fontsize=18]利用[-][color=1ca216,fontsize=18]突击兵团特性[-][color=3c2a1e,fontsize=18]攻击敌人后排[-]</t>
  </si>
  <si>
    <t>本关训练内容「突击兵团基础训练」</t>
  </si>
  <si>
    <t>[color=462800,fontsize=22]将突击兵团放置在对线[-][color=1ca216,fontsize=22]没有敌人[-][color=462800,fontsize=22]的列[-]</t>
  </si>
  <si>
    <t>[color=462800,fontsize=22]突击兵团可以放置在布阵[-][color=1ca216,fontsize=22]任意位置[-][color=462800,fontsize=22][-]</t>
  </si>
  <si>
    <t>[color=462800,fontsize=22]让防御兵团吸引敌方的攻击[-]</t>
  </si>
  <si>
    <t>最佳时机</t>
  </si>
  <si>
    <t>[color=3c2a1e,fontsize=18]增益法术与兵团技能[-][color=1ca216,fontsize=18]配合[-][color=3c2a1e,fontsize=18]施放[-]</t>
  </si>
  <si>
    <t>本关训练内容「法术释放时机」</t>
  </si>
  <si>
    <t>[color=462800,fontsize=22]木精灵大招：[-][color=1ca216,fontsize=22]短时间[-][color=462800,fontsize=22]大幅提高[-][color=1ca216,fontsize=22]攻速[-][color=462800,fontsize=22][-]</t>
  </si>
  <si>
    <t>[color=462800,fontsize=22]屠戮成性：提高兵团200%[-][color=1ca216,fontsize=22]攻击[-][color=462800,fontsize=22][-]</t>
  </si>
  <si>
    <t>[color=462800,fontsize=22]射手天赋：距离越远，攻击越高[-]</t>
  </si>
  <si>
    <t>直线打击</t>
  </si>
  <si>
    <t>[color=3c2a1e,fontsize=18]注意利用兵团技能的[-][color=1ca216,fontsize=18]打击范围[-]</t>
  </si>
  <si>
    <t>本关训练内容「布阵基础训练」</t>
  </si>
  <si>
    <t>[color=462800,fontsize=22]火石：攻击[-][color=1ca216,fontsize=22]正前方[-][color=462800,fontsize=22]极大范围敌人[-]</t>
  </si>
  <si>
    <t>[color=462800,fontsize=22]火石的伤害是持续伤害[-]</t>
  </si>
  <si>
    <t>[color=462800,fontsize=22]射手兵团只能布阵在后两行[-]</t>
  </si>
  <si>
    <t>治疗训练</t>
  </si>
  <si>
    <t>[color=3c2a1e,fontsize=18]有效利用[-][color=1ca216,fontsize=18]治疗法术[-][color=3c2a1e,fontsize=18]，保护己方兵团[-]</t>
  </si>
  <si>
    <t>本关训练内容「治疗法术基础训练」</t>
  </si>
  <si>
    <t>[color=462800,fontsize=22]疗伤术[-][color=1ca216,fontsize=22]冷却短[-][color=462800,fontsize=22]，效果一般[-]</t>
  </si>
  <si>
    <t>[color=462800,fontsize=22]祈祷法术效果强，但[-][color=1ca216,fontsize=22]冷却较长[-][color=462800,fontsize=22][-]</t>
  </si>
  <si>
    <t>[color=462800,fontsize=22]黑暗骑士大招，伤害恐怖[-]</t>
  </si>
  <si>
    <t>兵团配合</t>
  </si>
  <si>
    <t>[color=1ca216,fontsize=18]技能配合[-][color=3c2a1e,fontsize=18]的兵团一起上阵效果强大[-]</t>
  </si>
  <si>
    <t>本关训练内容「兵团配合基础训练」</t>
  </si>
  <si>
    <t>[color=462800,fontsize=22]连击：一定概率向目标连续射出2箭[-]</t>
  </si>
  <si>
    <t>[color=462800,fontsize=22]连击对[-][color=1ca216,fontsize=22]「减速」[-][color=462800,fontsize=22]目标100%触发[-]</t>
  </si>
  <si>
    <t>[color=462800,fontsize=22]缠绕：对范围内敌人造成[-][color=1ca216,fontsize=22]「减速」[-][color=462800,fontsize=22][-]</t>
  </si>
  <si>
    <t>暗度陈仓</t>
  </si>
  <si>
    <t>[color=3c2a1e,fontsize=18]为突击兵团[-][color=1ca216,fontsize=18]创造[-][color=3c2a1e,fontsize=18]突击敌方后排的条件[-]</t>
  </si>
  <si>
    <t>本关训练要点：突击敌人后排</t>
  </si>
  <si>
    <t>[color=462800,fontsize=22]防御兵团优先攻击对列的敌人[-]</t>
  </si>
  <si>
    <t>[color=462800,fontsize=22]正前方没有敌人时，攻击[-][color=1ca216,fontsize=22]最近[-][color=462800,fontsize=22]目标[-]</t>
  </si>
  <si>
    <t>[color=462800,fontsize=22]罗伊德可以[-][color=1ca216,fontsize=22]召唤[-][color=462800,fontsize=22]小树人助战[-]</t>
  </si>
  <si>
    <t>以退为进</t>
  </si>
  <si>
    <t>[color=3c2a1e,fontsize=18]想办法将敌人[-][color=1ca216,fontsize=18]聚集[-][color=3c2a1e,fontsize=18]在一起[-]</t>
  </si>
  <si>
    <t>本关训练要点：在敌人聚集时释放冰雪风暴</t>
  </si>
  <si>
    <t>[color=462800,fontsize=22]魔法量只能释放一次冰雪风暴[-]</t>
  </si>
  <si>
    <t>[color=462800,fontsize=22]敌人突击会攻击己方[-][color=1ca216,fontsize=22]后排[-][color=462800,fontsize=22][-]</t>
  </si>
  <si>
    <t>[color=462800,fontsize=22]十字军只能拦截住一队敌人[-]</t>
  </si>
  <si>
    <t>以逸待劳</t>
  </si>
  <si>
    <t>[color=3c2a1e,fontsize=18]利用法术[-][color=1ca216,fontsize=18]拖延[-][color=3c2a1e,fontsize=18]敌人的进攻脚步[-]</t>
  </si>
  <si>
    <t>本关训练要点：利用法术拖延敌人的进攻脚步</t>
  </si>
  <si>
    <t>[color=462800,fontsize=22]寒冰神箭对目标造成[-][color=1ca216,fontsize=22]「减速」[-][color=462800,fontsize=22][-]</t>
  </si>
  <si>
    <t>[color=462800,fontsize=22]寒冰魔环对范围目标造成伤害[-]</t>
  </si>
  <si>
    <t>[color=462800,fontsize=22]额外对[-][color=1ca216,fontsize=22]「减速」[-][color=462800,fontsize=22]目标造成冻结[-]</t>
  </si>
  <si>
    <t>破釜沉舟</t>
  </si>
  <si>
    <t>[color=1ca216,fontsize=18]孤注一掷[-][color=3c2a1e,fontsize=18]，才能极限反杀！[-]</t>
  </si>
  <si>
    <t>本关训练要点：在有限的生命内造成最大的输出</t>
  </si>
  <si>
    <t>[color=462800,fontsize=22]孤注一掷：减少血量，提高攻速[-]</t>
  </si>
  <si>
    <t>[color=462800,fontsize=22]孤注一掷不会造成己方[-][color=1ca216,fontsize=22]死亡[-][color=462800,fontsize=22][-]</t>
  </si>
  <si>
    <t>[color=462800,fontsize=22]护体石肤：附加抵挡伤害[-][color=1ca216,fontsize=22]护盾[-][color=462800,fontsize=22][-]</t>
  </si>
  <si>
    <t>声东击西</t>
  </si>
  <si>
    <t>[color=3c2a1e,fontsize=18]注意敌方技能[-][color=1ca216,fontsize=18]特性[-][color=3c2a1e,fontsize=18]，合理释放法术[-]</t>
  </si>
  <si>
    <t>本关训练要点：利用法术击杀敌方木精灵</t>
  </si>
  <si>
    <t>[color=462800,fontsize=22]木精灵受到法术伤害时获得[-][color=1ca216,fontsize=22]护盾[-][color=462800,fontsize=22][-]</t>
  </si>
  <si>
    <t>[color=462800,fontsize=22]护盾仅能持续一段时间[-]</t>
  </si>
  <si>
    <t>[color=462800,fontsize=22]冰雪风暴对目标造成[-][color=1ca216,fontsize=22]4轮[-][color=462800,fontsize=22]伤害[-]</t>
  </si>
  <si>
    <t>金蝉脱壳</t>
  </si>
  <si>
    <t>[color=1ca216,fontsize=18]攻击距离[-][color=3c2a1e,fontsize=18]是我们唯一的优势[-]</t>
  </si>
  <si>
    <t>本关训练要点：利用攻击距离优势，牵扯比蒙的移动</t>
  </si>
  <si>
    <t>[color=462800,fontsize=22]防御兵团移动速度[-][color=1ca216,fontsize=22]很慢[-][color=462800,fontsize=22][-]</t>
  </si>
  <si>
    <t>[color=462800,fontsize=22]凤凰重生：第一次死亡后[-][color=1ca216,fontsize=22]复活[-][color=462800,fontsize=22][-]</t>
  </si>
  <si>
    <t>[color=462800,fontsize=22]魔法兵团只能布阵在最后两行[-]</t>
  </si>
  <si>
    <t>实战训练Ⅰ</t>
  </si>
  <si>
    <t>[color=3c2a1e,fontsize=18]骷髅海[-][color=1ca216,fontsize=18]源源不断[-][color=3c2a1e,fontsize=18]，快速消灭他们[-]</t>
  </si>
  <si>
    <t>本关训练要点：尽快消灭掉小骷髅，不要让他们泛滥成“海”</t>
  </si>
  <si>
    <t>[color=462800,fontsize=22]巫妖献祭：目标[-][color=1ca216,fontsize=22]死亡时[-][color=462800,fontsize=22]召唤骷髅[-]</t>
  </si>
  <si>
    <t>[color=462800,fontsize=22][-][color=1ca216,fontsize=22]冰封[-][color=462800,fontsize=22]状态下巫妖不能触发献祭[-]</t>
  </si>
  <si>
    <t>[color=462800,fontsize=22]艾德雷德具有强大的[-][color=1ca216,fontsize=22]范围法术[-][color=462800,fontsize=22][-]</t>
  </si>
  <si>
    <t>实战训练Ⅱ</t>
  </si>
  <si>
    <t>[color=3c2a1e,fontsize=18]小心被[-][color=1ca216,fontsize=18]围攻[-][color=3c2a1e,fontsize=18]，快速消灭有生力量[-]</t>
  </si>
  <si>
    <t>本关训练要点：找到容易击杀的兵团，优先消灭掉他们</t>
  </si>
  <si>
    <t>[color=462800,fontsize=22]黑暗骑士：[-][color=1ca216,fontsize=22]击杀[-][color=462800,fontsize=22]兵团后攻击提高[-]</t>
  </si>
  <si>
    <t>[color=462800,fontsize=22]皇家骑士：[-][color=1ca216,fontsize=22]第一次[-][color=462800,fontsize=22]攻击造成大量伤害[-]</t>
  </si>
  <si>
    <t>[color=462800,fontsize=22]利用罗伊德的法术进行保护[-]</t>
  </si>
  <si>
    <t>实战训练Ⅲ</t>
  </si>
  <si>
    <t>[color=3c2a1e,fontsize=18]找出敌人的[-][color=1ca216,fontsize=18]弱点[-][color=3c2a1e,fontsize=18]，击败他们[-]</t>
  </si>
  <si>
    <t>本关训练要点：找出敌人的弱点，击败他们</t>
  </si>
  <si>
    <t>[color=462800,fontsize=22]小体型兵团更加惧怕[-][color=1ca216,fontsize=22]群体法术[-][color=462800,fontsize=22][-]</t>
  </si>
  <si>
    <t>[color=462800,fontsize=22]单论攻击而言，小体型兵团更出色[-]</t>
  </si>
  <si>
    <t>[color=462800,fontsize=22]时间凝滞：控制[-][color=1ca216,fontsize=22]大范围[-][color=462800,fontsize=22]内敌方兵团[-]</t>
  </si>
  <si>
    <t>实战训练Ⅳ</t>
  </si>
  <si>
    <t>[color=3c2a1e,fontsize=18]注意提防敌人的[-][color=1ca216,fontsize=18]黑暗骑士[-]</t>
  </si>
  <si>
    <t>本关训练要点：注意提防敌人的黑暗骑士</t>
  </si>
  <si>
    <t>[color=462800,fontsize=22]大体型兵团单体生命[-][color=1ca216,fontsize=22]较高[-][color=462800,fontsize=22][-]</t>
  </si>
  <si>
    <t>[color=462800,fontsize=22]烈火魔墙：[-][color=1ca216,fontsize=22]大范围[-][color=462800,fontsize=22]持续火系伤害[-]</t>
  </si>
  <si>
    <t>[color=462800,fontsize=22]有效利用罗兰德[-][color=1ca216,fontsize=22]增益[-][color=462800,fontsize=22]法术[-]</t>
  </si>
  <si>
    <t>明星挑战Ⅰ</t>
  </si>
  <si>
    <t>[color=3c2a1e,fontsize=18]最大的敌人就是[-][color=1ca216,fontsize=18]自己[-]</t>
  </si>
  <si>
    <t>本关训练要点：在双方阵容一样的情况下，策略决定胜败</t>
  </si>
  <si>
    <t>[color=462800,fontsize=22]凯瑟琳拥有强大的[-][color=1ca216,fontsize=22]伤害[-][color=462800,fontsize=22]法术[-]</t>
  </si>
  <si>
    <t>[color=462800,fontsize=22]格鲁的优势在于强力的[-][color=1ca216,fontsize=22]增益[-][color=462800,fontsize=22]法术[-]</t>
  </si>
  <si>
    <t>[color=462800,fontsize=22]银翼飞马可以为周围兵团施加护盾[-]</t>
  </si>
  <si>
    <t>明星挑战Ⅱ</t>
  </si>
  <si>
    <t>[color=3c2a1e,fontsize=18]敌人再[-][color=1ca216,fontsize=18]巨大[-][color=3c2a1e,fontsize=18]，也要有顽强的心[-]</t>
  </si>
  <si>
    <t>本关训练要点：如果不能避免，那么就让肉一些的兵团去吃技能吧</t>
  </si>
  <si>
    <t>[color=462800,fontsize=22]大恶魔开场会瞬移到[-][color=1ca216,fontsize=22]敌方后排[-][color=462800,fontsize=22][-]</t>
  </si>
  <si>
    <t>[color=462800,fontsize=22]圣盾术：范围内己方兵团[-][color=1ca216,fontsize=22]无敌[-][color=462800,fontsize=22][-]</t>
  </si>
  <si>
    <t>[color=462800,fontsize=22]战斗矮人开场时提高附近兵团生命[-]</t>
  </si>
  <si>
    <t>攻防一体</t>
  </si>
  <si>
    <t>[color=3c2a1e,fontsize=18]利用兵团特性，输出[-][color=1ca216,fontsize=18]最大化[-]</t>
  </si>
  <si>
    <t>本关训练要点：快速消灭敌人后排的幻影射手，火力十分强大</t>
  </si>
  <si>
    <t>[color=462800,fontsize=22]枯木卫士受到攻击时[-][color=1ca216,fontsize=22]反弹伤害[-][color=462800,fontsize=22][-]</t>
  </si>
  <si>
    <t>[color=462800,fontsize=22]瑞斯卡拥有[-][color=1ca216,fontsize=22]大范围持续[-][color=462800,fontsize=22]火系法术[-]</t>
  </si>
  <si>
    <t>[color=462800,fontsize=22]恶咒附身大幅度降低敌人[-][color=1ca216,fontsize=22]攻击[-][color=462800,fontsize=22][-]</t>
  </si>
  <si>
    <t>墓园王者</t>
  </si>
  <si>
    <t>[color=3c2a1e,fontsize=18]亡灵的[-][color=1ca216,fontsize=18]王者[-][color=3c2a1e,fontsize=18]，一个人的战斗[-]</t>
  </si>
  <si>
    <t>本关训练要点：在罗德·哈特的屠杀指令下，任何敌人阻挡不住死亡骑士</t>
  </si>
  <si>
    <t>[color=462800,fontsize=22]屠杀指令:死骑立即发动[-][color=1ca216,fontsize=22]【致命一击】[-][color=462800,fontsize=22][-]</t>
  </si>
  <si>
    <t>[color=462800,fontsize=22]幽灵进入战斗后[-][color=1ca216,fontsize=22]沉默[-][color=462800,fontsize=22]正前方敌人[-]</t>
  </si>
  <si>
    <t>[color=462800,fontsize=22]死亡骑士击杀目标后攻击增加[-]</t>
  </si>
  <si>
    <t>魔法崇拜</t>
  </si>
  <si>
    <t>[color=3c2a1e,fontsize=18]崇拜[-][color=1ca216,fontsize=18]魔法[-][color=3c2a1e,fontsize=18]的塔楼阵营[-]</t>
  </si>
  <si>
    <t>本关训练要点：塔楼阵营对魔法崇拜，受到英雄法术增益效果时增强能力</t>
  </si>
  <si>
    <t>[color=462800,fontsize=22]娜迦蛇妖受到[-][color=1ca216,fontsize=22]英雄增益[-][color=462800,fontsize=22]发动剑刃乱舞[-]</t>
  </si>
  <si>
    <t>[color=462800,fontsize=22]铁人受到[-][color=1ca216,fontsize=22]英雄增益[-][color=462800,fontsize=22]效果增加兵团免伤[-]</t>
  </si>
  <si>
    <t>[color=462800,fontsize=22]神灯持续对己方兵团进行治疗[-]</t>
  </si>
  <si>
    <t>输出训练</t>
  </si>
  <si>
    <t>[color=1ca216,fontsize=18]攻击兵团[-][color=3c2a1e,fontsize=18]--战场指挥官[-]</t>
  </si>
  <si>
    <t>本关训练要点：攻击兵团百分比降低目标护甲，可以有效克制防御兵团</t>
  </si>
  <si>
    <t>[color=1ca216,fontsize=22]防御[-][color=462800,fontsize=22]可以减免来自兵团的伤害[-]</t>
  </si>
  <si>
    <t>[color=462800,fontsize=22]十字军护甲[-][color=1ca216,fontsize=22]极高[-][color=462800,fontsize=22][-]</t>
  </si>
  <si>
    <t>[color=462800,fontsize=22]攻击兵团[-][color=1ca216,fontsize=22]百分比[-][color=462800,fontsize=22]降低目标防御[-]</t>
  </si>
  <si>
    <t>铁桶大阵</t>
  </si>
  <si>
    <t>[color=3c2a1e,fontsize=18]对阵敌方[-][color=1ca216,fontsize=18]铁桶[-][color=3c2a1e,fontsize=18]阵型的解决策略[-]</t>
  </si>
  <si>
    <t>本关训练要点：当敌方放置了4个防御兵团，突击兵团该如何破局</t>
  </si>
  <si>
    <t>[color=462800,fontsize=22]只有[-][color=1ca216,fontsize=22]突击兵团[-][color=462800,fontsize=22]可以优先攻击敌方后排[-]</t>
  </si>
  <si>
    <t>[color=1ca216,fontsize=22]攻击兵团[-][color=462800,fontsize=22]大幅降低目标兵团防御[-]</t>
  </si>
  <si>
    <t>[color=462800,fontsize=22]利用[-][color=1ca216,fontsize=22]兵种搭配[-][color=462800,fontsize=22]，将输出最大化[-]</t>
  </si>
  <si>
    <t>墓园大军</t>
  </si>
  <si>
    <t>[color=3c2a1e,fontsize=18]英雄与兵团[-][color=1ca216,fontsize=18]组合[-][color=3c2a1e,fontsize=18]是战场的胜负手[-]</t>
  </si>
  <si>
    <t>本关训练要点：在特殊英雄率领下，低阶兵团也可发挥意想不到的效果</t>
  </si>
  <si>
    <t>[color=462800,fontsize=22]【聚灵奇术】可以治疗[-][color=1ca216,fontsize=22]墓园[-][color=462800,fontsize=22]阵营兵团[-]</t>
  </si>
  <si>
    <t>[color=462800,fontsize=22]巫妖在场可以增强[-][color=1ca216,fontsize=22]骷髅[-][color=462800,fontsize=22]战斗能力[-]</t>
  </si>
  <si>
    <t>[color=462800,fontsize=22]维德尼娜可以召唤亡灵大军助战[-]</t>
  </si>
  <si>
    <t>明星挑战Ⅲ</t>
  </si>
  <si>
    <t>[color=3c2a1e,fontsize=18]极致的技巧，完美的策略[-]</t>
  </si>
  <si>
    <t>本关训练要点：合理运用兵团特性，精准释放英雄法术</t>
  </si>
  <si>
    <t>[color=462800,fontsize=22]绿龙具有秒杀[-][color=1ca216,fontsize=22]后排[-][color=462800,fontsize=22]的能力[-]</t>
  </si>
  <si>
    <t>[color=462800,fontsize=22]独眼巨人的生存能力[-][color=1ca216,fontsize=22]很强[-][color=462800,fontsize=22][-]</t>
  </si>
  <si>
    <t>[color=462800,fontsize=22]要小心[-][color=1ca216,fontsize=22]半兽人[-][color=462800,fontsize=22]的持续输出能力[-]</t>
  </si>
  <si>
    <t>持续更新</t>
  </si>
  <si>
    <t>[color=3c2a1e,fontsize=18]有更好的关卡设计？快来告诉我们  发送至[-][color=1ca216,fontsize=18]heroes2017@qq.com[-][color=3c2a1e,fontsize=18]经采用后，将有丰厚奖励。[-]</t>
  </si>
  <si>
    <t>您还未通过本关挑战</t>
  </si>
  <si>
    <t>太惊险了，相信你还能表现得更好</t>
  </si>
  <si>
    <t>表现良好，期待下次更精彩的战斗</t>
  </si>
  <si>
    <t>干得不错，您的战术进步得很快</t>
  </si>
  <si>
    <t>漂亮一战，您已经达到平均水平</t>
  </si>
  <si>
    <t>令人称赞，战术闪烁着智慧的光芒</t>
  </si>
  <si>
    <t>大师水平，已经可以胜任战术教官</t>
  </si>
  <si>
    <t>天纵奇才，简直是天生的战术天才</t>
  </si>
  <si>
    <t>登峰造极，你的战术素养接近完美</t>
  </si>
  <si>
    <t>完美无缺，您在战场上已罕逢敌手</t>
  </si>
  <si>
    <t>[color=562600]攻击兵团[-][color=fe0201]百分比[-][color=562600]降低目标兵团防御，不可叠加[-]</t>
  </si>
  <si>
    <t>[color=562600]防御兵团具有较高的[-][color=fe0201]兵团免伤[-][color=562600]，生存能力优秀[-]</t>
  </si>
  <si>
    <t>[color=562600]射手兵团距离目标[-][color=fe0201]越远[-][color=562600]，攻击越高[-]</t>
  </si>
  <si>
    <t>[color=562600]魔法兵团精通法术奥义，具有较高[-][color=fe0201]法术免伤[-]</t>
  </si>
  <si>
    <t>青铜奖杯</t>
  </si>
  <si>
    <t>白银奖杯</t>
  </si>
  <si>
    <t>黄金奖杯</t>
  </si>
  <si>
    <t>白金奖杯</t>
  </si>
  <si>
    <t>[color=1ca216,fontsize=18]{$guildLv}[-]级联盟[color=1ca216,fontsize=18]{$guildName}[-]正在招募成员，诚邀各大领主加入！[color=1ca216,fontsize=18]（等级限制{$level}级）[-]</t>
  </si>
  <si>
    <t>[color=1ca216,fontsize=18]{$guildLv}[-]级联盟[color=1ca216,fontsize=18]{$guildName}[-]正在招募成员，诚邀各大领主加入！</t>
  </si>
  <si>
    <t>您已在{$guildname}联盟中</t>
  </si>
  <si>
    <t>未达到申请限制等级</t>
  </si>
  <si>
    <t>申请成功</t>
  </si>
  <si>
    <t>您已申请过该联盟</t>
  </si>
  <si>
    <t>该联盟已解散</t>
  </si>
  <si>
    <t>申请人数已满</t>
  </si>
  <si>
    <t>联盟系统22级开启</t>
  </si>
  <si>
    <t>该联盟已满员</t>
  </si>
  <si>
    <t>招募发送成功</t>
  </si>
  <si>
    <t>{$cd}后可再次发送招募</t>
  </si>
  <si>
    <t>枪兵营</t>
  </si>
  <si>
    <t>狮鹫塔楼</t>
  </si>
  <si>
    <t>训练场</t>
  </si>
  <si>
    <t>矮人村舍</t>
  </si>
  <si>
    <t>枯木拱门</t>
  </si>
  <si>
    <t>龙崖</t>
  </si>
  <si>
    <t>邪庙</t>
  </si>
  <si>
    <t>灵墓</t>
  </si>
  <si>
    <t>陵墓</t>
  </si>
  <si>
    <t>暗黑殿</t>
  </si>
  <si>
    <t>龙之顶</t>
  </si>
  <si>
    <t>诅咒之穴</t>
  </si>
  <si>
    <t>大耳怪营</t>
  </si>
  <si>
    <t>狼舍</t>
  </si>
  <si>
    <t>食人魔壁垒</t>
  </si>
  <si>
    <t>壁巢</t>
  </si>
  <si>
    <t>独眼洞穴</t>
  </si>
  <si>
    <t>比蒙巢穴</t>
  </si>
  <si>
    <t>怪物熔炉</t>
  </si>
  <si>
    <t>罪恶殿堂</t>
  </si>
  <si>
    <t>狗窝</t>
  </si>
  <si>
    <t>恶魔之门</t>
  </si>
  <si>
    <t>黄泉鬼穴</t>
  </si>
  <si>
    <t>烈火神殿</t>
  </si>
  <si>
    <t>恶魔殿</t>
  </si>
  <si>
    <t>鬼楼</t>
  </si>
  <si>
    <t>制造工厂</t>
  </si>
  <si>
    <t>法师塔</t>
  </si>
  <si>
    <t>祈愿神坛</t>
  </si>
  <si>
    <t>金色帐篷</t>
  </si>
  <si>
    <t>云殿</t>
  </si>
  <si>
    <t>暗穴</t>
  </si>
  <si>
    <t>鸟阁</t>
  </si>
  <si>
    <t>邪眼之柱</t>
  </si>
  <si>
    <t>静默之堂</t>
  </si>
  <si>
    <t>迷宫</t>
  </si>
  <si>
    <t>蝎狮巢</t>
  </si>
  <si>
    <t>龙穴</t>
  </si>
  <si>
    <t>精灵花园</t>
  </si>
  <si>
    <t>精神神坛</t>
  </si>
  <si>
    <t>凤凰巢</t>
  </si>
  <si>
    <t>兵营未建造</t>
  </si>
  <si>
    <t>可兑换碎片数量已达上限</t>
  </si>
  <si>
    <t>点击开启自动战斗</t>
  </si>
  <si>
    <t>请求捐赠冷却中</t>
  </si>
  <si>
    <t>【士气高涨】</t>
  </si>
  <si>
    <t>【减速】</t>
  </si>
  <si>
    <t>【流血】</t>
  </si>
  <si>
    <t>【灼烧】</t>
  </si>
  <si>
    <t>【士气低落】</t>
  </si>
  <si>
    <t>您可以上阵更多兵团，快去布阵吧。</t>
  </si>
  <si>
    <t>使用同名碎片提高兵团星级，大幅强化兵团。</t>
  </si>
  <si>
    <t>使用兵团经验提升兵团等级，提升战斗力。</t>
  </si>
  <si>
    <t>提升兵团的技能等级，兵团实力将极大提升。</t>
  </si>
  <si>
    <t>兵团进阶提高兵团属性，解锁新技能。</t>
  </si>
  <si>
    <t>消耗黄金强化兵团装备，提高兵团属性。</t>
  </si>
  <si>
    <t>在图鉴中放置卡牌，提高同类兵团战斗力。</t>
  </si>
  <si>
    <t>图鉴升级后可以提供兵团更多的属性加成。</t>
  </si>
  <si>
    <t>英雄升星解锁强力专长，提高英雄总属性。</t>
  </si>
  <si>
    <t>使用法术卷轴突破法术，升级后效果更强力。</t>
  </si>
  <si>
    <t>英雄专精可以大幅度提升英雄的战斗力。</t>
  </si>
  <si>
    <t>收集宝物，提高英雄属性，并获得强力法术。</t>
  </si>
  <si>
    <t>在魔法行会中升级天赋，提高英雄法术效果。</t>
  </si>
  <si>
    <t>为了荣誉、秩序与责任</t>
  </si>
  <si>
    <t>随着世界的韵律起舞</t>
  </si>
  <si>
    <t>生命无常，唯有死亡意味</t>
  </si>
  <si>
    <t>独步其道，孤行世间</t>
  </si>
  <si>
    <t>我们把世界付之一炬，</t>
  </si>
  <si>
    <t>所有的奥秘终将被掌握</t>
  </si>
  <si>
    <t>驾驭阴影者，掌控万物</t>
  </si>
  <si>
    <t>天地并生，万物同源</t>
  </si>
  <si>
    <t>For Honor, Order And Duty</t>
  </si>
  <si>
    <t>We Dance To The Rhythm</t>
  </si>
  <si>
    <t>着宁静、秩序及永恒之美</t>
  </si>
  <si>
    <t>Walk Our Own Path,Alone</t>
  </si>
  <si>
    <t>在那废墟之上起舞欢庆</t>
  </si>
  <si>
    <t>All Secrets Will Be Mastered</t>
  </si>
  <si>
    <t>The shadow master rules all</t>
  </si>
  <si>
    <t>Element Create the World</t>
  </si>
  <si>
    <t>埃拉西亚</t>
  </si>
  <si>
    <t>埃里</t>
  </si>
  <si>
    <t>迪雅</t>
  </si>
  <si>
    <t>克鲁罗德</t>
  </si>
  <si>
    <t>伊欧弗</t>
  </si>
  <si>
    <t>布拉卡达</t>
  </si>
  <si>
    <t>尼贡</t>
  </si>
  <si>
    <t>塞拉姆</t>
  </si>
  <si>
    <t>联盟许愿</t>
  </si>
  <si>
    <t>射箭达人</t>
  </si>
  <si>
    <t>雇佣兵</t>
  </si>
  <si>
    <t>顶尖输出，瞬间破路，威胁敌方后排生存</t>
  </si>
  <si>
    <t>城堡阵营基础兵种，炮灰角色</t>
  </si>
  <si>
    <t>城堡阵营低级的突击兵种，具有较强机动性</t>
  </si>
  <si>
    <t>城堡阵营低级的输出兵种，具有较强攻击性</t>
  </si>
  <si>
    <t>幼年期的枯木卫士，能力不可同日而语</t>
  </si>
  <si>
    <t>元素召唤出的水元素，擅长魔法攻击</t>
  </si>
  <si>
    <t>据点阵营兽人狼骑兵驯养的宠物，凶残嗜血</t>
  </si>
  <si>
    <t>高爆发技能，连击，对小体型兵团有优势</t>
  </si>
  <si>
    <t>墓园阵营低级的骷髅战士，战场上的炮灰</t>
  </si>
  <si>
    <t>墓园阵营低级的骷髅射手，战场上的炮灰</t>
  </si>
  <si>
    <t>墓园阵营高级骷髅战士，生命力十分强大</t>
  </si>
  <si>
    <t>幼年期的狮鹫，是战场上的新手</t>
  </si>
  <si>
    <t>[color=562600]欢迎来到联盟大地图，我来简单为您做介绍。[-]</t>
  </si>
  <si>
    <t>[color=562600]请看这里，这是[-][color=1d61d3]双向传送门[-][color=562600]，通过这里您可以到达敌对联盟的领地。[-]</t>
  </si>
  <si>
    <t>[color=562600]让我们尽情去掠夺他们的资源吧。[-]</t>
  </si>
  <si>
    <t>[color=562600]再来看这里，通过这个[-][color=1d61d3]地下城入口[-][color=562600]就可以进入地下城了，占领地下城中城池可以获得大量奖励。[-]</t>
  </si>
  <si>
    <t>[color=562600]地下城中的城池在[-][color=1d61d3]周六、周日[-][color=562600]奖励翻倍哦。[-]</t>
  </si>
  <si>
    <t>[color=562600]先简单为您做这些介绍，快开启您的探索之旅吧～[-]</t>
  </si>
  <si>
    <t>[color=562600]这里是[-][color=1d61d3]地下城领地[-][color=562600]，看到那些据点了么？[-]</t>
  </si>
  <si>
    <t>[-][color=1d61d3]红色旗帜[-][color=562600]的据点表示被其它联盟占领，打败守军，您就可以占领据点了。[-]</t>
  </si>
  <si>
    <t>[color=562600]位于中心区域的[-][color=1d61d3]龙之国[-][color=562600]奖励更加丰厚，快去占领它吧！[-]</t>
  </si>
  <si>
    <t>[color=562600]小心，您已经进入[-][color=1d61d3]敌对联盟领地[-][color=562600]了。[-]</t>
  </si>
  <si>
    <t>[color=562600]在这里您可以[-][color=1d61d3]掠夺[-][color=562600]他们的资源点，或者进攻他们，击败敌人可以获得[-][color=1d61d3]技能符石[-][color=562600]奖励哦。[-]</t>
  </si>
  <si>
    <t>[color=562600]祝您好运～[-]</t>
  </si>
  <si>
    <t>心智</t>
  </si>
  <si>
    <t>激发强壮潜能，有效抵御伤害，升级后可以提高兵团生命、兵团免伤</t>
  </si>
  <si>
    <t>激发灵巧潜能，身手敏捷，善于躲避伤害，升级后提高攻速、法术免伤</t>
  </si>
  <si>
    <t>激发心智潜能，洞悉敌人弱点，升级后提高兵团攻击、兵团伤害</t>
  </si>
  <si>
    <t>兵种天赋·破甲</t>
  </si>
  <si>
    <t>兵种天赋·重盾</t>
  </si>
  <si>
    <t>兵种天赋·迂回</t>
  </si>
  <si>
    <t>兵种天赋·狙击</t>
  </si>
  <si>
    <t>兵种天赋·聚能</t>
  </si>
  <si>
    <t>士气高涨</t>
  </si>
  <si>
    <t>减速</t>
  </si>
  <si>
    <t>流血</t>
  </si>
  <si>
    <t>灼烧</t>
  </si>
  <si>
    <t>士气低落</t>
  </si>
  <si>
    <t>对己方施加「士气高涨」状态的兵团&amp;英雄</t>
  </si>
  <si>
    <t>对敌方制造「减速」状态的兵团&amp;英雄</t>
  </si>
  <si>
    <t>对敌方制造「流血」状态的兵团&amp;英雄</t>
  </si>
  <si>
    <t>对敌方制造「灼烧」状态的兵团&amp;英雄</t>
  </si>
  <si>
    <t>对敌方制造「士气低落」状态的兵团&amp;英雄</t>
  </si>
  <si>
    <t>「士气高涨」状态下受到额外增益的兵团</t>
  </si>
  <si>
    <t>对「减速」状态敌人造成连击的兵团</t>
  </si>
  <si>
    <t>对「流血」状态敌人造成额外伤害的兵团</t>
  </si>
  <si>
    <t>对「灼烧」状态敌人造成额外伤害的兵团</t>
  </si>
  <si>
    <t>对阵「士气低落」状态敌人优势的兵团</t>
  </si>
  <si>
    <t>防守</t>
  </si>
  <si>
    <t>规则</t>
  </si>
  <si>
    <t>战报</t>
  </si>
  <si>
    <t>地图</t>
  </si>
  <si>
    <t>排行榜</t>
  </si>
  <si>
    <t>军情</t>
  </si>
  <si>
    <t>城池占领奖励</t>
  </si>
  <si>
    <t>联盟管理员</t>
  </si>
  <si>
    <t>[color=462800]很遗憾，您在占领城池期间被[color=462800]{$guildName}[-][color=462800]联盟的[color=462800]{$name}[-][color=462800]击败，本次占领产出以下资源，请查收[-]</t>
  </si>
  <si>
    <t>[color=462800]联盟地图已重置，占领城池期间产出以下资源，请查收[-]</t>
  </si>
  <si>
    <t>[color=462800]很遗憾，您离开了联盟。此前占领城池期间产出以下资源，请查收[-]</t>
  </si>
  <si>
    <t>[color=645252,fontsize=20]和小伙伴一起建造[color=cd201e,fontsize=24]共同[-][color=645252,fontsize=20]的家园[-]</t>
  </si>
  <si>
    <t>[color=cd201e,fontsize=24]探索[-][color=645252,fontsize=20]未知的世界，发现财富开疆拓土[-]</t>
  </si>
  <si>
    <t>终于消灭了BOSS，快去掠夺它的宝藏吧</t>
  </si>
  <si>
    <t>野怪四散而逃</t>
  </si>
  <si>
    <t>关卡Ⅰ</t>
  </si>
  <si>
    <t>关卡Ⅱ</t>
  </si>
  <si>
    <t>关卡Ⅲ</t>
  </si>
  <si>
    <t>黄执中直播挑战皇家演练场，参加互动，赢取大礼</t>
  </si>
  <si>
    <t>亲身揭晓“玩游戏，是策略重要还是操作重要？”</t>
  </si>
  <si>
    <t>陆夫人、美女主播、游戏开发团队共同见证</t>
  </si>
  <si>
    <t>腾讯视频、虎牙tv、龙珠tv等平台同步直播</t>
  </si>
  <si>
    <t>直播活动预告</t>
  </si>
  <si>
    <t>明星挑战</t>
  </si>
  <si>
    <t>活动结束时，第一名玩家所在服务器的所有玩家可获得200钻石奖励</t>
  </si>
  <si>
    <t>活动时间：6月23日20:00 -- 6月27日22:00</t>
  </si>
  <si>
    <t>6月23日20:00--22:00 将在腾讯视频、虎牙tv、龙珠tv等平台同步直播</t>
  </si>
  <si>
    <t>6月23日20:00 不见不散</t>
  </si>
  <si>
    <t>[color=ffffde]6月23日 [-][color=ffeea0]20:00--22:00 [-][color=ffffde]将在腾讯视频、虎牙tv、龙珠tv等平台同步直播[-]</t>
  </si>
  <si>
    <t>感恩回馈礼包</t>
  </si>
  <si>
    <t>感谢您对英雄无敌·战争纪元的支持！</t>
  </si>
  <si>
    <t>探索7座方尖碑  激活神秘宝藏</t>
  </si>
  <si>
    <t>联手击败BOSS  寻找紫色宝物</t>
  </si>
  <si>
    <t>占领地下城池   收获海量钻石</t>
  </si>
  <si>
    <t>联盟探索每周一5:00重置</t>
  </si>
  <si>
    <t>战争迷雾联盟成员共享</t>
  </si>
  <si>
    <t>每周匹配两个敌对联盟，可通过传送门前往</t>
  </si>
  <si>
    <t>个人点仅玩家自己可见</t>
  </si>
  <si>
    <t>每日刷新少量个人点</t>
  </si>
  <si>
    <t>己方联盟领地、敌方联盟领地均分布大量个人点</t>
  </si>
  <si>
    <t>联盟点仅本联盟成员可见（兵营、水车、金矿除外）</t>
  </si>
  <si>
    <t>可以掠夺敌对联盟的兵营、金矿、水车，获得奖励并降低该建筑生产效率</t>
  </si>
  <si>
    <t>攻击敌对联盟玩家，获胜可获得技能符石奖励</t>
  </si>
  <si>
    <t>争夺点所有玩家可见</t>
  </si>
  <si>
    <t>联盟领地内争夺点需要花费时间占领，占领过程中可被打断</t>
  </si>
  <si>
    <t>攻击占领地下城区域城堡的敌对联盟玩家，可获得占领权</t>
  </si>
  <si>
    <t>[color=3c2a1e,fontsize=22]基本规则[-][][-][color=ffffff,fontsize=6]　[-][][-][color=645252]1、每周三9点到21点，我方联盟与敌对联盟联盟中会出现斯芬克斯雕像，玩家寻找斯芬克斯雕像并回答他的问题可以获得奖励。[-][][-][color=ffffff,fontsize=6]　[-][][-][color=645252]2、回答问题时，会根据答题的正确与否和答题时间获得斯芬克斯的认可度。[-][][-][color=ffffff,fontsize=6]　[-][][-][color=645252]3、斯芬克斯会根据玩家的认可度进行排名，排名分为个人与联盟两项（联盟认可度为当前联盟内所有玩家认可度之和）。[-][][-][color=ffffff,fontsize=6]　[-][][-][color=645252]4、当21点来临，斯芬克斯离开时，会根据认可度排名发放个人奖励与联盟，奖励通过邮件在21:15发放。[-]</t>
  </si>
  <si>
    <t>[color=8a5c1d,fontsize=18]每周三斯芬克斯[color=8a5c1d,fontsize=18]21:15[-]结算奖励，奖励通过邮件发放。[-]</t>
  </si>
  <si>
    <t>红包已经被抢光啦～</t>
  </si>
  <si>
    <t>[color=fffb03]10.5-10.8[-][color=f7fedd]联盟探索刷新大量元素神坛争夺点，占领可获得元素阵营兵团碎片[-]</t>
  </si>
  <si>
    <t>方尖塔</t>
  </si>
  <si>
    <t>荣誉击杀</t>
  </si>
  <si>
    <t>击杀BOSS</t>
  </si>
  <si>
    <t>击杀野怪</t>
  </si>
  <si>
    <t>拾取资源</t>
  </si>
  <si>
    <t>[color=f7fedd]诸神降临，战火重燃！诸神之战的参赛者们已经出现，请诸位领主大人们为参赛者欢呼吧！[-]</t>
  </si>
  <si>
    <t>[color=f7fedd]诸神降临，战火高涨！争霸赛分组已经完成，请各位参赛者做好准备，在各自的小组中展现你们的英姿吧！[-]</t>
  </si>
  <si>
    <t>[color=f7fedd]诸神降临，再添战火！8强名单已经出炉，正向诸位领主大人呼叫支援，被支持者成功晋级则支持者们也将获得丰厚的奖励。[-]</t>
  </si>
  <si>
    <t>[color=f7fedd]诸神降临，战火冲天！比赛的热潮达到顶峰，今晚将诞生争霸赛冠军，请诸位领主准备为王者的诞生献上礼炮！[-]</t>
  </si>
  <si>
    <t>从八强赛开始，您可以在每场战斗前支持选手哦</t>
  </si>
  <si>
    <t>点击两个编组进行互换</t>
  </si>
  <si>
    <t>40级以上玩家退出联盟后24小时内不能再次加入，是否确定退出？</t>
  </si>
  <si>
    <t>退出联盟后24小时内不能再次加入</t>
  </si>
  <si>
    <t>该玩家退出联盟不满24小时</t>
  </si>
  <si>
    <t>退出联盟后当日不能领取红包，是否确定退出？</t>
  </si>
  <si>
    <t>长按图标查看潜能属性</t>
  </si>
  <si>
    <t>您的权限不足</t>
  </si>
  <si>
    <t>橙</t>
  </si>
  <si>
    <t>橙+2</t>
  </si>
  <si>
    <t>橙+4</t>
  </si>
  <si>
    <t>兵团达到橙色品质可觉醒</t>
  </si>
  <si>
    <t>当前已有正在觉醒任务中的兵团</t>
  </si>
  <si>
    <t>觉醒强化等级不能超过兵团当前星级</t>
  </si>
  <si>
    <t>放弃后将重置任务进度（包括已完成任务），是否确认放弃觉醒任务？</t>
  </si>
  <si>
    <t>扫荡不计入觉醒任务统计，是否继续扫荡？</t>
  </si>
  <si>
    <t>皇家禁卫</t>
  </si>
  <si>
    <t>矛阵横扫</t>
  </si>
  <si>
    <t>[color=48b946,fontsize=18]【矛阵】[-][color=645252,fontsize=18]目标变为较大范围内所有敌方兵团[-]</t>
  </si>
  <si>
    <t>矛阵突刺</t>
  </si>
  <si>
    <t>[color=48b946,fontsize=18]【矛阵】[-][color=645252,fontsize=18]造成伤害提高至150%，「眩晕」效果持续时间延长至4.5秒[-]</t>
  </si>
  <si>
    <t>密集方阵</t>
  </si>
  <si>
    <t>[color=48b946,fontsize=18]【振奋】[-][color=645252,fontsize=18]进入战斗后获得「士气高涨」效果时，额外提高30%兵团免伤，持续10秒[-]</t>
  </si>
  <si>
    <t>空心方阵</t>
  </si>
  <si>
    <t>[color=48b946,fontsize=18]【振奋】[-][color=645252,fontsize=18]进入战斗后获得「士气高涨」效果时，额外提高30%法术免伤，持续10秒[-]</t>
  </si>
  <si>
    <t>渗透战术</t>
  </si>
  <si>
    <t>[color=48b946,fontsize=18]【屠龙】[-][color=645252,fontsize=18]对阵1人和4人兵团时，额外降低目标单位300暴击值[-]</t>
  </si>
  <si>
    <t>疲劳战术</t>
  </si>
  <si>
    <t>[color=48b946,fontsize=18]【屠龙】[-][color=645252,fontsize=18]对阵1人和4人兵团时，额外降低目标单位300闪避值[-]</t>
  </si>
  <si>
    <t>冠军骑士</t>
  </si>
  <si>
    <t>[color=48b946,fontsize=18]【骑士技巧】[-][color=645252,fontsize=18]额外提高30%生命，30%法术免伤[-]</t>
  </si>
  <si>
    <t>[color=48b946,fontsize=18]【骑士技巧】[-][color=645252,fontsize=18]额外提高30%攻击，30%法术免伤[-]</t>
  </si>
  <si>
    <t>轻骑突进</t>
  </si>
  <si>
    <t>[color=48b946,fontsize=18]【快速突进】[-][color=645252,fontsize=18]每次击杀目标兵团后，都可以获得快速突进效果[-]</t>
  </si>
  <si>
    <t>重骑冲锋</t>
  </si>
  <si>
    <t>[color=48b946,fontsize=18]【快速突进】[-][color=645252,fontsize=18]再次冲锋后造成的伤害提高至150%，并造成「眩晕」效果，持续5秒[-]</t>
  </si>
  <si>
    <t>狂热信仰</t>
  </si>
  <si>
    <t>[color=48b946,fontsize=18]【荣耀冲锋】[-][color=645252,fontsize=18]额外提高20%兵团免伤，「士气高涨」效果下加成翻倍[-]</t>
  </si>
  <si>
    <t>冷静思维</t>
  </si>
  <si>
    <t>[color=48b946,fontsize=18]【荣耀冲锋】[-][color=645252,fontsize=18]进入战斗后获得「士气高涨」效果时，大幅提高暴击值和命中值，持续10秒[-]</t>
  </si>
  <si>
    <t>恐惧领主</t>
  </si>
  <si>
    <t>黑暗蔓延</t>
  </si>
  <si>
    <t>[color=48b946,fontsize=18]【致命一击】[-][color=645252,fontsize=18]目标变为较大范围内2个敌方兵团[-]</t>
  </si>
  <si>
    <t>恐惧爆发</t>
  </si>
  <si>
    <t>[color=48b946,fontsize=18]【致命一击】[-][color=645252,fontsize=18]造成伤害提高50%，「士气低落」效果持续时间延长至20秒[-]</t>
  </si>
  <si>
    <t>生命收割</t>
  </si>
  <si>
    <t>[color=48b946,fontsize=18]【死亡冲锋】[-][color=645252,fontsize=18]击杀目标兵团后恢复最大生命值30%的生命，并免疫法术伤害，持续7秒[-]</t>
  </si>
  <si>
    <t>亡魂护体</t>
  </si>
  <si>
    <t>[color=48b946,fontsize=18]【死亡冲锋】[-][color=645252,fontsize=18]击杀目标兵团后提高80%兵团免伤，并免疫法术伤害，效果持续7秒[-]</t>
  </si>
  <si>
    <t>绝对恐惧</t>
  </si>
  <si>
    <t>[color=48b946,fontsize=18]【恐怖镇压】[-][color=645252,fontsize=18]如果目标单位处于「士气低落」效果，提高50%暴伤[-]</t>
  </si>
  <si>
    <t>血腥打击</t>
  </si>
  <si>
    <t>[color=48b946,fontsize=18]【恐怖镇压】[-][color=645252,fontsize=18]如果目标单位处于「士气低落」效果，额外提供20%吸血效果[-]</t>
  </si>
  <si>
    <t>烈焰主宰</t>
  </si>
  <si>
    <t>涅槃</t>
  </si>
  <si>
    <t>[color=48b946,fontsize=18]【重生】[-][color=645252,fontsize=18]每次死亡后可重生（技能冷却20秒）[-]</t>
  </si>
  <si>
    <t>不灭风暴</t>
  </si>
  <si>
    <t>[color=48b946,fontsize=18]【重生】[-][color=645252,fontsize=18]重生时对所有敌方兵团造成相当于最大生命值8%的伤害，并造成「灼烧」效果，持续15秒[-]</t>
  </si>
  <si>
    <t>十字冲击</t>
  </si>
  <si>
    <t>[color=48b946,fontsize=18]【烈焰吐息】[-][color=645252,fontsize=18]额外对攻击目标单位所在横排造成伤害（交叉点目标承受双倍伤害）[-]</t>
  </si>
  <si>
    <t>炽炎吐息</t>
  </si>
  <si>
    <t>[color=48b946,fontsize=18]【烈焰吐息】[-][color=645252,fontsize=18]造成的伤害提高至200%[-]</t>
  </si>
  <si>
    <t>永燃之怒</t>
  </si>
  <si>
    <t>[color=48b946,fontsize=18]【烈火增幅】[-][color=645252,fontsize=18]额外提高30%兵团伤害[-]</t>
  </si>
  <si>
    <t>烈焰迸发</t>
  </si>
  <si>
    <t>[color=48b946,fontsize=18]【烈火增幅】[-][color=645252,fontsize=18]对被「灼烧」状态的目标单位，必定暴击[-]</t>
  </si>
  <si>
    <t>森林游侠</t>
  </si>
  <si>
    <t>幻影专注</t>
  </si>
  <si>
    <t>[color=48b946,fontsize=18]【箭雨】[-][color=645252,fontsize=18]受到己方【孤注一掷】加成时，额外提高20%的兵团伤害，该效果持续5秒[-]</t>
  </si>
  <si>
    <t>蔽日之雨</t>
  </si>
  <si>
    <t>[color=48b946,fontsize=18]【箭雨】[-][color=645252,fontsize=18]持续时间额外延长1.5秒[-]</t>
  </si>
  <si>
    <t>自然守护</t>
  </si>
  <si>
    <t>[color=48b946,fontsize=18]【精灵庇护】[-][color=645252,fontsize=18]「护盾」效果提高至原技能的300%[-]</t>
  </si>
  <si>
    <t>自然亲和</t>
  </si>
  <si>
    <t>[color=48b946,fontsize=18]【精灵庇护】[-][color=645252,fontsize=18]「护盾」效果提高至原技能的150%，冷却时间缩短至0秒[-]</t>
  </si>
  <si>
    <t>野性本能</t>
  </si>
  <si>
    <t>[color=48b946,fontsize=18]【集火领袖】[-][color=645252,fontsize=18]提高15%的暴伤，战场中每有1个己方射手兵团上场，木精灵暴伤额外提高3%[-]</t>
  </si>
  <si>
    <t>猎手本能</t>
  </si>
  <si>
    <t>[color=48b946,fontsize=18]【集火领袖】[-][color=645252,fontsize=18]提高10%的兵团伤害，战场中每有1个己方射手兵团上场，木精灵暴伤额外提高2%[-]</t>
  </si>
  <si>
    <t>银翼卫士</t>
  </si>
  <si>
    <t>森林结界</t>
  </si>
  <si>
    <t>[color=48b946,fontsize=18]【生机护佑】[-][color=645252,fontsize=18]对所有己方后排兵团生效，技能效果提高至原技能的200%[-]</t>
  </si>
  <si>
    <t>森林祝福</t>
  </si>
  <si>
    <t>[color=48b946,fontsize=18]【生机护佑】[-][color=645252,fontsize=18]技能效果提高至原技能的200%。银翼飞马兵团在开场时施放【生机护佑】[-]</t>
  </si>
  <si>
    <t>野性利刃</t>
  </si>
  <si>
    <t>[color=48b946,fontsize=18]【锋利】[-][color=645252,fontsize=18]银翼飞马获得「护盾」时，提高100%攻速，持续10秒[-]</t>
  </si>
  <si>
    <t>荆棘利刃</t>
  </si>
  <si>
    <t>[color=48b946,fontsize=18]【锋利】[-][color=645252,fontsize=18]普通攻击降低目标单位10%的兵团免伤[-]</t>
  </si>
  <si>
    <t>振奋之心</t>
  </si>
  <si>
    <t>[color=48b946,fontsize=18]【银翼骑兵】[-][color=645252,fontsize=18]战场中每有1个己方壁垒阵营的兵团上场，银翼飞马的兵团伤害提高5%[-]</t>
  </si>
  <si>
    <t>鼓舞之翼</t>
  </si>
  <si>
    <t>[color=48b946,fontsize=18]【银翼骑兵】[-][color=645252,fontsize=18]战场中每有1个己方飞行兵团上场，银翼飞马的兵团伤害提高5%[-]</t>
  </si>
  <si>
    <t>骷髅王</t>
  </si>
  <si>
    <t>灌魔骸骨</t>
  </si>
  <si>
    <t>[color=48b946,fontsize=18]【白骨身躯】[-][color=645252,fontsize=18]减伤效果同时对魔法兵团生效[-]</t>
  </si>
  <si>
    <t>邪恶骸骨</t>
  </si>
  <si>
    <t>[color=48b946,fontsize=18]【白骨身躯】[color=645252,fontsize=18]防御提高30%，如果攻击自己的敌方单位处于「士气低落」效果，加成翻倍[-]</t>
  </si>
  <si>
    <t>死亡滋养</t>
  </si>
  <si>
    <t>[color=48b946,fontsize=18]【钙化】[-][color=645252,fontsize=18]每有1个敌方兵团死亡，提高30%的防御，持续整场战斗，最高可叠加3层[-]</t>
  </si>
  <si>
    <t>亡灵狂热</t>
  </si>
  <si>
    <t>[color=48b946,fontsize=18]【钙化】[-][color=645252,fontsize=18]提高30%的法术免伤，提高30%的防御[-]</t>
  </si>
  <si>
    <t>披坚执锐</t>
  </si>
  <si>
    <t>[color=48b946,fontsize=18]【骨盾】[-][color=645252,fontsize=18]效果持续整场战斗[-]</t>
  </si>
  <si>
    <t>严阵以待</t>
  </si>
  <si>
    <t>[color=48b946,fontsize=18]【骨盾】[-][color=645252,fontsize=18]技能改为进入战斗后触发，持续时间延长至30秒[-]</t>
  </si>
  <si>
    <t>吸血伯爵</t>
  </si>
  <si>
    <t>血腥回响</t>
  </si>
  <si>
    <t>[color=48b946,fontsize=18]【生命虹吸】[-][color=645252,fontsize=18]技能的效果提高至150%，治疗效果对较大范围内所有己方兵团生效[-]</t>
  </si>
  <si>
    <t>血腥复仇</t>
  </si>
  <si>
    <t>[color=48b946,fontsize=18]【生命虹吸】[-][color=645252,fontsize=18]技能的效果提高至150%。在生命首次低于50%的时候，释放1次【生命虹吸】[-]</t>
  </si>
  <si>
    <t>亡者之拥</t>
  </si>
  <si>
    <t>[color=48b946,fontsize=18]【鲜血猎杀】[-][color=645252,fontsize=18]目标兵团死亡后，提高10%的兵团伤害，最高叠加10次，持续整场战斗[-]</t>
  </si>
  <si>
    <t>亡者护身</t>
  </si>
  <si>
    <t>[color=48b946,fontsize=18]【鲜血猎杀】[-][color=645252,fontsize=18]目标兵团死亡后，提高20%法术免伤，最高叠加10次，持续整场战斗[-]</t>
  </si>
  <si>
    <t>猩红渴望</t>
  </si>
  <si>
    <t>[color=48b946,fontsize=18]【渴血】[-][color=645252,fontsize=18]免疫疾病。生命低于50%的时候，提高50%的吸血，持续整场。（生命恢复后依然生效）[-]</t>
  </si>
  <si>
    <t>惊情之吻</t>
  </si>
  <si>
    <t>[color=48b946,fontsize=18]【渴血】[-][color=645252,fontsize=18]免疫疾病，并提高50%的受治疗效果[-]</t>
  </si>
  <si>
    <t>上古巨兽</t>
  </si>
  <si>
    <t>远古咆哮</t>
  </si>
  <si>
    <t>[color=48b946,fontsize=18]【野性咆哮】[-][color=645252,fontsize=18]释放技能后，增加己方所有据点兵团30%攻击和30%法术免伤，持续10秒[-]</t>
  </si>
  <si>
    <t>凶暴咆哮</t>
  </si>
  <si>
    <t>[color=48b946,fontsize=18]【野性咆哮】[-][color=645252,fontsize=18]眩晕范围扩大至敌方所有近战兵团[-]</t>
  </si>
  <si>
    <t>蛮荒狂暴</t>
  </si>
  <si>
    <t>[color=48b946,fontsize=18]【狂暴】[-][color=645252,fontsize=18]效果提高50%。触发狂暴时额外提升己方所有据点兵团10%兵团伤害，持续20秒[-]</t>
  </si>
  <si>
    <t>血腥狂暴</t>
  </si>
  <si>
    <t>[color=48b946,fontsize=18]【狂暴】[-][color=645252,fontsize=18]效果提高50%。触发狂暴时额外提升己方所有据点兵团10%兵团免伤，持续20秒[-]</t>
  </si>
  <si>
    <t>古老怒火</t>
  </si>
  <si>
    <t>[color=48b946,fontsize=18]【激怒】[-][color=645252,fontsize=18]被治疗效果增加50%，并免疫疾病[-]</t>
  </si>
  <si>
    <t>不屈怒火</t>
  </si>
  <si>
    <t>[color=48b946,fontsize=18]【激怒】[-][color=645252,fontsize=18]提高兵团免伤效果持续整场战斗，最高叠加5层[-]</t>
  </si>
  <si>
    <t>雷霆之翼</t>
  </si>
  <si>
    <t>雷暴</t>
  </si>
  <si>
    <t>[color=48b946,fontsize=18]【雷鸣】[-][color=645252,fontsize=18]造成伤害提高至原技能的200%[-]</t>
  </si>
  <si>
    <t>电刑</t>
  </si>
  <si>
    <t>[color=48b946,fontsize=18]【雷鸣】[-][color=645252,fontsize=18]降低命中值效果大幅度增加[-]</t>
  </si>
  <si>
    <t>狩猎本能</t>
  </si>
  <si>
    <t>[color=48b946,fontsize=18]【狂暴】[-][color=645252,fontsize=18]雷鸟提高10%兵团伤害（狂暴后翻倍）[-]</t>
  </si>
  <si>
    <t>自然迅捷</t>
  </si>
  <si>
    <t>[color=48b946,fontsize=18]【狂暴】[-][color=645252,fontsize=18]雷鸟提高15%暴伤（狂暴后翻倍）[-]</t>
  </si>
  <si>
    <t>聚爆</t>
  </si>
  <si>
    <t>[color=48b946,fontsize=18]【飓风屏障】[-][color=645252,fontsize=18]每隔10秒劈下一道闪电，对敌方随机一个兵团造成最大生命值8%的伤害[-]</t>
  </si>
  <si>
    <t>触电</t>
  </si>
  <si>
    <t>[color=48b946,fontsize=18]【飓风屏障】[-][color=645252,fontsize=18]每隔10秒劈下一道闪电，对敌方随机一个单位造成最大生命值15%的伤害[-]</t>
  </si>
  <si>
    <t>烈焰妖姬</t>
  </si>
  <si>
    <t>烈火灌注</t>
  </si>
  <si>
    <t>[color=48b946,fontsize=18]【烈火魔墙】[-][color=645252,fontsize=18]伤害提高至150%，持续时间提高4秒[-]</t>
  </si>
  <si>
    <t>烈火洪流</t>
  </si>
  <si>
    <t>[color=48b946,fontsize=18]【烈火魔墙】[-][color=645252,fontsize=18]伤害提高至150%，火墙范围扩大[-]</t>
  </si>
  <si>
    <t>炽热魔咒</t>
  </si>
  <si>
    <t>[color=48b946,fontsize=18]【烈火魅影】[-][color=645252,fontsize=18]歌革兵团伤害提高10%，对阵处于灼烧状态的兵团时，加成翻倍[-]</t>
  </si>
  <si>
    <t>炽热洞察</t>
  </si>
  <si>
    <t>[color=48b946,fontsize=18]【烈火魅影】[-][color=645252,fontsize=18]对阵处于灼烧状态的兵团时，必然暴击[-]</t>
  </si>
  <si>
    <t>地狱先锋</t>
  </si>
  <si>
    <t>[color=48b946,fontsize=18]【焚化技巧】[-][color=645252,fontsize=18]每有一个己方地狱兵团上阵，歌革兵团伤害提高5%[-]</t>
  </si>
  <si>
    <t>魔法编织</t>
  </si>
  <si>
    <t>[color=48b946,fontsize=18]【焚化技巧】[-][color=645252,fontsize=18]每有一个己方魔法兵团上阵，歌革兵团伤害提高5%[-]</t>
  </si>
  <si>
    <t>烈火暴徒</t>
  </si>
  <si>
    <t>灼热冲击</t>
  </si>
  <si>
    <t>[color=48b946,fontsize=18]【烈火风暴】[-][color=645252,fontsize=18]战斗开始后对敌方所有兵团造成「灼烧」效果，效果持续20秒[-]</t>
  </si>
  <si>
    <t>吞噬烈焰</t>
  </si>
  <si>
    <t>[color=48b946,fontsize=18]【烈火风暴】[-][color=645252,fontsize=18]改为对目标及目标身后极大范围造成伤害[-]</t>
  </si>
  <si>
    <t>浴火奋战</t>
  </si>
  <si>
    <t>[color=48b946,fontsize=18]【烈焰护盾】[-][color=645252,fontsize=18]烈焰护盾额外附加15%的兵团伤害，持续时间加30秒[-]</t>
  </si>
  <si>
    <t>浴火之肤</t>
  </si>
  <si>
    <t>[color=48b946,fontsize=18]【烈焰护盾】[-][color=645252,fontsize=18]烈焰护盾额外附加15%的兵团免伤，持续时间加30秒[-]</t>
  </si>
  <si>
    <t>[color=48b946,fontsize=18]【火焰之神】[-][color=645252,fontsize=18]每有一个地狱兵团上阵，烈火精灵兵团攻速提高5%[-]</t>
  </si>
  <si>
    <t>[color=48b946,fontsize=18]【火焰之神】[-][color=645252,fontsize=18]每有一个魔法兵团上阵，烈火精灵兵团攻速提高5%[-]</t>
  </si>
  <si>
    <t>皇家禁卫英魂</t>
  </si>
  <si>
    <t>冠军骑士英魂</t>
  </si>
  <si>
    <t>恐惧领主英魂</t>
  </si>
  <si>
    <t>烈焰主宰英魂</t>
  </si>
  <si>
    <t>远古的不朽英魂，可用于帝国枪兵觉醒</t>
  </si>
  <si>
    <t>远古的不朽英魂，可用于皇家骑士觉醒</t>
  </si>
  <si>
    <t>远古的不朽英魂，可用于黑暗骑士觉醒</t>
  </si>
  <si>
    <t>远古的不朽英魂，可用于凤凰觉醒</t>
  </si>
  <si>
    <t>皇家禁卫魂石</t>
  </si>
  <si>
    <t>冠军骑士魂石</t>
  </si>
  <si>
    <t>恐惧领主魂石</t>
  </si>
  <si>
    <t>烈焰主宰魂石</t>
  </si>
  <si>
    <t>用于强化皇家禁卫觉醒等级的魂石</t>
  </si>
  <si>
    <t>用于强化冠军骑士觉醒等级的魂石</t>
  </si>
  <si>
    <t>用于强化恐惧领主觉醒等级的魂石</t>
  </si>
  <si>
    <t>用于强化烈焰主宰觉醒等级的魂石</t>
  </si>
  <si>
    <t>骷髅王英魂</t>
  </si>
  <si>
    <t>吸血伯爵英魂</t>
  </si>
  <si>
    <t>森林游侠英魂</t>
  </si>
  <si>
    <t>银翼卫士英魂</t>
  </si>
  <si>
    <t>远古的不朽英魂，可用于骷髅王觉醒</t>
  </si>
  <si>
    <t>远古的不朽英魂，可用于吸血伯爵觉醒</t>
  </si>
  <si>
    <t>远古的不朽英魂，可用于森林游侠觉醒</t>
  </si>
  <si>
    <t>远古的不朽英魂，可用于银翼卫士觉醒</t>
  </si>
  <si>
    <t>骷髅王魂石</t>
  </si>
  <si>
    <t>吸血伯爵魂石</t>
  </si>
  <si>
    <t>森林游侠魂石</t>
  </si>
  <si>
    <t>银翼卫士魂石</t>
  </si>
  <si>
    <t>用于强化骷髅王觉醒等级的魂石</t>
  </si>
  <si>
    <t>用于强化吸血伯爵觉醒等级的魂石</t>
  </si>
  <si>
    <t>用于强化森林游侠觉醒等级的魂石</t>
  </si>
  <si>
    <t>用于强化银翼卫士觉醒等级的魂石</t>
  </si>
  <si>
    <t>上古巨兽英魂</t>
  </si>
  <si>
    <t>雷霆之翼英魂</t>
  </si>
  <si>
    <t>烈焰妖姬英魂</t>
  </si>
  <si>
    <t>烈火暴徒英魂</t>
  </si>
  <si>
    <t>远古的不朽英魂，可用于比蒙觉醒</t>
  </si>
  <si>
    <t>远古的不朽英魂，可用于雷鸟觉醒</t>
  </si>
  <si>
    <t>远古的不朽英魂，可用于歌革觉醒</t>
  </si>
  <si>
    <t>远古的不朽英魂，可用于烈火精灵觉醒</t>
  </si>
  <si>
    <t>上古巨兽魂石</t>
  </si>
  <si>
    <t>雷霆之翼魂石</t>
  </si>
  <si>
    <t>烈焰妖姬魂石</t>
  </si>
  <si>
    <t>烈火暴徒魂石</t>
  </si>
  <si>
    <t>用于强化上古巨兽觉醒等级的魂石</t>
  </si>
  <si>
    <t>用于强化雷霆之翼觉醒等级的魂石</t>
  </si>
  <si>
    <t>用于强化烈焰妖姬觉醒等级的魂石</t>
  </si>
  <si>
    <t>用于强化烈火暴徒觉醒等级的魂石</t>
  </si>
  <si>
    <t>挑战任务</t>
  </si>
  <si>
    <t>[color=645252,fontsize=20]联盟大地图移动[-][color=1ca216,fontsize=20]20[-][color=645252,fontsize=20]次[-]</t>
  </si>
  <si>
    <t>[color=645252,fontsize=20]挑战冠军对决[-][color=1ca216,fontsize=20]3[-][color=645252,fontsize=20]次[-]</t>
  </si>
  <si>
    <t>[color=645252,fontsize=20]挑战任意地下城副本[-][color=1ca216,fontsize=20]20[-][color=645252,fontsize=20]次[-]</t>
  </si>
  <si>
    <t>[color=645252,fontsize=20]累计消耗[-][color=1ca216,fontsize=20]200万[-][color=645252,fontsize=20]黄金[-]</t>
  </si>
  <si>
    <t>[color=645252,fontsize=20]联盟科技捐献[-][color=1ca216,fontsize=20]5[-][color=645252,fontsize=20]次[-]</t>
  </si>
  <si>
    <t>[color=645252,fontsize=20]完成船坞任务[-][color=1ca216,fontsize=20]5[-][color=645252,fontsize=20]次[-]</t>
  </si>
  <si>
    <t>[color=645252,fontsize=20]联盟探索击杀玩家[-][color=1ca216,fontsize=20]3[-][color=645252,fontsize=20]次[-]</t>
  </si>
  <si>
    <t>[color=ffffff,fontsize=18]上阵英雄[-][color=21f418,fontsize=18]{$heroname}[-]</t>
  </si>
  <si>
    <t>[color=ffffff,fontsize=18]上阵[-][color=21f418,fontsize=18]{$teamname}[color=ffffff,fontsize=18]兵团[-]</t>
  </si>
  <si>
    <t>[color=ffffff,fontsize=18]上阵[-][color=21f418,fontsize=18]{$num}[color=ffffff,fontsize=18]个[-][color=21f418,fontsize=18]{$race}[color=ffffff,fontsize=18]兵团[-]</t>
  </si>
  <si>
    <t>[color=ffffff,fontsize=18]上阵[-][color=21f418,fontsize=18]{$num}[color=ffffff,fontsize=18]个[-][color=21f418,fontsize=18]{$class}[color=ffffff,fontsize=18]兵团[-]</t>
  </si>
  <si>
    <t>您的布阵尚未保存，是否确认退出？</t>
  </si>
  <si>
    <t>诸神之战未开启</t>
  </si>
  <si>
    <t>亲爱的领主大人，您好，您连续玩游戏的时长已达{$time}小时，请稍作休息。请合理的安排游戏时间，健康、快乐的体验游戏乐趣。点击“确定”可关闭该界面。</t>
  </si>
  <si>
    <t>亲爱的领主大人，您好，您连续玩游戏的时长已达{$time1}小时，请休息{$time2}分钟后再来。请合理的安排游戏时间，健康、快乐的体验游戏乐趣。点击“确定”可退出游戏。</t>
  </si>
  <si>
    <t>亲爱的领主大人，您好，您累计玩游戏的时长已达{$time}小时，请稍作休息。请合理的安排游戏时间，健康、快乐的体验游戏乐趣。点击“确定”可关闭该界面。</t>
  </si>
  <si>
    <t>亲爱的领主大人，您好，您累计玩游戏的时长已达{$time1}小时，请休息{$time2}分钟后再来。请合理的安排游戏时间，健康、快乐的体验游戏乐趣。点击“确定”可退出游戏。</t>
  </si>
  <si>
    <t>亲爱的领主大人，您好，您今日累计游戏时长已超{$time}小时，根据健康系统规则，您今日将无法登录游戏。请合理的安排游戏时间，健康、快乐的体验游戏乐趣。</t>
  </si>
  <si>
    <t>亲爱的领主大人，您好，您今日累计游戏时间已经很长了，根据健康系统规则，您下次可登录的时间为{$time}。请合理的安排游戏时间，健康、快乐的体验游戏乐趣。</t>
  </si>
  <si>
    <t>[color=645252,fontsize=20]等级已达到当前版本最高级，溢出经验[-][color=1ca216,fontsize=20]{$num1}[-][color=645252,fontsize=20],可转化[pic=globalImageUI_exp3.png][-][color=1ca216,fontsize=20]{$num2}[-][color=645252,fontsize=20]转化的经验币可用于兑换资源，是否确定领取该奖励？[-]</t>
  </si>
  <si>
    <t>TEAM_308</t>
    <phoneticPr fontId="13" type="noConversion"/>
  </si>
  <si>
    <t>TEAM_507</t>
    <phoneticPr fontId="13" type="noConversion"/>
  </si>
  <si>
    <t>TEAM_11507</t>
    <phoneticPr fontId="13" type="noConversion"/>
  </si>
  <si>
    <t>TEAM_901</t>
  </si>
  <si>
    <t>TEAM_903</t>
  </si>
  <si>
    <t>TEAM_905</t>
  </si>
  <si>
    <t>TEAM_907</t>
  </si>
  <si>
    <t>TEAM_1104_01</t>
  </si>
  <si>
    <t>TEAM_1306</t>
  </si>
  <si>
    <t>TEAM_1407</t>
  </si>
  <si>
    <t>NPC_1100</t>
  </si>
  <si>
    <t>NPC_1101</t>
  </si>
  <si>
    <t>NPC_1102</t>
  </si>
  <si>
    <t>NPC_1103</t>
  </si>
  <si>
    <t>NPC_1104</t>
  </si>
  <si>
    <t>NPC_1105</t>
  </si>
  <si>
    <t>NPC_1106</t>
  </si>
  <si>
    <t>NPC_1107</t>
  </si>
  <si>
    <t>NPC_1108</t>
  </si>
  <si>
    <t>NPC_1109</t>
  </si>
  <si>
    <t>NPC_1110</t>
  </si>
  <si>
    <t>NPC_1111</t>
  </si>
  <si>
    <t>NPC_1112</t>
  </si>
  <si>
    <t>NPC_1113</t>
  </si>
  <si>
    <t>NPC_1114</t>
  </si>
  <si>
    <t>NPC_1115</t>
  </si>
  <si>
    <t>BOSS_91201</t>
  </si>
  <si>
    <t>BOSS_93001</t>
  </si>
  <si>
    <t>BOSS_94101</t>
  </si>
  <si>
    <t>BOSS_94201</t>
  </si>
  <si>
    <t>BOSS_95001</t>
  </si>
  <si>
    <t>TEAMDES_308</t>
    <phoneticPr fontId="13" type="noConversion"/>
  </si>
  <si>
    <t>TEAMDES_901</t>
  </si>
  <si>
    <t>TEAMDES_902</t>
  </si>
  <si>
    <t>TEAMDES_903</t>
  </si>
  <si>
    <t>TEAMDES_904</t>
  </si>
  <si>
    <t>TEAMDES_905</t>
  </si>
  <si>
    <t>TEAMDES_906</t>
  </si>
  <si>
    <t>SKILL_59246</t>
    <phoneticPr fontId="13" type="noConversion"/>
  </si>
  <si>
    <t>SKILL_42001</t>
  </si>
  <si>
    <t>SKILL_42002</t>
  </si>
  <si>
    <t>SKILL_42003</t>
  </si>
  <si>
    <t>SKILL_42004</t>
  </si>
  <si>
    <t>SKILL_50406</t>
  </si>
  <si>
    <t>ATTR_35</t>
  </si>
  <si>
    <t>ATTR_55</t>
  </si>
  <si>
    <t>ATTR_999</t>
  </si>
  <si>
    <t>SHOW_ATTR_113</t>
  </si>
  <si>
    <t>SHOW_ATTR_116</t>
  </si>
  <si>
    <t>SHOW_ATTR_119</t>
  </si>
  <si>
    <t>VIP1_3</t>
  </si>
  <si>
    <t>VIP1_5</t>
  </si>
  <si>
    <t>VIP3_3</t>
  </si>
  <si>
    <t>VIP3_6</t>
  </si>
  <si>
    <t>VIP3_9</t>
  </si>
  <si>
    <t>VIP3_11</t>
  </si>
  <si>
    <t>VIP4_3</t>
  </si>
  <si>
    <t>VIP4_5</t>
  </si>
  <si>
    <t>VIP4_7</t>
  </si>
  <si>
    <t>VIP4_9</t>
  </si>
  <si>
    <t>VIP4_10</t>
  </si>
  <si>
    <t>VIP5_3</t>
  </si>
  <si>
    <t>VIP5_5</t>
  </si>
  <si>
    <t>VIP5_7</t>
  </si>
  <si>
    <t>VIP5_9</t>
  </si>
  <si>
    <t>VIP5_11</t>
  </si>
  <si>
    <t>VIP8_10</t>
  </si>
  <si>
    <t>VIP10_3</t>
  </si>
  <si>
    <t>VIP10_5</t>
  </si>
  <si>
    <t>VIP10_7</t>
  </si>
  <si>
    <t>VIP10_9</t>
  </si>
  <si>
    <t>VIP11_3</t>
  </si>
  <si>
    <t>VIP11_5</t>
  </si>
  <si>
    <t>VIP11_7</t>
  </si>
  <si>
    <t>VIP11_9</t>
  </si>
  <si>
    <t>VIP11_11</t>
  </si>
  <si>
    <t>VIP12_3</t>
  </si>
  <si>
    <t>VIP12_5</t>
  </si>
  <si>
    <t>VIP12_7</t>
  </si>
  <si>
    <t>VIP12_9</t>
  </si>
  <si>
    <t>VIP12_11</t>
  </si>
  <si>
    <t>TASKDES_9426</t>
    <phoneticPr fontId="13" type="noConversion"/>
  </si>
  <si>
    <t>TASKDES_9741</t>
  </si>
  <si>
    <t>TASKDES_9742</t>
  </si>
  <si>
    <t>TASKDES_9743</t>
  </si>
  <si>
    <t>TASKDES_9744</t>
  </si>
  <si>
    <t>TASKDES_9745</t>
  </si>
  <si>
    <t>TASKDES_9746</t>
  </si>
  <si>
    <t>TASKDES_9747</t>
  </si>
  <si>
    <t>TASKDES_9748</t>
  </si>
  <si>
    <t>TASKDES_9749</t>
  </si>
  <si>
    <t>TASKDES_9750</t>
  </si>
  <si>
    <t>TASKDES_15001</t>
    <phoneticPr fontId="13" type="noConversion"/>
  </si>
  <si>
    <r>
      <t>TASKDES_15002</t>
    </r>
    <r>
      <rPr>
        <sz val="11"/>
        <color theme="1"/>
        <rFont val="等线"/>
        <family val="2"/>
        <charset val="134"/>
        <scheme val="minor"/>
      </rPr>
      <t/>
    </r>
  </si>
  <si>
    <r>
      <t>TASKDES_15003</t>
    </r>
    <r>
      <rPr>
        <sz val="11"/>
        <color theme="1"/>
        <rFont val="等线"/>
        <family val="2"/>
        <charset val="134"/>
        <scheme val="minor"/>
      </rPr>
      <t/>
    </r>
  </si>
  <si>
    <r>
      <t>TASKDES_15004</t>
    </r>
    <r>
      <rPr>
        <sz val="11"/>
        <color theme="1"/>
        <rFont val="等线"/>
        <family val="2"/>
        <charset val="134"/>
        <scheme val="minor"/>
      </rPr>
      <t/>
    </r>
  </si>
  <si>
    <r>
      <t>TASKDES_15005</t>
    </r>
    <r>
      <rPr>
        <sz val="11"/>
        <color theme="1"/>
        <rFont val="等线"/>
        <family val="2"/>
        <charset val="134"/>
        <scheme val="minor"/>
      </rPr>
      <t/>
    </r>
  </si>
  <si>
    <r>
      <t>TASKDES_15006</t>
    </r>
    <r>
      <rPr>
        <sz val="11"/>
        <color theme="1"/>
        <rFont val="等线"/>
        <family val="2"/>
        <charset val="134"/>
        <scheme val="minor"/>
      </rPr>
      <t/>
    </r>
  </si>
  <si>
    <t>TASKNAME_15001</t>
    <phoneticPr fontId="9" type="noConversion"/>
  </si>
  <si>
    <r>
      <t>TASKNAME_15002</t>
    </r>
    <r>
      <rPr>
        <sz val="11"/>
        <color theme="1"/>
        <rFont val="等线"/>
        <family val="2"/>
        <charset val="134"/>
        <scheme val="minor"/>
      </rPr>
      <t/>
    </r>
  </si>
  <si>
    <r>
      <t>TASKNAME_15003</t>
    </r>
    <r>
      <rPr>
        <sz val="11"/>
        <color theme="1"/>
        <rFont val="等线"/>
        <family val="2"/>
        <charset val="134"/>
        <scheme val="minor"/>
      </rPr>
      <t/>
    </r>
  </si>
  <si>
    <r>
      <t>TASKNAME_15004</t>
    </r>
    <r>
      <rPr>
        <sz val="11"/>
        <color theme="1"/>
        <rFont val="等线"/>
        <family val="2"/>
        <charset val="134"/>
        <scheme val="minor"/>
      </rPr>
      <t/>
    </r>
  </si>
  <si>
    <r>
      <t>TASKNAME_15005</t>
    </r>
    <r>
      <rPr>
        <sz val="11"/>
        <color theme="1"/>
        <rFont val="等线"/>
        <family val="2"/>
        <charset val="134"/>
        <scheme val="minor"/>
      </rPr>
      <t/>
    </r>
  </si>
  <si>
    <r>
      <t>TASKNAME_15006</t>
    </r>
    <r>
      <rPr>
        <sz val="11"/>
        <color theme="1"/>
        <rFont val="等线"/>
        <family val="2"/>
        <charset val="134"/>
        <scheme val="minor"/>
      </rPr>
      <t/>
    </r>
  </si>
  <si>
    <t>TASKNAME_9630</t>
  </si>
  <si>
    <t>TASKNAME_9632</t>
  </si>
  <si>
    <t>TASKDES_9629</t>
  </si>
  <si>
    <t>TASKDES_9630</t>
  </si>
  <si>
    <t>TASKDES_9631</t>
  </si>
  <si>
    <r>
      <t>TASKDES_9632</t>
    </r>
    <r>
      <rPr>
        <sz val="11"/>
        <color theme="1"/>
        <rFont val="等线"/>
        <family val="2"/>
        <charset val="134"/>
        <scheme val="minor"/>
      </rPr>
      <t/>
    </r>
  </si>
  <si>
    <t>XINSHOU_81</t>
  </si>
  <si>
    <t>LIZHIYUAN_1</t>
  </si>
  <si>
    <t>XINSHOU_93</t>
  </si>
  <si>
    <t>XINSHOU_95</t>
  </si>
  <si>
    <t>XINSHOU_97</t>
  </si>
  <si>
    <t>XINSHOU_99</t>
  </si>
  <si>
    <t>JUQING_095</t>
  </si>
  <si>
    <t>JUQING_1802</t>
  </si>
  <si>
    <t>JUQING_1804</t>
  </si>
  <si>
    <t>JUQING_1902</t>
  </si>
  <si>
    <t>JUQING_1903</t>
  </si>
  <si>
    <t>JUQING_2002</t>
  </si>
  <si>
    <t>JUQING_2004</t>
  </si>
  <si>
    <t>JUQING_2102</t>
  </si>
  <si>
    <t>JUQING_2104</t>
  </si>
  <si>
    <t>JUQING_2202</t>
  </si>
  <si>
    <t>JUQING_2204</t>
  </si>
  <si>
    <t>JUQING_2302</t>
  </si>
  <si>
    <t>JUQING_2304</t>
  </si>
  <si>
    <t>JUQING_2306</t>
  </si>
  <si>
    <t>JUQING_2401</t>
  </si>
  <si>
    <t>JUQING_2403</t>
  </si>
  <si>
    <t>JUQING_2405</t>
  </si>
  <si>
    <t>JUQING_2602</t>
    <phoneticPr fontId="13" type="noConversion"/>
  </si>
  <si>
    <t>JUQING_2604</t>
  </si>
  <si>
    <t>JUQING_2702</t>
    <phoneticPr fontId="13" type="noConversion"/>
  </si>
  <si>
    <t>CARDDES_308</t>
    <phoneticPr fontId="13" type="noConversion"/>
  </si>
  <si>
    <t>CARDDES_901</t>
  </si>
  <si>
    <t>CARDDES_902</t>
  </si>
  <si>
    <t>CARDDES_903</t>
  </si>
  <si>
    <t>CARDDES_904</t>
  </si>
  <si>
    <t>CARDDES_905</t>
  </si>
  <si>
    <t>CARDDES_906</t>
  </si>
  <si>
    <t>TUJIAN_12</t>
  </si>
  <si>
    <t>TUJIANLABEL_11</t>
  </si>
  <si>
    <t>TUJIANTITLE_11</t>
  </si>
  <si>
    <t>TUJIANTITLE_11_1</t>
  </si>
  <si>
    <t>GUANGBO_ac1001_1</t>
  </si>
  <si>
    <t>GUANGBO_ac1001_2</t>
  </si>
  <si>
    <t>CHOUKA_MIANFEI</t>
  </si>
  <si>
    <t>SUITDES_6</t>
    <phoneticPr fontId="13" type="noConversion"/>
  </si>
  <si>
    <t>SUITDES_8</t>
  </si>
  <si>
    <t>SUITDES1_8</t>
  </si>
  <si>
    <t>NAME_3081</t>
    <phoneticPr fontId="13" type="noConversion"/>
  </si>
  <si>
    <t>NAME_3082</t>
    <phoneticPr fontId="13" type="noConversion"/>
  </si>
  <si>
    <t>NAME_3083</t>
    <phoneticPr fontId="13" type="noConversion"/>
  </si>
  <si>
    <t>NAME_3084</t>
    <phoneticPr fontId="13" type="noConversion"/>
  </si>
  <si>
    <t>NAME_7011</t>
    <phoneticPr fontId="13" type="noConversion"/>
  </si>
  <si>
    <t>NAME_7012</t>
    <phoneticPr fontId="13" type="noConversion"/>
  </si>
  <si>
    <t>NAME_7013</t>
    <phoneticPr fontId="13" type="noConversion"/>
  </si>
  <si>
    <t>NAME_7014</t>
    <phoneticPr fontId="13" type="noConversion"/>
  </si>
  <si>
    <t>NAME_7021</t>
    <phoneticPr fontId="13" type="noConversion"/>
  </si>
  <si>
    <t>NAME_7022</t>
    <phoneticPr fontId="13" type="noConversion"/>
  </si>
  <si>
    <t>NAME_7023</t>
    <phoneticPr fontId="13" type="noConversion"/>
  </si>
  <si>
    <t>NAME_7024</t>
    <phoneticPr fontId="13" type="noConversion"/>
  </si>
  <si>
    <t>NAME_7031</t>
    <phoneticPr fontId="13" type="noConversion"/>
  </si>
  <si>
    <t>NAME_7032</t>
    <phoneticPr fontId="13" type="noConversion"/>
  </si>
  <si>
    <t>NAME_7033</t>
    <phoneticPr fontId="13" type="noConversion"/>
  </si>
  <si>
    <t>NAME_7034</t>
    <phoneticPr fontId="13" type="noConversion"/>
  </si>
  <si>
    <t>NAME_7041</t>
    <phoneticPr fontId="13" type="noConversion"/>
  </si>
  <si>
    <t>NAME_7042</t>
    <phoneticPr fontId="13" type="noConversion"/>
  </si>
  <si>
    <t>NAME_7043</t>
    <phoneticPr fontId="13" type="noConversion"/>
  </si>
  <si>
    <t>NAME_7044</t>
    <phoneticPr fontId="13" type="noConversion"/>
  </si>
  <si>
    <t>NAME_7051</t>
    <phoneticPr fontId="13" type="noConversion"/>
  </si>
  <si>
    <t>NAME_7052</t>
    <phoneticPr fontId="13" type="noConversion"/>
  </si>
  <si>
    <t>NAME_7053</t>
    <phoneticPr fontId="13" type="noConversion"/>
  </si>
  <si>
    <t>NAME_7054</t>
    <phoneticPr fontId="13" type="noConversion"/>
  </si>
  <si>
    <t>NAME_7061</t>
    <phoneticPr fontId="13" type="noConversion"/>
  </si>
  <si>
    <t>NAME_7062</t>
    <phoneticPr fontId="13" type="noConversion"/>
  </si>
  <si>
    <t>NAME_7063</t>
    <phoneticPr fontId="13" type="noConversion"/>
  </si>
  <si>
    <t>NAME_7064</t>
    <phoneticPr fontId="13" type="noConversion"/>
  </si>
  <si>
    <t>NAME_7071</t>
    <phoneticPr fontId="13" type="noConversion"/>
  </si>
  <si>
    <t>NAME_7072</t>
    <phoneticPr fontId="13" type="noConversion"/>
  </si>
  <si>
    <t>NAME_7073</t>
    <phoneticPr fontId="13" type="noConversion"/>
  </si>
  <si>
    <t>NAME_7074</t>
    <phoneticPr fontId="13" type="noConversion"/>
  </si>
  <si>
    <t>SKILLDES_50477</t>
  </si>
  <si>
    <t>SKILLDES1_50477</t>
  </si>
  <si>
    <t>SKILLDES_52207</t>
  </si>
  <si>
    <t>SKILLDES1_52207</t>
  </si>
  <si>
    <t>SKILLDES_59210</t>
  </si>
  <si>
    <t>SKILLDES1_59210</t>
  </si>
  <si>
    <t>SKILL_59226</t>
    <phoneticPr fontId="13" type="noConversion"/>
  </si>
  <si>
    <t>SKILLDES_59226</t>
    <phoneticPr fontId="13" type="noConversion"/>
  </si>
  <si>
    <t>SKILLDES1_59226</t>
    <phoneticPr fontId="13" type="noConversion"/>
  </si>
  <si>
    <t>SKILLDES_50485</t>
  </si>
  <si>
    <t>SKILLDES_50486</t>
  </si>
  <si>
    <t>SKILLDES_59114</t>
  </si>
  <si>
    <t>SKILLDES1_59114</t>
  </si>
  <si>
    <t>SKILLDES_50420</t>
  </si>
  <si>
    <t>SKILLDES_50402</t>
  </si>
  <si>
    <t>SKILLDES1_59244</t>
    <phoneticPr fontId="13" type="noConversion"/>
  </si>
  <si>
    <t>SKILLDES_59243</t>
    <phoneticPr fontId="13" type="noConversion"/>
  </si>
  <si>
    <t>SKILLDES1_59243</t>
    <phoneticPr fontId="13" type="noConversion"/>
  </si>
  <si>
    <t>SKILLDES_59245</t>
    <phoneticPr fontId="13" type="noConversion"/>
  </si>
  <si>
    <t>SKILLDES_50526</t>
    <phoneticPr fontId="13" type="noConversion"/>
  </si>
  <si>
    <t>SKILLDES1_50526</t>
    <phoneticPr fontId="13" type="noConversion"/>
  </si>
  <si>
    <t>SKILLDES_50401</t>
  </si>
  <si>
    <t>SKILL_59207</t>
  </si>
  <si>
    <t>SKILL_59202</t>
  </si>
  <si>
    <t>SKILLDES_59202</t>
  </si>
  <si>
    <t>SKILLDES1_59202</t>
  </si>
  <si>
    <t>SKILLDES_51202</t>
  </si>
  <si>
    <t>SKILLDES1_51202</t>
  </si>
  <si>
    <t>SKILLDES1_50413</t>
  </si>
  <si>
    <t>SKILL_50310</t>
  </si>
  <si>
    <t>SKILL_50498</t>
    <phoneticPr fontId="13" type="noConversion"/>
  </si>
  <si>
    <t>SKILLDES_50498</t>
    <phoneticPr fontId="13" type="noConversion"/>
  </si>
  <si>
    <t>SKILLDES1_50498</t>
    <phoneticPr fontId="13" type="noConversion"/>
  </si>
  <si>
    <t>SKILLDES_51321</t>
    <phoneticPr fontId="13" type="noConversion"/>
  </si>
  <si>
    <t>SKILLDES1_51321</t>
    <phoneticPr fontId="13" type="noConversion"/>
  </si>
  <si>
    <t>SKILL_59228</t>
    <phoneticPr fontId="13" type="noConversion"/>
  </si>
  <si>
    <t>SKILLDES_59228</t>
    <phoneticPr fontId="13" type="noConversion"/>
  </si>
  <si>
    <t>SKILLDES1_59228</t>
    <phoneticPr fontId="13" type="noConversion"/>
  </si>
  <si>
    <t>SKILL_50500</t>
    <phoneticPr fontId="13" type="noConversion"/>
  </si>
  <si>
    <t>SKILLDES_50500</t>
    <phoneticPr fontId="13" type="noConversion"/>
  </si>
  <si>
    <t>SKILL_52310</t>
    <phoneticPr fontId="13" type="noConversion"/>
  </si>
  <si>
    <t>SKILLDES_52310</t>
    <phoneticPr fontId="13" type="noConversion"/>
  </si>
  <si>
    <t>SKILLDES1_52310</t>
    <phoneticPr fontId="13" type="noConversion"/>
  </si>
  <si>
    <t>SKILL_50502</t>
    <phoneticPr fontId="13" type="noConversion"/>
  </si>
  <si>
    <t>SKILLDES_50502</t>
    <phoneticPr fontId="13" type="noConversion"/>
  </si>
  <si>
    <t>SKILLDES1_50502</t>
    <phoneticPr fontId="13" type="noConversion"/>
  </si>
  <si>
    <t>SKILL_59229</t>
    <phoneticPr fontId="13" type="noConversion"/>
  </si>
  <si>
    <t>SKILLDES_59229</t>
    <phoneticPr fontId="13" type="noConversion"/>
  </si>
  <si>
    <t>SKILL_59238</t>
    <phoneticPr fontId="13" type="noConversion"/>
  </si>
  <si>
    <t>SKILLDES_59238</t>
    <phoneticPr fontId="13" type="noConversion"/>
  </si>
  <si>
    <t>SKILLDES1_59238</t>
    <phoneticPr fontId="13" type="noConversion"/>
  </si>
  <si>
    <t>SKILL_50507</t>
    <phoneticPr fontId="13" type="noConversion"/>
  </si>
  <si>
    <t>SKILLDES_50507</t>
    <phoneticPr fontId="13" type="noConversion"/>
  </si>
  <si>
    <t>SKILL_50508</t>
    <phoneticPr fontId="13" type="noConversion"/>
  </si>
  <si>
    <t>SKILLDES_50508</t>
    <phoneticPr fontId="13" type="noConversion"/>
  </si>
  <si>
    <t>SKILLDES1_50508</t>
    <phoneticPr fontId="13" type="noConversion"/>
  </si>
  <si>
    <t>SKILLDES_50509</t>
    <phoneticPr fontId="13" type="noConversion"/>
  </si>
  <si>
    <t>SKILLDES1_50509</t>
    <phoneticPr fontId="13" type="noConversion"/>
  </si>
  <si>
    <t>SKILL_59230</t>
    <phoneticPr fontId="13" type="noConversion"/>
  </si>
  <si>
    <t>SKILLDES_59230</t>
    <phoneticPr fontId="13" type="noConversion"/>
  </si>
  <si>
    <t>SKILLDES1_59230</t>
    <phoneticPr fontId="13" type="noConversion"/>
  </si>
  <si>
    <t>SKILL_59231</t>
    <phoneticPr fontId="13" type="noConversion"/>
  </si>
  <si>
    <t>SKILLDES_59231</t>
    <phoneticPr fontId="13" type="noConversion"/>
  </si>
  <si>
    <t>SKILL_50512</t>
    <phoneticPr fontId="13" type="noConversion"/>
  </si>
  <si>
    <t>SKILLDES_50512</t>
    <phoneticPr fontId="13" type="noConversion"/>
  </si>
  <si>
    <t>SKILLDES1_50512</t>
    <phoneticPr fontId="13" type="noConversion"/>
  </si>
  <si>
    <t>SKILL_59232</t>
    <phoneticPr fontId="13" type="noConversion"/>
  </si>
  <si>
    <t>SKILLDES_59232</t>
    <phoneticPr fontId="13" type="noConversion"/>
  </si>
  <si>
    <t>SKILLDES1_59232</t>
    <phoneticPr fontId="13" type="noConversion"/>
  </si>
  <si>
    <t>SKILL_59233</t>
    <phoneticPr fontId="13" type="noConversion"/>
  </si>
  <si>
    <t>SKILLDES_59233</t>
    <phoneticPr fontId="13" type="noConversion"/>
  </si>
  <si>
    <t>SKILLDES1_59233</t>
    <phoneticPr fontId="13" type="noConversion"/>
  </si>
  <si>
    <t>SKILL_59234</t>
    <phoneticPr fontId="13" type="noConversion"/>
  </si>
  <si>
    <t>SKILLDES_59234</t>
    <phoneticPr fontId="13" type="noConversion"/>
  </si>
  <si>
    <t>SKILL_59235</t>
    <phoneticPr fontId="13" type="noConversion"/>
  </si>
  <si>
    <t>SKILLDES_59235</t>
    <phoneticPr fontId="13" type="noConversion"/>
  </si>
  <si>
    <t>SKILLDES1_59235</t>
    <phoneticPr fontId="13" type="noConversion"/>
  </si>
  <si>
    <t>SKILL_59236</t>
    <phoneticPr fontId="13" type="noConversion"/>
  </si>
  <si>
    <t>SKILLDES_59236</t>
    <phoneticPr fontId="13" type="noConversion"/>
  </si>
  <si>
    <t>SKILLDES1_59236</t>
    <phoneticPr fontId="13" type="noConversion"/>
  </si>
  <si>
    <t>SKILL_59237</t>
    <phoneticPr fontId="13" type="noConversion"/>
  </si>
  <si>
    <t>SKILLDES_59237</t>
    <phoneticPr fontId="13" type="noConversion"/>
  </si>
  <si>
    <t>SKILL_50455</t>
  </si>
  <si>
    <t>SKILL_59215</t>
  </si>
  <si>
    <t>SKILL_50457</t>
  </si>
  <si>
    <t>SKILL_50458</t>
  </si>
  <si>
    <t>SKILLDES_59215</t>
  </si>
  <si>
    <t>SKILLDES1_59215</t>
  </si>
  <si>
    <t>SKILLDES_50457</t>
  </si>
  <si>
    <t>SKILLDES1_50457</t>
  </si>
  <si>
    <t>SKILLDES_50458</t>
  </si>
  <si>
    <t>SKILL_50459</t>
  </si>
  <si>
    <t>SKILL_59222</t>
  </si>
  <si>
    <t>SKILLDES_59222</t>
  </si>
  <si>
    <t>SKILLDES1_59222</t>
  </si>
  <si>
    <t>SKILL_59223</t>
  </si>
  <si>
    <t>SKILLDES_59223</t>
  </si>
  <si>
    <t>SKILLDES1_59223</t>
  </si>
  <si>
    <t>SKILLDES_41008</t>
    <phoneticPr fontId="13" type="noConversion"/>
  </si>
  <si>
    <t>SKILLDES1_41008</t>
    <phoneticPr fontId="13" type="noConversion"/>
  </si>
  <si>
    <t>GUILDMAPNAME_4005</t>
  </si>
  <si>
    <t>GUILDMAPDES_401</t>
  </si>
  <si>
    <t>GUILDMAPDES_402</t>
  </si>
  <si>
    <t>GUILDMAPDES_3101_b</t>
  </si>
  <si>
    <t>GUILDMAPDES_4005</t>
  </si>
  <si>
    <t>backmantips_1</t>
  </si>
  <si>
    <t>GUILDMAPTIP_401</t>
  </si>
  <si>
    <t>GUILDMAPTIP_402</t>
  </si>
  <si>
    <t>GUILDMAPTIP_4005</t>
  </si>
  <si>
    <t>GUIDE_GUILD_13</t>
    <phoneticPr fontId="13" type="noConversion"/>
  </si>
  <si>
    <t>GUIDE_GUILD_14</t>
  </si>
  <si>
    <t>GUILD_MAP_REPORT_13</t>
  </si>
  <si>
    <t>GUILD_MAP_LESS_1</t>
  </si>
  <si>
    <t>GUILD_MAP_GUANGBO_1</t>
  </si>
  <si>
    <t>GUILD_MAP_GUANGBO_2</t>
  </si>
  <si>
    <t>GUILD_MAP_GUANGBO_3</t>
  </si>
  <si>
    <t>GUILD_MAP_GUANGBO_4</t>
  </si>
  <si>
    <t>GUILD_MAP_GUANGBO_5</t>
  </si>
  <si>
    <t>GUILD_MAP_GUANGBO_6</t>
  </si>
  <si>
    <t>GUILD_MAP_GUANGBO_7</t>
  </si>
  <si>
    <t>GUILD_MAP_GUANGBO_8</t>
  </si>
  <si>
    <t>GUILD_MAP_GUANGBO_9</t>
  </si>
  <si>
    <t>GUILD_MAP_GUANGBO_10</t>
  </si>
  <si>
    <t>GUILD_MAP_GUANGBO_11</t>
  </si>
  <si>
    <t>GUILD_MAP_GUANGBO_12</t>
  </si>
  <si>
    <t>GUILD_MAP_GUANGBO_13</t>
  </si>
  <si>
    <t>GUILD_MAP_GUANGBO_14</t>
  </si>
  <si>
    <t>GUILD_MAP_GUANGBO_15</t>
  </si>
  <si>
    <t>GUILD_MAP_GUANGBO_16</t>
  </si>
  <si>
    <t>GUILD_MAP_GUANGBO_17</t>
  </si>
  <si>
    <t>GUILD_MAP_DIE_2</t>
  </si>
  <si>
    <t>GUILDTASKXIAOJINGLING</t>
  </si>
  <si>
    <t>GUILDMAPTASKDES_TIPS_1</t>
  </si>
  <si>
    <t>LIANMENG_4</t>
    <phoneticPr fontId="13" type="noConversion"/>
  </si>
  <si>
    <t>famRule</t>
    <phoneticPr fontId="13" type="noConversion"/>
  </si>
  <si>
    <t>GUILDMAP_BOSS_1</t>
  </si>
  <si>
    <t>GUILDMAP_BOSS_2</t>
  </si>
  <si>
    <t>GUILDMAP_BOSS_3</t>
  </si>
  <si>
    <t>TEAMSHOWLANG_308</t>
    <phoneticPr fontId="13" type="noConversion"/>
  </si>
  <si>
    <t>TECHINIQUESHOW_1</t>
  </si>
  <si>
    <t>TECHINIQUESHOW_2</t>
  </si>
  <si>
    <t>TECHINIQUESHOW_3</t>
  </si>
  <si>
    <t>TECHINIQUESHOW_4</t>
  </si>
  <si>
    <t>TECHINIQUESHOW_5</t>
  </si>
  <si>
    <t>TECHINIQUESHOW_6</t>
  </si>
  <si>
    <t>TECHINIQUESHOW_7</t>
  </si>
  <si>
    <t>TECHINIQUESHOW_8</t>
  </si>
  <si>
    <t>TECHINIQUESHOW_9</t>
  </si>
  <si>
    <t>TECHINIQUESHOW_10</t>
  </si>
  <si>
    <t>TECHINIQUESHOW_11</t>
  </si>
  <si>
    <t>TECHINIQUESHOW_12</t>
  </si>
  <si>
    <t>TECHINIQUESHOW_13</t>
  </si>
  <si>
    <t>TECHINIQUESHOW_14</t>
  </si>
  <si>
    <t>TECHINIQUESHOW_15</t>
  </si>
  <si>
    <t>TECHINIQUELEVEL_1</t>
  </si>
  <si>
    <t>TECHINIQUELEVEL_2</t>
  </si>
  <si>
    <t>TECHINIQUELEVEL_3</t>
  </si>
  <si>
    <t>TECHINIQUELEVEL_4</t>
  </si>
  <si>
    <t>TECHINIQUELEVEL_5</t>
  </si>
  <si>
    <t>TECHINIQUELEVEL_6</t>
  </si>
  <si>
    <t>TECHINIQUELEVEL_7</t>
  </si>
  <si>
    <t>TECHINIQUELEVEL_8</t>
  </si>
  <si>
    <t>TECHINIQUELEVEL_9</t>
  </si>
  <si>
    <t>TECHINIQUELEVEL_10</t>
  </si>
  <si>
    <t>TRAINDES_99</t>
  </si>
  <si>
    <t>NESTSNAME_901</t>
  </si>
  <si>
    <t>NESTSNAME_902</t>
  </si>
  <si>
    <t>NESTSNAME_903</t>
  </si>
  <si>
    <t>NESTSNAME_904</t>
  </si>
  <si>
    <t>NESTSNAME_905</t>
  </si>
  <si>
    <t>NESTSNAME_906</t>
  </si>
  <si>
    <t>NESTSNAME_907</t>
  </si>
  <si>
    <t>LOSE_LANG_1</t>
  </si>
  <si>
    <t>LOSE_LANG_2</t>
  </si>
  <si>
    <t>LOSE_LANG_3</t>
  </si>
  <si>
    <t>LOSE_LANG_4</t>
  </si>
  <si>
    <t>LOSE_LANG_5</t>
  </si>
  <si>
    <t>LOSE_LANG_6</t>
  </si>
  <si>
    <t>LOSE_LANG_7</t>
  </si>
  <si>
    <t>LOSE_LANG_8</t>
  </si>
  <si>
    <t>LOSE_LANG_9</t>
  </si>
  <si>
    <t>LOSE_LANG_10</t>
  </si>
  <si>
    <t>LOSE_LANG_11</t>
  </si>
  <si>
    <t>LOSE_LANG_12</t>
  </si>
  <si>
    <t>LOSE_LANG_13</t>
  </si>
  <si>
    <t>NESTS_LANG_1</t>
  </si>
  <si>
    <t>NESTS_LANG_2</t>
  </si>
  <si>
    <t>NESTS_LANG_3</t>
  </si>
  <si>
    <t>NESTS_LANG_4</t>
  </si>
  <si>
    <t>NESTS_LANG_5</t>
  </si>
  <si>
    <t>NESTS_LANG_6</t>
  </si>
  <si>
    <t>NESTS_LANG_7</t>
  </si>
  <si>
    <t>NESTS_LANG_8</t>
  </si>
  <si>
    <t>NESTS_LANG_9</t>
  </si>
  <si>
    <t>GUILD_NAME_3</t>
  </si>
  <si>
    <t>TEAM_DINGWEI_201</t>
  </si>
  <si>
    <t>TEAM_DINGWEI_202</t>
  </si>
  <si>
    <t>TEAM_DINGWEI_203</t>
  </si>
  <si>
    <t>TEAM_DINGWEI_204</t>
  </si>
  <si>
    <t>TEAM_DINGWEI_205</t>
  </si>
  <si>
    <t>TEAM_DINGWEI_206</t>
  </si>
  <si>
    <t>TEAM_DINGWEI_207</t>
  </si>
  <si>
    <t>TEAM_DINGWEI_301</t>
  </si>
  <si>
    <t>TEAM_DINGWEI_302</t>
  </si>
  <si>
    <t>TEAM_DINGWEI_303</t>
  </si>
  <si>
    <t>TEAM_DINGWEI_304</t>
  </si>
  <si>
    <t>TEAM_DINGWEI_305</t>
  </si>
  <si>
    <t>TEAM_DINGWEI_306</t>
  </si>
  <si>
    <t>TEAM_DINGWEI_307</t>
  </si>
  <si>
    <t>TEAM_DINGWEI_401</t>
  </si>
  <si>
    <t>TEAM_DINGWEI_402</t>
  </si>
  <si>
    <t>TEAM_DINGWEI_403</t>
  </si>
  <si>
    <t>TEAM_DINGWEI_404</t>
  </si>
  <si>
    <t>TEAM_DINGWEI_405</t>
  </si>
  <si>
    <t>TEAM_DINGWEI_406</t>
  </si>
  <si>
    <t>TEAM_DINGWEI_407</t>
  </si>
  <si>
    <t>TEAM_DINGWEI_501</t>
  </si>
  <si>
    <t>TEAM_DINGWEI_502</t>
  </si>
  <si>
    <t>TEAM_DINGWEI_503</t>
  </si>
  <si>
    <t>TEAM_DINGWEI_504</t>
  </si>
  <si>
    <t>TEAM_DINGWEI_505</t>
  </si>
  <si>
    <t>TEAM_DINGWEI_506</t>
  </si>
  <si>
    <t>TEAM_DINGWEI_507</t>
  </si>
  <si>
    <t>TEAM_DINGWEI_701</t>
    <phoneticPr fontId="13" type="noConversion"/>
  </si>
  <si>
    <t>TEAM_DINGWEI_702</t>
    <phoneticPr fontId="13" type="noConversion"/>
  </si>
  <si>
    <t>TEAM_DINGWEI_703</t>
    <phoneticPr fontId="13" type="noConversion"/>
  </si>
  <si>
    <t>TEAM_DINGWEI_704</t>
    <phoneticPr fontId="13" type="noConversion"/>
  </si>
  <si>
    <t>TEAM_DINGWEI_705</t>
    <phoneticPr fontId="13" type="noConversion"/>
  </si>
  <si>
    <t>TEAM_DINGWEI_706</t>
    <phoneticPr fontId="13" type="noConversion"/>
  </si>
  <si>
    <t>TEAM_DINGWEI_707</t>
    <phoneticPr fontId="13" type="noConversion"/>
  </si>
  <si>
    <t>TEAM_DINGWEI_901</t>
  </si>
  <si>
    <t>TEAM_DINGWEI_903</t>
  </si>
  <si>
    <t>TEAM_DINGWEI_905</t>
  </si>
  <si>
    <t>TEAM_DINGWEI_906</t>
  </si>
  <si>
    <t>QIANNENGNAME_1</t>
  </si>
  <si>
    <t>FORMATION_LANG1_1</t>
  </si>
  <si>
    <t>FORMATION_LANG1_2</t>
  </si>
  <si>
    <t>FORMATION_LANG1_3</t>
  </si>
  <si>
    <t>FORMATION_LANG1_4</t>
  </si>
  <si>
    <t>FORMATION_LANG1_5</t>
  </si>
  <si>
    <t>GUILD_MAP_BUTTON_7</t>
  </si>
  <si>
    <t>NESTS_CAMP_NAME_1</t>
  </si>
  <si>
    <t>NESTS_CAMP_NAME_2</t>
  </si>
  <si>
    <t>NESTS_CAMP_NAME_3</t>
  </si>
  <si>
    <t>NESTS_CAMP_NAME_4</t>
  </si>
  <si>
    <t>NESTS_CAMP_NAME_5</t>
  </si>
  <si>
    <t>NESTS_CAMP_NAME_6</t>
  </si>
  <si>
    <t>NESTS_CAMP_NAME_7</t>
  </si>
  <si>
    <t>NESTS_CAMP_NAME_8</t>
  </si>
  <si>
    <t>NESTS_CAMP_NAME_9</t>
  </si>
  <si>
    <t>TOOLDES_99999</t>
  </si>
  <si>
    <t>GUILD_RESET_1</t>
  </si>
  <si>
    <t>GUILD_RESET_2</t>
  </si>
  <si>
    <t>GUILD_RESET_3</t>
  </si>
  <si>
    <t>RED_NOT_ENOUGH</t>
  </si>
  <si>
    <t>TIPS_QIANNENG</t>
  </si>
  <si>
    <t>AWAKING_BUTTON_1</t>
  </si>
  <si>
    <t>AWAKING_BUTTON_2</t>
  </si>
  <si>
    <t>AWAKING_BUTTON_3</t>
  </si>
  <si>
    <t>AWAKINGTEAM_106</t>
  </si>
  <si>
    <t>SKILL_511061</t>
  </si>
  <si>
    <t>SKILLDES_511061</t>
  </si>
  <si>
    <t>SKILL_511062</t>
  </si>
  <si>
    <t>SKILLDES_511062</t>
  </si>
  <si>
    <t>SKILL_511063</t>
  </si>
  <si>
    <t>SKILLDES_521061</t>
  </si>
  <si>
    <t>SKILL_50540</t>
    <phoneticPr fontId="13" type="noConversion"/>
  </si>
  <si>
    <t>SKILLDES_50535</t>
    <phoneticPr fontId="13" type="noConversion"/>
  </si>
  <si>
    <t>SKILLDES_50534</t>
    <phoneticPr fontId="13" type="noConversion"/>
  </si>
  <si>
    <t>SKILLDES_50536</t>
    <phoneticPr fontId="13" type="noConversion"/>
  </si>
  <si>
    <t>SKILLDES_50537</t>
    <phoneticPr fontId="13" type="noConversion"/>
  </si>
  <si>
    <t>SKILLDES_50538</t>
    <phoneticPr fontId="13" type="noConversion"/>
  </si>
  <si>
    <t>TOOL_93301</t>
    <phoneticPr fontId="13" type="noConversion"/>
  </si>
  <si>
    <t>TOOL_93304</t>
    <phoneticPr fontId="13" type="noConversion"/>
  </si>
  <si>
    <t>TOOL_93203</t>
    <phoneticPr fontId="13" type="noConversion"/>
  </si>
  <si>
    <t>TOOL_93204</t>
    <phoneticPr fontId="13" type="noConversion"/>
  </si>
  <si>
    <t>TOOLDES_93301</t>
    <phoneticPr fontId="13" type="noConversion"/>
  </si>
  <si>
    <t>TOOLDES_93304</t>
    <phoneticPr fontId="13" type="noConversion"/>
  </si>
  <si>
    <t>TOOLDES_93203</t>
    <phoneticPr fontId="13" type="noConversion"/>
  </si>
  <si>
    <t>TOOLDES_93204</t>
    <phoneticPr fontId="13" type="noConversion"/>
  </si>
  <si>
    <t>TOOL_94301</t>
    <phoneticPr fontId="13" type="noConversion"/>
  </si>
  <si>
    <t>TOOL_94304</t>
    <phoneticPr fontId="13" type="noConversion"/>
  </si>
  <si>
    <t>TOOL_94203</t>
    <phoneticPr fontId="13" type="noConversion"/>
  </si>
  <si>
    <t>TOOL_94204</t>
    <phoneticPr fontId="13" type="noConversion"/>
  </si>
  <si>
    <t>TOOLDES_94301</t>
    <phoneticPr fontId="13" type="noConversion"/>
  </si>
  <si>
    <t>TOOLDES_94304</t>
    <phoneticPr fontId="13" type="noConversion"/>
  </si>
  <si>
    <t>TOOLDES_94203</t>
    <phoneticPr fontId="13" type="noConversion"/>
  </si>
  <si>
    <t>TOOLDES_94204</t>
    <phoneticPr fontId="13" type="noConversion"/>
  </si>
  <si>
    <t>JIANKANGXITONG_1</t>
    <phoneticPr fontId="13" type="noConversion"/>
  </si>
  <si>
    <r>
      <t>JIANKANGXITONG_2</t>
    </r>
    <r>
      <rPr>
        <sz val="11"/>
        <color theme="1"/>
        <rFont val="等线"/>
        <family val="2"/>
        <charset val="134"/>
        <scheme val="minor"/>
      </rPr>
      <t/>
    </r>
  </si>
  <si>
    <r>
      <t>JIANKANGXITONG_3</t>
    </r>
    <r>
      <rPr>
        <sz val="11"/>
        <color theme="1"/>
        <rFont val="等线"/>
        <family val="2"/>
        <charset val="134"/>
        <scheme val="minor"/>
      </rPr>
      <t/>
    </r>
  </si>
  <si>
    <r>
      <t>JIANKANGXITONG_4</t>
    </r>
    <r>
      <rPr>
        <sz val="11"/>
        <color theme="1"/>
        <rFont val="等线"/>
        <family val="2"/>
        <charset val="134"/>
        <scheme val="minor"/>
      </rPr>
      <t/>
    </r>
  </si>
  <si>
    <r>
      <t>JIANKANGXITONG_5</t>
    </r>
    <r>
      <rPr>
        <sz val="11"/>
        <color theme="1"/>
        <rFont val="等线"/>
        <family val="2"/>
        <charset val="134"/>
        <scheme val="minor"/>
      </rPr>
      <t/>
    </r>
  </si>
  <si>
    <r>
      <t>JIANKANGXITONG_6</t>
    </r>
    <r>
      <rPr>
        <sz val="11"/>
        <color theme="1"/>
        <rFont val="等线"/>
        <family val="2"/>
        <charset val="134"/>
        <scheme val="minor"/>
      </rPr>
      <t/>
    </r>
  </si>
  <si>
    <t>SKILLDES_50208</t>
    <phoneticPr fontId="9" type="noConversion"/>
  </si>
  <si>
    <t>语言表2</t>
    <phoneticPr fontId="9" type="noConversion"/>
  </si>
  <si>
    <r>
      <t>[[2,</t>
    </r>
    <r>
      <rPr>
        <sz val="11"/>
        <color rgb="FFFF0000"/>
        <rFont val="等线"/>
        <family val="3"/>
        <charset val="134"/>
        <scheme val="minor"/>
      </rPr>
      <t>50007</t>
    </r>
    <r>
      <rPr>
        <sz val="11"/>
        <color theme="1"/>
        <rFont val="等线"/>
        <family val="2"/>
        <charset val="134"/>
        <scheme val="minor"/>
      </rPr>
      <t>],[3,52015],[2,59014],[1,50005]]</t>
    </r>
    <phoneticPr fontId="9" type="noConversion"/>
  </si>
  <si>
    <r>
      <t>[[1,</t>
    </r>
    <r>
      <rPr>
        <sz val="11"/>
        <color rgb="FFFF0000"/>
        <rFont val="等线"/>
        <family val="3"/>
        <charset val="134"/>
        <scheme val="minor"/>
      </rPr>
      <t>50034</t>
    </r>
    <r>
      <rPr>
        <sz val="11"/>
        <color theme="1"/>
        <rFont val="等线"/>
        <family val="2"/>
        <charset val="134"/>
        <scheme val="minor"/>
      </rPr>
      <t>],[2,59045],[1,50202],[2,59212]]</t>
    </r>
    <phoneticPr fontId="9" type="noConversion"/>
  </si>
  <si>
    <r>
      <t>[[2,</t>
    </r>
    <r>
      <rPr>
        <sz val="11"/>
        <color rgb="FFFF0000"/>
        <rFont val="等线"/>
        <family val="3"/>
        <charset val="134"/>
        <scheme val="minor"/>
      </rPr>
      <t>50165</t>
    </r>
    <r>
      <rPr>
        <sz val="11"/>
        <color theme="1"/>
        <rFont val="等线"/>
        <family val="2"/>
        <charset val="134"/>
        <scheme val="minor"/>
      </rPr>
      <t>],[1,50164],[2,59072],[2,51122]]</t>
    </r>
    <phoneticPr fontId="9" type="noConversion"/>
  </si>
  <si>
    <t>觉醒状态</t>
    <phoneticPr fontId="9" type="noConversion"/>
  </si>
  <si>
    <t>觉醒任务</t>
    <phoneticPr fontId="9" type="noConversion"/>
  </si>
  <si>
    <t>KAKUSE_MESSION_1011</t>
    <phoneticPr fontId="13" type="noConversion"/>
  </si>
  <si>
    <t>KAKUSE_MESSION_1012</t>
    <phoneticPr fontId="13" type="noConversion"/>
  </si>
  <si>
    <t>KAKUSE_MESSION_1013</t>
    <phoneticPr fontId="13" type="noConversion"/>
  </si>
  <si>
    <t>KAKUSE_MESSION_1061</t>
    <phoneticPr fontId="13" type="noConversion"/>
  </si>
  <si>
    <t>KAKUSE_MESSION_1062</t>
    <phoneticPr fontId="13" type="noConversion"/>
  </si>
  <si>
    <t>KAKUSE_MESSION_1063</t>
    <phoneticPr fontId="13" type="noConversion"/>
  </si>
  <si>
    <t>KAKUSE_MESSION_1064</t>
    <phoneticPr fontId="13" type="noConversion"/>
  </si>
  <si>
    <t>KAKUSE_MESSION_3061</t>
    <phoneticPr fontId="13" type="noConversion"/>
  </si>
  <si>
    <t>KAKUSE_MESSION_3062</t>
    <phoneticPr fontId="13" type="noConversion"/>
  </si>
  <si>
    <t>KAKUSE_MESSION_3063</t>
    <phoneticPr fontId="13" type="noConversion"/>
  </si>
  <si>
    <t>KAKUSE_MESSION_3064</t>
    <phoneticPr fontId="13" type="noConversion"/>
  </si>
  <si>
    <t>KAKUSE_MESSION_9071</t>
    <phoneticPr fontId="13" type="noConversion"/>
  </si>
  <si>
    <t>KAKUSE_MESSION_9072</t>
    <phoneticPr fontId="13" type="noConversion"/>
  </si>
  <si>
    <t>KAKUSE_MESSION_9073</t>
    <phoneticPr fontId="13" type="noConversion"/>
  </si>
  <si>
    <t>KAKUSE_MESSION_9074</t>
  </si>
  <si>
    <t>KAKUSE_MESSION_3011</t>
  </si>
  <si>
    <t>KAKUSE_MESSION_3012</t>
  </si>
  <si>
    <t>KAKUSE_MESSION_3013</t>
  </si>
  <si>
    <t>KAKUSE_MESSION_3014</t>
  </si>
  <si>
    <t>KAKUSE_MESSION_3041</t>
  </si>
  <si>
    <t>KAKUSE_MESSION_3042</t>
  </si>
  <si>
    <t>KAKUSE_MESSION_3043</t>
  </si>
  <si>
    <t>KAKUSE_MESSION_3044</t>
  </si>
  <si>
    <t>KAKUSE_MESSION_2031</t>
  </si>
  <si>
    <t>KAKUSE_MESSION_2032</t>
  </si>
  <si>
    <t>KAKUSE_MESSION_2033</t>
  </si>
  <si>
    <t>KAKUSE_MESSION_2034</t>
  </si>
  <si>
    <t>KAKUSE_MESSION_2041</t>
  </si>
  <si>
    <t>KAKUSE_MESSION_2042</t>
  </si>
  <si>
    <t>KAKUSE_MESSION_2043</t>
  </si>
  <si>
    <t>KAKUSE_MESSION_2044</t>
  </si>
  <si>
    <t>KAKUSE_MESSION_4071</t>
  </si>
  <si>
    <t>KAKUSE_MESSION_4072</t>
  </si>
  <si>
    <t>KAKUSE_MESSION_4073</t>
  </si>
  <si>
    <t>KAKUSE_MESSION_4074</t>
  </si>
  <si>
    <t>KAKUSE_MESSION_4051</t>
  </si>
  <si>
    <t>KAKUSE_MESSION_4052</t>
  </si>
  <si>
    <t>KAKUSE_MESSION_4053</t>
  </si>
  <si>
    <t>KAKUSE_MESSION_4054</t>
  </si>
  <si>
    <t>KAKUSE_MESSION_5021</t>
  </si>
  <si>
    <t>KAKUSE_MESSION_5022</t>
  </si>
  <si>
    <t>KAKUSE_MESSION_5023</t>
  </si>
  <si>
    <t>KAKUSE_MESSION_5024</t>
  </si>
  <si>
    <t>KAKUSE_MESSION_5061</t>
  </si>
  <si>
    <t>KAKUSE_MESSION_5062</t>
  </si>
  <si>
    <t>KAKUSE_MESSION_5063</t>
  </si>
  <si>
    <t>KAKUSE_MESSION_5064</t>
  </si>
  <si>
    <t>TASKDONE_1012</t>
  </si>
  <si>
    <t>TASKDONE_1013</t>
  </si>
  <si>
    <t>TASKDONE_1014</t>
  </si>
  <si>
    <t>TASKDONE_1061</t>
  </si>
  <si>
    <t>TASKDONE_1062</t>
  </si>
  <si>
    <t>TASKDONE_1063</t>
  </si>
  <si>
    <t>TASKDONE_1064</t>
  </si>
  <si>
    <t>TASKDONE_3061</t>
  </si>
  <si>
    <t>TASKDONE_3062</t>
  </si>
  <si>
    <t>TASKDONE_3063</t>
  </si>
  <si>
    <t>TASKDONE_3064</t>
  </si>
  <si>
    <t>TASKDONE_9071</t>
  </si>
  <si>
    <t>TASKDONE_9072</t>
  </si>
  <si>
    <t>TASKDONE_9073</t>
  </si>
  <si>
    <t>TASKDONE_9074</t>
  </si>
  <si>
    <t>TASKDONE_3011</t>
  </si>
  <si>
    <t>TASKDONE_3012</t>
  </si>
  <si>
    <t>TASKDONE_3013</t>
  </si>
  <si>
    <t>TASKDONE_3014</t>
  </si>
  <si>
    <t>TASKDONE_3041</t>
  </si>
  <si>
    <t>TASKDONE_3042</t>
  </si>
  <si>
    <t>TASKDONE_3043</t>
  </si>
  <si>
    <t>TASKDONE_3044</t>
  </si>
  <si>
    <t>TASKDONE_2031</t>
  </si>
  <si>
    <t>TASKDONE_2032</t>
  </si>
  <si>
    <t>TASKDONE_2033</t>
  </si>
  <si>
    <t>TASKDONE_2034</t>
  </si>
  <si>
    <t>TASKDONE_2041</t>
  </si>
  <si>
    <t>TASKDONE_2042</t>
  </si>
  <si>
    <t>TASKDONE_2043</t>
  </si>
  <si>
    <t>TASKDONE_2044</t>
  </si>
  <si>
    <t>TASKDONE_4071</t>
  </si>
  <si>
    <t>TASKDONE_4072</t>
  </si>
  <si>
    <t>TASKDONE_4073</t>
  </si>
  <si>
    <t>TASKDONE_4074</t>
  </si>
  <si>
    <t>TASKDONE_4051</t>
  </si>
  <si>
    <t>TASKDONE_4052</t>
  </si>
  <si>
    <t>TASKDONE_4053</t>
  </si>
  <si>
    <t>TASKDONE_4054</t>
  </si>
  <si>
    <t>TASKDONE_5021</t>
  </si>
  <si>
    <t>TASKDONE_5022</t>
  </si>
  <si>
    <t>TASKDONE_5023</t>
  </si>
  <si>
    <t>TASKDONE_5024</t>
  </si>
  <si>
    <t>TASKDONE_5061</t>
  </si>
  <si>
    <t>TASKDONE_5062</t>
  </si>
  <si>
    <t>TASKDONE_5063</t>
  </si>
  <si>
    <t>TASKDONE_5064</t>
  </si>
  <si>
    <t>[color=3c2a1e,fontsize=18]帝国枪兵上阵且城堡阵营至少上阵[-][color=1ca216,fontsize=18]3[-][color=3c2a1e,fontsize=18]个，在矮人宝屋中单次击杀[-][color=1ca216,fontsize=18]1000[-][color=3c2a1e,fontsize=18]个矮人。(扫荡不计入任务）[-]</t>
  </si>
  <si>
    <t>[color=3c2a1e,fontsize=18]在联盟探索中，消灭[-][color=1ca216,fontsize=18]5[-][color=3c2a1e,fontsize=18]个野怪。[-]</t>
  </si>
  <si>
    <t>[color=3c2a1e,fontsize=18]在地下城14-2，14-4中收集[-][color=1ca216,fontsize=18]100[-][color=3c2a1e,fontsize=18]个皇家禁卫英魂。[-]</t>
  </si>
  <si>
    <t>[color=3c2a1e,fontsize=18]帝国枪兵上阵且城堡阵营至少上阵[-][color=1ca216,fontsize=18]3[-][color=3c2a1e,fontsize=18]个，在冠军对决中获得[-][color=1ca216,fontsize=18]3[-][color=3c2a1e,fontsize=18]次胜利。[-]</t>
  </si>
  <si>
    <t>[color=3c2a1e,fontsize=18]皇家骑士上阵且突击兵团至少上阵[-][color=1ca216,fontsize=18]5[-][color=3c2a1e,fontsize=18]个，通关[-][color=1ca216,fontsize=18]1[-][color=3c2a1e,fontsize=18]次大师级龙之国。(扫荡不计入任务）[-]</t>
  </si>
  <si>
    <t>[color=3c2a1e,fontsize=18]在联盟探索中，采集[-][color=1ca216,fontsize=18]5[-][color=3c2a1e,fontsize=18]份资源。[-]</t>
  </si>
  <si>
    <t>[color=3c2a1e,fontsize=18]在地下城16-2，16-4中收集[-][color=1ca216,fontsize=18]100[-][color=3c2a1e,fontsize=18]个冠军骑士英魂。[-]</t>
  </si>
  <si>
    <t>[color=3c2a1e,fontsize=18]在姆拉克的带领下，上阵皇家骑士于冠军对决中取得[-][color=1ca216,fontsize=18]3[-][color=3c2a1e,fontsize=18]次胜利。[-]</t>
  </si>
  <si>
    <t>[color=3c2a1e,fontsize=18]黑暗骑士上阵且墓园兵团至少上阵[-][color=1ca216,fontsize=18]5[-][color=3c2a1e,fontsize=18]个，通关[-][color=1ca216,fontsize=18]1[-][color=3c2a1e,fontsize=18]次冷酷级龙之国。(扫荡不计入任务）[-]</t>
  </si>
  <si>
    <t>[color=3c2a1e,fontsize=18]在地下城15-2，15-4中收集[-][color=1ca216,fontsize=18]100[-][color=3c2a1e,fontsize=18]个恐惧领主英魂。[-]</t>
  </si>
  <si>
    <t>[color=3c2a1e,fontsize=18]黑暗骑士上阵且墓园兵团至少上阵[-][color=1ca216,fontsize=18]3[-][color=3c2a1e,fontsize=18]个，在冠军对决中取得[-][color=1ca216,fontsize=18]3[-][color=3c2a1e,fontsize=18]次胜利。[-]</t>
  </si>
  <si>
    <t>[color=3c2a1e,fontsize=18]凤凰上阵且魔法兵团至少上阵[-][color=1ca216,fontsize=18]5[-][color=3c2a1e,fontsize=18]个，在阴森墓穴中单次击退[-][color=1ca216,fontsize=18]14[-][color=3c2a1e,fontsize=18]波僵尸。(扫荡不计入任务）[-]</t>
  </si>
  <si>
    <t>[color=3c2a1e,fontsize=18]在地下城15-2，15-4中收集[-][color=1ca216,fontsize=18]100[-][color=3c2a1e,fontsize=18]个烈焰主宰英魂。[-]</t>
  </si>
  <si>
    <t>[color=3c2a1e,fontsize=18]凤凰上阵且魔法兵团至少上阵[-][color=1ca216,fontsize=18]3[-][color=3c2a1e,fontsize=18]个，在战役中取得[-][color=1ca216,fontsize=18]12[-][color=3c2a1e,fontsize=18]次胜利。(扫荡不计入任务）[-]</t>
  </si>
  <si>
    <t>[color=3c2a1e,fontsize=18]骷髅战士上阵且墓园兵团至少上阵[-][color=1ca216,fontsize=18]3[-][color=3c2a1e,fontsize=18]个，在矮人宝屋中单次击杀[-][color=1ca216,fontsize=18]1000[-][color=3c2a1e,fontsize=18]个矮人。(扫荡不计入任务）[-]</t>
  </si>
  <si>
    <t>[color=3c2a1e,fontsize=18]在联盟探索中，收集[-][color=1ca216,fontsize=18]2[-][color=3c2a1e,fontsize=18]个装备。[-]</t>
  </si>
  <si>
    <t>[color=3c2a1e,fontsize=18]在地下城14-2，14-4中收集[-][color=1ca216,fontsize=18]100[-][color=3c2a1e,fontsize=18]个骷髅王英魂。[-]</t>
  </si>
  <si>
    <t>[color=3c2a1e,fontsize=18]在维德尼娜的带领下，上阵骷髅战士于冠军对决中取得[-][color=1ca216,fontsize=18]1[-][color=3c2a1e,fontsize=18]次胜利。[-]</t>
  </si>
  <si>
    <t>[color=3c2a1e,fontsize=18]吸血鬼上阵且墓园兵团至少上阵[-][color=1ca216,fontsize=18]3[-][color=3c2a1e,fontsize=18]个，通关[-][color=1ca216,fontsize=18]1[-][color=3c2a1e,fontsize=18]次大师级龙之国。(扫荡不计入任务）[-]</t>
  </si>
  <si>
    <t>[color=3c2a1e,fontsize=18]在联盟探索地下城中，占领[-][color=1ca216,fontsize=18]1[-][color=3c2a1e,fontsize=18]次城池。[-]</t>
  </si>
  <si>
    <t>[color=3c2a1e,fontsize=18]在地下城16-2，16-4中收集[-][color=1ca216,fontsize=18]100[-][color=3c2a1e,fontsize=18]个吸血伯爵英魂。[-]</t>
  </si>
  <si>
    <t>[color=3c2a1e,fontsize=18]吸血鬼上阵且突击兵团至少上阵[-][color=1ca216,fontsize=18]3[-][color=3c2a1e,fontsize=18]个，在战役中取得[-][color=1ca216,fontsize=18]12[-][color=3c2a1e,fontsize=18]次胜利。(扫荡不计入任务）[-]</t>
  </si>
  <si>
    <t>[color=3c2a1e,fontsize=18]木精灵上阵且壁垒兵团至少上阵[-][color=1ca216,fontsize=18]5[-][color=3c2a1e,fontsize=18]个，通关[-][color=1ca216,fontsize=18]1[-][color=3c2a1e,fontsize=18]次冷酷级龙之国。(扫荡不计入任务）[-]</t>
  </si>
  <si>
    <t>[color=3c2a1e,fontsize=18]在地下城15-2，15-4中收集[-][color=1ca216,fontsize=18]100[-][color=3c2a1e,fontsize=18]个森林游侠英魂。[-]</t>
  </si>
  <si>
    <t>[color=3c2a1e,fontsize=18]木精灵上阵且壁垒兵团至少上阵[-][color=1ca216,fontsize=18]3[-][color=3c2a1e,fontsize=18]个，在冠军对决中取得[-][color=1ca216,fontsize=18]1[-][color=3c2a1e,fontsize=18]次胜利。[-]</t>
  </si>
  <si>
    <t>[color=3c2a1e,fontsize=18]银翼飞马上阵且射手兵团至少上阵[-][color=1ca216,fontsize=18]5[-][color=3c2a1e,fontsize=18]个，在阴森墓穴中单次击退[-][color=1ca216,fontsize=18]14[-][color=3c2a1e,fontsize=18]波僵尸。(扫荡不计入任务）[-]</t>
  </si>
  <si>
    <t>[color=3c2a1e,fontsize=18]在地下城14-2，14-4中收集[-][color=1ca216,fontsize=18]100[-][color=3c2a1e,fontsize=18]个银翼卫士英魂。[-]</t>
  </si>
  <si>
    <t>[color=3c2a1e,fontsize=18]银翼飞马上阵且射手兵团至少上阵[-][color=1ca216,fontsize=18]3[-][color=3c2a1e,fontsize=18]个，在冠军对决中取得[-][color=1ca216,fontsize=18]1[-][color=3c2a1e,fontsize=18]次胜利。[-]</t>
  </si>
  <si>
    <t>[color=3c2a1e,fontsize=18]比蒙上阵且据点兵团至少上阵[-][color=1ca216,fontsize=18]5[-][color=3c2a1e,fontsize=18]个，通关[-][color=1ca216,fontsize=18]1[-][color=3c2a1e,fontsize=18]次冠军级或以上龙之国。(扫荡不计入任务）[-]</t>
  </si>
  <si>
    <t>[color=3c2a1e,fontsize=18]在联盟探索中，消灭[-][color=1ca216,fontsize=18]3[-][color=3c2a1e,fontsize=18]个野怪。[-]</t>
  </si>
  <si>
    <t>[color=3c2a1e,fontsize=18]在地下城17-2，17-4中收集[-][color=1ca216,fontsize=18]100[-][color=3c2a1e,fontsize=18]个上古巨兽英魂。[-]</t>
  </si>
  <si>
    <t>[color=3c2a1e,fontsize=18]上阵比蒙于冠军对决中取得[-][color=1ca216,fontsize=18]1[-][color=3c2a1e,fontsize=18]次胜利。[-]</t>
  </si>
  <si>
    <t>[color=3c2a1e,fontsize=18]雷鸟上阵且魔法兵团至少上阵[-][color=1ca216,fontsize=18]5[-][color=3c2a1e,fontsize=18]个，在阴森墓穴中单次击退[-][color=1ca216,fontsize=18]14[-][color=3c2a1e,fontsize=18]波僵尸。(扫荡不计入任务）[-]</t>
  </si>
  <si>
    <t>[color=3c2a1e,fontsize=18]在地下城15-2，15-4中收集[-][color=1ca216,fontsize=18]100[-][color=3c2a1e,fontsize=18]个雷霆之翼英魂。[-]</t>
  </si>
  <si>
    <t>[color=3c2a1e,fontsize=18]雷鸟上阵且魔法兵团至少上阵[-][color=1ca216,fontsize=18]3[-][color=3c2a1e,fontsize=18]个，在战役中取得[-][color=1ca216,fontsize=18]12[-][color=3c2a1e,fontsize=18]次胜利。(扫荡不计入任务）[-]</t>
  </si>
  <si>
    <t>[color=3c2a1e,fontsize=18]歌革上阵且地狱兵团至少上阵[-][color=1ca216,fontsize=18]5[-][color=3c2a1e,fontsize=18]个，通关[-][color=1ca216,fontsize=18]1[-][color=3c2a1e,fontsize=18]次冷酷级或以上龙之国。(扫荡不计入任务）[-]</t>
  </si>
  <si>
    <t>[color=3c2a1e,fontsize=18]在地下城15-2，15-4中收集[-][color=1ca216,fontsize=18]100[-][color=3c2a1e,fontsize=18]个烈焰妖姬英魂。[-]</t>
  </si>
  <si>
    <t>[color=3c2a1e,fontsize=18]歌革上阵且魔法兵团至少上阵[-][color=1ca216,fontsize=18]3[-][color=3c2a1e,fontsize=18]个，在冠军对决中取得[-][color=1ca216,fontsize=18]1[-][color=3c2a1e,fontsize=18]次胜利。[-]</t>
  </si>
  <si>
    <t>[color=3c2a1e,fontsize=18]烈火精灵上阵且魔法兵团至少上阵[-][color=1ca216,fontsize=18]5[-][color=3c2a1e,fontsize=18]个，在阴森墓穴中单次击退[-][color=1ca216,fontsize=18]14[-][color=3c2a1e,fontsize=18]波僵尸。(扫荡不计入任务）[-]</t>
  </si>
  <si>
    <t>[color=3c2a1e,fontsize=18]在地下城14-2，14-4中收集[-][color=1ca216,fontsize=18]100[-][color=3c2a1e,fontsize=18]个烈火暴徒英魂。[-]</t>
  </si>
  <si>
    <t>[color=3c2a1e,fontsize=18]在瑞斯卡的带领下，上阵烈火精灵在战役中取得[-][color=1ca216,fontsize=18]12[-][color=3c2a1e,fontsize=18]次胜利。(扫荡不计入任务）[-]</t>
  </si>
  <si>
    <t>击杀1000个矮人</t>
  </si>
  <si>
    <t>击杀5个野怪</t>
  </si>
  <si>
    <t>收集100个英魂</t>
  </si>
  <si>
    <t>冠军对决获胜3次</t>
  </si>
  <si>
    <t>通关大师级龙之国</t>
  </si>
  <si>
    <t>采集5份资源</t>
  </si>
  <si>
    <t>通关冷酷级龙之国</t>
  </si>
  <si>
    <t>击退僵尸14波</t>
  </si>
  <si>
    <t>战役获胜12次</t>
  </si>
  <si>
    <t>收集2个装备</t>
  </si>
  <si>
    <t>冠军对决获胜1次</t>
  </si>
  <si>
    <t>占领1次城池</t>
  </si>
  <si>
    <t>抵挡僵尸14波</t>
  </si>
  <si>
    <t>通关冠军级或以上龙之国</t>
  </si>
  <si>
    <t>消灭3个野怪</t>
  </si>
  <si>
    <t>通关冷酷级或以上龙之国</t>
  </si>
  <si>
    <t>KAKUSE_MESSION_1014</t>
    <phoneticPr fontId="13" type="noConversion"/>
  </si>
  <si>
    <t>觉醒任务2</t>
  </si>
  <si>
    <t>觉醒任务3</t>
  </si>
  <si>
    <t>觉醒任务4</t>
  </si>
  <si>
    <t>TASKDONE_1011</t>
    <phoneticPr fontId="9" type="noConversion"/>
  </si>
  <si>
    <t xml:space="preserve">
</t>
    <phoneticPr fontId="9" type="noConversion"/>
  </si>
  <si>
    <t>觉醒任务1</t>
    <phoneticPr fontId="9" type="noConversion"/>
  </si>
  <si>
    <t>技能1</t>
    <phoneticPr fontId="9" type="noConversion"/>
  </si>
  <si>
    <t>技能2</t>
  </si>
  <si>
    <t>技能3</t>
  </si>
  <si>
    <t>技能4</t>
  </si>
  <si>
    <t>天赋说明</t>
    <phoneticPr fontId="9" type="noConversion"/>
  </si>
  <si>
    <t>TOOL_500520</t>
  </si>
  <si>
    <t>神秘领域</t>
  </si>
  <si>
    <t>TOOL_94305</t>
  </si>
  <si>
    <t>魔法水晶</t>
  </si>
  <si>
    <t>TOOL_39989</t>
  </si>
  <si>
    <t>分解得到碎片数量</t>
    <phoneticPr fontId="13" type="noConversion"/>
  </si>
  <si>
    <t>name</t>
    <phoneticPr fontId="9" type="noConversion"/>
  </si>
  <si>
    <t>发奖数组</t>
    <phoneticPr fontId="9" type="noConversion"/>
  </si>
  <si>
    <t>产出方式</t>
    <phoneticPr fontId="9" type="noConversion"/>
  </si>
  <si>
    <t>品质</t>
    <phoneticPr fontId="9" type="noConversion"/>
  </si>
  <si>
    <t>[初始系数,每级系数]</t>
    <phoneticPr fontId="13" type="noConversion"/>
  </si>
  <si>
    <t>初始属性</t>
    <phoneticPr fontId="9" type="noConversion"/>
  </si>
  <si>
    <t>宝物属性</t>
  </si>
  <si>
    <t>宝物属性</t>
    <phoneticPr fontId="9" type="noConversion"/>
  </si>
  <si>
    <t>初始属性</t>
  </si>
  <si>
    <t>初始属性</t>
    <phoneticPr fontId="9" type="noConversion"/>
  </si>
  <si>
    <t>成长属性</t>
  </si>
  <si>
    <t>成长属性</t>
    <phoneticPr fontId="9" type="noConversion"/>
  </si>
  <si>
    <t>最终属性</t>
  </si>
  <si>
    <t>最终属性</t>
    <phoneticPr fontId="9" type="noConversion"/>
  </si>
  <si>
    <t>兵团攻击</t>
  </si>
  <si>
    <t>兵团攻击</t>
    <phoneticPr fontId="9" type="noConversion"/>
  </si>
  <si>
    <t>兵团生命</t>
  </si>
  <si>
    <t>兵团生命</t>
    <phoneticPr fontId="9" type="noConversion"/>
  </si>
  <si>
    <t>法术伤害</t>
  </si>
  <si>
    <t>法术伤害</t>
    <phoneticPr fontId="9" type="noConversion"/>
  </si>
  <si>
    <t>英雄攻击</t>
  </si>
  <si>
    <t>英雄攻击</t>
    <phoneticPr fontId="9" type="noConversion"/>
  </si>
  <si>
    <t>英雄防御</t>
  </si>
  <si>
    <t>英雄防御</t>
    <phoneticPr fontId="9" type="noConversion"/>
  </si>
  <si>
    <t>英雄智力</t>
  </si>
  <si>
    <t>英雄智力</t>
    <phoneticPr fontId="9" type="noConversion"/>
  </si>
  <si>
    <t>英雄知识</t>
  </si>
  <si>
    <t>英雄知识</t>
    <phoneticPr fontId="9" type="noConversion"/>
  </si>
  <si>
    <t>属性名称</t>
  </si>
  <si>
    <t>属性名称</t>
    <phoneticPr fontId="9" type="noConversion"/>
  </si>
  <si>
    <t>属性类型</t>
  </si>
  <si>
    <t>属性类型</t>
    <phoneticPr fontId="9" type="noConversion"/>
  </si>
  <si>
    <t>宝物属性计算</t>
  </si>
  <si>
    <t>宝物属性计算</t>
    <phoneticPr fontId="9" type="noConversion"/>
  </si>
  <si>
    <t>赤龙剑</t>
  </si>
  <si>
    <t>龙牙冠</t>
  </si>
  <si>
    <t>进阶属性解锁等阶</t>
  </si>
  <si>
    <t>进阶属性解锁等阶</t>
    <phoneticPr fontId="9" type="noConversion"/>
  </si>
  <si>
    <t>解锁层级</t>
  </si>
  <si>
    <t>解锁层级</t>
    <phoneticPr fontId="9" type="noConversion"/>
  </si>
  <si>
    <t>加成对象</t>
  </si>
  <si>
    <t>加成对象</t>
    <phoneticPr fontId="9" type="noConversion"/>
  </si>
  <si>
    <t>攻击合计</t>
  </si>
  <si>
    <t>攻击合计</t>
    <phoneticPr fontId="9" type="noConversion"/>
  </si>
  <si>
    <t>生命合计</t>
  </si>
  <si>
    <t>生命合计</t>
    <phoneticPr fontId="9" type="noConversion"/>
  </si>
  <si>
    <t>攻击/生命</t>
  </si>
  <si>
    <t>攻击/生命</t>
    <phoneticPr fontId="9" type="noConversion"/>
  </si>
  <si>
    <t>生命/攻击</t>
  </si>
  <si>
    <t>生命/攻击</t>
    <phoneticPr fontId="9" type="noConversion"/>
  </si>
  <si>
    <t>当前等阶</t>
  </si>
  <si>
    <t>当前等阶</t>
    <phoneticPr fontId="9" type="noConversion"/>
  </si>
  <si>
    <t>当前星级属性</t>
  </si>
  <si>
    <t>当前星级属性</t>
    <phoneticPr fontId="9" type="noConversion"/>
  </si>
  <si>
    <t>发奖数组</t>
  </si>
  <si>
    <t>产出方式</t>
  </si>
  <si>
    <t>品质</t>
  </si>
  <si>
    <t>[初始系数,每级系数]</t>
  </si>
  <si>
    <t>分解得到碎片数量</t>
  </si>
  <si>
    <t>狂魔盾</t>
  </si>
  <si>
    <t>神兽之鬃</t>
  </si>
  <si>
    <t>宝物1</t>
    <phoneticPr fontId="9" type="noConversion"/>
  </si>
  <si>
    <t>宝物2</t>
    <phoneticPr fontId="9" type="noConversion"/>
  </si>
  <si>
    <t>宝物3</t>
    <phoneticPr fontId="9" type="noConversion"/>
  </si>
  <si>
    <t>宝物4</t>
    <phoneticPr fontId="9" type="noConversion"/>
  </si>
  <si>
    <t>宝物5</t>
    <phoneticPr fontId="9" type="noConversion"/>
  </si>
  <si>
    <t>宝物6</t>
    <phoneticPr fontId="9" type="noConversion"/>
  </si>
  <si>
    <t>牛头人战斧</t>
  </si>
  <si>
    <t>名称</t>
    <phoneticPr fontId="9" type="noConversion"/>
  </si>
  <si>
    <t>说明</t>
    <phoneticPr fontId="9" type="noConversion"/>
  </si>
  <si>
    <t>黑魔剑</t>
  </si>
  <si>
    <t>亡灵盾</t>
  </si>
  <si>
    <t>骷髅冠</t>
  </si>
  <si>
    <t>骨质胸甲</t>
  </si>
  <si>
    <t>恶魔之棒</t>
  </si>
  <si>
    <t>智慧之冠</t>
  </si>
  <si>
    <t>树精灵之弓</t>
  </si>
  <si>
    <t>天羽箭</t>
  </si>
  <si>
    <t>亡灵护身符</t>
  </si>
  <si>
    <t>吸血鬼斗篷</t>
  </si>
  <si>
    <t>死神靴</t>
  </si>
  <si>
    <t>神目鸟</t>
  </si>
  <si>
    <t>火眼人</t>
  </si>
  <si>
    <t>真理徽章</t>
  </si>
  <si>
    <t>鹰眼戒指</t>
  </si>
  <si>
    <t>龙盾</t>
  </si>
  <si>
    <t>龙骨护胫</t>
  </si>
  <si>
    <t>龙甲</t>
  </si>
  <si>
    <t>龙牙项链</t>
  </si>
  <si>
    <t>凋零法杖</t>
  </si>
  <si>
    <t>食人魔杖</t>
  </si>
  <si>
    <t>冰晶护盾</t>
  </si>
  <si>
    <t>冥界手杖</t>
  </si>
  <si>
    <t>先知剑</t>
  </si>
  <si>
    <t>狮王盾</t>
  </si>
  <si>
    <t>神谕之冠</t>
  </si>
  <si>
    <t>神奇战甲</t>
  </si>
  <si>
    <t>圣靴</t>
  </si>
  <si>
    <t>天使项链</t>
  </si>
  <si>
    <t>神圣血瓶</t>
  </si>
  <si>
    <t>幸运铁蹄</t>
  </si>
  <si>
    <t>魔力源泉</t>
  </si>
  <si>
    <t>法师之戒</t>
  </si>
  <si>
    <t>抗魔符文</t>
  </si>
  <si>
    <t>诅咒铠甲</t>
  </si>
  <si>
    <t>凶残之力</t>
  </si>
  <si>
    <t>幻影神弓</t>
  </si>
  <si>
    <t>鬼王斗篷</t>
  </si>
  <si>
    <t>泰坦神箭</t>
  </si>
  <si>
    <t>龙王神力</t>
  </si>
  <si>
    <t>天使联盟</t>
  </si>
  <si>
    <t>能够提供活力的戒指，神圣血瓶的组件之一</t>
  </si>
  <si>
    <t>具有庞大生命力的戒指，神圣血瓶的组件之一</t>
  </si>
  <si>
    <t>带上它会感觉活力无穷，神圣血瓶的组件之一</t>
  </si>
  <si>
    <t>生机永固的四叶草，幸运铁蹄的组件之一</t>
  </si>
  <si>
    <t>充盈着魔法的占卜卡牌，幸运铁蹄的组件之一</t>
  </si>
  <si>
    <t>闪闪发光的小鸟雕像，幸运铁蹄的组件之一</t>
  </si>
  <si>
    <t>一个可以增强法力的护符，魔力源泉的组件之一</t>
  </si>
  <si>
    <t>蕴含着魔法力量的护符，魔力源泉的组件之一</t>
  </si>
  <si>
    <t>储存了大量的魔力的水晶球，魔力源泉的组件之一</t>
  </si>
  <si>
    <t>带上它会使魔法的威力更加强大，法师之戒的组件之一</t>
  </si>
  <si>
    <t>蕴含着强大魔力的神秘戒指，法师之戒的组件之一</t>
  </si>
  <si>
    <t>具有魔法力量的披风，法师之戒的组件之一</t>
  </si>
  <si>
    <t>刻印着太极符号的项链，抗魔符文的组件之一</t>
  </si>
  <si>
    <t>刻印着太极符号的披风，抗魔符文的组件之一</t>
  </si>
  <si>
    <t>刻印着太极符号的靴子，抗魔符文的组件之一</t>
  </si>
  <si>
    <t>寄宿着黑暗力量的长剑，诅咒铠甲的组件之一</t>
  </si>
  <si>
    <t>亡灵骨骸拼凑的盾牌，诅咒铠甲的组件之一</t>
  </si>
  <si>
    <t>死亡世界稀有的头盔，诅咒铠甲的组件之一</t>
  </si>
  <si>
    <t>坚硬的骨骼制成的胸甲，诅咒铠甲的组件之一</t>
  </si>
  <si>
    <t>在路边酒馆从食人魔首领那夺来的巨棒，野蛮之斧的组件之一</t>
  </si>
  <si>
    <t>击败食人魔副官夺得的战利品，野蛮之斧的组件之一</t>
  </si>
  <si>
    <t>解救疯狂巫师作为礼物相赠的皇冠，野蛮之斧的组件之一</t>
  </si>
  <si>
    <t>游泳的独眼巨人丢失的外衣，野蛮之斧的组件之一</t>
  </si>
  <si>
    <t>精灵们采集树木精华制成的长弓，幻影神弓的组件之一</t>
  </si>
  <si>
    <t>精灵们拾取羽毛做成的魔法箭，幻影神弓的组件之一</t>
  </si>
  <si>
    <t>神兽赠与精灵族的鬃毛，幻影神弓的组件之一</t>
  </si>
  <si>
    <t>亡灵巫妖用来保护自身的护符，鬼王斗篷的组件之一</t>
  </si>
  <si>
    <t>吸血鬼珍贵的斗篷，鬼王斗篷的组件之一</t>
  </si>
  <si>
    <t>穿上它能够行走如风，鬼王斗篷的组件之一</t>
  </si>
  <si>
    <t>一个女巫附着魔力的鹰眼雕像，活体鹰眼的组件之一</t>
  </si>
  <si>
    <t>一个眼部始终冒着火焰的冒险者雕像，活体鹰眼的组件之一</t>
  </si>
  <si>
    <t>一个镶刻眼球的女巫护符，活体鹰眼的组件之一</t>
  </si>
  <si>
    <t>一个镶刻眼球的神秘戒指，活体鹰眼的组件之一</t>
  </si>
  <si>
    <t>古老的泰坦使用的宝剑，泰坦神箭的组件之一</t>
  </si>
  <si>
    <t>受神力加持的盾牌，泰坦神箭的组件之一</t>
  </si>
  <si>
    <t>雷神使用的头盔，泰坦神箭的组件之一</t>
  </si>
  <si>
    <t>天外陨石打造的盔甲，泰坦神箭的组件之一</t>
  </si>
  <si>
    <t>经龙王魔法加持过的盾牌，龙王神力的组件之一</t>
  </si>
  <si>
    <t>以老死的龙王胫骨打造的腿甲，龙王神力的组件之一</t>
  </si>
  <si>
    <t>火焰巨龙结晶炼化的长剑，龙王神力的组件之一</t>
  </si>
  <si>
    <t>龙牙熔炼而成的头盔，龙王神力的组件之一</t>
  </si>
  <si>
    <t>受神龙祝福的胸甲，龙王神力的组件之一</t>
  </si>
  <si>
    <t>有巨龙尖牙粘接的龙牙，龙王神力的组件之一</t>
  </si>
  <si>
    <t>牛头人世代传承的战斧，寒冰之剑的组件之一</t>
  </si>
  <si>
    <t>大巫妖使用过的法杖，寒冰之剑的组件之一</t>
  </si>
  <si>
    <t>食人魔部族供奉的法杖，寒冰之剑的组件之一</t>
  </si>
  <si>
    <t>在布拉卡达高原上封存的圣盾，寒冰之剑的组件之一</t>
  </si>
  <si>
    <t>在迪雅封存的至高权杖，寒冰之剑的组件之一</t>
  </si>
  <si>
    <t>城堡勇者的佩剑，末日之刃的组件之一</t>
  </si>
  <si>
    <t>木精灵们常用的硬弓，末日之刃的组件之一</t>
  </si>
  <si>
    <t>在寒冰神盾旁守护的法器，末日之刃的组件之一</t>
  </si>
  <si>
    <t>矮人王在恩洛斯之战后留下的遗迹，末日之刃的组件之一</t>
  </si>
  <si>
    <t>深藏在巨人山脊的战锤，末日之刃的组件之一</t>
  </si>
  <si>
    <t>英雄格鲁在成年之前随身佩戴的神器，末日之刃的组件之一</t>
  </si>
  <si>
    <t>神赐予人类的宝剑，天使联盟的组件之一</t>
  </si>
  <si>
    <t>狮鹫军团辉煌战绩的象征，天使联盟的组件之一</t>
  </si>
  <si>
    <t>受神祝福的冠冕，天使联盟的组件之一</t>
  </si>
  <si>
    <t>这件战甲见证了帝国的繁荣，天使联盟的组件之一</t>
  </si>
  <si>
    <t>为庆祝埃拉西亚的统一铸造的神器，天使联盟的组件之一</t>
  </si>
  <si>
    <t>天使亲自降临赠与的项链，天使联盟的组件之一</t>
  </si>
  <si>
    <t>远古天堂铸造厂锻造技艺的结晶，高级组合宝物进阶必备的材料</t>
  </si>
  <si>
    <t>汇集了庞大的生命力组成的神器，能够提升军队生命力</t>
  </si>
  <si>
    <t>汇集了生物的幸运组成的神器，能够提升军队攻击力</t>
  </si>
  <si>
    <t>为了对抗恶魔打造的强力魔法道具，能够提升回魔速度</t>
  </si>
  <si>
    <t>数件魔法道具组合而成的魔法之戒，可以提高法术伤害</t>
  </si>
  <si>
    <t>数件抗魔道具组合而成的抗魔符文，可以抵挡法术的伤害</t>
  </si>
  <si>
    <t>由数件亡灵法器组合而成，佩戴即可削弱敌人各项属性</t>
  </si>
  <si>
    <t>有不同种族神器组合而成的武器，可大幅增加近战能力</t>
  </si>
  <si>
    <t>精灵们结合数件宝物组成的神器，能够提升远程攻击</t>
  </si>
  <si>
    <t>伟大的亡灵君主为了遮盖自己的样貌打造的神器，可召唤出骷髅军队</t>
  </si>
  <si>
    <t>传说中泰坦的神器，由数件泰坦宝物组合而成，可对敌人释放闪电</t>
  </si>
  <si>
    <t>龙王以自身庞大的力量汇聚了多种宝物打造的神器，可降低魔法伤害</t>
  </si>
  <si>
    <t>天使以自身神力结合数件宝物打造的神器，可全方面加强友军战斗力</t>
  </si>
  <si>
    <t>深海三叉戟</t>
  </si>
  <si>
    <t>说明04_语言配置表_5291行#宝物描述</t>
    <phoneticPr fontId="9" type="noConversion"/>
  </si>
  <si>
    <t>ID</t>
    <phoneticPr fontId="9" type="noConversion"/>
  </si>
  <si>
    <t>核心宝物</t>
    <phoneticPr fontId="9" type="noConversion"/>
  </si>
  <si>
    <t>[1,2,5,8,11,14,17,20]</t>
  </si>
  <si>
    <t>魔力</t>
  </si>
  <si>
    <t>#云中城专用阶杰德特加强版专长</t>
  </si>
  <si>
    <t>HEROSPECIAL_514011</t>
  </si>
  <si>
    <t>HEROSPECIALDES_514011</t>
  </si>
  <si>
    <t>HEROSPECIAL_514012</t>
  </si>
  <si>
    <t>HEROSPECIALDES_514012</t>
  </si>
  <si>
    <t>HEROSPECIAL_514013</t>
  </si>
  <si>
    <t>HEROSPECIALDES_514013</t>
  </si>
  <si>
    <t>HEROSPECIAL_514014</t>
  </si>
  <si>
    <t>HEROSPECIALDES_514014</t>
  </si>
  <si>
    <t>初级抵抗力</t>
  </si>
  <si>
    <t>中级抵抗力</t>
  </si>
  <si>
    <t>高级抵抗力</t>
  </si>
  <si>
    <t>初级防御术</t>
  </si>
  <si>
    <t>中级防御术</t>
  </si>
  <si>
    <t>高级防御术</t>
  </si>
  <si>
    <t>初级箭术</t>
  </si>
  <si>
    <t>中级箭术</t>
  </si>
  <si>
    <t>高级箭术</t>
  </si>
  <si>
    <t>初级进攻术</t>
  </si>
  <si>
    <t>中级进攻术</t>
  </si>
  <si>
    <t>高级进攻术</t>
  </si>
  <si>
    <t>初级领导术</t>
  </si>
  <si>
    <t>中级领导术</t>
  </si>
  <si>
    <t>高级领导术</t>
  </si>
  <si>
    <t>初级寻路术</t>
  </si>
  <si>
    <t>中级寻路术</t>
  </si>
  <si>
    <t>高级寻路术</t>
  </si>
  <si>
    <t>初级智力</t>
  </si>
  <si>
    <t>中级智力</t>
  </si>
  <si>
    <t>高级智力</t>
  </si>
  <si>
    <t>初级火系魔法</t>
  </si>
  <si>
    <t>中级火系魔法</t>
  </si>
  <si>
    <t>高级火系魔法</t>
  </si>
  <si>
    <t>初级水系魔法</t>
  </si>
  <si>
    <t>中级水系魔法</t>
  </si>
  <si>
    <t>高级水系魔法</t>
  </si>
  <si>
    <t>初级气系魔法</t>
  </si>
  <si>
    <t>中级气系魔法</t>
  </si>
  <si>
    <t>高级气系魔法</t>
  </si>
  <si>
    <t>初级土系魔法</t>
  </si>
  <si>
    <t>中级土系魔法</t>
  </si>
  <si>
    <t>高级土系魔法</t>
  </si>
  <si>
    <t>初级神秘术</t>
  </si>
  <si>
    <t>中级神秘术</t>
  </si>
  <si>
    <t>高级神秘术</t>
  </si>
  <si>
    <t>初级学术</t>
  </si>
  <si>
    <t>中级学术</t>
  </si>
  <si>
    <t>高级学术</t>
  </si>
  <si>
    <t>初级战术</t>
  </si>
  <si>
    <t>中级战术</t>
  </si>
  <si>
    <t>高级战术</t>
  </si>
  <si>
    <t>初级急救术</t>
  </si>
  <si>
    <t>中级急救术</t>
  </si>
  <si>
    <t>高级急救术</t>
  </si>
  <si>
    <t>初级魔力</t>
  </si>
  <si>
    <t>中级魔力</t>
  </si>
  <si>
    <t>高级魔力</t>
  </si>
  <si>
    <t>初级侦察术</t>
  </si>
  <si>
    <t>中级侦察术</t>
  </si>
  <si>
    <t>高级侦察术</t>
  </si>
  <si>
    <t>初级振奋</t>
  </si>
  <si>
    <t>中级振奋</t>
  </si>
  <si>
    <t>高级振奋</t>
  </si>
  <si>
    <t>初级庇护</t>
  </si>
  <si>
    <t>中级庇护</t>
  </si>
  <si>
    <t>高级庇护</t>
  </si>
  <si>
    <t>初级恶潮</t>
  </si>
  <si>
    <t>中级恶潮</t>
  </si>
  <si>
    <t>高级恶潮</t>
  </si>
  <si>
    <t>初级血怒</t>
  </si>
  <si>
    <t>中级血怒</t>
  </si>
  <si>
    <t>高级血怒</t>
  </si>
  <si>
    <t>初级回收</t>
  </si>
  <si>
    <t>中级回收</t>
  </si>
  <si>
    <t>高级回收</t>
  </si>
  <si>
    <t>初级招魂术</t>
  </si>
  <si>
    <t>中级招魂术</t>
  </si>
  <si>
    <t>高级招魂术</t>
  </si>
  <si>
    <t>[[2,6,3]]</t>
  </si>
  <si>
    <t>[[34,50,0]]</t>
  </si>
  <si>
    <t>[[2,5,0]]</t>
  </si>
  <si>
    <t>[[2,8,0]]</t>
  </si>
  <si>
    <t>[[55,12,0]]</t>
  </si>
  <si>
    <t>[[5,6,3]]</t>
  </si>
  <si>
    <t>[[5,10,0]]</t>
  </si>
  <si>
    <t>[[5,12,0]]</t>
  </si>
  <si>
    <t>[[5,6,0]]</t>
  </si>
  <si>
    <t>[[5,4,0]]</t>
  </si>
  <si>
    <t>[[2,6,0]]</t>
  </si>
  <si>
    <t>宝物阶级</t>
    <phoneticPr fontId="9" type="noConversion"/>
  </si>
  <si>
    <t>解锁阶段</t>
    <phoneticPr fontId="9" type="noConversion"/>
  </si>
  <si>
    <t>附加技能1</t>
    <phoneticPr fontId="9" type="noConversion"/>
  </si>
  <si>
    <t>附加技能2</t>
  </si>
  <si>
    <t>附加技能3</t>
  </si>
  <si>
    <t>附加技能4</t>
  </si>
  <si>
    <t>附加技能5</t>
  </si>
  <si>
    <t>附加技能6</t>
  </si>
  <si>
    <t>附加技能7</t>
  </si>
  <si>
    <t>专精</t>
    <phoneticPr fontId="9" type="noConversion"/>
  </si>
  <si>
    <t>专精描述_04语言配置表_364/448</t>
    <phoneticPr fontId="9" type="noConversion"/>
  </si>
  <si>
    <t>HEROMASTERY_62001</t>
  </si>
  <si>
    <t>HEROMASTERY_62002</t>
  </si>
  <si>
    <t>HEROMASTERY_62003</t>
  </si>
  <si>
    <t>HEROMASTERY_62011</t>
  </si>
  <si>
    <t>HEROMASTERY_62012</t>
  </si>
  <si>
    <t>HEROMASTERY_62013</t>
  </si>
  <si>
    <t>HEROMASTERY_62021</t>
  </si>
  <si>
    <t>HEROMASTERY_62022</t>
  </si>
  <si>
    <t>HEROMASTERY_62023</t>
  </si>
  <si>
    <t>HEROMASTERY_62031</t>
  </si>
  <si>
    <t>HEROMASTERY_62032</t>
  </si>
  <si>
    <t>HEROMASTERY_62033</t>
  </si>
  <si>
    <t>HEROMASTERY_62041</t>
  </si>
  <si>
    <t>HEROMASTERY_62042</t>
  </si>
  <si>
    <t>HEROMASTERY_62043</t>
  </si>
  <si>
    <t>HEROMASTERY_62051</t>
  </si>
  <si>
    <t>HEROMASTERY_62052</t>
  </si>
  <si>
    <t>HEROMASTERY_62053</t>
  </si>
  <si>
    <t>HEROMASTERY_62061</t>
  </si>
  <si>
    <t>HEROMASTERY_62062</t>
  </si>
  <si>
    <t>HEROMASTERY_62063</t>
  </si>
  <si>
    <t>HEROMASTERY_62071</t>
  </si>
  <si>
    <t>HEROMASTERY_62072</t>
  </si>
  <si>
    <t>HEROMASTERY_62073</t>
  </si>
  <si>
    <t>HEROMASTERY_62081</t>
  </si>
  <si>
    <t>HEROMASTERY_62082</t>
  </si>
  <si>
    <t>HEROMASTERY_62083</t>
  </si>
  <si>
    <t>HEROMASTERY_62091</t>
  </si>
  <si>
    <t>HEROMASTERY_62092</t>
  </si>
  <si>
    <t>HEROMASTERY_62093</t>
  </si>
  <si>
    <t>HEROMASTERY_62101</t>
  </si>
  <si>
    <t>HEROMASTERY_62102</t>
  </si>
  <si>
    <t>HEROMASTERY_62103</t>
  </si>
  <si>
    <t>HEROMASTERY_62111</t>
  </si>
  <si>
    <t>HEROMASTERY_62112</t>
  </si>
  <si>
    <t>HEROMASTERY_62113</t>
  </si>
  <si>
    <t>HEROMASTERY_62121</t>
  </si>
  <si>
    <t>HEROMASTERY_62122</t>
  </si>
  <si>
    <t>HEROMASTERY_62123</t>
  </si>
  <si>
    <t>HEROMASTERY_62131</t>
  </si>
  <si>
    <t>HEROMASTERY_62132</t>
  </si>
  <si>
    <t>HEROMASTERY_62133</t>
  </si>
  <si>
    <t>HEROMASTERY_62141</t>
  </si>
  <si>
    <t>HEROMASTERY_62142</t>
  </si>
  <si>
    <t>HEROMASTERY_62143</t>
  </si>
  <si>
    <t>HEROMASTERY_62151</t>
  </si>
  <si>
    <t>HEROMASTERY_62152</t>
  </si>
  <si>
    <t>HEROMASTERY_62153</t>
  </si>
  <si>
    <t>HEROMASTERY_62161</t>
  </si>
  <si>
    <t>HEROMASTERY_62162</t>
  </si>
  <si>
    <t>HEROMASTERY_62163</t>
  </si>
  <si>
    <t>HEROMASTERY_62171</t>
  </si>
  <si>
    <t>HEROMASTERY_62172</t>
  </si>
  <si>
    <t>HEROMASTERY_62173</t>
  </si>
  <si>
    <t>HEROMASTERY_62181</t>
  </si>
  <si>
    <t>HEROMASTERY_62182</t>
  </si>
  <si>
    <t>HEROMASTERY_62183</t>
  </si>
  <si>
    <t>HEROMASTERY_62191</t>
  </si>
  <si>
    <t>HEROMASTERY_62192</t>
  </si>
  <si>
    <t>HEROMASTERY_62193</t>
  </si>
  <si>
    <t>HEROMASTERY_62201</t>
  </si>
  <si>
    <t>HEROMASTERY_62202</t>
  </si>
  <si>
    <t>HEROMASTERY_62203</t>
  </si>
  <si>
    <t>HEROMASTERY_62211</t>
  </si>
  <si>
    <t>HEROMASTERY_62212</t>
  </si>
  <si>
    <t>HEROMASTERY_62213</t>
  </si>
  <si>
    <t>HEROMASTERY_62221</t>
  </si>
  <si>
    <t>HEROMASTERY_62222</t>
  </si>
  <si>
    <t>HEROMASTERY_62223</t>
  </si>
  <si>
    <t>HEROMASTERY_62231</t>
  </si>
  <si>
    <t>HEROMASTERY_62232</t>
  </si>
  <si>
    <t>HEROMASTERY_62233</t>
  </si>
  <si>
    <t>HEROMASTERY_49001</t>
  </si>
  <si>
    <t>HEROMASTERY_49002</t>
  </si>
  <si>
    <t>HEROMASTERY_49003</t>
  </si>
  <si>
    <t>HEROMASTERY_49004</t>
  </si>
  <si>
    <t>HEROMASTERY_49010</t>
  </si>
  <si>
    <t>HEROMASTERY_49011</t>
  </si>
  <si>
    <t>HEROMASTERY_49012</t>
  </si>
  <si>
    <t>HEROMASTERY_49013</t>
  </si>
  <si>
    <t>HEROMASTERYDES_62001</t>
  </si>
  <si>
    <t>HEROMASTERYDES_62002</t>
  </si>
  <si>
    <t>HEROMASTERYDES_62003</t>
  </si>
  <si>
    <t>HEROMASTERYDES_62011</t>
  </si>
  <si>
    <t>HEROMASTERYDES_62012</t>
  </si>
  <si>
    <t>HEROMASTERYDES_62013</t>
  </si>
  <si>
    <t>HEROMASTERYDES_62021</t>
  </si>
  <si>
    <t>HEROMASTERYDES_62022</t>
  </si>
  <si>
    <t>HEROMASTERYDES_62023</t>
  </si>
  <si>
    <t>HEROMASTERYDES_62031</t>
  </si>
  <si>
    <t>HEROMASTERYDES_62032</t>
  </si>
  <si>
    <t>HEROMASTERYDES_62033</t>
  </si>
  <si>
    <t>HEROMASTERYDES_62041</t>
  </si>
  <si>
    <t>HEROMASTERYDES_62042</t>
  </si>
  <si>
    <t>HEROMASTERYDES_62043</t>
  </si>
  <si>
    <t>HEROMASTERYDES_62051</t>
  </si>
  <si>
    <t>HEROMASTERYDES_62052</t>
  </si>
  <si>
    <t>HEROMASTERYDES_62053</t>
  </si>
  <si>
    <t>HEROMASTERYDES_62061</t>
  </si>
  <si>
    <t>HEROMASTERYDES_62062</t>
  </si>
  <si>
    <t>HEROMASTERYDES_62063</t>
  </si>
  <si>
    <t>HEROMASTERYDES_62071</t>
  </si>
  <si>
    <t>HEROMASTERYDES_62072</t>
  </si>
  <si>
    <t>HEROMASTERYDES_62073</t>
  </si>
  <si>
    <t>HEROMASTERYDES_62081</t>
  </si>
  <si>
    <t>HEROMASTERYDES_62082</t>
  </si>
  <si>
    <t>HEROMASTERYDES_62083</t>
  </si>
  <si>
    <t>HEROMASTERYDES_62091</t>
  </si>
  <si>
    <t>HEROMASTERYDES_62092</t>
  </si>
  <si>
    <t>HEROMASTERYDES_62093</t>
  </si>
  <si>
    <t>HEROMASTERYDES_62101</t>
  </si>
  <si>
    <t>HEROMASTERYDES_62102</t>
  </si>
  <si>
    <t>HEROMASTERYDES_62103</t>
  </si>
  <si>
    <t>HEROMASTERYDES_62111</t>
  </si>
  <si>
    <t>HEROMASTERYDES_62112</t>
  </si>
  <si>
    <t>HEROMASTERYDES_62113</t>
  </si>
  <si>
    <t>HEROMASTERYDES_62121</t>
  </si>
  <si>
    <t>HEROMASTERYDES_62122</t>
  </si>
  <si>
    <t>HEROMASTERYDES_62123</t>
  </si>
  <si>
    <t>HEROMASTERYDES_62131</t>
  </si>
  <si>
    <t>HEROMASTERYDES_62132</t>
  </si>
  <si>
    <t>HEROMASTERYDES_62133</t>
  </si>
  <si>
    <t>HEROMASTERYDES_62141</t>
  </si>
  <si>
    <t>HEROMASTERYDES_62142</t>
  </si>
  <si>
    <t>HEROMASTERYDES_62143</t>
  </si>
  <si>
    <t>HEROMASTERYDES_62151</t>
  </si>
  <si>
    <t>HEROMASTERYDES_62152</t>
  </si>
  <si>
    <t>HEROMASTERYDES_62153</t>
  </si>
  <si>
    <t>HEROMASTERYDES_62161</t>
  </si>
  <si>
    <t>HEROMASTERYDES_62162</t>
  </si>
  <si>
    <t>HEROMASTERYDES_62163</t>
  </si>
  <si>
    <t>HEROMASTERYDES_62171</t>
  </si>
  <si>
    <t>HEROMASTERYDES_62172</t>
  </si>
  <si>
    <t>HEROMASTERYDES_62173</t>
  </si>
  <si>
    <t>HEROMASTERYDES_62181</t>
  </si>
  <si>
    <t>HEROMASTERYDES_62182</t>
  </si>
  <si>
    <t>HEROMASTERYDES_62183</t>
  </si>
  <si>
    <t>HEROMASTERYDES_62191</t>
  </si>
  <si>
    <t>HEROMASTERYDES_62192</t>
  </si>
  <si>
    <t>HEROMASTERYDES_62193</t>
  </si>
  <si>
    <t>HEROMASTERYDES_62201</t>
  </si>
  <si>
    <t>HEROMASTERYDES_62202</t>
  </si>
  <si>
    <t>HEROMASTERYDES_62203</t>
  </si>
  <si>
    <t>HEROMASTERYDES_62211</t>
  </si>
  <si>
    <t>HEROMASTERYDES_62212</t>
  </si>
  <si>
    <t>HEROMASTERYDES_62213</t>
  </si>
  <si>
    <t>HEROMASTERYDES_62221</t>
  </si>
  <si>
    <t>HEROMASTERYDES_62222</t>
  </si>
  <si>
    <t>HEROMASTERYDES_62223</t>
  </si>
  <si>
    <t>HEROMASTERYDES_62231</t>
  </si>
  <si>
    <t>HEROMASTERYDES_62232</t>
  </si>
  <si>
    <t>HEROMASTERYDES_62233</t>
  </si>
  <si>
    <t>HEROMASTERYDES_62241</t>
  </si>
  <si>
    <t>HEROMASTERYDES_62242</t>
  </si>
  <si>
    <t>HEROMASTERYDES_62243</t>
  </si>
  <si>
    <t>HEROMASTERYDES_62251</t>
  </si>
  <si>
    <t>HEROMASTERYDES_62252</t>
  </si>
  <si>
    <t>HEROMASTERYDES_62253</t>
  </si>
  <si>
    <t>HEROMASTERYDES_62261</t>
  </si>
  <si>
    <t>HEROMASTERYDES_62262</t>
  </si>
  <si>
    <t>HEROMASTERYDES_62263</t>
  </si>
  <si>
    <t>HEROMASTERYDES_62271</t>
  </si>
  <si>
    <t>HEROMASTERYDES_62272</t>
  </si>
  <si>
    <t>HEROMASTERYDES_62273</t>
  </si>
  <si>
    <t>HEROMASTERYDES_62281</t>
  </si>
  <si>
    <t>HEROMASTERYDES_62282</t>
  </si>
  <si>
    <t>HEROMASTERYDES_62283</t>
  </si>
  <si>
    <t>HEROMASTERYDES_62291</t>
  </si>
  <si>
    <t>HEROMASTERYDES_62292</t>
  </si>
  <si>
    <t>HEROMASTERYDES_62293</t>
  </si>
  <si>
    <t>HEROMASTERYDES_62301</t>
  </si>
  <si>
    <t>HEROMASTERYDES_62302</t>
  </si>
  <si>
    <t>HEROMASTERYDES_62303</t>
  </si>
  <si>
    <t>HEROMASTERYDES_62311</t>
  </si>
  <si>
    <t>HEROMASTERYDES_62312</t>
  </si>
  <si>
    <t>HEROMASTERYDES_62313</t>
  </si>
  <si>
    <t>HEROMASTERYDES_49001</t>
  </si>
  <si>
    <t>HEROMASTERYDES_490011</t>
  </si>
  <si>
    <t>HEROMASTERYDES_490012</t>
  </si>
  <si>
    <t>HEROMASTERYDES_490013</t>
  </si>
  <si>
    <t>HEROMASTERYDES_490014</t>
  </si>
  <si>
    <t>HEROMASTERYDES_490015</t>
  </si>
  <si>
    <t>HEROMASTERYDES_490016</t>
  </si>
  <si>
    <t>HEROMASTERYDES_490017</t>
  </si>
  <si>
    <t>HEROMASTERYDES_49002</t>
  </si>
  <si>
    <t>HEROMASTERYDES_490021</t>
  </si>
  <si>
    <t>HEROMASTERYDES_490022</t>
  </si>
  <si>
    <t>HEROMASTERYDES_490023</t>
  </si>
  <si>
    <t>HEROMASTERYDES_490024</t>
  </si>
  <si>
    <t>HEROMASTERYDES_490025</t>
  </si>
  <si>
    <t>HEROMASTERYDES_490026</t>
  </si>
  <si>
    <t>HEROMASTERYDES_490027</t>
  </si>
  <si>
    <t>HEROMASTERYDES_49003</t>
  </si>
  <si>
    <t>HEROMASTERYDES_490031</t>
  </si>
  <si>
    <t>HEROMASTERYDES_490032</t>
  </si>
  <si>
    <t>HEROMASTERYDES_490033</t>
  </si>
  <si>
    <t>HEROMASTERYDES_490034</t>
  </si>
  <si>
    <t>HEROMASTERYDES_490035</t>
  </si>
  <si>
    <t>HEROMASTERYDES_490036</t>
  </si>
  <si>
    <t>HEROMASTERYDES_490037</t>
  </si>
  <si>
    <t>HEROMASTERYDES_49004</t>
  </si>
  <si>
    <t>HEROMASTERYDES_490041</t>
  </si>
  <si>
    <t>HEROMASTERYDES_490042</t>
  </si>
  <si>
    <t>HEROMASTERYDES_490043</t>
  </si>
  <si>
    <t>HEROMASTERYDES_490044</t>
  </si>
  <si>
    <t>HEROMASTERYDES_490045</t>
  </si>
  <si>
    <t>HEROMASTERYDES_490046</t>
  </si>
  <si>
    <t>HEROMASTERYDES_490047</t>
  </si>
  <si>
    <t>HEROMASTERYDES_49010</t>
  </si>
  <si>
    <t>HEROMASTERYDES_490101</t>
  </si>
  <si>
    <t>HEROMASTERYDES_490102</t>
  </si>
  <si>
    <t>HEROMASTERYDES_490103</t>
  </si>
  <si>
    <t>HEROMASTERYDES_490104</t>
  </si>
  <si>
    <t>HEROMASTERYDES_490105</t>
  </si>
  <si>
    <t>HEROMASTERYDES_490106</t>
  </si>
  <si>
    <t>HEROMASTERYDES_490107</t>
  </si>
  <si>
    <t>HEROMASTERYDES_49011</t>
  </si>
  <si>
    <t>HEROMASTERYDES_490111</t>
  </si>
  <si>
    <t>HEROMASTERYDES_490112</t>
  </si>
  <si>
    <t>HEROMASTERYDES_490113</t>
  </si>
  <si>
    <t>HEROMASTERYDES_490114</t>
  </si>
  <si>
    <t>HEROMASTERYDES_490115</t>
  </si>
  <si>
    <t>HEROMASTERYDES_490116</t>
  </si>
  <si>
    <t>HEROMASTERYDES_490117</t>
  </si>
  <si>
    <t>HEROMASTERYDES_49012</t>
  </si>
  <si>
    <t>HEROMASTERYDES_490121</t>
  </si>
  <si>
    <t>HEROMASTERYDES_490122</t>
  </si>
  <si>
    <t>HEROMASTERYDES_490123</t>
  </si>
  <si>
    <t>HEROMASTERYDES_490124</t>
  </si>
  <si>
    <t>HEROMASTERYDES_490125</t>
  </si>
  <si>
    <t>HEROMASTERYDES_490126</t>
  </si>
  <si>
    <t>HEROMASTERYDES_490127</t>
  </si>
  <si>
    <t>HEROMASTERYDES_49013</t>
  </si>
  <si>
    <t>HEROMASTERYDES_490131</t>
  </si>
  <si>
    <t>HEROMASTERYDES_490132</t>
  </si>
  <si>
    <t>HEROMASTERYDES_490133</t>
  </si>
  <si>
    <t>HEROMASTERYDES_490134</t>
  </si>
  <si>
    <t>HEROMASTERYDES_490135</t>
  </si>
  <si>
    <t>HEROMASTERYDES_490136</t>
  </si>
  <si>
    <t>HEROMASTERYDES_490137</t>
  </si>
  <si>
    <t>描述</t>
    <phoneticPr fontId="9" type="noConversion"/>
  </si>
  <si>
    <t>所有兵团法术免伤提高[color=1ca216,fontsize=20]{$addattr12}%[-]</t>
  </si>
  <si>
    <t>所有英雄防御提高[color=1ca216,fontsize=20]{$morale12}[-]</t>
  </si>
  <si>
    <t>所有射手兵团暴击值提高[color=1ca216,fontsize=20]{$addattr12}[-]</t>
  </si>
  <si>
    <t>所有英雄攻击提高[color=1ca216,fontsize=20]{$morale12}[-]</t>
  </si>
  <si>
    <t>所有兵团士气提高[color=1ca216,fontsize=20]{$morale12}[-]</t>
  </si>
  <si>
    <t>所有突击兵团攻击提高[color=1ca216,fontsize=20]{$addattr12}%[-]</t>
  </si>
  <si>
    <t>所有英雄智力提高[color=1ca216,fontsize=20]{$morale12}[-]</t>
  </si>
  <si>
    <t>火系法术冷却时间减少[color=1ca216,fontsize=20]{$morale12}%[-]</t>
  </si>
  <si>
    <t>水系法术冷却时间减少[color=1ca216,fontsize=20]{$morale12}%[-]</t>
  </si>
  <si>
    <t>气系法术冷却时间减少[color=1ca216,fontsize=20]{$morale12}%[-]</t>
  </si>
  <si>
    <t>土系法术冷却时间减少[color=1ca216,fontsize=20]{$morale12}%[-]</t>
  </si>
  <si>
    <t>英雄魔法回复速度提高[color=1ca216,fontsize=20]{$morale12*2}[-]</t>
  </si>
  <si>
    <t>所有英雄知识提高[color=1ca216,fontsize=20]{$morale12}[-]</t>
  </si>
  <si>
    <t>所有防御兵团生命提高[color=1ca216,fontsize=20]{$addattr12}%[-]</t>
  </si>
  <si>
    <t>英雄及所有兵团治疗效果提高[color=1ca216,fontsize=20]{$addattr12}%[-]</t>
  </si>
  <si>
    <t>所有魔法兵团伤害提高[color=1ca216,fontsize=20]{$addattr12}%[-]</t>
  </si>
  <si>
    <t>所有攻击兵团攻速提高[color=1ca216,fontsize=20]{$addattr12}%[-]</t>
  </si>
  <si>
    <t>城堡兵团士气高涨时可加速同阵营兵团士气累积</t>
  </si>
  <si>
    <t>所有护盾吸收量提高10%</t>
  </si>
  <si>
    <t>所有护盾吸收量提高20%</t>
  </si>
  <si>
    <t>所有护盾吸收量提高30%</t>
  </si>
  <si>
    <t>降低敌方所有兵团[color=1ca216,fontsize=20]1[-]士气</t>
  </si>
  <si>
    <t>降低敌方所有兵团[color=1ca216,fontsize=20]3[-]士气</t>
  </si>
  <si>
    <t>降低敌方所有兵团[color=1ca216,fontsize=20]5[-]士气</t>
  </si>
  <si>
    <t>所有据点兵团每减少5%的生命，额外获得5%的攻击力提高</t>
  </si>
  <si>
    <t>所有据点兵团每减少5%的生命，额外获得10%的攻击力提高</t>
  </si>
  <si>
    <t>所有据点兵团每减少5%的生命，额外获得15%的攻击力提高</t>
  </si>
  <si>
    <t>每当一个召唤单位死亡，所有地狱兵团得到1%生命上限治疗</t>
  </si>
  <si>
    <t>每当一个召唤单位死亡，所有地狱兵团得到2%生命上限治疗</t>
  </si>
  <si>
    <t>每当一个召唤单位死亡，所有地狱兵团得到3%生命上限治疗</t>
  </si>
  <si>
    <t>英雄所有法术等级提高[color=1ca216,fontsize=20]{$morale12}[-]</t>
  </si>
  <si>
    <t>招魂法术召唤骷髅的数量增加[color=1ca216,fontsize=20]2[-]</t>
  </si>
  <si>
    <t>招魂法术召唤骷髅的数量增加[color=1ca216,fontsize=20]3[-]</t>
  </si>
  <si>
    <t>招魂法术召唤骷髅的数量增加[color=1ca216,fontsize=20]4[-]</t>
  </si>
  <si>
    <t>提高英雄[color=1ca216,fontsize=20]{$morale12}%[-]的法术伤害</t>
  </si>
  <si>
    <t>火系法术冷却时间减少[color=1ca216,fontsize=20]5%[-]</t>
  </si>
  <si>
    <t>火系法术冷却时间减少[color=1ca216,fontsize=20]10%[-]</t>
  </si>
  <si>
    <t>火系法术冷却时间减少[color=1ca216,fontsize=20]15%[-]</t>
  </si>
  <si>
    <t>水系法术冷却时间减少[color=1ca216,fontsize=20]5%[-]</t>
  </si>
  <si>
    <t>水系法术冷却时间减少[color=1ca216,fontsize=20]10%[-]</t>
  </si>
  <si>
    <t>水系法术冷却时间减少[color=1ca216,fontsize=20]15%[-]</t>
  </si>
  <si>
    <t>气系法术冷却时间减少[color=1ca216,fontsize=20]5%[-]</t>
  </si>
  <si>
    <t>气系法术冷却时间减少[color=1ca216,fontsize=20]10%[-]</t>
  </si>
  <si>
    <t>气系法术冷却时间减少[color=1ca216,fontsize=20]15%[-]</t>
  </si>
  <si>
    <t>土系法术冷却时间减少[color=1ca216,fontsize=20]5%[-]</t>
  </si>
  <si>
    <t>土系法术冷却时间减少[color=1ca216,fontsize=20]10%[-]</t>
  </si>
  <si>
    <t>土系法术冷却时间减少[color=1ca216,fontsize=20]15%[-]</t>
  </si>
  <si>
    <t>所有兵团的英雄法术免伤提高[color=1ca216,fontsize=20]{$addattr12}%[-]</t>
  </si>
  <si>
    <t>提高己方兵团[color=1ca216,fontsize=20]{$addattr12}%[-]的物理抗性</t>
  </si>
  <si>
    <t>提高己方远程兵团[color=1ca216,fontsize=20]{$addattr12}%[-]的攻速</t>
  </si>
  <si>
    <t>千百年来它一直为保卫埃里而战，所有远程兵团攻击提高[color=1ca216,fontsize=18]{$addattr12+$addattr13*($artifactlv-1)}%[-]，攻击距离增加50</t>
  </si>
  <si>
    <t>承载着纯粹生命之力的容器，所有兵团生命提高[color=1ca216,fontsize=18]{$addattr12+$addattr13*($artifactlv-1)}%[-]</t>
  </si>
  <si>
    <t>封存着永不干涸的魔力泉水，己方英雄魔法回复速度提高[color=1ca216,fontsize=18]{$morale12*2+2*$morale13*($artifactlv-1)}[-]</t>
  </si>
  <si>
    <t>布拉卡达大法师的指环，英雄的法术伤害提高[color=1ca216,fontsize=18]{$morale12+$morale13*($artifactlv-1)}%[-]</t>
  </si>
  <si>
    <t>古代野蛮人领主的的武器，所有近战兵团攻击提高[color=1ca216,fontsize=18]{$addattr12+$addattr13*($artifactlv-1)}%[-]，生命提高[color=1ca216,fontsize=18]{$addattr22+$addattr23*($artifactlv-1)}%[-]</t>
  </si>
  <si>
    <t>传说中幸运的代名词，带来好运的马蹄铁，所有兵团攻击提高[color=1ca216,fontsize=18]{$addattr12+$addattr13*($artifactlv-1)}%[-]</t>
  </si>
  <si>
    <t>雕刻着抗魔印记的符文，兵团受到的法术伤害降低[color=1ca216,fontsize=18]{3+1.5*($artifactlv-1)}%[-]</t>
  </si>
  <si>
    <t>对方英雄造成的法术伤害，超过兵团最大生命值70%的部分，减免[color=1ca216,fontsize=18]{30+1*($artifactlv-1)}%[-]（百分比伤害不受影响，追加伤害独立计算）</t>
  </si>
  <si>
    <t>抵抗力</t>
  </si>
  <si>
    <t>防御术</t>
  </si>
  <si>
    <t>箭术</t>
  </si>
  <si>
    <t>进攻术</t>
  </si>
  <si>
    <t>领导术</t>
  </si>
  <si>
    <t>寻路术</t>
  </si>
  <si>
    <t>火系魔法</t>
  </si>
  <si>
    <t>水系魔法</t>
  </si>
  <si>
    <t>气系魔法</t>
  </si>
  <si>
    <t>土系魔法</t>
  </si>
  <si>
    <t>神秘术</t>
  </si>
  <si>
    <t>学术</t>
  </si>
  <si>
    <t>战术</t>
  </si>
  <si>
    <t>急救术</t>
  </si>
  <si>
    <t>侦察术</t>
  </si>
  <si>
    <t>庇护</t>
  </si>
  <si>
    <t>血怒</t>
  </si>
  <si>
    <t>回收</t>
  </si>
  <si>
    <t>智慧术</t>
  </si>
  <si>
    <t>幻影加速</t>
  </si>
  <si>
    <t>神圣之血</t>
  </si>
  <si>
    <t>法力增幅</t>
  </si>
  <si>
    <t>力量领域</t>
  </si>
  <si>
    <t>幸运降临</t>
  </si>
  <si>
    <t>魔法抑制</t>
  </si>
  <si>
    <t>鹰眼洞察</t>
  </si>
  <si>
    <t>所有远程兵团攻击距离额外增加50</t>
  </si>
  <si>
    <t>所有远程兵团攻击额外提高5%</t>
  </si>
  <si>
    <t>所有魔法兵团攻击提高8%</t>
  </si>
  <si>
    <t>所有射手兵团攻击提高8%</t>
  </si>
  <si>
    <t>所有远程兵团法术免伤额外提高12%</t>
  </si>
  <si>
    <t>所有远程兵团的兵团伤害提高4%</t>
  </si>
  <si>
    <t>9人兵团生命提高6%</t>
  </si>
  <si>
    <t>16人兵团生命提高6%</t>
  </si>
  <si>
    <t>4人兵团生命提高6%</t>
  </si>
  <si>
    <t>1人兵团生命提高6%</t>
  </si>
  <si>
    <t>所有兵团生命额外提高4%</t>
  </si>
  <si>
    <t>己方英雄魔法回复速度额外提高0.5</t>
  </si>
  <si>
    <t>敌方英雄魔法回复速度降低0.5</t>
  </si>
  <si>
    <t>己方英雄魔法回复速度额外提高1</t>
  </si>
  <si>
    <t>敌方英雄魔法回复速度额外降低2</t>
  </si>
  <si>
    <t>敌方英雄魔法回复速度额外降低1.5</t>
  </si>
  <si>
    <t>英雄的法术伤害额外提高4%</t>
  </si>
  <si>
    <t>英雄的法术伤害额外提高6%</t>
  </si>
  <si>
    <t>所有近战兵团破防值提高50</t>
  </si>
  <si>
    <t>所有突击兵团攻击提高8%</t>
  </si>
  <si>
    <t>所有攻击兵团的兵团伤害提高8%</t>
  </si>
  <si>
    <t>所有防御兵团生命提高8%</t>
  </si>
  <si>
    <t>所有近战兵团生命额外提高5%</t>
  </si>
  <si>
    <t>所有近战兵团法术免伤提高8%</t>
  </si>
  <si>
    <t>所有近战兵团生命提高10%</t>
  </si>
  <si>
    <t>9人兵团攻击提高6%</t>
  </si>
  <si>
    <t>16人兵团攻击提高6%</t>
  </si>
  <si>
    <t>4人兵团攻击提高6%</t>
  </si>
  <si>
    <t>1人兵团攻击提高6%</t>
  </si>
  <si>
    <t>所有兵团暴伤提高20%</t>
  </si>
  <si>
    <t>所有兵团命中值提高200</t>
  </si>
  <si>
    <t>所有兵团暴击值提高80</t>
  </si>
  <si>
    <t>兵团受到的法术伤害额外降低2%</t>
  </si>
  <si>
    <t>兵团受到的法术伤害额外降低3%</t>
  </si>
  <si>
    <t>兵团受到的法术伤害额外降低6%</t>
  </si>
  <si>
    <t>兵团受到的法术伤害额外降低10%</t>
  </si>
  <si>
    <t>超过目标最大生命70%的部分将被额外减少2%</t>
  </si>
  <si>
    <t>技能名</t>
    <phoneticPr fontId="9" type="noConversion"/>
  </si>
  <si>
    <t>技能描述</t>
    <phoneticPr fontId="9" type="noConversion"/>
  </si>
  <si>
    <t>#专长</t>
  </si>
  <si>
    <t>#专精</t>
  </si>
  <si>
    <t>#宝物专精</t>
  </si>
  <si>
    <t>[[14,10,0]]</t>
  </si>
  <si>
    <t>[[20,10,0]]</t>
  </si>
  <si>
    <t>[[9,200,0],[20,6,0]]</t>
  </si>
  <si>
    <t>[[10,100,0]]</t>
  </si>
  <si>
    <t>[[5,20,0]]</t>
  </si>
  <si>
    <t>[[19,50,0]]</t>
  </si>
  <si>
    <t>[[2,20,0],[5,20,0]]</t>
  </si>
  <si>
    <t>[[9,300,0]]</t>
  </si>
  <si>
    <t>[[2,20,0]]</t>
  </si>
  <si>
    <t>[[2,30,0]]</t>
  </si>
  <si>
    <t>[[2,15,0],[5,15,0]]</t>
  </si>
  <si>
    <t>[[55,20,0]]</t>
  </si>
  <si>
    <t>[[55,4,0]]</t>
  </si>
  <si>
    <t>[[55,8,0]]</t>
  </si>
  <si>
    <t>[[9,100,0]]</t>
  </si>
  <si>
    <t>[[9,200,0]]</t>
  </si>
  <si>
    <t>[[2,7,0]]</t>
  </si>
  <si>
    <t>[[2,14,0]]</t>
  </si>
  <si>
    <t>[[2,21,0]]</t>
  </si>
  <si>
    <t>[[5,7,0]]</t>
  </si>
  <si>
    <t>[[5,14,0]]</t>
  </si>
  <si>
    <t>[[5,21,0]]</t>
  </si>
  <si>
    <t>[[19,10,0]]</t>
  </si>
  <si>
    <t>[[19,20,0]]</t>
  </si>
  <si>
    <t>[[19,30,0]]</t>
  </si>
  <si>
    <t>[[20,7,0]]</t>
  </si>
  <si>
    <t>[[20,14,0]]</t>
  </si>
  <si>
    <t>[[20,21,0]]</t>
  </si>
  <si>
    <t>[[14,7,0]]</t>
  </si>
  <si>
    <t>[[14,14,0]]</t>
  </si>
  <si>
    <t>[[14,21,0]]</t>
  </si>
  <si>
    <t>[[20,4,0]]</t>
  </si>
  <si>
    <t>[[2,3,1.5],[5,3,1.5]]</t>
  </si>
  <si>
    <t>[[8,50,0]]</t>
  </si>
  <si>
    <t>[[20,8,0]]</t>
  </si>
  <si>
    <t>[[5,8,0]]</t>
  </si>
  <si>
    <t>[[5,5,0]]</t>
  </si>
  <si>
    <t>[[10,20,0]]</t>
  </si>
  <si>
    <t>[[13,200,0]]</t>
  </si>
  <si>
    <t>[[9,80,0]]</t>
  </si>
  <si>
    <t>[[57,70,0],[58,30,1]]</t>
  </si>
  <si>
    <t>[[58,2,0]]</t>
  </si>
  <si>
    <t>初始值</t>
    <phoneticPr fontId="9" type="noConversion"/>
  </si>
  <si>
    <t>成长</t>
    <phoneticPr fontId="9" type="noConversion"/>
  </si>
  <si>
    <t>[[id,初始,成长]]</t>
    <phoneticPr fontId="9" type="noConversion"/>
  </si>
  <si>
    <t>玩家BUFF：
成长为玩家等级成长</t>
    <phoneticPr fontId="9" type="noConversion"/>
  </si>
  <si>
    <t>主技能名称</t>
    <phoneticPr fontId="9" type="noConversion"/>
  </si>
  <si>
    <t>主技能类型</t>
    <phoneticPr fontId="9" type="noConversion"/>
  </si>
  <si>
    <t>主技能</t>
    <phoneticPr fontId="9" type="noConversion"/>
  </si>
  <si>
    <t>最终属性</t>
    <phoneticPr fontId="9" type="noConversion"/>
  </si>
  <si>
    <t>主技能效果</t>
    <phoneticPr fontId="9" type="noConversion"/>
  </si>
  <si>
    <t>丧心病狂</t>
    <phoneticPr fontId="9" type="noConversion"/>
  </si>
  <si>
    <t>PLAYERSKILL_308</t>
  </si>
  <si>
    <t>PLAYERSKILLDES3_308</t>
  </si>
  <si>
    <t>迟缓大法</t>
  </si>
  <si>
    <t>流星火雨</t>
  </si>
  <si>
    <t>雷鸣爆弹</t>
  </si>
  <si>
    <t>转世重生</t>
  </si>
  <si>
    <t>PLAYERSKILL_510</t>
  </si>
  <si>
    <t>PLAYERSKILLDES_510</t>
  </si>
  <si>
    <t>PLAYERSKILLDES2_510</t>
  </si>
  <si>
    <t>PLAYERSKILLDES3_510</t>
  </si>
  <si>
    <t>PLAYERSKILLDES4_510</t>
  </si>
  <si>
    <t>召唤土元素</t>
  </si>
  <si>
    <t>巨石魔墙</t>
  </si>
  <si>
    <t>圣盾术</t>
  </si>
  <si>
    <t>石化大法</t>
    <phoneticPr fontId="9" type="noConversion"/>
  </si>
  <si>
    <t>山崩地裂</t>
    <phoneticPr fontId="9" type="noConversion"/>
  </si>
  <si>
    <t>生命轮回</t>
    <phoneticPr fontId="9" type="noConversion"/>
  </si>
  <si>
    <t>晶化大地</t>
    <phoneticPr fontId="9" type="noConversion"/>
  </si>
  <si>
    <t>PLAYERSKILL_208</t>
  </si>
  <si>
    <t>PLAYERSKILLDES_208</t>
  </si>
  <si>
    <t>PLAYERSKILLDES2_208</t>
  </si>
  <si>
    <t>大地神盾</t>
  </si>
  <si>
    <t>PLAYERSKILLDES_502</t>
  </si>
  <si>
    <t>PLAYERSKILLDES2_502</t>
  </si>
  <si>
    <t>PLAYERSKILLDES3_502</t>
  </si>
  <si>
    <t>PLAYERSKILL_314</t>
  </si>
  <si>
    <t>PLAYERSKILLDES_314</t>
  </si>
  <si>
    <t>PLAYERSKILLDES2_314</t>
  </si>
  <si>
    <t>PLAYERSKILLDES3_314</t>
  </si>
  <si>
    <t>PLAYERSKILL_505</t>
  </si>
  <si>
    <t>PLAYERSKILLDES_505</t>
  </si>
  <si>
    <t>PLAYERSKILLDES2_505</t>
  </si>
  <si>
    <t>PLAYERSKILLDES3_505</t>
  </si>
  <si>
    <t>PLAYERSKILL_205</t>
  </si>
  <si>
    <t>PLAYERSKILLDES_205</t>
  </si>
  <si>
    <t>PLAYERSKILLDES2_205</t>
  </si>
  <si>
    <t>PLAYERSKILLDES3_205</t>
  </si>
  <si>
    <t>PLAYERSKILL_209</t>
  </si>
  <si>
    <t>PLAYERSKILLDES_209</t>
  </si>
  <si>
    <t>PLAYERSKILLDES2_209</t>
  </si>
  <si>
    <t>PLAYERSKILLDES3_209</t>
  </si>
  <si>
    <t>PLAYERSKILL_213</t>
  </si>
  <si>
    <t>PLAYERSKILLDES_213</t>
  </si>
  <si>
    <t>PLAYERSKILLDES2_213</t>
  </si>
  <si>
    <t>PLAYERSKILLDES3_213</t>
  </si>
  <si>
    <t>PLAYERSKILL_306</t>
  </si>
  <si>
    <t>大地神箭</t>
  </si>
  <si>
    <t>屠戮成性</t>
  </si>
  <si>
    <t>大气神箭</t>
  </si>
  <si>
    <t>寒冰神箭</t>
  </si>
  <si>
    <t>森林共鸣</t>
  </si>
  <si>
    <t>深渊回响</t>
  </si>
  <si>
    <t>PLAYERSKILL_216</t>
  </si>
  <si>
    <t>PLAYERSKILLDES_216</t>
  </si>
  <si>
    <t>PLAYERSKILLDES2_216</t>
  </si>
  <si>
    <t>PLAYERSKILLDES3_216</t>
  </si>
  <si>
    <t>PLAYERSKILLDES4_216</t>
  </si>
  <si>
    <t>PLAYERSKILLDES_308</t>
  </si>
  <si>
    <t>PLAYERSKILLDES2_308</t>
  </si>
  <si>
    <t>PLAYERSKILLDES4_308</t>
  </si>
  <si>
    <t>PLAYERSKILL_407</t>
  </si>
  <si>
    <t>PLAYERSKILLDES_407</t>
  </si>
  <si>
    <t>PLAYERSKILLDES2_407</t>
  </si>
  <si>
    <t>PLAYERSKILLDES3_407</t>
  </si>
  <si>
    <t>PLAYERSKILLDES4_407</t>
  </si>
  <si>
    <t>PLAYERSKILL_207</t>
  </si>
  <si>
    <t>PLAYERSKILLDES_207</t>
  </si>
  <si>
    <t>PLAYERSKILLDES2_207</t>
  </si>
  <si>
    <t>PLAYERSKILLDES3_207</t>
  </si>
  <si>
    <t>PLAYERSKILLDES4_207</t>
  </si>
  <si>
    <t>PLAYERSKILL_504</t>
  </si>
  <si>
    <t>PLAYERSKILLDES_504</t>
  </si>
  <si>
    <t>PLAYERSKILLDES2_504</t>
  </si>
  <si>
    <t>PLAYERSKILLDES3_504</t>
  </si>
  <si>
    <t>PLAYERSKILLDES4_504</t>
  </si>
  <si>
    <t>烈火神箭</t>
  </si>
  <si>
    <t>PLAYERSKILL_214</t>
  </si>
  <si>
    <t>PLAYERSKILLDES_214</t>
  </si>
  <si>
    <t>PLAYERSKILLDES2_214</t>
  </si>
  <si>
    <t>PLAYERSKILLDES3_214</t>
  </si>
  <si>
    <t>PLAYERSKILLDES4_214</t>
  </si>
  <si>
    <t>PLAYERSKILLDES_5104</t>
  </si>
  <si>
    <t>PLAYERSKILLDES2_5104</t>
  </si>
  <si>
    <t>PLAYERSKILLDES3_5104</t>
  </si>
  <si>
    <t>PLAYERSKILLDES4_5104</t>
  </si>
  <si>
    <t>亡灵大军</t>
  </si>
  <si>
    <t>PLAYERSKILL_518</t>
  </si>
  <si>
    <t>PLAYERSKILLDES_5184</t>
  </si>
  <si>
    <t>PLAYERSKILLDES2_5184</t>
  </si>
  <si>
    <t>PLAYERSKILLDES3_5184</t>
  </si>
  <si>
    <t>PLAYERSKILL_204</t>
  </si>
  <si>
    <t>PLAYERSKILLDES_204</t>
  </si>
  <si>
    <t>PLAYERSKILLDES2_204</t>
  </si>
  <si>
    <t>PLAYERSKILLDES3_204</t>
  </si>
  <si>
    <t>PLAYERSKILL_506</t>
  </si>
  <si>
    <t>PLAYERSKILLDES_506</t>
  </si>
  <si>
    <t>PLAYERSKILLDES2_506</t>
  </si>
  <si>
    <t>PLAYERSKILLDES3_506</t>
  </si>
  <si>
    <t>PLAYERSKILLDES4_506</t>
  </si>
  <si>
    <t>PLAYERSKILL_312</t>
  </si>
  <si>
    <t>PLAYERSKILLDES_312</t>
  </si>
  <si>
    <t>PLAYERSKILLDES2_312</t>
  </si>
  <si>
    <t>PLAYERSKILLDES3_312</t>
  </si>
  <si>
    <t>PLAYERSKILLDES4_312</t>
  </si>
  <si>
    <t>被动调用计算区</t>
    <phoneticPr fontId="9" type="noConversion"/>
  </si>
  <si>
    <t>主动调用计算区</t>
    <phoneticPr fontId="9" type="noConversion"/>
  </si>
  <si>
    <t>效果类型</t>
    <phoneticPr fontId="9" type="noConversion"/>
  </si>
  <si>
    <t>名称调用</t>
    <phoneticPr fontId="9" type="noConversion"/>
  </si>
  <si>
    <t>描述调用</t>
    <phoneticPr fontId="9" type="noConversion"/>
  </si>
  <si>
    <t>升级描述</t>
    <phoneticPr fontId="9" type="noConversion"/>
  </si>
  <si>
    <t>技能简述</t>
    <phoneticPr fontId="9" type="noConversion"/>
  </si>
  <si>
    <t>技能名称</t>
    <phoneticPr fontId="9" type="noConversion"/>
  </si>
  <si>
    <t>技能描述</t>
    <phoneticPr fontId="9" type="noConversion"/>
  </si>
  <si>
    <t>触发条件</t>
    <phoneticPr fontId="9" type="noConversion"/>
  </si>
  <si>
    <t>目标对象</t>
    <phoneticPr fontId="9" type="noConversion"/>
  </si>
  <si>
    <t>入场冷却</t>
    <phoneticPr fontId="9" type="noConversion"/>
  </si>
  <si>
    <t>使用限制</t>
    <phoneticPr fontId="9" type="noConversion"/>
  </si>
  <si>
    <t>寒冰之剑</t>
  </si>
  <si>
    <t>免疫对象</t>
    <phoneticPr fontId="9" type="noConversion"/>
  </si>
  <si>
    <t>效果对象</t>
    <phoneticPr fontId="9" type="noConversion"/>
  </si>
  <si>
    <t>实际效果</t>
    <phoneticPr fontId="9" type="noConversion"/>
  </si>
  <si>
    <t>效果属性</t>
    <phoneticPr fontId="9" type="noConversion"/>
  </si>
  <si>
    <t>附加Buff</t>
    <phoneticPr fontId="9" type="noConversion"/>
  </si>
  <si>
    <t>Buff几率及成长</t>
    <phoneticPr fontId="9" type="noConversion"/>
  </si>
  <si>
    <t>随等阶降低冷却</t>
    <phoneticPr fontId="9" type="noConversion"/>
  </si>
  <si>
    <t>召唤物ID</t>
    <phoneticPr fontId="9" type="noConversion"/>
  </si>
  <si>
    <t xml:space="preserve">[初始值,玩家等级成长]
</t>
    <phoneticPr fontId="9" type="noConversion"/>
  </si>
  <si>
    <t xml:space="preserve">召唤数量
 [初始，随玩家等级成长]
</t>
    <phoneticPr fontId="9" type="noConversion"/>
  </si>
  <si>
    <t>释放优先级</t>
    <phoneticPr fontId="9" type="noConversion"/>
  </si>
  <si>
    <t>AI时优先兵种</t>
    <phoneticPr fontId="9" type="noConversion"/>
  </si>
  <si>
    <t>AI时优先方阵大小</t>
    <phoneticPr fontId="9" type="noConversion"/>
  </si>
  <si>
    <t>能量损耗</t>
    <phoneticPr fontId="9" type="noConversion"/>
  </si>
  <si>
    <t>核心宝物</t>
  </si>
  <si>
    <t>languageid$cs</t>
  </si>
  <si>
    <r>
      <rPr>
        <sz val="12"/>
        <color theme="1"/>
        <rFont val="微软雅黑"/>
        <family val="2"/>
        <charset val="134"/>
      </rPr>
      <t>描述</t>
    </r>
  </si>
  <si>
    <t>cn$c</t>
  </si>
  <si>
    <t>en</t>
  </si>
  <si>
    <t>STRING</t>
  </si>
  <si>
    <r>
      <rPr>
        <sz val="12"/>
        <color theme="1"/>
        <rFont val="微软雅黑"/>
        <family val="2"/>
        <charset val="134"/>
      </rPr>
      <t>非空</t>
    </r>
  </si>
  <si>
    <r>
      <rPr>
        <sz val="12"/>
        <color theme="1"/>
        <rFont val="微软雅黑"/>
        <family val="2"/>
        <charset val="134"/>
      </rPr>
      <t>不限制</t>
    </r>
  </si>
  <si>
    <t>非空的</t>
  </si>
  <si>
    <r>
      <rPr>
        <sz val="12"/>
        <color theme="1"/>
        <rFont val="微软雅黑"/>
        <family val="2"/>
        <charset val="134"/>
      </rPr>
      <t>语言ＩＤ</t>
    </r>
    <r>
      <rPr>
        <sz val="12"/>
        <color theme="1"/>
        <rFont val="Arial"/>
        <family val="2"/>
      </rPr>
      <t xml:space="preserve"> </t>
    </r>
    <r>
      <rPr>
        <sz val="12"/>
        <color theme="1"/>
        <rFont val="微软雅黑"/>
        <family val="2"/>
        <charset val="134"/>
      </rPr>
      <t>这个</t>
    </r>
    <r>
      <rPr>
        <sz val="12"/>
        <color theme="1"/>
        <rFont val="Arial"/>
        <family val="2"/>
      </rPr>
      <t>ID</t>
    </r>
    <r>
      <rPr>
        <sz val="12"/>
        <color theme="1"/>
        <rFont val="微软雅黑"/>
        <family val="2"/>
        <charset val="134"/>
      </rPr>
      <t xml:space="preserve">一次设置后不要轻易变更
</t>
    </r>
    <r>
      <rPr>
        <sz val="12"/>
        <color theme="1"/>
        <rFont val="Arial"/>
        <family val="2"/>
      </rPr>
      <t>ID</t>
    </r>
    <r>
      <rPr>
        <sz val="12"/>
        <color theme="1"/>
        <rFont val="微软雅黑"/>
        <family val="2"/>
        <charset val="134"/>
      </rPr>
      <t>必须全部为大写字母</t>
    </r>
  </si>
  <si>
    <r>
      <rPr>
        <sz val="12"/>
        <color theme="1"/>
        <rFont val="微软雅黑"/>
        <family val="2"/>
        <charset val="134"/>
      </rPr>
      <t>不作导出</t>
    </r>
    <r>
      <rPr>
        <sz val="12"/>
        <color theme="1"/>
        <rFont val="Arial"/>
        <family val="2"/>
      </rPr>
      <t xml:space="preserve"> </t>
    </r>
    <r>
      <rPr>
        <sz val="12"/>
        <color theme="1"/>
        <rFont val="微软雅黑"/>
        <family val="2"/>
        <charset val="134"/>
      </rPr>
      <t>只做备注名称
助记符</t>
    </r>
  </si>
  <si>
    <r>
      <rPr>
        <sz val="12"/>
        <color theme="1"/>
        <rFont val="微软雅黑"/>
        <family val="2"/>
        <charset val="134"/>
      </rPr>
      <t>大写字母</t>
    </r>
    <r>
      <rPr>
        <sz val="12"/>
        <color theme="1"/>
        <rFont val="Arial"/>
        <family val="2"/>
      </rPr>
      <t xml:space="preserve"> </t>
    </r>
    <r>
      <rPr>
        <sz val="12"/>
        <color theme="1"/>
        <rFont val="微软雅黑"/>
        <family val="2"/>
        <charset val="134"/>
      </rPr>
      <t>符号</t>
    </r>
    <r>
      <rPr>
        <sz val="12"/>
        <color theme="1"/>
        <rFont val="Arial"/>
        <family val="2"/>
      </rPr>
      <t xml:space="preserve"> </t>
    </r>
    <r>
      <rPr>
        <sz val="12"/>
        <color theme="1"/>
        <rFont val="微软雅黑"/>
        <family val="2"/>
        <charset val="134"/>
      </rPr>
      <t>数字</t>
    </r>
  </si>
  <si>
    <t>中文</t>
  </si>
  <si>
    <r>
      <rPr>
        <sz val="12"/>
        <color theme="1"/>
        <rFont val="微软雅黑"/>
        <family val="2"/>
        <charset val="134"/>
      </rPr>
      <t>英文</t>
    </r>
  </si>
  <si>
    <r>
      <rPr>
        <sz val="11"/>
        <color theme="1"/>
        <rFont val="宋体"/>
        <family val="3"/>
        <charset val="134"/>
      </rPr>
      <t>#</t>
    </r>
    <r>
      <rPr>
        <sz val="12"/>
        <color theme="1"/>
        <rFont val="宋体"/>
        <family val="3"/>
        <charset val="134"/>
      </rPr>
      <t>英雄属性</t>
    </r>
  </si>
  <si>
    <t>HERO_ATTRTIP_1</t>
  </si>
  <si>
    <t>#基础</t>
  </si>
  <si>
    <t>HERO_ATTRTIP_2</t>
  </si>
  <si>
    <t>HERO_ATTRTIP_3</t>
  </si>
  <si>
    <t>#宝物</t>
  </si>
  <si>
    <t>HERO_ATTRTIP_4</t>
  </si>
  <si>
    <t>HERO_ATTRIBUTE_ATK</t>
  </si>
  <si>
    <r>
      <rPr>
        <sz val="11"/>
        <color theme="1"/>
        <rFont val="宋体"/>
        <family val="3"/>
        <charset val="134"/>
      </rPr>
      <t>#每点英雄攻击提高0.25%</t>
    </r>
    <r>
      <rPr>
        <sz val="11"/>
        <color theme="1"/>
        <rFont val="宋体"/>
        <family val="3"/>
        <charset val="134"/>
      </rPr>
      <t>兵团伤害</t>
    </r>
  </si>
  <si>
    <t>#All the allies in the formation increase{$atk-5}%pts</t>
  </si>
  <si>
    <t>HERO_ATTRIBUTE_DEF</t>
  </si>
  <si>
    <r>
      <rPr>
        <sz val="11"/>
        <color theme="1"/>
        <rFont val="宋体"/>
        <family val="3"/>
        <charset val="134"/>
      </rPr>
      <t>#每点英雄防御提高0.25%</t>
    </r>
    <r>
      <rPr>
        <sz val="11"/>
        <color theme="1"/>
        <rFont val="宋体"/>
        <family val="3"/>
        <charset val="134"/>
      </rPr>
      <t>兵团</t>
    </r>
    <r>
      <rPr>
        <sz val="11"/>
        <color theme="1"/>
        <rFont val="宋体"/>
        <family val="3"/>
        <charset val="134"/>
      </rPr>
      <t>免伤</t>
    </r>
  </si>
  <si>
    <t>#All the allies in the formation increase{$def-5}%pts</t>
  </si>
  <si>
    <t>HERO_ATTRIBUTE_INT</t>
  </si>
  <si>
    <r>
      <rPr>
        <sz val="11"/>
        <color theme="1"/>
        <rFont val="宋体"/>
        <family val="3"/>
        <charset val="134"/>
      </rPr>
      <t>#每点英雄智力提高0.25%</t>
    </r>
    <r>
      <rPr>
        <sz val="11"/>
        <color theme="1"/>
        <rFont val="宋体"/>
        <family val="3"/>
        <charset val="134"/>
      </rPr>
      <t>法术伤害</t>
    </r>
  </si>
  <si>
    <t>#All the spells deal{$int-5}%more damage to the enemies</t>
  </si>
  <si>
    <t>HERO_ATTRIBUTE_ACK</t>
  </si>
  <si>
    <t>#每点英雄知识提高0.25%法术免伤</t>
  </si>
  <si>
    <t>#Mana recovery increases{0.2*($ack-5)}pts per second</t>
  </si>
  <si>
    <t>HERO_ATTRIBUTE_MOR</t>
  </si>
  <si>
    <t>#所有兵团士气提高[color=1ca216]{$mor}[-]</t>
  </si>
  <si>
    <t>#All the allies in the formation increase[color=1ca216]{$mor}[-]pts morale</t>
  </si>
  <si>
    <t>HERO_ATTRIBUTE_MANA</t>
  </si>
  <si>
    <t>#英雄初始魔法值：[color=1ca216]{$manabase}[-][][-]英雄魔法回复速度：[color=1ca216]{$manarec}[-]</t>
  </si>
  <si>
    <t>#Mana：[color=1ca216]{$manabase}[-][][-]Mana Rec.：[color=1ca216]{$manarec}[-]</t>
  </si>
  <si>
    <t>HERO_ATTRIBUTE_CD</t>
  </si>
  <si>
    <t>#英雄法术冷却时间</t>
  </si>
  <si>
    <r>
      <rPr>
        <sz val="11"/>
        <color theme="1"/>
        <rFont val="宋体"/>
        <family val="3"/>
        <charset val="134"/>
      </rPr>
      <t>HERO_ATTRIBUTE_</t>
    </r>
    <r>
      <rPr>
        <sz val="11"/>
        <color theme="1"/>
        <rFont val="宋体"/>
        <family val="3"/>
        <charset val="134"/>
      </rPr>
      <t>MANA</t>
    </r>
  </si>
  <si>
    <r>
      <rPr>
        <sz val="11"/>
        <color theme="1"/>
        <rFont val="宋体"/>
        <family val="3"/>
        <charset val="134"/>
      </rPr>
      <t>HERO_ATTRIBUTE_</t>
    </r>
    <r>
      <rPr>
        <sz val="11"/>
        <color theme="1"/>
        <rFont val="宋体"/>
        <family val="3"/>
        <charset val="134"/>
      </rPr>
      <t>MANACOST</t>
    </r>
  </si>
  <si>
    <t>#英雄法术</t>
  </si>
  <si>
    <t>HERO_SPELLCRIT_1</t>
  </si>
  <si>
    <t>#下次施法必定暴击</t>
  </si>
  <si>
    <t>HERO_SPELLCRIT_2</t>
  </si>
  <si>
    <t>#下次施法不会消耗法力</t>
  </si>
  <si>
    <t>HERO_SPELLCRIT_4</t>
  </si>
  <si>
    <t>#下次施法附带眩晕效果</t>
  </si>
  <si>
    <r>
      <rPr>
        <sz val="11"/>
        <color theme="1"/>
        <rFont val="宋体"/>
        <family val="3"/>
        <charset val="134"/>
      </rPr>
      <t>#</t>
    </r>
    <r>
      <rPr>
        <sz val="12"/>
        <color theme="1"/>
        <rFont val="宋体"/>
        <family val="3"/>
        <charset val="134"/>
      </rPr>
      <t>英雄职业</t>
    </r>
  </si>
  <si>
    <t>HERO_PROFESSION_01</t>
  </si>
  <si>
    <t>#骑士</t>
  </si>
  <si>
    <t>#Knight</t>
  </si>
  <si>
    <t>HERO_PROFESSION_02</t>
  </si>
  <si>
    <t>#牧师</t>
  </si>
  <si>
    <t>#Priest</t>
  </si>
  <si>
    <t>HERO_PROFESSION_03</t>
  </si>
  <si>
    <t>#游侠</t>
  </si>
  <si>
    <t>#Wanderers</t>
  </si>
  <si>
    <t>HERO_PROFESSION_04</t>
  </si>
  <si>
    <t>#德鲁伊</t>
  </si>
  <si>
    <t>#Druid</t>
  </si>
  <si>
    <t>HERO_PROFESSION_05</t>
  </si>
  <si>
    <t>#死亡骑士</t>
  </si>
  <si>
    <t>#Death Knight</t>
  </si>
  <si>
    <t>HERO_PROFESSION_06</t>
  </si>
  <si>
    <t>#巫师</t>
  </si>
  <si>
    <t>#Wizard</t>
  </si>
  <si>
    <t>HERO_PROFESSION_07</t>
  </si>
  <si>
    <t>野蛮人</t>
  </si>
  <si>
    <t>#野蛮人</t>
  </si>
  <si>
    <t>HERO_PROFESSION_08</t>
  </si>
  <si>
    <t>战斗法师</t>
  </si>
  <si>
    <t>#战斗法师</t>
  </si>
  <si>
    <t>HERO_PROFESSION_09</t>
  </si>
  <si>
    <t>魔鬼</t>
  </si>
  <si>
    <t>#魔鬼</t>
  </si>
  <si>
    <t>HERO_PROFESSION_10</t>
  </si>
  <si>
    <t>异教徒</t>
  </si>
  <si>
    <t>#异教徒</t>
  </si>
  <si>
    <t>HERO_PROFESSION_11</t>
  </si>
  <si>
    <t>HERO_PROFESSION_12</t>
  </si>
  <si>
    <t>HERO_PROFESSION_13</t>
  </si>
  <si>
    <t>HERO_PROFESSION_14</t>
  </si>
  <si>
    <t>#BOSS描述</t>
  </si>
  <si>
    <t>DULONGSKILL_3</t>
  </si>
  <si>
    <t>#毒液吐息</t>
  </si>
  <si>
    <t>#Rust Breath</t>
  </si>
  <si>
    <t>DULONGSKILL_4</t>
  </si>
  <si>
    <t>#剧毒池沼</t>
  </si>
  <si>
    <t>#Subterranean Stream</t>
  </si>
  <si>
    <t>DULONGSKILL_5</t>
  </si>
  <si>
    <t>#毒液蒸发</t>
  </si>
  <si>
    <t>SHUIJINGLONGSKILL_3</t>
  </si>
  <si>
    <t>#水晶穿刺</t>
  </si>
  <si>
    <t>SHUIJINGLONGSKILL_4</t>
  </si>
  <si>
    <t>#晶龙幼崽</t>
  </si>
  <si>
    <t>XIANNVLONGSKILL_1</t>
  </si>
  <si>
    <t>雷击</t>
  </si>
  <si>
    <t>#雷击</t>
  </si>
  <si>
    <t>XIANNVLONGSKILL_2</t>
  </si>
  <si>
    <t>#连锁闪电</t>
  </si>
  <si>
    <t>XIANNVLONGSKILL_3</t>
  </si>
  <si>
    <t>冰袭</t>
  </si>
  <si>
    <t>#冰袭</t>
  </si>
  <si>
    <t>XIANNVLONGSKILL_4</t>
  </si>
  <si>
    <t>烈火旋灯</t>
  </si>
  <si>
    <t>#烈火旋灯</t>
  </si>
  <si>
    <t>#烈火旋打</t>
  </si>
  <si>
    <t>#BOSS技能</t>
  </si>
  <si>
    <t>LONGZHIGUO_8010111</t>
  </si>
  <si>
    <t>爪击</t>
  </si>
  <si>
    <t>#爪击</t>
  </si>
  <si>
    <t>LONGZHIGUO_8010112</t>
  </si>
  <si>
    <t>毒息</t>
  </si>
  <si>
    <t>#毒息</t>
  </si>
  <si>
    <t>LONGZHIGUO_8010113</t>
  </si>
  <si>
    <t>毒潭</t>
  </si>
  <si>
    <t>#毒潭</t>
  </si>
  <si>
    <t>LONGZHIGUO_8010114</t>
  </si>
  <si>
    <t>致命气息</t>
  </si>
  <si>
    <t>#致命气息</t>
  </si>
  <si>
    <t>LONGZHIGUO_8010115</t>
  </si>
  <si>
    <t>毒素强化</t>
  </si>
  <si>
    <t>#毒素强化</t>
  </si>
  <si>
    <t>LONGZHIGUO_8010211</t>
  </si>
  <si>
    <t>LONGZHIGUO_8010212</t>
  </si>
  <si>
    <t>LONGZHIGUO_8010213</t>
  </si>
  <si>
    <t>#烈火神盾</t>
  </si>
  <si>
    <t>LONGZHIGUO_8010214</t>
  </si>
  <si>
    <t>LONGZHIGUO_8010215</t>
  </si>
  <si>
    <t>魔法豁免</t>
  </si>
  <si>
    <t>#魔法豁免</t>
  </si>
  <si>
    <t>LONGZHIGUO_8010311</t>
  </si>
  <si>
    <t>爆裂晶刺</t>
  </si>
  <si>
    <t>#爆裂晶刺</t>
  </si>
  <si>
    <t>LONGZHIGUO_8010312</t>
  </si>
  <si>
    <t>水晶刺</t>
  </si>
  <si>
    <t>#水晶刺</t>
  </si>
  <si>
    <t>LONGZHIGUO_8010313</t>
  </si>
  <si>
    <t>召唤小晶龙</t>
  </si>
  <si>
    <t>#召唤小晶龙</t>
  </si>
  <si>
    <t>LONGZHIGUO_8010314</t>
  </si>
  <si>
    <t>水晶壁障</t>
  </si>
  <si>
    <t>#水晶壁障</t>
  </si>
  <si>
    <t>LONGZHIGUO_8010315</t>
  </si>
  <si>
    <t>晶化</t>
  </si>
  <si>
    <t>#晶化</t>
  </si>
  <si>
    <t>#BOSS技能描述</t>
  </si>
  <si>
    <t>LONGZHIGUODES_8010111</t>
  </si>
  <si>
    <t>毒龙用利爪扫过天空，造成伤害并使地面单位中毒</t>
  </si>
  <si>
    <t>#毒龙用利爪扫过天空，造成伤害并使地面单位中毒</t>
  </si>
  <si>
    <t>LONGZHIGUODES_8010112</t>
  </si>
  <si>
    <t>当毒龙周围没有近战兵团时，毒龙将向所有兵团喷洒毒液，造成大量伤害</t>
  </si>
  <si>
    <t>#当毒龙周围没有近战兵团时，毒龙将向所有兵团喷洒毒液，造成大量伤害</t>
  </si>
  <si>
    <t>LONGZHIGUODES_8010113</t>
  </si>
  <si>
    <t>毒龙喷出大量的毒液覆盖地面，对地面单位造成致命的水系伤害</t>
  </si>
  <si>
    <t>#毒龙喷出大量的毒液覆盖地面，对地面单位造成致命的水系伤害</t>
  </si>
  <si>
    <t>LONGZHIGUODES_8010114</t>
  </si>
  <si>
    <t>毒液蒸发为毒气，对全场兵团造成致命的水系伤害</t>
  </si>
  <si>
    <t>#毒液蒸发为毒气，对全场兵团造成致命的水系伤害</t>
  </si>
  <si>
    <t>LONGZHIGUODES_8010115</t>
  </si>
  <si>
    <t>毒龙的攻击力大幅提升，每次伤害都将使地面单位中毒</t>
  </si>
  <si>
    <t>#毒龙的攻击力大幅提升，每次伤害都将使地面单位中毒</t>
  </si>
  <si>
    <t>LONGZHIGUODES_8010211</t>
  </si>
  <si>
    <t>仙女龙从天空召唤一道闪电，随机攻击一个兵团并造成眩晕</t>
  </si>
  <si>
    <t>#仙女龙从天空召唤一道闪电，随机攻击一个兵团并造成眩晕</t>
  </si>
  <si>
    <t>LONGZHIGUODES_8010212</t>
  </si>
  <si>
    <t>仙女龙对近战兵团造成伤害，并大幅减速受到攻击的兵团</t>
  </si>
  <si>
    <t>#仙女龙对近战兵团造成伤害，并大幅减速受到攻击的兵团</t>
  </si>
  <si>
    <t>LONGZHIGUODES_8010213</t>
  </si>
  <si>
    <t>仙女龙受到伤害时将对伤害来源造成定额的伤害反弹</t>
  </si>
  <si>
    <t>#仙女龙受到伤害时将对伤害来源造成定额的伤害反弹</t>
  </si>
  <si>
    <t>LONGZHIGUODES_8010214</t>
  </si>
  <si>
    <t>仙女龙将施放连锁闪电随机对全场兵团造成高额伤害</t>
  </si>
  <si>
    <t>#仙女龙将施放连锁闪电随机对全场兵团造成高额伤害</t>
  </si>
  <si>
    <t>LONGZHIGUODES_8010215</t>
  </si>
  <si>
    <t>仙女龙受到法术攻击时，将有50%概率完全免疫此次法术效果</t>
  </si>
  <si>
    <t>#仙女龙受到法术攻击时，将有50%概率完全免疫此次法术效果</t>
  </si>
  <si>
    <t>LONGZHIGUODES_8010311</t>
  </si>
  <si>
    <t>水晶障壁存在时，将持续召唤爆裂晶刺秒杀1个单位（优先大体型）</t>
  </si>
  <si>
    <t>#水晶障壁存在时，将持续召唤爆裂晶刺秒杀1个单位（优先大体型）</t>
  </si>
  <si>
    <t>LONGZHIGUODES_8010312</t>
  </si>
  <si>
    <t>召唤水晶尖刺进行攻击并造成眩晕，距离水晶龙越远的兵团眩晕时间越长</t>
  </si>
  <si>
    <t>#召唤水晶尖刺进行攻击并造成眩晕，距离水晶龙越远的兵团眩晕时间越长</t>
  </si>
  <si>
    <t>LONGZHIGUODES_8010313</t>
  </si>
  <si>
    <t>召唤一群幼小水晶龙进行攻击，小水晶龙有概率眩晕攻击目标</t>
  </si>
  <si>
    <t>#召唤一群幼小水晶龙进行攻击，小水晶龙有概率眩晕攻击目标</t>
  </si>
  <si>
    <t>LONGZHIGUODES_8010314</t>
  </si>
  <si>
    <t>水晶龙召唤一层水晶壁障，可以抵挡200次攻击</t>
  </si>
  <si>
    <t>#水晶龙召唤一层水晶壁障，可以抵挡200次攻击</t>
  </si>
  <si>
    <t>LONGZHIGUODES_8010315</t>
  </si>
  <si>
    <t>水晶龙用水晶壁障包裹体并持续恢复生命值</t>
  </si>
  <si>
    <t>#水晶龙用水晶壁障包裹体并持续恢复生命值</t>
  </si>
  <si>
    <t xml:space="preserve">  </t>
  </si>
  <si>
    <t>#规则</t>
  </si>
  <si>
    <t>RULE_ARENA</t>
  </si>
  <si>
    <t>RULE_DWARF</t>
  </si>
  <si>
    <t>#[color=645252]1、在矮人宝屋中，玩家等级越高、击杀的矮人数量越多，则可获得越多的黄金奖励[-][][-][color=645252,fontsize=6]　[-][][-][color=645252]2、每个玩家每天可以挑战2次矮人宝屋，该挑战次数在次日05:00重置[-][][-][color=645252,fontsize=6]　[-][][-][color=645252]3、玩家每日累计击杀数量达到指定值，可领取额外奖励，该奖励在次日05:00重置[-][][-][color=645252,fontsize=6]　[-][][-][color=645252]4、此外，每周造成伤害排名前列的玩家可获得额外奖励，该奖励在每周一05:00重置[-][][-][color=645252,fontsize=6]　[-][][-][color=645252]5、玩家可选择扫荡矮人宝屋，并按照历史最高战绩获得奖励，但是值得注意的是，领主大人们实力会随时间有长足的进步，记得多多挑战哟！[-]</t>
  </si>
  <si>
    <t>#[color=ffffff]1、每次挑战持续[color=00ff00]2[-]分钟,当场上所有友方死亡或倒计时为[color=00ff00]0[-]时进行结算[-][][-][color=ffffff]　[-][][-][color=ffffff]2、矮人会随着时间不停出现，并随机刷新出魔法矮人以及矮人领主[-][][-][color=ffffff]　[-][][-][color=ffffff]3、矮人由于行动不便,杀伤力极低,请各位领主放心[-][][-][color=ffffff]　[-][][-][color=ffffff]4、玩家击杀的矮人数量越多,则可获得越多的黄金奖励[-][][-][color=ffffff]　[-][][-][color=ffffff]5、每个玩家每天可以战斗[color=00ff00]2[-]次,每天凌晨[color=00ff00]5[-]点整重置挑战次数[-][][-][color=ffffff]　[-][][-][color=ffffff]6、矮人会随着玩家等级的增长而变强,同时提供更多的黄金。[-]</t>
  </si>
  <si>
    <t>RULE_CRYPT</t>
  </si>
  <si>
    <t>#[color=645252]1、在阴森墓室中，玩家等级越高、造成的伤害越高，则可获得越多的兵团经验[-][][-][color=645252,fontsize=6]　[-][][-][color=645252]2、每个玩家每天可以战斗2次阴森墓室，该挑战次数在次日05:00重置[-][][-][color=645252,fontsize=6]　[-][][-][color=645252]3、玩家每日累计造成伤害达到指定值，可领取额外奖励，该奖励在次日05:00重置[-][][-][color=645252,fontsize=6]　[-][][-][color=645252]4、此外，每周造成伤害排名前列的玩家可获得额外奖励，该奖励在每周一05:00重置[-][][-][color=645252,fontsize=6]　[-][][-][color=645252]5、玩家可选择扫荡阴森墓穴，并按照历史最高伤害获得奖励，但是值得注意的是，领主大人们实力会随时间有长足的进步，记得多多挑战哟！[-]</t>
  </si>
  <si>
    <t>#[color=ffffff]1、每次挑战持续[color=00ff00]2[-]分钟,当场上所有友方死亡或倒计时为[color=00ff00]0[-]时进行结算[-][][-][color=ffffff]　[-][][-][color=ffffff]2、僵尸会随着时间不停出现，并随机刷新出冰僵尸以及炸弹僵尸[-][][-][color=ffffff]　[-][][-][color=ffffff]3、僵尸具有致命的杀伤力,请各位领主小心[-][][-][color=ffffff]　[-][][-][color=ffffff]4、玩家造成的伤害越高,则可获得越多的经验奖励[-][][-][color=ffffff]　[-][][-][color=ffffff]5、每个玩家每天可以战斗[color=00ff00]2[-]次,每天凌晨[color=00ff00]5[-]点整重置次数[-][][-][color=ffffff]　[-][][-][color=ffffff]6、僵尸会随着玩家等级的增长而变强,同时提供更多的兵团经验。[-]</t>
  </si>
  <si>
    <t>RULE_LEAGUE</t>
  </si>
  <si>
    <t>RULE_DRAGON_1</t>
  </si>
  <si>
    <t>#[color=3c2a1e,fontsize=18]毒龙的攻击力极强，其每次攻击都会带出毒素感染地面上的敌人。在没有近战兵团抵御毒龙时，他的毒雾会弥漫全场。[-][][-][color=645252,fontsize=6]　[-][][-][color=3c2a1e,fontsize=18]毒龙的攻击还会产生酸液，积累的酸液会腐蚀地面形成毒潭，对陷入其中的敌人造成成吨的伤害。[-]</t>
  </si>
  <si>
    <t>RULE_DRAGON_2</t>
  </si>
  <si>
    <t>#[color=3c2a1e,fontsize=18]仙女龙是擅长魔法的龙，可以频繁使用雷击或者冰袭等致命的法术。[-][][-][color=645252,fontsize=6]　[-][][-][color=3c2a1e,fontsize=18]虽然仙女龙看上去只是一只幼龙，可是实力却很强，在身边没有兵团时，仙女龙会使用杀手锏—连锁闪电，对兵团造成定额法术伤害。[-][][-][color=645252,fontsize=6]　[-][][-][color=3c2a1e,fontsize=18]此外仙女龙还具有魔镜的能力，有时候可以免疫迎面而来的法术。[-]</t>
  </si>
  <si>
    <t>RULE_DRAGON_3</t>
  </si>
  <si>
    <t>#[color=3c2a1e,fontsize=18]水晶龙有强大的回复能力，在其晶化期间可以回复大量生命。在受到致命伤害时，水晶龙会召唤水晶壁障用以保护自己。[-][][-][color=645252,fontsize=6]　[-][][-][color=3c2a1e,fontsize=18]水晶龙具有极高的生命值，并可对距离自己一定范围之外的兵团进行打击。若周围没有近战目标，水晶龙会暴怒并连续释放水晶刺。[-]</t>
  </si>
  <si>
    <t>RULE_DWARF_SUP</t>
  </si>
  <si>
    <t>#[color=8a5c1d,fontsize=18]矮人宝屋每周一[color=645252,fontsize=18]5:00[-]结算排名奖励，该奖励将通过邮件发放[-]</t>
  </si>
  <si>
    <t>RULE_CRYPT_SUP</t>
  </si>
  <si>
    <t>#[color=8a5c1d,fontsize=18]阴森墓穴每周一[color=645252,fontsize=18]5:00[-]结算排名奖励，该奖励将通过邮件发放[-]</t>
  </si>
  <si>
    <t>#玩法简讯</t>
  </si>
  <si>
    <t>PVE_JIANXUN_101</t>
  </si>
  <si>
    <t>#[fontsize=12]　[-][][-][color=00ff1e]简讯：[-][color=ffffff]毒潭的持续影响对飞行兵团[color=ff1717]无效[-]</t>
  </si>
  <si>
    <t>PVE_JIANXUN_102</t>
  </si>
  <si>
    <t>PVE_JIANXUN_103</t>
  </si>
  <si>
    <t>PVE_JIANXUN_104</t>
  </si>
  <si>
    <t>PVE_JIANXUN_105</t>
  </si>
  <si>
    <t>PVE_JIANXUN_106</t>
  </si>
  <si>
    <t>PVE_JIANXUN_107</t>
  </si>
  <si>
    <t>PVE_JIANXUN_108</t>
  </si>
  <si>
    <t>PVE_JIANXUN_109</t>
  </si>
  <si>
    <t>PVE_JIANXUN_110</t>
  </si>
  <si>
    <t>PVE_JIANXUN_111</t>
  </si>
  <si>
    <t>PVE_JIANXUN_112</t>
  </si>
  <si>
    <t>PVE_JIANXUN_113</t>
  </si>
  <si>
    <t>PVE_JIANXUN_114</t>
  </si>
  <si>
    <t>PVE_JIANXUN_115</t>
  </si>
  <si>
    <t>PVE_JIANXUN_116</t>
  </si>
  <si>
    <t>PVE_JIANXUN_201</t>
  </si>
  <si>
    <t>#[fontsize=12]　[-][][-][color=00ff1e]简讯：[-][color=ffffff]玩家释放法术[color=ff1717]有概率失败[-]推荐[color=00ff1e]大型[-]兵团[-]</t>
  </si>
  <si>
    <t>PVE_JIANXUN_202</t>
  </si>
  <si>
    <t>PVE_JIANXUN_203</t>
  </si>
  <si>
    <t>PVE_JIANXUN_204</t>
  </si>
  <si>
    <t>PVE_JIANXUN_205</t>
  </si>
  <si>
    <t>PVE_JIANXUN_206</t>
  </si>
  <si>
    <t>PVE_JIANXUN_207</t>
  </si>
  <si>
    <t>PVE_JIANXUN_208</t>
  </si>
  <si>
    <t>PVE_JIANXUN_209</t>
  </si>
  <si>
    <t>PVE_JIANXUN_210</t>
  </si>
  <si>
    <t>PVE_JIANXUN_211</t>
  </si>
  <si>
    <t>PVE_JIANXUN_212</t>
  </si>
  <si>
    <t>PVE_JIANXUN_213</t>
  </si>
  <si>
    <t>PVE_JIANXUN_214</t>
  </si>
  <si>
    <t>PVE_JIANXUN_215</t>
  </si>
  <si>
    <t>PVE_JIANXUN_216</t>
  </si>
  <si>
    <t>PVE_JIANXUN_301</t>
  </si>
  <si>
    <t>#[fontsize=12]　[-][][-][color=00ff1e]简讯：[-][color=ffffff]推荐[color=00ff1e]小型近战[-]兵团，可快速击破水晶壁障[-]</t>
  </si>
  <si>
    <t>PVE_JIANXUN_302</t>
  </si>
  <si>
    <t>PVE_JIANXUN_303</t>
  </si>
  <si>
    <t>PVE_JIANXUN_304</t>
  </si>
  <si>
    <t>PVE_JIANXUN_305</t>
  </si>
  <si>
    <t>PVE_JIANXUN_306</t>
  </si>
  <si>
    <t>PVE_JIANXUN_307</t>
  </si>
  <si>
    <t>PVE_JIANXUN_308</t>
  </si>
  <si>
    <t>PVE_JIANXUN_309</t>
  </si>
  <si>
    <t>PVE_JIANXUN_310</t>
  </si>
  <si>
    <t>PVE_JIANXUN_311</t>
  </si>
  <si>
    <t>PVE_JIANXUN_312</t>
  </si>
  <si>
    <t>PVE_JIANXUN_313</t>
  </si>
  <si>
    <t>PVE_JIANXUN_314</t>
  </si>
  <si>
    <t>PVE_JIANXUN_315</t>
  </si>
  <si>
    <t>PVE_JIANXUN_316</t>
  </si>
  <si>
    <t>PVE_JIANXUN_901</t>
  </si>
  <si>
    <t>PVE_JIANXUN_902</t>
  </si>
  <si>
    <t>#[fontsize=12]　[-][][-][color=00ff1e]简讯：[-][color=ffffff]近战兵团[color=ff1717]无法上阵[-]，法术伤害[color=ff1717]无效[-][-]</t>
  </si>
  <si>
    <t>PVE_JIANXUN_GONGCHENGZHAN</t>
  </si>
  <si>
    <t>PVE_JIANXUN_SHOUCHENGZHAN</t>
  </si>
  <si>
    <r>
      <rPr>
        <sz val="11"/>
        <color theme="1"/>
        <rFont val="宋体"/>
        <family val="3"/>
        <charset val="134"/>
      </rPr>
      <t>PVE</t>
    </r>
    <r>
      <rPr>
        <sz val="11"/>
        <color theme="1"/>
        <rFont val="宋体"/>
        <family val="3"/>
        <charset val="134"/>
      </rPr>
      <t>_SAODANG_901</t>
    </r>
  </si>
  <si>
    <t>#本次扫荡结果按[color=ff1717]历史最高击杀数量[-]结算</t>
  </si>
  <si>
    <t>PVE_SAODANG_902</t>
  </si>
  <si>
    <t>#本次扫荡结果按[color=ff1717]历史最高伤害[-]结算</t>
  </si>
  <si>
    <t>#一键喊话</t>
  </si>
  <si>
    <t>CALL_BATTLE_01_01</t>
  </si>
  <si>
    <t>吹牛</t>
  </si>
  <si>
    <t>遇上我只会白白掉分，为什么不明白！</t>
  </si>
  <si>
    <t>CALL_BATTLE_01_02</t>
  </si>
  <si>
    <t>我期待一场势均力敌的战斗</t>
  </si>
  <si>
    <t>CALL_BATTLE_01_03</t>
  </si>
  <si>
    <t>祝你死得其所，大英雄</t>
  </si>
  <si>
    <t>CALL_BATTLE_02_01</t>
  </si>
  <si>
    <t>问候</t>
  </si>
  <si>
    <t>祝你好运</t>
  </si>
  <si>
    <t>CALL_BATTLE_02_02</t>
  </si>
  <si>
    <t>你的勇敢永记我心</t>
  </si>
  <si>
    <t>CALL_BATTLE_02_03</t>
  </si>
  <si>
    <t>可以，你很强势</t>
  </si>
  <si>
    <t>CALL_BATTLE_03_01</t>
  </si>
  <si>
    <t>不服</t>
  </si>
  <si>
    <t>正面刚我啊！</t>
  </si>
  <si>
    <t>CALL_BATTLE_03_02</t>
  </si>
  <si>
    <t>请坚持用战斗力来说服我</t>
  </si>
  <si>
    <t>CALL_BATTLE_03_03</t>
  </si>
  <si>
    <t>来挑战我吧</t>
  </si>
  <si>
    <t>CALL_BATTLE_04_01</t>
  </si>
  <si>
    <t>调侃</t>
  </si>
  <si>
    <t>弱者只有失败的未来</t>
  </si>
  <si>
    <t>CALL_BATTLE_04_02</t>
  </si>
  <si>
    <t>菜是你的原罪</t>
  </si>
  <si>
    <t>CALL_BATTLE_04_03</t>
  </si>
  <si>
    <t>不要被我打哭啊</t>
  </si>
  <si>
    <r>
      <rPr>
        <sz val="11"/>
        <color theme="1"/>
        <rFont val="宋体"/>
        <family val="3"/>
        <charset val="134"/>
      </rPr>
      <t>#</t>
    </r>
    <r>
      <rPr>
        <sz val="12"/>
        <color theme="1"/>
        <rFont val="宋体"/>
        <family val="3"/>
        <charset val="134"/>
      </rPr>
      <t>竞技场</t>
    </r>
  </si>
  <si>
    <t>CALL_ARENA_01</t>
  </si>
  <si>
    <t>真理仅存于我的法术射程之内！</t>
  </si>
  <si>
    <t>#真理仅存于我的法术射程之内！</t>
  </si>
  <si>
    <t>#我身在江湖,江湖却没有关于我的传说</t>
  </si>
  <si>
    <t>CALL_ARENA_02</t>
  </si>
  <si>
    <t>没有任何部署在遇到我后还能有效</t>
  </si>
  <si>
    <t>#没有任何部署在遇到我后还能有效</t>
  </si>
  <si>
    <t>#一山不能容二虎，除非一公和一母</t>
  </si>
  <si>
    <t>CALL_ARENA_03</t>
  </si>
  <si>
    <t>永远不要低估一颗冠军的心</t>
  </si>
  <si>
    <t>#永远不要低估一颗冠军的心</t>
  </si>
  <si>
    <t>#胜了不要对不起,因为我们没关系</t>
  </si>
  <si>
    <t>CALL_ARENA_04</t>
  </si>
  <si>
    <t>即使隔着屏幕，我也能看到你即将到来的失败</t>
  </si>
  <si>
    <t>#即使隔着屏幕，我也能看到你即将到来的失败</t>
  </si>
  <si>
    <t>#哥低下头,不是因为怕,而是在找砖头</t>
  </si>
  <si>
    <t>CALL_ARENA_05</t>
  </si>
  <si>
    <t>请你告诉我，骨龙骑脸怎么输？</t>
  </si>
  <si>
    <t>#请你告诉我，骨龙骑脸怎么输？</t>
  </si>
  <si>
    <t>#人总要犯错误的,否则正确之路人满为患。</t>
  </si>
  <si>
    <t>CALL_ARENA_06</t>
  </si>
  <si>
    <t>对不起，这场比赛我要赢</t>
  </si>
  <si>
    <t>#对不起，这场比赛我要赢</t>
  </si>
  <si>
    <t>#请不要迷恋哥,哥只是个传说</t>
  </si>
  <si>
    <t>CALL_ARENA_07</t>
  </si>
  <si>
    <t>你已经不适合这个版本了</t>
  </si>
  <si>
    <t>#你已经不适合这个版本了</t>
  </si>
  <si>
    <t>#此路是我栽，此树是我开.呃~重来！</t>
  </si>
  <si>
    <t>CALL_ARENA_08</t>
  </si>
  <si>
    <t>这一刻，我并不是一个人在战斗</t>
  </si>
  <si>
    <t>#这一刻，我并不是一个人在战斗</t>
  </si>
  <si>
    <t>#再丑也要谈恋爱，谈到世界充满爱</t>
  </si>
  <si>
    <t>CALL_ARENA_09</t>
  </si>
  <si>
    <t>最强的兵团已在阵中</t>
  </si>
  <si>
    <t>#最强的兵团已在阵中</t>
  </si>
  <si>
    <t>#非要等我打你,才知道我智勇双全</t>
  </si>
  <si>
    <t>CALL_ARENA_10</t>
  </si>
  <si>
    <t>我已经在考虑下一个对手了</t>
  </si>
  <si>
    <t>#我已经在考虑下一个对手了</t>
  </si>
  <si>
    <t>#走别人的路，让别人无路可走</t>
  </si>
  <si>
    <t>WIN_ARENA_01</t>
  </si>
  <si>
    <t>#鉴于在战斗中的英勇表现,你的排名上升至{$rankArena}名</t>
  </si>
  <si>
    <t>#Given your bravery in batlle,your rank is promoted to{$rankArena}.</t>
  </si>
  <si>
    <t>WIN_ARENA_02</t>
  </si>
  <si>
    <t>#您在战斗中已经罕逢敌手,排名保持在{$rankArena}名</t>
  </si>
  <si>
    <t>#You are invincible, my friend! Your rank will stay at {$rankArena}.</t>
  </si>
  <si>
    <t>LOSE_ARENA_01</t>
  </si>
  <si>
    <t>#你在战斗中惨遭失败,排名并未发生变化</t>
  </si>
  <si>
    <t>#You failed, your rank does not change</t>
  </si>
  <si>
    <t>SWEEP_ARENA_01</t>
  </si>
  <si>
    <t>#请选择一张卡牌作为奖励</t>
  </si>
  <si>
    <t>#跳过功能</t>
  </si>
  <si>
    <t>#开场逻辑</t>
  </si>
  <si>
    <t>JUMPDES_01_01</t>
  </si>
  <si>
    <t>#战斗开始，双方正在认真厮杀</t>
  </si>
  <si>
    <t>JUMPDES_01_02</t>
  </si>
  <si>
    <t>#战斗极其胶着，难分胜负</t>
  </si>
  <si>
    <t>JUMPDES_01_03</t>
  </si>
  <si>
    <t>#战斗开始就出现了一边倒的趋势</t>
  </si>
  <si>
    <t>#死亡描述</t>
  </si>
  <si>
    <t>JUMPDES_02_01</t>
  </si>
  <si>
    <t>#{$deadname}不小心滑了一跤失去战斗力</t>
  </si>
  <si>
    <t>JUMPDES_02_02</t>
  </si>
  <si>
    <t>#{$deadname}吓破了胆，落荒而逃</t>
  </si>
  <si>
    <t>JUMPDES_02_03</t>
  </si>
  <si>
    <t>#{$deadname}努力抵抗，力竭而亡</t>
  </si>
  <si>
    <t>#结束语</t>
  </si>
  <si>
    <t>JUMPDES_03_01</t>
  </si>
  <si>
    <t>[70,100]</t>
  </si>
  <si>
    <t>#战斗结束，{$winside}取得了完胜</t>
  </si>
  <si>
    <t>JUMPDES_03_02</t>
  </si>
  <si>
    <t>[40,70]</t>
  </si>
  <si>
    <t>#战斗结束，真实让人回味无穷战斗哇</t>
  </si>
  <si>
    <t>JUMPDES_03_03</t>
  </si>
  <si>
    <t>[20,40]</t>
  </si>
  <si>
    <t>#战斗结束，真是一场精彩的比赛</t>
  </si>
  <si>
    <t>JUMPDES_03_04</t>
  </si>
  <si>
    <t>平局</t>
  </si>
  <si>
    <t>#战斗结束，期待下回再战</t>
  </si>
  <si>
    <t>#冠军对决</t>
  </si>
  <si>
    <t>LEAGUERANK_1</t>
  </si>
  <si>
    <t>LEAGUERANK_2</t>
  </si>
  <si>
    <t>LEAGUERANK_3</t>
  </si>
  <si>
    <t>精英</t>
  </si>
  <si>
    <t>LEAGUERANK_4</t>
  </si>
  <si>
    <t>LEAGUERANK_5</t>
  </si>
  <si>
    <t>LEAGUERANK_6</t>
  </si>
  <si>
    <t>宗师</t>
  </si>
  <si>
    <t>LEAGUERANK_7</t>
  </si>
  <si>
    <t>冠军</t>
  </si>
  <si>
    <t>LEAGUERANK_8</t>
  </si>
  <si>
    <t>王者</t>
  </si>
  <si>
    <t>LEAGUERANK_9</t>
  </si>
  <si>
    <t>传奇</t>
  </si>
  <si>
    <t>WIN_LEAGUE_01</t>
  </si>
  <si>
    <t>鉴于您在战斗中表现英勇</t>
  </si>
  <si>
    <t>LOSE_LEAGUE_01</t>
  </si>
  <si>
    <t>鉴于您在战斗中惨遭失败</t>
  </si>
  <si>
    <t>EQUAL_LEAGUE_01</t>
  </si>
  <si>
    <t>鉴于您在战斗中表现平平</t>
  </si>
  <si>
    <t>SOCORE_LEAGUE_01</t>
  </si>
  <si>
    <t>您的积分上升至</t>
  </si>
  <si>
    <t>SOCORE_LEAGUE_02</t>
  </si>
  <si>
    <t>您的积分下降至</t>
  </si>
  <si>
    <t>SOCORE_LEAGUE_03</t>
  </si>
  <si>
    <t>您的积分保持不变</t>
  </si>
  <si>
    <r>
      <rPr>
        <sz val="11"/>
        <color theme="1"/>
        <rFont val="宋体"/>
        <family val="3"/>
        <charset val="134"/>
      </rPr>
      <t>T</t>
    </r>
    <r>
      <rPr>
        <sz val="11"/>
        <color theme="1"/>
        <rFont val="宋体"/>
        <family val="3"/>
        <charset val="134"/>
      </rPr>
      <t>IP_LEAGUE_QUIT</t>
    </r>
  </si>
  <si>
    <t>#您中途退出了游戏，本局以失败结算</t>
  </si>
  <si>
    <t>#英雄</t>
  </si>
  <si>
    <t>HEROSTAR_01</t>
  </si>
  <si>
    <t>#1星</t>
  </si>
  <si>
    <t>#Star-1</t>
  </si>
  <si>
    <t>HEROSTAR_02</t>
  </si>
  <si>
    <t>#2星</t>
  </si>
  <si>
    <t>#Star-2</t>
  </si>
  <si>
    <t>HEROSTAR_03</t>
  </si>
  <si>
    <t>#3星</t>
  </si>
  <si>
    <t>#Star-3</t>
  </si>
  <si>
    <t>HEROSTAR_04</t>
  </si>
  <si>
    <t>#4星</t>
  </si>
  <si>
    <t>#Star-4</t>
  </si>
  <si>
    <t>HERO_DOWNLOAD</t>
  </si>
  <si>
    <t>#英雄不上场时依然生效</t>
  </si>
  <si>
    <r>
      <rPr>
        <sz val="11"/>
        <color theme="1"/>
        <rFont val="宋体"/>
        <family val="3"/>
        <charset val="134"/>
      </rPr>
      <t>#</t>
    </r>
    <r>
      <rPr>
        <sz val="12"/>
        <color theme="1"/>
        <rFont val="微软雅黑"/>
        <family val="2"/>
        <charset val="134"/>
      </rPr>
      <t>英雄名字</t>
    </r>
  </si>
  <si>
    <t>HERO_60001</t>
  </si>
  <si>
    <t>艾德雷德</t>
  </si>
  <si>
    <t>#艾德雷德</t>
  </si>
  <si>
    <t>#Adelaide</t>
  </si>
  <si>
    <t>HERO_60101</t>
  </si>
  <si>
    <t>姆拉克</t>
  </si>
  <si>
    <t>#姆拉克</t>
  </si>
  <si>
    <t>#Sir Mullich</t>
  </si>
  <si>
    <t>HERO_60102</t>
  </si>
  <si>
    <t>凯瑟琳</t>
  </si>
  <si>
    <t>#凯瑟琳</t>
  </si>
  <si>
    <t>#Catherine</t>
  </si>
  <si>
    <t>HERO_60103</t>
  </si>
  <si>
    <t>罗兰德</t>
  </si>
  <si>
    <t>#罗兰德</t>
  </si>
  <si>
    <t>#Roland</t>
  </si>
  <si>
    <t>#肯达尔</t>
  </si>
  <si>
    <t>HERO_60201</t>
  </si>
  <si>
    <t>马洛迪亚</t>
  </si>
  <si>
    <t>#马洛迪亚</t>
  </si>
  <si>
    <t>#Melodia</t>
  </si>
  <si>
    <t>HERO_60301</t>
  </si>
  <si>
    <t>格鲁</t>
  </si>
  <si>
    <t>#格鲁</t>
  </si>
  <si>
    <t>#Gelu</t>
  </si>
  <si>
    <t>HERO_60302</t>
  </si>
  <si>
    <t>孟斐拉</t>
  </si>
  <si>
    <t>#孟斐拉</t>
  </si>
  <si>
    <t>#Mephala</t>
  </si>
  <si>
    <t>HERO_60303</t>
  </si>
  <si>
    <t>罗伊德</t>
  </si>
  <si>
    <t>#罗伊德</t>
  </si>
  <si>
    <t>#Ryland</t>
  </si>
  <si>
    <t>HERO_60304</t>
  </si>
  <si>
    <t>#珍妮</t>
  </si>
  <si>
    <t>#Lord Haart</t>
  </si>
  <si>
    <t>HERO_60401</t>
  </si>
  <si>
    <t>罗德·哈特</t>
  </si>
  <si>
    <t>#罗德·哈特</t>
  </si>
  <si>
    <t>#Sandro</t>
  </si>
  <si>
    <t>HERO_60501</t>
  </si>
  <si>
    <t>山德鲁</t>
  </si>
  <si>
    <t>#山德鲁</t>
  </si>
  <si>
    <t>#Vidomina</t>
  </si>
  <si>
    <t>HERO_60502</t>
  </si>
  <si>
    <t>维德尼娜</t>
  </si>
  <si>
    <t>#维德尼娜</t>
  </si>
  <si>
    <t>#Kilgor</t>
  </si>
  <si>
    <t>HERO_60601</t>
  </si>
  <si>
    <t>科尔格</t>
  </si>
  <si>
    <t>#科尔格</t>
  </si>
  <si>
    <t>#Crag Hack</t>
  </si>
  <si>
    <t>HERO_60602</t>
  </si>
  <si>
    <t>肯洛·哈格</t>
  </si>
  <si>
    <t>#肯洛·哈格</t>
  </si>
  <si>
    <t>#Xeron</t>
  </si>
  <si>
    <t>HERO_60603</t>
  </si>
  <si>
    <t>希娃</t>
  </si>
  <si>
    <t>#希娃</t>
  </si>
  <si>
    <t>#Zydar</t>
  </si>
  <si>
    <t>HERO_60604</t>
  </si>
  <si>
    <t>约克</t>
  </si>
  <si>
    <t>#约克</t>
  </si>
  <si>
    <t>#露娜</t>
  </si>
  <si>
    <r>
      <t>HERO_60702</t>
    </r>
    <r>
      <rPr>
        <sz val="11"/>
        <color theme="1"/>
        <rFont val="等线"/>
        <family val="3"/>
        <charset val="134"/>
        <scheme val="minor"/>
      </rPr>
      <t/>
    </r>
  </si>
  <si>
    <t>#莫奈尔</t>
  </si>
  <si>
    <t>HERO_60801</t>
  </si>
  <si>
    <t>塞尔伦</t>
  </si>
  <si>
    <t>#塞尔伦</t>
  </si>
  <si>
    <t>HERO_60802</t>
  </si>
  <si>
    <t>瑞斯卡</t>
  </si>
  <si>
    <t>#瑞斯卡</t>
  </si>
  <si>
    <t>HERO_60901</t>
  </si>
  <si>
    <t>泽达</t>
  </si>
  <si>
    <t>#泽达</t>
  </si>
  <si>
    <t>HERO_61201</t>
  </si>
  <si>
    <t>索姆拉</t>
  </si>
  <si>
    <t>#索姆拉</t>
  </si>
  <si>
    <t>HERO_61202</t>
  </si>
  <si>
    <t>#德肯</t>
  </si>
  <si>
    <t>HERO_61301</t>
  </si>
  <si>
    <t>#摩莉尔</t>
  </si>
  <si>
    <t>#杰德特</t>
  </si>
  <si>
    <r>
      <t>HERO_61402</t>
    </r>
    <r>
      <rPr>
        <sz val="11"/>
        <color theme="1"/>
        <rFont val="等线"/>
        <family val="3"/>
        <charset val="134"/>
        <scheme val="minor"/>
      </rPr>
      <t/>
    </r>
  </si>
  <si>
    <t>#萨费罗斯</t>
  </si>
  <si>
    <r>
      <rPr>
        <sz val="11"/>
        <color theme="1"/>
        <rFont val="宋体"/>
        <family val="3"/>
        <charset val="134"/>
      </rPr>
      <t>#</t>
    </r>
    <r>
      <rPr>
        <sz val="12"/>
        <color theme="1"/>
        <rFont val="微软雅黑"/>
        <family val="2"/>
        <charset val="134"/>
      </rPr>
      <t>英雄推荐</t>
    </r>
  </si>
  <si>
    <t>HEROCOM_60001</t>
  </si>
  <si>
    <t>HEROCOM_60101</t>
  </si>
  <si>
    <t>HEROCOM_60102</t>
  </si>
  <si>
    <t>#在凯瑟琳的率领下，十字军将化身为铁十字军，其战斗力和生存能力将得到极大提高</t>
  </si>
  <si>
    <t>HEROCOM_60103</t>
  </si>
  <si>
    <t>HEROCOM_60201</t>
  </si>
  <si>
    <t>HEROCOM_60301</t>
  </si>
  <si>
    <t>HEROCOM_60302</t>
  </si>
  <si>
    <t>HEROCOM_60303</t>
  </si>
  <si>
    <t>#在罗伊德的率领下，枯木卫士将化身为森林守护者，其可极大提高附近防御兵团的续航能力</t>
  </si>
  <si>
    <t>HEROCOM_60304</t>
  </si>
  <si>
    <t>HEROCOM_60401</t>
  </si>
  <si>
    <t>#在罗德·哈特的率领下，黑暗骑士将化身为死亡骑士，其战斗力和攻击力将得到极大提高</t>
  </si>
  <si>
    <t>HEROCOM_60501</t>
  </si>
  <si>
    <t>HEROCOM_60502</t>
  </si>
  <si>
    <t>#在维德尼娜的率领下，骷髅将化身为重装骷髅，其战斗力和攻击力将得到极大提高</t>
  </si>
  <si>
    <t>HEROCOM_60601</t>
  </si>
  <si>
    <t>HEROCOM_60602</t>
  </si>
  <si>
    <t>HEROCOM_60603</t>
  </si>
  <si>
    <t>#在希娃的率领下，雷鸟将化身为风暴使者，其战斗力和进攻能力将得到极大提高</t>
  </si>
  <si>
    <t>HEROCOM_60604</t>
  </si>
  <si>
    <t>#在约克的率领下，独眼巨人将化身为狂暴巨人，其战斗力和进攻能力将得到极大提高</t>
  </si>
  <si>
    <r>
      <t>HEROCOM_60702</t>
    </r>
    <r>
      <rPr>
        <sz val="11"/>
        <color theme="1"/>
        <rFont val="等线"/>
        <family val="3"/>
        <charset val="134"/>
        <scheme val="minor"/>
      </rPr>
      <t/>
    </r>
  </si>
  <si>
    <t>#在莫奈尔的率领下，精神元素化身为魔法元素，其战斗力和进攻能力得到极大提升</t>
  </si>
  <si>
    <t>HEROCOM_60801</t>
  </si>
  <si>
    <t>HEROCOM_60802</t>
  </si>
  <si>
    <t>HEROCOM_60901</t>
  </si>
  <si>
    <t>HEROCOM_61201</t>
  </si>
  <si>
    <t>HEROCOM_61202</t>
  </si>
  <si>
    <t>HEROCOM_61301</t>
  </si>
  <si>
    <r>
      <rPr>
        <sz val="11"/>
        <color theme="1"/>
        <rFont val="宋体"/>
        <family val="3"/>
        <charset val="134"/>
      </rPr>
      <t>#</t>
    </r>
    <r>
      <rPr>
        <sz val="12"/>
        <color theme="1"/>
        <rFont val="微软雅黑"/>
        <family val="2"/>
        <charset val="134"/>
      </rPr>
      <t>专长描述</t>
    </r>
  </si>
  <si>
    <t>HEROSPECIALDES_50001</t>
  </si>
  <si>
    <t>#水系法术，控制大师</t>
  </si>
  <si>
    <t>#艾德雷德的水系法术得到了大幅提高</t>
  </si>
  <si>
    <t>HEROSPECIALDES_50101</t>
  </si>
  <si>
    <t>#骑兵之王，突击大师</t>
  </si>
  <si>
    <t>#姆拉克擅长行军打仗，所有的突击型兵团强度得到了大幅提高</t>
  </si>
  <si>
    <t>HEROSPECIALDES_50102</t>
  </si>
  <si>
    <t>#全能女王，十字领袖</t>
  </si>
  <si>
    <t>#凯瑟琳率领的皇家十字军战斗力提高</t>
  </si>
  <si>
    <t>HEROSPECIALDES_50103</t>
  </si>
  <si>
    <t>#城堡核心，战斗王者</t>
  </si>
  <si>
    <t>#罗兰德率领的城堡兵团战斗力得到提高</t>
  </si>
  <si>
    <t>HEROSPECIALDES_50201</t>
  </si>
  <si>
    <t>#马罗迪亚</t>
  </si>
  <si>
    <t>#率领的皇家十字军</t>
  </si>
  <si>
    <t>HEROSPECIALDES_50301</t>
  </si>
  <si>
    <t>#森林游侠，射手之王</t>
  </si>
  <si>
    <t>#格鲁可率领特殊兵种幻影射手，并提高所有远程单位的能力</t>
  </si>
  <si>
    <t>HEROSPECIALDES_50302</t>
  </si>
  <si>
    <t>#最强之盾，无视伤害</t>
  </si>
  <si>
    <t>#在孟斐拉的带领下，所有的防御型单位将会英勇前进，无所畏惧</t>
  </si>
  <si>
    <t>HEROSPECIALDES_50303</t>
  </si>
  <si>
    <t>#续航大咖，树人领袖</t>
  </si>
  <si>
    <t>#罗伊德带领的枯木卫士将获得极大的提高，并充分发挥他们作为卫士的使命</t>
  </si>
  <si>
    <t>HEROSPECIALDES_50304</t>
  </si>
  <si>
    <t>HEROSPECIALDES_50401</t>
  </si>
  <si>
    <t>#墓园精英，死骑领袖</t>
  </si>
  <si>
    <t>HEROSPECIALDES_50501</t>
  </si>
  <si>
    <t>HEROSPECIALDES_50502</t>
  </si>
  <si>
    <t>#骷髅女王，招魂王者</t>
  </si>
  <si>
    <t>HEROSPECIALDES_50601</t>
  </si>
  <si>
    <t>HEROSPECIALDES_50602</t>
  </si>
  <si>
    <t>#战斗机器，横扫战场</t>
  </si>
  <si>
    <t>HEROSPECIALDES_50603</t>
  </si>
  <si>
    <t>#飞翔雄鹰，制霸天空</t>
  </si>
  <si>
    <t>HEROSPECIALDES_50604</t>
  </si>
  <si>
    <r>
      <t>HEROSPECIALDES_50702</t>
    </r>
    <r>
      <rPr>
        <sz val="11"/>
        <color theme="1"/>
        <rFont val="等线"/>
        <family val="3"/>
        <charset val="134"/>
        <scheme val="minor"/>
      </rPr>
      <t/>
    </r>
  </si>
  <si>
    <t>HEROSPECIALDES_50801</t>
  </si>
  <si>
    <t>HEROSPECIALDES_50802</t>
  </si>
  <si>
    <t>#烈焰领主，火盾护身</t>
  </si>
  <si>
    <t>HEROSPECIALDES_50901</t>
  </si>
  <si>
    <t>#火系法术，召唤大师</t>
  </si>
  <si>
    <t>HEROSPECIALDES_51201</t>
  </si>
  <si>
    <t>#连锁闪电，无往不利</t>
  </si>
  <si>
    <t>HEROSPECIALDES_51202</t>
  </si>
  <si>
    <t>HEROSPECIALDES_51301</t>
  </si>
  <si>
    <r>
      <t>HEROSPECIALDES_51402</t>
    </r>
    <r>
      <rPr>
        <sz val="11"/>
        <color theme="1"/>
        <rFont val="等线"/>
        <family val="3"/>
        <charset val="134"/>
        <scheme val="minor"/>
      </rPr>
      <t/>
    </r>
  </si>
  <si>
    <r>
      <rPr>
        <sz val="11"/>
        <color theme="1"/>
        <rFont val="宋体"/>
        <family val="3"/>
        <charset val="134"/>
      </rPr>
      <t>#</t>
    </r>
    <r>
      <rPr>
        <sz val="12"/>
        <color theme="1"/>
        <rFont val="微软雅黑"/>
        <family val="2"/>
        <charset val="134"/>
      </rPr>
      <t>英雄描述</t>
    </r>
  </si>
  <si>
    <t>HERODES_60001</t>
  </si>
  <si>
    <t>#艾德雷德在一次海难中无意间进入了风雪精灵的领地。在那里她接受了二十多年的训练，并在回到埃拉西亚后，成为了王国中最优秀的法师。</t>
  </si>
  <si>
    <t>#艾德力克的父亲是埃拉西亚第一位驯化半皇家狮鹫的人,现在。艾德力克继续其父的事业为王国军队建立埃拉西亚最大的半皇家狮鹫饲养基地。</t>
  </si>
  <si>
    <t>HERODES_60101</t>
  </si>
  <si>
    <t>#姆拉克爵士统率的军队以行动迅速而闻名，姆拉克是一个具有高度自制能力的人，他以特殊的训练方式使他的兵团的速度比别人更加快。</t>
  </si>
  <si>
    <t>#姆拉克爵士统率的军队以行动迅速而闻名,姆拉克是一个具有高度自制能力的人,他以特殊的训练方式使他的兵团的速度比别人更加快。</t>
  </si>
  <si>
    <t>HERODES_60102</t>
  </si>
  <si>
    <t>#作为埃拉西亚的女王，凯瑟琳不得已发动战争来维护她父亲创立的王国，直至末日之刃时终获胜利。</t>
  </si>
  <si>
    <t>#作为埃拉西亚的女王,凯瑟琳不得已发动战争来维护他父亲创立的王国,直至末日之刃时终获胜利。</t>
  </si>
  <si>
    <t>HERODES_60103</t>
  </si>
  <si>
    <t>#罗兰德国王被一群勇士从克里根族救出，以将军的身份加入了埃拉西亚的军队，并与凯瑟琳结缘，共同抵抗外来的敌人。</t>
  </si>
  <si>
    <t>#罗兰德国王前不久刚被一群勇士从克里根族那里解救出来,现在他以埃拉西亚将军的身份加入了埃拉西亚的军队,和他的女王凯瑟琳并肩作战。等到战争结束后,他和凯瑟琳希望回到老家恩洛斯,不过现在他们需要共同抵抗外来的敌人。</t>
  </si>
  <si>
    <t>HERODES_60201</t>
  </si>
  <si>
    <t>#马洛迪亚是个幸运的术士，就算在劣势中，她也能创造出不可思议的奇迹来，所以不论哪种军队都乐意加入她。</t>
  </si>
  <si>
    <t>#马洛迪亚有可能并不是埃里所有术士中最具才能的一个,但她肯定是最幸运的一个。就算是在劣势中,她也能不可思议的获得胜利。即使胜算很小她也能创造出不可思议的奇迹来,所以不论哪种军队都乐意加入她。</t>
  </si>
  <si>
    <t>HERODES_60301</t>
  </si>
  <si>
    <t>#格鲁是人类和精灵的混血儿、埃拉西亚最耀眼的战士，他在为凯瑟琳女王服役时被摩根·肯达尔将军发现并提拔。</t>
  </si>
  <si>
    <t>#格鲁的往事鲜为人知，他在为凯瑟琳女王服役时被摩根·肯达尔将军发现并提拔。现在格鲁指挥着被埃拉西亚叫做丛林勇士的精锐游侠部队。人们普遍认为他是人类和沃里精灵的混血儿。</t>
  </si>
  <si>
    <t>HERODES_60302</t>
  </si>
  <si>
    <t>#早在埃拉西亚军队中接受训练时，孟斐拉就显露出利用地形赢得胜利的才能。虽然她喜欢乡村的宁静，但为了国家，她还是留在了军队里。</t>
  </si>
  <si>
    <t>HERODES_60303</t>
  </si>
  <si>
    <t>#罗伊德是第一个（目前为止唯一的）被精灵族长老完全接受的人类。有人开玩笑说他曾经是小精灵，只是意外地死亡后再生成为人类。</t>
  </si>
  <si>
    <t>HERODES_60304</t>
  </si>
  <si>
    <t>#珍尼是恩洛斯最伟大的女巫，在二次战争中为罗兰德·艾恩法斯特国王效力。当罗兰德国王卫冕成功后，珍尼来到了埃拉西亚大陆，并在埃里建立了新家</t>
  </si>
  <si>
    <t>HERODES_60401</t>
  </si>
  <si>
    <t>#罗德·哈特又复活了，这次他得到了更为恐怖的能力，成为了不死军团的一员大将。</t>
  </si>
  <si>
    <t>#罗德·哈特又复活了,这次他得到了更为恐怖的能力,成为了不死军团的一员大将。</t>
  </si>
  <si>
    <t>HERODES_60501</t>
  </si>
  <si>
    <t>#山德鲁是个探险家，足迹遍布整个恩洛斯及埃拉西亚，现在他为迪雅的巫师头领菲尼斯·威尔玛效力。</t>
  </si>
  <si>
    <t>#山德鲁是个探险家,足迹遍布整个恩洛斯及埃拉西亚,现在他为迪雅的巫师头领菲尼斯-威尔玛效力。</t>
  </si>
  <si>
    <t>HERODES_60502</t>
  </si>
  <si>
    <t>#维德尼娜年轻时就显露出极大的潜力，但是她利用魔法使生命变成死物的时候，她被逐出了巴尔克达，并最终走上了邪路。</t>
  </si>
  <si>
    <t>HERODES_60601</t>
  </si>
  <si>
    <t>#自从为了部落首领的地位而打败了他的父亲，科尔格伟大的名声响遍了整个克鲁罗德。很多人认为，他会是唯一一个有能力在这一代生命祭祀中获胜的人。</t>
  </si>
  <si>
    <t>#自从为了部落首领的地位而打败了他的父亲,科尔格伟大的名声响遍了整个克鲁罗德。很多人认为,他会是唯一一个有能力在这一代生命祭祀中获胜的人。</t>
  </si>
  <si>
    <t>HERODES_60602</t>
  </si>
  <si>
    <t>#肯洛·哈格在恩洛斯只是一个无名英雄，直至他背井离乡来到埃拉西亚，他才发现只有在这片混乱的大陆上他的才华才能得以施展。</t>
  </si>
  <si>
    <t>HERODES_60603</t>
  </si>
  <si>
    <r>
      <rPr>
        <sz val="11"/>
        <color theme="1"/>
        <rFont val="宋体"/>
        <family val="3"/>
        <charset val="134"/>
      </rPr>
      <t>#希娃出生在一个</t>
    </r>
    <r>
      <rPr>
        <sz val="11"/>
        <color theme="1"/>
        <rFont val="宋体"/>
        <family val="3"/>
        <charset val="134"/>
      </rPr>
      <t>世代驯养雷鸟的</t>
    </r>
    <r>
      <rPr>
        <sz val="11"/>
        <color theme="1"/>
        <rFont val="宋体"/>
        <family val="3"/>
        <charset val="134"/>
      </rPr>
      <t>家庭，但她不想继承祖业，于是加入到克鲁罗德</t>
    </r>
    <r>
      <rPr>
        <sz val="11"/>
        <color theme="1"/>
        <rFont val="宋体"/>
        <family val="3"/>
        <charset val="134"/>
      </rPr>
      <t>的</t>
    </r>
    <r>
      <rPr>
        <sz val="11"/>
        <color theme="1"/>
        <rFont val="宋体"/>
        <family val="3"/>
        <charset val="134"/>
      </rPr>
      <t>军队中</t>
    </r>
    <r>
      <rPr>
        <sz val="11"/>
        <color theme="1"/>
        <rFont val="宋体"/>
        <family val="3"/>
        <charset val="134"/>
      </rPr>
      <t>成为了最出色的</t>
    </r>
    <r>
      <rPr>
        <sz val="11"/>
        <color theme="1"/>
        <rFont val="宋体"/>
        <family val="3"/>
        <charset val="134"/>
      </rPr>
      <t>雇佣兵。</t>
    </r>
  </si>
  <si>
    <t>HERODES_60604</t>
  </si>
  <si>
    <t>#约克在布拉卡达的学习多年，后来受到克鲁罗德的公爵的赏识，成为军中的将领。</t>
  </si>
  <si>
    <t>HERODES_60701</t>
  </si>
  <si>
    <t>#以前露娜住在恩洛斯，当听说埃拉西亚出现了元素城之后，她认为在那儿可以学到最好的魔法，于是漂洋过海来到了埃拉西亚，加入了元素城。</t>
  </si>
  <si>
    <t>HERODES_60702</t>
  </si>
  <si>
    <t>#莫奈尔天生具有控制精神元素和魔法元素的本领，是元素城的重要将领。</t>
  </si>
  <si>
    <t>HERODES_60801</t>
  </si>
  <si>
    <t>#当路西法·克里根杀死赛诺费克斯夺取了权力的宝座时，塞尔伦第一个宣布效忠这个篡位者并获得了路西法的器重。</t>
  </si>
  <si>
    <t>#塞尔伦是路西法-克里根最忠心的手下。</t>
  </si>
  <si>
    <t>HERODES_60802</t>
  </si>
  <si>
    <t>#瑞斯卡的领导方法是采用威吓作为激励的手段，目前为止，非常起作用</t>
  </si>
  <si>
    <t>HERODES_60901</t>
  </si>
  <si>
    <t>#在没有担任将领之前，泽达专心魔法，努力成为最伟大的魔法师，但他比任何他的魔族同类更可信赖。</t>
  </si>
  <si>
    <t>#没有在大陆领导兵团之前,泽达一直在钻研魔法,他虽然努力寻找新路径,但总不能成为最伟大的魔法师,但他比任何他的魔族同类更可信赖</t>
  </si>
  <si>
    <t>HERODES_61201</t>
  </si>
  <si>
    <t>#索姆拉被关入一个妖瓶里超过一千年了。他非常感谢把他放出来的那个人，布拉卡达高地不朽的统治者，格温·马格奴斯，发誓将永远为他效命</t>
  </si>
  <si>
    <t>#1</t>
  </si>
  <si>
    <t>HERODES_61202</t>
  </si>
  <si>
    <t>#作为被众多长辈视为魔法天才的德肯，他的人生目标就是成为最伟大的屠龙英雄</t>
  </si>
  <si>
    <t>#2</t>
  </si>
  <si>
    <t>HERODES_61301</t>
  </si>
  <si>
    <t>#3</t>
  </si>
  <si>
    <r>
      <rPr>
        <sz val="11"/>
        <color theme="1"/>
        <rFont val="宋体"/>
        <family val="3"/>
        <charset val="134"/>
      </rPr>
      <t>#</t>
    </r>
    <r>
      <rPr>
        <sz val="12"/>
        <color theme="1"/>
        <rFont val="宋体"/>
        <family val="3"/>
        <charset val="134"/>
      </rPr>
      <t>专精等级</t>
    </r>
  </si>
  <si>
    <t>HEROMASTERY_LV_1</t>
  </si>
  <si>
    <t>#[color=00ff3d,fontsize=18,outlinecolor=3c1e0aff]初级[-]</t>
  </si>
  <si>
    <t>#[color=1ca216]Basic[-]</t>
  </si>
  <si>
    <t>HEROMASTERY_LV_2</t>
  </si>
  <si>
    <t>#[color=4bebff,fontsize=18,outlinecolor=3c1e0aff]中级[-]</t>
  </si>
  <si>
    <t>#[color=48d2ff,fontsize=18,outlinecolor=002c76ff]Expert[-]</t>
  </si>
  <si>
    <t>HEROMASTERY_LV_3</t>
  </si>
  <si>
    <t>#[color=ff78ff,fontsize=18,outlinecolor=3c1e0aff]高级[-]</t>
  </si>
  <si>
    <t>#[color=ef6dfe,fontsize=18,outlinecolor=47008fff]Master[-]</t>
  </si>
  <si>
    <r>
      <rPr>
        <sz val="11"/>
        <color theme="1"/>
        <rFont val="宋体"/>
        <family val="3"/>
        <charset val="134"/>
      </rPr>
      <t>#</t>
    </r>
    <r>
      <rPr>
        <sz val="12"/>
        <color theme="1"/>
        <rFont val="微软雅黑"/>
        <family val="2"/>
        <charset val="134"/>
      </rPr>
      <t>英雄专精</t>
    </r>
  </si>
  <si>
    <t>#抵抗力</t>
  </si>
  <si>
    <t>#Resistance</t>
  </si>
  <si>
    <t>#防御术</t>
  </si>
  <si>
    <t>#Armorer</t>
  </si>
  <si>
    <t>#箭术</t>
  </si>
  <si>
    <t>#Archery</t>
  </si>
  <si>
    <t>#进攻术</t>
  </si>
  <si>
    <t>#Offense</t>
  </si>
  <si>
    <t>#领导术</t>
  </si>
  <si>
    <t>#Leadership</t>
  </si>
  <si>
    <t>#寻路术</t>
  </si>
  <si>
    <t>#Pathfinding</t>
  </si>
  <si>
    <t>#智力</t>
  </si>
  <si>
    <t>#Intelligence</t>
  </si>
  <si>
    <t>#火系魔法</t>
  </si>
  <si>
    <t>#Fire Magic</t>
  </si>
  <si>
    <t>#水系魔法</t>
  </si>
  <si>
    <t>#Water Magic</t>
  </si>
  <si>
    <t>#气系魔法</t>
  </si>
  <si>
    <t>#Air Magic</t>
  </si>
  <si>
    <t>#土系魔法</t>
  </si>
  <si>
    <t>#Earth Magic</t>
  </si>
  <si>
    <t>#神秘术</t>
  </si>
  <si>
    <t>#Mysticism</t>
  </si>
  <si>
    <t>#学术</t>
  </si>
  <si>
    <t>#Scholar</t>
  </si>
  <si>
    <t>#战术</t>
  </si>
  <si>
    <t>#Tactics</t>
  </si>
  <si>
    <t>#急救术</t>
  </si>
  <si>
    <t>#First Aid</t>
  </si>
  <si>
    <t>#魔力</t>
  </si>
  <si>
    <t>#Sorcery</t>
  </si>
  <si>
    <t>#侦察术</t>
  </si>
  <si>
    <t>#Scouting</t>
  </si>
  <si>
    <t>#振奋</t>
  </si>
  <si>
    <t>#Inspiration</t>
  </si>
  <si>
    <t>#庇护</t>
  </si>
  <si>
    <t>#Protection</t>
  </si>
  <si>
    <t>#恶潮</t>
  </si>
  <si>
    <t>#Evil Tide</t>
  </si>
  <si>
    <t>#血怒</t>
  </si>
  <si>
    <t>#Blood Fury</t>
  </si>
  <si>
    <t>#回收</t>
  </si>
  <si>
    <t>#Recycle</t>
  </si>
  <si>
    <t>#智慧术</t>
  </si>
  <si>
    <t xml:space="preserve">#Wisdom </t>
  </si>
  <si>
    <t>#招魂术</t>
  </si>
  <si>
    <t>#Necromancy</t>
  </si>
  <si>
    <t>#幻影加速</t>
  </si>
  <si>
    <t>#神圣之血</t>
  </si>
  <si>
    <t>#神圣回复</t>
  </si>
  <si>
    <t>#魔力源泉</t>
  </si>
  <si>
    <t>#法力增幅</t>
  </si>
  <si>
    <t>#力量领域</t>
  </si>
  <si>
    <t>#幸运降临</t>
  </si>
  <si>
    <t>#魔法抑制</t>
  </si>
  <si>
    <r>
      <rPr>
        <sz val="11"/>
        <color theme="1"/>
        <rFont val="宋体"/>
        <family val="3"/>
        <charset val="134"/>
      </rPr>
      <t>#</t>
    </r>
    <r>
      <rPr>
        <sz val="12"/>
        <color theme="1"/>
        <rFont val="微软雅黑"/>
        <family val="2"/>
        <charset val="134"/>
      </rPr>
      <t>专精描述</t>
    </r>
  </si>
  <si>
    <t>#所有兵团法术免伤提高[color=1ca216,fontsize=20]{$addattr12}%[-]</t>
  </si>
  <si>
    <t>#Increase[color=00ff00]{$addattr12}%[-] magic resistance</t>
  </si>
  <si>
    <t>#所有英雄防御提高[color=1ca216,fontsize=20]{$morale12}[-]</t>
  </si>
  <si>
    <t>#Increase[color=00ff00]{$morale12}%[-] hero DEF</t>
  </si>
  <si>
    <t>#所有射手兵团暴击值提高[color=1ca216,fontsize=20]{$addattr12}[-]</t>
  </si>
  <si>
    <t>#Increase[color=00ff00]{$addattr12}%[-] ATK of ranged creature</t>
  </si>
  <si>
    <t>#所有英雄攻击提高[color=1ca216,fontsize=20]{$morale12}[-]</t>
  </si>
  <si>
    <t>#Increase[color=00ff00]{$morale12}%[-]hero ATK</t>
  </si>
  <si>
    <t>#所有兵团士气提高[color=1ca216,fontsize=20]{$morale12}[-]</t>
  </si>
  <si>
    <t>#Increase[color=00ff00]{$morale12}[-]pts morale</t>
  </si>
  <si>
    <t>#所有突击兵团攻击提高[color=1ca216,fontsize=20]{$addattr12}%[-]</t>
  </si>
  <si>
    <t>#Increase[color=00ff00]{$addattr12}[-]pts move speed</t>
  </si>
  <si>
    <t>#所有英雄智力提高[color=1ca216,fontsize=20]{$morale12}[-]</t>
  </si>
  <si>
    <t>#Increase[color=00ff00]{$morale12}%[-]hero PWR</t>
  </si>
  <si>
    <t>#火系法术冷却时间减少[color=1ca216,fontsize=20]{$morale12}%[-]</t>
  </si>
  <si>
    <t>#Provide 5% cold reduction of FIRE spells</t>
  </si>
  <si>
    <t>#Provide 10% cold reduction of FIRE spells</t>
  </si>
  <si>
    <t>#Provide 15% cold reduction of FIRE spells</t>
  </si>
  <si>
    <t>#水系法术冷却时间减少[color=1ca216,fontsize=20]{$morale12}%[-]</t>
  </si>
  <si>
    <t>#Provide 5% cold reduction of WATER spells</t>
  </si>
  <si>
    <t>#Provide 10% cold reduction of WATER spells</t>
  </si>
  <si>
    <t>#Provide 15% cold reduction of WATER spells</t>
  </si>
  <si>
    <t>#气系法术冷却时间减少[color=1ca216,fontsize=20]{$morale12}%[-]</t>
  </si>
  <si>
    <t>#Provide 5% cold reduction of AIR spells</t>
  </si>
  <si>
    <t>#Provide 10% cold reduction of AIR spells</t>
  </si>
  <si>
    <t>#Provide 15% cold reduction of AIR spells</t>
  </si>
  <si>
    <t>#土系法术冷却时间减少[color=1ca216,fontsize=20]{$morale12}%[-]</t>
  </si>
  <si>
    <t>#Provide 5% cold reduction of EARTH spells</t>
  </si>
  <si>
    <t>#Provide 10% cold reduction of EARTH spells</t>
  </si>
  <si>
    <t>#Provide 15% cold reduction of EARTH spells</t>
  </si>
  <si>
    <t>#英雄魔法回复速度提高[color=1ca216,fontsize=20]{$morale12*2}[-]</t>
  </si>
  <si>
    <t>#Increase[color=00ff00]{$morale12}[-]pts mana recovery</t>
  </si>
  <si>
    <t>#所有英雄知识提高[color=1ca216,fontsize=20]{$morale12}[-]</t>
  </si>
  <si>
    <t>#Increase[color=00ff00]{$morale12}%[-] hero Knowledge</t>
  </si>
  <si>
    <t>#所有防御兵团生命提高[color=1ca216,fontsize=20]{$addattr12}%[-]</t>
  </si>
  <si>
    <t>可额外携带初级投石车参加战斗</t>
  </si>
  <si>
    <t>可额外携带中级投石车参加战斗</t>
  </si>
  <si>
    <t>可额外携带高级投石车参加战斗</t>
  </si>
  <si>
    <t>#英雄及所有兵团治疗效果提高[color=1ca216,fontsize=20]{$addattr12}%[-]</t>
  </si>
  <si>
    <t>#所有兵团的受治疗率提高10%</t>
  </si>
  <si>
    <t>#所有兵团的受治疗率提高20%</t>
  </si>
  <si>
    <t>#所有兵团的受治疗率提高30%</t>
  </si>
  <si>
    <t>#所有魔法兵团伤害提高[color=1ca216,fontsize=20]{$addattr12}%[-]</t>
  </si>
  <si>
    <t>可额外携带初级弩车参加战斗</t>
  </si>
  <si>
    <t>可额外携带中级弩车参加战斗</t>
  </si>
  <si>
    <t>可额外携带高级弩车参加战斗</t>
  </si>
  <si>
    <t>#所有攻击兵团攻速提高[color=1ca216,fontsize=20]{$addattr12}%[-]</t>
  </si>
  <si>
    <t>#Increase [color=00ff00]{$addattr12}[-]pts move speed</t>
  </si>
  <si>
    <t>#城堡兵团士气高涨时可加速同阵营兵团士气累积</t>
  </si>
  <si>
    <t>#所有平原城堡阵营的兵团,在出现士气高涨的时候会为平原城堡兵团,提高额外的1点士气值,持续到士气高涨状态结束。所有平原城堡阵营的兵团,基础士气+1。</t>
  </si>
  <si>
    <t>#所有平原城堡阵营的兵团,在出现士气高涨的时候会为平原城堡兵团,提高额外的2点士气值,持续到士气高涨状态结束。所有平原城堡阵营的兵团,基础士气+2。</t>
  </si>
  <si>
    <t>#所有平原城堡阵营的兵团,在出现士气高涨的时候会为平原城堡兵团,提高额外的3士气值,持续到士气高涨状态结束。所有平原城堡阵营的兵团,基础士气+3。</t>
  </si>
  <si>
    <t>#所有护盾吸收量提高10%</t>
  </si>
  <si>
    <t>#所有森林壁垒阵营的兵团,在战斗开始的时候,获得一个伤害吸收护盾,吸收量为该单位生命上限的5%。{}[-]所有平原城堡阵营的兵团,受到护盾保护时候获得额外5%的伤害吸收量。</t>
  </si>
  <si>
    <t>#所有护盾吸收量提高20%</t>
  </si>
  <si>
    <t>#所有森林壁垒阵营的兵团,在战斗开始的时候,获得一个伤害吸收护盾,吸收量为该单位生命上限的10%。{}[-]所有平原城堡阵营的兵团,受到护盾保护时候获得额外10%的伤害吸收量。</t>
  </si>
  <si>
    <t>#所有森林壁垒阵营的兵团,在战斗开始的时候,获得一个伤害吸收护盾,吸收量为该单位生命上限的15%。{}[-]所有平原城堡阵营的兵团,受到护盾保护时候获得额外15%的伤害吸收量。</t>
  </si>
  <si>
    <t>#所有沼泽墓园阵营的兵团,普通攻击的时候都有1%的概率,降低目标兵团1点士气值,效果持续10秒,不可叠加。每个沼泽墓园阵营的兵团,额外降低对手1点初始士气,该效果最大为3。</t>
  </si>
  <si>
    <t>#所有沼泽墓园阵营的兵团,普通攻击的时候都有2%的概率,降低目标兵团1点士气值,效果持续10秒,不可叠加。每个沼泽墓园阵营的兵团,额外降低对手1点初始士气,该效果最大为4。</t>
  </si>
  <si>
    <t>#所有沼泽墓园阵营的兵团,普通攻击的时候都有3%的概率,降低目标兵团1点士气值,效果持续10秒,不可叠加。每个沼泽墓园阵营的兵团,额外降低对手1点初始士气,该效果最大为5。</t>
  </si>
  <si>
    <t>#所有据点兵团每减少5%的生命，额外获得5%的攻击力提高</t>
  </si>
  <si>
    <t>#所有高山据点阵营的兵团,每减少5%的生命,变额外获得3%的攻击力提高。所有高山据点阵营的兵团,受到治疗时,额外提高5%的治疗效果。</t>
  </si>
  <si>
    <t>#所有据点兵团每减少5%的生命，额外获得10%的攻击力提高</t>
  </si>
  <si>
    <t>#所有高山据点阵营的兵团,每减少4%的生命,变额外获得3%的攻击力提高。所有高山据点阵营的兵团,受到治疗时,额外提高10%的治疗效果。</t>
  </si>
  <si>
    <t>#所有据点兵团每减少5%的生命，额外获得15%的攻击力提高</t>
  </si>
  <si>
    <t>#所有高山据点阵营的兵团,每减少3%的生命,变额外获得3%的攻击力提高。所有高山据点阵营的兵团,受到治疗时,额外提高15%的治疗效果。</t>
  </si>
  <si>
    <t>#每当一个召唤单位死亡，所有地狱兵团得到1%生命上限治疗</t>
  </si>
  <si>
    <t>#每当一个召唤单位死亡,所有地狱恶魔阵营的兵团,得到一次相当于最大生命值1%的治疗。所有召唤单位的生命值和攻击力提高5%。</t>
  </si>
  <si>
    <t>#每当一个召唤单位死亡，所有地狱兵团得到2%生命上限治疗</t>
  </si>
  <si>
    <t>#每当一个召唤单位死亡，所有地狱兵团得到3%生命上限治疗</t>
  </si>
  <si>
    <t>初级智慧术</t>
  </si>
  <si>
    <t>#英雄所有法术等级提高[color=1ca216,fontsize=20]{$morale12}[-]</t>
  </si>
  <si>
    <t>#提高己方近战兵团[color=00ff00]{$morale12}[-]点士气</t>
  </si>
  <si>
    <t>中级智慧术</t>
  </si>
  <si>
    <t>高级智慧术</t>
  </si>
  <si>
    <t>#招魂法术召唤骷髅的数量增加[color=1ca216,fontsize=20]2[-]</t>
  </si>
  <si>
    <t>#提高己方兵团[color=00ff00]{$addattr12}%[-]的移动速度</t>
  </si>
  <si>
    <t>#招魂法术召唤骷髅的数量增加[color=1ca216,fontsize=20]3[-]</t>
  </si>
  <si>
    <t>#增加己方兵团[color=00ff00]{$addattr12}%[-]的移动速度</t>
  </si>
  <si>
    <t>#招魂法术召唤骷髅的数量增加[color=1ca216,fontsize=20]4[-]</t>
  </si>
  <si>
    <r>
      <rPr>
        <sz val="12"/>
        <color rgb="FFFF0000"/>
        <rFont val="微软雅黑"/>
        <family val="2"/>
        <charset val="134"/>
      </rPr>
      <t>初级异界传送</t>
    </r>
  </si>
  <si>
    <t>#提高英雄[color=1ca216,fontsize=20]{$morale12}%[-]的法术伤害</t>
  </si>
  <si>
    <t>#提高英雄[color=00ff00]{$morale12}%[-]的法术伤害</t>
  </si>
  <si>
    <r>
      <rPr>
        <sz val="12"/>
        <color rgb="FFFF0000"/>
        <rFont val="微软雅黑"/>
        <family val="2"/>
        <charset val="134"/>
      </rPr>
      <t>中级异界传送</t>
    </r>
  </si>
  <si>
    <r>
      <rPr>
        <sz val="12"/>
        <color rgb="FFFF0000"/>
        <rFont val="微软雅黑"/>
        <family val="2"/>
        <charset val="134"/>
      </rPr>
      <t>高级异界传送</t>
    </r>
  </si>
  <si>
    <t>#火系法术冷却时间减少[color=1ca216,fontsize=20]5%[-]</t>
  </si>
  <si>
    <t>#提供火系法术[color=00ff00]5%[-]的冷却减缩</t>
  </si>
  <si>
    <t>#火系法术冷却时间减少[color=1ca216,fontsize=20]10%[-]</t>
  </si>
  <si>
    <t>#提供火系法术[color=00ff00]10%[-]的冷却减缩</t>
  </si>
  <si>
    <t>#火系法术冷却时间减少[color=1ca216,fontsize=20]15%[-]</t>
  </si>
  <si>
    <t>#提供火系法术[color=00ff00]15%[-]的冷却减缩</t>
  </si>
  <si>
    <t>#水系法术冷却时间减少[color=1ca216,fontsize=20]5%[-]</t>
  </si>
  <si>
    <t>#提供水系法术[color=00ff00]5%[-]的冷却减缩</t>
  </si>
  <si>
    <t>#水系法术冷却时间减少[color=1ca216,fontsize=20]10%[-]</t>
  </si>
  <si>
    <t>#提供水系法术[color=00ff00]10%[-]的冷却减缩</t>
  </si>
  <si>
    <t>#水系法术冷却时间减少[color=1ca216,fontsize=20]15%[-]</t>
  </si>
  <si>
    <t>#提供水系法术[color=00ff00]15%[-]的冷却减缩</t>
  </si>
  <si>
    <t>#气系法术冷却时间减少[color=1ca216,fontsize=20]5%[-]</t>
  </si>
  <si>
    <t>#提供气系法术[color=00ff00]5%[-]的冷却减缩</t>
  </si>
  <si>
    <t>#气系法术冷却时间减少[color=1ca216,fontsize=20]10%[-]</t>
  </si>
  <si>
    <t>#提供气系法术[color=00ff00]10%[-]的冷却减缩</t>
  </si>
  <si>
    <t>#气系法术冷却时间减少[color=1ca216,fontsize=20]15%[-]</t>
  </si>
  <si>
    <t>#提供气系法术[color=00ff00]15%[-]的冷却减缩</t>
  </si>
  <si>
    <t>#土系法术冷却时间减少[color=1ca216,fontsize=20]5%[-]</t>
  </si>
  <si>
    <t>#提供土系法术[color=00ff00]5%[-]的冷却减缩</t>
  </si>
  <si>
    <t>#土系法术冷却时间减少[color=1ca216,fontsize=20]10%[-]</t>
  </si>
  <si>
    <t>#提供土系法术[color=00ff00]10%[-]的冷却减缩</t>
  </si>
  <si>
    <t>#土系法术冷却时间减少[color=1ca216,fontsize=20]15%[-]</t>
  </si>
  <si>
    <t>#提供土系法术[color=00ff00]15%[-]的冷却减缩</t>
  </si>
  <si>
    <t>#所有兵团的英雄法术免伤提高[color=1ca216,fontsize=20]{$addattr12}%[-]</t>
  </si>
  <si>
    <t>#提高己方兵团[color=00ff00]{$addattr12}%[-]的魔法抗性</t>
  </si>
  <si>
    <t>#提高己方兵团[color=1ca216,fontsize=20]{$addattr12}%[-]的物理抗性</t>
  </si>
  <si>
    <t>#提高己方兵团[color=00ff00]{$addattr12}%[-]的物理抗性</t>
  </si>
  <si>
    <t>#提高己方远程兵团[color=1ca216,fontsize=20]{$addattr12}%[-]的攻速</t>
  </si>
  <si>
    <t>#提高己方远程兵团[color=00ff00]{$addattr12}%[-]的攻速</t>
  </si>
  <si>
    <t>【被动】所有远程兵团攻击提高10%</t>
  </si>
  <si>
    <t>#提高己方远程兵团[color=00ff00]{$addattr12+$addattr13*($artifactlv-1)}%[-]的攻击和50射程</t>
  </si>
  <si>
    <t>#所有远程兵团攻击距离额外增加50</t>
  </si>
  <si>
    <t>#所有远程兵团攻击额外提高5%</t>
  </si>
  <si>
    <t>#所有魔法兵团攻击提高8%</t>
  </si>
  <si>
    <t>#所有射手兵团攻击提高8%</t>
  </si>
  <si>
    <t>#所有远程兵团法术免伤额外提高12%</t>
  </si>
  <si>
    <t>#所有远程兵团的兵团伤害提高4%</t>
  </si>
  <si>
    <t>【被动】所有兵团生命提高4%</t>
  </si>
  <si>
    <t>#提高己方兵团[color=00ff00]{$addattr12+$addattr13*($artifactlv-1)}%[-]的生命</t>
  </si>
  <si>
    <t>#9人兵团生命提高6%</t>
  </si>
  <si>
    <t>#16人兵团生命提高6%</t>
  </si>
  <si>
    <t>#4人兵团生命提高6%</t>
  </si>
  <si>
    <t>#1人兵团生命提高6%</t>
  </si>
  <si>
    <t>#所有兵团生命额外提高4%</t>
  </si>
  <si>
    <t>#己方英雄魔法回复速度额外提高0.5</t>
  </si>
  <si>
    <t>#敌方英雄魔法回复速度降低0.5</t>
  </si>
  <si>
    <t>#己方英雄魔法回复速度额外提高1</t>
  </si>
  <si>
    <t>#敌方英雄魔法回复速度额外降低2</t>
  </si>
  <si>
    <t>#敌方英雄魔法回复速度额外降低1.5</t>
  </si>
  <si>
    <t>【被动】英雄的法术伤害提高10%</t>
  </si>
  <si>
    <t>#布拉卡达大法师的指环，英雄的法术伤害提高[color=1ca216,fontsize=18]{$morale12+$morale13*($artifactlv-1)}%[-]</t>
  </si>
  <si>
    <t>#己方英雄的法术伤害提高[color=00ff00]{$morale12+$morale13*($artifactlv-1)}%[-]</t>
  </si>
  <si>
    <t>#英雄的法术伤害额外提高4%</t>
  </si>
  <si>
    <t>#英雄的法术伤害额外提高6%</t>
  </si>
  <si>
    <t>#所有近战兵团破防值提高50</t>
  </si>
  <si>
    <t>#所有突击兵团攻击提高8%</t>
  </si>
  <si>
    <t>#所有攻击兵团的兵团伤害提高8%</t>
  </si>
  <si>
    <t>#所有防御兵团生命提高8%</t>
  </si>
  <si>
    <t>#所有近战兵团生命额外提高5%</t>
  </si>
  <si>
    <t>#所有近战兵团法术免伤提高8%</t>
  </si>
  <si>
    <t>#所有近战兵团生命提高10%</t>
  </si>
  <si>
    <t>【被动】所有兵团攻击提高4%</t>
  </si>
  <si>
    <t>#传说中幸运的代名词，带来好运的马蹄铁，所有兵团攻击提高[color=1ca216,fontsize=18]{$addattr12+$addattr13*($artifactlv-1)}%[-]</t>
  </si>
  <si>
    <t>#9人兵团攻击提高6%</t>
  </si>
  <si>
    <t>#16人兵团攻击提高6%</t>
  </si>
  <si>
    <t>#4人兵团攻击提高6%</t>
  </si>
  <si>
    <t>#1人兵团攻击提高6%</t>
  </si>
  <si>
    <t>#所有兵团暴伤提高20%</t>
  </si>
  <si>
    <t>#所有兵团命中值提高200</t>
  </si>
  <si>
    <t>#所有兵团暴击值提高80</t>
  </si>
  <si>
    <t>#兵团受到的法术伤害额外降低2%</t>
  </si>
  <si>
    <t>#兵团受到的法术伤害额外降低3%</t>
  </si>
  <si>
    <t>#兵团受到的法术伤害额外降低6%</t>
  </si>
  <si>
    <t>#兵团受到的法术伤害额外降低10%</t>
  </si>
  <si>
    <t>#超过目标最大生命70%的部分将被额外减少2%</t>
  </si>
  <si>
    <r>
      <rPr>
        <sz val="11"/>
        <color theme="1"/>
        <rFont val="宋体"/>
        <family val="3"/>
        <charset val="134"/>
      </rPr>
      <t>#</t>
    </r>
    <r>
      <rPr>
        <sz val="12"/>
        <color theme="1"/>
        <rFont val="微软雅黑"/>
        <family val="2"/>
        <charset val="134"/>
      </rPr>
      <t>专长名称</t>
    </r>
  </si>
  <si>
    <t>HEROSPECIAL_50001</t>
  </si>
  <si>
    <t>50001</t>
  </si>
  <si>
    <t>#极寒之环</t>
  </si>
  <si>
    <t>HEROSPECIAL_500011</t>
  </si>
  <si>
    <t>500011</t>
  </si>
  <si>
    <t>HEROSPECIAL_500012</t>
  </si>
  <si>
    <t>500012</t>
  </si>
  <si>
    <t>HEROSPECIAL_500013</t>
  </si>
  <si>
    <t>500013</t>
  </si>
  <si>
    <t>HEROSPECIAL_500014</t>
  </si>
  <si>
    <t>500014</t>
  </si>
  <si>
    <t>HEROSPECIAL_50101</t>
  </si>
  <si>
    <t>50101</t>
  </si>
  <si>
    <t>#骑士冲锋</t>
  </si>
  <si>
    <t>HEROSPECIAL_501011</t>
  </si>
  <si>
    <t>501011</t>
  </si>
  <si>
    <t>HEROSPECIAL_501012</t>
  </si>
  <si>
    <t>501012</t>
  </si>
  <si>
    <t>HEROSPECIAL_501013</t>
  </si>
  <si>
    <t>501013</t>
  </si>
  <si>
    <t>HEROSPECIAL_501014</t>
  </si>
  <si>
    <t>501014</t>
  </si>
  <si>
    <t>HEROSPECIAL_50102</t>
  </si>
  <si>
    <t>50102</t>
  </si>
  <si>
    <t>#铁十字军</t>
  </si>
  <si>
    <t>HEROSPECIAL_501021</t>
  </si>
  <si>
    <t>501021</t>
  </si>
  <si>
    <t>HEROSPECIAL_501022</t>
  </si>
  <si>
    <t>501022</t>
  </si>
  <si>
    <t>HEROSPECIAL_501023</t>
  </si>
  <si>
    <t>501023</t>
  </si>
  <si>
    <t>HEROSPECIAL_501024</t>
  </si>
  <si>
    <t>501024</t>
  </si>
  <si>
    <t>HEROSPECIAL_50103</t>
  </si>
  <si>
    <t>50103</t>
  </si>
  <si>
    <t>#将军士气</t>
  </si>
  <si>
    <t>HEROSPECIAL_501031</t>
  </si>
  <si>
    <t>501031</t>
  </si>
  <si>
    <t>HEROSPECIAL_501032</t>
  </si>
  <si>
    <t>501032</t>
  </si>
  <si>
    <t>HEROSPECIAL_501033</t>
  </si>
  <si>
    <t>501033</t>
  </si>
  <si>
    <t>HEROSPECIAL_501034</t>
  </si>
  <si>
    <t>501034</t>
  </si>
  <si>
    <t>HEROSPECIAL_50104</t>
  </si>
  <si>
    <t>HEROSPECIAL_501041</t>
  </si>
  <si>
    <t>HEROSPECIAL_501042</t>
  </si>
  <si>
    <t>HEROSPECIAL_501043</t>
  </si>
  <si>
    <t>HEROSPECIAL_501044</t>
  </si>
  <si>
    <t>HEROSPECIAL_50201</t>
  </si>
  <si>
    <t>50201</t>
  </si>
  <si>
    <t>#幸运</t>
  </si>
  <si>
    <t>HEROSPECIAL_502011</t>
  </si>
  <si>
    <t>502011</t>
  </si>
  <si>
    <t>HEROSPECIAL_502012</t>
  </si>
  <si>
    <t>502012</t>
  </si>
  <si>
    <t>HEROSPECIAL_502013</t>
  </si>
  <si>
    <t>502013</t>
  </si>
  <si>
    <t>HEROSPECIAL_502014</t>
  </si>
  <si>
    <t>502014</t>
  </si>
  <si>
    <t>HEROSPECIAL_50301</t>
  </si>
  <si>
    <t>50301</t>
  </si>
  <si>
    <t>#幻影射手</t>
  </si>
  <si>
    <t>HEROSPECIAL_503011</t>
  </si>
  <si>
    <t>503011</t>
  </si>
  <si>
    <t>HEROSPECIAL_503012</t>
  </si>
  <si>
    <t>503012</t>
  </si>
  <si>
    <t>HEROSPECIAL_503013</t>
  </si>
  <si>
    <t>503013</t>
  </si>
  <si>
    <t>HEROSPECIAL_503014</t>
  </si>
  <si>
    <t>503014</t>
  </si>
  <si>
    <t>HEROSPECIAL_50302</t>
  </si>
  <si>
    <t>50302</t>
  </si>
  <si>
    <t>#绝对防御</t>
  </si>
  <si>
    <t>HEROSPECIAL_503021</t>
  </si>
  <si>
    <t>503021</t>
  </si>
  <si>
    <t>HEROSPECIAL_503022</t>
  </si>
  <si>
    <t>503022</t>
  </si>
  <si>
    <t>HEROSPECIAL_503023</t>
  </si>
  <si>
    <t>503023</t>
  </si>
  <si>
    <t>HEROSPECIAL_503024</t>
  </si>
  <si>
    <t>503024</t>
  </si>
  <si>
    <t>HEROSPECIAL_50303</t>
  </si>
  <si>
    <t>50303</t>
  </si>
  <si>
    <t>#枯木卫士</t>
  </si>
  <si>
    <t>HEROSPECIAL_503031</t>
  </si>
  <si>
    <t>503031</t>
  </si>
  <si>
    <t>HEROSPECIAL_503032</t>
  </si>
  <si>
    <t>503032</t>
  </si>
  <si>
    <t>HEROSPECIAL_503033</t>
  </si>
  <si>
    <t>503033</t>
  </si>
  <si>
    <t>HEROSPECIAL_503034</t>
  </si>
  <si>
    <t>503034</t>
  </si>
  <si>
    <t>HEROSPECIAL_50401</t>
  </si>
  <si>
    <t>50401</t>
  </si>
  <si>
    <t>HEROSPECIAL_504011</t>
  </si>
  <si>
    <t>504011</t>
  </si>
  <si>
    <t>HEROSPECIAL_504012</t>
  </si>
  <si>
    <t>504012</t>
  </si>
  <si>
    <t>HEROSPECIAL_504013</t>
  </si>
  <si>
    <t>504013</t>
  </si>
  <si>
    <t>HEROSPECIAL_504014</t>
  </si>
  <si>
    <t>504014</t>
  </si>
  <si>
    <t>HEROSPECIAL_50501</t>
  </si>
  <si>
    <t>50501</t>
  </si>
  <si>
    <t>HEROSPECIAL_505011</t>
  </si>
  <si>
    <t>505011</t>
  </si>
  <si>
    <t>HEROSPECIAL_505012</t>
  </si>
  <si>
    <t>505012</t>
  </si>
  <si>
    <t>HEROSPECIAL_505013</t>
  </si>
  <si>
    <t>505013</t>
  </si>
  <si>
    <t>HEROSPECIAL_505014</t>
  </si>
  <si>
    <t>505014</t>
  </si>
  <si>
    <t>HEROSPECIAL_50502</t>
  </si>
  <si>
    <t>50502</t>
  </si>
  <si>
    <t>#招魂大师</t>
  </si>
  <si>
    <t>HEROSPECIAL_505021</t>
  </si>
  <si>
    <t>505021</t>
  </si>
  <si>
    <t>HEROSPECIAL_505022</t>
  </si>
  <si>
    <t>505022</t>
  </si>
  <si>
    <t>HEROSPECIAL_505023</t>
  </si>
  <si>
    <t>505023</t>
  </si>
  <si>
    <t>HEROSPECIAL_505024</t>
  </si>
  <si>
    <t>505024</t>
  </si>
  <si>
    <t>HEROSPECIAL_505031</t>
  </si>
  <si>
    <t>HEROSPECIAL_505032</t>
  </si>
  <si>
    <t>HEROSPECIAL_505033</t>
  </si>
  <si>
    <t>HEROSPECIAL_505034</t>
  </si>
  <si>
    <t>HEROSPECIAL_50601</t>
  </si>
  <si>
    <t>50601</t>
  </si>
  <si>
    <t>#比蒙巨兽</t>
  </si>
  <si>
    <t>HEROSPECIAL_506011</t>
  </si>
  <si>
    <t>506011</t>
  </si>
  <si>
    <t>HEROSPECIAL_506012</t>
  </si>
  <si>
    <t>506012</t>
  </si>
  <si>
    <t>HEROSPECIAL_506013</t>
  </si>
  <si>
    <t>506013</t>
  </si>
  <si>
    <t>HEROSPECIAL_506014</t>
  </si>
  <si>
    <t>506014</t>
  </si>
  <si>
    <t>HEROSPECIAL_50602</t>
  </si>
  <si>
    <t>50602</t>
  </si>
  <si>
    <t>#攻击术</t>
  </si>
  <si>
    <t>HEROSPECIAL_506021</t>
  </si>
  <si>
    <t>506021</t>
  </si>
  <si>
    <t>HEROSPECIAL_506022</t>
  </si>
  <si>
    <t>506022</t>
  </si>
  <si>
    <t>HEROSPECIAL_506023</t>
  </si>
  <si>
    <t>506023</t>
  </si>
  <si>
    <t>HEROSPECIAL_506024</t>
  </si>
  <si>
    <t>506024</t>
  </si>
  <si>
    <t>HEROSPECIAL_50603</t>
  </si>
  <si>
    <t>#风暴使者</t>
  </si>
  <si>
    <t>HEROSPECIAL_506031</t>
  </si>
  <si>
    <t>HEROSPECIAL_506032</t>
  </si>
  <si>
    <t>HEROSPECIAL_506033</t>
  </si>
  <si>
    <t>HEROSPECIAL_506034</t>
  </si>
  <si>
    <t>HEROSPECIAL_50604</t>
  </si>
  <si>
    <t>HEROSPECIAL_506041</t>
  </si>
  <si>
    <t>HEROSPECIAL_506042</t>
  </si>
  <si>
    <t>HEROSPECIAL_506043</t>
  </si>
  <si>
    <t>HEROSPECIAL_506044</t>
  </si>
  <si>
    <t>HEROSPECIAL_50701</t>
  </si>
  <si>
    <t>#幽火魔墙</t>
  </si>
  <si>
    <t>HEROSPECIAL_507011</t>
  </si>
  <si>
    <t>HEROSPECIAL_507012</t>
  </si>
  <si>
    <t>HEROSPECIAL_507013</t>
  </si>
  <si>
    <t>HEROSPECIAL_507014</t>
  </si>
  <si>
    <t>HEROSPECIAL_50702</t>
  </si>
  <si>
    <t>#精神元素</t>
  </si>
  <si>
    <t>HEROSPECIAL_507021</t>
  </si>
  <si>
    <t>HEROSPECIAL_507022</t>
  </si>
  <si>
    <t>HEROSPECIAL_507023</t>
  </si>
  <si>
    <t>HEROSPECIAL_507024</t>
  </si>
  <si>
    <t>HEROSPECIAL_50801</t>
  </si>
  <si>
    <t>50801</t>
  </si>
  <si>
    <t>#大恶魔</t>
  </si>
  <si>
    <t>HEROSPECIAL_508011</t>
  </si>
  <si>
    <t>508011</t>
  </si>
  <si>
    <t>HEROSPECIAL_508012</t>
  </si>
  <si>
    <t>508012</t>
  </si>
  <si>
    <t>HEROSPECIAL_508013</t>
  </si>
  <si>
    <t>508013</t>
  </si>
  <si>
    <t>HEROSPECIAL_508014</t>
  </si>
  <si>
    <t>508014</t>
  </si>
  <si>
    <t>HEROSPECIAL_50802</t>
  </si>
  <si>
    <t>#烈焰领主</t>
  </si>
  <si>
    <t>HEROSPECIAL_508021</t>
  </si>
  <si>
    <t>HEROSPECIAL_508022</t>
  </si>
  <si>
    <t>HEROSPECIAL_508023</t>
  </si>
  <si>
    <t>HEROSPECIAL_508024</t>
  </si>
  <si>
    <t>HEROSPECIAL_50901</t>
  </si>
  <si>
    <t>#地狱召唤</t>
  </si>
  <si>
    <t>HEROSPECIAL_509011</t>
  </si>
  <si>
    <t>HEROSPECIAL_509012</t>
  </si>
  <si>
    <t>HEROSPECIAL_509013</t>
  </si>
  <si>
    <t>HEROSPECIAL_509014</t>
  </si>
  <si>
    <t>HEROSPECIAL_51201</t>
  </si>
  <si>
    <t>HEROSPECIAL_512011</t>
  </si>
  <si>
    <t>HEROSPECIAL_512012</t>
  </si>
  <si>
    <t>HEROSPECIAL_512013</t>
  </si>
  <si>
    <t>HEROSPECIAL_512014</t>
  </si>
  <si>
    <t>HEROSPECIAL_51202</t>
  </si>
  <si>
    <t>#魔幻法师</t>
  </si>
  <si>
    <t>HEROSPECIAL_512021</t>
  </si>
  <si>
    <t>HEROSPECIAL_512022</t>
  </si>
  <si>
    <t>HEROSPECIAL_512023</t>
  </si>
  <si>
    <t>HEROSPECIAL_512024</t>
  </si>
  <si>
    <t>HEROSPECIAL_51301</t>
  </si>
  <si>
    <t>HEROSPECIAL_513011</t>
  </si>
  <si>
    <t>HEROSPECIAL_513012</t>
  </si>
  <si>
    <t>HEROSPECIAL_513013</t>
  </si>
  <si>
    <t>HEROSPECIAL_513014</t>
  </si>
  <si>
    <t>#生命轮回</t>
  </si>
  <si>
    <t>HEROSPECIAL_514021</t>
  </si>
  <si>
    <t>HEROSPECIAL_514022</t>
  </si>
  <si>
    <t>HEROSPECIAL_514023</t>
  </si>
  <si>
    <t>HEROSPECIAL_514024</t>
  </si>
  <si>
    <t>HEROSPECIALDES_500011</t>
  </si>
  <si>
    <t>#己方兵团对被「冰封」的敌方单位造成伤害提高30%</t>
  </si>
  <si>
    <t>HEROSPECIALDES_500012</t>
  </si>
  <si>
    <t>#【寒冰魔环】的伤害提高30%</t>
  </si>
  <si>
    <t>HEROSPECIALDES_500013</t>
  </si>
  <si>
    <t>所有水系法术的耗魔降低15%</t>
  </si>
  <si>
    <t>#所有水系法术的耗魔降低15%</t>
  </si>
  <si>
    <t>#【寒冰魔环】法术造成的「冰封」效果的持续时间延长100%</t>
  </si>
  <si>
    <t>HEROSPECIALDES_501011</t>
  </si>
  <si>
    <t>#突击兵团攻击被「眩晕」的目标单位时，必定暴击</t>
  </si>
  <si>
    <t>HEROSPECIALDES_501012</t>
  </si>
  <si>
    <t>#所有突击兵团，免疫「减速」和「眩晕」效果</t>
  </si>
  <si>
    <t>HEROSPECIALDES_501013</t>
  </si>
  <si>
    <t>突击兵团的移动速度额外提高其攻击</t>
  </si>
  <si>
    <t>#突击兵团的移动速度额外提高其攻击</t>
  </si>
  <si>
    <t>HEROSPECIALDES_501014</t>
  </si>
  <si>
    <t>#突击兵团的普通攻击有3%的概率对目标造成「眩晕」效果，持续2秒。</t>
  </si>
  <si>
    <t>HEROSPECIALDES_501021</t>
  </si>
  <si>
    <t>#凯瑟琳上场时，十字军化身铁十字军，铁十字军生命提高20%</t>
  </si>
  <si>
    <t>HEROSPECIALDES_501022</t>
  </si>
  <si>
    <t>#铁十字军在「士气高涨」效果下，额外获得自身生命10%的「护盾」</t>
  </si>
  <si>
    <t>HEROSPECIALDES_501023</t>
  </si>
  <si>
    <t>#铁十字军受到的兵团伤害降低20%</t>
  </si>
  <si>
    <t>HEROSPECIALDES_501024</t>
  </si>
  <si>
    <t>#铁十字军兵团人数从9提高至16</t>
  </si>
  <si>
    <t>HEROSPECIALDES_501031</t>
  </si>
  <si>
    <t>#罗兰德上场时，「士气高涨」的攻速增益效果由50%提高至100%</t>
  </si>
  <si>
    <t>HEROSPECIALDES_501032</t>
  </si>
  <si>
    <t>#所有城堡兵团攻速提高10%</t>
  </si>
  <si>
    <t>HEROSPECIALDES_501033</t>
  </si>
  <si>
    <t>#城堡阵营的兵团在「士气高涨」效果下，所有受到的英雄法术伤害降低33%</t>
  </si>
  <si>
    <t>HEROSPECIALDES_501034</t>
  </si>
  <si>
    <t>#城堡阵营的兵团每击杀1个敌方兵团恢复10%的生命值</t>
  </si>
  <si>
    <t>HEROSPECIALDES_501041</t>
  </si>
  <si>
    <t>#【欢欣鼓舞】额外使9人兵团和16人兵团提高50%攻速</t>
  </si>
  <si>
    <t>HEROSPECIALDES_501042</t>
  </si>
  <si>
    <t>#攻击兵团的普通攻击有4%的概率对目标造成「眩晕」效果，持续2秒</t>
  </si>
  <si>
    <t>HEROSPECIALDES_501043</t>
  </si>
  <si>
    <t>#所有己方攻击兵团提高10%兵团伤害</t>
  </si>
  <si>
    <t>HEROSPECIALDES_501044</t>
  </si>
  <si>
    <t>#攻击兵团攻击被「眩晕」的目标单位时，必定暴击</t>
  </si>
  <si>
    <t>HEROSPECIALDES_502011</t>
  </si>
  <si>
    <t>HEROSPECIALDES_502012</t>
  </si>
  <si>
    <t>HEROSPECIALDES_502013</t>
  </si>
  <si>
    <t>HEROSPECIALDES_502014</t>
  </si>
  <si>
    <t>HEROSPECIALDES_503011</t>
  </si>
  <si>
    <t>#木精灵化身为幻影射手，【连击】进阶为【高级连击】，攻击和生命提高20%，攻击距离增加200</t>
  </si>
  <si>
    <t>HEROSPECIALDES_503012</t>
  </si>
  <si>
    <t>#帝国弩手化身为幻影射手，【连击】进阶为【高级连击】，攻击和生命提高20%，攻击距离增加200</t>
  </si>
  <si>
    <t>HEROSPECIALDES_503013</t>
  </si>
  <si>
    <t>射手兵团的暴击值提高200</t>
  </si>
  <si>
    <t>#射手兵团的暴击值提高200</t>
  </si>
  <si>
    <t>HEROSPECIALDES_503014</t>
  </si>
  <si>
    <t>#所有己方上场的射手兵团，暴伤提高100%</t>
  </si>
  <si>
    <t>HEROSPECIALDES_503021</t>
  </si>
  <si>
    <t>#所有己方单位受到的「护盾」效果，吸收的伤害提高20%</t>
  </si>
  <si>
    <t>HEROSPECIALDES_503022</t>
  </si>
  <si>
    <t>#拥有「护盾」的己方单位，兵团免伤提高20%</t>
  </si>
  <si>
    <t>HEROSPECIALDES_503023</t>
  </si>
  <si>
    <t>己方防御兵团的生命提高20%</t>
  </si>
  <si>
    <t>#己方防御兵团的生命提高20%</t>
  </si>
  <si>
    <t>HEROSPECIALDES_503024</t>
  </si>
  <si>
    <t>#【护体石肤】魔法消耗降低50%，冷却时间缩短5秒，同时驱散该兵团所有的减益效果</t>
  </si>
  <si>
    <t>HEROSPECIALDES_503031</t>
  </si>
  <si>
    <t>#枯木卫士化身为森林守护者，【碾压】技能额外为己方所有防御兵团提供「护盾」</t>
  </si>
  <si>
    <t>HEROSPECIALDES_503032</t>
  </si>
  <si>
    <t>枯木卫士（森林守护者)的生命提高30%</t>
  </si>
  <si>
    <t>#枯木卫士（森林守护者)的生命提高30%</t>
  </si>
  <si>
    <t>HEROSPECIALDES_503033</t>
  </si>
  <si>
    <t>#森林守护者的【碾压】所提供的「护盾」效果提高100%</t>
  </si>
  <si>
    <t>HEROSPECIALDES_503034</t>
  </si>
  <si>
    <t>#森林守护者和【森林共鸣】所召唤树人的受治疗效果提高50%</t>
  </si>
  <si>
    <t>HEROSPECIALDES_503041</t>
  </si>
  <si>
    <t>珍妮所带领的兵团不受到任何治疗效果降低的影响</t>
  </si>
  <si>
    <t>#珍妮所带领的兵团不受到任何治疗效果降低的影响</t>
  </si>
  <si>
    <t>HEROSPECIALDES_503042</t>
  </si>
  <si>
    <t>所有壁垒阵营的兵团受到的治疗效果提高20%</t>
  </si>
  <si>
    <t>#所有壁垒阵营的兵团受到的治疗效果提高20%</t>
  </si>
  <si>
    <t>HEROSPECIALDES_503043</t>
  </si>
  <si>
    <t>己方兵团受到英雄「疗伤」影响后，额外获得相当于治疗量25%的伤害吸收护盾</t>
  </si>
  <si>
    <t>#己方兵团受到英雄「疗伤」影响后，额外获得相当于治疗量25%的伤害吸收护盾</t>
  </si>
  <si>
    <t>HEROSPECIALDES_503044</t>
  </si>
  <si>
    <t>医疗帐篷：战斗开始后，珍妮每15秒，自动治疗一个己方兵团，并驱散该兵团不良状态</t>
  </si>
  <si>
    <t>#医疗帐篷：战斗开始后，珍妮每15秒，自动治疗一个己方兵团，并驱散该兵团不良状态</t>
  </si>
  <si>
    <t>HEROSPECIALDES_504011</t>
  </si>
  <si>
    <t>#黑暗骑士化身为死亡骑士，生命和攻击提高10%</t>
  </si>
  <si>
    <t>HEROSPECIALDES_504012</t>
  </si>
  <si>
    <t>每有1个己方墓园阵营的兵团上场，黑暗骑士（死亡骑士）的兵团伤害提高3%</t>
  </si>
  <si>
    <t>#每有1个己方墓园阵营的兵团上场，黑暗骑士（死亡骑士）的兵团伤害提高3%</t>
  </si>
  <si>
    <t>HEROSPECIALDES_504013</t>
  </si>
  <si>
    <t>#【悲痛欲绝】对目标额外造成「眩晕」效果，持续3秒</t>
  </si>
  <si>
    <t>HEROSPECIALDES_504014</t>
  </si>
  <si>
    <t>#【屠杀指令】的冷却时间缩短至4秒，且死亡骑士【致命一击】的技能伤害提高至150%</t>
  </si>
  <si>
    <t>HEROSPECIALDES_505011</t>
  </si>
  <si>
    <t>#使我方对敌方兵团造成士气低落效果时，额外降低敌方兵团100%法术免伤，且降低攻速效果提升至50%</t>
  </si>
  <si>
    <t>HEROSPECIALDES_505012</t>
  </si>
  <si>
    <t>#【雷鸣爆弹】魔法消耗降低10，其伤害和「眩晕」概率对处于士气低落状态的兵团效果翻倍</t>
  </si>
  <si>
    <t>HEROSPECIALDES_505013</t>
  </si>
  <si>
    <t>#己方所有墓园阵营兵团免疫士气低落效果，且兵团免伤增加10%，对阵处于士气低落状态的兵团时加成翻倍。</t>
  </si>
  <si>
    <t>HEROSPECIALDES_505014</t>
  </si>
  <si>
    <t>#当有敌方兵团死亡时，场上每有一个墓园兵团山德鲁回复7点魔法值；同时每有一个墓园兵团山德鲁魔法恢复速度增加0.8</t>
  </si>
  <si>
    <t>HEROSPECIALDES_505021</t>
  </si>
  <si>
    <t>#【招魂术】的冷却时间缩短20%</t>
  </si>
  <si>
    <t>HEROSPECIALDES_505022</t>
  </si>
  <si>
    <t>#【招魂术】对范围内的敌方单位额外施加「士气低落」效果</t>
  </si>
  <si>
    <t>HEROSPECIALDES_505023</t>
  </si>
  <si>
    <t>#所有骷髅(包括骷髅和骷髅召唤物，巫妖，骨龙)生命和攻击提高20%</t>
  </si>
  <si>
    <t>HEROSPECIALDES_505024</t>
  </si>
  <si>
    <t>#【招魂术】和【亡灵大军】可召唤出更强力的重装骷髅，重装骷髅的普通攻击有概率对目标单位造成「眩晕」效果，持续3秒</t>
  </si>
  <si>
    <t>山德鲁的招魂术将召唤巫妖参与战斗</t>
  </si>
  <si>
    <t>#山德鲁的招魂术将召唤巫妖参与战斗</t>
  </si>
  <si>
    <t>每个己方召唤单位死亡时，恢复英雄1点魔法值，缩短所有法术0.25秒的冷却时间</t>
  </si>
  <si>
    <t>#每个己方召唤单位死亡时，恢复英雄1点魔法值，缩短所有法术0.25秒的冷却时间</t>
  </si>
  <si>
    <t>每阵亡一个己方单位（召唤物除外），巫妖触发一次献祭</t>
  </si>
  <si>
    <t>#每阵亡一个己方单位（召唤物除外），巫妖触发一次献祭</t>
  </si>
  <si>
    <t>巫妖、骷髅、重装骷髅与骷髅召唤物攻击附加【疾病】效果</t>
  </si>
  <si>
    <t>#巫妖、骷髅、重装骷髅与骷髅召唤物攻击附加【疾病】效果</t>
  </si>
  <si>
    <t>HEROSPECIALDES_506011</t>
  </si>
  <si>
    <t>#比蒙化身比蒙巨兽，免疫部分控制和减益效果（包括流血，灼烧，冰封，减速，眩晕，石化状态）</t>
  </si>
  <si>
    <t>HEROSPECIALDES_506012</t>
  </si>
  <si>
    <t>比蒙（比蒙巨兽）反弹30%受到的伤害</t>
  </si>
  <si>
    <t>#比蒙（比蒙巨兽）反弹30%受到的伤害</t>
  </si>
  <si>
    <t>HEROSPECIALDES_506013</t>
  </si>
  <si>
    <t>#当比蒙巨兽本场战斗第1次生命为0时，不会死亡，效果持续10秒</t>
  </si>
  <si>
    <t>HEROSPECIALDES_506014</t>
  </si>
  <si>
    <t>#比蒙巨兽【激怒】所提供的最大生命值恢复，效果翻倍</t>
  </si>
  <si>
    <t>HEROSPECIALDES_506021</t>
  </si>
  <si>
    <t>#所有己方兵团的暴击提高15%</t>
  </si>
  <si>
    <t>HEROSPECIALDES_506022</t>
  </si>
  <si>
    <t>#所有近战兵团（攻击，突击，防御）攻击提高20%，并附带「流血」效果</t>
  </si>
  <si>
    <t>HEROSPECIALDES_506023</t>
  </si>
  <si>
    <t>所有据点阵营的兵团，【狂暴】技能的激活生命值从35%，提高至60%</t>
  </si>
  <si>
    <t>#所有据点阵营的兵团，【狂暴】技能的激活生命值从35%，提高至60%</t>
  </si>
  <si>
    <t>HEROSPECIALDES_506024</t>
  </si>
  <si>
    <t>#对阵【流血】的敌方单位时，己方兵团提高20%的吸血效果，并额外造成20%的兵团伤害。</t>
  </si>
  <si>
    <t>HEROSPECIALDES_506031</t>
  </si>
  <si>
    <t>#雷鸟化身为风暴使者，暴击提高15%</t>
  </si>
  <si>
    <t>#风暴使者的【雷鸣】每次命中敌方单位时，有25%的概率造成「眩晕」效果，持续3秒</t>
  </si>
  <si>
    <t>HEROSPECIALDES_506032</t>
  </si>
  <si>
    <t>HEROSPECIALDES_506033</t>
  </si>
  <si>
    <t>雷鸟(风暴使者)的【飓风屏障】额外降低所有敌方兵团20%的法术免伤</t>
  </si>
  <si>
    <t>#雷鸟(风暴使者)的【飓风屏障】额外降低所有敌方兵团20%的法术免伤</t>
  </si>
  <si>
    <t>HEROSPECIALDES_506034</t>
  </si>
  <si>
    <t>#风暴使者普攻暴击时，有30%的概率直接施放1次【雷鸣】技能</t>
  </si>
  <si>
    <t>HEROSPECIALDES_506041</t>
  </si>
  <si>
    <t>#独眼巨人化身为狂暴巨人，攻速提升10%</t>
  </si>
  <si>
    <t>HEROSPECIALDES_506042</t>
  </si>
  <si>
    <t>#狂暴巨人上场时，所有己方射手兵团的法术免伤提高20%</t>
  </si>
  <si>
    <t>HEROSPECIALDES_506043</t>
  </si>
  <si>
    <t>#狂暴巨人（独眼巨人）的攻击对所有不具飞行能力的敌方兵团造成额外30%的兵团伤害</t>
  </si>
  <si>
    <t>HEROSPECIALDES_506044</t>
  </si>
  <si>
    <t>#狂暴巨人的【撼地】技能首次触发时，对所有不具飞行能力的敌方兵团生效。</t>
  </si>
  <si>
    <t>HEROSPECIALDES_507011</t>
  </si>
  <si>
    <t>#【烈火魔墙】进阶为【幽火魔墙】，长度增加20%</t>
  </si>
  <si>
    <t>HEROSPECIALDES_507012</t>
  </si>
  <si>
    <t>#被「灼烧」的敌方单位，受到的所有伤害提高15%</t>
  </si>
  <si>
    <t>HEROSPECIALDES_507013</t>
  </si>
  <si>
    <t>所有火系英雄法术的伤害提高15%</t>
  </si>
  <si>
    <t>#所有火系英雄法术的伤害提高15%</t>
  </si>
  <si>
    <t>HEROSPECIALDES_507014</t>
  </si>
  <si>
    <t>#【幽火魔墙】和【烈火燎原】对受到「灼烧」的敌方单位造成「眩晕」效果，持续3秒</t>
  </si>
  <si>
    <t>HEROSPECIALDES_507021</t>
  </si>
  <si>
    <t>#精神元素化身为魔法元素，【能量震爆】技能造成的伤害提高20%</t>
  </si>
  <si>
    <t>HEROSPECIALDES_507022</t>
  </si>
  <si>
    <t>#精神元素（魔法元素）的吸血效果提高20%</t>
  </si>
  <si>
    <t>HEROSPECIALDES_507023</t>
  </si>
  <si>
    <t>#每有1个魔法或者攻击兵团上场，魔法元素的兵团伤害和兵团免伤提高3%</t>
  </si>
  <si>
    <t>HEROSPECIALDES_507024</t>
  </si>
  <si>
    <t>#魔法元素在【神秘领域】范围内时免疫所有伤害</t>
  </si>
  <si>
    <t>HEROSPECIALDES_508011</t>
  </si>
  <si>
    <t>#大恶魔化身为末日使者，【凋零】对被「灼烧」的目标单位伤害翻倍；【酷刑】和【痛苦镰刀】每次都造成6秒「沉默」效果</t>
  </si>
  <si>
    <t>HEROSPECIALDES_508012</t>
  </si>
  <si>
    <t>#大恶魔在场时，释放【深渊回响】附加1次酷刑，且己方地狱阵营兵团免疫所有伤害，效果持续6秒</t>
  </si>
  <si>
    <t>HEROSPECIALDES_508013</t>
  </si>
  <si>
    <t>#每上场1个攻击兵团，大恶魔（末日使者）兵团伤害提高5%；每上场1个地狱兵团，兵团免伤提高5%</t>
  </si>
  <si>
    <t>HEROSPECIALDES_508014</t>
  </si>
  <si>
    <t>末日使者施放【痛苦镰刀】时，己方地狱阵营的兵团恢复最大生命值10%的生命，自身恢复效果翻倍</t>
  </si>
  <si>
    <t>#末日使者施放【痛苦镰刀】时，己方地狱阵营的兵团恢复最大生命值10%的生命，自身恢复效果翻倍</t>
  </si>
  <si>
    <t>HEROSPECIALDES_508021</t>
  </si>
  <si>
    <t>#烈火精灵化身为烈焰领主，烈焰领主的【烈火风暴】技能的伤害提高30%，目标区域增加至2个</t>
  </si>
  <si>
    <t>HEROSPECIALDES_508022</t>
  </si>
  <si>
    <t>#烈火精灵（烈焰领主）的攻击提高30%</t>
  </si>
  <si>
    <t>HEROSPECIALDES_508023</t>
  </si>
  <si>
    <t>#烈焰领主【烈焰护盾】技能的反弹效果翻倍，持续时间延长5秒</t>
  </si>
  <si>
    <t>HEROSPECIALDES_508024</t>
  </si>
  <si>
    <t>#烈焰领主上场时，所有己方兵团的火系法术免伤提高50%，敌方兵团降低50%</t>
  </si>
  <si>
    <t>HEROSPECIALDES_509011</t>
  </si>
  <si>
    <t>#【召唤火元素】和【火焰之门】的法术冷却时间缩短20%</t>
  </si>
  <si>
    <t>HEROSPECIALDES_509012</t>
  </si>
  <si>
    <t>己方所有召唤单位的攻击提高30%</t>
  </si>
  <si>
    <t>#己方所有召唤单位的攻击提高30%</t>
  </si>
  <si>
    <t>HEROSPECIALDES_509013</t>
  </si>
  <si>
    <t>#每个己方召唤单位死亡时，恢复英雄1魔法值，并缩短所有法术0.25秒的冷却时间</t>
  </si>
  <si>
    <t>HEROSPECIALDES_509014</t>
  </si>
  <si>
    <t>#战场上每有1个己方召唤单位，泽达的英雄法术伤害提高2%</t>
  </si>
  <si>
    <t>HEROSPECIALDES_512011</t>
  </si>
  <si>
    <t>#【连锁闪电】弹射数量增加2次，且伤害不递减；索姆拉的所有法术没有初始冷却时间</t>
  </si>
  <si>
    <t>HEROSPECIALDES_512012</t>
  </si>
  <si>
    <t>#【大气神箭】额外对目标单位造成「静电」效果，该目标受到的法术伤害提高50%</t>
  </si>
  <si>
    <t>HEROSPECIALDES_512013</t>
  </si>
  <si>
    <t>所有气系英雄法术的冷却时间缩短15%</t>
  </si>
  <si>
    <t>#所有气系英雄法术的冷却时间缩短15%</t>
  </si>
  <si>
    <t>HEROSPECIALDES_512014</t>
  </si>
  <si>
    <t>#【连锁闪电】额外对敌方单位造成，相当于目标最大生命值24%的伤害</t>
  </si>
  <si>
    <t>HEROSPECIALDES_512021</t>
  </si>
  <si>
    <t>#僧侣化身为魔幻法师，他的【祈祷】技能同时对2个兵团生效</t>
  </si>
  <si>
    <t>HEROSPECIALDES_512022</t>
  </si>
  <si>
    <t>#大法师化身为魔幻法师，她的【龙卷风】技能同时对2个兵团生效</t>
  </si>
  <si>
    <t>HEROSPECIALDES_512023</t>
  </si>
  <si>
    <t>所有己方魔法兵团的攻击提升15%，生命提升15%</t>
  </si>
  <si>
    <t>#所有己方魔法兵团的攻击提升15%，生命提升15%</t>
  </si>
  <si>
    <t>HEROSPECIALDES_512024</t>
  </si>
  <si>
    <t>#魔幻法师上场时，每隔12秒保护所有己方远程兵团（射手、魔法）免疫法术伤害，该效果持续3秒</t>
  </si>
  <si>
    <t>HEROSPECIALDES_513011</t>
  </si>
  <si>
    <t>#每有1个己方地下城阵营的兵团上场，摩莉尔提高3初始魔法值，并降低敌方3初始魔法值</t>
  </si>
  <si>
    <t>HEROSPECIALDES_513012</t>
  </si>
  <si>
    <t>每有1个己方地下城阵营的兵团上场，所有敌方兵团的法术免伤降低8%</t>
  </si>
  <si>
    <t>#每有1个己方地下城阵营的兵团上场，所有敌方兵团的法术免伤降低8%</t>
  </si>
  <si>
    <t>HEROSPECIALDES_513013</t>
  </si>
  <si>
    <t>所有地下城阵营兵团的法术免伤提高20%</t>
  </si>
  <si>
    <t>#所有地下城阵营兵团的法术免伤提高20%</t>
  </si>
  <si>
    <t>HEROSPECIALDES_513014</t>
  </si>
  <si>
    <t>己方上场的单位在暴击时，为摩莉尔恢复0.2魔法值，效果冷却时间2秒</t>
  </si>
  <si>
    <t>#己方上场的单位在暴击时，为摩莉尔恢复0.2魔法值，效果冷却时间2秒</t>
  </si>
  <si>
    <t>#【生命轮回】每0.5秒额外对敌方单位造成相当于最大生命值2%的土系法术伤害，己方生命额外恢复最大生命值的2%</t>
  </si>
  <si>
    <t>每次施放【生命轮回】会降低所有敌方兵团12%的法术免伤，可叠加5次，效果持续整场</t>
  </si>
  <si>
    <t>#每次施放【生命轮回】会降低所有敌方兵团12%的法术免伤，可叠加5次，效果持续整场</t>
  </si>
  <si>
    <t>所有土系法术伤害提高15%</t>
  </si>
  <si>
    <t>#所有土系法术伤害提高15%</t>
  </si>
  <si>
    <t>每有1个己方魔法兵团上场，己方英雄的魔法回复速度提高0.6，敌方英雄降低0.3</t>
  </si>
  <si>
    <t>#每有1个己方魔法兵团上场，己方英雄的魔法回复速度提高0.6，敌方英雄降低0.3</t>
  </si>
  <si>
    <t>HEROSPECIALDES_514021</t>
  </si>
  <si>
    <t>「石化」状态进阶为「晶化」状态，受「石化」状态的目标单位额外降低50%法术免伤</t>
  </si>
  <si>
    <t>#「石化」状态进阶为「晶化」状态，受「石化」状态的目标单位额外降低50%法术免伤</t>
  </si>
  <si>
    <t>HEROSPECIALDES_514022</t>
  </si>
  <si>
    <t>#己方兵团攻击受到「晶化」效果的敌方单位时，必定暴击</t>
  </si>
  <si>
    <t>HEROSPECIALDES_514023</t>
  </si>
  <si>
    <t>#美杜莎对阵受到「石化」，「晶化」和「眩晕」效果的目标单位时，兵团伤害提高10%</t>
  </si>
  <si>
    <t>HEROSPECIALDES_514024</t>
  </si>
  <si>
    <t>美杜莎的普通攻击有一定概率触发「石化」效果，冷却时间10秒</t>
  </si>
  <si>
    <t>#美杜莎的普通攻击有一定概率触发「石化」效果，冷却时间10秒</t>
  </si>
  <si>
    <t>#英雄技能释放方式</t>
  </si>
  <si>
    <t>OPTION_1</t>
  </si>
  <si>
    <t>#点击释放</t>
  </si>
  <si>
    <t>#Tap to cast</t>
  </si>
  <si>
    <t>OPTION_2</t>
  </si>
  <si>
    <t>#滑动释放</t>
  </si>
  <si>
    <t>#Slide to cast</t>
  </si>
  <si>
    <t>OPTION_3</t>
  </si>
  <si>
    <t>#拖动释放</t>
  </si>
  <si>
    <t>#Drag to cast</t>
  </si>
  <si>
    <t>OPTION_4</t>
  </si>
  <si>
    <t>#蓄力释放</t>
  </si>
  <si>
    <t>#Hold to cast</t>
  </si>
  <si>
    <t>#英雄技能效果</t>
  </si>
  <si>
    <t>PLAYERSKILLTAG_1</t>
  </si>
  <si>
    <t>#伤害法术</t>
  </si>
  <si>
    <t>#DMG Spell</t>
  </si>
  <si>
    <t>PLAYERSKILLTAG_2</t>
  </si>
  <si>
    <t>#增强法术</t>
  </si>
  <si>
    <t>#辅助法术</t>
  </si>
  <si>
    <t>#Support Spell</t>
  </si>
  <si>
    <t>PLAYERSKILLTAG_3</t>
  </si>
  <si>
    <t>#削弱法术</t>
  </si>
  <si>
    <t>#召唤法术</t>
  </si>
  <si>
    <t>#Summon Spell</t>
  </si>
  <si>
    <t>PLAYERSKILLTAG_9</t>
  </si>
  <si>
    <t>#特殊法术</t>
  </si>
  <si>
    <t>#Special Spell</t>
  </si>
  <si>
    <r>
      <rPr>
        <sz val="11"/>
        <color theme="1"/>
        <rFont val="宋体"/>
        <family val="3"/>
        <charset val="134"/>
      </rPr>
      <t>#</t>
    </r>
    <r>
      <rPr>
        <sz val="12"/>
        <color theme="1"/>
        <rFont val="宋体"/>
        <family val="3"/>
        <charset val="134"/>
      </rPr>
      <t>英雄技能</t>
    </r>
  </si>
  <si>
    <t>PLAYERSKILL_201</t>
  </si>
  <si>
    <t>#Fire Shield</t>
  </si>
  <si>
    <t>PLAYERSKILL_202</t>
  </si>
  <si>
    <t>#嗜血奇术</t>
  </si>
  <si>
    <t>#Bloodlust</t>
  </si>
  <si>
    <t>PLAYERSKILL_203</t>
  </si>
  <si>
    <t>#屠戮成性</t>
  </si>
  <si>
    <t>#Slayer</t>
  </si>
  <si>
    <t>#孤注一掷</t>
  </si>
  <si>
    <t>#Frenzy</t>
  </si>
  <si>
    <t>#连珠火球</t>
  </si>
  <si>
    <t>#Fireball</t>
  </si>
  <si>
    <t>PLAYERSKILL_206</t>
  </si>
  <si>
    <t>#龙息术</t>
  </si>
  <si>
    <t>#Dragon Breath</t>
  </si>
  <si>
    <t>#地狱烈焰</t>
  </si>
  <si>
    <t>#Inferno</t>
  </si>
  <si>
    <t>#烈火魔墙</t>
  </si>
  <si>
    <t>#Fire Wall</t>
  </si>
  <si>
    <t>#末日审判</t>
  </si>
  <si>
    <t>#Armageddon</t>
  </si>
  <si>
    <t>PLAYERSKILL_210</t>
  </si>
  <si>
    <t>#双目失明</t>
  </si>
  <si>
    <t>#Blind</t>
  </si>
  <si>
    <t>PLAYERSKILL_211</t>
  </si>
  <si>
    <t>#恶咒附身</t>
  </si>
  <si>
    <t>#Curse</t>
  </si>
  <si>
    <t>PLAYERSKILL_212</t>
  </si>
  <si>
    <t>#召唤火元素</t>
  </si>
  <si>
    <t>#Fire Elemental</t>
  </si>
  <si>
    <t>PLAYERSKILL_2121</t>
  </si>
  <si>
    <t>#火焰之门</t>
  </si>
  <si>
    <t>#Infernal Gate</t>
  </si>
  <si>
    <t>PLAYERSKILL_2131</t>
  </si>
  <si>
    <t>#Fire Arrow</t>
  </si>
  <si>
    <t>#烈火神箭</t>
  </si>
  <si>
    <t>PLAYERSKILL_215</t>
  </si>
  <si>
    <t>杀戮意志</t>
  </si>
  <si>
    <t>#杀戮意志</t>
  </si>
  <si>
    <t>#深渊回响</t>
  </si>
  <si>
    <t>PLAYERSKILL_217</t>
  </si>
  <si>
    <t>#烈火燎原</t>
  </si>
  <si>
    <t>#Ice Shield</t>
  </si>
  <si>
    <t>#丧心病狂</t>
  </si>
  <si>
    <t>PLAYERSKILL_301</t>
  </si>
  <si>
    <t>#寒冰神盾</t>
  </si>
  <si>
    <t>#Bless</t>
  </si>
  <si>
    <t>PLAYERSKILL_302</t>
  </si>
  <si>
    <t>#神圣护佑</t>
  </si>
  <si>
    <t>#Ice Wall</t>
  </si>
  <si>
    <t>PLAYERSKILL_303</t>
  </si>
  <si>
    <t>#寒冰魔墙</t>
  </si>
  <si>
    <t>#Forgetfulness</t>
  </si>
  <si>
    <t>PLAYERSKILL_304</t>
  </si>
  <si>
    <t>#失忆大法</t>
  </si>
  <si>
    <t>#Frost Ring</t>
  </si>
  <si>
    <t>PLAYERSKILL_305</t>
  </si>
  <si>
    <t>#寒冰魔环</t>
  </si>
  <si>
    <t>PLAYERSKILL_3051</t>
  </si>
  <si>
    <t>PLAYERSKILL_3052</t>
  </si>
  <si>
    <t>#Ice Bolt</t>
  </si>
  <si>
    <t>#霹雳寒冰</t>
  </si>
  <si>
    <t>#Snowstorm</t>
  </si>
  <si>
    <t>PLAYERSKILL_307</t>
  </si>
  <si>
    <t>#冰雪风暴</t>
  </si>
  <si>
    <t>#Mirth</t>
  </si>
  <si>
    <t>#欢欣鼓舞</t>
  </si>
  <si>
    <t>#Dispel</t>
  </si>
  <si>
    <t>PLAYERSKILL_309</t>
  </si>
  <si>
    <t>#驱魔大法</t>
  </si>
  <si>
    <t>#Teleport</t>
  </si>
  <si>
    <t>PLAYERSKILL_310</t>
  </si>
  <si>
    <t>#瞬间移动</t>
  </si>
  <si>
    <t>#Water Elemental</t>
  </si>
  <si>
    <t>PLAYERSKILL_311</t>
  </si>
  <si>
    <t>#召唤水元素</t>
  </si>
  <si>
    <t>#Clone</t>
  </si>
  <si>
    <t>#镜像大法</t>
  </si>
  <si>
    <t>#Chain Living</t>
  </si>
  <si>
    <t>PLAYERSKILL_313</t>
  </si>
  <si>
    <t>#生命链接</t>
  </si>
  <si>
    <t>#Cure</t>
  </si>
  <si>
    <t>#疗伤</t>
  </si>
  <si>
    <t>#Water Arrow</t>
  </si>
  <si>
    <t>PLAYERSKILL_315</t>
  </si>
  <si>
    <t>#寒冰神箭</t>
  </si>
  <si>
    <t>#Pray</t>
  </si>
  <si>
    <t>PLAYERSKILL_316</t>
  </si>
  <si>
    <t>#祈祷</t>
  </si>
  <si>
    <t>PLAYERSKILL_317</t>
  </si>
  <si>
    <t>#能量逆转</t>
  </si>
  <si>
    <t>PLAYERSKILL_318</t>
  </si>
  <si>
    <t>#王者之风</t>
  </si>
  <si>
    <t>#Air Shield</t>
  </si>
  <si>
    <t>PLAYERSKILL_401</t>
  </si>
  <si>
    <t>#大气神盾</t>
  </si>
  <si>
    <t>#Wind Wall</t>
  </si>
  <si>
    <t>PLAYERSKILL_402</t>
  </si>
  <si>
    <t>#飓风魔墙</t>
  </si>
  <si>
    <t>#Haste</t>
  </si>
  <si>
    <t>PLAYERSKILL_403</t>
  </si>
  <si>
    <t>#快攻战术</t>
  </si>
  <si>
    <t>#Fortune</t>
  </si>
  <si>
    <t>PLAYERSKILL_404</t>
  </si>
  <si>
    <t>#幸运之神</t>
  </si>
  <si>
    <t>#Precision</t>
  </si>
  <si>
    <t>PLAYERSKILL_405</t>
  </si>
  <si>
    <t>#百发百中</t>
  </si>
  <si>
    <t>#Hypnotize</t>
  </si>
  <si>
    <t>PLAYERSKILL_406</t>
  </si>
  <si>
    <t>#蛊惑人心</t>
  </si>
  <si>
    <t>#Time Still</t>
  </si>
  <si>
    <t>#时间凝滞</t>
  </si>
  <si>
    <t>#Chain Lightning</t>
  </si>
  <si>
    <t>PLAYERSKILL_408</t>
  </si>
  <si>
    <t>#Lightning Bolt</t>
  </si>
  <si>
    <t>PLAYERSKILL_4081</t>
  </si>
  <si>
    <t>#Destroy Undead</t>
  </si>
  <si>
    <t>PLAYERSKILL_4082</t>
  </si>
  <si>
    <t>#Storm</t>
  </si>
  <si>
    <t>PLAYERSKILL_409</t>
  </si>
  <si>
    <t>#霹雳闪电</t>
  </si>
  <si>
    <t>#Fragment</t>
  </si>
  <si>
    <t>PLAYERSKILL_410</t>
  </si>
  <si>
    <t>#亡灵杀手</t>
  </si>
  <si>
    <t>#Disrupting Ray</t>
  </si>
  <si>
    <t>PLAYERSKILL_411</t>
  </si>
  <si>
    <t>风暴术</t>
  </si>
  <si>
    <t>#风暴术</t>
  </si>
  <si>
    <t>#Air Elemental</t>
  </si>
  <si>
    <t>PLAYERSKILL_412</t>
  </si>
  <si>
    <t>#支离破碎</t>
  </si>
  <si>
    <t>#Air Arrow</t>
  </si>
  <si>
    <t>PLAYERSKILL_413</t>
  </si>
  <si>
    <t>#毁灭之光</t>
  </si>
  <si>
    <t>#Shield</t>
  </si>
  <si>
    <t>PLAYERSKILL_414</t>
  </si>
  <si>
    <t>#召唤气元素</t>
  </si>
  <si>
    <t>#Stone Skin</t>
  </si>
  <si>
    <t>PLAYERSKILL_415</t>
  </si>
  <si>
    <t>#大气神箭</t>
  </si>
  <si>
    <t>#Slow</t>
  </si>
  <si>
    <t>#人海战术</t>
  </si>
  <si>
    <t>PLAYERSKILL_501</t>
  </si>
  <si>
    <t>#大地神盾</t>
  </si>
  <si>
    <t>#Quicksand</t>
  </si>
  <si>
    <t>PLAYERSKILL_502</t>
  </si>
  <si>
    <t>#护体石肤</t>
  </si>
  <si>
    <t>#Meteor Shower</t>
  </si>
  <si>
    <t>PLAYERSKILL_5022</t>
  </si>
  <si>
    <t>#Death Ripple</t>
  </si>
  <si>
    <t>PLAYERSKILL_503</t>
  </si>
  <si>
    <t>#迟缓大法</t>
  </si>
  <si>
    <t>#Implosion</t>
  </si>
  <si>
    <t>#流沙陷阱</t>
  </si>
  <si>
    <t>#Sorrow</t>
  </si>
  <si>
    <t>#流星火雨</t>
  </si>
  <si>
    <t>#死亡波纹</t>
  </si>
  <si>
    <t>#Resurrection</t>
  </si>
  <si>
    <t>PLAYERSKILL_507</t>
  </si>
  <si>
    <t>#雷鸣爆弹</t>
  </si>
  <si>
    <t>#Animate Skeleton</t>
  </si>
  <si>
    <t>PLAYERSKILL_508</t>
  </si>
  <si>
    <t>#悲痛欲绝</t>
  </si>
  <si>
    <t>PLAYERSKILL_5081</t>
  </si>
  <si>
    <t>PLAYERSKILL_509</t>
  </si>
  <si>
    <t>#转世重生</t>
  </si>
  <si>
    <t>#Earth Elemental</t>
  </si>
  <si>
    <t>PLAYERSKILL_5101</t>
  </si>
  <si>
    <t>#Wild Call</t>
  </si>
  <si>
    <t>PLAYERSKILL_5102</t>
  </si>
  <si>
    <t>#Stone Wall</t>
  </si>
  <si>
    <t>PLAYERSKILL_5104</t>
  </si>
  <si>
    <t>PLAYERSKILL_511</t>
  </si>
  <si>
    <t>#召唤土元素</t>
  </si>
  <si>
    <t>#Frorest Resonance</t>
  </si>
  <si>
    <t>PLAYERSKILL_512</t>
  </si>
  <si>
    <t>#野性呼唤</t>
  </si>
  <si>
    <t>PLAYERSKILL_513</t>
  </si>
  <si>
    <t>#巨石魔墙</t>
  </si>
  <si>
    <t>PLAYERSKILL_514</t>
  </si>
  <si>
    <t>#大地神箭</t>
  </si>
  <si>
    <t>PLAYERSKILL_515</t>
  </si>
  <si>
    <t>#森林共鸣</t>
  </si>
  <si>
    <t>PLAYERSKILL_516</t>
  </si>
  <si>
    <t>聚灵奇术</t>
  </si>
  <si>
    <t>#聚灵奇术</t>
  </si>
  <si>
    <t>PLAYERSKILL_517</t>
  </si>
  <si>
    <t>#圣盾术</t>
  </si>
  <si>
    <t>#亡灵大军</t>
  </si>
  <si>
    <t>PLAYERSKILL_5182</t>
  </si>
  <si>
    <t>PLAYERSKILL_519</t>
  </si>
  <si>
    <t>屠杀指令</t>
  </si>
  <si>
    <t>#屠杀指令</t>
  </si>
  <si>
    <t>PLAYERSKILL_5191</t>
  </si>
  <si>
    <t>#神秘领域</t>
  </si>
  <si>
    <r>
      <t>PLAYERSKILL_521</t>
    </r>
    <r>
      <rPr>
        <sz val="11"/>
        <color theme="1"/>
        <rFont val="等线"/>
        <family val="3"/>
        <charset val="134"/>
        <scheme val="minor"/>
      </rPr>
      <t/>
    </r>
  </si>
  <si>
    <t>#石化大法</t>
  </si>
  <si>
    <r>
      <t>PLAYERSKILL_522</t>
    </r>
    <r>
      <rPr>
        <sz val="11"/>
        <color theme="1"/>
        <rFont val="等线"/>
        <family val="3"/>
        <charset val="134"/>
        <scheme val="minor"/>
      </rPr>
      <t/>
    </r>
  </si>
  <si>
    <t>#山崩地裂</t>
  </si>
  <si>
    <r>
      <t>PLAYERSKILL_523</t>
    </r>
    <r>
      <rPr>
        <sz val="11"/>
        <color theme="1"/>
        <rFont val="等线"/>
        <family val="3"/>
        <charset val="134"/>
        <scheme val="minor"/>
      </rPr>
      <t/>
    </r>
  </si>
  <si>
    <t>#晶化大地</t>
  </si>
  <si>
    <t>#黑暗时刻</t>
  </si>
  <si>
    <t>#阴影笼罩</t>
  </si>
  <si>
    <t>PLAYERSKILL_49005</t>
  </si>
  <si>
    <t>#诅咒大法</t>
  </si>
  <si>
    <t>PLAYERSKILL_49006</t>
  </si>
  <si>
    <t>#泰坦神箭</t>
  </si>
  <si>
    <t>PLAYERSKILL_49007</t>
  </si>
  <si>
    <t>PLAYERSKILL_49008</t>
  </si>
  <si>
    <t>#龙王神力</t>
  </si>
  <si>
    <t>PLAYERSKILL_49009</t>
  </si>
  <si>
    <t>#天使赞歌</t>
  </si>
  <si>
    <t>PLAYERSKILLDES4_201</t>
  </si>
  <si>
    <t>#提高己方兵团反伤以及火系法术免伤</t>
  </si>
  <si>
    <t>#提高技能范围内己方兵团的[color=1ca216,fontsize=20,outlinecolor=3c1e0aff]{($buffaddattr12+$buffaddattr13*($sklevel-1))}%[-]反伤以及[color=1ca216,fontsize=20,outlinecolor=3c1e0aff]{($buffaddattr22+$buffaddattr23*($sklevel-1))}%[-]火系法术免伤，持续{($olast11+$olast12*($sklevel-1))/1000}秒</t>
  </si>
  <si>
    <t>PLAYERSKILLDES4_202</t>
  </si>
  <si>
    <t>#提高己方兵团攻击和吸血</t>
  </si>
  <si>
    <t>#提高技能范围内己方兵团的[color=1ca216,fontsize=20,outlinecolor=3c1e0aff]{($buffaddattr12+$buffaddattr13*($sklevel-1))}%[-]攻击和[color=1ca216,fontsize=20,outlinecolor=3c1e0aff]{($buffaddattr22+$buffaddattr23*($sklevel-1))}%[-]吸血，持续{($olast11+$olast12*($sklevel-1))/1000}秒</t>
  </si>
  <si>
    <t>PLAYERSKILLDES4_203</t>
  </si>
  <si>
    <t>#提高己方兵团攻击，16人兵团持续时间额外提高</t>
  </si>
  <si>
    <t>#提高技能范围内己方兵团的[color=1ca216,fontsize=20,outlinecolor=3c1e0aff]{($buffaddattr12+$buffaddattr13*($sklevel-1))}%[-]攻击，同时额外提高16人兵团15%攻击，持续{($olast11+$olast12*($sklevel-1))/1000}秒</t>
  </si>
  <si>
    <t>PLAYERSKILLDES4_204</t>
  </si>
  <si>
    <t>#扣除己方兵团生命（不会造成致命伤害），提高攻击速度</t>
  </si>
  <si>
    <t>#削弱较大范围内的己方兵团[color=1ca216,fontsize=20,outlinecolor=3c1e0aff]{-($buffaddattr12+$buffaddattr13*($sklevel-1))}%[-]兵团免伤，同时提高[color=1ca216,fontsize=20,outlinecolor=3c1e0aff]{$buffaddattr22+$buffaddattr23*($sklevel-1)}%[-]攻击，持续{($olast11+$olast12*($sklevel-1))/1000}秒</t>
  </si>
  <si>
    <t>PLAYERSKILLDES4_205</t>
  </si>
  <si>
    <t>#在目标区域召唤出可以重新定位的火球，每轮火球对一定范围内的敌方兵团造成[color=1ca216,fontsize=20,outlinecolor=3c1e0aff]{($valueadd11+$valueadd12*($sklevel-1))*(1+$ap/100)}[-]火系伤害，持续{$sumnum}轮</t>
  </si>
  <si>
    <t>PLAYERSKILLDES4_206</t>
  </si>
  <si>
    <t>#对敌方兵团造成火系伤害</t>
  </si>
  <si>
    <t>#对弧形范围内的敌方兵团造成[color=1ca216,fontsize=20,outlinecolor=3c1e0aff]{($valueadd11+$valueadd12*($sklevel-1))*(1+$ap/100)}[-]火系伤害</t>
  </si>
  <si>
    <t>#在目标区域召唤地狱裂隙，裂隙周围的敌方兵团受到火系伤害</t>
  </si>
  <si>
    <t>#在目标区域召唤地狱裂隙,每0.5秒对较大范围内的敌方兵团造成[color=1ca216,fontsize=20,outlinecolor=3c1e0aff]{($ovalueadd11+$ovalueadd12*($sklevel-1))*(1+$ap/100)}[-]火系伤害，持续{$olast11/1000}秒</t>
  </si>
  <si>
    <t>PLAYERSKILLDES4_208</t>
  </si>
  <si>
    <t>#召唤1道火墙对附近的敌人造成持续的伤害，对敌方兵团造成火系伤害</t>
  </si>
  <si>
    <t>#召唤1道火墙对附近的敌人造成持续的伤害,每0.5秒对穿过的敌方兵团造成[color=1ca216,fontsize=20,outlinecolor=3c1e0aff]{($ovalueadd11+$ovalueadd12*($sklevel-1))*(1+$ap/100)}[-]火系伤害，持续{$olast11/1000}秒</t>
  </si>
  <si>
    <t>PLAYERSKILLDES4_209</t>
  </si>
  <si>
    <t>#对所有兵团造成火系伤害</t>
  </si>
  <si>
    <t>#对全屏范围内的所有兵团造成[color=1ca216,fontsize=20,outlinecolor=3c1e0aff]{($valueadd11+$valueadd12*($sklevel-1))*(1+$ap/100)}[-]火系伤害</t>
  </si>
  <si>
    <t>PLAYERSKILLDES4_210</t>
  </si>
  <si>
    <t>#降低敌方兵团命中值</t>
  </si>
  <si>
    <t>#削弱较大范围内的敌方兵团[color=1ca216,fontsize=20,outlinecolor=3c1e0aff]{-($buffaddattr12+$buffaddattr13*($sklevel-1))}[-]命中值，持续{($olast11+$olast12*($sklevel-1))/1000}秒</t>
  </si>
  <si>
    <t>PLAYERSKILLDES4_211</t>
  </si>
  <si>
    <t>#降低敌方兵团攻击</t>
  </si>
  <si>
    <t>#削弱较大范围内的敌方兵团[color=1ca216,fontsize=20,outlinecolor=3c1e0aff]{-($buffaddattr12+$buffaddattr13*($sklevel-1))}%[-]攻击，持续{($olast11+$olast12*($sklevel-1))/1000}秒</t>
  </si>
  <si>
    <t>PLAYERSKILLDES4_212</t>
  </si>
  <si>
    <t>#在指定地点召唤9个火元素</t>
  </si>
  <si>
    <t>#在指定地点召唤9个[color=1ca216,fontsize=20,outlinecolor=3c1e0aff]{$sklevel}[-]级火元素，火元素拥有[color=1ca216,fontsize=20,outlinecolor=3c1e0aff]{310+85*($sklevel-1)}[-]攻击和[color=1ca216,fontsize=20,outlinecolor=3c1e0aff]{4250+1845*($sklevel-1)}[-]生命</t>
  </si>
  <si>
    <r>
      <rPr>
        <sz val="11"/>
        <color theme="1"/>
        <rFont val="宋体"/>
        <family val="3"/>
        <charset val="134"/>
      </rPr>
      <t>PLAYERSKILLDES4_212</t>
    </r>
    <r>
      <rPr>
        <sz val="11"/>
        <color theme="1"/>
        <rFont val="宋体"/>
        <family val="3"/>
        <charset val="134"/>
      </rPr>
      <t>1</t>
    </r>
  </si>
  <si>
    <t>PLAYERSKILLDES4_213</t>
  </si>
  <si>
    <t>#在指定地点召唤9个[color=1ca216,fontsize=20,outlinecolor=3c1e0aff]{$sklevel}[-]级小恶魔，小恶魔拥有[color=1ca216,fontsize=20,outlinecolor=3c1e0aff]{250+68*($sklevel-1)}[-]攻击和[color=1ca216,fontsize=20,outlinecolor=3c1e0aff]{3500+1520*($sklevel-1)}[-]生命</t>
  </si>
  <si>
    <r>
      <rPr>
        <sz val="11"/>
        <color theme="1"/>
        <rFont val="宋体"/>
        <family val="3"/>
        <charset val="134"/>
      </rPr>
      <t>PLAYERSKILLDES4_213</t>
    </r>
    <r>
      <rPr>
        <sz val="11"/>
        <color theme="1"/>
        <rFont val="宋体"/>
        <family val="3"/>
        <charset val="134"/>
      </rPr>
      <t>1</t>
    </r>
  </si>
  <si>
    <t>#对一定范围内的敌方兵团造成[color=1ca216,fontsize=20,outlinecolor=3c1e0aff]{($valueadd11+$valueadd12*($sklevel-1))*(1+$ap/100)}[-]火系伤害</t>
  </si>
  <si>
    <t>PLAYERSKILLDES4_215</t>
  </si>
  <si>
    <t>#提高己方近战攻击和吸血</t>
  </si>
  <si>
    <t>#在指定地点造成伤害并召唤恶魔</t>
  </si>
  <si>
    <t>PLAYERSKILLDES4_217</t>
  </si>
  <si>
    <t>PLAYERSKILLDES4_218</t>
  </si>
  <si>
    <t>PLAYERSKILLDES4_301</t>
  </si>
  <si>
    <t>#提高较大范围内的己方兵团[color=1ca216,fontsize=20,outlinecolor=3c1e0aff]{($buffaddattr12+$buffaddattr13*($sklevel-1))*(1+$ap/100)}%[-]水系法术免伤，同时冻结攻击他的兵团造成5秒[color=1ca216,fontsize=20,outlinecolor=3c1e0aff]「减速」[-]效果，持续{($olast11+$olast12*($sklevel-1))/1000}秒</t>
  </si>
  <si>
    <t>PLAYERSKILLDES4_302</t>
  </si>
  <si>
    <t>#提高己方兵团兵团免伤</t>
  </si>
  <si>
    <t>#提高较大范围内的己方兵团[color=1ca216,fontsize=20,outlinecolor=3c1e0aff]{($buffaddattr12+$buffaddattr13*($sklevel-1))}%[-]兵团免伤，持续{($olast11+$olast12*($sklevel-1))/1000}秒</t>
  </si>
  <si>
    <t>PLAYERSKILLDES4_303</t>
  </si>
  <si>
    <t>#召唤一道冰墙对路过的敌方兵团造成[color=e07c44,outlinecolor=3c1e0aff,outlinesize=1,fontsize=20]「冰封」[-]效果</t>
  </si>
  <si>
    <t>#召唤一道冰墙冰冻路过的敌军，持续{$olast11/1000}秒</t>
  </si>
  <si>
    <t>PLAYERSKILLDES4_304</t>
  </si>
  <si>
    <t>#使敌方兵团失去行动能力</t>
  </si>
  <si>
    <t>#使一定范围内的敌方兵团失去行动能力，持续{($olast11+$olast12*($sklevel-1))/1000}秒</t>
  </si>
  <si>
    <t>PLAYERSKILLDES4_305</t>
  </si>
  <si>
    <t>#对敌方兵团造成水系伤害，并对[color=e07c44,outlinecolor=3c1e0aff,outlinesize=1,fontsize=20]「减速」[-]目标造成[color=e07c44,outlinecolor=3c1e0aff,outlinesize=1,fontsize=20]「冰封」[-]效果</t>
  </si>
  <si>
    <t>#对较大范围内的敌方兵团造成[color=1ca216,fontsize=20,outlinecolor=3c1e0aff]{($valueadd11+$valueadd12*($sklevel-1))*(1+$ap/100)}[-]冰系伤害，同时冻结目标造成5秒[color=1ca216,fontsize=20,outlinecolor=3c1e0aff]「减速」[-]效果并降低15%攻速</t>
  </si>
  <si>
    <t>PLAYERSKILLDES4_3051</t>
  </si>
  <si>
    <t>PLAYERSKILLDES4_3052</t>
  </si>
  <si>
    <t>#对较大范围内的敌方兵团造成[color=1ca216,fontsize=20,outlinecolor=3c1e0aff]{($valueadd11+$valueadd12*($sklevel-1))*(1+$ap/100)}[-]冰系伤害，同时冻结目标造成10秒[color=1ca216,fontsize=20,outlinecolor=3c1e0aff]「减速」[-]效果并降低15%攻速</t>
  </si>
  <si>
    <t>PLAYERSKILLDES4_306</t>
  </si>
  <si>
    <t>#对敌方兵团造成水系伤害，并对[color=e07c44,outlinecolor=3c1e0aff,outlinesize=1,fontsize=20]「减速」[-]目标额外造成[color=1ca216][-]水系伤害</t>
  </si>
  <si>
    <t>#对一定范围内的敌方兵团造成[color=1ca216,fontsize=20,outlinecolor=3c1e0aff]{($valueadd11+$valueadd12*($sklevel-1))*(1+$ap/100)}[-]冰系伤害，同时冻结目标造成5秒[color=1ca216,fontsize=20,outlinecolor=3c1e0aff]「减速」[-]效果</t>
  </si>
  <si>
    <t>PLAYERSKILLDES4_307</t>
  </si>
  <si>
    <t>#召唤夹杂冰雹的强雨，对敌方兵团造成持续[color=1ca216][-]水系伤害，冻结目标造成[color=e07c44,outlinecolor=3c1e0aff,outlinesize=1,fontsize=20]「减速」[-]效果</t>
  </si>
  <si>
    <t>#召唤夹杂着冰雹的强雨,对较大范围内的敌方兵团每轮造成[color=1ca216,fontsize=20,outlinecolor=3c1e0aff]{($ovalueadd11+$ovalueadd12*($sklevel-1))*(1+$ap/100)}[-]水系伤害，冻结目标造成5秒[color=1ca216,fontsize=20,outlinecolor=3c1e0aff]「减速」[-]效果，持续{$olast11/$ointerval}轮</t>
  </si>
  <si>
    <t>#使较大范围的己方兵团立即进入[color=1ca216,fontsize=20,outlinecolor=3c1e0aff]「士气高涨」[-]状态，提高[color=1ca216,fontsize=20,outlinecolor=3c1e0aff]{($buffaddattr12+$buffaddattr13*($sklevel-1))}%[-]攻速和[color=1ca216,fontsize=20,outlinecolor=3c1e0aff]{$buffaddattr22+$buffaddattr23*($sklevel-1)}[-]移速，持续[color=1ca216,fontsize=20,outlinecolor=3c1e0aff]{($olast11+$olast12*($sklevel-1))/1000}[-]秒</t>
  </si>
  <si>
    <t>PLAYERSKILLDES4_309</t>
  </si>
  <si>
    <t>#驱散己方兵团减益效果和敌方兵团增益效果</t>
  </si>
  <si>
    <t>#驱散一定范围内的己方兵团减益效果和敌方兵团增益效果</t>
  </si>
  <si>
    <t>PLAYERSKILLDES4_310</t>
  </si>
  <si>
    <t>#使的己方兵团传送到敌方兵团后方</t>
  </si>
  <si>
    <t>#使一定范围的己方兵团传送到敌方兵团后方</t>
  </si>
  <si>
    <t>PLAYERSKILLDES4_311</t>
  </si>
  <si>
    <t>#在指定地点召唤9个水元素，水元素可远距离攻击</t>
  </si>
  <si>
    <t>#在指定地点召唤9个[color=1ca216,fontsize=20,outlinecolor=3c1e0aff]{$sklevel}[-]级水元素，水元素可远距离攻击，拥有[color=1ca216,fontsize=20,outlinecolor=3c1e0aff]{220+60*($sklevel-1)}[-]攻击和[color=1ca216,fontsize=20,outlinecolor=3c1e0aff]{3900+1694*($sklevel-1)}[-]生命</t>
  </si>
  <si>
    <t>#复制己方兵团进行战斗，复制的兵团继承原兵团部分攻击</t>
  </si>
  <si>
    <t>#复制一定范围的己方兵团进行战斗,复制的兵团继承原兵团[color=1ca216,fontsize=20,outlinecolor=3c1e0aff]{($dupliatk11+$dupliatk12*($sklevel-1))*(1+$ap/100)}%[-]攻击以及[color=1ca216,fontsize=20,outlinecolor=3c1e0aff]{($duplidmg11+$duplidmg12*($sklevel-1))*(1+$ap/100)}%[-]易伤</t>
  </si>
  <si>
    <t>PLAYERSKILLDES4_313</t>
  </si>
  <si>
    <t>#发射出一道柔和的治疗波，在不同己方兵团间跳跃3次，使生效兵团受到的伤害平均分摊</t>
  </si>
  <si>
    <t>PLAYERSKILLDES4_314</t>
  </si>
  <si>
    <t>#对己方兵团恢复生命</t>
  </si>
  <si>
    <t>#对一定范围内的己方兵团回复[color=1ca216,fontsize=20,outlinecolor=3c1e0aff]{($valueadd11+$valueadd12*($sklevel-1))*(1+$ap/100)}[-]生命</t>
  </si>
  <si>
    <t>PLAYERSKILLDES4_315</t>
  </si>
  <si>
    <t>#对敌方兵团造成水系伤害，并造成[color=e07c44,outlinecolor=3c1e0aff,outlinesize=1,fontsize=20]「减速」[-]效果</t>
  </si>
  <si>
    <t>#对一定范围内的敌方兵团造成[color=1ca216,fontsize=20,outlinecolor=3c1e0aff]{($valueadd11+$valueadd12*($sklevel-1))*(1+$ap/100)}[-]水系伤害</t>
  </si>
  <si>
    <t>PLAYERSKILLDES4_316</t>
  </si>
  <si>
    <t>#对己方兵团持续恢复生命，并对[color=e07c44,outlinecolor=3c1e0aff,outlinesize=1,fontsize=20]「护盾」[-]目标恢复效果翻倍</t>
  </si>
  <si>
    <t>#引灵魂之力祷告上帝，提高一定范围内的己方兵团[color=1ca216,fontsize=20,outlinecolor=3c1e0aff]{($buffaddattr12+$buffaddattr13*($sklevel-1))}%[-]攻击、[color=1ca216,fontsize=20,outlinecolor=3c1e0aff]{($buffaddattr22+$buffaddattr23*($sklevel-1))}%[-]兵团免伤,持续{($olast11+$olast12*($sklevel-1))/1000}秒，同时回复目标[color=1ca216,fontsize=20,outlinecolor=3c1e0aff]{($valueadd11+$valueadd12*($sklevel-1))*(1+$ap/100)}[-]生命</t>
  </si>
  <si>
    <t>PLAYERSKILLDES4_317</t>
  </si>
  <si>
    <t>#使己方所有兵团受到的英雄法术伤害变为治疗，敌方兵团受到的英雄法术治疗变为伤害</t>
  </si>
  <si>
    <t>PLAYERSKILLDES4_318</t>
  </si>
  <si>
    <t>PLAYERSKILLDES4_401</t>
  </si>
  <si>
    <t>#提高己方兵团气系法术免伤以及闪避</t>
  </si>
  <si>
    <t>#提高一定范围内的己方兵团[color=1ca216,fontsize=20,outlinecolor=3c1e0aff]{$buffaddattr12+$buffaddattr13*($sklevel-1)*(1+$ap/100)}%[-]气系法术免伤以及[color=1ca216,fontsize=20,outlinecolor=3c1e0aff]{($buffaddattr12+$buffaddattr13*($sklevel-1))*(1+$ap/100)}[-]闪避值，持续{($olast11+$olast12*($sklevel-1))/1000}秒</t>
  </si>
  <si>
    <t>PLAYERSKILLDES4_402</t>
  </si>
  <si>
    <t>#召唤一道风墙,提高穿过的己方兵团[color=1ca216,fontsize=20,outlinecolor=3c1e0aff]{$buffaddattr12+$buffaddattr13*($sklevel-1)*(1+$ap/100)}%[-]攻速和[color=1ca216,fontsize=20,outlinecolor=3c1e0aff]{$buffaddattr22+$buffaddattr23*($sklevel-1)*(1+$ap/100)}[-]移动速度，持续{$olast11/1000}秒</t>
  </si>
  <si>
    <t>PLAYERSKILLDES4_403</t>
  </si>
  <si>
    <t>#提高己方兵团攻速和移动速度</t>
  </si>
  <si>
    <t>#提高较大范围内的己方兵团[color=1ca216,fontsize=20,outlinecolor=3c1e0aff]{($buffaddattr12+$buffaddattr13*($sklevel-1))}%[-]攻速和[color=1ca216,fontsize=20,outlinecolor=3c1e0aff]{$buffaddattr22+$buffaddattr23*($sklevel-1)}[-]移动速度，持续{($olast11+$olast12*($sklevel-1))/1000}秒</t>
  </si>
  <si>
    <t>PLAYERSKILLDES4_404</t>
  </si>
  <si>
    <t>#提高己方兵团暴击值以及闪避</t>
  </si>
  <si>
    <t>#提高较大范围内的己方兵团[color=1ca216,fontsize=20,outlinecolor=3c1e0aff]{($buffaddattr12+$buffaddattr13*($sklevel-1))}[-]暴击值以及[color=1ca216,fontsize=20,outlinecolor=3c1e0aff]{($buffaddattr22+$buffaddattr23*($sklevel-1))}[-]闪避值，持续{($olast11+$olast12*($sklevel-1))/1000}秒</t>
  </si>
  <si>
    <t>PLAYERSKILLDES4_405</t>
  </si>
  <si>
    <t>#使己方兵团必定暴击且命中</t>
  </si>
  <si>
    <t>#提高较大范围内的己方兵团[color=1ca216,fontsize=20,outlinecolor=3c1e0aff]{($buffaddattr12+$buffaddattr13*($sklevel-1))}[-]暴击值以及[color=1ca216,fontsize=20,outlinecolor=3c1e0aff]{($buffaddattr22+$buffaddattr23*($sklevel-1))}[-]命中值，持续{($olast11+$olast12*($sklevel-1))/1000}秒</t>
  </si>
  <si>
    <t>PLAYERSKILLDES4_406</t>
  </si>
  <si>
    <t>#蛊惑一个敌方兵团为你所用</t>
  </si>
  <si>
    <t>#蛊惑一个敌方兵团为你所用，持续{($olast11+$olast12*($sklevel-1))/1000}秒</t>
  </si>
  <si>
    <t>#召唤一个的时间力场，静止力场内所有行为</t>
  </si>
  <si>
    <t>#召唤一个较大范围的时间立场,静止立场内的所有行为，持续{$olast11/1000}秒</t>
  </si>
  <si>
    <t>PLAYERSKILLDES4_408</t>
  </si>
  <si>
    <t>#发射出一道猛烈的闪电，并在不同的敌方兵团单位身上跳跃数次．造成巨额气系伤害</t>
  </si>
  <si>
    <t>PLAYERSKILLDES4_409</t>
  </si>
  <si>
    <t>#召唤一道闪电，对敌方兵团造成气系伤害</t>
  </si>
  <si>
    <t>#召唤一道闪电，对一定范围内的敌方兵团造成[color=1ca216,fontsize=20,outlinecolor=3c1e0aff]{($valueadd11+$valueadd12*($sklevel-1))*(1+$ap/100)}[-]气系伤害</t>
  </si>
  <si>
    <t>PLAYERSKILLDES4_410</t>
  </si>
  <si>
    <t>#对敌方兵团造成气系伤害，墓园族生物受到该伤害翻倍</t>
  </si>
  <si>
    <t>#对一定范围内的敌方兵团造成[color=1ca216,fontsize=20,outlinecolor=3c1e0aff]{($valueadd11+$valueadd12*($sklevel-1))*(1+$ap/100)}[-]气系伤害,墓园族生物受到该伤害翻倍</t>
  </si>
  <si>
    <t>PLAYERSKILLDES4_411</t>
  </si>
  <si>
    <t>#在目标区域召唤可重新定位的风暴，每轮对一定范围内的敌方兵团造成[color=1ca216,fontsize=20,outlinecolor=3c1e0aff]{($valueadd11+$valueadd12*($sklevel-1))*(1+$ap/100)}[-]气系伤害，持续{$sumnum}轮</t>
  </si>
  <si>
    <t>PLAYERSKILLDES4_412</t>
  </si>
  <si>
    <t>#驱散敌方兵团增益效果，并降低气系法术免伤</t>
  </si>
  <si>
    <t>#驱散一定范围内的敌方兵团增益效果，同时降低[color=1ca216,fontsize=20,outlinecolor=3c1e0aff]{-($buffaddattr12+$buffaddattr13*($sklevel-1))*(1+$ap/100)}%[-]气系法术免伤，持续{($olast11+$olast12*($sklevel-1))/1000}秒</t>
  </si>
  <si>
    <t>PLAYERSKILLDES4_413</t>
  </si>
  <si>
    <t>#削弱较大范围内敌方兵团[color=1ca216,fontsize=20,outlinecolor=3c1e0aff]{-($buffaddattr12+$buffaddattr13*($sklevel-1))}%[-]兵团免伤，持续{($olast11+$olast12*($sklevel-1))/1000}秒</t>
  </si>
  <si>
    <t>PLAYERSKILLDES4_414</t>
  </si>
  <si>
    <t>#在指定地点召唤9个气元素，气元素可远距离攻击</t>
  </si>
  <si>
    <t>#在指定地点召唤9个[color=1ca216,fontsize=20,outlinecolor=3c1e0aff]{$sklevel}[-]级气元素，气元素可远距离攻击，拥有[color=1ca216,fontsize=20,outlinecolor=3c1e0aff]{220+60*($sklevel-1)}[-]攻击和[color=1ca216,fontsize=20,outlinecolor=3c1e0aff]{3900+1694*($sklevel-1)}[-]生命</t>
  </si>
  <si>
    <t>PLAYERSKILLDES4_415</t>
  </si>
  <si>
    <t>#对敌方兵团造成气系伤害，并降低目标30%命中</t>
  </si>
  <si>
    <t>#对一定范围内的敌方兵团造成[color=1ca216,fontsize=20,outlinecolor=3c1e0aff]{($valueadd11+$valueadd12*($sklevel-1))*(1+$ap/100)}[-]气系伤害</t>
  </si>
  <si>
    <t>PLAYERSKILLDES4_501</t>
  </si>
  <si>
    <t>#提高己方兵团兵团免伤，并免疫土系法术伤害</t>
  </si>
  <si>
    <t>#提高较大范围内的己方兵团[color=1ca216,fontsize=20,outlinecolor=3c1e0aff]{($buffaddattr12+$buffaddattr13*($sklevel-1))}%[-]兵团免伤,提供[color=1ca216,fontsize=20,outlinecolor=3c1e0aff]{($buffaddattr22+$buffaddattr23*($sklevel-1))}%[-]土系法术免伤，持续{($olast11+$olast12*($sklevel-1))/1000}秒</t>
  </si>
  <si>
    <t>PLAYERSKILLDES4_502</t>
  </si>
  <si>
    <t>#对己方兵团提供护盾，吸收伤害</t>
  </si>
  <si>
    <t>#对一定范围内的友军提供护盾，吸收[color=1ca216,fontsize=20,outlinecolor=3c1e0aff]{($buffaddattr12+$buffaddattr13*($sklevel-1))*(1+$ap/100)}[-]伤害，持续{($olast11+$olast12*($sklevel-1))/1000}秒</t>
  </si>
  <si>
    <t>PLAYERSKILLDES4_5022</t>
  </si>
  <si>
    <t>#对己方兵团提供护盾，吸收伤害，驱散减益效果</t>
  </si>
  <si>
    <t>PLAYERSKILLDES4_503</t>
  </si>
  <si>
    <t>#削弱一定范围内的敌方目标[color=1ca216,fontsize=20,outlinecolor=3c1e0aff]{-($buffaddattr12+$buffaddattr13*($sklevel-1))}[-]命中值，同时造成5秒[color=1ca216,fontsize=20,outlinecolor=3c1e0aff]「减速」[-]效果，持续{($olast11+$olast12*($sklevel-1))/1000}秒</t>
  </si>
  <si>
    <r>
      <rPr>
        <sz val="11"/>
        <color theme="1"/>
        <rFont val="宋体"/>
        <family val="3"/>
        <charset val="134"/>
      </rPr>
      <t>#在指定位置召唤的流沙陷阱，对所有兵团造成伤害（</t>
    </r>
    <r>
      <rPr>
        <sz val="11"/>
        <color theme="1"/>
        <rFont val="宋体"/>
        <family val="3"/>
        <charset val="134"/>
      </rPr>
      <t>敌方翻倍）</t>
    </r>
    <r>
      <rPr>
        <sz val="11"/>
        <color theme="1"/>
        <rFont val="宋体"/>
        <family val="3"/>
        <charset val="134"/>
      </rPr>
      <t>，并降低敌方兵团免伤</t>
    </r>
  </si>
  <si>
    <t>#在指定位置召唤较大范围的流沙陷阱，削弱陷入其中的敌方兵团[color=1ca216,fontsize=20,outlinecolor=3c1e0aff]{-($buffaddattr12+$buffaddattr13*($sklevel-1))}%[-]攻速，同时造成5秒[color=1ca216,fontsize=20,outlinecolor=3c1e0aff]「减速」[-]效果，持续{$olast11/1000}秒</t>
  </si>
  <si>
    <t>PLAYERSKILLDES4_505</t>
  </si>
  <si>
    <t>#在目标区域召唤出成片的流星，对敌方兵团持续造成土系伤害</t>
  </si>
  <si>
    <t>#在目标区域召唤出夹成片的流星,每轮对一定范围内的敌方兵团造成共计[color=1ca216,fontsize=20,outlinecolor=3c1e0aff]{($ovalueadd11+$ovalueadd12*($sklevel-1))*(1+$ap/100)*($olast11/$ointerval)}[-]土系伤害，持续{2*$olast11/$ointerval}轮</t>
  </si>
  <si>
    <t>#对全屏范围内的敌方兵团造成[color=1ca216,fontsize=20,outlinecolor=3c1e0aff]{($valueadd11+$valueadd12*($sklevel-1))*(1+$ap/100)}[-]土系伤害，该伤害对墓园生物降低50%</t>
  </si>
  <si>
    <t>PLAYERSKILLDES4_507</t>
  </si>
  <si>
    <t>#对敌方兵团造成土系伤害，并有50%概率造成[color=e07c44,outlinecolor=3c1e0aff,outlinesize=1,fontsize=20]「眩晕」[-]效果</t>
  </si>
  <si>
    <t>#对一定范围内的敌方兵团造成[color=1ca216,fontsize=20,outlinecolor=3c1e0aff]{($valueadd11+$valueadd12*($sklevel-1))*(1+$ap/100)}[-]土系伤害，同时有50%概率造成2秒[color=1ca216,fontsize=20,outlinecolor=3c1e0aff]「眩晕」[-]效果</t>
  </si>
  <si>
    <t>PLAYERSKILLDES4_508</t>
  </si>
  <si>
    <t>#使的敌方兵团立即进入[color=e07c44,outlinecolor=3c1e0aff,outlinesize=1,fontsize=20]「士气低落」[-]状态</t>
  </si>
  <si>
    <t>#使较大范围的己方兵团立即进入[color=1ca216,fontsize=20,outlinecolor=3c1e0aff]「士气低落」[-]状态，削弱[color=1ca216,fontsize=20,outlinecolor=3c1e0aff]{-($buffaddattr12+$buffaddattr13*($sklevel-1))}%[-]攻速并[color=1ca216,fontsize=20,outlinecolor=3c1e0aff]「减速」[-]效果，持续[color=1ca216,fontsize=20,outlinecolor=3c1e0aff]{($olast11+$olast12*($sklevel-1))/1000}[-]秒</t>
  </si>
  <si>
    <t>PLAYERSKILLDES4_5081</t>
  </si>
  <si>
    <t>#使的敌方兵团立即进入[color=e07c44,outlinecolor=3c1e0aff,outlinesize=1,fontsize=20]「士气低落」[-]状态，降低攻速并造成[color=e07c44,outlinecolor=3c1e0aff,outlinesize=1,fontsize=20]「眩晕」[-]效果</t>
  </si>
  <si>
    <t>PLAYERSKILLDES4_509</t>
  </si>
  <si>
    <t>#将尸体复活并恢复目标部分生命</t>
  </si>
  <si>
    <t>#将一定范围内的尸体复活同时回复目标[color=1ca216,fontsize=20,outlinecolor=3c1e0aff]{($valuepro11+$valuepro12*($sklevel-1))*(1+$ap/100)}%[-]生命</t>
  </si>
  <si>
    <t>#在指定地点召唤9个骷髅</t>
  </si>
  <si>
    <t>#在指定地点召唤9个[color=1ca216,fontsize=20,outlinecolor=3c1e0aff]{$sklevel}[-]级骷髅，骷髅拥有[color=1ca216,fontsize=20,outlinecolor=3c1e0aff]{250+60*$sklevel}[-]攻击和[color=1ca216,fontsize=20,outlinecolor=3c1e0aff]{3500+1520*$sklevel}[-]生命</t>
  </si>
  <si>
    <t>PLAYERSKILLDES4_5101</t>
  </si>
  <si>
    <t>PLAYERSKILLDES4_5102</t>
  </si>
  <si>
    <t>#在指定地点召唤9个骷髅，附加[color=e07c44,outlinecolor=3c1e0aff,outlinesize=1,fontsize=20]「士气低落」[-]效果</t>
  </si>
  <si>
    <t>#在指定地点召唤9个重装骷髅，附加[color=e07c44,outlinecolor=3c1e0aff,outlinesize=1,fontsize=20]「士气低落」[-]效果</t>
  </si>
  <si>
    <t>PLAYERSKILLDES4_511</t>
  </si>
  <si>
    <t>#在指定地点召唤9个土元素</t>
  </si>
  <si>
    <t>#在指定地点召唤9个[color=1ca216,fontsize=17,outlinecolor=3c1e0aff]{$sklevel}[-]级土元素，土元素拥有[color=1ca216,fontsize=17,outlinecolor=3c1e0aff]{220+68*($sklevel-1)}[-]攻击和[color=1ca216,fontsize=17,outlinecolor=3c1e0aff]{6000+2600*($sklevel-1)}[-]生命</t>
  </si>
  <si>
    <t>PLAYERSKILLDES4_512</t>
  </si>
  <si>
    <t>#在指定地点召唤9个巨狼</t>
  </si>
  <si>
    <t>#在指定地点召唤9个[color=1ca216,fontsize=20,outlinecolor=3c1e0aff]{$sklevel}[-]级巨狼，巨狼拥有[color=1ca216,fontsize=20,outlinecolor=3c1e0aff]{280+76*$sklevel}[-]攻击和[color=1ca216,fontsize=20,outlinecolor=3c1e0aff]{2750+1195*$sklevel}[-]生命</t>
  </si>
  <si>
    <t>PLAYERSKILLDES4_513</t>
  </si>
  <si>
    <t>#召唤一道阻隔路过敌军的石墙</t>
  </si>
  <si>
    <t>#召唤一道阻隔路过敌军的石墙，持续{$olast11/1000}秒</t>
  </si>
  <si>
    <t>PLAYERSKILLDES4_514</t>
  </si>
  <si>
    <t>#对敌方兵团造成土系伤害，并造成[color=e07c44,outlinecolor=3c1e0aff,outlinesize=1,fontsize=20]「眩晕」[-]效果</t>
  </si>
  <si>
    <t>#对一定范围内的敌方兵团造成[color=1ca216,fontsize=20,outlinecolor=3c1e0aff]{($valueadd11+$valueadd12*($sklevel-1))*(1+$ap/100)}[-]土系伤害</t>
  </si>
  <si>
    <t>PLAYERSKILLDES4_515</t>
  </si>
  <si>
    <t>#在指定地点召唤9个树人</t>
  </si>
  <si>
    <t>#在指定地点召唤9个[color=1ca216,fontsize=20,outlinecolor=3c1e0aff]{$sklevel}[-]级树人，树人拥有[color=1ca216,fontsize=20,outlinecolor=3c1e0aff]{220+60*($sklevel-1)}[-]攻击和[color=1ca216,fontsize=20,outlinecolor=3c1e0aff]{4000+1720*($sklevel-1)}[-]生命</t>
  </si>
  <si>
    <t>PLAYERSKILLDES4_516</t>
  </si>
  <si>
    <t>#对敌方非墓园兵团造成土系伤害，己方墓园兵团恢复生命</t>
  </si>
  <si>
    <t>#对一定范围内的敌方非墓园兵团造成[color=1ca216,fontsize=20,outlinecolor=3c1e0aff]{($valueadd11+$valueadd12*($sklevel-1))*(1+$ap/100)}[-]土系伤害，同时对范围内的己方墓园兵团回复[color=1ca216,fontsize=20,outlinecolor=3c1e0aff]{($valueadd11+$valueadd12*($sklevel-1))*(1+$ap/100)}[-]生命</t>
  </si>
  <si>
    <t>PLAYERSKILLDES4_517</t>
  </si>
  <si>
    <t>#使全体己方兵团免疫受到的伤害</t>
  </si>
  <si>
    <t>PLAYERSKILLDES4_518</t>
  </si>
  <si>
    <t>#按敌方兵团数量召唤骷髅</t>
  </si>
  <si>
    <t>PLAYERSKILLDES4_5182</t>
  </si>
  <si>
    <t>PLAYERSKILLDES4_519</t>
  </si>
  <si>
    <t>#命令死亡骑士立刻发动[color=e07c44,outlinecolor=3c1e0aff,outlinesize=1,fontsize=20]【致命一击】[-]</t>
  </si>
  <si>
    <t>PLAYERSKILLDES4_5191</t>
  </si>
  <si>
    <r>
      <t>PLAYERSKILLDES4_521</t>
    </r>
    <r>
      <rPr>
        <sz val="11"/>
        <color theme="1"/>
        <rFont val="等线"/>
        <family val="3"/>
        <charset val="134"/>
        <scheme val="minor"/>
      </rPr>
      <t/>
    </r>
  </si>
  <si>
    <r>
      <t>PLAYERSKILLDES4_522</t>
    </r>
    <r>
      <rPr>
        <sz val="11"/>
        <color theme="1"/>
        <rFont val="等线"/>
        <family val="3"/>
        <charset val="134"/>
        <scheme val="minor"/>
      </rPr>
      <t/>
    </r>
  </si>
  <si>
    <r>
      <t>PLAYERSKILLDES4_523</t>
    </r>
    <r>
      <rPr>
        <sz val="11"/>
        <color theme="1"/>
        <rFont val="等线"/>
        <family val="3"/>
        <charset val="134"/>
        <scheme val="minor"/>
      </rPr>
      <t/>
    </r>
  </si>
  <si>
    <t>PLAYERSKILLDES4_525</t>
  </si>
  <si>
    <t>PLAYERSKILLDES4_526</t>
  </si>
  <si>
    <t>PLAYERSKILLDES4_49005</t>
  </si>
  <si>
    <t>#降低所有敌方兵团攻击、攻速以及30移动速度</t>
  </si>
  <si>
    <t>#削弱敌方全体兵团[color=1ca216,fontsize=20,outlinecolor=3c1e0aff]{-($buffaddattr12+$buffaddattr13*($sklevel-1))}%[-]攻击、[color=1ca216,fontsize=20,outlinecolor=3c1e0aff]{-($buffaddattr22+$buffaddattr23*($sklevel-1))}%[-]攻速以及30移速，持续15秒</t>
  </si>
  <si>
    <t>PLAYERSKILLDES4_49006</t>
  </si>
  <si>
    <t>#对敌方兵团造成气系伤害</t>
  </si>
  <si>
    <t>#对一定范围内的敌方兵团造成[color=1ca216,fontsize=20,outlinecolor=3c1e0aff]{($valueadd11+$valueadd12*($sklevel-1))*(1+$ap/100)*$ulevel}[-]气系伤害</t>
  </si>
  <si>
    <t>PLAYERSKILLDES4_49007</t>
  </si>
  <si>
    <t>#开场自动召唤9个骷髅</t>
  </si>
  <si>
    <t>#开场自动召唤9个[color=1ca216,fontsize=17,outlinecolor=3c1e0aff]{$sklevel}[-]级骷髅，骷髅拥有[color=1ca216,fontsize=17,outlinecolor=3c1e0aff]{(25+3*($sklevel-1))*$ulevel}[-]攻击和[color=1ca216,fontsize=17,outlinecolor=3c1e0aff]{(350+24*($sklevel-1))*$ulevel}[-]生命</t>
  </si>
  <si>
    <t>PLAYERSKILLDES4_49008</t>
  </si>
  <si>
    <t>#开场后召唤一只龙</t>
  </si>
  <si>
    <t>#开场[color=1ca216,fontsize=17,outlinecolor=3c1e0aff]{$cd1+($sklevel*$cd2)}[-]秒后召唤一只[color=1ca216,fontsize=17,outlinecolor=3c1e0aff]{$sklevel}[-]级龙，龙拥有[color=1ca216,fontsize=17,outlinecolor=3c1e0aff]{(180+11*($sklevel-1))*$ulevel}[-]攻击和[color=1ca216,fontsize=17,outlinecolor=3c1e0aff]{(3800+184*($sklevel-1))*$ulevel}[-]生命</t>
  </si>
  <si>
    <t>PLAYERSKILLDES4_49009</t>
  </si>
  <si>
    <t>#提高己方全体兵团攻击、攻速以及30移动速度</t>
  </si>
  <si>
    <t>#提高己方全体兵团[color=1ca216,fontsize=20,outlinecolor=3c1e0aff]{($buffaddattr12+$buffaddattr13*($sklevel-1))}%[-]攻击、[color=1ca216,fontsize=20,outlinecolor=3c1e0aff]{($buffaddattr22+$buffaddattr23*($sklevel-1))}%[-]攻速以及30移速，持续15秒</t>
  </si>
  <si>
    <t>PLAYERSKILLDES4_40005</t>
  </si>
  <si>
    <t>#对敌方兵团造成水系伤害</t>
  </si>
  <si>
    <t>PLAYERSKILLDESEX_490081</t>
  </si>
  <si>
    <t>#[color=f0f000,fontsize=22,outlinecolor=3c1e0aff]能量吐息[-][][-]圣龙宝宝的普通攻击变为分裂攻击</t>
  </si>
  <si>
    <t>PLAYERSKILLDESEX_490082</t>
  </si>
  <si>
    <t>#[color=f0f000,fontsize=22,outlinecolor=3c1e0aff]蓝色龙鳞[-][][-]圣龙宝宝免疫「流血」和「疾病」，提高己方所有兵团气系抗性10%</t>
  </si>
  <si>
    <t>PLAYERSKILLDESEX_490084</t>
  </si>
  <si>
    <t>#[color=f0f000,fontsize=22,outlinecolor=3c1e0aff]恐惧[-][][-]圣龙有概率对全体敌方兵团造成伤害并附加10%概率[color=e07c44,fontsize=20]眩晕[-]</t>
  </si>
  <si>
    <t>PLAYERSKILLDESEX_490085</t>
  </si>
  <si>
    <t>#[color=f0f000,fontsize=22,outlinecolor=3c1e0aff]魔法免疫[-][][-]圣龙免疫所有法术伤害</t>
  </si>
  <si>
    <t>#英雄法术释放描述</t>
  </si>
  <si>
    <t>PLAYERSKILLDES3_201</t>
  </si>
  <si>
    <t>#友军 提高反伤&amp;火抗</t>
  </si>
  <si>
    <t>#下阶额外提高[color=1ca216,fontsize=16,outlinecolor=3c1e0aff]{$buffaddattr13}%[-]反伤及[color=1ca216,fontsize=16,outlinecolor=3c1e0aff]{$buffaddattr23}%[-]火系免伤</t>
  </si>
  <si>
    <t>PLAYERSKILLDES3_202</t>
  </si>
  <si>
    <t>#友军 提高攻击&amp;吸血</t>
  </si>
  <si>
    <t>#下阶额外提高[color=1ca216,fontsize=16,outlinecolor=3c1e0aff]{$buffaddattr13}%[-]攻击及[color=1ca216,fontsize=16,outlinecolor=3c1e0aff]{$buffaddattr23}%[-]吸血</t>
  </si>
  <si>
    <t>PLAYERSKILLDES3_203</t>
  </si>
  <si>
    <t>#友军 提高攻击</t>
  </si>
  <si>
    <t>#下阶额外提高[color=1ca216,fontsize=16,outlinecolor=3c1e0aff]{$buffaddattr13}%[-]攻击</t>
  </si>
  <si>
    <t>#友军 提高攻速</t>
  </si>
  <si>
    <t>#下阶额外提高[color=1ca216,fontsize=16,outlinecolor=3c1e0aff]{$buffaddattr23}%[-]攻击</t>
  </si>
  <si>
    <t>#敌军 造成伤害</t>
  </si>
  <si>
    <t>#下阶累计伤害提高[color=1ca216,fontsize=16,outlinecolor=3c1e0aff]{$valueadd12*$sumnum}[-]</t>
  </si>
  <si>
    <t>PLAYERSKILLDES3_206</t>
  </si>
  <si>
    <t>#下阶伤害提高[color=1ca216,fontsize=16,outlinecolor=3c1e0aff]{$valueadd12}[-]</t>
  </si>
  <si>
    <t>#敌军 持续伤害</t>
  </si>
  <si>
    <t>#下阶每0.5秒伤害提高[color=1ca216,fontsize=16,outlinecolor=3c1e0aff]{$ovalueadd12}[-]</t>
  </si>
  <si>
    <t>PLAYERSKILLDES3_208</t>
  </si>
  <si>
    <t>#下阶伤害提高[color=1ca216,fontsize=16,outlinecolor=3c1e0aff]{$ovalueadd12}[-]</t>
  </si>
  <si>
    <t>#下阶伤害提高color=1ca216，fontsize=16，outlinecolor=3c1e0aff]{$valueadd12}[-]</t>
  </si>
  <si>
    <t>PLAYERSKILLDES3_210</t>
  </si>
  <si>
    <t>#敌军 降低命中</t>
  </si>
  <si>
    <t>#下阶额外削弱[color=1ca216,fontsize=16,outlinecolor=3c1e0aff]{-$buffaddattr13}[-]命中值</t>
  </si>
  <si>
    <t>PLAYERSKILLDES3_211</t>
  </si>
  <si>
    <t>#敌军 降低攻击</t>
  </si>
  <si>
    <t>#下阶额外削弱[color=1ca216,fontsize=16,outlinecolor=3c1e0aff]{-$buffaddattr13}%[-]攻击</t>
  </si>
  <si>
    <t>PLAYERSKILLDES3_212</t>
  </si>
  <si>
    <t>#召唤 火元素</t>
  </si>
  <si>
    <t>#下阶火元素等级提高[color=1ca216,fontsize=16,outlinecolor=3c1e0aff]1[-]级，提高[color=1ca216,fontsize=16,outlinecolor=3c1e0aff]85[-]攻击及[color=1ca216,fontsize=16,outlinecolor=3c1e0aff]1845[-]生命</t>
  </si>
  <si>
    <r>
      <rPr>
        <sz val="11"/>
        <color theme="1"/>
        <rFont val="宋体"/>
        <family val="3"/>
        <charset val="134"/>
      </rPr>
      <t>PLAYERSKILLDES3_212</t>
    </r>
    <r>
      <rPr>
        <sz val="11"/>
        <color theme="1"/>
        <rFont val="宋体"/>
        <family val="3"/>
        <charset val="134"/>
      </rPr>
      <t>1</t>
    </r>
  </si>
  <si>
    <t>#召唤 小恶魔</t>
  </si>
  <si>
    <t>#下阶小恶魔等级提高[color=1ca216,fontsize=16,outlinecolor=3c1e0aff]1[-]级，提高[color=1ca216,fontsize=16,outlinecolor=3c1e0aff]68[-]攻击及[color=1ca216,fontsize=16,outlinecolor=3c1e0aff]1520[-]生命</t>
  </si>
  <si>
    <r>
      <rPr>
        <sz val="11"/>
        <color theme="1"/>
        <rFont val="宋体"/>
        <family val="3"/>
        <charset val="134"/>
      </rPr>
      <t>PLAYERSKILLDES3_213</t>
    </r>
    <r>
      <rPr>
        <sz val="11"/>
        <color theme="1"/>
        <rFont val="宋体"/>
        <family val="3"/>
        <charset val="134"/>
      </rPr>
      <t>1</t>
    </r>
  </si>
  <si>
    <t>PLAYERSKILLDES3_215</t>
  </si>
  <si>
    <t>#召唤 恶魔并造成伤害</t>
  </si>
  <si>
    <t>PLAYERSKILLDES3_217</t>
  </si>
  <si>
    <t>PLAYERSKILLDES3_301</t>
  </si>
  <si>
    <t>#友军 提供冰盾&amp;水抗</t>
  </si>
  <si>
    <t>#下阶额外提高[color=1ca216,fontsize=16,outlinecolor=3c1e0aff]{$buffaddattr13*(1+$ap/100)}%[-]水系免伤</t>
  </si>
  <si>
    <t>PLAYERSKILLDES3_302</t>
  </si>
  <si>
    <t>#友军 提高兵团免伤</t>
  </si>
  <si>
    <t>#下阶额外提高[color=1ca216,fontsize=16,outlinecolor=3c1e0aff]{$buffaddattr13}%[-]兵团免伤</t>
  </si>
  <si>
    <t>PLAYERSKILLDES3_303</t>
  </si>
  <si>
    <t>#召唤 冰墙</t>
  </si>
  <si>
    <t>#下阶冷却时间降低[color=1ca216,fontsize=16,outlinecolor=3c1e0aff]{-($cd2)/1000}[-]秒</t>
  </si>
  <si>
    <t>PLAYERSKILLDES3_304</t>
  </si>
  <si>
    <t>#敌军 控制目标</t>
  </si>
  <si>
    <t>#下阶额外提高持续时间{$olast12/1000}秒</t>
  </si>
  <si>
    <t>PLAYERSKILLDES3_305</t>
  </si>
  <si>
    <t>PLAYERSKILLDES3_3051</t>
  </si>
  <si>
    <t>PLAYERSKILLDES3_3052</t>
  </si>
  <si>
    <t>PLAYERSKILLDES3_306</t>
  </si>
  <si>
    <t>PLAYERSKILLDES3_307</t>
  </si>
  <si>
    <t>#下阶累计伤害提高[color=1ca216,fontsize=16,outlinecolor=3c1e0aff]{$ovalueadd12*($olast11/$ointerval)}[-]</t>
  </si>
  <si>
    <t>#友军 士气高涨</t>
  </si>
  <si>
    <t>#下阶额外提高[color=1ca216,fontsize=16,outlinecolor=3c1e0aff]{$buffaddattr13}%[-]攻速</t>
  </si>
  <si>
    <t>PLAYERSKILLDES3_309</t>
  </si>
  <si>
    <t>#友军 驱散</t>
  </si>
  <si>
    <t>PLAYERSKILLDES3_310</t>
  </si>
  <si>
    <t>#友军 瞬移</t>
  </si>
  <si>
    <t>PLAYERSKILLDES3_311</t>
  </si>
  <si>
    <t>#召唤 水元素</t>
  </si>
  <si>
    <t>#下阶水元素等级提高[color=1ca216,fontsize=16,outlinecolor=3c1e0aff]1[-]级，提高[color=1ca216,fontsize=16,outlinecolor=3c1e0aff]60[-]攻击及[color=1ca216,fontsize=16,outlinecolor=3c1e0aff]1694[-]生命</t>
  </si>
  <si>
    <t>#召唤 镜像</t>
  </si>
  <si>
    <t>#下阶提高[color=1ca216,fontsize=16,outlinecolor=3c1e0aff]{($dupliatk11+$dupliatk12*($sklevel-1))*(1+$ap/100)}%[-]攻击及[color=1ca216,fontsize=16,outlinecolor=3c1e0aff]{($duplidmg11+$duplidmg12*($sklevel-1))*(1+$ap/100)}%[-]易伤</t>
  </si>
  <si>
    <t>PLAYERSKILLDES3_313</t>
  </si>
  <si>
    <t>#友军 均摊生命</t>
  </si>
  <si>
    <t>#友军 提供治疗</t>
  </si>
  <si>
    <t>#下阶提高[color=1ca216,fontsize=16,outlinecolor=3c1e0aff]{$valueadd12}[-]生命回复</t>
  </si>
  <si>
    <t>PLAYERSKILLDES3_315</t>
  </si>
  <si>
    <t>PLAYERSKILLDES3_316</t>
  </si>
  <si>
    <t>#友军 提供治疗&amp;免伤</t>
  </si>
  <si>
    <t>#下阶额外提高[color=1ca216,fontsize=16,outlinecolor=3c1e0aff]{$buffaddattr13}%[-]攻击、[color=1ca216,fontsize=16,outlinecolor=3c1e0aff]{$buffaddattr23}%[-]兵团免伤，回复生命提高[color=1ca216,fontsize=16,outlinecolor=3c1e0aff]{$valueadd12}[-]</t>
  </si>
  <si>
    <t>PLAYERSKILLDES3_317</t>
  </si>
  <si>
    <t>PLAYERSKILLDES3_318</t>
  </si>
  <si>
    <t>PLAYERSKILLDES3_401</t>
  </si>
  <si>
    <t>#友军 提高闪避&amp;风抗</t>
  </si>
  <si>
    <t>#下阶额外提高[color=1ca216,fontsize=16,outlinecolor=3c1e0aff]{$buffaddattr13}[-]闪避值及[color=1ca216,fontsize=16,outlinecolor=3c1e0aff]{$buffaddattr23}%[-]气系免伤</t>
  </si>
  <si>
    <t>PLAYERSKILLDES3_402</t>
  </si>
  <si>
    <t>#下阶额外提高[color=1ca216,fontsize=16,outlinecolor=3c1e0aff]{$buffaddattr13}%[-]攻速及[color=1ca216,fontsize=16,outlinecolor=3c1e0aff]{$buffaddattr23}[-]移动速度</t>
  </si>
  <si>
    <t>PLAYERSKILLDES3_403</t>
  </si>
  <si>
    <t>#友军 提高攻速&amp;移速</t>
  </si>
  <si>
    <t>PLAYERSKILLDES3_404</t>
  </si>
  <si>
    <t>#友军 提高暴击&amp;闪避</t>
  </si>
  <si>
    <t>#下阶额外提高[color=1ca216,fontsize=16,outlinecolor=3c1e0aff]{$buffaddattr13}[-]暴击值及[color=1ca216,fontsize=16,outlinecolor=3c1e0aff]{$buffaddattr23}[-]闪避值</t>
  </si>
  <si>
    <t>PLAYERSKILLDES3_405</t>
  </si>
  <si>
    <t>#友军 必定暴击</t>
  </si>
  <si>
    <t>#下阶额外提高[color=1ca216,fontsize=16,outlinecolor=3c1e0aff]{$buffaddattr13}[-]暴击值及[color=1ca216,fontsize=16,outlinecolor=3c1e0aff]{$buffaddattr23}[-]命中值</t>
  </si>
  <si>
    <t>PLAYERSKILLDES3_406</t>
  </si>
  <si>
    <t>#下阶持续时间提高[color=1ca216,fontsize=16,outlinecolor=3c1e0aff]{$olast12}[-]</t>
  </si>
  <si>
    <t>PLAYERSKILLDES3_408</t>
  </si>
  <si>
    <t>PLAYERSKILLDES3_409</t>
  </si>
  <si>
    <t>PLAYERSKILLDES3_410</t>
  </si>
  <si>
    <t>PLAYERSKILLDES3_411</t>
  </si>
  <si>
    <t>#下阶累计伤害提高[color=1ca216,fontsize=16,outlinecolor=3c1e0aff]{$valueadd12*($olast11/$ointerval)*2}[-]</t>
  </si>
  <si>
    <t>PLAYERSKILLDES3_412</t>
  </si>
  <si>
    <t>#敌军 驱散&amp;降低气抗</t>
  </si>
  <si>
    <t>#下阶额外削弱[color=1ca216,fontsize=16,outlinecolor=3c1e0aff]{-$buffaddattr13}%[-]气系免伤</t>
  </si>
  <si>
    <t>PLAYERSKILLDES3_413</t>
  </si>
  <si>
    <t>#下阶兵团免伤[color=1ca216,fontsize=16,outlinecolor=3c1e0aff]{-$buffaddattr13}%[-]兵团免伤</t>
  </si>
  <si>
    <t>PLAYERSKILLDES3_414</t>
  </si>
  <si>
    <t>#召唤 气元素</t>
  </si>
  <si>
    <t>#下阶气元素等级提高[color=1ca216,fontsize=16,outlinecolor=3c1e0aff]1[-]级，提高[color=1ca216,fontsize=16,outlinecolor=3c1e0aff]60[-]攻击及[color=1ca216,fontsize=16,outlinecolor=3c1e0aff]1694[-]生命</t>
  </si>
  <si>
    <t>PLAYERSKILLDES3_415</t>
  </si>
  <si>
    <t>PLAYERSKILLDES3_501</t>
  </si>
  <si>
    <t>#友军 提供免伤&amp;土抗</t>
  </si>
  <si>
    <t>#下阶额外提高[color=1ca216,fontsize=16,outlinecolor=3c1e0aff]{$buffaddattr13}%[-]兵团免伤及[color=1ca216,fontsize=16,outlinecolor=3c1e0aff]{$buffaddattr23}%[-]土系免伤</t>
  </si>
  <si>
    <t>#友军 提供护盾</t>
  </si>
  <si>
    <t>#下阶额外提高[color=1ca216,fontsize=16,outlinecolor=3c1e0aff]{$buffaddattr13}[-]吸收伤害</t>
  </si>
  <si>
    <t>PLAYERSKILLDES3_5022</t>
  </si>
  <si>
    <t>PLAYERSKILLDES3_503</t>
  </si>
  <si>
    <t>#敌军 降低移速&amp;命中</t>
  </si>
  <si>
    <t>#下阶额外削弱[color=1ca216,fontsize=16,outlinecolor=3c1e0aff]{-$buffaddattr13}%[-]攻速</t>
  </si>
  <si>
    <t>#下阶累计伤害提高[color=1ca216,fontsize=16,outlinecolor=3c1e0aff]{$ovalueadd12*($olast11/$ointerval)*2}[-]</t>
  </si>
  <si>
    <t>#全体 造成伤害</t>
  </si>
  <si>
    <t>PLAYERSKILLDES3_507</t>
  </si>
  <si>
    <t>PLAYERSKILLDES3_508</t>
  </si>
  <si>
    <t>#敌军 士气低落</t>
  </si>
  <si>
    <t>PLAYERSKILLDES3_5081</t>
  </si>
  <si>
    <t>PLAYERSKILLDES3_509</t>
  </si>
  <si>
    <t>#友军 复活目标</t>
  </si>
  <si>
    <t>#下阶额外提高[color=1ca216,fontsize=16,outlinecolor=3c1e0aff]{$valuepro12}%[-]生命</t>
  </si>
  <si>
    <t>#召唤 骷髅</t>
  </si>
  <si>
    <t>#下阶骷髅提高[color=1ca216,fontsize=16,outlinecolor=3c1e0aff]1[-]级，提高[color=1ca216,fontsize=16,outlinecolor=3c1e0aff]60[-]攻击及[color=1ca216,fontsize=16,outlinecolor=3c1e0aff]1520[-]生命</t>
  </si>
  <si>
    <t>PLAYERSKILLDES3_5101</t>
  </si>
  <si>
    <t>PLAYERSKILLDES3_5102</t>
  </si>
  <si>
    <t>#召唤 骷髅 士气低落</t>
  </si>
  <si>
    <t>#召唤 重装骷髅 士气低落</t>
  </si>
  <si>
    <t>PLAYERSKILLDES3_511</t>
  </si>
  <si>
    <t>#召唤 土元素</t>
  </si>
  <si>
    <t>#下阶土元素提高[color=1ca216,fontsize=16,outlinecolor=3c1e0aff]1[-]级，提高[color=1ca216,fontsize=16,outlinecolor=3c1e0aff]68[-]攻击及[color=1ca216,fontsize=16,outlinecolor=3c1e0aff]2600[-]生命</t>
  </si>
  <si>
    <t>PLAYERSKILLDES3_512</t>
  </si>
  <si>
    <t>#召唤 巨狼</t>
  </si>
  <si>
    <t>#下阶巨狼提高[color=1ca216,fontsize=16,outlinecolor=3c1e0aff]1[-]级，提高[color=1ca216,fontsize=16,outlinecolor=3c1e0aff]76[-]攻击及[color=1ca216,fontsize=16,outlinecolor=3c1e0aff]1195[-]生命</t>
  </si>
  <si>
    <t>PLAYERSKILLDES3_513</t>
  </si>
  <si>
    <t>#召唤 石墙</t>
  </si>
  <si>
    <t>#下阶巨石提高[color=1ca216,fontsize=16,outlinecolor=3c1e0aff]1[-]级，提高[color=1ca216,fontsize=16,outlinecolor=3c1e0aff]1195[-]生命</t>
  </si>
  <si>
    <t>PLAYERSKILLDES3_514</t>
  </si>
  <si>
    <t>PLAYERSKILLDES3_515</t>
  </si>
  <si>
    <t>#召唤小树人</t>
  </si>
  <si>
    <t>#下阶树人提高[color=1ca216,fontsize=16,outlinecolor=3c1e0aff]1[-]级，提高[color=1ca216,fontsize=16,outlinecolor=3c1e0aff]60[-]攻击及[color=1ca216,fontsize=16,outlinecolor=3c1e0aff]1720[-]生命</t>
  </si>
  <si>
    <t>PLAYERSKILLDES3_516</t>
  </si>
  <si>
    <t>#下阶伤害提高[color=1ca216,fontsize=16,outlinecolor=3c1e0aff]{$valueadd12}[-]，回复提高[color=1ca216,fontsize=16,outlinecolor=3c1e0aff]{$valueadd12}[-]</t>
  </si>
  <si>
    <t>PLAYERSKILLDES3_517</t>
  </si>
  <si>
    <t>#友军 提供无敌</t>
  </si>
  <si>
    <t>#下阶持续时间提高[color=1ca216,fontsize=16,outlinecolor=3c1e0aff]{$bufflast12/1000}[-]秒</t>
  </si>
  <si>
    <t>PLAYERSKILLDES3_518</t>
  </si>
  <si>
    <t>#按敌方兵团数量召唤重装骷髅</t>
  </si>
  <si>
    <t>PLAYERSKILLDES3_519</t>
  </si>
  <si>
    <t>#黑暗骑士 释放大招</t>
  </si>
  <si>
    <t>PLAYERSKILLDES3_5191</t>
  </si>
  <si>
    <t>PLAYERSKILLDES3_521</t>
  </si>
  <si>
    <t>PLAYERSKILLDES3_522</t>
  </si>
  <si>
    <t>PLAYERSKILLDES3_523</t>
  </si>
  <si>
    <t>PLAYERSKILLDES3_525</t>
  </si>
  <si>
    <t>PLAYERSKILLDES3_526</t>
  </si>
  <si>
    <t>#降低所有敌方兵团[color=1ca216,fontsize=20]{-($buffaddattr12+$buffaddattr13*($sklevel-1))}%[-]攻击、[color=1ca216,fontsize=20]{-($buffaddattr22+$buffaddattr23*($sklevel-1))}%[-]攻速以及30移动速度，持续15秒</t>
  </si>
  <si>
    <t>#削弱敌方全体兵团[color=1ca216]{-($buffaddattr12+$buffaddattr13*($sklevel-1))}%[-]攻击、[color=1ca216]{-($buffaddattr22+$buffaddattr23*($sklevel-1))}%[-]攻速以及30移动速度，持续15秒</t>
  </si>
  <si>
    <t>PLAYERSKILLDES3_49006</t>
  </si>
  <si>
    <t>#对一定范围内的敌方兵团造成[color=1ca216,fontsize=16,outlinecolor=3c1e0aff]{($valueadd11+$valueadd12*($sklevel-1))*(1+$ap/100)*$ulevel}[-]气系伤害</t>
  </si>
  <si>
    <t>PLAYERSKILLDES3_49007</t>
  </si>
  <si>
    <t>#开场自动召唤9只骷髅</t>
  </si>
  <si>
    <t>PLAYERSKILLDES3_49008</t>
  </si>
  <si>
    <t>#开场唤一条圣龙宝宝助战</t>
  </si>
  <si>
    <t>PLAYERSKILLDES3_49009</t>
  </si>
  <si>
    <t>#提高己方全体兵团[color=1ca216,fontsize=20]{$buffaddattr13}%[-]攻击、[color=1ca216,fontsize=20]{$buffaddattr23}%[-]攻速及30移动速度，持续15秒</t>
  </si>
  <si>
    <t>#提高己方全体兵团[color=1ca216,fontsize=16,outlinecolor=3c1e0aff]{$buffaddattr13}%[-]攻击、[color=1ca216,fontsize=16,outlinecolor=3c1e0aff]{$buffaddattr23}%[-]攻速及30移动速度，持续15秒</t>
  </si>
  <si>
    <t>#英雄法术升级描述</t>
  </si>
  <si>
    <t>PLAYERSKILLDES2_201</t>
  </si>
  <si>
    <t>#下阶持续时间提高[color=1ca216,fontsize=18]{$bufflast12/1000}[-]秒</t>
  </si>
  <si>
    <t>PLAYERSKILLDES2_202</t>
  </si>
  <si>
    <t>PLAYERSKILLDES2_203</t>
  </si>
  <si>
    <t>#下阶额外提高[color=1ca216,fontsize=18]{$buffaddattr13}%[-]攻击</t>
  </si>
  <si>
    <t>PLAYERSKILLDES2_206</t>
  </si>
  <si>
    <t>#下阶伤害提高[color=1ca216,fontsize=18]{$valueadd12}[-]</t>
  </si>
  <si>
    <t>#下阶每0.5秒伤害提高[color=1ca216,fontsize=18]{$ovalueadd12}[-]</t>
  </si>
  <si>
    <t>#下阶伤害提高[color=1ca216,fontsize=18]{$ovalueadd12}[-]</t>
  </si>
  <si>
    <t>PLAYERSKILLDES2_210</t>
  </si>
  <si>
    <t>#下阶额外降低[color=1ca216,fontsize=18]{-($buffaddattr13)}[-]命中值</t>
  </si>
  <si>
    <t>PLAYERSKILLDES2_211</t>
  </si>
  <si>
    <t>#下阶额外降低[color=1ca216,fontsize=18]{-($buffaddattr13)}%[-]攻击</t>
  </si>
  <si>
    <t>PLAYERSKILLDES2_212</t>
  </si>
  <si>
    <t>#下阶火元素等级提高[color=1ca216,fontsize=18]1[-]级，提高[color=1ca216,fontsize=18]85[-]攻击及[color=1ca216,fontsize=18]1476[-]生命</t>
  </si>
  <si>
    <r>
      <rPr>
        <sz val="11"/>
        <color theme="1"/>
        <rFont val="宋体"/>
        <family val="3"/>
        <charset val="134"/>
      </rPr>
      <t>PLAYERSKILLDES2_212</t>
    </r>
    <r>
      <rPr>
        <sz val="11"/>
        <color theme="1"/>
        <rFont val="宋体"/>
        <family val="3"/>
        <charset val="134"/>
      </rPr>
      <t>1</t>
    </r>
  </si>
  <si>
    <t>#下阶小恶魔等级提高[color=1ca216,fontsize=18]1[-]级，提高[color=1ca216,fontsize=18]68[-]攻击及[color=1ca216,fontsize=18]1216[-]生命</t>
  </si>
  <si>
    <r>
      <rPr>
        <sz val="11"/>
        <color theme="1"/>
        <rFont val="宋体"/>
        <family val="3"/>
        <charset val="134"/>
      </rPr>
      <t>PLAYERSKILLDES2_213</t>
    </r>
    <r>
      <rPr>
        <sz val="11"/>
        <color theme="1"/>
        <rFont val="宋体"/>
        <family val="3"/>
        <charset val="134"/>
      </rPr>
      <t>1</t>
    </r>
  </si>
  <si>
    <t>PLAYERSKILLDES2_215</t>
  </si>
  <si>
    <t>#下阶伤害提高[color=1ca216,fontsize=18]{$valueadd12}[-]，恶魔等级提高[color=1ca216,fontsize=18]1[-]级</t>
  </si>
  <si>
    <t>PLAYERSKILLDES2_217</t>
  </si>
  <si>
    <t>PLAYERSKILLDES2_301</t>
  </si>
  <si>
    <t>PLAYERSKILLDES2_302</t>
  </si>
  <si>
    <t>#下阶额外提高[color=1ca216,fontsize=18]{$buffaddattr13}%[-]兵团免伤</t>
  </si>
  <si>
    <t>PLAYERSKILLDES2_303</t>
  </si>
  <si>
    <t>#下阶初始冷却时间和冷却时间降低[color=1ca216,fontsize=18]{($cd2)/1000}[-]秒</t>
  </si>
  <si>
    <t>PLAYERSKILLDES2_304</t>
  </si>
  <si>
    <t>PLAYERSKILLDES2_305</t>
  </si>
  <si>
    <t>PLAYERSKILLDES2_3051</t>
  </si>
  <si>
    <t>PLAYERSKILLDES2_3052</t>
  </si>
  <si>
    <t>PLAYERSKILLDES2_306</t>
  </si>
  <si>
    <t>PLAYERSKILLDES2_307</t>
  </si>
  <si>
    <t>#下阶累计伤害提高[color=1ca216,fontsize=18]{$ovalueadd12*($olast11/$ointerval)}[-]</t>
  </si>
  <si>
    <t>PLAYERSKILLDES2_309</t>
  </si>
  <si>
    <t>PLAYERSKILLDES2_310</t>
  </si>
  <si>
    <t>PLAYERSKILLDES2_311</t>
  </si>
  <si>
    <t>#下阶水元素等级提高[color=1ca216,fontsize=18]1[-]级，提高[color=1ca216,fontsize=18]60[-]攻击及[color=1ca216,fontsize=18]1694[-]生命</t>
  </si>
  <si>
    <t>PLAYERSKILLDES2_313</t>
  </si>
  <si>
    <t>#下阶提高[color=1ca216,fontsize=18]{$valueadd12}[-]生命回复</t>
  </si>
  <si>
    <t>PLAYERSKILLDES2_315</t>
  </si>
  <si>
    <t>PLAYERSKILLDES2_316</t>
  </si>
  <si>
    <t>#下阶累计恢复提高[color=1ca216,fontsize=18]{$ovalueadd12*($olast11/$ointerval)}[-]</t>
  </si>
  <si>
    <t>PLAYERSKILLDES2_317</t>
  </si>
  <si>
    <t>PLAYERSKILLDES2_318</t>
  </si>
  <si>
    <t>PLAYERSKILLDES2_401</t>
  </si>
  <si>
    <t>PLAYERSKILLDES2_402</t>
  </si>
  <si>
    <t>#下阶额外提高[color=1ca216,fontsize=18]{($buffaddattr13)/20}%[-]闪避</t>
  </si>
  <si>
    <t>PLAYERSKILLDES2_403</t>
  </si>
  <si>
    <t>PLAYERSKILLDES2_404</t>
  </si>
  <si>
    <t>#下阶额外提高[color=1ca216,fontsize=18]{$buffaddattr13}[-]暴击值及[color=1ca216,fontsize=18]{$buffaddattr23}[-]闪避</t>
  </si>
  <si>
    <t>PLAYERSKILLDES2_405</t>
  </si>
  <si>
    <t>PLAYERSKILLDES2_406</t>
  </si>
  <si>
    <t>#下阶持续时间提高[color=1ca216,fontsize=18]{$olast12/1000}[-]秒</t>
  </si>
  <si>
    <t>PLAYERSKILLDES2_408</t>
  </si>
  <si>
    <t>PLAYERSKILLDES2_4081</t>
  </si>
  <si>
    <t>PLAYERSKILLDES2_4082</t>
  </si>
  <si>
    <t>PLAYERSKILLDES2_409</t>
  </si>
  <si>
    <t>PLAYERSKILLDES2_410</t>
  </si>
  <si>
    <t>PLAYERSKILLDES2_411</t>
  </si>
  <si>
    <t>PLAYERSKILLDES2_412</t>
  </si>
  <si>
    <t>#下阶额外降低[color=1ca216,fontsize=18]{-($buffaddattr13)}%[-]气系免伤</t>
  </si>
  <si>
    <t>PLAYERSKILLDES2_413</t>
  </si>
  <si>
    <t>PLAYERSKILLDES2_414</t>
  </si>
  <si>
    <t>#下阶气元素等级提高[color=1ca216,fontsize=18]1[-]级，提高[color=1ca216,fontsize=18]60[-]攻击及[color=1ca216,fontsize=18]1694[-]生命</t>
  </si>
  <si>
    <t>PLAYERSKILLDES2_415</t>
  </si>
  <si>
    <t>PLAYERSKILLDES_4151</t>
  </si>
  <si>
    <t>PLAYERSKILLDES2_501</t>
  </si>
  <si>
    <t>#下阶额外提高[color=1ca216,fontsize=18]{$buffaddattr13}[-]吸收伤害</t>
  </si>
  <si>
    <t>PLAYERSKILLDES2_5022</t>
  </si>
  <si>
    <t>PLAYERSKILLDES2_503</t>
  </si>
  <si>
    <t>#下阶额外降低[color=1ca216,fontsize=18]{-($buffaddattr13)}%[-]免伤</t>
  </si>
  <si>
    <t>#下阶累计伤害提高[color=1ca216,fontsize=18]{$ovalueadd12*($olast11/$ointerval)*2}[-]</t>
  </si>
  <si>
    <t>PLAYERSKILLDES2_507</t>
  </si>
  <si>
    <t>PLAYERSKILLDES2_508</t>
  </si>
  <si>
    <t>PLAYERSKILLDES2_5081</t>
  </si>
  <si>
    <t>PLAYERSKILLDES2_509</t>
  </si>
  <si>
    <t>#下阶额外提高[color=1ca216,fontsize=18]{$valuepro12}%[-]生命</t>
  </si>
  <si>
    <t>#下阶骷髅提高[color=1ca216,fontsize=18]1[-]级，提高[color=1ca216,fontsize=18]60[-]攻击及[color=1ca216,fontsize=18]1520[-]生命</t>
  </si>
  <si>
    <t>PLAYERSKILLDES2_5101</t>
  </si>
  <si>
    <t>PLAYERSKILLDES2_5102</t>
  </si>
  <si>
    <t>#下阶骷髅提高[color=1ca216,fontsize=18]1[-]级，提高[color=1ca216,fontsize=18]68[-]攻击及[color=1ca216,fontsize=18]1216[-]生命</t>
  </si>
  <si>
    <t>#下阶重装骷髅提高[color=1ca216,fontsize=18]1[-]级，提高[color=1ca216,fontsize=18]60[-]攻击及[color=1ca216,fontsize=18]1520[-]生命</t>
  </si>
  <si>
    <t>PLAYERSKILLDES2_511</t>
  </si>
  <si>
    <t>#下阶土元素提高[color=1ca216,fontsize=18]1[-]级，提高[color=1ca216,fontsize=18]68[-]攻击及[color=1ca216,fontsize=18]2600[-]生命</t>
  </si>
  <si>
    <t>PLAYERSKILLDES2_512</t>
  </si>
  <si>
    <t>#下阶巨狼提高[color=1ca216,fontsize=18]1[-]级，提高[color=1ca216,fontsize=18]76[-]攻击及[color=1ca216,fontsize=18]1195[-]生命</t>
  </si>
  <si>
    <t>PLAYERSKILLDES2_513</t>
  </si>
  <si>
    <t>#下阶巨石提高[color=1ca216,fontsize=18]1[-]级，提高[color=1ca216,fontsize=18]1195[-]生命</t>
  </si>
  <si>
    <t>PLAYERSKILLDES2_514</t>
  </si>
  <si>
    <t>PLAYERSKILLDES2_515</t>
  </si>
  <si>
    <t>#下阶树人提高[color=1ca216,fontsize=18]1[-]级，提高[color=1ca216,fontsize=18]60[-]攻击及[color=1ca216,fontsize=18]1391[-]生命</t>
  </si>
  <si>
    <t>PLAYERSKILLDES2_516</t>
  </si>
  <si>
    <t>#下阶伤害提高[color=1ca216,fontsize=18]{$valueadd12}[-]，回复提高[color=1ca216,fontsize=18]{$valueadd12}[-]</t>
  </si>
  <si>
    <t>PLAYERSKILLDES2_517</t>
  </si>
  <si>
    <t>PLAYERSKILLDES2_518</t>
  </si>
  <si>
    <t>PLAYERSKILLDES2_519</t>
  </si>
  <si>
    <t>#下阶魔法消耗降低[color=1ca216,fontsize=18]0.5[-]</t>
  </si>
  <si>
    <t>PLAYERSKILLDES2_5191</t>
  </si>
  <si>
    <t>PLAYERSKILLDES2_521</t>
  </si>
  <si>
    <t>PLAYERSKILLDES2_522</t>
  </si>
  <si>
    <t>PLAYERSKILLDES2_523</t>
  </si>
  <si>
    <t>PLAYERSKILLDES2_525</t>
  </si>
  <si>
    <t>PLAYERSKILLDES2_49005</t>
  </si>
  <si>
    <t>#降低所有敌方兵团[color=1ca216,fontsize=18]{-($buffaddattr12+$buffaddattr13*($sklevel-1))}%[-]攻击、[color=1ca216,fontsize=18]{-($buffaddattr22+$buffaddattr23*($sklevel-1))}%[-]攻速以及30移动速度，持续15秒</t>
  </si>
  <si>
    <t>#所有敌方兵团攻击额外降低5%</t>
  </si>
  <si>
    <t>PLAYERSKILLDES2_490052</t>
  </si>
  <si>
    <t>#所有敌方兵团移动速度额外降低30</t>
  </si>
  <si>
    <t>PLAYERSKILLDES2_490053</t>
  </si>
  <si>
    <t>#所有敌方兵团攻击额外降低6%</t>
  </si>
  <si>
    <t>PLAYERSKILLDES2_490054</t>
  </si>
  <si>
    <t>#【诅咒大法】持续时间额外延长3秒</t>
  </si>
  <si>
    <t>PLAYERSKILLDES2_490055</t>
  </si>
  <si>
    <t>#所有敌方兵团攻速额外降低6%</t>
  </si>
  <si>
    <t>PLAYERSKILLDES2_490056</t>
  </si>
  <si>
    <t>PLAYERSKILLDES2_490057</t>
  </si>
  <si>
    <t>PLAYERSKILLDES2_49006</t>
  </si>
  <si>
    <t>PLAYERSKILLDES2_490061</t>
  </si>
  <si>
    <t>#【泰坦神箭】的魔法消耗为0</t>
  </si>
  <si>
    <t>PLAYERSKILLDES2_490062</t>
  </si>
  <si>
    <t>#【泰坦神箭】造成的法术伤害额外提高5%</t>
  </si>
  <si>
    <t>PLAYERSKILLDES2_490063</t>
  </si>
  <si>
    <t>#【泰坦神箭】冷却时间缩短20%</t>
  </si>
  <si>
    <t>PLAYERSKILLDES2_490064</t>
  </si>
  <si>
    <t>#【泰坦神箭】降低目标单位30%命中</t>
  </si>
  <si>
    <t>PLAYERSKILLDES2_490065</t>
  </si>
  <si>
    <t>#【泰坦神箭】额外造成相当于目标最大生命值15%的伤害</t>
  </si>
  <si>
    <t>PLAYERSKILLDES2_490066</t>
  </si>
  <si>
    <t>#【泰坦神箭】额外附加「静电」效果</t>
  </si>
  <si>
    <t>PLAYERSKILLDES2_490067</t>
  </si>
  <si>
    <t>#【泰坦神箭】额外降低目标单位30%命中</t>
  </si>
  <si>
    <t>PLAYERSKILLDES2_49007</t>
  </si>
  <si>
    <t>#开场自动召唤9个[color=1ca216,fontsize=18]{$sklevel}[-]级骷髅，骷髅拥有[color=1ca216,fontsize=18]{(25+3*($sklevel-1))*$ulevel}[-]攻击和[color=1ca216,fontsize=18]{(350+24*($sklevel-1))*$ulevel}[-]生命</t>
  </si>
  <si>
    <t>PLAYERSKILLDES2_490071</t>
  </si>
  <si>
    <t>#骷髅受到远程兵团的伤害降低20%</t>
  </si>
  <si>
    <t>PLAYERSKILLDES2_490072</t>
  </si>
  <si>
    <t>#骷髅化身为重装骷髅，属性大幅提高</t>
  </si>
  <si>
    <t>PLAYERSKILLDES2_490073</t>
  </si>
  <si>
    <t>#重装骷髅的普通攻击有3%概率，对敌人造成「眩晕」效果</t>
  </si>
  <si>
    <t>PLAYERSKILLDES2_490074</t>
  </si>
  <si>
    <t>#【亡灵大军】召唤重装骷髅的数量提高至13</t>
  </si>
  <si>
    <t>PLAYERSKILLDES2_490075</t>
  </si>
  <si>
    <t>#重装骷髅生命额外提高20%，持续整场战斗</t>
  </si>
  <si>
    <t>PLAYERSKILLDES2_490076</t>
  </si>
  <si>
    <t>#重装骷髅反弹10%受到的伤害</t>
  </si>
  <si>
    <t>PLAYERSKILLDES2_490077</t>
  </si>
  <si>
    <t>#重装骷髅的普通攻击有6%概率，对敌人造成「眩晕」效果</t>
  </si>
  <si>
    <t>PLAYERSKILLDES2_49008</t>
  </si>
  <si>
    <t>PLAYERSKILLDES2_490081</t>
  </si>
  <si>
    <t>#圣龙宝宝的普通攻击进阶为【能量吐息】</t>
  </si>
  <si>
    <t>PLAYERSKILLDES2_490082</t>
  </si>
  <si>
    <t>#圣龙宝宝获得【蓝色龙鳞】技能</t>
  </si>
  <si>
    <t>PLAYERSKILLDES2_490083</t>
  </si>
  <si>
    <t>#圣龙宝宝成长为圣龙，属性大幅提高</t>
  </si>
  <si>
    <t>PLAYERSKILLDES2_490084</t>
  </si>
  <si>
    <t>#圣龙获得【恐惧】技能</t>
  </si>
  <si>
    <t>PLAYERSKILLDES2_490085</t>
  </si>
  <si>
    <t>#圣龙获得【魔法免疫】技能</t>
  </si>
  <si>
    <t>PLAYERSKILLDES2_490086</t>
  </si>
  <si>
    <t>#圣龙【能量吐息】技能有20%概率额外造成「眩晕」效果，持续3秒</t>
  </si>
  <si>
    <t>PLAYERSKILLDES2_490087</t>
  </si>
  <si>
    <t>#圣龙的属性大幅提高，受到兵团伤害降低20%</t>
  </si>
  <si>
    <t>PLAYERSKILLDES2_49009</t>
  </si>
  <si>
    <t>#提高己方全体兵团[color=1ca216]{($buffaddattr12+$buffaddattr13*($sklevel-1))}%[-]攻击、[color=1ca216]{($buffaddattr22+$buffaddattr23*($sklevel-1))}%[-]攻速以及30移动速度，持续15秒</t>
  </si>
  <si>
    <t>PLAYERSKILLDES2_490091</t>
  </si>
  <si>
    <t>#【天使赞歌】提供的移动速度额外提高50</t>
  </si>
  <si>
    <t>PLAYERSKILLDES2_490092</t>
  </si>
  <si>
    <t>#天使联盟有50%概率复活1个己方兵团</t>
  </si>
  <si>
    <t>PLAYERSKILLDES2_490093</t>
  </si>
  <si>
    <t>#【天使赞歌】持续时间延长5秒</t>
  </si>
  <si>
    <t>PLAYERSKILLDES2_490094</t>
  </si>
  <si>
    <t>#天使联盟可以复活1个己方兵团</t>
  </si>
  <si>
    <t>PLAYERSKILLDES2_490095</t>
  </si>
  <si>
    <t>#开场时，所有己方兵团获得「士气高涨」效果，持续15秒</t>
  </si>
  <si>
    <t>PLAYERSKILLDES2_490096</t>
  </si>
  <si>
    <t>#开场己方兵团获得士气高涨，持续15秒</t>
  </si>
  <si>
    <t>PLAYERSKILLDES2_490097</t>
  </si>
  <si>
    <t>PLAYERSKILLDES2_49013</t>
  </si>
  <si>
    <t>PLAYERSKILLDES2_490131</t>
  </si>
  <si>
    <t>PLAYERSKILLDES2_490132</t>
  </si>
  <si>
    <t>PLAYERSKILLDES2_490133</t>
  </si>
  <si>
    <t>PLAYERSKILLDES2_490134</t>
  </si>
  <si>
    <t>PLAYERSKILLDES2_490135</t>
  </si>
  <si>
    <t>PLAYERSKILLDES2_490136</t>
  </si>
  <si>
    <t>PLAYERSKILLDES2_490137</t>
  </si>
  <si>
    <t>【冰天雪地】的魔法消耗为0</t>
  </si>
  <si>
    <t>#【冰天雪地】的魔法消耗为0</t>
  </si>
  <si>
    <t>PLAYERSKILLDES2_490142</t>
  </si>
  <si>
    <t>【冰天雪地】对兵团受到法术的伤害可叠加层数由2层提高至3层</t>
  </si>
  <si>
    <t>#【冰天雪地】对兵团受到法术的伤害可叠加层数由2层提高至3层</t>
  </si>
  <si>
    <t>PLAYERSKILLDES2_490143</t>
  </si>
  <si>
    <t>【冰天雪地】额外降低2秒冷却时间</t>
  </si>
  <si>
    <t>#【冰天雪地】额外降低2秒冷却时间</t>
  </si>
  <si>
    <t>PLAYERSKILLDES2_490144</t>
  </si>
  <si>
    <t>【冰天雪地】额外附加「冰封」效果</t>
  </si>
  <si>
    <t>#【冰天雪地】额外附加「冰封」效果</t>
  </si>
  <si>
    <t>【冰天雪地】额外降低3秒冷却时间</t>
  </si>
  <si>
    <t>#【冰天雪地】额外降低3秒冷却时间</t>
  </si>
  <si>
    <t>PLAYERSKILLDES2_490146</t>
  </si>
  <si>
    <t>【冰天雪地】对兵团受到法术的伤害可叠加层数由3层提高至4层</t>
  </si>
  <si>
    <t>#【冰天雪地】对兵团受到法术的伤害可叠加层数由3层提高至4层</t>
  </si>
  <si>
    <t>PLAYERSKILLDES2_490147</t>
  </si>
  <si>
    <t>【冰天雪地】范围提高至全屏</t>
  </si>
  <si>
    <t>#【冰天雪地】范围提高至全屏</t>
  </si>
  <si>
    <t>#降低所有敌方兵团[color=1ca216]{-($buffaddattr12+$buffaddattr13*($sklevel-1))}%[-]攻击、[color=1ca216]{-($buffaddattr22+$buffaddattr23*($sklevel-1))}%[-]攻速以及30移动速度，持续15秒</t>
  </si>
  <si>
    <t>#英雄法术基本描述</t>
  </si>
  <si>
    <t>PLAYERSKILLDES_201</t>
  </si>
  <si>
    <t>#提高较大范围内的己方单位{($buffaddattr12+$buffaddattr13*($sklevel-1))}&lt;($buffaddattr12+$buffaddattr13*($sklevel-1))*($a122+$a126+$a132+$a136)&gt;%反伤，并免疫火系法术伤害，持续[color=48b946,fontsize=20]{($bufflast11+$bufflast12*($sklevel-1))/1000}[-]秒</t>
  </si>
  <si>
    <t>PLAYERSKILLDES_202</t>
  </si>
  <si>
    <t>#提高较大范围内的己方单位{($buffaddattr12+$buffaddattr13*($sklevel-1))}&lt;($buffaddattr12+$buffaddattr13*($sklevel-1))*($a122+$a126+$a132+$a136)&gt;%攻击和{($buffaddattr22+$buffaddattr23*($sklevel-1))}&lt;($buffaddattr12+$buffaddattr13*($sklevel-1))*($a122+$a126+$a132+$a136)&gt;%吸血，持续[color=48b946,fontsize=20]{($bufflast11+$bufflast12*($sklevel-1))/1000}[-]秒</t>
  </si>
  <si>
    <t>PLAYERSKILLDES_203</t>
  </si>
  <si>
    <t>#提高较大范围内的己方单位[color=48b946,fontsize=20]{($buffaddattr12+$buffaddattr13*($sklevel-1))}[-]&lt;($buffaddattr12+$buffaddattr13*($sklevel-1))*($a122+$a126+$a132+$a136)&gt;[color=48b946,fontsize=20]%[-]攻击，持续{($bufflast11+$bufflast12*($sklevel-1))/1000}秒，16人兵团额外延长5秒</t>
  </si>
  <si>
    <t>PLAYERSKILLDES_206</t>
  </si>
  <si>
    <t>#对弧形范围内的敌方单位造成[color=48b946,fontsize=20]{($valueadd11+$valueadd12*($sklevel-1))}[-]&lt;($valueadd11+$valueadd12*($sklevel-1))*($a122+$a126+$a127+$a131)+$a101&gt;火系法术伤害</t>
  </si>
  <si>
    <t>#召唤1道火墙对附近的敌方单位造成持续的伤害，每0.5秒造成[color=48b946,fontsize=20]{($ovalueadd11+$ovalueadd12*($sklevel-1))}[-]&lt;($ovalueadd11+$ovalueadd12*($sklevel-1))*($a122+$a126+$a127+$a131)+$a101&gt;火系法术伤害，持续{($olast11+$olast12)/1000}秒</t>
  </si>
  <si>
    <t>#召唤1道火墙对附近的敌方单位造成持续的伤害，每0.5秒造成[color=48b946,fontsize=20]{($ovalueadd11+$ovalueadd12*($sklevel-1))}[-]&lt;($ovalueadd11+$ovalueadd12*($sklevel-1))*($a122+$a126+$a127+$a131)+$a101&gt;火系法术伤害，持续{($olast11+$olast12)/1000}秒，并对被[color=e07c44,fontsize=20]「灼烧」[-]的目标造成[color=e07c44,fontsize=20]「眩晕」[-]效果，持续3秒</t>
  </si>
  <si>
    <t>PLAYERSKILLDES_210</t>
  </si>
  <si>
    <t>#降低较大范围内的敌方单位[color=48b946,fontsize=20]{-($buffaddattr12+$buffaddattr13*($sklevel-1))}[-]&lt;-($buffaddattr12+$buffaddattr13*($sklevel-1))*($a122+$a126+$a132+$a136)&gt;命中值，持续[color=48b946,fontsize=20]{($bufflast11+$bufflast12*($sklevel-1))/1000}[-]秒</t>
  </si>
  <si>
    <t>PLAYERSKILLDES_211</t>
  </si>
  <si>
    <t>#降低较大范围内的敌方单位[color=48b946,fontsize=20]{-($buffaddattr12+$buffaddattr13*($sklevel-1))}[-]&lt;-($buffaddattr12+$buffaddattr13*($sklevel-1))*($a122+$a126+$a132+$a136)&gt;[color=48b946,fontsize=20]%[-]攻击，持续{($bufflast11+$bufflast12*($sklevel-1))/1000}秒</t>
  </si>
  <si>
    <t>PLAYERSKILLDES_212</t>
  </si>
  <si>
    <t>PLAYERSKILLDES_2121</t>
  </si>
  <si>
    <t>PLAYERSKILLDES_2131</t>
  </si>
  <si>
    <t>PLAYERSKILLDES_215</t>
  </si>
  <si>
    <t>PLAYERSKILLDES_217</t>
  </si>
  <si>
    <t>#对极大范围内的敌方单位造成[color=48b946,fontsize=20]{($valueadd11+$valueadd12*($sklevel-1))}[-]&lt;($valueadd11+$valueadd12*($sklevel-1))*($a122+$a126+$a127+$a131)+$a101&gt;火系法术伤害，对被[color=e07c44,fontsize=20]「灼烧」[-]的目标额外造成[color=48b946,fontsize=20]{($valueadd21+$valueadd22*($sklevel-1))}[-]&lt;($valueadd21+$valueadd22*($sklevel-1))*($a122+$a126+$a127+$a131)+$a101&gt;火系法术伤害</t>
  </si>
  <si>
    <t>PLAYERSKILLDES_218</t>
  </si>
  <si>
    <t>#对极大范围内的敌方单位造成[color=48b946,fontsize=20]{($valueadd11+$valueadd12*($sklevel-1))}[-]&lt;($valueadd11+$valueadd12*($sklevel-1))*($a122+$a126+$a127+$a131)+$a101&gt;火系法术伤害，对被[color=e07c44,fontsize=20]「灼烧」[-]的目标额外造成[color=48b946,fontsize=20]{($valueadd21+$valueadd22*($sklevel-1))}[-]&lt;($valueadd21+$valueadd22*($sklevel-1))*($a122+$a126+$a127+$a131)+$a101&gt;火系法术伤害，并额外造成[color=e07c44,fontsize=20]「眩晕」[-]效果，持续3秒</t>
  </si>
  <si>
    <t>PLAYERSKILLDES_301</t>
  </si>
  <si>
    <t>#使较大范围内的己方单位免疫水系法术，并冻结攻击他的单位造成5秒[color=e07c44,fontsize=20]「减速」[-]效果，持续[color=48b946,fontsize=20]{($bufflast11+$bufflast12*($sklevel-1))/1000}[-]秒</t>
  </si>
  <si>
    <t>PLAYERSKILLDES_302</t>
  </si>
  <si>
    <t>#提高较大范围内的己方单位[color=48b946,fontsize=20]{($buffaddattr12+$buffaddattr13*($sklevel-1))}[-]&lt;($buffaddattr12+$buffaddattr13*($sklevel-1))*($a123+$a126+$a133+$a136)&gt;[color=48b946,fontsize=20]%[-]兵团免伤，持续[color=48b946,fontsize=20]{($bufflast11+$bufflast12*($sklevel-1))/1000}[-]秒</t>
  </si>
  <si>
    <t>PLAYERSKILLDES_303</t>
  </si>
  <si>
    <t>#召唤1道冰墙对靠近的敌方单位造成[color=e07c44,fontsize=20]「冰封」[-]效果，持续{($olast11+$olast12*($sklevel-1))/1000}秒</t>
  </si>
  <si>
    <t>PLAYERSKILLDES_304</t>
  </si>
  <si>
    <t>#使一定范围内的敌方单位无法行动，持续[color=48b946,fontsize=20]{($bufflast11+$bufflast12*($sklevel-1))/1000}[-]秒</t>
  </si>
  <si>
    <t>PLAYERSKILLDES_305</t>
  </si>
  <si>
    <t>#对较大范围内的敌方单位造成[color=48b946,fontsize=20]{($valueadd11+$valueadd12*($sklevel-1))}[-]&lt;($valueadd11+$valueadd12*($sklevel-1))*($a123+$a126+$a128+$a131)+$a101&gt;水系法术伤害，并对被[color=e07c44,fontsize=20]「减速」[-]的目标造成[color=e07c44,fontsize=20]「冰封」[-]效果，持续5秒</t>
  </si>
  <si>
    <t>PLAYERSKILLDES_3051</t>
  </si>
  <si>
    <t>PLAYERSKILLDES_3052</t>
  </si>
  <si>
    <t>#对较大范围内的敌方单位造成[color=48b946,fontsize=20]{($valueadd11+$valueadd12*($sklevel-1))}[-]&lt;($valueadd11+$valueadd12*($sklevel-1))*($a123+$a126+$a128+$a131)+$a101&gt;水系法术伤害，并对被[color=e07c44,fontsize=20]「减速」[-]的目标造成[color=e07c44,fontsize=20]「冰封」[-]效果，持续10秒</t>
  </si>
  <si>
    <t>PLAYERSKILLDES_306</t>
  </si>
  <si>
    <t>#对一定范围内的敌方单位造成[color=48b946,fontsize=20]{($valueadd11+$valueadd12*($sklevel-1))}[-]&lt;($valueadd11+$valueadd12*($sklevel-1))*($a123+$a126+$a128+$a131)+$a101&gt;水系法术伤害，并对被[color=e07c44,fontsize=20]「减速」[-]的目标额外造成[color=48b946,fontsize=20]{($valueadd21+$valueadd22*($sklevel-1))}[-]&lt;($valueadd21+$valueadd22*($sklevel-1))*($a123+$a126+$a128+$a131)+$a101&gt;水系法术伤害</t>
  </si>
  <si>
    <t>PLAYERSKILLDES_307</t>
  </si>
  <si>
    <t>#召唤一阵冰雪风暴，对较大范围内的敌方单位造成{($olast11/$ointerval)}轮累计[color=48b946,fontsize=20]{($ovalueadd11+$ovalueadd12*($sklevel-1))*($olast11/$ointerval)}[-]&lt;(($ovalueadd11+$ovalueadd12*($sklevel-1))*($a123+$a126+$a128+$a131)+$a101)*($olast11/$ointerval)&gt;水系法术伤害，并造成[color=e07c44,fontsize=20]「减速」[-]效果，持续8秒</t>
  </si>
  <si>
    <t>PLAYERSKILLDES_309</t>
  </si>
  <si>
    <t>#驱散一定范围内的己方单位减益效果和敌方单位增益效果</t>
  </si>
  <si>
    <t>PLAYERSKILLDES_310</t>
  </si>
  <si>
    <t>#使一定范围的己方单位传送到敌方单位后方</t>
  </si>
  <si>
    <t>PLAYERSKILLDES_311</t>
  </si>
  <si>
    <t>PLAYERSKILLDES_313</t>
  </si>
  <si>
    <t>PLAYERSKILLDES_315</t>
  </si>
  <si>
    <t>#对一定范围内的敌方单位造成[color=48b946,fontsize=20]{($valueadd11+$valueadd12*($sklevel-1))}[-]&lt;($valueadd11+$valueadd12*($sklevel-1))*($a123+$a126+$a128+$a131)+$a101&gt;水系法术伤害，并造成[color=e07c44,fontsize=20]「减速」[-]效果，持续8秒</t>
  </si>
  <si>
    <t>PLAYERSKILLDES_316</t>
  </si>
  <si>
    <t>PLAYERSKILLDES_317</t>
  </si>
  <si>
    <t>PLAYERSKILLDES_318</t>
  </si>
  <si>
    <t>PLAYERSKILLDES_401</t>
  </si>
  <si>
    <t>PLAYERSKILLDES_402</t>
  </si>
  <si>
    <t>#召唤1道风墙，提高穿过的己方单位{[color=48b946,fontsize=20]{($buffaddattr12+$buffaddattr13*($sklevel-1))/20}%[-]闪避和{$buffaddattr22+$buffaddattr23*($sklevel-1)}移动速度，持续{$olast11/1000}秒</t>
  </si>
  <si>
    <t>PLAYERSKILLDES_403</t>
  </si>
  <si>
    <t>#提高较大范围内的己方单位[color=48b946,fontsize=20]{($buffaddattr12+$buffaddattr13*($sklevel-1))}[-]&lt;($buffaddattr12+$buffaddattr13*($sklevel-1))*($a124+$a126+$a134+$a136)&gt;[color=48b946,fontsize=20]%[-]攻速和{$buffaddattr22+$buffaddattr23*($sklevel-1)}&lt;($buffaddattr22+$buffaddattr23*($sklevel-1))*($a124+$a126+$a134+$a136)&gt;移动速度，持续{($bufflast11+$bufflast12*($sklevel-1))/1000}秒</t>
  </si>
  <si>
    <t>PLAYERSKILLDES_404</t>
  </si>
  <si>
    <t>#提高较大范围内的己方单位[color=48b946,fontsize=20]{($buffaddattr12+$buffaddattr13*($sklevel-1))}[-]&lt;($buffaddattr12+$buffaddattr13*($sklevel-1))*($a124+$a126+$a134+$a136)&gt;暴击值以及[color=48b946,fontsize=20]{($buffaddattr22+$buffaddattr23*($sklevel-1))}[-]&lt;($buffaddattr22+$buffaddattr23*($sklevel-1))*($a124+$a126+$a134+$a136)&gt;闪避，持续[color=48b946,fontsize=20]{($bufflast11+$bufflast12*($sklevel-1))/1000}[-]秒</t>
  </si>
  <si>
    <t>PLAYERSKILLDES_405</t>
  </si>
  <si>
    <t>#使较大范围内的己方单位获得100%暴击和命中，持续[color=48b946,fontsize=20]{($bufflast11+$bufflast12*($sklevel-1))/1000}[-]秒</t>
  </si>
  <si>
    <t>PLAYERSKILLDES_406</t>
  </si>
  <si>
    <t>#召唤1个极大范围的时间力场，使范围内的敌方单位停止行动，持续[color=48b946,fontsize=20]{($olast11+$olast12*($sklevel-1))/1000}[-]秒</t>
  </si>
  <si>
    <t>PLAYERSKILLDES_408</t>
  </si>
  <si>
    <t>#发射出1道猛烈的闪电，并在不同的敌方兵团单位身上跳跃5次．每次跳跃造成[color=48b946,fontsize=20]{($valueadd11+$valueadd12*($sklevel-1))}[-]&lt;($valueadd11+$valueadd12*($sklevel-1))*($a124+$a126+$a129+$a131)+$a101&gt;气系法术伤害</t>
  </si>
  <si>
    <t>PLAYERSKILLDES_4081</t>
  </si>
  <si>
    <t>#发射出1道猛烈的闪电，并在不同的敌方兵团单位身上跳跃7次．每次跳跃造成[color=48b946,fontsize=20]{($valueadd11+$valueadd12*($sklevel-1))}[-]&lt;($valueadd11+$valueadd12*($sklevel-1))*($a124+$a126+$a129+$a131)+$a101&gt;气系法术伤害</t>
  </si>
  <si>
    <t>PLAYERSKILLDES_4082</t>
  </si>
  <si>
    <t>#发射出1道猛烈的闪电，并在不同的敌方兵团单位身上跳跃7次．每次跳跃造成[color=48b946,fontsize=20]{($valueadd11+$valueadd12*($sklevel-1))}[-]&lt;($valueadd11+$valueadd12*($sklevel-1))*($a124+$a126+$a129+$a131)+$a101&gt;气系法术伤害并附加24%目标最大生命值的伤害</t>
  </si>
  <si>
    <t>PLAYERSKILLDES_409</t>
  </si>
  <si>
    <t>#召唤1道闪电，对一定范围内的敌方单位造成[color=48b946,fontsize=20]{($valueadd11+$valueadd12*($sklevel-1))}[-]&lt;($valueadd11+$valueadd12*($sklevel-1))*($a124+$a126+$a129+$a131)+$a101&gt;气系法术伤害</t>
  </si>
  <si>
    <t>PLAYERSKILLDES_410</t>
  </si>
  <si>
    <t>#对一定范围内的敌方单位造成[color=48b946,fontsize=20]{($valueadd11+$valueadd12*($sklevel-1))}[-]&lt;($valueadd11+$valueadd12*($sklevel-1))*($a124+$a126+$a129+$a131)+$a101&gt;气系法术伤害，墓园阵营单位受到该伤害翻倍</t>
  </si>
  <si>
    <t>PLAYERSKILLDES_411</t>
  </si>
  <si>
    <t>PLAYERSKILLDES_412</t>
  </si>
  <si>
    <t>#驱散一定范围内的敌方单位全部增益效果，并降低[color=48b946,fontsize=20]{-($buffaddattr12+$buffaddattr13*($sklevel-1)}[-]&lt;-($buffaddattr12+$buffaddattr13*($sklevel-1))*($a124+$a126+$a134+$a136)&gt;[color=48b946,fontsize=20]%[-]气系法术免伤，持续[color=48b946,fontsize=20]{($bufflast11+$bufflast12*($sklevel-1))/1000}[-]秒</t>
  </si>
  <si>
    <t>PLAYERSKILLDES_413</t>
  </si>
  <si>
    <t>PLAYERSKILLDES_414</t>
  </si>
  <si>
    <t>PLAYERSKILLDES_415</t>
  </si>
  <si>
    <t>#对一定范围内的敌方单位造成[color=48b946,fontsize=20]{($valueadd11+$valueadd12*($sklevel-1))}[-]&lt;($valueadd11+$valueadd12*($sklevel-1))*($a124+$a126+$a129+$a131)+$a101&gt;气系法术伤害，并降低目标30%命中，并附加[color=e07c44,fontsize=20]「静电」[-]效果降低目标50%法术免伤，持续8秒</t>
  </si>
  <si>
    <t>#召唤巨大的能量法阵，使法阵内的己方单位提高30%攻速和50%法术免伤，持续[color=48b946,fontsize=20]{($olast11+$olast12*($sklevel-1))/1000}[-]秒，16人兵团和9人兵团受到的效果翻倍</t>
  </si>
  <si>
    <t>PLAYERSKILLDES_501</t>
  </si>
  <si>
    <t>#提高较大范围内的己方单位{($buffaddattr12+$buffaddattr13*($sklevel-1))}&lt;($buffaddattr12+$buffaddattr13*($sklevel-1))*($a125+$a126+$a135+$a136)&gt;%兵团免伤，并免疫土系法术伤害，持续[color=48b946,fontsize=20]{($bufflast11+$bufflast12*($sklevel-1))/1000}[-]秒</t>
  </si>
  <si>
    <t>PLAYERSKILLDES_5022</t>
  </si>
  <si>
    <t>PLAYERSKILLDES_503</t>
  </si>
  <si>
    <t>#降低一定范围内的敌方目标[color=48b946,fontsize=20]{-($buffaddattr12+$buffaddattr13*($sklevel-1))}[-]&lt;-($buffaddattr12+$buffaddattr13*($sklevel-1))*($a125+$a126+$a135+$a136)&gt;命中值，并造成5秒[color=e07c44,fontsize=20]「减速」[-]效果，持续[color=48b946,fontsize=20]{($bufflast11+$bufflast12*($sklevel-1))/1000}[-]秒</t>
  </si>
  <si>
    <t>PLAYERSKILLDES_507</t>
  </si>
  <si>
    <t>PLAYERSKILLDES_508</t>
  </si>
  <si>
    <t>PLAYERSKILLDES_5081</t>
  </si>
  <si>
    <t>PLAYERSKILLDES_509</t>
  </si>
  <si>
    <t>#将一定范围内的尸体复活并恢复目标[color=48b946,fontsize=20]{($valuepro11+$valuepro12*($sklevel-1))}%[-]生命</t>
  </si>
  <si>
    <t>PLAYERSKILLDES_5101</t>
  </si>
  <si>
    <t>PLAYERSKILLDES_5102</t>
  </si>
  <si>
    <t>PLAYERSKILLDES_511</t>
  </si>
  <si>
    <t>PLAYERSKILLDES_512</t>
  </si>
  <si>
    <t>PLAYERSKILLDES_513</t>
  </si>
  <si>
    <t>#召唤1道阻隔路过敌军的石墙，持续{$bufflast11/1000}秒</t>
  </si>
  <si>
    <t>PLAYERSKILLDES_514</t>
  </si>
  <si>
    <t>PLAYERSKILLDES_515</t>
  </si>
  <si>
    <t>PLAYERSKILLDES_516</t>
  </si>
  <si>
    <t>PLAYERSKILLDES_517</t>
  </si>
  <si>
    <t>PLAYERSKILLDES_518</t>
  </si>
  <si>
    <t>PLAYERSKILLDES_519</t>
  </si>
  <si>
    <t>PLAYERSKILLDES_5191</t>
  </si>
  <si>
    <t>PLAYERSKILLDES_521</t>
  </si>
  <si>
    <t>PLAYERSKILLDES_522</t>
  </si>
  <si>
    <t>PLAYERSKILLDES_523</t>
  </si>
  <si>
    <t>PLAYERSKILLDES_525</t>
  </si>
  <si>
    <t>#对敌方所有兵团造成[color=48b946,fontsize=20]{($valueadd11+$valueadd12*($sklevel-1))}[-]&lt;($valueadd11+$valueadd12*($sklevel-1))*($a125+$a126+$a130+$a131)+$a101&gt;土系法术伤害，并降低士气33%，同时己方墓园单位恢复[color=1ca216,fontsize=20]{($valueadd21+$valueadd22*($sklevel-1))}[-]&lt;($valueadd21+$valueadd22*($sklevel-1))*($a122+$a126+$a127+$a131)+$a101&gt;生命</t>
  </si>
  <si>
    <t>PLAYERSKILLDES_526</t>
  </si>
  <si>
    <t>PLAYERSKILLDES_49005</t>
  </si>
  <si>
    <t>#降低所有敌方兵团[color=48b946,fontsize=20]{-($buffaddattr12+$buffaddattr13*($sklevel-1))}%[-]攻击、[color=48b946,fontsize=20]{-($buffaddattr22+$buffaddattr23*($sklevel-1))}%[-]攻速以及30移动速度，持续15秒</t>
  </si>
  <si>
    <t>PLAYERSKILLDES_490051</t>
  </si>
  <si>
    <t>额外降低目标攻击5%</t>
  </si>
  <si>
    <t>PLAYERSKILLDES_490052</t>
  </si>
  <si>
    <t>额外降低目标兵团30移速</t>
  </si>
  <si>
    <t>#降低所有敌方兵团[color=48b946,fontsize=20]{-($buffaddattr12+$buffaddattr13*($sklevel-1))}%[-]攻击、[color=48b946,fontsize=20]{-($buffaddattr22+$buffaddattr23*($sklevel-1))}%[-]攻速以及60移动速度，持续15秒</t>
  </si>
  <si>
    <t>PLAYERSKILLDES_490053</t>
  </si>
  <si>
    <t>额外降低目标攻击6%</t>
  </si>
  <si>
    <t>PLAYERSKILLDES_490054</t>
  </si>
  <si>
    <t>持续时间提高3秒</t>
  </si>
  <si>
    <t>#降低所有敌方兵团[color=48b946,fontsize=20]{-($buffaddattr12+$buffaddattr13*($sklevel-1))}%[-]攻击、[color=48b946,fontsize=20]{-($buffaddattr22+$buffaddattr23*($sklevel-1))}%[-]攻速以及60移动速度，持续18秒</t>
  </si>
  <si>
    <t>PLAYERSKILLDES_490055</t>
  </si>
  <si>
    <t>额外降低目标攻击速度6%</t>
  </si>
  <si>
    <t>PLAYERSKILLDES_490056</t>
  </si>
  <si>
    <t>#降低所有敌方兵团[color=48b946,fontsize=20]{-($buffaddattr12+$buffaddattr13*($sklevel-1))}%[-]攻击、[color=48b946,fontsize=20]{-($buffaddattr22+$buffaddattr23*($sklevel-1))}%[-]攻速以及60移动速度，持续21秒</t>
  </si>
  <si>
    <t>PLAYERSKILLDES_490057</t>
  </si>
  <si>
    <t>#降低所有敌方兵团[color=48b946,fontsize=20]{-($buffaddattr12+$buffaddattr13*($sklevel-1))}%[-]攻击、[color=48b946,fontsize=20]{-($buffaddattr22+$buffaddattr23*($sklevel-1))}%[-]攻速以及60移动速度，持续24秒</t>
  </si>
  <si>
    <t>PLAYERSKILLDES_49006</t>
  </si>
  <si>
    <t>#对一定范围内的敌方单位造成[color=48b946,fontsize=20]{($valueadd11+$valueadd12*($sklevel-1))*$aulevel}[-]气系法术伤害</t>
  </si>
  <si>
    <t>PLAYERSKILLDES_490061</t>
  </si>
  <si>
    <t>泰坦神箭耗魔将为0</t>
  </si>
  <si>
    <t>PLAYERSKILLDES_490062</t>
  </si>
  <si>
    <t>技能伤害额外提高5%</t>
  </si>
  <si>
    <t>PLAYERSKILLDES_490063</t>
  </si>
  <si>
    <t>PLAYERSKILLDES_490064</t>
  </si>
  <si>
    <t>附加30%概率降低命中</t>
  </si>
  <si>
    <t>#对一定范围内的敌方单位造成[color=48b946,fontsize=20]{($valueadd11+$valueadd12*($sklevel-1))*$aulevel}[-]气系法术伤害，并降低目标30%命中</t>
  </si>
  <si>
    <t>PLAYERSKILLDES_490065</t>
  </si>
  <si>
    <t>#对一定范围内的敌方单位造成[color=48b946,fontsize=20]{($valueadd11+$valueadd12*($sklevel-1))*$aulevel}[-]气系法术伤害，并额外造成15%最大生命值伤害，同时降低目标30%命中</t>
  </si>
  <si>
    <t>PLAYERSKILLDES_490066</t>
  </si>
  <si>
    <t>额外附加（静电）效果</t>
  </si>
  <si>
    <t>#对一定范围内的敌方单位造成[color=48b946,fontsize=20]{($valueadd11+$valueadd12*($sklevel-1))*$aulevel}[-]气系法术伤害，并额外造成15%最大生命值伤害，同时降低目标30%命中，并附加[color=e07c44,fontsize=20]「静电」[-]效果</t>
  </si>
  <si>
    <t>PLAYERSKILLDES_490067</t>
  </si>
  <si>
    <t>泰坦神箭会额外降低敌人30%的命中值</t>
  </si>
  <si>
    <t>#对一定范围内的敌方单位造成[color=48b946,fontsize=20]{($valueadd11+$valueadd12*($sklevel-1))*$aulevel}[-]气系法术伤害，并额外造成15%最大生命值伤害，同时降低目标60%命中，并附加[color=e07c44,fontsize=20]「静电」[-]效果</t>
  </si>
  <si>
    <t>PLAYERSKILLDES_49007</t>
  </si>
  <si>
    <t>PLAYERSKILLDES_490071</t>
  </si>
  <si>
    <t>骷髅对远程伤害减免20%</t>
  </si>
  <si>
    <t>PLAYERSKILLDES_490072</t>
  </si>
  <si>
    <t>骷髅进化为重装骷髅，属性大幅提高</t>
  </si>
  <si>
    <t>PLAYERSKILLDES_490073</t>
  </si>
  <si>
    <t>重装骷髅的普通攻击有3%概率眩晕敌人</t>
  </si>
  <si>
    <t>PLAYERSKILLDES_490074</t>
  </si>
  <si>
    <t>重装骷髅召唤数量+4</t>
  </si>
  <si>
    <t>PLAYERSKILLDES_490075</t>
  </si>
  <si>
    <t>重装骷髅生命额外提高20%，且不会随时间消失</t>
  </si>
  <si>
    <t>PLAYERSKILLDES_490076</t>
  </si>
  <si>
    <t>重装骷髅额外获得30%反弹率</t>
  </si>
  <si>
    <t>PLAYERSKILLDES_490077</t>
  </si>
  <si>
    <t>重装骷髅的普通攻击有6%概率眩晕敌人</t>
  </si>
  <si>
    <t>PLAYERSKILLDES_49008</t>
  </si>
  <si>
    <t>PLAYERSKILLDES_490081</t>
  </si>
  <si>
    <t>圣龙宝宝的普通攻击替换为[color=1ca216]【能量吐息】[-]</t>
  </si>
  <si>
    <t>PLAYERSKILLDES_490082</t>
  </si>
  <si>
    <t>圣龙宝宝获得[color=1ca216]【蓝色龙鳞】[-]技能</t>
  </si>
  <si>
    <t>PLAYERSKILLDES_490083</t>
  </si>
  <si>
    <t>圣龙宝宝进化为圣龙，属性大幅提高</t>
  </si>
  <si>
    <t>PLAYERSKILLDES_490084</t>
  </si>
  <si>
    <t>圣龙获得[color=c44904]【恐惧】[-]技能</t>
  </si>
  <si>
    <t>圣龙获得[color=c44904]【魔法免疫】[-]技能</t>
  </si>
  <si>
    <t>PLAYERSKILLDES_490086</t>
  </si>
  <si>
    <t>圣龙【能量吐息】技能有20%概率额外附加（3s眩晕）效果</t>
  </si>
  <si>
    <t>PLAYERSKILLDES_490087</t>
  </si>
  <si>
    <t>圣龙的属性大幅提高，受到兵团伤害额外降低20%</t>
  </si>
  <si>
    <t>PLAYERSKILLDES_49009</t>
  </si>
  <si>
    <t>#提高所有己方兵团[color=48b946,fontsize=20]{($buffaddattr12+$buffaddattr13*($sklevel-1))}%[-]攻击、[color=48b946,fontsize=20]{($buffaddattr22+$buffaddattr23*($sklevel-1))}%[-]攻速以及30移动速度，持续15秒</t>
  </si>
  <si>
    <t>PLAYERSKILLDES_490091</t>
  </si>
  <si>
    <t>PLAYERSKILLDES_490092</t>
  </si>
  <si>
    <t>第一个友方死亡兵团有50%概率复活</t>
  </si>
  <si>
    <t>PLAYERSKILLDES_490093</t>
  </si>
  <si>
    <t>天使赞歌持续时间提高5秒</t>
  </si>
  <si>
    <t>PLAYERSKILLDES_490094</t>
  </si>
  <si>
    <t>第一个友方死亡兵团必定概率复活</t>
  </si>
  <si>
    <t>PLAYERSKILLDES_490095</t>
  </si>
  <si>
    <t>开场我方兵团获得士气高涨，持续15秒</t>
  </si>
  <si>
    <t>PLAYERSKILLDES_490096</t>
  </si>
  <si>
    <t>开场我方全部兵团获得士气高涨效果，持续15秒</t>
  </si>
  <si>
    <t>PLAYERSKILLDES_49013</t>
  </si>
  <si>
    <t>超过目标最大生命50%的伤害将被额外减少4%</t>
  </si>
  <si>
    <t>#对方英雄造成的法术伤害，超过单位最大生命值{$buffaddattr12}%的部分，减免[color=1ca216,fontsize=18]{$buffaddattr22+$buffaddattr23*($sklevel-1)}%[-]（百分比伤害不受影响，追加伤害独立计算）</t>
  </si>
  <si>
    <t>PLAYERSKILLDES_490131</t>
  </si>
  <si>
    <t>PLAYERSKILLDES_490132</t>
  </si>
  <si>
    <t>PLAYERSKILLDES_490133</t>
  </si>
  <si>
    <t>【鹰眼洞察】触发目标最大生命由50%降低至45%</t>
  </si>
  <si>
    <t>PLAYERSKILLDES_490134</t>
  </si>
  <si>
    <t>超过目标最大生命45%的伤害将被额外减少5%</t>
  </si>
  <si>
    <t>PLAYERSKILLDES_490135</t>
  </si>
  <si>
    <t>PLAYERSKILLDES_490136</t>
  </si>
  <si>
    <t>PLAYERSKILLDES_490137</t>
  </si>
  <si>
    <t>【鹰眼洞察】触发目标最大生命由45%降低至40%</t>
  </si>
  <si>
    <t>PLAYERSKILLDES_490142</t>
  </si>
  <si>
    <t>#使极大范围内的敌方单位受到法术造成的伤害提高50%，持续整场（最多可叠加3层），同时附加减速效果及沉默效果，持续[color=48b946,fontsize=20]{($bufflast11+$bufflast12*($sklevel-1))/1000}[-]秒</t>
  </si>
  <si>
    <t>PLAYERSKILLDES_490143</t>
  </si>
  <si>
    <t>PLAYERSKILLDES_490144</t>
  </si>
  <si>
    <t>PLAYERSKILLDES_490145</t>
  </si>
  <si>
    <t>#使极大范围内的敌方单位受到法术造成的伤害提高50%，持续整场（最多可叠加3层），同时附加冰封效果，持续[color=48b946,fontsize=20]{($bufflast11+$bufflast12*($sklevel-1))/1000}[-]秒</t>
  </si>
  <si>
    <t>#使极大范围内的敌方单位受到法术造成的伤害提高50%，持续整场（最多可叠加4层），同时附加冰封效果，持续[color=48b946,fontsize=20]{($bufflast11+$bufflast12*($sklevel-1))/1000}[-]秒</t>
  </si>
  <si>
    <t>PLAYERSKILLDES_490147</t>
  </si>
  <si>
    <t>#召唤物</t>
  </si>
  <si>
    <t>NPC_8212</t>
  </si>
  <si>
    <t>火元素</t>
  </si>
  <si>
    <t>NPC_8213</t>
  </si>
  <si>
    <t>NPC_8311</t>
  </si>
  <si>
    <t>NPC_8414</t>
  </si>
  <si>
    <t>气元素</t>
  </si>
  <si>
    <t>NPC_8510</t>
  </si>
  <si>
    <t>骷髅</t>
  </si>
  <si>
    <t>NPC_85104</t>
  </si>
  <si>
    <t>重装骷髅</t>
  </si>
  <si>
    <t>NPC_8511</t>
  </si>
  <si>
    <t>土元素</t>
  </si>
  <si>
    <t>NPC_8512</t>
  </si>
  <si>
    <t>巨狼</t>
  </si>
  <si>
    <t>NPC_8513</t>
  </si>
  <si>
    <t>巨石</t>
  </si>
  <si>
    <t>NPC_8515</t>
  </si>
  <si>
    <t>NPC_9008</t>
  </si>
  <si>
    <t>圣龙宝宝</t>
  </si>
  <si>
    <t>NPC_90083</t>
  </si>
  <si>
    <t>圣龙</t>
  </si>
  <si>
    <t>NPC_9007</t>
  </si>
  <si>
    <t>NPC_90072</t>
  </si>
  <si>
    <t>#NPC</t>
  </si>
  <si>
    <t>NPC_79001</t>
  </si>
  <si>
    <t>矮人</t>
  </si>
  <si>
    <t>#矮人</t>
  </si>
  <si>
    <t>#Dwarf</t>
  </si>
  <si>
    <t>NPC_79002</t>
  </si>
  <si>
    <t>矮人领主</t>
  </si>
  <si>
    <t>#矮人领主</t>
  </si>
  <si>
    <t>#Dwarvish Lord</t>
  </si>
  <si>
    <t>NPC_79003</t>
  </si>
  <si>
    <t>魔法矮人</t>
  </si>
  <si>
    <t>#魔法矮人</t>
  </si>
  <si>
    <t>#Dwarf Mage</t>
  </si>
  <si>
    <t>NPC_79011</t>
  </si>
  <si>
    <t>#僵尸</t>
  </si>
  <si>
    <t>NPC_79012</t>
  </si>
  <si>
    <t>炸弹僵尸</t>
  </si>
  <si>
    <t>#炸弹僵尸</t>
  </si>
  <si>
    <t>NPC_79013</t>
  </si>
  <si>
    <t>栅栏</t>
  </si>
  <si>
    <t>#栅栏</t>
  </si>
  <si>
    <t>NPC_79014</t>
  </si>
  <si>
    <t>#帝国弩手</t>
  </si>
  <si>
    <t>NPC_79015</t>
  </si>
  <si>
    <t>冰僵尸</t>
  </si>
  <si>
    <t>#冰僵尸</t>
  </si>
  <si>
    <t>NPC_80101</t>
  </si>
  <si>
    <t>毒龙</t>
  </si>
  <si>
    <t>#毒龙</t>
  </si>
  <si>
    <t>#Rust Dragon</t>
  </si>
  <si>
    <t>NPC_80102</t>
  </si>
  <si>
    <t>仙女龙</t>
  </si>
  <si>
    <t>#仙女龙</t>
  </si>
  <si>
    <t>#Fairie Dragon</t>
  </si>
  <si>
    <t>NPC_80103</t>
  </si>
  <si>
    <t>水晶龙</t>
  </si>
  <si>
    <t>#水晶龙</t>
  </si>
  <si>
    <t>#Crystal Dragon</t>
  </si>
  <si>
    <t>NPC_80104</t>
  </si>
  <si>
    <t>小晶龙</t>
  </si>
  <si>
    <t>#小晶龙</t>
  </si>
  <si>
    <r>
      <rPr>
        <sz val="11"/>
        <rFont val="宋体"/>
        <family val="3"/>
        <charset val="134"/>
      </rPr>
      <t>#NPC技能</t>
    </r>
  </si>
  <si>
    <t>NPCDES_79001</t>
  </si>
  <si>
    <t>#普普通通任人宰割的小矮人</t>
  </si>
  <si>
    <t>NPCDES_79002</t>
  </si>
  <si>
    <t>#拥有更高血量和战斗力的矮人领主,击杀可获得更高奖励</t>
  </si>
  <si>
    <t>NPCDES_79003</t>
  </si>
  <si>
    <t>#拥有魔法能力的矮人，击杀矮人可恢复部分魔法冷却</t>
  </si>
  <si>
    <t>NPCDES_79011</t>
  </si>
  <si>
    <t>#行进速度较慢，拥有极强攻击力的生物</t>
  </si>
  <si>
    <t>#行进速度较慢,拥有极强攻击力的生物</t>
  </si>
  <si>
    <t>NPCDES_79012</t>
  </si>
  <si>
    <t>#行进速度较快，在触碰到玩家栅栏时自动爆炸造成成吨伤害</t>
  </si>
  <si>
    <t>#行进速度较快,在触碰到玩家守护阵时自动爆炸造成成吨伤害</t>
  </si>
  <si>
    <t>NPCDES_79013</t>
  </si>
  <si>
    <t>NPCDES_79014</t>
  </si>
  <si>
    <t>NPCDES_79015</t>
  </si>
  <si>
    <t>#浑身覆盖冰霜的僵尸，死亡时冰冻场上所有僵尸</t>
  </si>
  <si>
    <t>#浑身覆盖冰霜的僵尸,其死亡时冰冻场上所有僵尸</t>
  </si>
  <si>
    <t>NPCDES_80101</t>
  </si>
  <si>
    <t>#毒龙的攻击具有腐蚀性，每次攻击都会降低敌人的防御，同时拥有强力的控制技能</t>
  </si>
  <si>
    <t>#毒龙的攻击具有腐蚀性,每次攻击都会降低敌人部队的防御技能,同时拥有强力控制技能</t>
  </si>
  <si>
    <t>NPCDES_80102</t>
  </si>
  <si>
    <t>#仙女龙是擅长魔法的龙，可以使出连锁闪电和流星雨这样具有致命杀伤性质的法术</t>
  </si>
  <si>
    <t>#仙女龙是擅长魔法的龙，运气好了可以使出连锁闪电和流星雨这样具有致命杀伤性质的法术</t>
  </si>
  <si>
    <t>NPCDES_80103</t>
  </si>
  <si>
    <t>#水晶龙体型庞大，所有攻击都有几率使敌人眩晕</t>
  </si>
  <si>
    <t>#水晶龙有抗魔特技，经常可以抵抗对手的魔法</t>
  </si>
  <si>
    <t>#玩法</t>
  </si>
  <si>
    <t>LONGZHIGUONANDU_1</t>
  </si>
  <si>
    <t>简单</t>
  </si>
  <si>
    <t>LONGZHIGUONANDU_2</t>
  </si>
  <si>
    <t>一般</t>
  </si>
  <si>
    <t>LONGZHIGUONANDU_3</t>
  </si>
  <si>
    <t>冒险</t>
  </si>
  <si>
    <t>LONGZHIGUONANDU_4</t>
  </si>
  <si>
    <t>LONGZHIGUONANDU_5</t>
  </si>
  <si>
    <t>困难</t>
  </si>
  <si>
    <t>LONGZHIGUONANDU_6</t>
  </si>
  <si>
    <t>LONGZHIGUONANDU_7</t>
  </si>
  <si>
    <t>冷酷</t>
  </si>
  <si>
    <t>LONGZHIGUONANDU_8</t>
  </si>
  <si>
    <t>LONGZHIGUONANDU_9</t>
  </si>
  <si>
    <t>LONGZHIGUONANDU_10</t>
  </si>
  <si>
    <t>LONGZHIGUONANDU_11</t>
  </si>
  <si>
    <t>LONGZHIGUONANDU_12</t>
  </si>
  <si>
    <t>噩梦</t>
  </si>
  <si>
    <t>LONGZHIGUONANDU_13</t>
  </si>
  <si>
    <t>LONGZHIGUONANDU_14</t>
  </si>
  <si>
    <t>LONGZHIGUONANDU_15</t>
  </si>
  <si>
    <t>炼狱</t>
  </si>
  <si>
    <t>LONGZHIGUONANDU_16</t>
  </si>
  <si>
    <t>无尽模式</t>
  </si>
  <si>
    <t>LEAGUETIP_01</t>
  </si>
  <si>
    <t>#保持当前段位至22:00可获得</t>
  </si>
  <si>
    <t>LEAGUETIP_02</t>
  </si>
  <si>
    <t>#赛季结束后将按照积分排名发放奖励，该奖励通过邮件发送，记得查收哟~</t>
  </si>
  <si>
    <t>LEAGUETIP_03</t>
  </si>
  <si>
    <t>#新手阶段无法选择热点兵团哦！</t>
  </si>
  <si>
    <t>LEAGUETIP_04</t>
  </si>
  <si>
    <t>#本段位最多可选择{$hotspot}个热点兵团</t>
  </si>
  <si>
    <t>LEAGUETIP_05</t>
  </si>
  <si>
    <t>赛季内攻血</t>
  </si>
  <si>
    <t>LEAGUETIP_06</t>
  </si>
  <si>
    <t>本段位攻血</t>
  </si>
  <si>
    <t>LEAGUETIP_07</t>
  </si>
  <si>
    <t>#购买失败,缺少足够的联赛币</t>
  </si>
  <si>
    <t>LEAGUETIP_08</t>
  </si>
  <si>
    <t>#兑换次数已经用完，努力恢复中！</t>
  </si>
  <si>
    <t>LEAGUETIP_09</t>
  </si>
  <si>
    <t>#已选择的热点兵团将无法修改或成为其他段位热点，确认保存？</t>
  </si>
  <si>
    <t>LEAGUETIP_10</t>
  </si>
  <si>
    <t>#本赛季已经结束了，下赛季在周一9:00准时等你！</t>
  </si>
  <si>
    <t>LEAGUETIP_11</t>
  </si>
  <si>
    <t>#没有更多的联赛币，耐心等待吧！</t>
  </si>
  <si>
    <t>LEAGUETIP_12</t>
  </si>
  <si>
    <t>#每个兵团在本赛季仅可爆发一次</t>
  </si>
  <si>
    <t>LEAGUETIP_13</t>
  </si>
  <si>
    <t>#选择兵团到这里，可以获得爆发效果哦~</t>
  </si>
  <si>
    <t>LEAGUETIP_14</t>
  </si>
  <si>
    <t>#冠军对决将在开服第5天开启，耐心等待哟！</t>
  </si>
  <si>
    <t>LEAGUETIP_15</t>
  </si>
  <si>
    <t>#冠军对决将在34级开启，耐心等待哟！</t>
  </si>
  <si>
    <t>LEAGUETIP_16</t>
  </si>
  <si>
    <t>#保存成功</t>
  </si>
  <si>
    <t>LEAGUETIP_17</t>
  </si>
  <si>
    <t>#保持当前排名至赛季结束可获得</t>
  </si>
  <si>
    <t>LEAGUETIP_18</t>
  </si>
  <si>
    <t>#新的赛季即将开启，磨好您的刀枪，准备应战吧！</t>
  </si>
  <si>
    <t>LEAGUETIP_19</t>
  </si>
  <si>
    <t>#认输将按战斗失败处理并被托管，是否继续？</t>
  </si>
  <si>
    <t>LEAGUETIP_20</t>
  </si>
  <si>
    <t>玩家挑战次数≤3次</t>
  </si>
  <si>
    <t>#挑战[color=00FF1E,outlinecolor=3c1e0aff,fontsize=20]{3-$challenge}[-]次获得[color=00FF1E,outlinecolor=3c1e0aff,fontsize=20]大奖[-]！</t>
  </si>
  <si>
    <t>LEAGUETIP_21</t>
  </si>
  <si>
    <t>3次＜玩家挑战次数≤6次，VIP等级＞2</t>
  </si>
  <si>
    <t>#继续挑战[color=00FF1E,outlinecolor=3c1e0aff,fontsize=20]{6-$challenge}[-]次获得[][-][color=FA921A,outlinecolor=3c1e0aff,fontsize=20]超级大奖[-]！</t>
  </si>
  <si>
    <t>LEAGUETIP_22</t>
  </si>
  <si>
    <t>#保持本服前32名可参加诸神之战，千万不可懈怠哟！</t>
  </si>
  <si>
    <t>LEAGUETIP_23</t>
  </si>
  <si>
    <t>#进入本服前32名可参加诸神之战，还差一点，继续加油！</t>
  </si>
  <si>
    <t>LEAGUE_PAILIAN</t>
  </si>
  <si>
    <t>HERODUEL_PAILIAN</t>
  </si>
  <si>
    <t>#表情</t>
  </si>
  <si>
    <t>EMOJI_01</t>
  </si>
  <si>
    <t>愤怒</t>
  </si>
  <si>
    <t>&lt;愤怒&gt;</t>
  </si>
  <si>
    <t>EMOJI_02</t>
  </si>
  <si>
    <t>呵呵</t>
  </si>
  <si>
    <t>&lt;呵呵&gt;</t>
  </si>
  <si>
    <t>EMOJI_03</t>
  </si>
  <si>
    <t>尴尬</t>
  </si>
  <si>
    <t>&lt;尴尬&gt;</t>
  </si>
  <si>
    <t>EMOJI_04</t>
  </si>
  <si>
    <t>睡觉</t>
  </si>
  <si>
    <t>&lt;睡觉&gt;</t>
  </si>
  <si>
    <t>EMOJI_05</t>
  </si>
  <si>
    <t>窃喜</t>
  </si>
  <si>
    <t>&lt;窃喜&gt;</t>
  </si>
  <si>
    <t>EMOJI_06</t>
  </si>
  <si>
    <t>大笑</t>
  </si>
  <si>
    <t>&lt;大笑&gt;</t>
  </si>
  <si>
    <t>EMOJI_07</t>
  </si>
  <si>
    <t>微笑</t>
  </si>
  <si>
    <t>&lt;微笑&gt;</t>
  </si>
  <si>
    <t>EMOJI_08</t>
  </si>
  <si>
    <t>再见</t>
  </si>
  <si>
    <t>&lt;再见&gt;</t>
  </si>
  <si>
    <t>EMOJI_09</t>
  </si>
  <si>
    <t>喷血</t>
  </si>
  <si>
    <t>&lt;喷血&gt;</t>
  </si>
  <si>
    <t>EMOJI_10</t>
  </si>
  <si>
    <t>卖萌</t>
  </si>
  <si>
    <t>&lt;卖萌&gt;</t>
  </si>
  <si>
    <t>EMOJI_11</t>
  </si>
  <si>
    <t>赚钱</t>
  </si>
  <si>
    <t>&lt;赚钱&gt;</t>
  </si>
  <si>
    <t>EMOJI_12</t>
  </si>
  <si>
    <t>努力</t>
  </si>
  <si>
    <t>&lt;努力&gt;</t>
  </si>
  <si>
    <t>EMOJI_13</t>
  </si>
  <si>
    <t>大哭</t>
  </si>
  <si>
    <t>&lt;大哭&gt;</t>
  </si>
  <si>
    <t>EMOJI_14</t>
  </si>
  <si>
    <t>笑哭</t>
  </si>
  <si>
    <t>&lt;笑哭&gt;</t>
  </si>
  <si>
    <t>EMOJI_15</t>
  </si>
  <si>
    <t>丧气</t>
  </si>
  <si>
    <t>&lt;丧气&gt;</t>
  </si>
  <si>
    <t>EMOJI_16</t>
  </si>
  <si>
    <t>嘲讽</t>
  </si>
  <si>
    <t>&lt;嘲讽&gt;</t>
  </si>
  <si>
    <t>EMOJI_17</t>
  </si>
  <si>
    <t>点赞</t>
  </si>
  <si>
    <t>&lt;点赞&gt;</t>
  </si>
  <si>
    <t>EMOJI_18</t>
  </si>
  <si>
    <t>蒙圈</t>
  </si>
  <si>
    <t>&lt;蒙圈&gt;</t>
  </si>
  <si>
    <t>EMOJI_19</t>
  </si>
  <si>
    <t>囧</t>
  </si>
  <si>
    <t>&lt;囧&gt;</t>
  </si>
  <si>
    <t>EMOJI_20</t>
  </si>
  <si>
    <t>???</t>
  </si>
  <si>
    <t>&lt;???&gt;</t>
  </si>
  <si>
    <t>EMOJI_21</t>
  </si>
  <si>
    <t>祈求</t>
  </si>
  <si>
    <t>&lt;祈求&gt;</t>
  </si>
  <si>
    <t>EMOJI_22</t>
  </si>
  <si>
    <t>来人</t>
  </si>
  <si>
    <t>&lt;来人&gt;</t>
  </si>
  <si>
    <t>EMOJI_23</t>
  </si>
  <si>
    <t>安慰</t>
  </si>
  <si>
    <t>&lt;安慰&gt;</t>
  </si>
  <si>
    <t>EMOJI_24</t>
  </si>
  <si>
    <t>大汗</t>
  </si>
  <si>
    <t>&lt;大汗&gt;</t>
  </si>
  <si>
    <t>#回放</t>
  </si>
  <si>
    <t>REPLAY_ARENA</t>
  </si>
  <si>
    <t>#我在竞技场中与[color=1ca216]{$enemyname}[-]一较高下，快来观赏我们的精彩比赛吧！</t>
  </si>
  <si>
    <t>REPLAY_LEAGUE</t>
  </si>
  <si>
    <t>REPLAY_GVG</t>
  </si>
  <si>
    <t>GVG</t>
  </si>
  <si>
    <t>REPLAY_FRIENDS</t>
  </si>
  <si>
    <t>好友切磋</t>
  </si>
  <si>
    <t>REPLAY_TIP</t>
  </si>
  <si>
    <t>#战报已经分享至世界聊天！</t>
  </si>
  <si>
    <t>REPLAY_TIP_FREQ</t>
  </si>
  <si>
    <t>#战报发送过于频繁，请5分钟后再试</t>
  </si>
  <si>
    <t>#领土争夺</t>
  </si>
  <si>
    <t>CITYBATTLECHENGCHI_1</t>
  </si>
  <si>
    <t>CITYBATTLECHENGCHI_2</t>
  </si>
  <si>
    <t>CITYBATTLECHENGCHI_3</t>
  </si>
  <si>
    <t>CITYBATTLECHENGCHI_4</t>
  </si>
  <si>
    <t>CITYBATTLECHENGCHI_5</t>
  </si>
  <si>
    <t>CITYBATTLECHENGCHI_6</t>
  </si>
  <si>
    <t>CITYBATTLECHENGCHI_7</t>
  </si>
  <si>
    <t>CITYBATTLECHENGCHI_8</t>
  </si>
  <si>
    <t>CITYBATTLECHENGCHI_9</t>
  </si>
  <si>
    <t>CITYBATTLECHENGCHI_10</t>
  </si>
  <si>
    <t>CITYBATTLECHENGCHI_11</t>
  </si>
  <si>
    <t>CITYBATTLECHENGCHI_12</t>
  </si>
  <si>
    <t>CITYBATTLECHENGCHI_13</t>
  </si>
  <si>
    <t>CITYBATTLECHENGCHI_14</t>
  </si>
  <si>
    <t>CITYBATTLECHENGCHI_15</t>
  </si>
  <si>
    <t>CITYBATTLECHENGCHI_16</t>
  </si>
  <si>
    <t>CITYBATTLECHENGCHI_17</t>
  </si>
  <si>
    <t>CITYBATTLECHENGCHI_18</t>
  </si>
  <si>
    <t>哈蒙代尔</t>
  </si>
  <si>
    <t>CITYBATTLECHENGCHI_19</t>
  </si>
  <si>
    <t>CITYBATTLECHENGCHI_20</t>
  </si>
  <si>
    <t>CITYBATTLECHENGCHI_21</t>
  </si>
  <si>
    <t>CITYBATTLECHENGCHI_22</t>
  </si>
  <si>
    <t>CITYBATTLECHENGCHI_23</t>
  </si>
  <si>
    <t>CITYBATTLECHENGCHI_24</t>
  </si>
  <si>
    <t>CITYBATTLECHENGCHI_25</t>
  </si>
  <si>
    <t>CITYBATTLECHENGCHI_26</t>
  </si>
  <si>
    <t>CITYBATTLECHENGCHI_27</t>
  </si>
  <si>
    <t>CITYBATTLECHENGCHI_28</t>
  </si>
  <si>
    <t>CITYBATTLECHENGCHI_29</t>
  </si>
  <si>
    <t>CITYBATTLECHENGCHI_30</t>
  </si>
  <si>
    <t>CITYBATTLEPREPARE_1</t>
  </si>
  <si>
    <t>军粮</t>
  </si>
  <si>
    <t>CITYBATTLEPREPARE_2</t>
  </si>
  <si>
    <t>城墙</t>
  </si>
  <si>
    <t>CITYBATTLEPREPARE_3</t>
  </si>
  <si>
    <t>佣兵营帐</t>
  </si>
  <si>
    <t>CITYBATTLEPREPARE_4</t>
  </si>
  <si>
    <t>马丽特塔</t>
  </si>
  <si>
    <t>CITYBATTLEPREPARE_5</t>
  </si>
  <si>
    <t>星轴</t>
  </si>
  <si>
    <t>CITYBATTLEPREPARE_6</t>
  </si>
  <si>
    <t>真理之园</t>
  </si>
  <si>
    <t>CITYBATTLEPREPAREDES_1</t>
  </si>
  <si>
    <t>CITYBATTLEPREPAREDES_2</t>
  </si>
  <si>
    <t>CITYBATTLEPREPAREDES_3</t>
  </si>
  <si>
    <t>CITYBATTLEPREPAREDES_4</t>
  </si>
  <si>
    <t>CITYBATTLEPREPAREDES_5</t>
  </si>
  <si>
    <t>CITYBATTLEPREPAREDES_6</t>
  </si>
  <si>
    <t>CITYBATTLE_PREV_1</t>
  </si>
  <si>
    <t>积分获得量+10%</t>
  </si>
  <si>
    <t>CITYBATTLE_PREV_2</t>
  </si>
  <si>
    <t>副本扫荡产出概率增加20%</t>
  </si>
  <si>
    <t>CITYBATTLE_PREV_3</t>
  </si>
  <si>
    <t>宝物占星每日有一次半价机会</t>
  </si>
  <si>
    <t>CITYBATTLE_TIP_01</t>
  </si>
  <si>
    <t>城池战事过于激烈，无法排遣部队，请稍后再试</t>
  </si>
  <si>
    <t>CITYBATTLE_TIP_02</t>
  </si>
  <si>
    <t>CITYBATTLE_TIP_03</t>
  </si>
  <si>
    <t>CITYBATTLE_TIP_05</t>
  </si>
  <si>
    <t>CITYBATTLE_TIP_06</t>
  </si>
  <si>
    <t>CITYBATTLE_TIP_07</t>
  </si>
  <si>
    <t>CITYBATTLE_TIP_08</t>
  </si>
  <si>
    <t>CITYBATTLE_TIP_10</t>
  </si>
  <si>
    <t>CITYBATTLE_TIP_12</t>
  </si>
  <si>
    <t>CITYBATTLE_TIP_20</t>
  </si>
  <si>
    <t>CITYBATTLE_TIP_21</t>
  </si>
  <si>
    <t>#己方大本营，无需派遣驻守</t>
  </si>
  <si>
    <t>CITYBATTLE_TIP_35</t>
  </si>
  <si>
    <t>#[color=3c2a1e,fontsize=22]基本规则[-][][-][color=ffffff,fontsize=6]　[-][][-][color=645252]1、备战阶段需要各位领主共同努力建设家园，同心协力争夺恩洛斯大陆[-][][-][color=645252,fontsize=6]　[-][][-][color=645252]2、每周系统会随机6种加成，各位领主可选择您认为最有效的一个或多个加成建筑进行建造，由于开服时间的关系，不同等级建筑对应的加成属性各不相同[-][][-][color=645252,fontsize=6]　[-][][-][color=645252]3、玩家可用已经消耗的体力进行战前备战，在赛季当周，每消耗100点体力可额外获得一次建造次数，请慎重使用哟！[-][][-][color=645252,fontsize=6]　[-][][-][color=645252]4、同时，备战满足一定条件时，将会有丰厚奖励作为领主们努力备战的回报[-][][-][color=645252,fontsize=6]　[-][][-][color=645252]5、现在，各位领主大人，是时候去备战啦！[-]</t>
  </si>
  <si>
    <t>RULE_CITYBATTLE_TIP_02</t>
  </si>
  <si>
    <t>RULE_CITYBATTLE_TIP_03</t>
  </si>
  <si>
    <t>RULE_CITYBATTLE_TIP_04</t>
  </si>
  <si>
    <t>#诸神之战</t>
  </si>
  <si>
    <t>GODWAR_TIP_01</t>
  </si>
  <si>
    <t>#参赛者已经诞生，精彩刺激的诸神之战将在本周开启！参与战斗的参赛者将会获得特殊奖励，支持他们的领主也会获得丰厚的报酬！</t>
  </si>
  <si>
    <t>GODWAR_TIP_02</t>
  </si>
  <si>
    <t>GODWAR_TIP_03</t>
  </si>
  <si>
    <t>GODWAR_TIP_04</t>
  </si>
  <si>
    <t>GODWAR_TIP_05</t>
  </si>
  <si>
    <t>GWTIMER_1</t>
  </si>
  <si>
    <t>名单出炉</t>
  </si>
  <si>
    <t>GWTIMER_2</t>
  </si>
  <si>
    <t>GWTIMER_3</t>
  </si>
  <si>
    <t>小组赛</t>
  </si>
  <si>
    <t>GWTIMER_4</t>
  </si>
  <si>
    <t>小组赛结束</t>
  </si>
  <si>
    <t>GWTIMER_5</t>
  </si>
  <si>
    <t>GWTIMER_6</t>
  </si>
  <si>
    <t>8强赛结束</t>
  </si>
  <si>
    <t>GWTIMER_7</t>
  </si>
  <si>
    <t>GWTIMER_8</t>
  </si>
  <si>
    <t>GWTIMER_9</t>
  </si>
  <si>
    <t>总决赛</t>
  </si>
  <si>
    <t>GWTIMER_10</t>
  </si>
  <si>
    <t>总决赛结束</t>
  </si>
  <si>
    <t>GWTIMER_11</t>
  </si>
  <si>
    <t>入围者选拔周</t>
  </si>
  <si>
    <t>BAOWUSHENGXING_2</t>
  </si>
  <si>
    <t>BAOWUSHENGXING_3</t>
  </si>
  <si>
    <t>BAOWUADDTAG_2</t>
  </si>
  <si>
    <t>BAOWUADDTAG_3</t>
  </si>
  <si>
    <t>HERO_ATTRIBUTE_MANAREC</t>
    <phoneticPr fontId="13" type="noConversion"/>
  </si>
  <si>
    <r>
      <t>HERO_6010</t>
    </r>
    <r>
      <rPr>
        <sz val="11"/>
        <color theme="1"/>
        <rFont val="等线"/>
        <family val="3"/>
        <charset val="134"/>
        <scheme val="minor"/>
      </rPr>
      <t>4</t>
    </r>
    <phoneticPr fontId="13" type="noConversion"/>
  </si>
  <si>
    <r>
      <t>HERO_60</t>
    </r>
    <r>
      <rPr>
        <sz val="11"/>
        <color theme="1"/>
        <rFont val="等线"/>
        <family val="3"/>
        <charset val="134"/>
        <scheme val="minor"/>
      </rPr>
      <t>701</t>
    </r>
    <phoneticPr fontId="13" type="noConversion"/>
  </si>
  <si>
    <r>
      <t>HERO_61</t>
    </r>
    <r>
      <rPr>
        <sz val="11"/>
        <color theme="1"/>
        <rFont val="等线"/>
        <family val="3"/>
        <charset val="134"/>
        <scheme val="minor"/>
      </rPr>
      <t>4</t>
    </r>
    <r>
      <rPr>
        <sz val="11"/>
        <color theme="1"/>
        <rFont val="等线"/>
        <family val="3"/>
        <charset val="134"/>
        <scheme val="minor"/>
      </rPr>
      <t>01</t>
    </r>
    <phoneticPr fontId="13" type="noConversion"/>
  </si>
  <si>
    <r>
      <t>HEROCOM_60</t>
    </r>
    <r>
      <rPr>
        <sz val="11"/>
        <color theme="1"/>
        <rFont val="等线"/>
        <family val="3"/>
        <charset val="134"/>
        <scheme val="minor"/>
      </rPr>
      <t>701</t>
    </r>
    <phoneticPr fontId="13" type="noConversion"/>
  </si>
  <si>
    <t>HEROCOM_61402</t>
    <phoneticPr fontId="13" type="noConversion"/>
  </si>
  <si>
    <r>
      <t>HEROSPECIALDES_5010</t>
    </r>
    <r>
      <rPr>
        <sz val="11"/>
        <color theme="1"/>
        <rFont val="等线"/>
        <family val="3"/>
        <charset val="134"/>
        <scheme val="minor"/>
      </rPr>
      <t>4</t>
    </r>
    <phoneticPr fontId="13" type="noConversion"/>
  </si>
  <si>
    <r>
      <t>HEROSPECIALDES_50</t>
    </r>
    <r>
      <rPr>
        <sz val="11"/>
        <color theme="1"/>
        <rFont val="等线"/>
        <family val="3"/>
        <charset val="134"/>
        <scheme val="minor"/>
      </rPr>
      <t>701</t>
    </r>
    <phoneticPr fontId="13" type="noConversion"/>
  </si>
  <si>
    <r>
      <t>HEROSPECIALDES_51</t>
    </r>
    <r>
      <rPr>
        <sz val="11"/>
        <color theme="1"/>
        <rFont val="等线"/>
        <family val="3"/>
        <charset val="134"/>
        <scheme val="minor"/>
      </rPr>
      <t>401</t>
    </r>
    <phoneticPr fontId="13" type="noConversion"/>
  </si>
  <si>
    <r>
      <t>HERODES_61</t>
    </r>
    <r>
      <rPr>
        <sz val="11"/>
        <color theme="1"/>
        <rFont val="等线"/>
        <family val="3"/>
        <charset val="134"/>
        <scheme val="minor"/>
      </rPr>
      <t>4</t>
    </r>
    <r>
      <rPr>
        <sz val="11"/>
        <color theme="1"/>
        <rFont val="等线"/>
        <family val="3"/>
        <charset val="134"/>
        <scheme val="minor"/>
      </rPr>
      <t>01</t>
    </r>
    <phoneticPr fontId="13" type="noConversion"/>
  </si>
  <si>
    <t>HERODES_61402</t>
    <phoneticPr fontId="13" type="noConversion"/>
  </si>
  <si>
    <t>HEROSPECIAL_51401</t>
    <phoneticPr fontId="13" type="noConversion"/>
  </si>
  <si>
    <t>HEROSPECIAL_51402</t>
    <phoneticPr fontId="13" type="noConversion"/>
  </si>
  <si>
    <t>HEROSPECIALDES_500014</t>
    <phoneticPr fontId="13" type="noConversion"/>
  </si>
  <si>
    <r>
      <t>HEROSPECIALDES_5050</t>
    </r>
    <r>
      <rPr>
        <sz val="11"/>
        <color theme="1"/>
        <rFont val="等线"/>
        <family val="3"/>
        <charset val="134"/>
        <scheme val="minor"/>
      </rPr>
      <t>3</t>
    </r>
    <r>
      <rPr>
        <sz val="11"/>
        <color theme="1"/>
        <rFont val="等线"/>
        <family val="3"/>
        <charset val="134"/>
        <scheme val="minor"/>
      </rPr>
      <t>1</t>
    </r>
    <phoneticPr fontId="13" type="noConversion"/>
  </si>
  <si>
    <r>
      <t>HEROSPECIALDES_5050</t>
    </r>
    <r>
      <rPr>
        <sz val="11"/>
        <color theme="1"/>
        <rFont val="等线"/>
        <family val="3"/>
        <charset val="134"/>
        <scheme val="minor"/>
      </rPr>
      <t>3</t>
    </r>
    <r>
      <rPr>
        <sz val="11"/>
        <color theme="1"/>
        <rFont val="等线"/>
        <family val="3"/>
        <charset val="134"/>
        <scheme val="minor"/>
      </rPr>
      <t>2</t>
    </r>
    <phoneticPr fontId="13" type="noConversion"/>
  </si>
  <si>
    <r>
      <t>HEROSPECIALDES_5050</t>
    </r>
    <r>
      <rPr>
        <sz val="11"/>
        <color theme="1"/>
        <rFont val="等线"/>
        <family val="3"/>
        <charset val="134"/>
        <scheme val="minor"/>
      </rPr>
      <t>3</t>
    </r>
    <r>
      <rPr>
        <sz val="11"/>
        <color theme="1"/>
        <rFont val="等线"/>
        <family val="3"/>
        <charset val="134"/>
        <scheme val="minor"/>
      </rPr>
      <t>3</t>
    </r>
    <phoneticPr fontId="13" type="noConversion"/>
  </si>
  <si>
    <r>
      <t>HEROSPECIALDES_5050</t>
    </r>
    <r>
      <rPr>
        <sz val="11"/>
        <color theme="1"/>
        <rFont val="等线"/>
        <family val="3"/>
        <charset val="134"/>
        <scheme val="minor"/>
      </rPr>
      <t>3</t>
    </r>
    <r>
      <rPr>
        <sz val="11"/>
        <color theme="1"/>
        <rFont val="等线"/>
        <family val="3"/>
        <charset val="134"/>
        <scheme val="minor"/>
      </rPr>
      <t>4</t>
    </r>
    <phoneticPr fontId="13" type="noConversion"/>
  </si>
  <si>
    <r>
      <t>PLAYERSKILL_208</t>
    </r>
    <r>
      <rPr>
        <sz val="11"/>
        <color theme="1"/>
        <rFont val="等线"/>
        <family val="3"/>
        <charset val="134"/>
        <scheme val="minor"/>
      </rPr>
      <t>1</t>
    </r>
    <phoneticPr fontId="13" type="noConversion"/>
  </si>
  <si>
    <t>PLAYERSKILL_2082</t>
    <phoneticPr fontId="13" type="noConversion"/>
  </si>
  <si>
    <r>
      <t>PLAYERSKILL_217</t>
    </r>
    <r>
      <rPr>
        <sz val="11"/>
        <color theme="1"/>
        <rFont val="等线"/>
        <family val="3"/>
        <charset val="134"/>
        <scheme val="minor"/>
      </rPr>
      <t>1</t>
    </r>
    <phoneticPr fontId="13" type="noConversion"/>
  </si>
  <si>
    <r>
      <t>PLAYERSKILL_21</t>
    </r>
    <r>
      <rPr>
        <sz val="11"/>
        <color theme="1"/>
        <rFont val="等线"/>
        <family val="3"/>
        <charset val="134"/>
        <scheme val="minor"/>
      </rPr>
      <t>8</t>
    </r>
    <phoneticPr fontId="13" type="noConversion"/>
  </si>
  <si>
    <r>
      <t>PLAYERSKILL_415</t>
    </r>
    <r>
      <rPr>
        <sz val="11"/>
        <color theme="1"/>
        <rFont val="等线"/>
        <family val="3"/>
        <charset val="134"/>
        <scheme val="minor"/>
      </rPr>
      <t>1</t>
    </r>
    <phoneticPr fontId="13" type="noConversion"/>
  </si>
  <si>
    <r>
      <t>PLAYERSKILL_41</t>
    </r>
    <r>
      <rPr>
        <sz val="11"/>
        <color theme="1"/>
        <rFont val="等线"/>
        <family val="3"/>
        <charset val="134"/>
        <scheme val="minor"/>
      </rPr>
      <t>6</t>
    </r>
    <phoneticPr fontId="13" type="noConversion"/>
  </si>
  <si>
    <r>
      <t>PLAYERSKILL_507</t>
    </r>
    <r>
      <rPr>
        <sz val="11"/>
        <color theme="1"/>
        <rFont val="等线"/>
        <family val="3"/>
        <charset val="134"/>
        <scheme val="minor"/>
      </rPr>
      <t>1</t>
    </r>
    <phoneticPr fontId="13" type="noConversion"/>
  </si>
  <si>
    <r>
      <t>PLAYERSKILL_5</t>
    </r>
    <r>
      <rPr>
        <sz val="11"/>
        <color theme="1"/>
        <rFont val="等线"/>
        <family val="3"/>
        <charset val="134"/>
        <scheme val="minor"/>
      </rPr>
      <t>20</t>
    </r>
    <phoneticPr fontId="13" type="noConversion"/>
  </si>
  <si>
    <t>PLAYERSKILL_5231</t>
    <phoneticPr fontId="13" type="noConversion"/>
  </si>
  <si>
    <t>PLAYERSKILL_5232</t>
    <phoneticPr fontId="13" type="noConversion"/>
  </si>
  <si>
    <t>PLAYERSKILL_524</t>
    <phoneticPr fontId="13" type="noConversion"/>
  </si>
  <si>
    <t>PLAYERSKILL_525</t>
    <phoneticPr fontId="13" type="noConversion"/>
  </si>
  <si>
    <t>PLAYERSKILL_526</t>
    <phoneticPr fontId="13" type="noConversion"/>
  </si>
  <si>
    <t>PLAYERSKILL_49013</t>
    <phoneticPr fontId="13" type="noConversion"/>
  </si>
  <si>
    <t>PLAYERSKILL_49014</t>
    <phoneticPr fontId="13" type="noConversion"/>
  </si>
  <si>
    <r>
      <t>PLAYERSKILLDES4_208</t>
    </r>
    <r>
      <rPr>
        <sz val="11"/>
        <color theme="1"/>
        <rFont val="等线"/>
        <family val="3"/>
        <charset val="134"/>
        <scheme val="minor"/>
      </rPr>
      <t>1</t>
    </r>
    <phoneticPr fontId="13" type="noConversion"/>
  </si>
  <si>
    <t>PLAYERSKILLDES4_2082</t>
    <phoneticPr fontId="13" type="noConversion"/>
  </si>
  <si>
    <r>
      <t>PLAYERSKILLDES4_308</t>
    </r>
    <r>
      <rPr>
        <sz val="11"/>
        <color theme="1"/>
        <rFont val="等线"/>
        <family val="3"/>
        <charset val="134"/>
        <scheme val="minor"/>
      </rPr>
      <t>2</t>
    </r>
    <phoneticPr fontId="13" type="noConversion"/>
  </si>
  <si>
    <r>
      <t>PLAYERSKILLDES4_408</t>
    </r>
    <r>
      <rPr>
        <sz val="11"/>
        <color theme="1"/>
        <rFont val="等线"/>
        <family val="3"/>
        <charset val="134"/>
        <scheme val="minor"/>
      </rPr>
      <t>1</t>
    </r>
    <phoneticPr fontId="13" type="noConversion"/>
  </si>
  <si>
    <r>
      <t>PLAYERSKILLDES4_408</t>
    </r>
    <r>
      <rPr>
        <sz val="11"/>
        <color theme="1"/>
        <rFont val="等线"/>
        <family val="3"/>
        <charset val="134"/>
        <scheme val="minor"/>
      </rPr>
      <t>2</t>
    </r>
    <phoneticPr fontId="13" type="noConversion"/>
  </si>
  <si>
    <t>PLAYERSKILLDES4_4151</t>
    <phoneticPr fontId="13" type="noConversion"/>
  </si>
  <si>
    <t>PLAYERSKILLDES4_416</t>
    <phoneticPr fontId="13" type="noConversion"/>
  </si>
  <si>
    <r>
      <t>PLAYERSKILLDES4_507</t>
    </r>
    <r>
      <rPr>
        <sz val="11"/>
        <color theme="1"/>
        <rFont val="等线"/>
        <family val="3"/>
        <charset val="134"/>
        <scheme val="minor"/>
      </rPr>
      <t>1</t>
    </r>
    <phoneticPr fontId="13" type="noConversion"/>
  </si>
  <si>
    <r>
      <t>PLAYERSKILLDES4_5</t>
    </r>
    <r>
      <rPr>
        <sz val="11"/>
        <color theme="1"/>
        <rFont val="等线"/>
        <family val="3"/>
        <charset val="134"/>
        <scheme val="minor"/>
      </rPr>
      <t>20</t>
    </r>
    <phoneticPr fontId="13" type="noConversion"/>
  </si>
  <si>
    <t>PLAYERSKILLDES4_5231</t>
    <phoneticPr fontId="13" type="noConversion"/>
  </si>
  <si>
    <t>PLAYERSKILLDES4_5232</t>
    <phoneticPr fontId="13" type="noConversion"/>
  </si>
  <si>
    <t>PLAYERSKILLDES4_524</t>
    <phoneticPr fontId="13" type="noConversion"/>
  </si>
  <si>
    <r>
      <t>PLAYERSKILLDES3_208</t>
    </r>
    <r>
      <rPr>
        <sz val="11"/>
        <color theme="1"/>
        <rFont val="等线"/>
        <family val="3"/>
        <charset val="134"/>
        <scheme val="minor"/>
      </rPr>
      <t>1</t>
    </r>
    <phoneticPr fontId="13" type="noConversion"/>
  </si>
  <si>
    <t>PLAYERSKILLDES3_2082</t>
    <phoneticPr fontId="13" type="noConversion"/>
  </si>
  <si>
    <r>
      <t>PLAYERSKILLDES3_217</t>
    </r>
    <r>
      <rPr>
        <sz val="11"/>
        <color theme="1"/>
        <rFont val="等线"/>
        <family val="3"/>
        <charset val="134"/>
        <scheme val="minor"/>
      </rPr>
      <t>1</t>
    </r>
    <phoneticPr fontId="13" type="noConversion"/>
  </si>
  <si>
    <r>
      <t>PLAYERSKILLDES3_2</t>
    </r>
    <r>
      <rPr>
        <sz val="11"/>
        <color theme="1"/>
        <rFont val="等线"/>
        <family val="3"/>
        <charset val="134"/>
        <scheme val="minor"/>
      </rPr>
      <t>18</t>
    </r>
    <phoneticPr fontId="13" type="noConversion"/>
  </si>
  <si>
    <r>
      <t>PLAYERSKILLDES3_408</t>
    </r>
    <r>
      <rPr>
        <sz val="11"/>
        <color theme="1"/>
        <rFont val="等线"/>
        <family val="3"/>
        <charset val="134"/>
        <scheme val="minor"/>
      </rPr>
      <t>1</t>
    </r>
    <phoneticPr fontId="13" type="noConversion"/>
  </si>
  <si>
    <r>
      <t>PLAYERSKILLDES3_408</t>
    </r>
    <r>
      <rPr>
        <sz val="11"/>
        <color theme="1"/>
        <rFont val="等线"/>
        <family val="3"/>
        <charset val="134"/>
        <scheme val="minor"/>
      </rPr>
      <t>2</t>
    </r>
    <phoneticPr fontId="13" type="noConversion"/>
  </si>
  <si>
    <r>
      <t>PLAYERSKILLDES3_415</t>
    </r>
    <r>
      <rPr>
        <sz val="11"/>
        <color theme="1"/>
        <rFont val="等线"/>
        <family val="3"/>
        <charset val="134"/>
        <scheme val="minor"/>
      </rPr>
      <t>1</t>
    </r>
    <phoneticPr fontId="13" type="noConversion"/>
  </si>
  <si>
    <t>PLAYERSKILLDES3_416</t>
    <phoneticPr fontId="13" type="noConversion"/>
  </si>
  <si>
    <r>
      <t>PLAYERSKILLDES3_507</t>
    </r>
    <r>
      <rPr>
        <sz val="11"/>
        <color theme="1"/>
        <rFont val="等线"/>
        <family val="3"/>
        <charset val="134"/>
        <scheme val="minor"/>
      </rPr>
      <t>1</t>
    </r>
    <phoneticPr fontId="13" type="noConversion"/>
  </si>
  <si>
    <t>PLAYERSKILLDES3_520</t>
    <phoneticPr fontId="13" type="noConversion"/>
  </si>
  <si>
    <t>PLAYERSKILLDES3_5231</t>
    <phoneticPr fontId="13" type="noConversion"/>
  </si>
  <si>
    <t>PLAYERSKILLDES3_5232</t>
    <phoneticPr fontId="13" type="noConversion"/>
  </si>
  <si>
    <t>PLAYERSKILLDES3_524</t>
    <phoneticPr fontId="13" type="noConversion"/>
  </si>
  <si>
    <t>PLAYERSKILLDES3_49005</t>
    <phoneticPr fontId="13" type="noConversion"/>
  </si>
  <si>
    <r>
      <t>PLAYERSKILLDES3_4901</t>
    </r>
    <r>
      <rPr>
        <sz val="11"/>
        <color theme="1"/>
        <rFont val="等线"/>
        <family val="3"/>
        <charset val="134"/>
        <scheme val="minor"/>
      </rPr>
      <t>4</t>
    </r>
    <phoneticPr fontId="13" type="noConversion"/>
  </si>
  <si>
    <t>PLAYERSKILLDES3_526</t>
    <phoneticPr fontId="13" type="noConversion"/>
  </si>
  <si>
    <r>
      <t>PLAYERSKILLDES2_208</t>
    </r>
    <r>
      <rPr>
        <sz val="11"/>
        <color theme="1"/>
        <rFont val="等线"/>
        <family val="3"/>
        <charset val="134"/>
        <scheme val="minor"/>
      </rPr>
      <t>1</t>
    </r>
    <phoneticPr fontId="13" type="noConversion"/>
  </si>
  <si>
    <t>PLAYERSKILLDES2_2082</t>
    <phoneticPr fontId="13" type="noConversion"/>
  </si>
  <si>
    <r>
      <t>PLAYERSKILLDES2_217</t>
    </r>
    <r>
      <rPr>
        <sz val="11"/>
        <color theme="1"/>
        <rFont val="等线"/>
        <family val="3"/>
        <charset val="134"/>
        <scheme val="minor"/>
      </rPr>
      <t>1</t>
    </r>
    <phoneticPr fontId="13" type="noConversion"/>
  </si>
  <si>
    <r>
      <t>PLAYERSKILLDES2_21</t>
    </r>
    <r>
      <rPr>
        <sz val="11"/>
        <color theme="1"/>
        <rFont val="等线"/>
        <family val="3"/>
        <charset val="134"/>
        <scheme val="minor"/>
      </rPr>
      <t>8</t>
    </r>
    <phoneticPr fontId="13" type="noConversion"/>
  </si>
  <si>
    <r>
      <t>PLAYERSKILLDES2_308</t>
    </r>
    <r>
      <rPr>
        <sz val="11"/>
        <color theme="1"/>
        <rFont val="等线"/>
        <family val="3"/>
        <charset val="134"/>
        <scheme val="minor"/>
      </rPr>
      <t>2</t>
    </r>
    <phoneticPr fontId="13" type="noConversion"/>
  </si>
  <si>
    <t>PLAYERSKILLDES2_416</t>
    <phoneticPr fontId="13" type="noConversion"/>
  </si>
  <si>
    <r>
      <t>PLAYERSKILLDES2_507</t>
    </r>
    <r>
      <rPr>
        <sz val="11"/>
        <color theme="1"/>
        <rFont val="等线"/>
        <family val="3"/>
        <charset val="134"/>
        <scheme val="minor"/>
      </rPr>
      <t>1</t>
    </r>
    <phoneticPr fontId="13" type="noConversion"/>
  </si>
  <si>
    <t>PLAYERSKILLDES2_520</t>
    <phoneticPr fontId="13" type="noConversion"/>
  </si>
  <si>
    <t>PLAYERSKILLDES2_5231</t>
    <phoneticPr fontId="13" type="noConversion"/>
  </si>
  <si>
    <t>PLAYERSKILLDES2_5232</t>
    <phoneticPr fontId="13" type="noConversion"/>
  </si>
  <si>
    <t>PLAYERSKILLDES2_524</t>
    <phoneticPr fontId="13" type="noConversion"/>
  </si>
  <si>
    <t>PLAYERSKILLDES2_526</t>
    <phoneticPr fontId="13" type="noConversion"/>
  </si>
  <si>
    <t>PLAYERSKILLDES2_49014</t>
    <phoneticPr fontId="13" type="noConversion"/>
  </si>
  <si>
    <t>PLAYERSKILLDES2_490141</t>
    <phoneticPr fontId="13" type="noConversion"/>
  </si>
  <si>
    <t>PLAYERSKILLDES2_490145</t>
    <phoneticPr fontId="13" type="noConversion"/>
  </si>
  <si>
    <t>PLAYERSKILLDES_2081</t>
    <phoneticPr fontId="13" type="noConversion"/>
  </si>
  <si>
    <t>PLAYERSKILLDES_2082</t>
    <phoneticPr fontId="13" type="noConversion"/>
  </si>
  <si>
    <t>PLAYERSKILLDES_2171</t>
    <phoneticPr fontId="13" type="noConversion"/>
  </si>
  <si>
    <t>PLAYERSKILLDES_3082</t>
    <phoneticPr fontId="13" type="noConversion"/>
  </si>
  <si>
    <t>PLAYERSKILLDES_416</t>
    <phoneticPr fontId="13" type="noConversion"/>
  </si>
  <si>
    <t>PLAYERSKILLDES_5071</t>
    <phoneticPr fontId="13" type="noConversion"/>
  </si>
  <si>
    <t>PLAYERSKILLDES_520</t>
    <phoneticPr fontId="13" type="noConversion"/>
  </si>
  <si>
    <t>PLAYERSKILLDES_5231</t>
    <phoneticPr fontId="13" type="noConversion"/>
  </si>
  <si>
    <t>PLAYERSKILLDES_5232</t>
    <phoneticPr fontId="13" type="noConversion"/>
  </si>
  <si>
    <t>PLAYERSKILLDES_524</t>
    <phoneticPr fontId="13" type="noConversion"/>
  </si>
  <si>
    <t>PLAYERSKILLDES_490085</t>
    <phoneticPr fontId="13" type="noConversion"/>
  </si>
  <si>
    <t>PLAYERSKILLDES_490097</t>
    <phoneticPr fontId="13" type="noConversion"/>
  </si>
  <si>
    <t>PLAYERSKILLDES_49014</t>
    <phoneticPr fontId="13" type="noConversion"/>
  </si>
  <si>
    <t>PLAYERSKILLDES_490141</t>
    <phoneticPr fontId="13" type="noConversion"/>
  </si>
  <si>
    <t>PLAYERSKILLDES_490146</t>
    <phoneticPr fontId="13" type="noConversion"/>
  </si>
  <si>
    <t>NPC_90087</t>
    <phoneticPr fontId="13" type="noConversion"/>
  </si>
  <si>
    <t>SIEGE_GONGCHENG_RECOMMEND</t>
    <phoneticPr fontId="13" type="noConversion"/>
  </si>
  <si>
    <t>SIEGE_SHOUCHENG_RECOMMEND</t>
    <phoneticPr fontId="13" type="noConversion"/>
  </si>
  <si>
    <t>CITYBATTLE_PAILIAN</t>
    <phoneticPr fontId="13" type="noConversion"/>
  </si>
  <si>
    <t>REPLAY_CLEAR_TIP</t>
    <phoneticPr fontId="13" type="noConversion"/>
  </si>
  <si>
    <t>REPLAY_COMPARE</t>
    <phoneticPr fontId="13" type="noConversion"/>
  </si>
  <si>
    <t>CITYBATTLE_TIP_04</t>
    <phoneticPr fontId="13" type="noConversion"/>
  </si>
  <si>
    <t>CITYBATTLE_TIP_09</t>
    <phoneticPr fontId="13" type="noConversion"/>
  </si>
  <si>
    <t>CITYBATTLE_TIP_11</t>
    <phoneticPr fontId="13" type="noConversion"/>
  </si>
  <si>
    <t>CITYBATTLE_TIP_13</t>
    <phoneticPr fontId="13" type="noConversion"/>
  </si>
  <si>
    <t>CITYBATTLE_TIP_14</t>
    <phoneticPr fontId="13" type="noConversion"/>
  </si>
  <si>
    <t>CITYBATTLE_TIP_15</t>
    <phoneticPr fontId="13" type="noConversion"/>
  </si>
  <si>
    <t>CITYBATTLE_TIP_16</t>
    <phoneticPr fontId="13" type="noConversion"/>
  </si>
  <si>
    <t>CITYBATTLE_TIP_17</t>
    <phoneticPr fontId="13" type="noConversion"/>
  </si>
  <si>
    <t>CITYBATTLE_TIP_18</t>
    <phoneticPr fontId="13" type="noConversion"/>
  </si>
  <si>
    <t>CITYBATTLE_TIP_19</t>
    <phoneticPr fontId="13" type="noConversion"/>
  </si>
  <si>
    <t>CITYBATTLE_TIP_22</t>
    <phoneticPr fontId="13" type="noConversion"/>
  </si>
  <si>
    <t>CITYBATTLE_TIP_23</t>
    <phoneticPr fontId="13" type="noConversion"/>
  </si>
  <si>
    <t>CITYBATTLE_TIP_24</t>
    <phoneticPr fontId="13" type="noConversion"/>
  </si>
  <si>
    <t>CITYBATTLE_TIP_25</t>
    <phoneticPr fontId="13" type="noConversion"/>
  </si>
  <si>
    <t>CITYBATTLE_TIP_26</t>
    <phoneticPr fontId="13" type="noConversion"/>
  </si>
  <si>
    <t>CITYBATTLE_TIP_27</t>
    <phoneticPr fontId="13" type="noConversion"/>
  </si>
  <si>
    <t>CITYBATTLE_TIP_28</t>
    <phoneticPr fontId="13" type="noConversion"/>
  </si>
  <si>
    <t>CITYBATTLE_TIP_29</t>
    <phoneticPr fontId="13" type="noConversion"/>
  </si>
  <si>
    <t>CITYBATTLE_TIP_30</t>
    <phoneticPr fontId="13" type="noConversion"/>
  </si>
  <si>
    <t>CITYBATTLE_TIP_31</t>
    <phoneticPr fontId="13" type="noConversion"/>
  </si>
  <si>
    <t>CITYBATTLE_TIP_32</t>
    <phoneticPr fontId="13" type="noConversion"/>
  </si>
  <si>
    <t>CITYBATTLE_TIP_33</t>
    <phoneticPr fontId="13" type="noConversion"/>
  </si>
  <si>
    <t>CITYBATTLE_TIP_34</t>
    <phoneticPr fontId="13" type="noConversion"/>
  </si>
  <si>
    <t>CITYBATTLE_TIP_36</t>
    <phoneticPr fontId="13" type="noConversion"/>
  </si>
  <si>
    <t>CITYBATTLE_TIP_37</t>
    <phoneticPr fontId="13" type="noConversion"/>
  </si>
  <si>
    <t>RULE_CITYBATTLE</t>
    <phoneticPr fontId="13" type="noConversion"/>
  </si>
  <si>
    <t>RULE_CITYBATTLE_PREPARE</t>
    <phoneticPr fontId="13" type="noConversion"/>
  </si>
  <si>
    <t>CITYBATTLE_SHOP_TIP_01</t>
    <phoneticPr fontId="13" type="noConversion"/>
  </si>
  <si>
    <t>RULE_CITYBATTLE_TIP_01</t>
    <phoneticPr fontId="13" type="noConversion"/>
  </si>
  <si>
    <t>GWTIMER_12</t>
    <phoneticPr fontId="13" type="noConversion"/>
  </si>
  <si>
    <t>#宝物升星</t>
    <phoneticPr fontId="13" type="noConversion"/>
  </si>
  <si>
    <t>BAOWUSHENGXING_1</t>
    <phoneticPr fontId="13" type="noConversion"/>
  </si>
  <si>
    <t>#宝物技能描述</t>
    <phoneticPr fontId="13" type="noConversion"/>
  </si>
  <si>
    <t>BAOWUADDTAG_1</t>
    <phoneticPr fontId="13" type="noConversion"/>
  </si>
  <si>
    <t>BAOWUADDTAG_9</t>
    <phoneticPr fontId="13" type="noConversion"/>
  </si>
  <si>
    <t>BAOWUSKILL_EMPTY</t>
    <phoneticPr fontId="13" type="noConversion"/>
  </si>
  <si>
    <t>GONGCHENGZHAN</t>
    <phoneticPr fontId="13" type="noConversion"/>
  </si>
  <si>
    <t>SHOUCHENGZHAN</t>
    <phoneticPr fontId="13" type="noConversion"/>
  </si>
  <si>
    <t>肯达尔</t>
    <phoneticPr fontId="13" type="noConversion"/>
  </si>
  <si>
    <t>露娜</t>
    <phoneticPr fontId="13" type="noConversion"/>
  </si>
  <si>
    <t>莫奈尔</t>
    <phoneticPr fontId="13" type="noConversion"/>
  </si>
  <si>
    <t>杰德特</t>
    <phoneticPr fontId="13" type="noConversion"/>
  </si>
  <si>
    <t>萨费罗斯</t>
    <phoneticPr fontId="13" type="noConversion"/>
  </si>
  <si>
    <t>萨菲罗斯</t>
    <phoneticPr fontId="13" type="noConversion"/>
  </si>
  <si>
    <t>摩莉尔</t>
    <phoneticPr fontId="13" type="noConversion"/>
  </si>
  <si>
    <t>所有远程兵团攻击距离额外增加50</t>
    <phoneticPr fontId="9" type="noConversion"/>
  </si>
  <si>
    <t>所有远程兵团攻击额外提高5%</t>
    <phoneticPr fontId="9" type="noConversion"/>
  </si>
  <si>
    <t>所有魔法兵团攻击提高8%</t>
    <phoneticPr fontId="9" type="noConversion"/>
  </si>
  <si>
    <t>所有射手兵团攻击提高8%</t>
    <phoneticPr fontId="9" type="noConversion"/>
  </si>
  <si>
    <t>所有远程兵团法术免伤额外提高12%</t>
    <phoneticPr fontId="9" type="noConversion"/>
  </si>
  <si>
    <t>所有远程兵团的兵团伤害提高4%</t>
    <phoneticPr fontId="9" type="noConversion"/>
  </si>
  <si>
    <t>9人兵团生命提高6%</t>
    <phoneticPr fontId="9" type="noConversion"/>
  </si>
  <si>
    <t>16人兵团生命提高6%</t>
    <phoneticPr fontId="9" type="noConversion"/>
  </si>
  <si>
    <t>4人兵团生命提高6%</t>
    <phoneticPr fontId="9" type="noConversion"/>
  </si>
  <si>
    <t>1人兵团生命提高6%</t>
    <phoneticPr fontId="9" type="noConversion"/>
  </si>
  <si>
    <t>所有兵团生命额外提高4%</t>
    <phoneticPr fontId="9" type="noConversion"/>
  </si>
  <si>
    <t>【被动】己方英雄魔法回复速度提高1</t>
    <phoneticPr fontId="13" type="noConversion"/>
  </si>
  <si>
    <r>
      <t>己方</t>
    </r>
    <r>
      <rPr>
        <sz val="11"/>
        <rFont val="宋体"/>
        <family val="3"/>
        <charset val="134"/>
      </rPr>
      <t>英雄魔法回复速度</t>
    </r>
    <r>
      <rPr>
        <b/>
        <sz val="11"/>
        <rFont val="宋体"/>
        <family val="3"/>
        <charset val="134"/>
      </rPr>
      <t>额外</t>
    </r>
    <r>
      <rPr>
        <sz val="11"/>
        <rFont val="宋体"/>
        <family val="3"/>
        <charset val="134"/>
      </rPr>
      <t>提高0.5</t>
    </r>
    <phoneticPr fontId="9" type="noConversion"/>
  </si>
  <si>
    <r>
      <t>己方</t>
    </r>
    <r>
      <rPr>
        <sz val="11"/>
        <rFont val="等线"/>
        <family val="3"/>
        <charset val="134"/>
        <scheme val="minor"/>
      </rPr>
      <t>英雄魔法回复速度</t>
    </r>
    <r>
      <rPr>
        <b/>
        <sz val="11"/>
        <rFont val="等线"/>
        <family val="3"/>
        <charset val="134"/>
        <scheme val="minor"/>
      </rPr>
      <t>额外</t>
    </r>
    <r>
      <rPr>
        <sz val="11"/>
        <rFont val="等线"/>
        <family val="3"/>
        <charset val="134"/>
        <scheme val="minor"/>
      </rPr>
      <t>提高0.5</t>
    </r>
    <phoneticPr fontId="9" type="noConversion"/>
  </si>
  <si>
    <t>敌方英雄魔法回复速度降低0.5</t>
    <phoneticPr fontId="9" type="noConversion"/>
  </si>
  <si>
    <r>
      <t>己方</t>
    </r>
    <r>
      <rPr>
        <sz val="11"/>
        <rFont val="等线"/>
        <family val="3"/>
        <charset val="134"/>
        <scheme val="minor"/>
      </rPr>
      <t>英雄魔法回复速度</t>
    </r>
    <r>
      <rPr>
        <b/>
        <sz val="11"/>
        <rFont val="等线"/>
        <family val="3"/>
        <charset val="134"/>
        <scheme val="minor"/>
      </rPr>
      <t>额外</t>
    </r>
    <r>
      <rPr>
        <sz val="11"/>
        <rFont val="等线"/>
        <family val="3"/>
        <charset val="134"/>
        <scheme val="minor"/>
      </rPr>
      <t>提高1</t>
    </r>
    <phoneticPr fontId="9" type="noConversion"/>
  </si>
  <si>
    <r>
      <t>敌方英雄魔法回复速度</t>
    </r>
    <r>
      <rPr>
        <b/>
        <sz val="11"/>
        <rFont val="等线"/>
        <family val="3"/>
        <charset val="134"/>
        <scheme val="minor"/>
      </rPr>
      <t>额外</t>
    </r>
    <r>
      <rPr>
        <sz val="11"/>
        <rFont val="等线"/>
        <family val="3"/>
        <charset val="134"/>
        <scheme val="minor"/>
      </rPr>
      <t>降低2</t>
    </r>
    <phoneticPr fontId="9" type="noConversion"/>
  </si>
  <si>
    <r>
      <t>敌方英雄魔法回复速度</t>
    </r>
    <r>
      <rPr>
        <b/>
        <sz val="11"/>
        <rFont val="等线"/>
        <family val="3"/>
        <charset val="134"/>
        <scheme val="minor"/>
      </rPr>
      <t>额外</t>
    </r>
    <r>
      <rPr>
        <sz val="11"/>
        <rFont val="等线"/>
        <family val="3"/>
        <charset val="134"/>
        <scheme val="minor"/>
      </rPr>
      <t>降低1.5</t>
    </r>
    <phoneticPr fontId="9" type="noConversion"/>
  </si>
  <si>
    <t>英雄的法术伤害额外提高4%</t>
    <phoneticPr fontId="9" type="noConversion"/>
  </si>
  <si>
    <t>英雄的法术伤害额外提高6%</t>
    <phoneticPr fontId="9" type="noConversion"/>
  </si>
  <si>
    <r>
      <t>所有近战兵团</t>
    </r>
    <r>
      <rPr>
        <b/>
        <sz val="11"/>
        <color rgb="FFFF0000"/>
        <rFont val="等线"/>
        <family val="3"/>
        <charset val="134"/>
        <scheme val="minor"/>
      </rPr>
      <t>破防值</t>
    </r>
    <r>
      <rPr>
        <sz val="11"/>
        <rFont val="等线"/>
        <family val="3"/>
        <charset val="134"/>
        <scheme val="minor"/>
      </rPr>
      <t>提高50</t>
    </r>
    <phoneticPr fontId="9" type="noConversion"/>
  </si>
  <si>
    <t>所有突击兵团攻击提高8%</t>
    <phoneticPr fontId="9" type="noConversion"/>
  </si>
  <si>
    <r>
      <t>所有攻击兵团</t>
    </r>
    <r>
      <rPr>
        <b/>
        <sz val="11"/>
        <color rgb="FFFF0000"/>
        <rFont val="等线"/>
        <family val="3"/>
        <charset val="134"/>
        <scheme val="minor"/>
      </rPr>
      <t>的兵团伤害</t>
    </r>
    <r>
      <rPr>
        <sz val="11"/>
        <rFont val="等线"/>
        <family val="3"/>
        <charset val="134"/>
        <scheme val="minor"/>
      </rPr>
      <t>提高8%</t>
    </r>
    <phoneticPr fontId="9" type="noConversion"/>
  </si>
  <si>
    <t>所有防御兵团生命提高8%</t>
    <phoneticPr fontId="9" type="noConversion"/>
  </si>
  <si>
    <t>所有近战兵团生命额外提高5%</t>
    <phoneticPr fontId="9" type="noConversion"/>
  </si>
  <si>
    <t>所有近战兵团法术免伤提高8%</t>
    <phoneticPr fontId="9" type="noConversion"/>
  </si>
  <si>
    <t>所有近战兵团生命提高10%</t>
    <phoneticPr fontId="9" type="noConversion"/>
  </si>
  <si>
    <t>9人兵团攻击提高6%</t>
    <phoneticPr fontId="9" type="noConversion"/>
  </si>
  <si>
    <t>16人兵团攻击提高6%</t>
    <phoneticPr fontId="9" type="noConversion"/>
  </si>
  <si>
    <t>4人兵团攻击提高6%</t>
    <phoneticPr fontId="9" type="noConversion"/>
  </si>
  <si>
    <t>1人兵团攻击提高6%</t>
    <phoneticPr fontId="9" type="noConversion"/>
  </si>
  <si>
    <r>
      <t>所有兵团</t>
    </r>
    <r>
      <rPr>
        <b/>
        <sz val="11"/>
        <rFont val="等线"/>
        <family val="3"/>
        <charset val="134"/>
        <scheme val="minor"/>
      </rPr>
      <t>暴伤提高</t>
    </r>
    <r>
      <rPr>
        <sz val="11"/>
        <rFont val="等线"/>
        <family val="3"/>
        <charset val="134"/>
        <scheme val="minor"/>
      </rPr>
      <t>20%</t>
    </r>
    <phoneticPr fontId="9" type="noConversion"/>
  </si>
  <si>
    <r>
      <t>所有兵团</t>
    </r>
    <r>
      <rPr>
        <b/>
        <sz val="11"/>
        <rFont val="等线"/>
        <family val="3"/>
        <charset val="134"/>
        <scheme val="minor"/>
      </rPr>
      <t>命中值提高</t>
    </r>
    <r>
      <rPr>
        <sz val="11"/>
        <rFont val="等线"/>
        <family val="3"/>
        <charset val="134"/>
        <scheme val="minor"/>
      </rPr>
      <t>200</t>
    </r>
    <phoneticPr fontId="9" type="noConversion"/>
  </si>
  <si>
    <r>
      <t>所有兵团暴击值</t>
    </r>
    <r>
      <rPr>
        <b/>
        <sz val="11"/>
        <rFont val="等线"/>
        <family val="3"/>
        <charset val="134"/>
        <scheme val="minor"/>
      </rPr>
      <t>提高</t>
    </r>
    <r>
      <rPr>
        <sz val="11"/>
        <rFont val="等线"/>
        <family val="3"/>
        <charset val="134"/>
        <scheme val="minor"/>
      </rPr>
      <t>80</t>
    </r>
    <phoneticPr fontId="9" type="noConversion"/>
  </si>
  <si>
    <r>
      <t>兵团受到的法术伤害</t>
    </r>
    <r>
      <rPr>
        <b/>
        <sz val="11"/>
        <rFont val="等线"/>
        <family val="3"/>
        <charset val="134"/>
        <scheme val="minor"/>
      </rPr>
      <t>额外</t>
    </r>
    <r>
      <rPr>
        <sz val="11"/>
        <rFont val="等线"/>
        <family val="3"/>
        <charset val="134"/>
        <scheme val="minor"/>
      </rPr>
      <t>降低2%</t>
    </r>
    <phoneticPr fontId="9" type="noConversion"/>
  </si>
  <si>
    <r>
      <t>兵团受到的法术伤害</t>
    </r>
    <r>
      <rPr>
        <b/>
        <sz val="11"/>
        <rFont val="等线"/>
        <family val="3"/>
        <charset val="134"/>
        <scheme val="minor"/>
      </rPr>
      <t>额外</t>
    </r>
    <r>
      <rPr>
        <sz val="11"/>
        <rFont val="等线"/>
        <family val="3"/>
        <charset val="134"/>
        <scheme val="minor"/>
      </rPr>
      <t>降低3%</t>
    </r>
    <phoneticPr fontId="9" type="noConversion"/>
  </si>
  <si>
    <r>
      <t>兵团受到的法术伤害</t>
    </r>
    <r>
      <rPr>
        <b/>
        <sz val="11"/>
        <rFont val="等线"/>
        <family val="3"/>
        <charset val="134"/>
        <scheme val="minor"/>
      </rPr>
      <t>额外</t>
    </r>
    <r>
      <rPr>
        <sz val="11"/>
        <rFont val="等线"/>
        <family val="3"/>
        <charset val="134"/>
        <scheme val="minor"/>
      </rPr>
      <t>降低6%</t>
    </r>
    <phoneticPr fontId="9" type="noConversion"/>
  </si>
  <si>
    <r>
      <t>兵团受到的法术伤害</t>
    </r>
    <r>
      <rPr>
        <b/>
        <sz val="11"/>
        <rFont val="等线"/>
        <family val="3"/>
        <charset val="134"/>
        <scheme val="minor"/>
      </rPr>
      <t>额外</t>
    </r>
    <r>
      <rPr>
        <sz val="11"/>
        <rFont val="等线"/>
        <family val="3"/>
        <charset val="134"/>
        <scheme val="minor"/>
      </rPr>
      <t>降低10%</t>
    </r>
    <phoneticPr fontId="9" type="noConversion"/>
  </si>
  <si>
    <t>超过目标最大生命70%的伤害将被额外减少2%</t>
    <phoneticPr fontId="13" type="noConversion"/>
  </si>
  <si>
    <t>超过目标最大生命70%的部分将被额外减少2%</t>
    <phoneticPr fontId="13" type="noConversion"/>
  </si>
  <si>
    <r>
      <t>己方兵团对被「冰封」的</t>
    </r>
    <r>
      <rPr>
        <b/>
        <sz val="11"/>
        <color rgb="FFFF0000"/>
        <rFont val="等线"/>
        <family val="3"/>
        <charset val="134"/>
        <scheme val="minor"/>
      </rPr>
      <t>敌方</t>
    </r>
    <r>
      <rPr>
        <sz val="11"/>
        <rFont val="等线"/>
        <family val="3"/>
        <charset val="134"/>
        <scheme val="minor"/>
      </rPr>
      <t>单位造成伤害提高30%</t>
    </r>
    <phoneticPr fontId="9" type="noConversion"/>
  </si>
  <si>
    <t>【寒冰魔环】的伤害提高30%</t>
    <phoneticPr fontId="9" type="noConversion"/>
  </si>
  <si>
    <t>【寒冰魔环】法术造成的「冰封」效果的持续时间延长100%</t>
    <phoneticPr fontId="9" type="noConversion"/>
  </si>
  <si>
    <t>突击兵团攻击被「眩晕」的目标单位时，必定暴击</t>
    <phoneticPr fontId="9" type="noConversion"/>
  </si>
  <si>
    <r>
      <rPr>
        <sz val="11"/>
        <rFont val="等线"/>
        <family val="3"/>
        <charset val="134"/>
        <scheme val="minor"/>
      </rPr>
      <t>所有突击兵团，</t>
    </r>
    <r>
      <rPr>
        <sz val="11"/>
        <color theme="1"/>
        <rFont val="等线"/>
        <family val="3"/>
        <charset val="134"/>
        <scheme val="minor"/>
      </rPr>
      <t>免疫「减速」和「眩晕」效果</t>
    </r>
    <phoneticPr fontId="9" type="noConversion"/>
  </si>
  <si>
    <t>突击兵团的普通攻击有3%的概率对目标造成「眩晕」效果，持续2秒。</t>
    <phoneticPr fontId="9" type="noConversion"/>
  </si>
  <si>
    <t>凯瑟琳上场时，十字军化身铁十字军，铁十字军生命提高20%</t>
    <phoneticPr fontId="9" type="noConversion"/>
  </si>
  <si>
    <r>
      <t>铁十字军在「士气高涨」</t>
    </r>
    <r>
      <rPr>
        <b/>
        <sz val="11"/>
        <color rgb="FFFF0000"/>
        <rFont val="等线"/>
        <family val="3"/>
        <charset val="134"/>
        <scheme val="minor"/>
      </rPr>
      <t>效果</t>
    </r>
    <r>
      <rPr>
        <sz val="11"/>
        <rFont val="等线"/>
        <family val="3"/>
        <charset val="134"/>
        <scheme val="minor"/>
      </rPr>
      <t>下，额外获得自身生命10%的「护盾」</t>
    </r>
    <phoneticPr fontId="9" type="noConversion"/>
  </si>
  <si>
    <t>铁十字军受到的兵团伤害降低20%</t>
    <phoneticPr fontId="9" type="noConversion"/>
  </si>
  <si>
    <t>铁十字军兵团人数从9提高至16</t>
    <phoneticPr fontId="9" type="noConversion"/>
  </si>
  <si>
    <t>罗兰德上场时，「士气高涨」的攻速增益效果由50%提高至100%</t>
    <phoneticPr fontId="9" type="noConversion"/>
  </si>
  <si>
    <t>所有城堡兵团攻速提高10%</t>
    <phoneticPr fontId="9" type="noConversion"/>
  </si>
  <si>
    <r>
      <t>城堡阵营的兵团在「士气高涨」</t>
    </r>
    <r>
      <rPr>
        <b/>
        <sz val="11"/>
        <color rgb="FFFF0000"/>
        <rFont val="等线"/>
        <family val="3"/>
        <charset val="134"/>
        <scheme val="minor"/>
      </rPr>
      <t>效果</t>
    </r>
    <r>
      <rPr>
        <sz val="11"/>
        <rFont val="等线"/>
        <family val="3"/>
        <charset val="134"/>
        <scheme val="minor"/>
      </rPr>
      <t>下，</t>
    </r>
    <r>
      <rPr>
        <b/>
        <sz val="11"/>
        <color rgb="FFFF0000"/>
        <rFont val="等线"/>
        <family val="3"/>
        <charset val="134"/>
        <scheme val="minor"/>
      </rPr>
      <t>所有受到的</t>
    </r>
    <r>
      <rPr>
        <sz val="11"/>
        <rFont val="等线"/>
        <family val="3"/>
        <charset val="134"/>
        <scheme val="minor"/>
      </rPr>
      <t>英雄法术伤害降低33%</t>
    </r>
    <phoneticPr fontId="9" type="noConversion"/>
  </si>
  <si>
    <t>城堡阵营的兵团每击杀1个敌方兵团恢复10%的生命值</t>
    <phoneticPr fontId="9" type="noConversion"/>
  </si>
  <si>
    <t>【欢欣鼓舞】额外使9人兵团和16人兵团提高50%攻速</t>
    <phoneticPr fontId="13" type="noConversion"/>
  </si>
  <si>
    <t>攻击兵团的普通攻击有4%的概率对目标造成「眩晕」效果，持续2秒</t>
    <phoneticPr fontId="13" type="noConversion"/>
  </si>
  <si>
    <t>所有己方攻击兵团提高10%兵团伤害</t>
    <phoneticPr fontId="13" type="noConversion"/>
  </si>
  <si>
    <t>攻击兵团攻击被「眩晕」的目标单位时，必定暴击</t>
    <phoneticPr fontId="13" type="noConversion"/>
  </si>
  <si>
    <t>木精灵化身为幻影射手，【连击】进阶为【高级连击】，攻击和生命提高20%，攻击距离增加200</t>
    <phoneticPr fontId="9" type="noConversion"/>
  </si>
  <si>
    <t>帝国弩手化身为幻影射手，【连击】进阶为【高级连击】，攻击和生命提高20%，攻击距离增加200</t>
    <phoneticPr fontId="9" type="noConversion"/>
  </si>
  <si>
    <r>
      <rPr>
        <b/>
        <sz val="11"/>
        <color rgb="FFFF0000"/>
        <rFont val="等线"/>
        <family val="3"/>
        <charset val="134"/>
        <scheme val="minor"/>
      </rPr>
      <t>所有己方上场的</t>
    </r>
    <r>
      <rPr>
        <sz val="11"/>
        <color theme="1"/>
        <rFont val="等线"/>
        <family val="3"/>
        <charset val="134"/>
        <scheme val="minor"/>
      </rPr>
      <t>射手兵团，</t>
    </r>
    <r>
      <rPr>
        <sz val="11"/>
        <rFont val="等线"/>
        <family val="3"/>
        <charset val="134"/>
        <scheme val="minor"/>
      </rPr>
      <t>暴伤提高</t>
    </r>
    <r>
      <rPr>
        <sz val="11"/>
        <color theme="1"/>
        <rFont val="等线"/>
        <family val="3"/>
        <charset val="134"/>
        <scheme val="minor"/>
      </rPr>
      <t>100%</t>
    </r>
    <phoneticPr fontId="9" type="noConversion"/>
  </si>
  <si>
    <t>所有己方单位受到的「护盾」效果，吸收的伤害提高20%</t>
    <phoneticPr fontId="9" type="noConversion"/>
  </si>
  <si>
    <r>
      <t>拥有「护盾」的己方</t>
    </r>
    <r>
      <rPr>
        <b/>
        <sz val="11"/>
        <color rgb="FFFF0000"/>
        <rFont val="等线"/>
        <family val="3"/>
        <charset val="134"/>
        <scheme val="minor"/>
      </rPr>
      <t>单位</t>
    </r>
    <r>
      <rPr>
        <sz val="11"/>
        <rFont val="等线"/>
        <family val="3"/>
        <charset val="134"/>
        <scheme val="minor"/>
      </rPr>
      <t>，兵团免伤提高20%</t>
    </r>
    <phoneticPr fontId="9" type="noConversion"/>
  </si>
  <si>
    <r>
      <t>【护体石肤】魔法消</t>
    </r>
    <r>
      <rPr>
        <sz val="11"/>
        <rFont val="等线"/>
        <family val="3"/>
        <charset val="134"/>
        <scheme val="minor"/>
      </rPr>
      <t>耗降低50%，冷却时间缩短5秒，同时驱散该兵团</t>
    </r>
    <r>
      <rPr>
        <b/>
        <sz val="11"/>
        <color rgb="FFFF0000"/>
        <rFont val="等线"/>
        <family val="3"/>
        <charset val="134"/>
        <scheme val="minor"/>
      </rPr>
      <t>所有</t>
    </r>
    <r>
      <rPr>
        <sz val="11"/>
        <rFont val="等线"/>
        <family val="3"/>
        <charset val="134"/>
        <scheme val="minor"/>
      </rPr>
      <t>的减益效果</t>
    </r>
    <phoneticPr fontId="9" type="noConversion"/>
  </si>
  <si>
    <t>枯木卫士化身为森林守护者，【碾压】技能额外为己方所有防御兵团提供「护盾」</t>
    <phoneticPr fontId="9" type="noConversion"/>
  </si>
  <si>
    <t>森林守护者的【碾压】所提供的「护盾」效果提高100%</t>
    <phoneticPr fontId="9" type="noConversion"/>
  </si>
  <si>
    <t>森林守护者和【森林共鸣】所召唤树人的受治疗效果提高50%</t>
    <phoneticPr fontId="9" type="noConversion"/>
  </si>
  <si>
    <t>黑暗骑士化身为死亡骑士，生命和攻击提高10%</t>
    <phoneticPr fontId="9" type="noConversion"/>
  </si>
  <si>
    <t>【悲痛欲绝】对目标额外造成「眩晕」效果，持续3秒</t>
    <phoneticPr fontId="9" type="noConversion"/>
  </si>
  <si>
    <t>【屠杀指令】的冷却时间缩短至4秒，且死亡骑士【致命一击】的技能伤害提高至150%</t>
    <phoneticPr fontId="9" type="noConversion"/>
  </si>
  <si>
    <t>使我方对敌方兵团造成士气低落效果时，额外降低敌方兵团100%法术免伤，且降低攻速效果提升至50%</t>
    <phoneticPr fontId="13" type="noConversion"/>
  </si>
  <si>
    <t>【雷鸣爆弹】魔法消耗降低10，其伤害和「眩晕」概率对处于士气低落状态的兵团效果翻倍</t>
    <phoneticPr fontId="13" type="noConversion"/>
  </si>
  <si>
    <t>己方所有墓园阵营兵团免疫士气低落效果，且兵团免伤增加10%，对阵处于士气低落状态的兵团时加成翻倍。</t>
    <phoneticPr fontId="13" type="noConversion"/>
  </si>
  <si>
    <t>当有敌方兵团死亡时，场上每有一个墓园兵团山德鲁回复7点魔法值；同时每有一个墓园兵团山德鲁魔法恢复速度增加0.8</t>
    <phoneticPr fontId="13" type="noConversion"/>
  </si>
  <si>
    <r>
      <t>【招魂术】的冷却时间</t>
    </r>
    <r>
      <rPr>
        <sz val="11"/>
        <rFont val="等线"/>
        <family val="3"/>
        <charset val="134"/>
        <scheme val="minor"/>
      </rPr>
      <t>缩短</t>
    </r>
    <r>
      <rPr>
        <sz val="11"/>
        <color theme="1"/>
        <rFont val="等线"/>
        <family val="3"/>
        <charset val="134"/>
        <scheme val="minor"/>
      </rPr>
      <t>20%</t>
    </r>
    <phoneticPr fontId="9" type="noConversion"/>
  </si>
  <si>
    <t>【招魂术】对范围内的敌方单位额外施加「士气低落」效果</t>
    <phoneticPr fontId="9" type="noConversion"/>
  </si>
  <si>
    <t>所有骷髅(包括骷髅和骷髅召唤物，巫妖，骨龙)生命和攻击提高20%</t>
    <phoneticPr fontId="9" type="noConversion"/>
  </si>
  <si>
    <r>
      <t>【招魂术】和【亡灵大军】可召唤出更强力的重装骷髅</t>
    </r>
    <r>
      <rPr>
        <b/>
        <sz val="11"/>
        <rFont val="等线"/>
        <family val="3"/>
        <charset val="134"/>
        <scheme val="minor"/>
      </rPr>
      <t>，</t>
    </r>
    <r>
      <rPr>
        <sz val="11"/>
        <rFont val="等线"/>
        <family val="3"/>
        <charset val="134"/>
        <scheme val="minor"/>
      </rPr>
      <t>重装骷髅的</t>
    </r>
    <r>
      <rPr>
        <b/>
        <sz val="11"/>
        <color rgb="FFFF0000"/>
        <rFont val="等线"/>
        <family val="3"/>
        <charset val="134"/>
        <scheme val="minor"/>
      </rPr>
      <t>普通攻击</t>
    </r>
    <r>
      <rPr>
        <sz val="11"/>
        <rFont val="等线"/>
        <family val="3"/>
        <charset val="134"/>
        <scheme val="minor"/>
      </rPr>
      <t>有概率对目标单位造成「眩晕」效果，持续3秒</t>
    </r>
    <phoneticPr fontId="9" type="noConversion"/>
  </si>
  <si>
    <t>比蒙化身比蒙巨兽，免疫部分控制和减益效果（包括流血，灼烧，冰封，减速，眩晕，石化状态）</t>
    <phoneticPr fontId="9" type="noConversion"/>
  </si>
  <si>
    <r>
      <t>当比蒙巨兽本场战斗第1次</t>
    </r>
    <r>
      <rPr>
        <b/>
        <sz val="11"/>
        <color rgb="FFFF0000"/>
        <rFont val="等线"/>
        <family val="3"/>
        <charset val="134"/>
        <scheme val="minor"/>
      </rPr>
      <t>生命</t>
    </r>
    <r>
      <rPr>
        <sz val="11"/>
        <color theme="1"/>
        <rFont val="等线"/>
        <family val="3"/>
        <charset val="134"/>
        <scheme val="minor"/>
      </rPr>
      <t>为0时，不会死亡，效果持续10秒</t>
    </r>
    <phoneticPr fontId="9" type="noConversion"/>
  </si>
  <si>
    <r>
      <t>比蒙巨兽【激怒】</t>
    </r>
    <r>
      <rPr>
        <b/>
        <sz val="11"/>
        <color rgb="FFFF0000"/>
        <rFont val="等线"/>
        <family val="3"/>
        <charset val="134"/>
        <scheme val="minor"/>
      </rPr>
      <t>所提供的最大生命值恢复，</t>
    </r>
    <r>
      <rPr>
        <sz val="11"/>
        <color theme="1"/>
        <rFont val="等线"/>
        <family val="3"/>
        <charset val="134"/>
        <scheme val="minor"/>
      </rPr>
      <t>效果翻倍</t>
    </r>
    <phoneticPr fontId="9" type="noConversion"/>
  </si>
  <si>
    <r>
      <t>所有</t>
    </r>
    <r>
      <rPr>
        <b/>
        <sz val="11"/>
        <color rgb="FFFF0000"/>
        <rFont val="等线"/>
        <family val="3"/>
        <charset val="134"/>
        <scheme val="minor"/>
      </rPr>
      <t>己方</t>
    </r>
    <r>
      <rPr>
        <sz val="11"/>
        <color theme="1"/>
        <rFont val="等线"/>
        <family val="3"/>
        <charset val="134"/>
        <scheme val="minor"/>
      </rPr>
      <t>兵团</t>
    </r>
    <r>
      <rPr>
        <b/>
        <sz val="11"/>
        <color rgb="FFFF0000"/>
        <rFont val="等线"/>
        <family val="3"/>
        <charset val="134"/>
        <scheme val="minor"/>
      </rPr>
      <t>的</t>
    </r>
    <r>
      <rPr>
        <sz val="11"/>
        <color theme="1"/>
        <rFont val="等线"/>
        <family val="3"/>
        <charset val="134"/>
        <scheme val="minor"/>
      </rPr>
      <t>暴击提高15%</t>
    </r>
    <phoneticPr fontId="9" type="noConversion"/>
  </si>
  <si>
    <r>
      <t>所有近战兵团（</t>
    </r>
    <r>
      <rPr>
        <b/>
        <sz val="11"/>
        <color rgb="FFFF0000"/>
        <rFont val="等线"/>
        <family val="3"/>
        <charset val="134"/>
        <scheme val="minor"/>
      </rPr>
      <t>攻击，</t>
    </r>
    <r>
      <rPr>
        <sz val="11"/>
        <color theme="1"/>
        <rFont val="等线"/>
        <family val="3"/>
        <charset val="134"/>
        <scheme val="minor"/>
      </rPr>
      <t>突击，防御</t>
    </r>
    <r>
      <rPr>
        <sz val="11"/>
        <color theme="1"/>
        <rFont val="等线"/>
        <family val="3"/>
        <charset val="134"/>
        <scheme val="minor"/>
      </rPr>
      <t>）攻击提高20%，并附带「流血」效果</t>
    </r>
    <phoneticPr fontId="9" type="noConversion"/>
  </si>
  <si>
    <r>
      <rPr>
        <sz val="11"/>
        <rFont val="等线"/>
        <family val="3"/>
        <charset val="134"/>
        <scheme val="minor"/>
      </rPr>
      <t>对阵【流血】的</t>
    </r>
    <r>
      <rPr>
        <b/>
        <sz val="11"/>
        <color rgb="FFFF0000"/>
        <rFont val="等线"/>
        <family val="3"/>
        <charset val="134"/>
        <scheme val="minor"/>
      </rPr>
      <t>敌方单位</t>
    </r>
    <r>
      <rPr>
        <sz val="11"/>
        <rFont val="等线"/>
        <family val="3"/>
        <charset val="134"/>
        <scheme val="minor"/>
      </rPr>
      <t>时，己方兵团提高20%的吸血效果，并额外造成20%的兵团伤害。</t>
    </r>
    <phoneticPr fontId="9" type="noConversion"/>
  </si>
  <si>
    <t>雷鸟化身为风暴使者，暴击提高15%</t>
    <phoneticPr fontId="9" type="noConversion"/>
  </si>
  <si>
    <r>
      <t>风暴使者的【雷鸣】每次命中</t>
    </r>
    <r>
      <rPr>
        <b/>
        <sz val="11"/>
        <color rgb="FFFF0000"/>
        <rFont val="等线"/>
        <family val="3"/>
        <charset val="134"/>
        <scheme val="minor"/>
      </rPr>
      <t>敌方单位</t>
    </r>
    <r>
      <rPr>
        <sz val="11"/>
        <color theme="1"/>
        <rFont val="等线"/>
        <family val="3"/>
        <charset val="134"/>
        <scheme val="minor"/>
      </rPr>
      <t>时，有25%的概率造成「眩晕」效果，持续3秒</t>
    </r>
    <phoneticPr fontId="9" type="noConversion"/>
  </si>
  <si>
    <t>风暴使者普攻暴击时，有30%的概率直接施放1次【雷鸣】技能</t>
    <phoneticPr fontId="9" type="noConversion"/>
  </si>
  <si>
    <t>独眼巨人化身为狂暴巨人，攻速提升10%</t>
    <phoneticPr fontId="9" type="noConversion"/>
  </si>
  <si>
    <r>
      <t>狂暴巨人上场时，</t>
    </r>
    <r>
      <rPr>
        <sz val="11"/>
        <color theme="1"/>
        <rFont val="等线"/>
        <family val="3"/>
        <charset val="134"/>
        <scheme val="minor"/>
      </rPr>
      <t>所有</t>
    </r>
    <r>
      <rPr>
        <b/>
        <sz val="11"/>
        <color rgb="FFFF0000"/>
        <rFont val="等线"/>
        <family val="3"/>
        <charset val="134"/>
        <scheme val="minor"/>
      </rPr>
      <t>己方</t>
    </r>
    <r>
      <rPr>
        <sz val="11"/>
        <color theme="1"/>
        <rFont val="等线"/>
        <family val="3"/>
        <charset val="134"/>
        <scheme val="minor"/>
      </rPr>
      <t>射手兵团的法术免伤提高20%</t>
    </r>
    <phoneticPr fontId="9" type="noConversion"/>
  </si>
  <si>
    <t>狂暴巨人（独眼巨人）的攻击对所有不具飞行能力的敌方兵团造成额外30%的兵团伤害</t>
    <phoneticPr fontId="9" type="noConversion"/>
  </si>
  <si>
    <t>狂暴巨人的【撼地】技能首次触发时，对所有不具飞行能力的敌方兵团生效。</t>
    <phoneticPr fontId="9" type="noConversion"/>
  </si>
  <si>
    <r>
      <t>【烈火魔墙】</t>
    </r>
    <r>
      <rPr>
        <b/>
        <sz val="11"/>
        <color rgb="FFFF0000"/>
        <rFont val="等线"/>
        <family val="3"/>
        <charset val="134"/>
        <scheme val="minor"/>
      </rPr>
      <t>进阶</t>
    </r>
    <r>
      <rPr>
        <sz val="11"/>
        <color theme="1"/>
        <rFont val="等线"/>
        <family val="3"/>
        <charset val="134"/>
        <scheme val="minor"/>
      </rPr>
      <t>为【幽火魔墙】，长度增加20%</t>
    </r>
    <phoneticPr fontId="9" type="noConversion"/>
  </si>
  <si>
    <r>
      <t>被「灼烧」的敌方</t>
    </r>
    <r>
      <rPr>
        <b/>
        <sz val="11"/>
        <color rgb="FFFF0000"/>
        <rFont val="等线"/>
        <family val="3"/>
        <charset val="134"/>
        <scheme val="minor"/>
      </rPr>
      <t>单位</t>
    </r>
    <r>
      <rPr>
        <sz val="11"/>
        <color theme="1"/>
        <rFont val="等线"/>
        <family val="3"/>
        <charset val="134"/>
        <scheme val="minor"/>
      </rPr>
      <t>，受到的所有伤害提高15%</t>
    </r>
    <phoneticPr fontId="9" type="noConversion"/>
  </si>
  <si>
    <r>
      <t>【幽火魔墙】和【烈火燎原】对受到「灼烧」的</t>
    </r>
    <r>
      <rPr>
        <b/>
        <sz val="11"/>
        <color rgb="FFFF0000"/>
        <rFont val="等线"/>
        <family val="3"/>
        <charset val="134"/>
        <scheme val="minor"/>
      </rPr>
      <t>敌方单位</t>
    </r>
    <r>
      <rPr>
        <sz val="11"/>
        <rFont val="等线"/>
        <family val="3"/>
        <charset val="134"/>
        <scheme val="minor"/>
      </rPr>
      <t>造成「眩晕」效果，持续3秒</t>
    </r>
    <phoneticPr fontId="9" type="noConversion"/>
  </si>
  <si>
    <t>精神元素化身为魔法元素，【能量震爆】技能造成的伤害提高20%</t>
    <phoneticPr fontId="13" type="noConversion"/>
  </si>
  <si>
    <t>精神元素（魔法元素）的吸血效果提高20%</t>
    <phoneticPr fontId="13" type="noConversion"/>
  </si>
  <si>
    <t>每有1个魔法或者攻击兵团上场，魔法元素的兵团伤害和兵团免伤提高3%</t>
    <phoneticPr fontId="13" type="noConversion"/>
  </si>
  <si>
    <t>魔法元素在【神秘领域】范围内时免疫所有伤害</t>
    <phoneticPr fontId="13" type="noConversion"/>
  </si>
  <si>
    <t>大恶魔化身为末日使者，【凋零】对被「灼烧」的目标单位伤害翻倍；【酷刑】和【痛苦镰刀】每次都造成6秒「沉默」效果</t>
    <phoneticPr fontId="13" type="noConversion"/>
  </si>
  <si>
    <t>大恶魔在场时，释放【深渊回响】附加1次酷刑，且己方地狱阵营兵团免疫所有伤害，效果持续6秒</t>
    <phoneticPr fontId="13" type="noConversion"/>
  </si>
  <si>
    <t>每上场1个攻击兵团，大恶魔（末日使者）兵团伤害提高5%；每上场1个地狱兵团，兵团免伤提高5%</t>
    <phoneticPr fontId="13" type="noConversion"/>
  </si>
  <si>
    <r>
      <t>烈火精灵化身为烈</t>
    </r>
    <r>
      <rPr>
        <sz val="11"/>
        <color theme="1"/>
        <rFont val="等线"/>
        <family val="3"/>
        <charset val="134"/>
        <scheme val="minor"/>
      </rPr>
      <t>焰领主，烈焰领主的【烈火风暴】技能的伤害提高30%，</t>
    </r>
    <r>
      <rPr>
        <b/>
        <sz val="11"/>
        <color rgb="FFFF0000"/>
        <rFont val="等线"/>
        <family val="3"/>
        <charset val="134"/>
        <scheme val="minor"/>
      </rPr>
      <t>目标</t>
    </r>
    <r>
      <rPr>
        <sz val="11"/>
        <color theme="1"/>
        <rFont val="等线"/>
        <family val="3"/>
        <charset val="134"/>
        <scheme val="minor"/>
      </rPr>
      <t>区域</t>
    </r>
    <r>
      <rPr>
        <b/>
        <sz val="11"/>
        <color rgb="FFFF0000"/>
        <rFont val="等线"/>
        <family val="3"/>
        <charset val="134"/>
        <scheme val="minor"/>
      </rPr>
      <t>增加至</t>
    </r>
    <r>
      <rPr>
        <sz val="11"/>
        <color theme="1"/>
        <rFont val="等线"/>
        <family val="3"/>
        <charset val="134"/>
        <scheme val="minor"/>
      </rPr>
      <t>2个</t>
    </r>
    <phoneticPr fontId="9" type="noConversion"/>
  </si>
  <si>
    <t>烈火精灵（烈焰领主）的攻击提高30%</t>
    <phoneticPr fontId="13" type="noConversion"/>
  </si>
  <si>
    <r>
      <rPr>
        <b/>
        <sz val="11"/>
        <color rgb="FFFF0000"/>
        <rFont val="等线"/>
        <family val="3"/>
        <charset val="134"/>
        <scheme val="minor"/>
      </rPr>
      <t>烈焰领主【烈焰护盾】</t>
    </r>
    <r>
      <rPr>
        <sz val="11"/>
        <color theme="1"/>
        <rFont val="等线"/>
        <family val="3"/>
        <charset val="134"/>
        <scheme val="minor"/>
      </rPr>
      <t>技能的反弹效果翻倍，持续时间延长5秒</t>
    </r>
    <phoneticPr fontId="9" type="noConversion"/>
  </si>
  <si>
    <r>
      <t>烈焰领主上场时，所有</t>
    </r>
    <r>
      <rPr>
        <b/>
        <sz val="11"/>
        <color rgb="FFFF0000"/>
        <rFont val="等线"/>
        <family val="3"/>
        <charset val="134"/>
        <scheme val="minor"/>
      </rPr>
      <t>己方</t>
    </r>
    <r>
      <rPr>
        <sz val="11"/>
        <color theme="1"/>
        <rFont val="等线"/>
        <family val="3"/>
        <charset val="134"/>
        <scheme val="minor"/>
      </rPr>
      <t>兵团的火系法术免伤提高50%，敌方兵团降低50%</t>
    </r>
    <phoneticPr fontId="9" type="noConversion"/>
  </si>
  <si>
    <t>【召唤火元素】和【火焰之门】的法术冷却时间缩短20%</t>
    <phoneticPr fontId="9" type="noConversion"/>
  </si>
  <si>
    <r>
      <t>每个己方召唤单位死亡时，恢复英雄1魔法值，</t>
    </r>
    <r>
      <rPr>
        <b/>
        <sz val="11"/>
        <color rgb="FFFF0000"/>
        <rFont val="等线"/>
        <family val="3"/>
        <charset val="134"/>
        <scheme val="minor"/>
      </rPr>
      <t>并</t>
    </r>
    <r>
      <rPr>
        <sz val="11"/>
        <color theme="1"/>
        <rFont val="等线"/>
        <family val="3"/>
        <charset val="134"/>
        <scheme val="minor"/>
      </rPr>
      <t>缩短所有法术0.25秒的冷却时间</t>
    </r>
    <phoneticPr fontId="9" type="noConversion"/>
  </si>
  <si>
    <r>
      <rPr>
        <b/>
        <sz val="11"/>
        <color rgb="FFFF0000"/>
        <rFont val="等线"/>
        <family val="3"/>
        <charset val="134"/>
        <scheme val="minor"/>
      </rPr>
      <t>战</t>
    </r>
    <r>
      <rPr>
        <sz val="11"/>
        <color theme="1"/>
        <rFont val="等线"/>
        <family val="3"/>
        <charset val="134"/>
        <scheme val="minor"/>
      </rPr>
      <t>场上每有1个己方召唤单位，泽达的英雄法术伤害提高2%</t>
    </r>
    <phoneticPr fontId="9" type="noConversion"/>
  </si>
  <si>
    <r>
      <t>【连锁闪电】弹射数量增加2次，</t>
    </r>
    <r>
      <rPr>
        <sz val="11"/>
        <color theme="1"/>
        <rFont val="等线"/>
        <family val="3"/>
        <charset val="134"/>
        <scheme val="minor"/>
      </rPr>
      <t>且伤害不递减；</t>
    </r>
    <r>
      <rPr>
        <b/>
        <sz val="11"/>
        <color rgb="FFFF0000"/>
        <rFont val="等线"/>
        <family val="3"/>
        <charset val="134"/>
        <scheme val="minor"/>
      </rPr>
      <t>索姆拉的所有法术没有初始冷却时间</t>
    </r>
    <phoneticPr fontId="9" type="noConversion"/>
  </si>
  <si>
    <r>
      <rPr>
        <b/>
        <sz val="11"/>
        <color rgb="FFFF0000"/>
        <rFont val="等线"/>
        <family val="3"/>
        <charset val="134"/>
        <scheme val="minor"/>
      </rPr>
      <t>【大气神箭】额外对目标单位</t>
    </r>
    <r>
      <rPr>
        <sz val="11"/>
        <color theme="1"/>
        <rFont val="等线"/>
        <family val="3"/>
        <charset val="134"/>
        <scheme val="minor"/>
      </rPr>
      <t>造成「</t>
    </r>
    <r>
      <rPr>
        <sz val="11"/>
        <color theme="1"/>
        <rFont val="等线"/>
        <family val="3"/>
        <charset val="134"/>
        <scheme val="minor"/>
      </rPr>
      <t>静电」效果，该目标受到的法术伤害</t>
    </r>
    <r>
      <rPr>
        <b/>
        <sz val="11"/>
        <color rgb="FFFF0000"/>
        <rFont val="等线"/>
        <family val="3"/>
        <charset val="134"/>
        <scheme val="minor"/>
      </rPr>
      <t>提高</t>
    </r>
    <r>
      <rPr>
        <sz val="11"/>
        <color theme="1"/>
        <rFont val="等线"/>
        <family val="3"/>
        <charset val="134"/>
        <scheme val="minor"/>
      </rPr>
      <t>50%</t>
    </r>
    <phoneticPr fontId="9" type="noConversion"/>
  </si>
  <si>
    <r>
      <t>【连锁闪电】</t>
    </r>
    <r>
      <rPr>
        <b/>
        <sz val="11"/>
        <color rgb="FFFF0000"/>
        <rFont val="等线"/>
        <family val="3"/>
        <charset val="134"/>
        <scheme val="minor"/>
      </rPr>
      <t>额外对敌方单位造成，相当于目标最大生命值24%</t>
    </r>
    <r>
      <rPr>
        <sz val="11"/>
        <rFont val="等线"/>
        <family val="3"/>
        <charset val="134"/>
        <scheme val="minor"/>
      </rPr>
      <t>的伤害</t>
    </r>
    <phoneticPr fontId="9" type="noConversion"/>
  </si>
  <si>
    <r>
      <t>僧侣化身为</t>
    </r>
    <r>
      <rPr>
        <sz val="11"/>
        <color theme="1"/>
        <rFont val="等线"/>
        <family val="3"/>
        <charset val="134"/>
        <scheme val="minor"/>
      </rPr>
      <t>魔幻法师，他的【祈祷】技能同时对2个兵团生效</t>
    </r>
    <phoneticPr fontId="9" type="noConversion"/>
  </si>
  <si>
    <r>
      <t>大法师化身为</t>
    </r>
    <r>
      <rPr>
        <sz val="11"/>
        <color theme="1"/>
        <rFont val="等线"/>
        <family val="3"/>
        <charset val="134"/>
        <scheme val="minor"/>
      </rPr>
      <t>魔幻法师，她的【龙卷风】技能同时对2个兵团生效</t>
    </r>
    <phoneticPr fontId="9" type="noConversion"/>
  </si>
  <si>
    <r>
      <t>魔幻法师上场时，每隔12秒</t>
    </r>
    <r>
      <rPr>
        <b/>
        <sz val="11"/>
        <color rgb="FFFF0000"/>
        <rFont val="等线"/>
        <family val="3"/>
        <charset val="134"/>
        <scheme val="minor"/>
      </rPr>
      <t>保护</t>
    </r>
    <r>
      <rPr>
        <sz val="11"/>
        <color theme="1"/>
        <rFont val="等线"/>
        <family val="3"/>
        <charset val="134"/>
        <scheme val="minor"/>
      </rPr>
      <t>所有己方远程兵团</t>
    </r>
    <r>
      <rPr>
        <b/>
        <sz val="11"/>
        <color rgb="FFFF0000"/>
        <rFont val="等线"/>
        <family val="3"/>
        <charset val="134"/>
        <scheme val="minor"/>
      </rPr>
      <t>（射手、魔法）</t>
    </r>
    <r>
      <rPr>
        <sz val="11"/>
        <color theme="1"/>
        <rFont val="等线"/>
        <family val="3"/>
        <charset val="134"/>
        <scheme val="minor"/>
      </rPr>
      <t>免疫法术伤害，</t>
    </r>
    <r>
      <rPr>
        <b/>
        <sz val="11"/>
        <color rgb="FFFF0000"/>
        <rFont val="等线"/>
        <family val="3"/>
        <charset val="134"/>
        <scheme val="minor"/>
      </rPr>
      <t>该效果持续3秒</t>
    </r>
    <phoneticPr fontId="9" type="noConversion"/>
  </si>
  <si>
    <t>每有1个己方地下城阵营的兵团上场，摩莉尔提高3初始魔法值，并降低敌方3初始魔法值</t>
    <phoneticPr fontId="13" type="noConversion"/>
  </si>
  <si>
    <t>【生命轮回】每0.5秒额外对敌方单位造成相当于最大生命值2%的土系法术伤害，己方生命额外恢复最大生命值的2%</t>
    <phoneticPr fontId="13" type="noConversion"/>
  </si>
  <si>
    <t>己方兵团攻击受到「晶化」效果的敌方单位时，必定暴击</t>
    <phoneticPr fontId="13" type="noConversion"/>
  </si>
  <si>
    <t>美杜莎对阵受到「石化」，「晶化」和「眩晕」效果的目标单位时，兵团伤害提高10%</t>
    <phoneticPr fontId="13" type="noConversion"/>
  </si>
  <si>
    <t>幽火魔墙</t>
    <phoneticPr fontId="13" type="noConversion"/>
  </si>
  <si>
    <t>人海战术</t>
    <phoneticPr fontId="13" type="noConversion"/>
  </si>
  <si>
    <t>神秘领域</t>
    <phoneticPr fontId="13" type="noConversion"/>
  </si>
  <si>
    <t>黑暗时刻</t>
    <phoneticPr fontId="13" type="noConversion"/>
  </si>
  <si>
    <t>阴影笼罩</t>
    <phoneticPr fontId="13" type="noConversion"/>
  </si>
  <si>
    <t>冰天雪地</t>
    <phoneticPr fontId="13" type="noConversion"/>
  </si>
  <si>
    <t>丧心病狂</t>
    <phoneticPr fontId="13" type="noConversion"/>
  </si>
  <si>
    <t>晶化大地</t>
    <phoneticPr fontId="13" type="noConversion"/>
  </si>
  <si>
    <t>所有敌方兵团攻击额外降低5%</t>
    <phoneticPr fontId="9" type="noConversion"/>
  </si>
  <si>
    <t>所有敌方兵团移动速度额外降低30</t>
    <phoneticPr fontId="9" type="noConversion"/>
  </si>
  <si>
    <t>所有敌方兵团攻击额外降低6%</t>
    <phoneticPr fontId="9" type="noConversion"/>
  </si>
  <si>
    <r>
      <rPr>
        <b/>
        <sz val="11"/>
        <color rgb="FFFF0000"/>
        <rFont val="等线"/>
        <family val="3"/>
        <charset val="134"/>
        <scheme val="minor"/>
      </rPr>
      <t>【诅咒大法】</t>
    </r>
    <r>
      <rPr>
        <sz val="11"/>
        <rFont val="等线"/>
        <family val="3"/>
        <charset val="134"/>
        <scheme val="minor"/>
      </rPr>
      <t>持续时间额外延长3秒</t>
    </r>
    <phoneticPr fontId="9" type="noConversion"/>
  </si>
  <si>
    <t>所有敌方兵团攻速额外降低6%</t>
    <phoneticPr fontId="9" type="noConversion"/>
  </si>
  <si>
    <r>
      <rPr>
        <b/>
        <sz val="11"/>
        <color rgb="FFFF0000"/>
        <rFont val="等线"/>
        <family val="3"/>
        <charset val="134"/>
        <scheme val="minor"/>
      </rPr>
      <t>【泰坦神箭】</t>
    </r>
    <r>
      <rPr>
        <sz val="11"/>
        <rFont val="等线"/>
        <family val="3"/>
        <charset val="134"/>
        <scheme val="minor"/>
      </rPr>
      <t>的魔法消耗为0</t>
    </r>
    <phoneticPr fontId="9" type="noConversion"/>
  </si>
  <si>
    <r>
      <rPr>
        <b/>
        <sz val="11"/>
        <color rgb="FFFF0000"/>
        <rFont val="等线"/>
        <family val="3"/>
        <charset val="134"/>
        <scheme val="minor"/>
      </rPr>
      <t>【泰坦神箭】</t>
    </r>
    <r>
      <rPr>
        <sz val="11"/>
        <rFont val="等线"/>
        <family val="3"/>
        <charset val="134"/>
        <scheme val="minor"/>
      </rPr>
      <t>造成的</t>
    </r>
    <r>
      <rPr>
        <b/>
        <sz val="11"/>
        <color rgb="FFFF0000"/>
        <rFont val="等线"/>
        <family val="3"/>
        <charset val="134"/>
        <scheme val="minor"/>
      </rPr>
      <t>法术</t>
    </r>
    <r>
      <rPr>
        <sz val="11"/>
        <rFont val="等线"/>
        <family val="3"/>
        <charset val="134"/>
        <scheme val="minor"/>
      </rPr>
      <t>伤害额外提高5%</t>
    </r>
    <phoneticPr fontId="9" type="noConversion"/>
  </si>
  <si>
    <r>
      <rPr>
        <b/>
        <sz val="11"/>
        <color rgb="FFFF0000"/>
        <rFont val="等线"/>
        <family val="3"/>
        <charset val="134"/>
        <scheme val="minor"/>
      </rPr>
      <t>【泰坦神箭】</t>
    </r>
    <r>
      <rPr>
        <sz val="11"/>
        <color theme="1"/>
        <rFont val="等线"/>
        <family val="3"/>
        <charset val="134"/>
        <scheme val="minor"/>
      </rPr>
      <t>冷却时间</t>
    </r>
    <r>
      <rPr>
        <sz val="11"/>
        <rFont val="等线"/>
        <family val="3"/>
        <charset val="134"/>
        <scheme val="minor"/>
      </rPr>
      <t>缩短20%</t>
    </r>
    <phoneticPr fontId="9" type="noConversion"/>
  </si>
  <si>
    <r>
      <rPr>
        <b/>
        <sz val="11"/>
        <color rgb="FFFF0000"/>
        <rFont val="等线"/>
        <family val="3"/>
        <charset val="134"/>
        <scheme val="minor"/>
      </rPr>
      <t>【泰坦神箭】</t>
    </r>
    <r>
      <rPr>
        <sz val="11"/>
        <rFont val="等线"/>
        <family val="3"/>
        <charset val="134"/>
        <scheme val="minor"/>
      </rPr>
      <t>降低</t>
    </r>
    <r>
      <rPr>
        <b/>
        <sz val="11"/>
        <color rgb="FFFF0000"/>
        <rFont val="等线"/>
        <family val="3"/>
        <charset val="134"/>
        <scheme val="minor"/>
      </rPr>
      <t>目标单位</t>
    </r>
    <r>
      <rPr>
        <sz val="11"/>
        <rFont val="等线"/>
        <family val="3"/>
        <charset val="134"/>
        <scheme val="minor"/>
      </rPr>
      <t>30%</t>
    </r>
    <r>
      <rPr>
        <b/>
        <sz val="11"/>
        <color rgb="FFFF0000"/>
        <rFont val="等线"/>
        <family val="3"/>
        <charset val="134"/>
        <scheme val="minor"/>
      </rPr>
      <t>命中</t>
    </r>
    <phoneticPr fontId="9" type="noConversion"/>
  </si>
  <si>
    <r>
      <rPr>
        <b/>
        <sz val="11"/>
        <color rgb="FFFF0000"/>
        <rFont val="等线"/>
        <family val="3"/>
        <charset val="134"/>
        <scheme val="minor"/>
      </rPr>
      <t>【泰坦神箭】</t>
    </r>
    <r>
      <rPr>
        <sz val="11"/>
        <rFont val="等线"/>
        <family val="3"/>
        <charset val="134"/>
        <scheme val="minor"/>
      </rPr>
      <t>额外造成</t>
    </r>
    <r>
      <rPr>
        <b/>
        <sz val="11"/>
        <color rgb="FFFF0000"/>
        <rFont val="等线"/>
        <family val="3"/>
        <charset val="134"/>
        <scheme val="minor"/>
      </rPr>
      <t>相当于</t>
    </r>
    <r>
      <rPr>
        <sz val="11"/>
        <rFont val="等线"/>
        <family val="3"/>
        <charset val="134"/>
        <scheme val="minor"/>
      </rPr>
      <t>目标最大生命值15%的伤害</t>
    </r>
    <phoneticPr fontId="9" type="noConversion"/>
  </si>
  <si>
    <r>
      <rPr>
        <b/>
        <sz val="11"/>
        <color rgb="FFFF0000"/>
        <rFont val="等线"/>
        <family val="3"/>
        <charset val="134"/>
        <scheme val="minor"/>
      </rPr>
      <t>【泰坦神箭】</t>
    </r>
    <r>
      <rPr>
        <sz val="11"/>
        <rFont val="等线"/>
        <family val="3"/>
        <charset val="134"/>
        <scheme val="minor"/>
      </rPr>
      <t>额外附加「静电」效果</t>
    </r>
    <phoneticPr fontId="9" type="noConversion"/>
  </si>
  <si>
    <r>
      <rPr>
        <b/>
        <sz val="11"/>
        <color rgb="FFFF0000"/>
        <rFont val="等线"/>
        <family val="3"/>
        <charset val="134"/>
        <scheme val="minor"/>
      </rPr>
      <t>【泰坦神箭】</t>
    </r>
    <r>
      <rPr>
        <sz val="11"/>
        <rFont val="等线"/>
        <family val="3"/>
        <charset val="134"/>
        <scheme val="minor"/>
      </rPr>
      <t>额外降低</t>
    </r>
    <r>
      <rPr>
        <b/>
        <sz val="11"/>
        <color rgb="FFFF0000"/>
        <rFont val="等线"/>
        <family val="3"/>
        <charset val="134"/>
        <scheme val="minor"/>
      </rPr>
      <t>目标单位</t>
    </r>
    <r>
      <rPr>
        <sz val="11"/>
        <rFont val="等线"/>
        <family val="3"/>
        <charset val="134"/>
        <scheme val="minor"/>
      </rPr>
      <t>30%</t>
    </r>
    <r>
      <rPr>
        <b/>
        <sz val="11"/>
        <color rgb="FFFF0000"/>
        <rFont val="等线"/>
        <family val="3"/>
        <charset val="134"/>
        <scheme val="minor"/>
      </rPr>
      <t>命中</t>
    </r>
    <phoneticPr fontId="9" type="noConversion"/>
  </si>
  <si>
    <r>
      <t>骷髅</t>
    </r>
    <r>
      <rPr>
        <b/>
        <sz val="11"/>
        <color rgb="FFFF0000"/>
        <rFont val="等线"/>
        <family val="3"/>
        <charset val="134"/>
        <scheme val="minor"/>
      </rPr>
      <t>受到远程兵团的伤害降低20%</t>
    </r>
    <phoneticPr fontId="9" type="noConversion"/>
  </si>
  <si>
    <r>
      <t>骷髅</t>
    </r>
    <r>
      <rPr>
        <b/>
        <sz val="11"/>
        <color rgb="FFFF0000"/>
        <rFont val="等线"/>
        <family val="3"/>
        <charset val="134"/>
        <scheme val="minor"/>
      </rPr>
      <t>化身</t>
    </r>
    <r>
      <rPr>
        <sz val="11"/>
        <rFont val="等线"/>
        <family val="3"/>
        <charset val="134"/>
        <scheme val="minor"/>
      </rPr>
      <t>为重装骷髅，属性大幅提高</t>
    </r>
    <phoneticPr fontId="9" type="noConversion"/>
  </si>
  <si>
    <t>重装骷髅的普通攻击有3%概率，对敌人造成「眩晕」效果</t>
    <phoneticPr fontId="9" type="noConversion"/>
  </si>
  <si>
    <t>【亡灵大军】召唤重装骷髅的数量提高至13</t>
    <phoneticPr fontId="9" type="noConversion"/>
  </si>
  <si>
    <r>
      <t>重装骷髅</t>
    </r>
    <r>
      <rPr>
        <b/>
        <sz val="11"/>
        <color rgb="FFFF0000"/>
        <rFont val="等线"/>
        <family val="3"/>
        <charset val="134"/>
        <scheme val="minor"/>
      </rPr>
      <t>生命</t>
    </r>
    <r>
      <rPr>
        <sz val="11"/>
        <rFont val="等线"/>
        <family val="3"/>
        <charset val="134"/>
        <scheme val="minor"/>
      </rPr>
      <t>额外提高20%，</t>
    </r>
    <r>
      <rPr>
        <b/>
        <sz val="11"/>
        <color rgb="FFFF0000"/>
        <rFont val="等线"/>
        <family val="3"/>
        <charset val="134"/>
        <scheme val="minor"/>
      </rPr>
      <t>持续整场战斗</t>
    </r>
    <phoneticPr fontId="9" type="noConversion"/>
  </si>
  <si>
    <t>重装骷髅反弹10%受到的伤害</t>
    <phoneticPr fontId="9" type="noConversion"/>
  </si>
  <si>
    <t>重装骷髅的普通攻击有6%概率，对敌人造成「眩晕」效果</t>
    <phoneticPr fontId="9" type="noConversion"/>
  </si>
  <si>
    <r>
      <t>圣龙宝宝的普通攻击</t>
    </r>
    <r>
      <rPr>
        <b/>
        <sz val="11"/>
        <color rgb="FFFF0000"/>
        <rFont val="等线"/>
        <family val="3"/>
        <charset val="134"/>
        <scheme val="minor"/>
      </rPr>
      <t>进阶</t>
    </r>
    <r>
      <rPr>
        <sz val="11"/>
        <rFont val="等线"/>
        <family val="3"/>
        <charset val="134"/>
        <scheme val="minor"/>
      </rPr>
      <t>为【能量吐息】</t>
    </r>
    <phoneticPr fontId="9" type="noConversion"/>
  </si>
  <si>
    <t>圣龙宝宝获得【蓝色龙鳞】技能</t>
    <phoneticPr fontId="9" type="noConversion"/>
  </si>
  <si>
    <r>
      <t>圣龙宝宝</t>
    </r>
    <r>
      <rPr>
        <b/>
        <sz val="11"/>
        <color rgb="FFFF0000"/>
        <rFont val="等线"/>
        <family val="3"/>
        <charset val="134"/>
        <scheme val="minor"/>
      </rPr>
      <t>成长</t>
    </r>
    <r>
      <rPr>
        <sz val="11"/>
        <rFont val="等线"/>
        <family val="3"/>
        <charset val="134"/>
        <scheme val="minor"/>
      </rPr>
      <t>为圣龙，属性大幅提高</t>
    </r>
    <phoneticPr fontId="9" type="noConversion"/>
  </si>
  <si>
    <t>圣龙获得【恐惧】技能</t>
    <phoneticPr fontId="9" type="noConversion"/>
  </si>
  <si>
    <t>圣龙获得【魔法免疫】技能</t>
    <phoneticPr fontId="9" type="noConversion"/>
  </si>
  <si>
    <t>圣龙【能量吐息】技能有20%概率额外造成「眩晕」效果，持续3秒</t>
    <phoneticPr fontId="9" type="noConversion"/>
  </si>
  <si>
    <t>圣龙的属性大幅提高，受到兵团伤害降低20%</t>
    <phoneticPr fontId="9" type="noConversion"/>
  </si>
  <si>
    <r>
      <rPr>
        <b/>
        <sz val="11"/>
        <color rgb="FFFF0000"/>
        <rFont val="等线"/>
        <family val="3"/>
        <charset val="134"/>
        <scheme val="minor"/>
      </rPr>
      <t>【天使赞歌】</t>
    </r>
    <r>
      <rPr>
        <sz val="11"/>
        <rFont val="等线"/>
        <family val="3"/>
        <charset val="134"/>
        <scheme val="minor"/>
      </rPr>
      <t>提供的移动速度额外提高50</t>
    </r>
    <phoneticPr fontId="9" type="noConversion"/>
  </si>
  <si>
    <t>天使联盟有50%概率复活1个己方兵团</t>
    <phoneticPr fontId="9" type="noConversion"/>
  </si>
  <si>
    <r>
      <rPr>
        <b/>
        <sz val="11"/>
        <color rgb="FFFF0000"/>
        <rFont val="等线"/>
        <family val="3"/>
        <charset val="134"/>
        <scheme val="minor"/>
      </rPr>
      <t>【天使赞歌】</t>
    </r>
    <r>
      <rPr>
        <sz val="11"/>
        <rFont val="等线"/>
        <family val="3"/>
        <charset val="134"/>
        <scheme val="minor"/>
      </rPr>
      <t>持续时间延长5秒</t>
    </r>
    <phoneticPr fontId="9" type="noConversion"/>
  </si>
  <si>
    <t>天使联盟可以复活1个己方兵团</t>
    <phoneticPr fontId="9" type="noConversion"/>
  </si>
  <si>
    <t>开场时，所有己方兵团获得「士气高涨」效果，持续15秒</t>
    <phoneticPr fontId="9" type="noConversion"/>
  </si>
  <si>
    <t>泰坦神箭冷却时间缩短20%</t>
    <phoneticPr fontId="13" type="noConversion"/>
  </si>
  <si>
    <t>泰坦神箭额外造成目标最大生命值15%的伤害</t>
    <phoneticPr fontId="13" type="noConversion"/>
  </si>
  <si>
    <t>额外提高移动速度50点</t>
    <phoneticPr fontId="13" type="noConversion"/>
  </si>
  <si>
    <t>圣龙王</t>
    <phoneticPr fontId="13" type="noConversion"/>
  </si>
  <si>
    <t>报错</t>
    <phoneticPr fontId="13" type="noConversion"/>
  </si>
  <si>
    <t>例行维护</t>
    <phoneticPr fontId="13" type="noConversion"/>
  </si>
  <si>
    <t>未完成匹配</t>
    <phoneticPr fontId="13" type="noConversion"/>
  </si>
  <si>
    <t>#英雄基础魔法值</t>
    <phoneticPr fontId="13" type="noConversion"/>
  </si>
  <si>
    <t>#英雄魔法回复速度/秒</t>
    <phoneticPr fontId="13" type="noConversion"/>
  </si>
  <si>
    <t>#英雄释放单个法术消耗</t>
    <phoneticPr fontId="13" type="noConversion"/>
  </si>
  <si>
    <t>#下次施法附带眩晕效果</t>
    <phoneticPr fontId="13" type="noConversion"/>
  </si>
  <si>
    <t>#神怪</t>
    <phoneticPr fontId="13" type="noConversion"/>
  </si>
  <si>
    <t>#魔法师</t>
    <phoneticPr fontId="13" type="noConversion"/>
  </si>
  <si>
    <t>#元素人</t>
    <phoneticPr fontId="13" type="noConversion"/>
  </si>
  <si>
    <t>#元素使</t>
    <phoneticPr fontId="13" type="noConversion"/>
  </si>
  <si>
    <t>#[color=645252]1、竞技场每天可免费参加5次，并通过且仅通过消耗钻石获得额外的竞技场参加次数[-][][-][color=645252,fontsize=6]　[-][][-][color=645252]2、每个自然日21:00对竞技场排名进行奖励结算[-][][-][color=645252,fontsize=6]　[-][][-][color=645252]3、竞技场免费参加次数、累计购买次数与购买消耗钻石在每个自然日5:00刷新[-][][-][color=645252,fontsize=6]　[-][][-][color=645252]4、每场战斗持续3分钟，若战斗中出现超时或平局，以主动挑战方失败结束[-][][-][color=645252,fontsize=6]　[-][][-][color=645252]5、玩家在挑战结束时可获得翻牌奖励[-][][-][color=645252,fontsize=6]　[-][][-][color=645252]6、翻牌奖励不因为挑战的胜利和失败做区分[-]</t>
    <phoneticPr fontId="13" type="noConversion"/>
  </si>
  <si>
    <t>#[color=645252]1、冠军对决是玩家之间的对战比赛，在线匹配对手，请保证体验玩法时网络畅通[-][][-][color=645252,fontsize=6]　[-][][-][color=645252]2、冠军对决每赛季从周一9:00至周日22:00计算，赛季结束时按照积分排名发放奖励，并重置玩家积分至1000分[-][][-][color=645252,fontsize=6]　[-][][-][color=645252]3、玩家每日有3次免费机会在玩法开启时间内进挑战，每次挑战后都可领取累计奖励，挑战次数在每日5:00重置[-][][-][color=645252,fontsize=6]　[-][][-][color=645252]4、在冠军对决挑战中获得胜利、平局、失败（掉线、中途退出判负）会增加相应积分，达到积分后可提高段位，每个段位奖励不同，段位越高，获得联赛币越多，保持段位至每日22:00将发放奖励[-][][-][color=645252,fontsize=6]　[-][][-][color=645252]5、每个赛季结算时会发放万能碎片奖励，请各位领主在赛季结算后抓紧领取该奖励[-][][-][color=645252,fontsize=6]　[-][][-][color=645252]6、每个赛季存在由系统指定的热点兵团，该热点兵团在本玩法中攻击生命上升50%，并在整个赛季中有效[-][][-][color=645252,fontsize=6]　[-][][-][color=645252]7、玩家可在每个段位选择段位热点兵团，被选择的兵团攻击血量上升100%；要注意的是：选择的段位热点兵团仅在该赛季内的对应段位有效，所有兵团仅可被选择一次，一旦选择不可改变，请各位合理调整分配策略[-][][-][color=645252,fontsize=6]　[-][][-][color=645252]8、冠军对决中所有上阵英雄均采用天平模式，所有英雄按照4星、推荐专精进行战斗[-][][-][color=645252,fontsize=6]　[-][][-][color=645252]9、每次战斗有20秒布阵时间，布阵时无法观察对方玩家布阵情况，战斗中双方均可手动释放技能，请合理利用战斗策略[-]</t>
    <phoneticPr fontId="13" type="noConversion"/>
  </si>
  <si>
    <t>#[fontsize=12]　[-][][-][color=00ff1e]简讯：[-][color=ffffff]远程兵团[color=ff1717]无法上阵[-]，法术伤害[color=00ff1e]翻倍[-][-]</t>
    <phoneticPr fontId="13" type="noConversion"/>
  </si>
  <si>
    <t>#[fontsize=12]　[-][][-][color=00ff1e]简讯：[-][color=ffffff]推荐[color=00ff1e]强续航[color=ffffff]和[-]范围伤害[-]兵团，[color=00ff1e]物理增益[-]英雄[-]</t>
    <phoneticPr fontId="13" type="noConversion"/>
  </si>
  <si>
    <t>#[fontsize=12]　[-][][-][color=00ff1e]简讯：[-][color=ffffff]推荐[color=00ff1e]高输出远程[-]兵团，[color=00ff1e]法术伤害[-]英雄[-]</t>
    <phoneticPr fontId="13" type="noConversion"/>
  </si>
  <si>
    <t>#在格鲁的率领下，弩手和木精灵将化身为幻影射手，其进攻能力和攻击距离得到极大提高</t>
    <phoneticPr fontId="13" type="noConversion"/>
  </si>
  <si>
    <t>#在科尔格的率领下，比蒙将化身为比蒙巨兽，其战斗力和生存能力将得到极大提高</t>
    <phoneticPr fontId="13" type="noConversion"/>
  </si>
  <si>
    <t>#在塞尔伦的率领下，大恶魔化身末日使者，其战斗力和进攻能力将得到极大提高</t>
    <phoneticPr fontId="13" type="noConversion"/>
  </si>
  <si>
    <t>#在瑞斯卡的率领下，烈火精灵将化身为烈焰领主，其战斗力和进攻能力将得到极大提高</t>
    <phoneticPr fontId="13" type="noConversion"/>
  </si>
  <si>
    <t>#在德肯的率领下，僧侣和大法师将化身为魔幻法师，其技能强度将得到极大提高</t>
    <phoneticPr fontId="13" type="noConversion"/>
  </si>
  <si>
    <t>#在萨费罗斯的率领下，美杜莎对石化（晶化）单位造成的伤害增加</t>
    <phoneticPr fontId="13" type="noConversion"/>
  </si>
  <si>
    <t>#攻击核心，运筹帷幄</t>
    <phoneticPr fontId="13" type="noConversion"/>
  </si>
  <si>
    <t>#毁灭之王，只死无生</t>
    <phoneticPr fontId="13" type="noConversion"/>
  </si>
  <si>
    <t>#狂暴战士，无惧死亡</t>
    <phoneticPr fontId="13" type="noConversion"/>
  </si>
  <si>
    <t>#战斗机器，横扫战场</t>
    <phoneticPr fontId="13" type="noConversion"/>
  </si>
  <si>
    <t>#火焰大师，毁天灭地</t>
    <phoneticPr fontId="13" type="noConversion"/>
  </si>
  <si>
    <t>#无面之灵，摧毁心智</t>
    <phoneticPr fontId="13" type="noConversion"/>
  </si>
  <si>
    <t>#恶魔之王，地狱统帅</t>
    <phoneticPr fontId="13" type="noConversion"/>
  </si>
  <si>
    <t>#法术大师，藐视众生</t>
    <phoneticPr fontId="13" type="noConversion"/>
  </si>
  <si>
    <t>#地牢领主，统治黑暗</t>
    <phoneticPr fontId="13" type="noConversion"/>
  </si>
  <si>
    <t>#土系法师，连珠法术</t>
    <phoneticPr fontId="13" type="noConversion"/>
  </si>
  <si>
    <t>#水晶女王，万物结晶</t>
    <phoneticPr fontId="13" type="noConversion"/>
  </si>
  <si>
    <t>#最近崛起的尼贡领主，摩莉尔天生就具有指挥龙的能力，这使她在战场上无往不胜。</t>
    <phoneticPr fontId="13" type="noConversion"/>
  </si>
  <si>
    <t>#杰德特是个神秘人物，他和各国的高层来往密切。但没人了解他的过去，他也从不向人提起。</t>
    <phoneticPr fontId="13" type="noConversion"/>
  </si>
  <si>
    <t>#萨费罗斯，恩塔格瑞唯一已知的女妖术师，传说她为克里锋国王的私生子。</t>
    <phoneticPr fontId="13" type="noConversion"/>
  </si>
  <si>
    <t>#鹰眼洞察</t>
    <phoneticPr fontId="13" type="noConversion"/>
  </si>
  <si>
    <t>#城堡兵团士气高涨时可加速同阵营兵团士气累积</t>
    <phoneticPr fontId="13" type="noConversion"/>
  </si>
  <si>
    <t>#所有护盾吸收量提高30%</t>
    <phoneticPr fontId="13" type="noConversion"/>
  </si>
  <si>
    <t>#降低敌方所有兵团[color=1ca216,fontsize=20]1[-]士气</t>
    <phoneticPr fontId="13" type="noConversion"/>
  </si>
  <si>
    <t>#降低敌方所有兵团[color=1ca216,fontsize=20]3[-]士气</t>
    <phoneticPr fontId="13" type="noConversion"/>
  </si>
  <si>
    <t>#降低敌方所有兵团[color=1ca216,fontsize=20]5[-]士气</t>
    <phoneticPr fontId="13" type="noConversion"/>
  </si>
  <si>
    <t>#千百年来它一直为保卫埃里而战，所有远程兵团攻击提高[color=1ca216,fontsize=18]{$addattr12+$addattr13*($artifactlv-1)}%[-]，攻击距离增加50</t>
    <phoneticPr fontId="13" type="noConversion"/>
  </si>
  <si>
    <t>#承载着纯粹生命之力的容器，所有兵团生命提高[color=1ca216,fontsize=18]{$addattr12+$addattr13*($artifactlv-1)}%[-]</t>
    <phoneticPr fontId="13" type="noConversion"/>
  </si>
  <si>
    <t>#封存着永不干涸的魔力泉水，己方英雄魔法回复速度提高[color=1ca216,fontsize=18]{$morale12*2+2*$morale13*($artifactlv-1)}[-]</t>
    <phoneticPr fontId="13" type="noConversion"/>
  </si>
  <si>
    <t>#古代野蛮人领主的的武器，所有近战兵团攻击提高[color=1ca216,fontsize=18]{$addattr12+$addattr13*($artifactlv-1)}%[-]，生命提高[color=1ca216,fontsize=18]{$addattr22+$addattr23*($artifactlv-1)}%[-]</t>
    <phoneticPr fontId="13" type="noConversion"/>
  </si>
  <si>
    <t>#雕刻着抗魔印记的符文，兵团受到的法术伤害降低[color=1ca216,fontsize=18]{3+1.5*($artifactlv-1)}%[-]</t>
    <phoneticPr fontId="13" type="noConversion"/>
  </si>
  <si>
    <t>#对方英雄造成的法术伤害，超过兵团最大生命值70%的部分，减免[color=1ca216,fontsize=18]{30+1*($artifactlv-1)}%[-]（百分比伤害不受影响，追加伤害独立计算）</t>
    <phoneticPr fontId="13" type="noConversion"/>
  </si>
  <si>
    <t>#战术大师</t>
    <phoneticPr fontId="13" type="noConversion"/>
  </si>
  <si>
    <t>#魔力</t>
    <phoneticPr fontId="13" type="noConversion"/>
  </si>
  <si>
    <t>#狂暴巨人</t>
    <phoneticPr fontId="13" type="noConversion"/>
  </si>
  <si>
    <t>#幽火魔墙</t>
    <phoneticPr fontId="13" type="noConversion"/>
  </si>
  <si>
    <t>#地下狂潮</t>
    <phoneticPr fontId="13" type="noConversion"/>
  </si>
  <si>
    <t>#生命轮回</t>
    <phoneticPr fontId="13" type="noConversion"/>
  </si>
  <si>
    <t>#水晶凝视</t>
    <phoneticPr fontId="13" type="noConversion"/>
  </si>
  <si>
    <t>#冰天雪地</t>
    <phoneticPr fontId="13" type="noConversion"/>
  </si>
  <si>
    <t>#在目标区域召唤出火球，对敌方兵团造成火系伤害,并附加[color=e07c44,outlinecolor=3c1e0aff,outlinesize=1,fontsize=20]「灼烧」[-]效果</t>
    <phoneticPr fontId="13" type="noConversion"/>
  </si>
  <si>
    <r>
      <t>#在指定地点召唤</t>
    </r>
    <r>
      <rPr>
        <sz val="11"/>
        <color theme="1"/>
        <rFont val="等线"/>
        <family val="3"/>
        <charset val="134"/>
        <scheme val="minor"/>
      </rPr>
      <t>3组</t>
    </r>
    <r>
      <rPr>
        <sz val="11"/>
        <color theme="1"/>
        <rFont val="等线"/>
        <family val="3"/>
        <charset val="134"/>
        <scheme val="minor"/>
      </rPr>
      <t>小恶魔</t>
    </r>
    <phoneticPr fontId="13" type="noConversion"/>
  </si>
  <si>
    <t>#对敌方兵团造成火系伤害,并附加[color=e07c44,outlinecolor=3c1e0aff,outlinesize=1,fontsize=20]「灼烧」[-]效果</t>
    <phoneticPr fontId="13" type="noConversion"/>
  </si>
  <si>
    <t>#在目标区域召唤火焰能量团，对敌方兵团造成火系伤害</t>
    <phoneticPr fontId="13" type="noConversion"/>
  </si>
  <si>
    <t>#降低己方兵团免伤，同时提高己方兵团伤害</t>
    <phoneticPr fontId="13" type="noConversion"/>
  </si>
  <si>
    <t>#提高己方兵团水系法术免伤，并冻结攻击他的兵团造成[color=e07c44,outlinecolor=3c1e0aff,outlinesize=1,fontsize=20]「减速」[-]效果</t>
    <phoneticPr fontId="13" type="noConversion"/>
  </si>
  <si>
    <t>#使较大范围的己方兵团立即进入[color=e07c44,outlinecolor=3c1e0aff,outlinesize=1,fontsize=20]「士气高涨」[-]状态，提高{($buffaddattr12+$buffaddattr13*($sklevel-1))}&lt;($buffaddattr12+$buffaddattr13*($sklevel-1))*($a123+$a126+$a133+$a136)&gt;%攻速，持续[color=1ca216]{($bufflast11+$bufflast12*($sklevel-1))/1000}[-]秒</t>
    <phoneticPr fontId="13" type="noConversion"/>
  </si>
  <si>
    <t>#使较大范围的己方兵团立即进入[color=e07c44,outlinecolor=3c1e0aff,outlinesize=1,fontsize=20]「士气高涨」[-]状态，提高{($buffaddattr12+$buffaddattr13*($sklevel-1))}&lt;($buffaddattr12+$buffaddattr13*($sklevel-1))*($a123+$a126+$a133+$a136)&gt;%攻速，持续[color=1ca216]{($bufflast11+$bufflast12*($sklevel-1))/1000}[-]秒，16人兵团和9人兵团受到的效果翻倍</t>
    <phoneticPr fontId="13" type="noConversion"/>
  </si>
  <si>
    <t>#发出柔和的生命锁链，使己方所有兵团受到的伤害平均分摊</t>
    <phoneticPr fontId="13" type="noConversion"/>
  </si>
  <si>
    <t>#使己方所有兵团进入士气高涨状态并提高攻击</t>
    <phoneticPr fontId="13" type="noConversion"/>
  </si>
  <si>
    <t>#召唤一道风墙，提高穿过的己方兵团闪避和移动速度</t>
    <phoneticPr fontId="13" type="noConversion"/>
  </si>
  <si>
    <t>#在目标区域召唤风暴，对敌方兵团持续造成气系伤害</t>
    <phoneticPr fontId="13" type="noConversion"/>
  </si>
  <si>
    <t>#降低较大范围内敌方单位兵团免伤和闪避</t>
    <phoneticPr fontId="13" type="noConversion"/>
  </si>
  <si>
    <t>#对敌方兵团造成气系伤害，并降低目标30%命中，并附加[color=e07c44,outlinecolor=3c1e0aff,outlinesize=1,fontsize=20]「静电」[-]状态</t>
    <phoneticPr fontId="13" type="noConversion"/>
  </si>
  <si>
    <r>
      <t>#使己方兵团受到的</t>
    </r>
    <r>
      <rPr>
        <sz val="11"/>
        <color theme="1"/>
        <rFont val="等线"/>
        <family val="3"/>
        <charset val="134"/>
        <scheme val="minor"/>
      </rPr>
      <t>法术</t>
    </r>
    <r>
      <rPr>
        <sz val="11"/>
        <color theme="1"/>
        <rFont val="等线"/>
        <family val="3"/>
        <charset val="134"/>
        <scheme val="minor"/>
      </rPr>
      <t>伤害</t>
    </r>
    <r>
      <rPr>
        <sz val="11"/>
        <color theme="1"/>
        <rFont val="等线"/>
        <family val="3"/>
        <charset val="134"/>
        <scheme val="minor"/>
      </rPr>
      <t>降低，攻击速度提高，9体型和16体型兵团效果翻倍</t>
    </r>
    <phoneticPr fontId="13" type="noConversion"/>
  </si>
  <si>
    <t>#降低敌方目标命中值，并造成[color=e07c44,outlinecolor=3c1e0aff,outlinesize=1,fontsize=20]「减速」[-]效果</t>
    <phoneticPr fontId="13" type="noConversion"/>
  </si>
  <si>
    <t>#对所有兵团造成土系伤害(墓园兵团无效）</t>
    <phoneticPr fontId="13" type="noConversion"/>
  </si>
  <si>
    <t>#在指定位置召唤神秘领域，沉默所有敌方兵团</t>
    <phoneticPr fontId="13" type="noConversion"/>
  </si>
  <si>
    <t>#对敌方兵团造成土系伤害，并造成[color=e07c44,outlinecolor=3c1e0aff,outlinesize=1,fontsize=20]「石化」[-]效果</t>
    <phoneticPr fontId="13" type="noConversion"/>
  </si>
  <si>
    <t>#对敌方单位持续造成土系伤害，并造成[color=e07c44,outlinecolor=3c1e0aff,outlinesize=1,fontsize=20]「眩晕」[-]效果</t>
    <phoneticPr fontId="13" type="noConversion"/>
  </si>
  <si>
    <t>#对敌方单位造成土系伤害，己方单位恢复生命</t>
    <phoneticPr fontId="13" type="noConversion"/>
  </si>
  <si>
    <t>#对敌方单位造成土系伤害</t>
    <phoneticPr fontId="13" type="noConversion"/>
  </si>
  <si>
    <t>#对敌方单位造成土系伤害并降低攻速，己方墓园单位恢复生命</t>
    <phoneticPr fontId="13" type="noConversion"/>
  </si>
  <si>
    <t>#对敌方范围内造成土系伤害并降低抗性</t>
    <phoneticPr fontId="13" type="noConversion"/>
  </si>
  <si>
    <r>
      <t>#友军</t>
    </r>
    <r>
      <rPr>
        <sz val="11"/>
        <color theme="1"/>
        <rFont val="等线"/>
        <family val="3"/>
        <charset val="134"/>
        <scheme val="minor"/>
      </rPr>
      <t xml:space="preserve"> 提高伤害</t>
    </r>
    <phoneticPr fontId="13" type="noConversion"/>
  </si>
  <si>
    <r>
      <t>#全体</t>
    </r>
    <r>
      <rPr>
        <sz val="11"/>
        <color theme="1"/>
        <rFont val="等线"/>
        <family val="3"/>
        <charset val="134"/>
        <scheme val="minor"/>
      </rPr>
      <t xml:space="preserve"> 法术逆转</t>
    </r>
    <phoneticPr fontId="13" type="noConversion"/>
  </si>
  <si>
    <t>#友军 提高攻速&amp;攻击</t>
    <phoneticPr fontId="13" type="noConversion"/>
  </si>
  <si>
    <t>#友军 提高闪避&amp;移速</t>
    <phoneticPr fontId="13" type="noConversion"/>
  </si>
  <si>
    <t>#敌军 降低免伤&amp;闪避</t>
    <phoneticPr fontId="13" type="noConversion"/>
  </si>
  <si>
    <t>#友军 提高法术免伤&amp;攻速</t>
    <phoneticPr fontId="13" type="noConversion"/>
  </si>
  <si>
    <r>
      <t>#全体伤害</t>
    </r>
    <r>
      <rPr>
        <sz val="11"/>
        <color theme="1"/>
        <rFont val="等线"/>
        <family val="3"/>
        <charset val="134"/>
        <scheme val="minor"/>
      </rPr>
      <t xml:space="preserve"> </t>
    </r>
    <r>
      <rPr>
        <sz val="11"/>
        <color theme="1"/>
        <rFont val="等线"/>
        <family val="3"/>
        <charset val="134"/>
        <scheme val="minor"/>
      </rPr>
      <t>&amp;</t>
    </r>
    <r>
      <rPr>
        <sz val="11"/>
        <color theme="1"/>
        <rFont val="等线"/>
        <family val="3"/>
        <charset val="134"/>
        <scheme val="minor"/>
      </rPr>
      <t xml:space="preserve"> </t>
    </r>
    <r>
      <rPr>
        <sz val="11"/>
        <color theme="1"/>
        <rFont val="等线"/>
        <family val="3"/>
        <charset val="134"/>
        <scheme val="minor"/>
      </rPr>
      <t>敌军翻倍</t>
    </r>
    <phoneticPr fontId="13" type="noConversion"/>
  </si>
  <si>
    <t>#敌军 沉默目标</t>
    <phoneticPr fontId="13" type="noConversion"/>
  </si>
  <si>
    <t>#敌军 造成伤害</t>
    <phoneticPr fontId="13" type="noConversion"/>
  </si>
  <si>
    <r>
      <t>#敌军 持续伤害</t>
    </r>
    <r>
      <rPr>
        <sz val="11"/>
        <color theme="1"/>
        <rFont val="等线"/>
        <family val="3"/>
        <charset val="134"/>
        <scheme val="minor"/>
      </rPr>
      <t/>
    </r>
    <phoneticPr fontId="13" type="noConversion"/>
  </si>
  <si>
    <t>#敌军 造成伤害 降低法抗</t>
    <phoneticPr fontId="13" type="noConversion"/>
  </si>
  <si>
    <t>#敌军 降低抗性</t>
    <phoneticPr fontId="13" type="noConversion"/>
  </si>
  <si>
    <t>#敌军 持续伤害 降低抗性</t>
    <phoneticPr fontId="13" type="noConversion"/>
  </si>
  <si>
    <r>
      <t>#下阶累计伤害提高[color=1ca216,fontsize=18]{$ovalueadd12*</t>
    </r>
    <r>
      <rPr>
        <sz val="11"/>
        <color theme="1"/>
        <rFont val="等线"/>
        <family val="3"/>
        <charset val="134"/>
        <scheme val="minor"/>
      </rPr>
      <t>6</t>
    </r>
    <r>
      <rPr>
        <sz val="11"/>
        <color theme="1"/>
        <rFont val="等线"/>
        <family val="3"/>
        <charset val="134"/>
        <scheme val="minor"/>
      </rPr>
      <t>}[-]</t>
    </r>
    <phoneticPr fontId="13" type="noConversion"/>
  </si>
  <si>
    <t>#下阶额外提高[color=1ca216,fontsize=18]{$buffaddattr13}%[-]兵团伤害</t>
    <phoneticPr fontId="13" type="noConversion"/>
  </si>
  <si>
    <t>#下阶持续时间提高[color=1ca216,fontsize=18]{$bufflast12/1000}[-]秒</t>
    <phoneticPr fontId="13" type="noConversion"/>
  </si>
  <si>
    <t>#下阶伤害提高[color=1ca216,fontsize=18]{$valueadd12}[-]，额外伤害提高[color=1ca216,fontsize=18]{$valueadd22}[-]</t>
    <phoneticPr fontId="13" type="noConversion"/>
  </si>
  <si>
    <t>#下阶提高镜像[color=1ca216,fontsize=18]{$dupliatk12}[-]%攻击</t>
    <phoneticPr fontId="13" type="noConversion"/>
  </si>
  <si>
    <t>#下阶初始冷却时间和冷却时间降低[color=1ca216,fontsize=18]{($cd2)/1000}[-]秒</t>
    <phoneticPr fontId="13" type="noConversion"/>
  </si>
  <si>
    <t>#下阶额外提高[color=1ca216,fontsize=18]{$buffaddattr13}%[-]攻速</t>
    <phoneticPr fontId="13" type="noConversion"/>
  </si>
  <si>
    <t>#下阶持续时间提高[color=1ca216,fontsize=18]{$olast12/1000}[-]秒</t>
    <phoneticPr fontId="13" type="noConversion"/>
  </si>
  <si>
    <r>
      <t>#下阶</t>
    </r>
    <r>
      <rPr>
        <sz val="11"/>
        <color theme="1"/>
        <rFont val="等线"/>
        <family val="3"/>
        <charset val="134"/>
        <scheme val="minor"/>
      </rPr>
      <t>每0.5秒</t>
    </r>
    <r>
      <rPr>
        <sz val="11"/>
        <color theme="1"/>
        <rFont val="等线"/>
        <family val="3"/>
        <charset val="134"/>
        <scheme val="minor"/>
      </rPr>
      <t>伤害提高[color=1ca216,fontsize=18]{$valueadd12}[-]</t>
    </r>
    <phoneticPr fontId="13" type="noConversion"/>
  </si>
  <si>
    <t>#下阶伤害提高[color=1ca216,fontsize=18]{$valueadd12}[-]</t>
    <phoneticPr fontId="13" type="noConversion"/>
  </si>
  <si>
    <t>#下阶伤害提高[color=1ca216,fontsize=18]{$valueadd12}[-]，沉默持续时间提高[color=1ca216,fontsize=18]{$olast12/1000}[-]秒</t>
    <phoneticPr fontId="13" type="noConversion"/>
  </si>
  <si>
    <t>#下阶伤害提高[color=1ca216,fontsize=18]{$valueadd12}[-]，续时间提高[color=1ca216,fontsize=18]{$bufflast12/1000}[-]秒</t>
    <phoneticPr fontId="13" type="noConversion"/>
  </si>
  <si>
    <t>#下阶伤害提高[color=1ca216,fontsize=18]{$ovalueadd12}[-]</t>
    <phoneticPr fontId="13" type="noConversion"/>
  </si>
  <si>
    <t>#下阶伤害提高[color=1ca216,fontsize=18]{$valueadd12}[-]，回复提高[color=1ca216,fontsize=18]{$valueadd12}[-]</t>
    <phoneticPr fontId="13" type="noConversion"/>
  </si>
  <si>
    <t>#下阶持续时间提高[color=1ca216,fontsize=18]{$bufflast12/1000}[-]秒，伤害提高[color=1ca216,fontsize=18]{$valueadd12}[-]</t>
    <phoneticPr fontId="13" type="noConversion"/>
  </si>
  <si>
    <t>#下阶伤害提高[color=1ca216,fontsize=18]{$valueadd12}[-]，士气降低持续时间提高[color=1ca216]{$bufflast11+$bufflast12*($sklevel-1)}[-]秒</t>
    <phoneticPr fontId="13" type="noConversion"/>
  </si>
  <si>
    <r>
      <t>#对一定范围内的敌方兵团造成[color=1ca216,fontsize=18]{($valueadd11+$valueadd12*($sklevel-1))*$</t>
    </r>
    <r>
      <rPr>
        <sz val="11"/>
        <color theme="1"/>
        <rFont val="等线"/>
        <family val="3"/>
        <charset val="134"/>
        <scheme val="minor"/>
      </rPr>
      <t>a</t>
    </r>
    <r>
      <rPr>
        <sz val="11"/>
        <color theme="1"/>
        <rFont val="等线"/>
        <family val="3"/>
        <charset val="134"/>
        <scheme val="minor"/>
      </rPr>
      <t>ulevel}[-]气系伤害</t>
    </r>
    <phoneticPr fontId="13" type="noConversion"/>
  </si>
  <si>
    <t>#对方英雄造成的法术伤害，超过兵团最大生命值{$buffaddattr12}%的部分，减免[color=1ca216,fontsize=18]{$buffaddattr22+$buffaddattr23*($sklevel-1)}%[-]（百分比伤害不受影响，追加伤害独立计算）</t>
    <phoneticPr fontId="13" type="noConversion"/>
  </si>
  <si>
    <t>#使极大范围内的敌方单位受到法术造成的伤害提高50%，持续整场（最多可叠加2层），同时附加减速效果及沉默效果，持续[color=48b946,fontsize=20]{($bufflast11+$bufflast12*($sklevel-1))/1000}[-]秒</t>
    <phoneticPr fontId="13" type="noConversion"/>
  </si>
  <si>
    <t>#牺牲较大范围内的己方单位30%最大生命（不会造成致命伤害），使其攻速提高{($buffaddattr12+$buffaddattr13*($sklevel-1))}&lt;($buffaddattr12+$buffaddattr13*($sklevel-1))*($a122+$a126+$a132+$a136)&gt;%，持续[color=48b946,fontsize=20]{($bufflast11+$bufflast12*($sklevel-1))/1000}[-]秒</t>
    <phoneticPr fontId="13" type="noConversion"/>
  </si>
  <si>
    <t>#在目标区域召唤出连绵的火球，对一定范围内的敌方单位造成6轮累计[color=48b946,fontsize=20]{($valueadd11+$valueadd12*($sklevel-1))*6}[-]&lt;($valueadd11+$valueadd12*($sklevel-1))*6*($a122+$a126+$a127+$a131)+$a101&gt;火系法术伤害，并附加[color=e07c44,fontsize=20]「灼烧」[-]效果，持续8秒</t>
    <phoneticPr fontId="13" type="noConversion"/>
  </si>
  <si>
    <t>#召唤一处地狱裂隙，每0.5秒对裂隙周围的敌方单位造成[color=48b946,fontsize=20]{($ovalueadd11+$ovalueadd12*($sklevel-1))}[-]&lt;($ovalueadd11+$ovalueadd12*($sklevel-1))*($a122+$a126+$a127+$a131)+$a101&gt;火系法术伤害，对地狱兵团伤害减半，持续{$olast11/1000}秒</t>
    <phoneticPr fontId="13" type="noConversion"/>
  </si>
  <si>
    <t>#对全屏范围内的所有兵团造成[color=48b946,fontsize=20]{($valueadd11+$valueadd12*($sklevel-1))}[-]&lt;($valueadd11+$valueadd12*($sklevel-1))*($a122+$a126+$a127+$a131)+$a101&gt;火系法术伤害</t>
    <phoneticPr fontId="13" type="noConversion"/>
  </si>
  <si>
    <r>
      <t>#在目标区域召唤9个[color=48b946,fontsize=20]{$sklevel}[-]级火元素，火元素拥有[color=48b946,fontsize=20]{310+85*($sklevel-1)}[-]攻击和[color=48b946,fontsize=20]{3400+1476*($sklevel-1)}[-]生命</t>
    </r>
    <r>
      <rPr>
        <b/>
        <sz val="11"/>
        <color rgb="FFFF0000"/>
        <rFont val="等线"/>
        <family val="3"/>
        <charset val="134"/>
        <scheme val="minor"/>
      </rPr>
      <t>，持续20秒</t>
    </r>
    <phoneticPr fontId="13" type="noConversion"/>
  </si>
  <si>
    <r>
      <t>#在目标区域升起1座火焰之门，连续召唤3个[color=48b946,fontsize=20]{$sklevel}[-]级小恶魔兵团，小恶魔拥有[color=48b946,fontsize=20]{250+68*($sklevel-1)}[-]攻击和[color=48b946,fontsize=20]{2800+1216*($sklevel-1)}[-]生命</t>
    </r>
    <r>
      <rPr>
        <b/>
        <sz val="11"/>
        <color rgb="FFFF0000"/>
        <rFont val="等线"/>
        <family val="3"/>
        <charset val="134"/>
        <scheme val="minor"/>
      </rPr>
      <t>，持续20秒</t>
    </r>
    <phoneticPr fontId="13" type="noConversion"/>
  </si>
  <si>
    <r>
      <t>#在目标区域召唤烈火传送门，持续召唤3个[color=48b946,fontsize=20]{$sklevel}[-]级小恶魔兵团，小恶魔拥有[color=48b946,fontsize=20]{250+68*($sklevel-1)}[-]攻击和[color=48b946,fontsize=20]{2800+1216*($sklevel-1)}[-]生命</t>
    </r>
    <r>
      <rPr>
        <b/>
        <sz val="11"/>
        <color rgb="FFFF0000"/>
        <rFont val="等线"/>
        <family val="3"/>
        <charset val="134"/>
        <scheme val="minor"/>
      </rPr>
      <t>，持续20秒</t>
    </r>
    <phoneticPr fontId="13" type="noConversion"/>
  </si>
  <si>
    <t>#对一定范围内的敌方单位造成[color=48b946,fontsize=20]{($valueadd11+$valueadd12*($sklevel-1))}[-]&lt;($valueadd11+$valueadd12*($sklevel-1))*($a122+$a126+$a127+$a131)+$a101&gt;火系法术伤害，并附加[color=e07c44,fontsize=20]「灼烧」[-]效果，持续{($bufflast11+$bufflast12*($sklevel-1))/1000}秒</t>
    <phoneticPr fontId="13" type="noConversion"/>
  </si>
  <si>
    <t>#提高所有己方近战兵团{($buffaddattr12+$buffaddattr13*($sklevel-1))}&lt;($buffaddattr12+$buffaddattr13*($sklevel-1))*($a122+$a126+$a132+$a136)&gt;%攻击和{($buffaddattr22+$buffaddattr23*($sklevel-1))}&lt;($buffaddattr12+$buffaddattr13*($sklevel-1))*($a122+$a126+$a132+$a136)&gt;%吸血，持续[color=48b946,fontsize=20]{($bufflast11+$bufflast12*($sklevel-1))/1000}[-]秒</t>
    <phoneticPr fontId="13" type="noConversion"/>
  </si>
  <si>
    <t>#对一定范围内的敌方单位造成[color=48b946,fontsize=20]{($valueadd11+$valueadd12*($sklevel-1))}[-]&lt;($valueadd11+$valueadd12*($sklevel-1))*($a122+$a126+$a127+$a131)+$a101&gt;火系法术伤害，并在目标区域召唤1个[color=48b946,fontsize=20]{$sklevel}[-]级大恶魔，拥有[color=48b946,fontsize=20]{15500+4250*($sklevel-1)}[-]攻击，免疫所有伤害，持续10秒</t>
    <phoneticPr fontId="13" type="noConversion"/>
  </si>
  <si>
    <t>#牺牲较大范围内的己方单位30%最大生命（不会造成致命伤害），使其兵团伤害提高[color=48b946,fontsize=20]{($buffaddattr12+$buffaddattr13*($sklevel-1))}[-]&lt;($buffaddattr12+$buffaddattr13*($sklevel-1))*($a122+$a126+$a132+$a136)&gt;[color=48b946,fontsize=20]%[-]，持续{($bufflast11+$bufflast12*($sklevel-1))/1000}秒</t>
    <phoneticPr fontId="13" type="noConversion"/>
  </si>
  <si>
    <t>#对较大范围内非墓园阵营的己方单位施加[color=e07c44,fontsize=20]「士气高涨」[-]效果（提高{($buffaddattr12+$buffaddattr13*($sklevel-1))}&lt;($buffaddattr12+$buffaddattr13*($sklevel-1))*($a123+$a126+$a133+$a136)&gt;%攻速），持续[color=48b946,fontsize=20]{($bufflast11+$bufflast12*($sklevel-1))/1000}[-]秒</t>
    <phoneticPr fontId="13" type="noConversion"/>
  </si>
  <si>
    <t>#对较大范围内非墓园阵营的己方单位施加[color=e07c44,fontsize=20]「士气高涨」[-]效果（提高{($buffaddattr12+$buffaddattr13*($sklevel-1))}&lt;($buffaddattr12+$buffaddattr13*($sklevel-1))*($a123+$a126+$a133+$a136)&gt;%攻速），持续[color=48b946,fontsize=20]{($bufflast11+$bufflast12*($sklevel-1))/1000}[-]秒，16人兵团和9人兵团受到的效果翻倍</t>
    <phoneticPr fontId="13" type="noConversion"/>
  </si>
  <si>
    <r>
      <t>#在目标区域召唤9个[color=48b946,fontsize=20]{$sklevel}[-]级水元素，水元素可远距离攻击，拥有[color=48b946,fontsize=20]{220+60*($sklevel-1)}[-]攻击和[color=48b946,fontsize=20]{3900+1694*($sklevel-1)}[-]生命</t>
    </r>
    <r>
      <rPr>
        <b/>
        <sz val="11"/>
        <color rgb="FFFF0000"/>
        <rFont val="等线"/>
        <family val="3"/>
        <charset val="134"/>
        <scheme val="minor"/>
      </rPr>
      <t>，持续20秒</t>
    </r>
    <phoneticPr fontId="9" type="noConversion"/>
  </si>
  <si>
    <t>#复制1个己方兵团进行战斗，复制的兵团继承原兵团[color=48b946,fontsize=20]{($dupliatk11+$dupliatk12*($sklevel-1))}%[-]攻击，受到的伤害提高{($duplidmg11+$duplidmg12*($sklevel-1))}%，持续30秒</t>
    <phoneticPr fontId="13" type="noConversion"/>
  </si>
  <si>
    <t>#发出柔和的生命锁链，使己方所有兵团受到的伤害平均分摊，持续{($bufflast11+$bufflast12*($sklevel-1))/1000}秒</t>
    <phoneticPr fontId="13" type="noConversion"/>
  </si>
  <si>
    <t>#对一定范围内的己方单位恢复[color=48b946,fontsize=20]{($valueadd11+$valueadd12*($sklevel-1))}[-]&lt;($valueadd11+$valueadd12*($sklevel-1)*($a123+$a126+0.4*$a128+0.4*$a131+$a133+$a136)&gt;生命</t>
    <phoneticPr fontId="13" type="noConversion"/>
  </si>
  <si>
    <t>#恢复较大范围内的己方单位[color=48b946,fontsize=20]{($ovalueadd11+$ovalueadd12*($sklevel-1))*($olast11/$ointerval)}[-]&lt;($ovalueadd11+$ovalueadd12*($sklevel-1))*($olast11/$ointerval)*($a123+$a126+0.4*$a128+0.4*$a131+$a133+$a136)&gt;生命，对有[color=e07c44,fontsize=20]「护盾」[-]的目标效果翻倍</t>
    <phoneticPr fontId="13" type="noConversion"/>
  </si>
  <si>
    <t>#使所有己方兵团受到的英雄法术伤害变为治疗，所有敌方兵团受到的英雄法术治疗变为伤害，持续{($bufflast11+$bufflast12*($sklevel-1))/1000}秒</t>
    <phoneticPr fontId="13" type="noConversion"/>
  </si>
  <si>
    <t>#对所有己方兵团施加[color=e07c44,fontsize=20]「士气高涨」[-]效果（提高{($buffaddattr12+$buffaddattr13*($sklevel-1))}&lt;($buffaddattr12+$buffaddattr13*($sklevel-1))*($a122+$a126+$a132+$a136)&gt;%攻速），并额外提高50&lt;50*($a122+$a126+$a132+$a136)&gt;%攻击，持续{($bufflast11+$bufflast12*($sklevel-1))/1000}秒</t>
    <phoneticPr fontId="13" type="noConversion"/>
  </si>
  <si>
    <t>#提高一定范围内的己方单位{($buffaddattr12+$buffaddattr13*($sklevel-1))/20}&lt;(($buffaddattr12+$buffaddattr13*($sklevel-1))/20)*($a124+$a126+$a134+$a136)&gt;%闪避，并免疫气系法术伤害，持续[color=48b946,fontsize=20]{($bufflast11+$bufflast12*($sklevel-1))/1000}[-]秒</t>
    <phoneticPr fontId="13" type="noConversion"/>
  </si>
  <si>
    <r>
      <t>#蛊惑</t>
    </r>
    <r>
      <rPr>
        <sz val="11"/>
        <color theme="1"/>
        <rFont val="等线"/>
        <family val="3"/>
        <charset val="134"/>
        <scheme val="minor"/>
      </rPr>
      <t>1</t>
    </r>
    <r>
      <rPr>
        <sz val="11"/>
        <color theme="1"/>
        <rFont val="等线"/>
        <family val="3"/>
        <charset val="134"/>
        <scheme val="minor"/>
      </rPr>
      <t>个敌方单位暂时变为友军，持续[color=48b946,fontsize=20]{($bufflast11+$bufflast12*($sklevel-1))/1000}[-]秒</t>
    </r>
    <phoneticPr fontId="13" type="noConversion"/>
  </si>
  <si>
    <t>#在目标区域召唤风暴，每0.5秒对一定范围内的所有单位造成[color=48b946,fontsize=20]{($valueadd11+$valueadd12*($sklevel-1))*$sumnum}[-]&lt;(($valueadd11+$valueadd12*($sklevel-1))*$sumnum)*($a124+$a126+$a129+$a131)+$a101&gt;气系法术伤害并降低目标15%攻速，持续{$olast11/1000}秒</t>
    <phoneticPr fontId="13" type="noConversion"/>
  </si>
  <si>
    <t>#降低较大范围内敌方单位{-($buffaddattr12+$buffaddattr13*($sklevel-1))}&lt;-($buffaddattr12+$buffaddattr13*($sklevel-1))*($a124+$a126+$a134+$a136)&gt;%兵团免伤和{-($buffaddattr22+$buffaddattr23*($sklevel-1))/20}&lt;-(($buffaddattr22+$buffaddattr23*($sklevel-1))/20)*($a124+$a126+$a134+$a136)&gt;%闪避，持续[color=48b946,fontsize=20]{($bufflast11+$bufflast12*($sklevel-1))/1000}[-]秒</t>
    <phoneticPr fontId="13" type="noConversion"/>
  </si>
  <si>
    <r>
      <t>#在目标区域召唤9个[color=48b946,fontsize=20]{$sklevel}[-]级气元素，气元素可远距离攻击，拥有[color=48b946,fontsize=20]{220+60*($sklevel-1)}[-]攻击和[color=48b946,fontsize=20]{3900+1694*($sklevel-1)}[-]生命</t>
    </r>
    <r>
      <rPr>
        <b/>
        <sz val="11"/>
        <color rgb="FFFF0000"/>
        <rFont val="等线"/>
        <family val="3"/>
        <charset val="134"/>
        <scheme val="minor"/>
      </rPr>
      <t>，持续20秒</t>
    </r>
    <phoneticPr fontId="9" type="noConversion"/>
  </si>
  <si>
    <t>#对一定范围内的敌方单位造成[color=48b946,fontsize=20]{($valueadd11+$valueadd12*($sklevel-1))}[-]&lt;($valueadd11+$valueadd12*($sklevel-1))*($a124+$a126+$a129+$a131)+$a101&gt;气系法术伤害，并降低目标30%命中，持续8秒</t>
    <phoneticPr fontId="13" type="noConversion"/>
  </si>
  <si>
    <t>#为一定范围内的己方单位施加[color=e07c44,fontsize=20]「护盾」[-]，吸收[color=48b946,fontsize=20]{($buffaddattr12+$buffaddattr13*($sklevel-1))}[-]&lt;($buffaddattr12+$buffaddattr13*($sklevel-1))*($a125+$a126+0.4*$a130+0.4*$a131+$a135+$a136)&gt;伤害，持续{($bufflast11+$bufflast12*($sklevel-1))/1000}秒</t>
    <phoneticPr fontId="13" type="noConversion"/>
  </si>
  <si>
    <t>#为一定范围内的己方单位施加[color=e07c44,fontsize=20]「护盾」[-]，吸收[color=48b946,fontsize=20]{($buffaddattr12+$buffaddattr13*($sklevel-1))}[-]&lt;($buffaddattr12+$buffaddattr13*($sklevel-1))*($a125+$a126+0.4*$a130+0.4*$a131+$a135+$a136)&gt;伤害，同时驱散己方所受到的减益效果，持续{($bufflast11+$bufflast12*($sklevel-1))/1000}秒</t>
    <phoneticPr fontId="13" type="noConversion"/>
  </si>
  <si>
    <t>#在指定位置召唤流沙陷阱，每秒对所有单位造成相当于最大生命值2%的伤害（敌方单位受到伤害翻倍），并降低敌方单位[color=48b946,fontsize=20]{-($buffaddattr12+$buffaddattr13*($sklevel-1))}[-]&lt;-($buffaddattr12+$buffaddattr13*($sklevel-1))*($a125+$a126+$a135+$a136)&gt;[color=48b946,fontsize=20]%[-]免伤，持续{($olast11+$olast12)/1000}秒</t>
    <phoneticPr fontId="13" type="noConversion"/>
  </si>
  <si>
    <t>#在目标区域召唤流星进行攻击，对敌方单位造成6轮累计[color=48b946,fontsize=20]{($ovalueadd11+$ovalueadd12*($sklevel-1))*($olast11/$ointerval)*2}[-]&lt;(($ovalueadd11+$ovalueadd12*($sklevel-1))*($a125+$a126+$a130+$a131)+$a101)*($olast11/$ointerval)*2&gt;土系法术伤害，并对被[color=e07c44,fontsize=20]「眩晕」[-]的目标造成2倍伤害</t>
    <phoneticPr fontId="13" type="noConversion"/>
  </si>
  <si>
    <t>#对所有单位造成[color=48b946,fontsize=20]{($valueadd11+$valueadd12*($sklevel-1))}[-]&lt;($valueadd11+$valueadd12*($sklevel-1))*($a125+$a126+$a130+$a131)+$a101&gt;土系法术伤害（对墓园单位无效），并对「士气低落」的单位额外造成50%伤害</t>
    <phoneticPr fontId="13" type="noConversion"/>
  </si>
  <si>
    <t>#对一定范围内的敌方单位造成[color=48b946,fontsize=20]{($valueadd11+$valueadd12*($sklevel-1))}[-]&lt;($valueadd11+$valueadd12*($sklevel-1))*($a125+$a126+$a130+$a131)+$a101&gt;土系法术伤害，并有50%概率造成[color=e07c44,fontsize=20]「眩晕」[-]效果，持续2秒</t>
    <phoneticPr fontId="13" type="noConversion"/>
  </si>
  <si>
    <t>#对一定范围内的敌方单位造成[color=48b946,fontsize=20]{($valueadd11+$valueadd12*($sklevel-1))}[-]&lt;($valueadd11+$valueadd12*($sklevel-1))*($a125+$a126+$a130+$a131)+$a101&gt;土系法术伤害，并有50%概率造成[color=e07c44,fontsize=20]「眩晕」[-]效果，该伤害和[color=e07c44,fontsize=20]「眩晕」[-]效果概率对处在[color=e07c44,fontsize=20]「士气低落」[-]状态下的目标翻倍，持续2秒</t>
    <phoneticPr fontId="13" type="noConversion"/>
  </si>
  <si>
    <t>#对较大范围非墓园阵营的敌方单位造成[color=e07c44,fontsize=20]「士气低落」[-]效果，攻速降低{-($buffaddattr12+$buffaddattr13*($sklevel-1))}&lt;-($buffaddattr12+$buffaddattr13*($sklevel-1))*($a125+$a126+$a135+$a136)&gt;%，持续[color=48b946,fontsize=20]{($bufflast11+$bufflast12*($sklevel-1))/1000}[-]秒</t>
    <phoneticPr fontId="13" type="noConversion"/>
  </si>
  <si>
    <t>#对较大范围非墓园阵营的敌方单位造成[color=e07c44,fontsize=20]「士气低落」[-]效果，攻速降低{-($buffaddattr12+$buffaddattr13*($sklevel-1))}&lt;-($buffaddattr12+$buffaddattr13*($sklevel-1))*($a125+$a126+$a135+$a136)&gt;%，持续[color=48b946,fontsize=20]{($bufflast11+$bufflast12*($sklevel-1))/1000}[-]秒，并额外造成[color=e07c44,fontsize=20]「眩晕」[-]效果，持续3秒</t>
    <phoneticPr fontId="13" type="noConversion"/>
  </si>
  <si>
    <r>
      <t>#在目标区域召唤9个[color=48b946,fontsize=20]{$sklevel}[-]级骷髅，骷髅拥有[color=48b946,fontsize=20]{250+68*($sklevel-1)}[-]攻击和[color=48b946,fontsize=20]{2800+1216*($sklevel-1)}[-]生命</t>
    </r>
    <r>
      <rPr>
        <b/>
        <sz val="11"/>
        <color rgb="FFFF0000"/>
        <rFont val="等线"/>
        <family val="3"/>
        <charset val="134"/>
        <scheme val="minor"/>
      </rPr>
      <t>，持续20秒</t>
    </r>
    <phoneticPr fontId="13" type="noConversion"/>
  </si>
  <si>
    <r>
      <t>#在目标区域召唤9个[color=48b946,fontsize=20]{$sklevel}[-]级骷髅，骷髅拥有[color=48b946,fontsize=20]{250+68*($sklevel-1)}[-]攻击和[color=48b946,fontsize=20]{2800+1216*($sklevel-1)}[-]生命</t>
    </r>
    <r>
      <rPr>
        <b/>
        <sz val="11"/>
        <color rgb="FFFF0000"/>
        <rFont val="等线"/>
        <family val="3"/>
        <charset val="134"/>
        <scheme val="minor"/>
      </rPr>
      <t>，持续20秒</t>
    </r>
    <phoneticPr fontId="9" type="noConversion"/>
  </si>
  <si>
    <r>
      <t>#在目标区域召唤9个[color=48b946,fontsize=20]{$sklevel}[-]级重装骷髅，对区域内的敌方单位附加[color=e07c44,fontsize=20]「士气低落」[-]效果，重装骷髅拥有[color=48b946,fontsize=20]{250+60*($sklevel-1)}[-]攻击和[color=48b946,fontsize=20]{3500+1520*($sklevel-1)}[-]生命</t>
    </r>
    <r>
      <rPr>
        <b/>
        <sz val="11"/>
        <color rgb="FFFF0000"/>
        <rFont val="等线"/>
        <family val="3"/>
        <charset val="134"/>
        <scheme val="minor"/>
      </rPr>
      <t>，持续20秒</t>
    </r>
    <phoneticPr fontId="13" type="noConversion"/>
  </si>
  <si>
    <r>
      <t>#在目标区域召唤9个[color=48b946,fontsize=20]{$sklevel}[-]级土元素，土元素拥有[color=48b946,fontsize=20]{220+68*($sklevel-1)}[-]攻击和[color=48b946,fontsize=20]{6000+2600*($sklevel-1)}[-]生命</t>
    </r>
    <r>
      <rPr>
        <b/>
        <sz val="11"/>
        <color rgb="FFFF0000"/>
        <rFont val="等线"/>
        <family val="3"/>
        <charset val="134"/>
        <scheme val="minor"/>
      </rPr>
      <t>，持续20秒</t>
    </r>
    <phoneticPr fontId="9" type="noConversion"/>
  </si>
  <si>
    <r>
      <t>#在目标区域召唤9个[color=48b946,fontsize=20]{$sklevel}[-]级巨狼，巨狼拥有[color=48b946,fontsize=20]{280+76*($sklevel-1)}[-]攻击和[color=48b946,fontsize=20]{2750+1195*($sklevel-1)}[-]生命</t>
    </r>
    <r>
      <rPr>
        <b/>
        <sz val="11"/>
        <color rgb="FFFF0000"/>
        <rFont val="等线"/>
        <family val="3"/>
        <charset val="134"/>
        <scheme val="minor"/>
      </rPr>
      <t>，持续20秒</t>
    </r>
    <phoneticPr fontId="9" type="noConversion"/>
  </si>
  <si>
    <t>#对一定范围内的敌方单位造成[color=48b946,fontsize=20]{($valueadd11+$valueadd12*($sklevel-1))}[-]&lt;($valueadd11+$valueadd12*($sklevel-1))*($a125+$a126+$a130+$a131)+$a101&gt;土系法术伤害，并附加[color=e07c44,fontsize=20]「眩晕」[-]效果，持续3秒</t>
    <phoneticPr fontId="13" type="noConversion"/>
  </si>
  <si>
    <r>
      <t>#在目标区域召唤9个[color=48b946,fontsize=20]{$sklevel}[-]级树人，树人拥有[color=48b946,fontsize=20]{220+60*($sklevel-1)}[-]攻击和[color=48b946,fontsize=20]{3200+1391*($sklevel-1)}[-]生命</t>
    </r>
    <r>
      <rPr>
        <b/>
        <sz val="11"/>
        <color rgb="FFFF0000"/>
        <rFont val="等线"/>
        <family val="3"/>
        <charset val="134"/>
        <scheme val="minor"/>
      </rPr>
      <t>，持续整场战斗</t>
    </r>
    <phoneticPr fontId="13" type="noConversion"/>
  </si>
  <si>
    <t>#对一定范围内所有非墓园阵营的敌方单位造成[color=48b946,fontsize=20]{($valueadd11+$valueadd12*($sklevel-1))}[-]&lt;($valueadd11+$valueadd12*($sklevel-1))*($a125+$a126+$a130+$a131)+$a101&gt;土系法术伤害，同时恢复己方墓园单位[color=48b946,fontsize=20]{($valueadd11+$valueadd12*($sklevel-1))}[-]生命</t>
    <phoneticPr fontId="13" type="noConversion"/>
  </si>
  <si>
    <t>#召唤1个巨大的防护罩，使护罩内的己方兵团免疫所有伤害，持续[color=48b946,fontsize=20]{($olast11+$olast12*($sklevel-1))/1000}[-]秒</t>
    <phoneticPr fontId="13" type="noConversion"/>
  </si>
  <si>
    <r>
      <t>#在目标区域内召唤与敌方兵团数量相同的[color=48b946,fontsize=20]{$sklevel}[-]级骷髅兵团，骷髅拥有[color=48b946,fontsize=20]{250+68*($sklevel-1)}[-]攻击和[color=48b946,fontsize=20]{2800+1216*($sklevel-1)}[-]生命</t>
    </r>
    <r>
      <rPr>
        <b/>
        <sz val="11"/>
        <color rgb="FFFF0000"/>
        <rFont val="等线"/>
        <family val="3"/>
        <charset val="134"/>
        <scheme val="minor"/>
      </rPr>
      <t>，持续20秒</t>
    </r>
    <phoneticPr fontId="13" type="noConversion"/>
  </si>
  <si>
    <r>
      <t>#在目标区域内召唤与敌方兵团数量相同的[color=48b946,fontsize=20]{$sklevel}[-]级重装骷髅兵团，重装骷髅拥有[color=48b946,fontsize=20]{250+68*($sklevel-1)}[-]攻击和[color=48b946,fontsize=20]{3500+1520*($sklevel-1)}[-]生命</t>
    </r>
    <r>
      <rPr>
        <b/>
        <sz val="11"/>
        <color rgb="FFFF0000"/>
        <rFont val="等线"/>
        <family val="3"/>
        <charset val="134"/>
        <scheme val="minor"/>
      </rPr>
      <t>，持续20秒</t>
    </r>
    <phoneticPr fontId="13" type="noConversion"/>
  </si>
  <si>
    <t>#令死亡骑士立刻发动一次[color=48b946,fontsize=20]【致命一击】[-]，此次伤害提高20%，并降低目标低{-($buffaddattr12+$buffaddattr13*($sklevel-1))}&lt;-($buffaddattr12+$buffaddattr13*($sklevel-1))*($a122+$a126+$a132+$a136)&gt;防御，持续{($bufflast11+$bufflast12*($sklevel-1))/1000}秒</t>
    <phoneticPr fontId="13" type="noConversion"/>
  </si>
  <si>
    <t>#在目标区域开辟一片神秘领域，对极大范围内的敌方单位造成[color=48b946,fontsize=20]{($valueadd11+$valueadd12*($sklevel-1))}[-]&lt;($valueadd11+$valueadd12*($sklevel-1))*($a125+$a126+$a130+$a131)+$a101&gt;土系法术伤害，并对范围内的敌方单位持续造成[color=e07c44,fontsize=20]「沉默」[-]效果，持续[color=48b946,fontsize=20]{($olast11+$olast12*($sklevel-1))/1000}[-]秒</t>
    <phoneticPr fontId="13" type="noConversion"/>
  </si>
  <si>
    <t>#对一定范围内的敌方单位造成[color=48b946,fontsize=20]{($valueadd11+$valueadd12*($sklevel-1))}[-]&lt;($valueadd11+$valueadd12*($sklevel-1))*($a125+$a126+$a130+$a131)+$a101&gt;土系法术伤害，并附加[color=e07c44,fontsize=20]「石化」[-]效果，持续[color=48b946,fontsize=20]{($bufflast11+$bufflast12*($sklevel-1))/1000}[-]秒</t>
    <phoneticPr fontId="13" type="noConversion"/>
  </si>
  <si>
    <t>#召唤一处深渊裂隙，每0.8秒对裂隙周围的敌方单位造成[color=48b946,fontsize=20]{($ovalueadd11+$ovalueadd12*($sklevel-1))}[-]&lt;($ovalueadd11+$ovalueadd12*($sklevel-1))*($a122+$a126+$a127+$a131)+$a101&gt;土系法术伤害，并造成{($bufflast11+$bufflast12*($sklevel-1))/1000}秒[color=e07c44,fontsize=20]「眩晕」[-]效果，裂隙持续{$olast11/1000}秒</t>
    <phoneticPr fontId="13" type="noConversion"/>
  </si>
  <si>
    <t>#每{$ointerval/1000}秒对较大范围内所有敌方单位造成[color=48b946,fontsize=20]{($valueadd11+$valueadd12*($sklevel-1))}[-]&lt;($valueadd11+$valueadd12*($sklevel-1))*($a125+$a126+$a130+$a131)+$a101&gt;土系法术伤害，同时恢复所有己方单位等量的生命，持续{($olast11+$olast12*($sklevel-1))/1000}秒</t>
    <phoneticPr fontId="13" type="noConversion"/>
  </si>
  <si>
    <t>#每{$ointerval/1000}秒对较大范围内所有敌方单位造成[color=48b946,fontsize=20]{($valueadd11+$valueadd12*($sklevel-1))}[-]&lt;($valueadd11+$valueadd12*($sklevel-1))*($a125+$a126+$a130+$a131)+$a101&gt;及相当于最大生命值2%的土系法术伤害，同时恢复所有己方单位等量的生命，持续{($olast11+$olast12*($sklevel-1))/1000}秒</t>
    <phoneticPr fontId="13" type="noConversion"/>
  </si>
  <si>
    <t>#对极大范围内的敌方非[color=e07c44,fontsize=20]「石化」[-]单位造成[color=48b946,fontsize=20]{($valueadd11+$valueadd12*($sklevel-1))}[-]&lt;($valueadd11+$valueadd12*($sklevel-1))*($a125+$a126+$a130+$a131)+$a101&gt;土系法术伤害，并附加[color=e07c44,fontsize=20]「石化」[-]效果，持续[color=48b946,fontsize=20]{($bufflast11+$bufflast12*($sklevel-1))/1000}[-]秒，同时对敌方[color=e07c44,fontsize=20]「石化」[-]单位造成两倍伤害。</t>
    <phoneticPr fontId="13" type="noConversion"/>
  </si>
  <si>
    <t>#召唤一处持续5秒的阴影，每0.5秒对范围内敌军造成[color=48b946,fontsize=20]{($ovalueadd11+$ovalueadd12*($sklevel-1))}[-]&lt;($ovalueadd11+$ovalueadd12*($sklevel-1))*($a125+$a126+$a130+$a131)+$a101&gt;持续伤害，并加深10%法术伤害</t>
    <phoneticPr fontId="13" type="noConversion"/>
  </si>
  <si>
    <t>#对一定范围内的敌方单位造成[color=48b946,fontsize=20]{($valueadd11+$valueadd12*($sklevel-1))*$aulevel}[-]气系法术伤害</t>
    <phoneticPr fontId="13" type="noConversion"/>
  </si>
  <si>
    <r>
      <t>#开场自动召唤9个[color=48b946,fontsize=20]{$sklevel}[-]级骷髅，骷髅拥有[color=48b946,fontsize=20]{(25+3*($sklevel-1))*$ulevel}[-]攻击和[color=48b946,fontsize=20]{(350+24*($sklevel-1))*$ulevel}[-]生命</t>
    </r>
    <r>
      <rPr>
        <b/>
        <sz val="11"/>
        <color rgb="FFFF0000"/>
        <rFont val="等线"/>
        <family val="3"/>
        <charset val="134"/>
        <scheme val="minor"/>
      </rPr>
      <t>，持续20秒</t>
    </r>
    <phoneticPr fontId="13" type="noConversion"/>
  </si>
  <si>
    <r>
      <t>#开场自动召唤9个[color=48b946,fontsize=20]{$sklevel}[-]级骷髅，骷髅拥有[color=48b946,fontsize=20]{(25+3*($sklevel-1))*$ulevel}[-]攻击和[color=48b946,fontsize=20]{(350+24*($sklevel-1))*$ulevel}[-]生命</t>
    </r>
    <r>
      <rPr>
        <b/>
        <sz val="11"/>
        <color rgb="FFFF0000"/>
        <rFont val="等线"/>
        <family val="3"/>
        <charset val="134"/>
        <scheme val="minor"/>
      </rPr>
      <t>，持续20秒</t>
    </r>
    <phoneticPr fontId="9" type="noConversion"/>
  </si>
  <si>
    <r>
      <t>#开场自动召唤9个[color=48b946,fontsize=20]{$sklevel}[-]级重装骷髅，重装骷髅拥有[color=48b946,fontsize=20]{(27.5+3.5*($sklevel-1))*$ulevel}[-]攻击和[color=48b946,fontsize=20]{(380+26.5*($sklevel-1))*$ulevel}[-]生命</t>
    </r>
    <r>
      <rPr>
        <b/>
        <sz val="11"/>
        <color rgb="FFFF0000"/>
        <rFont val="等线"/>
        <family val="3"/>
        <charset val="134"/>
        <scheme val="minor"/>
      </rPr>
      <t>，持续20秒</t>
    </r>
    <phoneticPr fontId="13" type="noConversion"/>
  </si>
  <si>
    <r>
      <t>#开场自动召唤13个[color=48b946,fontsize=20]{$sklevel}[-]级重装骷髅，重装骷髅拥有[color=48b946,fontsize=20]{(27.5+3.5*($sklevel-1))*$ulevel}[-]攻击和[color=48b946,fontsize=20]{(380+26.5*($sklevel-1))*$ulevel}[-]生命</t>
    </r>
    <r>
      <rPr>
        <b/>
        <sz val="11"/>
        <color rgb="FFFF0000"/>
        <rFont val="等线"/>
        <family val="3"/>
        <charset val="134"/>
        <scheme val="minor"/>
      </rPr>
      <t>，持续20秒</t>
    </r>
    <phoneticPr fontId="13" type="noConversion"/>
  </si>
  <si>
    <r>
      <t>#开场自动召唤13个[color=48b946,fontsize=20]{$sklevel}[-]级重装骷髅，重装骷髅拥有[color=48b946,fontsize=20]{(27.5+3.5*($sklevel-1))*$ulevel}[-]攻击和[color=48b946,fontsize=20]{(455+31*($sklevel-1))*$ulevel}[-]生命</t>
    </r>
    <r>
      <rPr>
        <b/>
        <sz val="11"/>
        <color rgb="FFFF0000"/>
        <rFont val="等线"/>
        <family val="3"/>
        <charset val="134"/>
        <scheme val="minor"/>
      </rPr>
      <t>，持续整场战斗</t>
    </r>
    <phoneticPr fontId="13" type="noConversion"/>
  </si>
  <si>
    <r>
      <t>#开场[color=48b946,fontsize=20]{(($initcd1-($sklevel-1)*$initcd2))/1000}[-]秒后召唤1只[color=48b946,fontsize=20]{$sklevel}[-]级圣龙宝宝</t>
    </r>
    <r>
      <rPr>
        <b/>
        <sz val="11"/>
        <color rgb="FFFF0000"/>
        <rFont val="等线"/>
        <family val="3"/>
        <charset val="134"/>
        <scheme val="minor"/>
      </rPr>
      <t>，圣龙宝宝</t>
    </r>
    <r>
      <rPr>
        <sz val="11"/>
        <rFont val="等线"/>
        <family val="3"/>
        <charset val="134"/>
        <scheme val="minor"/>
      </rPr>
      <t>拥有[color=48b946,fontsize=20]{(500+35*($sklevel-1))*$ulevel}[-]攻击和[color=48b946,fontsize=20]{(5700+380*($sklevel-1))*$ulevel}[-]生命</t>
    </r>
    <r>
      <rPr>
        <b/>
        <sz val="11"/>
        <color rgb="FFFF0000"/>
        <rFont val="等线"/>
        <family val="3"/>
        <charset val="134"/>
        <scheme val="minor"/>
      </rPr>
      <t>，持续整场战斗</t>
    </r>
    <phoneticPr fontId="13" type="noConversion"/>
  </si>
  <si>
    <r>
      <t>#开场[color=48b946,fontsize=20]{(($initcd1-($sklevel-1)*$initcd2))/1000}[-]秒后召唤1只[color=48b946,fontsize=20]{$sklevel}[-]级圣龙宝宝</t>
    </r>
    <r>
      <rPr>
        <b/>
        <sz val="11"/>
        <color rgb="FFFF0000"/>
        <rFont val="等线"/>
        <family val="3"/>
        <charset val="134"/>
        <scheme val="minor"/>
      </rPr>
      <t>，圣龙宝宝</t>
    </r>
    <r>
      <rPr>
        <sz val="11"/>
        <rFont val="等线"/>
        <family val="3"/>
        <charset val="134"/>
        <scheme val="minor"/>
      </rPr>
      <t>拥有[color=48b946,fontsize=20]{(510+35.5*($sklevel-1))*$ulevel}[-]攻击和[color=48b946,fontsize=20]{(6000+400*($sklevel-1))*$ulevel}[-]生命</t>
    </r>
    <r>
      <rPr>
        <b/>
        <sz val="11"/>
        <color rgb="FFFF0000"/>
        <rFont val="等线"/>
        <family val="3"/>
        <charset val="134"/>
        <scheme val="minor"/>
      </rPr>
      <t>，持续整场战斗</t>
    </r>
    <phoneticPr fontId="13" type="noConversion"/>
  </si>
  <si>
    <r>
      <t>#开场[color=48b946,fontsize=20]{(($initcd1-($sklevel-1)*$initcd2))/1000}[-]秒后召唤1只[color=48b946,fontsize=20]{$sklevel}[-]级圣龙宝宝</t>
    </r>
    <r>
      <rPr>
        <b/>
        <sz val="11"/>
        <color rgb="FFFF0000"/>
        <rFont val="等线"/>
        <family val="3"/>
        <charset val="134"/>
        <scheme val="minor"/>
      </rPr>
      <t>，圣龙宝宝</t>
    </r>
    <r>
      <rPr>
        <sz val="11"/>
        <rFont val="等线"/>
        <family val="3"/>
        <charset val="134"/>
        <scheme val="minor"/>
      </rPr>
      <t>拥有[color=48b946,fontsize=20]{(520+36*($sklevel-1))*$ulevel}[-]攻击和[color=48b946,fontsize=20]{(6230+415*($sklevel-1))*$ulevel}[-]生命</t>
    </r>
    <r>
      <rPr>
        <b/>
        <sz val="11"/>
        <color rgb="FFFF0000"/>
        <rFont val="等线"/>
        <family val="3"/>
        <charset val="134"/>
        <scheme val="minor"/>
      </rPr>
      <t>，持续整场战斗</t>
    </r>
    <phoneticPr fontId="13" type="noConversion"/>
  </si>
  <si>
    <r>
      <t>#开场[color=48b946,fontsize=20]{(($initcd1-($sklevel-1)*$initcd2))/1000}[-]秒后召唤1只[color=48b946,fontsize=20]{$sklevel}[-]级圣龙</t>
    </r>
    <r>
      <rPr>
        <b/>
        <sz val="11"/>
        <color rgb="FFFF0000"/>
        <rFont val="等线"/>
        <family val="3"/>
        <charset val="134"/>
        <scheme val="minor"/>
      </rPr>
      <t>，圣龙</t>
    </r>
    <r>
      <rPr>
        <sz val="11"/>
        <rFont val="等线"/>
        <family val="3"/>
        <charset val="134"/>
        <scheme val="minor"/>
      </rPr>
      <t>拥有[color=48b946,fontsize=20]{(540+36*($sklevel-1))*$ulevel}[-]攻击和[color=48b946,fontsize=20]{(7280+489*($sklevel-1))*$ulevel}[-]生命</t>
    </r>
    <r>
      <rPr>
        <b/>
        <sz val="11"/>
        <color rgb="FFFF0000"/>
        <rFont val="等线"/>
        <family val="3"/>
        <charset val="134"/>
        <scheme val="minor"/>
      </rPr>
      <t>，持续整场战斗</t>
    </r>
    <phoneticPr fontId="13" type="noConversion"/>
  </si>
  <si>
    <r>
      <t>#开场[color=48b946,fontsize=20]{(($initcd1-($sklevel-1)*$initcd2))/1000}[-]秒后召唤1只[color=48b946,fontsize=20]{$sklevel}[-]级圣龙（拥有[color=48b946,fontsize=20]{(540+36*($sklevel-1))*$ulevel}[-]攻击和[color=48b946,fontsize=20]{(7280+489*($sklevel-1))*$ulevel}[-]生命</t>
    </r>
    <r>
      <rPr>
        <b/>
        <sz val="11"/>
        <color rgb="FFFF0000"/>
        <rFont val="等线"/>
        <family val="3"/>
        <charset val="134"/>
        <scheme val="minor"/>
      </rPr>
      <t>，持续整场战斗</t>
    </r>
    <phoneticPr fontId="13" type="noConversion"/>
  </si>
  <si>
    <r>
      <t>#开场[color=48b946,fontsize=20]{(($initcd1-($sklevel-1)*$initcd2))/1000}[-]秒后召唤1只[color=48b946,fontsize=20]{$sklevel}[-]级圣龙</t>
    </r>
    <r>
      <rPr>
        <b/>
        <sz val="11"/>
        <color rgb="FFFF0000"/>
        <rFont val="等线"/>
        <family val="3"/>
        <charset val="134"/>
        <scheme val="minor"/>
      </rPr>
      <t>，圣龙</t>
    </r>
    <r>
      <rPr>
        <sz val="11"/>
        <rFont val="等线"/>
        <family val="3"/>
        <charset val="134"/>
        <scheme val="minor"/>
      </rPr>
      <t>拥有[color=48b946,fontsize=20]{(540+36*($sklevel-1))*$ulevel}[-]攻击和[color=48b946,fontsize=20]{(7280+489*($sklevel-1))*$ulevel}[-]生命）</t>
    </r>
    <phoneticPr fontId="13" type="noConversion"/>
  </si>
  <si>
    <r>
      <t>#开场[color=48b946,fontsize=20]{(($initcd1-($sklevel-1)*$initcd2))/1000}[-]秒后召唤1只[color=48b946,fontsize=20]{$sklevel}[-]级圣龙王</t>
    </r>
    <r>
      <rPr>
        <b/>
        <sz val="11"/>
        <color rgb="FFFF0000"/>
        <rFont val="等线"/>
        <family val="3"/>
        <charset val="134"/>
        <scheme val="minor"/>
      </rPr>
      <t>，圣龙王</t>
    </r>
    <r>
      <rPr>
        <sz val="11"/>
        <rFont val="等线"/>
        <family val="3"/>
        <charset val="134"/>
        <scheme val="minor"/>
      </rPr>
      <t>拥有[color=48b946,fontsize=20]{(600+36*($sklevel-1))*$ulevel}[-]攻击和[color=48b946,fontsize=20]{(7800+489*($sklevel-1))*$ulevel}[-]生命</t>
    </r>
    <r>
      <rPr>
        <b/>
        <sz val="11"/>
        <color rgb="FFFF0000"/>
        <rFont val="等线"/>
        <family val="3"/>
        <charset val="134"/>
        <scheme val="minor"/>
      </rPr>
      <t>，持续整场战斗</t>
    </r>
    <phoneticPr fontId="13" type="noConversion"/>
  </si>
  <si>
    <t>#提高所有己方兵团[color=48b946,fontsize=20]{($buffaddattr12+$buffaddattr13*($sklevel-1))}%[-]攻击、[color=48b946,fontsize=20]{($buffaddattr22+$buffaddattr23*($sklevel-1))}%[-]攻速以及30移动速度，持续15秒</t>
    <phoneticPr fontId="13" type="noConversion"/>
  </si>
  <si>
    <t>大师</t>
    <phoneticPr fontId="13" type="noConversion"/>
  </si>
  <si>
    <t>冠军</t>
    <phoneticPr fontId="13" type="noConversion"/>
  </si>
  <si>
    <t>王者</t>
    <phoneticPr fontId="13" type="noConversion"/>
  </si>
  <si>
    <t>传奇</t>
    <phoneticPr fontId="13" type="noConversion"/>
  </si>
  <si>
    <t>折磨</t>
    <phoneticPr fontId="13" type="noConversion"/>
  </si>
  <si>
    <t>深渊</t>
    <phoneticPr fontId="13" type="noConversion"/>
  </si>
  <si>
    <t>#[color=ffffff]推荐[color=00ff1e]强续航[color=ffffff]和[-]范围伤害[-]兵团，[color=00ff1e]物理增益[-]英雄[-]</t>
    <phoneticPr fontId="13" type="noConversion"/>
  </si>
  <si>
    <t>#[color=ffffff]推荐[color=00ff1e]高输出远程[-]兵团，[color=00ff1e]法术伤害[-]英雄[-]</t>
    <phoneticPr fontId="13" type="noConversion"/>
  </si>
  <si>
    <t>#[color=ffffff,fontsize=22]冠军对决将于[-][color=ffff00,fontsize=22]{$date}[-][color=ffffff,fontsize=22]上午[-][color=ffff00,fontsize=22]9:00[-][color=ffffff,fontsize=22]准时开启，操作王者谁与争峰！[-]</t>
    <phoneticPr fontId="13" type="noConversion"/>
  </si>
  <si>
    <t>#[color=ffffff,fontsize=22]英雄交锋将于[-][color=ffff00,fontsize=22]{$date}[-][color=ffffff,fontsize=22]开启，[-][color=ffff00,fontsize=22]11:00-24:00[-][color=ffffff,fontsize=22]等你来战！[-]</t>
    <phoneticPr fontId="13" type="noConversion"/>
  </si>
  <si>
    <t>#[color=ffffff,fontsize=22]领土争夺将于[-][color=ffff00,fontsize=22]{$date}[-][color=ffffff,fontsize=22]开启，[-][color=ffff00,fontsize=22]每周六、日晚20:00[-][color=ffffff,fontsize=22]与您不见不散！[-]</t>
    <phoneticPr fontId="13" type="noConversion"/>
  </si>
  <si>
    <t>#战报已过期，期待领主们再次创造精彩对决！</t>
    <phoneticPr fontId="13" type="noConversion"/>
  </si>
  <si>
    <t>卡拉伦学院</t>
    <phoneticPr fontId="13" type="noConversion"/>
  </si>
  <si>
    <t>塞莱斯特</t>
    <phoneticPr fontId="13" type="noConversion"/>
  </si>
  <si>
    <t>乌拉克</t>
    <phoneticPr fontId="13" type="noConversion"/>
  </si>
  <si>
    <t>崇高岭</t>
    <phoneticPr fontId="9" type="noConversion"/>
  </si>
  <si>
    <t>南港郡</t>
    <phoneticPr fontId="9" type="noConversion"/>
  </si>
  <si>
    <t>白翎城</t>
    <phoneticPr fontId="13" type="noConversion"/>
  </si>
  <si>
    <t>拜尔德斯</t>
    <phoneticPr fontId="9" type="noConversion"/>
  </si>
  <si>
    <t>瑞恩先王领</t>
    <phoneticPr fontId="9" type="noConversion"/>
  </si>
  <si>
    <r>
      <rPr>
        <sz val="11"/>
        <color rgb="FFFF0000"/>
        <rFont val="等线"/>
        <family val="3"/>
        <charset val="134"/>
        <scheme val="minor"/>
      </rPr>
      <t>伊</t>
    </r>
    <r>
      <rPr>
        <sz val="11"/>
        <color theme="1"/>
        <rFont val="等线"/>
        <family val="3"/>
        <charset val="134"/>
        <scheme val="minor"/>
      </rPr>
      <t>欧弗</t>
    </r>
    <phoneticPr fontId="9" type="noConversion"/>
  </si>
  <si>
    <t>维尔宁</t>
    <phoneticPr fontId="13" type="noConversion"/>
  </si>
  <si>
    <t>狮鹫崖</t>
    <phoneticPr fontId="13" type="noConversion"/>
  </si>
  <si>
    <t>良矿地</t>
    <phoneticPr fontId="9" type="noConversion"/>
  </si>
  <si>
    <t>山丘桥</t>
    <phoneticPr fontId="9" type="noConversion"/>
  </si>
  <si>
    <r>
      <rPr>
        <sz val="11"/>
        <color rgb="FFFF0000"/>
        <rFont val="等线"/>
        <family val="3"/>
        <charset val="134"/>
        <scheme val="minor"/>
      </rPr>
      <t>北</t>
    </r>
    <r>
      <rPr>
        <sz val="11"/>
        <color theme="1"/>
        <rFont val="等线"/>
        <family val="3"/>
        <charset val="134"/>
        <scheme val="minor"/>
      </rPr>
      <t>泰塔利亚</t>
    </r>
    <phoneticPr fontId="9" type="noConversion"/>
  </si>
  <si>
    <t>斯坦德威克</t>
    <phoneticPr fontId="9" type="noConversion"/>
  </si>
  <si>
    <t>丰饶地</t>
    <phoneticPr fontId="9" type="noConversion"/>
  </si>
  <si>
    <t>图拉里昂森林</t>
    <phoneticPr fontId="9" type="noConversion"/>
  </si>
  <si>
    <t>潮汐塆</t>
    <phoneticPr fontId="9" type="noConversion"/>
  </si>
  <si>
    <t>费里斯沼泽</t>
    <phoneticPr fontId="13" type="noConversion"/>
  </si>
  <si>
    <t>克瑞拉</t>
    <phoneticPr fontId="9" type="noConversion"/>
  </si>
  <si>
    <r>
      <t>巨人</t>
    </r>
    <r>
      <rPr>
        <sz val="11"/>
        <color rgb="FFFF0000"/>
        <rFont val="等线"/>
        <family val="3"/>
        <charset val="134"/>
        <scheme val="minor"/>
      </rPr>
      <t>领地</t>
    </r>
    <phoneticPr fontId="9" type="noConversion"/>
  </si>
  <si>
    <t>翡翠丘陵</t>
    <phoneticPr fontId="9" type="noConversion"/>
  </si>
  <si>
    <r>
      <rPr>
        <sz val="11"/>
        <color rgb="FFFF0000"/>
        <rFont val="等线"/>
        <family val="3"/>
        <charset val="134"/>
        <scheme val="minor"/>
      </rPr>
      <t>匹尔邦</t>
    </r>
    <r>
      <rPr>
        <sz val="11"/>
        <color theme="1"/>
        <rFont val="等线"/>
        <family val="3"/>
        <charset val="134"/>
        <scheme val="minor"/>
      </rPr>
      <t>特</t>
    </r>
    <phoneticPr fontId="9" type="noConversion"/>
  </si>
  <si>
    <t>盖亚之冠</t>
    <phoneticPr fontId="13" type="noConversion"/>
  </si>
  <si>
    <r>
      <rPr>
        <sz val="11"/>
        <color rgb="FFFF0000"/>
        <rFont val="等线"/>
        <family val="3"/>
        <charset val="134"/>
        <scheme val="minor"/>
      </rPr>
      <t>北</t>
    </r>
    <r>
      <rPr>
        <sz val="11"/>
        <color theme="1"/>
        <rFont val="等线"/>
        <family val="3"/>
        <charset val="134"/>
        <scheme val="minor"/>
      </rPr>
      <t>图拉里昂</t>
    </r>
    <phoneticPr fontId="9" type="noConversion"/>
  </si>
  <si>
    <t>斯巴沃德</t>
    <phoneticPr fontId="9" type="noConversion"/>
  </si>
  <si>
    <t>#兵团攻击+{$factor}%</t>
    <phoneticPr fontId="13" type="noConversion"/>
  </si>
  <si>
    <t>#兵团生命+{$factor}%</t>
    <phoneticPr fontId="13" type="noConversion"/>
  </si>
  <si>
    <t>#英雄攻击+{$factor}</t>
    <phoneticPr fontId="13" type="noConversion"/>
  </si>
  <si>
    <t>#英雄防御+{$factor}</t>
    <phoneticPr fontId="13" type="noConversion"/>
  </si>
  <si>
    <t>#英雄智力+{$factor}</t>
    <phoneticPr fontId="13" type="noConversion"/>
  </si>
  <si>
    <t>#英雄知识+{$factor}</t>
    <phoneticPr fontId="13" type="noConversion"/>
  </si>
  <si>
    <t>#[color=ffeea0]      领取奖励需要：进行建造[-][color=ff0000]$num/$num1[-][color=ffeea0]次[-]</t>
    <phoneticPr fontId="13" type="noConversion"/>
  </si>
  <si>
    <t>#[color=ffeea0]      领取奖励需要：进行建造[-][color=27f73a]$num/$num1[-][color=ffeea0]次[-]</t>
    <phoneticPr fontId="13" type="noConversion"/>
  </si>
  <si>
    <t>#部队还在待命，快去派遣他们到指示区域吧</t>
    <phoneticPr fontId="13" type="noConversion"/>
  </si>
  <si>
    <t>#[color=645252]您在[color=48b946]{$city}[-]的部队已经开始战斗，是否前往观战？[-]</t>
    <phoneticPr fontId="13" type="noConversion"/>
  </si>
  <si>
    <t>#[color=645252]您的部队正在[color=48b946]{$city}[-]严阵以待，是否撤出部队？[-]</t>
    <phoneticPr fontId="13" type="noConversion"/>
  </si>
  <si>
    <t>#前往观战</t>
    <phoneticPr fontId="13" type="noConversion"/>
  </si>
  <si>
    <t>#撤出部队</t>
    <phoneticPr fontId="13" type="noConversion"/>
  </si>
  <si>
    <t>#[color=645252]您的部队正在[color=48b946]{$city}[-]激烈战斗，请稍后再试[-]</t>
    <phoneticPr fontId="13" type="noConversion"/>
  </si>
  <si>
    <t>#全军正在进行战前准备，请备战结束后再来派遣部队</t>
    <phoneticPr fontId="13" type="noConversion"/>
  </si>
  <si>
    <t>#剩余建造次数不足，快去消耗体力再来吧</t>
    <phoneticPr fontId="13" type="noConversion"/>
  </si>
  <si>
    <t>#[color=452900,fontsize=22]是否花费[-][pic= globalImageUI_littleDiamond.png][-][color=452900,fontsize=22]{$revive}[-][color=452900,fontsize=22]复活当前编组？[-]</t>
    <phoneticPr fontId="13" type="noConversion"/>
  </si>
  <si>
    <t>#备战已经结束，快去配置部队准备发起领土争夺！</t>
    <phoneticPr fontId="13" type="noConversion"/>
  </si>
  <si>
    <t>#城池达到人数最大上限，快去选择其他城池进行战斗吧！</t>
    <phoneticPr fontId="13" type="noConversion"/>
  </si>
  <si>
    <t>#本日内不再接受该提示</t>
    <phoneticPr fontId="13" type="noConversion"/>
  </si>
  <si>
    <t>#一片废墟，稍后再来吧</t>
    <phoneticPr fontId="13" type="noConversion"/>
  </si>
  <si>
    <t>#当前部队正在战斗中，暂时无法移动，请在空闲时再试</t>
    <phoneticPr fontId="13" type="noConversion"/>
  </si>
  <si>
    <t>#您暂时还没有联盟呢，快去加入吧！</t>
    <phoneticPr fontId="13" type="noConversion"/>
  </si>
  <si>
    <t>#当前部队已经阵亡，快去复活她们吧</t>
    <phoneticPr fontId="13" type="noConversion"/>
  </si>
  <si>
    <t>#请先进行布阵，等待战斗开始的号角</t>
    <phoneticPr fontId="13" type="noConversion"/>
  </si>
  <si>
    <t>#领土争夺将在50级开启，耐心等待哟！</t>
    <phoneticPr fontId="13" type="noConversion"/>
  </si>
  <si>
    <t>#该城池与您所属服务器的其他城池都不相邻，无法进攻</t>
    <phoneticPr fontId="13" type="noConversion"/>
  </si>
  <si>
    <t>#该部队已经在此城中了，无需重复派遣</t>
    <phoneticPr fontId="13" type="noConversion"/>
  </si>
  <si>
    <t>#敌方大本营不可被占领，留点活路给他们吧</t>
    <phoneticPr fontId="13" type="noConversion"/>
  </si>
  <si>
    <t>#战斗结算中，无法进行派遣，请耐心等待结果出炉</t>
    <phoneticPr fontId="13" type="noConversion"/>
  </si>
  <si>
    <t>#战斗已经结束了，请下赛季再来哟！</t>
    <phoneticPr fontId="13" type="noConversion"/>
  </si>
  <si>
    <t>#所选部队正被派遣出征，暂时不可被编辑</t>
    <phoneticPr fontId="13" type="noConversion"/>
  </si>
  <si>
    <t>#[color=645252,fontsize=20]当前编组并未有[color=cd201e,fontsize=20]兵团[-]构成，是否继续？[-]</t>
    <phoneticPr fontId="13" type="noConversion"/>
  </si>
  <si>
    <t>#[color=645252,fontsize=20]当前编组并未有[color=cd201e,fontsize=20]英雄[-]构成，是否继续？[-]</t>
    <phoneticPr fontId="13" type="noConversion"/>
  </si>
  <si>
    <t>#城池占领后，可在下周一5:00收取占领奖励邮件</t>
    <phoneticPr fontId="13" type="noConversion"/>
  </si>
  <si>
    <t>#恩洛斯正在接入魔法门，大陆时间线出现混乱！</t>
    <phoneticPr fontId="13" type="noConversion"/>
  </si>
  <si>
    <t>#恩洛斯正在接入魔法门，大陆时间线将在最多一刻钟后恢复正常</t>
    <phoneticPr fontId="13" type="noConversion"/>
  </si>
  <si>
    <t>#领土争夺无法接入其他恩洛斯大陆，魔法门尚未搭建完成</t>
    <phoneticPr fontId="13" type="noConversion"/>
  </si>
  <si>
    <t>#建筑已满级，继续建造仅增加个人次数</t>
    <phoneticPr fontId="13" type="noConversion"/>
  </si>
  <si>
    <t>#战斗即将开始，请耐心等待</t>
    <phoneticPr fontId="13" type="noConversion"/>
  </si>
  <si>
    <t>#对方为中立英雄，无法探查编组</t>
    <phoneticPr fontId="13" type="noConversion"/>
  </si>
  <si>
    <t>#[color=645252]1、领土争夺是以服务器为单位的城池策略对战玩法，每周会选取2-3个服务器进行匹配[-][][-][color=645252,fontsize=6]　[-][][-][color=645252]2、每周五05:00~每周六19:45分为领土争夺备战时间，每周六、日20:00~20:45为玩法开启时间，每周数据在下周五05:00重置[-][][-][color=645252,fontsize=6]　[-][][-][color=645252]3、玩家可用已经消耗的体力进行战前备战，备战为整个服务器的所有小伙伴提供战斗加成[-][][-][color=645252,fontsize=6]　[-][][-][color=645252]4、同时，个人备战满足一定条件时，将会有丰厚奖励作为领主们努力备战的回报[-][][-][color=645252,fontsize=6]　[-][][-][color=645252]5、玩家最多可编辑4组部队出战，每个部队有独立的战斗复活时间，连续参与战斗的部队会因为疲劳受到战斗减益状态[-][][-][color=645252,fontsize=6]　[-][][-][color=645252]6、整场战斗均以自动战斗进行，玩家可实时派遣部队对城池进行进攻或驻守，进攻或者驻守非满血的城池将获得每场战斗1点的积分奖励，进行战斗则可获得每场20点积分奖励，达到相应积分可以获得极致大奖！快快行动吧！[-][][-][color=645252,fontsize=6]　[-][][-][color=645252]7、每个城池拥有血量，城池血量降至0或者守城方全部阵亡时城池发生易主，三个服务器匹配按照易主时的进攻方所属服务器为准[-][][-][color=645252,fontsize=6]　[-][][-][color=645252]8、城池内前5个编组进入战斗状态，玩家不可撤回编组，其他状态编组可再撤回后重新编辑阵容并在此派遣进行战斗[-][][-][color=645252,fontsize=6]　[-][][-][color=645252]9、每回合城池损失血量为进攻方人数与防守方人数的差值加上当次战斗进攻方对城池造成的损伤（进攻方失败不造成战损，损伤值等于进攻方战斗获得积分），扣除/增长积分存在上限，每次攻击方胜利至少对城池造成10点损伤，每次防守方胜利至少对城池回复10点生命[-][][-][color=645252,fontsize=6]　[-][][-][color=645252]10、城池易主后有城池修复时间，城池修复时间内玩家不得对该城池进行攻击[-][][-][color=645252,fontsize=6]　[-][][-][color=645252]11、进攻失败的编组有固定5分钟的复活时间，玩家可以消耗钻石复活对应编组[-][][-][color=645252,fontsize=6]　[-][][-][color=645252]12、不同城池奖励不同，请各位领主慎重选择！[-]</t>
    <phoneticPr fontId="13" type="noConversion"/>
  </si>
  <si>
    <t>#征战币不足，快去参加领土争夺吧！</t>
    <phoneticPr fontId="13" type="noConversion"/>
  </si>
  <si>
    <t>#[color=645252,fontsize=20]每周五[color=cd201e,fontsize=24]全民备战[-]，恩洛斯大陆全面开启[-]</t>
    <phoneticPr fontId="13" type="noConversion"/>
  </si>
  <si>
    <t>#[color=645252,fontsize=20]每周[color=cd201e,fontsize=24]六、日晚20:00[-]，领土争夺与您不见不散[-]</t>
    <phoneticPr fontId="13" type="noConversion"/>
  </si>
  <si>
    <t>#[color=645252,fontsize=20]战火纷飞，只有您才是战场上的[color=cd201e,fontsize=24]枭雄[-]！[-]</t>
    <phoneticPr fontId="13" type="noConversion"/>
  </si>
  <si>
    <t>#[color=645252,fontsize=20][color=cd201e,fontsize=24]人人有份！[-]还等什么，快来加入吧！[-]</t>
    <phoneticPr fontId="13" type="noConversion"/>
  </si>
  <si>
    <r>
      <t>#参赛者将从本周[</t>
    </r>
    <r>
      <rPr>
        <sz val="11"/>
        <color theme="1"/>
        <rFont val="等线"/>
        <family val="3"/>
        <charset val="134"/>
        <scheme val="minor"/>
      </rPr>
      <t>color=c44904</t>
    </r>
    <r>
      <rPr>
        <sz val="11"/>
        <color theme="1"/>
        <rFont val="等线"/>
        <family val="3"/>
        <charset val="134"/>
        <scheme val="minor"/>
      </rPr>
      <t>]冠军对决[-]的32强中诞生！</t>
    </r>
    <phoneticPr fontId="13" type="noConversion"/>
  </si>
  <si>
    <t>#[color=c44904,fontsize=22]诸神之战[-][color=645252,fontsize=22]马上就要开始了，前往支持喜欢的参赛者，还可以赢得海量奖励哦！[-]</t>
    <phoneticPr fontId="13" type="noConversion"/>
  </si>
  <si>
    <t>#[color=645252,fontsize=22]参赛者，[-][color=c44904,fontsize=22]诸神之战[-][color=645252,fontsize=22]即将开启，快去组建您的队伍登上荣誉之巅吧！[-]</t>
    <phoneticPr fontId="13" type="noConversion"/>
  </si>
  <si>
    <t>共同见证强者的诞生！</t>
    <phoneticPr fontId="13" type="noConversion"/>
  </si>
  <si>
    <t>分组决定</t>
    <phoneticPr fontId="13" type="noConversion"/>
  </si>
  <si>
    <t>8强赛</t>
    <phoneticPr fontId="13" type="noConversion"/>
  </si>
  <si>
    <t>4强赛</t>
    <phoneticPr fontId="13" type="noConversion"/>
  </si>
  <si>
    <t>4强赛结束</t>
    <phoneticPr fontId="13" type="noConversion"/>
  </si>
  <si>
    <t>冠军荣耀</t>
    <phoneticPr fontId="13" type="noConversion"/>
  </si>
  <si>
    <t>#[color=562600]据说[color=c44904]宝物升星[-]开启了，快去看看吧！[-]</t>
    <phoneticPr fontId="13" type="noConversion"/>
  </si>
  <si>
    <t>#[color=562600]升星会提高[color=c44904]宝物成长[-]，宝物进阶越高，效果越明显哟！[-]</t>
    <phoneticPr fontId="13" type="noConversion"/>
  </si>
  <si>
    <t>#[color=562600]宝物升星需要消耗[color=c44904]星辰印记[-]，可以从每周五、六、日的[color=c44904]领土争夺[-]获得，快去尝试吧！[-]</t>
    <phoneticPr fontId="13" type="noConversion"/>
  </si>
  <si>
    <t>#主动技能</t>
    <phoneticPr fontId="13" type="noConversion"/>
  </si>
  <si>
    <t>#开场技能</t>
    <phoneticPr fontId="13" type="noConversion"/>
  </si>
  <si>
    <t>#自动技能</t>
    <phoneticPr fontId="13" type="noConversion"/>
  </si>
  <si>
    <t>#被动技能</t>
    <phoneticPr fontId="13" type="noConversion"/>
  </si>
  <si>
    <r>
      <t>#[color=645252,fontsize=20]</t>
    </r>
    <r>
      <rPr>
        <sz val="11"/>
        <color theme="1"/>
        <rFont val="等线"/>
        <family val="3"/>
        <charset val="134"/>
        <scheme val="minor"/>
      </rPr>
      <t>快去选择</t>
    </r>
    <r>
      <rPr>
        <sz val="11"/>
        <color theme="1"/>
        <rFont val="等线"/>
        <family val="3"/>
        <charset val="134"/>
        <scheme val="minor"/>
      </rPr>
      <t>[color=cd201e,fontsize=24]</t>
    </r>
    <r>
      <rPr>
        <sz val="11"/>
        <color theme="1"/>
        <rFont val="等线"/>
        <family val="3"/>
        <charset val="134"/>
        <scheme val="minor"/>
      </rPr>
      <t>左侧空槽</t>
    </r>
    <r>
      <rPr>
        <sz val="11"/>
        <color theme="1"/>
        <rFont val="等线"/>
        <family val="3"/>
        <charset val="134"/>
        <scheme val="minor"/>
      </rPr>
      <t>[-]</t>
    </r>
    <r>
      <rPr>
        <sz val="11"/>
        <color theme="1"/>
        <rFont val="等线"/>
        <family val="3"/>
        <charset val="134"/>
        <scheme val="minor"/>
      </rPr>
      <t>[][-]　装配宝物技能</t>
    </r>
    <r>
      <rPr>
        <sz val="11"/>
        <color theme="1"/>
        <rFont val="等线"/>
        <family val="3"/>
        <charset val="134"/>
        <scheme val="minor"/>
      </rPr>
      <t>[-]</t>
    </r>
    <phoneticPr fontId="13" type="noConversion"/>
  </si>
  <si>
    <t>#[color=ffffff]1、竞技场每天可免费参加[color=00ff00]5[-]次，并通过且仅通过消耗钻石获得额外的竞技场参加次数[-][][-][color=ffffff]　[-][][-][color=ffffff]2、每个自然日[color=00ff00]21:00[-]对竞技场排名奖励进行结算[-][][-][color=ffffff]　[-][][-][color=ffffff]3、竞技场免费参加次数、累计消耗钻石与单日获得竞技币在每个自然日[color=00ff00]5:00[-]刷新[-][][-][color=ffffff]　[-][][-][color=ffffff]4、若游戏中出现超时或平局,以主动挑战方失败结束[-][][-][color=ffffff]　[-][][-][color=ffffff]5、玩家在主动参与竞技场比拼即可获得单日竞技币奖励[-][][-][color=ffffff]　[-][][-][color=ffffff]6、单次获胜获得[color=00ff00]100[-]点竞技币,失败获得[color=00ff00]50[-]点竞技币[-]</t>
    <phoneticPr fontId="13" type="noConversion"/>
  </si>
  <si>
    <t>#己方英雄的魔法恢复速度提高[color=00ff00]{$morale12+$morale13*($artifactlv-1)}[-]</t>
    <phoneticPr fontId="13" type="noConversion"/>
  </si>
  <si>
    <t>#发射出一道猛烈的闪电，同时在不同的敌方兵团单位身上跳跃9次．每次跳跃造成[color=1ca216,fontsize=20,outlinecolor=3c1e0aff]{($valueadd11+$valueadd12*($sklevel-1))*(1+$ap/100)}[-]气系伤害</t>
    <phoneticPr fontId="13" type="noConversion"/>
  </si>
  <si>
    <t>#下阶伤害提高[color=1ca216,fontsize=16,outlinecolor=3c1e0aff]{$valueadd12}[-]</t>
    <phoneticPr fontId="13" type="noConversion"/>
  </si>
  <si>
    <t>#拥有魔法能力的矮人,击杀可重置玩家魔法冷却，并回复玩家20魔法</t>
    <phoneticPr fontId="13" type="noConversion"/>
  </si>
  <si>
    <t>PLAYERSKILLDES2_490051</t>
    <phoneticPr fontId="9" type="noConversion"/>
  </si>
  <si>
    <t>主技能说明</t>
    <phoneticPr fontId="9" type="noConversion"/>
  </si>
  <si>
    <t>主动技能</t>
    <phoneticPr fontId="9" type="noConversion"/>
  </si>
  <si>
    <t>被动技能</t>
    <phoneticPr fontId="9" type="noConversion"/>
  </si>
  <si>
    <t>波塞冬使用过的兵器，寒冰之剑的组件之一</t>
    <phoneticPr fontId="9" type="noConversion"/>
  </si>
  <si>
    <t>释放冷却</t>
    <phoneticPr fontId="9" type="noConversion"/>
  </si>
  <si>
    <t>测试备注：</t>
    <phoneticPr fontId="9" type="noConversion"/>
  </si>
  <si>
    <t>注意魔力唤醒</t>
    <phoneticPr fontId="9" type="noConversion"/>
  </si>
  <si>
    <t>黑是限量银币</t>
    <phoneticPr fontId="9" type="noConversion"/>
  </si>
  <si>
    <t>来历不明的神秘硬币，据说可以免费宝物占星一次且不消耗占星次数</t>
    <phoneticPr fontId="9" type="noConversion"/>
  </si>
  <si>
    <t xml:space="preserve"> </t>
    <phoneticPr fontId="9" type="noConversion"/>
  </si>
  <si>
    <t>黑色区域为自填区域，其余均为公式调用；</t>
    <phoneticPr fontId="9" type="noConversion"/>
  </si>
  <si>
    <t>龙盾</t>
    <phoneticPr fontId="9" type="noConversion"/>
  </si>
  <si>
    <t>附加技能5</t>
    <phoneticPr fontId="9" type="noConversion"/>
  </si>
  <si>
    <t>附加技能8</t>
    <phoneticPr fontId="9" type="noConversion"/>
  </si>
  <si>
    <t>附加技能11</t>
    <phoneticPr fontId="9" type="noConversion"/>
  </si>
  <si>
    <t>附加技能14</t>
    <phoneticPr fontId="9" type="noConversion"/>
  </si>
  <si>
    <t>附加技能17</t>
    <phoneticPr fontId="9" type="noConversion"/>
  </si>
  <si>
    <t>主技能1</t>
    <phoneticPr fontId="9" type="noConversion"/>
  </si>
  <si>
    <t>附加技能2</t>
    <phoneticPr fontId="9" type="noConversion"/>
  </si>
  <si>
    <t>附加技能20</t>
    <phoneticPr fontId="9" type="noConversion"/>
  </si>
  <si>
    <t>技嘉（GIGABYTE）Z370 AORUS Gaming 7 主板</t>
  </si>
  <si>
    <t>i7 8700K 酷睿六核 盒装CPU处理器</t>
  </si>
  <si>
    <t>华硕（ASUS）ROG STRIX-GTX1080-A8G-GAMING 1670-1835MHz 8G/10010MHz GDDR5X PCI-E3.0</t>
  </si>
  <si>
    <t>主板</t>
    <phoneticPr fontId="9" type="noConversion"/>
  </si>
  <si>
    <t>CPU</t>
    <phoneticPr fontId="9" type="noConversion"/>
  </si>
  <si>
    <t>显卡</t>
    <phoneticPr fontId="9" type="noConversion"/>
  </si>
  <si>
    <t>跳转</t>
  </si>
  <si>
    <t>金士顿(Kingston)骇客神条 Fury系列 DDR4 2400 16G 台式机内存</t>
  </si>
  <si>
    <t>九州风神（DEEPCOOL）船长240RGB CPU水冷风扇散热器 (17种RGB灯效线控调控/支持多平台/240MM双风扇)</t>
  </si>
  <si>
    <t>内存</t>
    <phoneticPr fontId="9" type="noConversion"/>
  </si>
  <si>
    <t>CPU水冷</t>
    <phoneticPr fontId="9" type="noConversion"/>
  </si>
  <si>
    <t>希捷(SEAGATE)酷鱼系列 2TB 7200转64M SATA3 台式机机械硬盘(ST2000DM006)</t>
  </si>
  <si>
    <t>硬盘</t>
    <phoneticPr fontId="9" type="noConversion"/>
  </si>
  <si>
    <t>三星(SAMSUNG) 850 EVO 250G SATA3 固态硬盘</t>
  </si>
  <si>
    <t>SSD</t>
    <phoneticPr fontId="9" type="noConversion"/>
  </si>
  <si>
    <t>playerSkillEffect</t>
    <phoneticPr fontId="9" type="noConversion"/>
  </si>
  <si>
    <t>路径</t>
    <phoneticPr fontId="9" type="noConversion"/>
  </si>
  <si>
    <t>表名</t>
    <phoneticPr fontId="9" type="noConversion"/>
  </si>
  <si>
    <t>disTreasure</t>
  </si>
  <si>
    <t>E:\war\design\03_战斗体系\02_技能系统\11_英雄法术</t>
  </si>
  <si>
    <t>comTreasure</t>
    <phoneticPr fontId="9" type="noConversion"/>
  </si>
  <si>
    <t>E:\war\design\02_英雄体系\02_英雄宝物\05_宝物配置表</t>
  </si>
  <si>
    <t>更新时间</t>
    <phoneticPr fontId="9" type="noConversion"/>
  </si>
  <si>
    <t>E:\war\design\02_英雄体系\01_英雄系统\03_英雄专精配置表</t>
  </si>
  <si>
    <t>heroMastery</t>
    <phoneticPr fontId="9" type="noConversion"/>
  </si>
  <si>
    <t>本表配置更新说明</t>
    <phoneticPr fontId="9" type="noConversion"/>
  </si>
  <si>
    <t>1. 只需更新svn配置文档，点击上述对应配置路径，打开原配置表即可自行同步，同步后保存本表即可；
2. 本表配置引用已超列超行引用，若配置叠加超过引用范围，则需扩宽引用范围即可；</t>
    <phoneticPr fontId="9"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</si>
</sst>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3" formatCode="_ * #,##0.00_ ;_ * \-#,##0.00_ ;_ * &quot;-&quot;??_ ;_ @_ "/>
    <numFmt numFmtId="176" formatCode="0.0%"/>
    <numFmt numFmtId="177" formatCode="0.0"/>
    <numFmt numFmtId="178" formatCode="0.0_ "/>
    <numFmt numFmtId="179" formatCode="0_ "/>
  </numFmts>
  <fonts count="62">
    <font>
      <sz val="11"/>
      <color theme="1"/>
      <name val="等线"/>
      <family val="2"/>
      <charset val="134"/>
      <scheme val="minor"/>
    </font>
    <font>
      <sz val="11"/>
      <color theme="1"/>
      <name val="等线"/>
      <family val="2"/>
      <scheme val="minor"/>
    </font>
    <font>
      <sz val="11"/>
      <color theme="1"/>
      <name val="等线"/>
      <family val="2"/>
      <scheme val="minor"/>
    </font>
    <font>
      <sz val="11"/>
      <color theme="1"/>
      <name val="等线"/>
      <family val="2"/>
      <scheme val="minor"/>
    </font>
    <font>
      <sz val="11"/>
      <color theme="1"/>
      <name val="等线"/>
      <family val="2"/>
      <scheme val="minor"/>
    </font>
    <font>
      <sz val="11"/>
      <color rgb="FF006100"/>
      <name val="等线"/>
      <family val="2"/>
      <charset val="134"/>
      <scheme val="minor"/>
    </font>
    <font>
      <sz val="11"/>
      <color rgb="FF9C0006"/>
      <name val="等线"/>
      <family val="2"/>
      <charset val="134"/>
      <scheme val="minor"/>
    </font>
    <font>
      <sz val="11"/>
      <color rgb="FFFF0000"/>
      <name val="等线"/>
      <family val="2"/>
      <charset val="134"/>
      <scheme val="minor"/>
    </font>
    <font>
      <sz val="11"/>
      <color theme="0"/>
      <name val="等线"/>
      <family val="2"/>
      <charset val="134"/>
      <scheme val="minor"/>
    </font>
    <font>
      <sz val="9"/>
      <name val="等线"/>
      <family val="2"/>
      <charset val="134"/>
      <scheme val="minor"/>
    </font>
    <font>
      <sz val="11"/>
      <name val="等线"/>
      <family val="3"/>
      <charset val="134"/>
      <scheme val="minor"/>
    </font>
    <font>
      <sz val="11"/>
      <name val="等线"/>
      <family val="2"/>
      <charset val="134"/>
      <scheme val="minor"/>
    </font>
    <font>
      <sz val="12"/>
      <color theme="1"/>
      <name val="微软雅黑"/>
      <family val="2"/>
      <charset val="134"/>
    </font>
    <font>
      <sz val="9"/>
      <name val="等线"/>
      <family val="3"/>
      <charset val="134"/>
      <scheme val="minor"/>
    </font>
    <font>
      <sz val="12"/>
      <color rgb="FF000000"/>
      <name val="微软雅黑"/>
      <family val="2"/>
      <charset val="134"/>
    </font>
    <font>
      <sz val="11"/>
      <color theme="1"/>
      <name val="等线"/>
      <family val="3"/>
      <charset val="134"/>
      <scheme val="minor"/>
    </font>
    <font>
      <sz val="12"/>
      <color rgb="FFFF0000"/>
      <name val="微软雅黑"/>
      <family val="2"/>
      <charset val="134"/>
    </font>
    <font>
      <sz val="12"/>
      <name val="微软雅黑"/>
      <family val="2"/>
      <charset val="134"/>
    </font>
    <font>
      <sz val="11"/>
      <color rgb="FFFF0000"/>
      <name val="等线"/>
      <family val="3"/>
      <charset val="134"/>
      <scheme val="minor"/>
    </font>
    <font>
      <b/>
      <sz val="11"/>
      <color theme="1"/>
      <name val="等线"/>
      <family val="3"/>
      <charset val="134"/>
      <scheme val="minor"/>
    </font>
    <font>
      <sz val="11"/>
      <color theme="1"/>
      <name val="等线"/>
      <family val="2"/>
      <charset val="134"/>
      <scheme val="minor"/>
    </font>
    <font>
      <b/>
      <sz val="11"/>
      <color theme="0"/>
      <name val="等线"/>
      <family val="3"/>
      <charset val="134"/>
      <scheme val="minor"/>
    </font>
    <font>
      <sz val="9"/>
      <color indexed="81"/>
      <name val="宋体"/>
      <family val="3"/>
      <charset val="134"/>
    </font>
    <font>
      <b/>
      <sz val="9"/>
      <color indexed="81"/>
      <name val="宋体"/>
      <family val="3"/>
      <charset val="134"/>
    </font>
    <font>
      <sz val="11"/>
      <color rgb="FF9C5700"/>
      <name val="等线"/>
      <family val="2"/>
      <charset val="134"/>
      <scheme val="minor"/>
    </font>
    <font>
      <sz val="11"/>
      <color theme="1"/>
      <name val="宋体"/>
      <family val="3"/>
      <charset val="134"/>
    </font>
    <font>
      <sz val="14"/>
      <name val="等线"/>
      <family val="3"/>
      <charset val="134"/>
      <scheme val="minor"/>
    </font>
    <font>
      <sz val="11"/>
      <color rgb="FF00B050"/>
      <name val="等线"/>
      <family val="3"/>
      <charset val="134"/>
      <scheme val="minor"/>
    </font>
    <font>
      <sz val="11"/>
      <name val="等线"/>
      <family val="2"/>
      <scheme val="minor"/>
    </font>
    <font>
      <b/>
      <sz val="14"/>
      <color theme="1"/>
      <name val="等线"/>
      <family val="3"/>
      <charset val="134"/>
      <scheme val="minor"/>
    </font>
    <font>
      <sz val="11"/>
      <color rgb="FF006100"/>
      <name val="等线"/>
      <family val="3"/>
      <charset val="134"/>
      <scheme val="minor"/>
    </font>
    <font>
      <sz val="11"/>
      <color rgb="FF9C0006"/>
      <name val="等线"/>
      <family val="3"/>
      <charset val="134"/>
      <scheme val="minor"/>
    </font>
    <font>
      <sz val="11"/>
      <color theme="1"/>
      <name val="微软雅黑"/>
      <family val="2"/>
      <charset val="134"/>
    </font>
    <font>
      <sz val="12"/>
      <color theme="1"/>
      <name val="等线"/>
      <family val="3"/>
      <charset val="134"/>
      <scheme val="minor"/>
    </font>
    <font>
      <sz val="11"/>
      <color indexed="8"/>
      <name val="宋体"/>
      <family val="3"/>
      <charset val="134"/>
    </font>
    <font>
      <u/>
      <sz val="11"/>
      <color theme="10"/>
      <name val="等线"/>
      <family val="3"/>
      <charset val="134"/>
      <scheme val="minor"/>
    </font>
    <font>
      <sz val="11"/>
      <color rgb="FF000000"/>
      <name val="等线"/>
      <family val="3"/>
      <charset val="134"/>
      <scheme val="minor"/>
    </font>
    <font>
      <sz val="11"/>
      <color rgb="FFFF0000"/>
      <name val="等线"/>
      <family val="2"/>
      <scheme val="minor"/>
    </font>
    <font>
      <sz val="11"/>
      <color rgb="FFFF0000"/>
      <name val="微软雅黑"/>
      <family val="2"/>
      <charset val="134"/>
    </font>
    <font>
      <sz val="11"/>
      <name val="微软雅黑"/>
      <family val="2"/>
      <charset val="134"/>
    </font>
    <font>
      <b/>
      <sz val="9"/>
      <color indexed="81"/>
      <name val="Tahoma"/>
      <family val="2"/>
    </font>
    <font>
      <sz val="9"/>
      <color indexed="81"/>
      <name val="Tahoma"/>
      <family val="2"/>
    </font>
    <font>
      <sz val="12"/>
      <name val="宋体"/>
      <family val="3"/>
      <charset val="134"/>
    </font>
    <font>
      <sz val="12"/>
      <color theme="1"/>
      <name val="华康圆体W7(P)"/>
      <charset val="134"/>
    </font>
    <font>
      <b/>
      <sz val="12"/>
      <name val="微软雅黑"/>
      <family val="2"/>
      <charset val="134"/>
    </font>
    <font>
      <sz val="12"/>
      <color theme="1"/>
      <name val="宋体"/>
      <family val="3"/>
      <charset val="134"/>
    </font>
    <font>
      <sz val="12"/>
      <color theme="1"/>
      <name val="Arial"/>
      <family val="2"/>
    </font>
    <font>
      <sz val="11"/>
      <name val="宋体"/>
      <family val="3"/>
      <charset val="134"/>
    </font>
    <font>
      <sz val="11"/>
      <color theme="1" tint="4.9989318521683403E-2"/>
      <name val="等线"/>
      <family val="3"/>
      <charset val="134"/>
      <scheme val="minor"/>
    </font>
    <font>
      <b/>
      <sz val="11"/>
      <color rgb="FFFF0000"/>
      <name val="等线"/>
      <family val="3"/>
      <charset val="134"/>
      <scheme val="minor"/>
    </font>
    <font>
      <b/>
      <sz val="11"/>
      <name val="等线"/>
      <family val="3"/>
      <charset val="134"/>
      <scheme val="minor"/>
    </font>
    <font>
      <b/>
      <sz val="11"/>
      <name val="宋体"/>
      <family val="3"/>
      <charset val="134"/>
    </font>
    <font>
      <u/>
      <sz val="11"/>
      <color theme="10"/>
      <name val="等线"/>
      <family val="2"/>
      <charset val="134"/>
      <scheme val="minor"/>
    </font>
    <font>
      <b/>
      <sz val="10"/>
      <color rgb="FF666666"/>
      <name val="Arial"/>
      <family val="2"/>
    </font>
    <font>
      <b/>
      <sz val="10"/>
      <color rgb="FF666666"/>
      <name val="宋体"/>
      <family val="3"/>
      <charset val="134"/>
    </font>
    <font>
      <sz val="11"/>
      <color theme="10"/>
      <name val="等线"/>
      <family val="2"/>
      <charset val="134"/>
      <scheme val="minor"/>
    </font>
    <font>
      <sz val="11"/>
      <color theme="10"/>
      <name val="等线"/>
      <family val="3"/>
      <charset val="134"/>
      <scheme val="minor"/>
    </font>
    <font>
      <sz val="10"/>
      <color theme="10"/>
      <name val="等线"/>
      <family val="2"/>
      <charset val="134"/>
      <scheme val="minor"/>
    </font>
    <font>
      <sz val="10"/>
      <color theme="1"/>
      <name val="等线"/>
      <family val="2"/>
      <charset val="134"/>
      <scheme val="minor"/>
    </font>
    <font>
      <sz val="10"/>
      <color theme="10"/>
      <name val="等线"/>
      <family val="3"/>
      <charset val="134"/>
      <scheme val="minor"/>
    </font>
    <font>
      <sz val="10"/>
      <color rgb="FFFF0000"/>
      <name val="等线"/>
      <family val="2"/>
      <charset val="134"/>
      <scheme val="minor"/>
    </font>
    <font>
      <sz val="10"/>
      <color rgb="FFFF0000"/>
      <name val="等线"/>
      <family val="3"/>
      <charset val="134"/>
      <scheme val="minor"/>
    </font>
  </fonts>
  <fills count="54">
    <fill>
      <patternFill patternType="none"/>
    </fill>
    <fill>
      <patternFill patternType="gray125"/>
    </fill>
    <fill>
      <patternFill patternType="solid">
        <fgColor rgb="FFC6EFCE"/>
      </patternFill>
    </fill>
    <fill>
      <patternFill patternType="solid">
        <fgColor rgb="FFFFC7CE"/>
      </patternFill>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0"/>
        <bgColor indexed="64"/>
      </patternFill>
    </fill>
    <fill>
      <patternFill patternType="solid">
        <fgColor theme="2" tint="-0.749992370372631"/>
        <bgColor indexed="64"/>
      </patternFill>
    </fill>
    <fill>
      <patternFill patternType="solid">
        <fgColor theme="1" tint="0.249977111117893"/>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rgb="FFFFFFCC"/>
      </patternFill>
    </fill>
    <fill>
      <patternFill patternType="solid">
        <fgColor theme="4" tint="0.79998168889431442"/>
        <bgColor indexed="65"/>
      </patternFill>
    </fill>
    <fill>
      <patternFill patternType="solid">
        <fgColor theme="0" tint="-0.34998626667073579"/>
        <bgColor indexed="64"/>
      </patternFill>
    </fill>
    <fill>
      <patternFill patternType="solid">
        <fgColor rgb="FFFFEB9C"/>
      </patternFill>
    </fill>
    <fill>
      <patternFill patternType="solid">
        <fgColor theme="9" tint="0.79964598529007846"/>
        <bgColor indexed="64"/>
      </patternFill>
    </fill>
    <fill>
      <patternFill patternType="solid">
        <fgColor theme="9" tint="0.7993408001953185"/>
        <bgColor indexed="64"/>
      </patternFill>
    </fill>
    <fill>
      <patternFill patternType="solid">
        <fgColor theme="4" tint="0.7993408001953185"/>
        <bgColor theme="4" tint="0.7993408001953185"/>
      </patternFill>
    </fill>
    <fill>
      <patternFill patternType="solid">
        <fgColor theme="6" tint="0.79998168889431442"/>
        <bgColor indexed="64"/>
      </patternFill>
    </fill>
    <fill>
      <patternFill patternType="solid">
        <fgColor theme="6" tint="0.59999389629810485"/>
        <bgColor indexed="64"/>
      </patternFill>
    </fill>
    <fill>
      <patternFill patternType="solid">
        <fgColor theme="3" tint="0.79998168889431442"/>
        <bgColor indexed="64"/>
      </patternFill>
    </fill>
    <fill>
      <patternFill patternType="solid">
        <fgColor theme="8" tint="0.79998168889431442"/>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rgb="FFFFC7CE"/>
        <bgColor indexed="64"/>
      </patternFill>
    </fill>
    <fill>
      <patternFill patternType="solid">
        <fgColor theme="4" tint="0.79998168889431442"/>
        <bgColor indexed="64"/>
      </patternFill>
    </fill>
    <fill>
      <patternFill patternType="solid">
        <fgColor theme="9" tint="0.79958494827112647"/>
        <bgColor indexed="64"/>
      </patternFill>
    </fill>
    <fill>
      <patternFill patternType="solid">
        <fgColor rgb="FFC6EFCE"/>
        <bgColor indexed="64"/>
      </patternFill>
    </fill>
    <fill>
      <patternFill patternType="solid">
        <fgColor theme="4" tint="0.59999389629810485"/>
        <bgColor indexed="64"/>
      </patternFill>
    </fill>
    <fill>
      <patternFill patternType="solid">
        <fgColor theme="8" tint="0.79958494827112647"/>
        <bgColor indexed="64"/>
      </patternFill>
    </fill>
    <fill>
      <patternFill patternType="solid">
        <fgColor theme="5" tint="0.59999389629810485"/>
        <bgColor indexed="64"/>
      </patternFill>
    </fill>
    <fill>
      <patternFill patternType="solid">
        <fgColor theme="7" tint="0.79958494827112647"/>
        <bgColor indexed="64"/>
      </patternFill>
    </fill>
    <fill>
      <patternFill patternType="solid">
        <fgColor theme="6" tint="0.79958494827112647"/>
        <bgColor indexed="64"/>
      </patternFill>
    </fill>
    <fill>
      <patternFill patternType="solid">
        <fgColor theme="8" tint="0.59999389629810485"/>
        <bgColor indexed="64"/>
      </patternFill>
    </fill>
    <fill>
      <patternFill patternType="solid">
        <fgColor theme="5" tint="0.79958494827112647"/>
        <bgColor indexed="64"/>
      </patternFill>
    </fill>
    <fill>
      <patternFill patternType="solid">
        <fgColor theme="4" tint="0.79958494827112647"/>
        <bgColor indexed="64"/>
      </patternFill>
    </fill>
    <fill>
      <patternFill patternType="solid">
        <fgColor rgb="FFFFFFCC"/>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5" tint="0.79998168889431442"/>
        <bgColor indexed="64"/>
      </patternFill>
    </fill>
    <fill>
      <patternFill patternType="solid">
        <fgColor rgb="FFE888EA"/>
        <bgColor indexed="64"/>
      </patternFill>
    </fill>
    <fill>
      <patternFill patternType="solid">
        <fgColor theme="2"/>
        <bgColor indexed="64"/>
      </patternFill>
    </fill>
    <fill>
      <patternFill patternType="solid">
        <fgColor theme="4" tint="0.79998168889431442"/>
        <bgColor theme="4" tint="0.79998168889431442"/>
      </patternFill>
    </fill>
    <fill>
      <patternFill patternType="solid">
        <fgColor theme="5" tint="0.79976805932798245"/>
        <bgColor indexed="64"/>
      </patternFill>
    </fill>
    <fill>
      <patternFill patternType="solid">
        <fgColor theme="4" tint="0.79976805932798245"/>
        <bgColor indexed="64"/>
      </patternFill>
    </fill>
    <fill>
      <patternFill patternType="solid">
        <fgColor theme="6" tint="0.79976805932798245"/>
        <bgColor indexed="64"/>
      </patternFill>
    </fill>
    <fill>
      <patternFill patternType="solid">
        <fgColor theme="8" tint="0.79976805932798245"/>
        <bgColor indexed="64"/>
      </patternFill>
    </fill>
    <fill>
      <patternFill patternType="solid">
        <fgColor theme="9" tint="0.79976805932798245"/>
        <bgColor indexed="64"/>
      </patternFill>
    </fill>
    <fill>
      <patternFill patternType="solid">
        <fgColor theme="7" tint="0.79976805932798245"/>
        <bgColor indexed="64"/>
      </patternFill>
    </fill>
    <fill>
      <patternFill patternType="solid">
        <fgColor theme="0" tint="-4.9989318521683403E-2"/>
        <bgColor theme="4" tint="0.79998168889431442"/>
      </patternFill>
    </fill>
  </fills>
  <borders count="22">
    <border>
      <left/>
      <right/>
      <top/>
      <bottom/>
      <diagonal/>
    </border>
    <border>
      <left style="thin">
        <color rgb="FF3F3F3F"/>
      </left>
      <right style="thin">
        <color rgb="FF3F3F3F"/>
      </right>
      <top style="thin">
        <color rgb="FF3F3F3F"/>
      </top>
      <bottom style="thin">
        <color rgb="FF3F3F3F"/>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top style="medium">
        <color indexed="64"/>
      </top>
      <bottom/>
      <diagonal/>
    </border>
    <border>
      <left/>
      <right/>
      <top/>
      <bottom style="medium">
        <color indexed="64"/>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theme="4" tint="0.39997558519241921"/>
      </top>
      <bottom style="thin">
        <color theme="4" tint="0.39997558519241921"/>
      </bottom>
      <diagonal/>
    </border>
    <border>
      <left style="thin">
        <color indexed="64"/>
      </left>
      <right/>
      <top/>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style="thin">
        <color indexed="64"/>
      </left>
      <right style="thin">
        <color indexed="64"/>
      </right>
      <top style="thick">
        <color indexed="64"/>
      </top>
      <bottom style="thick">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s>
  <cellStyleXfs count="1230">
    <xf numFmtId="0" fontId="0" fillId="0" borderId="0">
      <alignment vertical="center"/>
    </xf>
    <xf numFmtId="0" fontId="5" fillId="2" borderId="0" applyNumberFormat="0" applyBorder="0" applyAlignment="0" applyProtection="0">
      <alignment vertical="center"/>
    </xf>
    <xf numFmtId="0" fontId="6" fillId="3" borderId="0" applyNumberFormat="0" applyBorder="0" applyAlignment="0" applyProtection="0">
      <alignment vertical="center"/>
    </xf>
    <xf numFmtId="0" fontId="4" fillId="0" borderId="0"/>
    <xf numFmtId="0" fontId="3" fillId="0" borderId="0"/>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12" borderId="9" applyNumberFormat="0" applyFont="0" applyAlignment="0" applyProtection="0">
      <alignment vertical="center"/>
    </xf>
    <xf numFmtId="0" fontId="20" fillId="12" borderId="9" applyNumberFormat="0" applyFont="0" applyAlignment="0" applyProtection="0">
      <alignment vertical="center"/>
    </xf>
    <xf numFmtId="0" fontId="20" fillId="13" borderId="0" applyNumberFormat="0" applyBorder="0" applyAlignment="0" applyProtection="0">
      <alignment vertical="center"/>
    </xf>
    <xf numFmtId="0" fontId="24" fillId="15" borderId="0" applyNumberFormat="0" applyBorder="0" applyAlignment="0" applyProtection="0">
      <alignment vertical="center"/>
    </xf>
    <xf numFmtId="0" fontId="15" fillId="0" borderId="0"/>
    <xf numFmtId="0" fontId="15" fillId="0" borderId="0">
      <alignment vertical="center"/>
    </xf>
    <xf numFmtId="0" fontId="15" fillId="0" borderId="0"/>
    <xf numFmtId="0" fontId="15" fillId="0" borderId="0">
      <alignment vertical="center"/>
    </xf>
    <xf numFmtId="0" fontId="15" fillId="38" borderId="0" applyNumberFormat="0" applyBorder="0" applyAlignment="0" applyProtection="0">
      <alignment vertical="center"/>
    </xf>
    <xf numFmtId="0" fontId="15" fillId="0" borderId="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0" fontId="15" fillId="0" borderId="0">
      <alignment vertical="center"/>
    </xf>
    <xf numFmtId="0" fontId="31" fillId="27" borderId="0" applyNumberFormat="0" applyBorder="0" applyAlignment="0" applyProtection="0">
      <alignment vertical="center"/>
    </xf>
    <xf numFmtId="0" fontId="15" fillId="0" borderId="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0" fontId="15" fillId="0" borderId="0">
      <alignment vertical="center"/>
    </xf>
    <xf numFmtId="0" fontId="15" fillId="37" borderId="0" applyNumberFormat="0" applyBorder="0" applyAlignment="0" applyProtection="0">
      <alignment vertical="center"/>
    </xf>
    <xf numFmtId="0" fontId="15" fillId="0" borderId="0">
      <alignment vertical="center"/>
    </xf>
    <xf numFmtId="0" fontId="15" fillId="37" borderId="0" applyNumberFormat="0" applyBorder="0" applyAlignment="0" applyProtection="0">
      <alignment vertical="center"/>
    </xf>
    <xf numFmtId="0" fontId="15" fillId="34" borderId="0" applyNumberFormat="0" applyBorder="0" applyAlignment="0" applyProtection="0">
      <alignment vertical="center"/>
    </xf>
    <xf numFmtId="0" fontId="15" fillId="0" borderId="0">
      <alignment vertical="center"/>
    </xf>
    <xf numFmtId="9" fontId="15" fillId="0" borderId="0" applyFont="0" applyFill="0" applyBorder="0" applyAlignment="0" applyProtection="0">
      <alignment vertical="center"/>
    </xf>
    <xf numFmtId="0" fontId="15" fillId="0" borderId="0">
      <alignment vertical="center"/>
    </xf>
    <xf numFmtId="0" fontId="15" fillId="0" borderId="0">
      <alignment vertical="center"/>
    </xf>
    <xf numFmtId="0" fontId="15" fillId="0" borderId="0">
      <alignment vertical="center"/>
    </xf>
    <xf numFmtId="9" fontId="15" fillId="0" borderId="0" applyFont="0" applyFill="0" applyBorder="0" applyAlignment="0" applyProtection="0">
      <alignment vertical="center"/>
    </xf>
    <xf numFmtId="0" fontId="15" fillId="32" borderId="0" applyNumberFormat="0" applyBorder="0" applyAlignment="0" applyProtection="0">
      <alignment vertical="center"/>
    </xf>
    <xf numFmtId="0" fontId="15" fillId="0" borderId="0">
      <alignment vertical="center"/>
    </xf>
    <xf numFmtId="9" fontId="15" fillId="0" borderId="0" applyFont="0" applyFill="0" applyBorder="0" applyAlignment="0" applyProtection="0">
      <alignment vertical="center"/>
    </xf>
    <xf numFmtId="0" fontId="15" fillId="0" borderId="0">
      <alignment vertical="center"/>
    </xf>
    <xf numFmtId="9" fontId="15" fillId="0" borderId="0" applyFont="0" applyFill="0" applyBorder="0" applyAlignment="0" applyProtection="0">
      <alignment vertical="center"/>
    </xf>
    <xf numFmtId="0" fontId="15" fillId="0" borderId="0">
      <alignment vertical="center"/>
    </xf>
    <xf numFmtId="43" fontId="15" fillId="0" borderId="0" applyFont="0" applyFill="0" applyBorder="0" applyAlignment="0" applyProtection="0">
      <alignment vertical="center"/>
    </xf>
    <xf numFmtId="0" fontId="15" fillId="20" borderId="0" applyNumberFormat="0" applyBorder="0" applyAlignment="0" applyProtection="0">
      <alignment vertical="center"/>
    </xf>
    <xf numFmtId="0" fontId="15" fillId="23" borderId="0" applyNumberFormat="0" applyBorder="0" applyAlignment="0" applyProtection="0">
      <alignment vertical="center"/>
    </xf>
    <xf numFmtId="0" fontId="15" fillId="38" borderId="0" applyNumberFormat="0" applyBorder="0" applyAlignment="0" applyProtection="0">
      <alignment vertical="center"/>
    </xf>
    <xf numFmtId="0" fontId="15" fillId="38" borderId="0" applyNumberFormat="0" applyBorder="0" applyAlignment="0" applyProtection="0">
      <alignment vertical="center"/>
    </xf>
    <xf numFmtId="43" fontId="15" fillId="0" borderId="0" applyFont="0" applyFill="0" applyBorder="0" applyAlignment="0" applyProtection="0">
      <alignment vertical="center"/>
    </xf>
    <xf numFmtId="0" fontId="15" fillId="0" borderId="0">
      <alignment vertical="center"/>
    </xf>
    <xf numFmtId="0" fontId="15" fillId="0" borderId="0">
      <alignment vertical="center"/>
    </xf>
    <xf numFmtId="0" fontId="15" fillId="36" borderId="0" applyNumberFormat="0" applyBorder="0" applyAlignment="0" applyProtection="0">
      <alignment vertical="center"/>
    </xf>
    <xf numFmtId="0" fontId="15" fillId="0" borderId="0">
      <alignment vertical="center"/>
    </xf>
    <xf numFmtId="0" fontId="15" fillId="37" borderId="0" applyNumberFormat="0" applyBorder="0" applyAlignment="0" applyProtection="0">
      <alignment vertical="center"/>
    </xf>
    <xf numFmtId="0" fontId="15" fillId="26" borderId="0" applyNumberFormat="0" applyBorder="0" applyAlignment="0" applyProtection="0">
      <alignment vertical="center"/>
    </xf>
    <xf numFmtId="0" fontId="30" fillId="30" borderId="0" applyNumberFormat="0" applyBorder="0" applyAlignment="0" applyProtection="0">
      <alignment vertical="center"/>
    </xf>
    <xf numFmtId="0" fontId="15" fillId="0" borderId="0">
      <alignment vertical="center"/>
    </xf>
    <xf numFmtId="0" fontId="15" fillId="33" borderId="0" applyNumberFormat="0" applyBorder="0" applyAlignment="0" applyProtection="0">
      <alignment vertical="center"/>
    </xf>
    <xf numFmtId="0" fontId="15" fillId="38" borderId="0" applyNumberFormat="0" applyBorder="0" applyAlignment="0" applyProtection="0">
      <alignment vertical="center"/>
    </xf>
    <xf numFmtId="0" fontId="15" fillId="35" borderId="0" applyNumberFormat="0" applyBorder="0" applyAlignment="0" applyProtection="0">
      <alignment vertical="center"/>
    </xf>
    <xf numFmtId="0" fontId="15" fillId="0" borderId="0">
      <alignment vertical="center"/>
    </xf>
    <xf numFmtId="0" fontId="15" fillId="38" borderId="0" applyNumberFormat="0" applyBorder="0" applyAlignment="0" applyProtection="0">
      <alignment vertical="center"/>
    </xf>
    <xf numFmtId="0" fontId="15" fillId="0" borderId="0">
      <alignment vertical="center"/>
    </xf>
    <xf numFmtId="0" fontId="15" fillId="0" borderId="0"/>
    <xf numFmtId="0" fontId="15" fillId="23" borderId="0" applyNumberFormat="0" applyBorder="0" applyAlignment="0" applyProtection="0">
      <alignment vertical="center"/>
    </xf>
    <xf numFmtId="43" fontId="15" fillId="0" borderId="0" applyFont="0" applyFill="0" applyBorder="0" applyAlignment="0" applyProtection="0">
      <alignment vertical="center"/>
    </xf>
    <xf numFmtId="0" fontId="15" fillId="23" borderId="0" applyNumberFormat="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0" fontId="15" fillId="0" borderId="0">
      <alignment vertical="center"/>
    </xf>
    <xf numFmtId="43" fontId="15" fillId="0" borderId="0" applyFont="0" applyFill="0" applyBorder="0" applyAlignment="0" applyProtection="0">
      <alignment vertical="center"/>
    </xf>
    <xf numFmtId="0" fontId="15" fillId="0" borderId="0">
      <alignment vertical="center"/>
    </xf>
    <xf numFmtId="0" fontId="15" fillId="0" borderId="0">
      <alignment vertical="center"/>
    </xf>
    <xf numFmtId="0" fontId="15" fillId="38" borderId="0" applyNumberFormat="0" applyBorder="0" applyAlignment="0" applyProtection="0">
      <alignment vertical="center"/>
    </xf>
    <xf numFmtId="43" fontId="15" fillId="0" borderId="0" applyFont="0" applyFill="0" applyBorder="0" applyAlignment="0" applyProtection="0">
      <alignment vertical="center"/>
    </xf>
    <xf numFmtId="0" fontId="15" fillId="0" borderId="0">
      <alignment vertical="center"/>
    </xf>
    <xf numFmtId="43" fontId="15" fillId="0" borderId="0" applyFont="0" applyFill="0" applyBorder="0" applyAlignment="0" applyProtection="0">
      <alignment vertical="center"/>
    </xf>
    <xf numFmtId="0" fontId="15" fillId="35" borderId="0" applyNumberFormat="0" applyBorder="0" applyAlignment="0" applyProtection="0">
      <alignment vertical="center"/>
    </xf>
    <xf numFmtId="0" fontId="15" fillId="0" borderId="0">
      <alignment vertical="center"/>
    </xf>
    <xf numFmtId="0" fontId="15" fillId="38" borderId="0" applyNumberFormat="0" applyBorder="0" applyAlignment="0" applyProtection="0">
      <alignment vertical="center"/>
    </xf>
    <xf numFmtId="0" fontId="15" fillId="38" borderId="0" applyNumberFormat="0" applyBorder="0" applyAlignment="0" applyProtection="0">
      <alignment vertical="center"/>
    </xf>
    <xf numFmtId="0" fontId="15" fillId="20" borderId="0" applyNumberFormat="0" applyBorder="0" applyAlignment="0" applyProtection="0">
      <alignment vertical="center"/>
    </xf>
    <xf numFmtId="0" fontId="15" fillId="38" borderId="0" applyNumberFormat="0" applyBorder="0" applyAlignment="0" applyProtection="0">
      <alignment vertical="center"/>
    </xf>
    <xf numFmtId="0" fontId="15" fillId="37" borderId="0" applyNumberFormat="0" applyBorder="0" applyAlignment="0" applyProtection="0">
      <alignment vertical="center"/>
    </xf>
    <xf numFmtId="0" fontId="15" fillId="37" borderId="0" applyNumberFormat="0" applyBorder="0" applyAlignment="0" applyProtection="0">
      <alignment vertical="center"/>
    </xf>
    <xf numFmtId="0" fontId="15" fillId="37" borderId="0" applyNumberFormat="0" applyBorder="0" applyAlignment="0" applyProtection="0">
      <alignment vertical="center"/>
    </xf>
    <xf numFmtId="0" fontId="15" fillId="37" borderId="0" applyNumberFormat="0" applyBorder="0" applyAlignment="0" applyProtection="0">
      <alignment vertical="center"/>
    </xf>
    <xf numFmtId="0" fontId="15" fillId="37" borderId="0" applyNumberFormat="0" applyBorder="0" applyAlignment="0" applyProtection="0">
      <alignment vertical="center"/>
    </xf>
    <xf numFmtId="0" fontId="15" fillId="35" borderId="0" applyNumberFormat="0" applyBorder="0" applyAlignment="0" applyProtection="0">
      <alignment vertical="center"/>
    </xf>
    <xf numFmtId="0" fontId="15" fillId="0" borderId="0">
      <alignment vertical="center"/>
    </xf>
    <xf numFmtId="0" fontId="15" fillId="35" borderId="0" applyNumberFormat="0" applyBorder="0" applyAlignment="0" applyProtection="0">
      <alignment vertical="center"/>
    </xf>
    <xf numFmtId="0" fontId="15" fillId="0" borderId="0">
      <alignment vertical="center"/>
    </xf>
    <xf numFmtId="0" fontId="15" fillId="35" borderId="0" applyNumberFormat="0" applyBorder="0" applyAlignment="0" applyProtection="0">
      <alignment vertical="center"/>
    </xf>
    <xf numFmtId="0" fontId="15" fillId="0" borderId="0">
      <alignment vertical="center"/>
    </xf>
    <xf numFmtId="0" fontId="15" fillId="35" borderId="0" applyNumberFormat="0" applyBorder="0" applyAlignment="0" applyProtection="0">
      <alignment vertical="center"/>
    </xf>
    <xf numFmtId="0" fontId="15" fillId="35" borderId="0" applyNumberFormat="0" applyBorder="0" applyAlignment="0" applyProtection="0">
      <alignment vertical="center"/>
    </xf>
    <xf numFmtId="0" fontId="15" fillId="0" borderId="0">
      <alignment vertical="center"/>
    </xf>
    <xf numFmtId="0" fontId="15" fillId="35" borderId="0" applyNumberFormat="0" applyBorder="0" applyAlignment="0" applyProtection="0">
      <alignment vertical="center"/>
    </xf>
    <xf numFmtId="0" fontId="15" fillId="34" borderId="0" applyNumberFormat="0" applyBorder="0" applyAlignment="0" applyProtection="0">
      <alignment vertical="center"/>
    </xf>
    <xf numFmtId="0" fontId="15" fillId="0" borderId="0">
      <alignment vertical="center"/>
    </xf>
    <xf numFmtId="0" fontId="15" fillId="0" borderId="0">
      <alignment vertical="center"/>
    </xf>
    <xf numFmtId="0" fontId="15" fillId="0" borderId="0">
      <alignment vertical="center"/>
    </xf>
    <xf numFmtId="0" fontId="15" fillId="34" borderId="0" applyNumberFormat="0" applyBorder="0" applyAlignment="0" applyProtection="0">
      <alignment vertical="center"/>
    </xf>
    <xf numFmtId="0" fontId="15" fillId="0" borderId="0">
      <alignment vertical="center"/>
    </xf>
    <xf numFmtId="0" fontId="15" fillId="34" borderId="0" applyNumberFormat="0" applyBorder="0" applyAlignment="0" applyProtection="0">
      <alignment vertical="center"/>
    </xf>
    <xf numFmtId="0" fontId="15" fillId="0" borderId="0">
      <alignment vertical="center"/>
    </xf>
    <xf numFmtId="0" fontId="15" fillId="34" borderId="0" applyNumberFormat="0" applyBorder="0" applyAlignment="0" applyProtection="0">
      <alignment vertical="center"/>
    </xf>
    <xf numFmtId="0" fontId="15" fillId="0" borderId="0">
      <alignment vertical="center"/>
    </xf>
    <xf numFmtId="0" fontId="15" fillId="0" borderId="0">
      <alignment vertical="center"/>
    </xf>
    <xf numFmtId="0" fontId="15" fillId="34" borderId="0" applyNumberFormat="0" applyBorder="0" applyAlignment="0" applyProtection="0">
      <alignment vertical="center"/>
    </xf>
    <xf numFmtId="0" fontId="15" fillId="0" borderId="0">
      <alignment vertical="center"/>
    </xf>
    <xf numFmtId="0" fontId="15" fillId="34" borderId="0" applyNumberFormat="0" applyBorder="0" applyAlignment="0" applyProtection="0">
      <alignment vertical="center"/>
    </xf>
    <xf numFmtId="0" fontId="15" fillId="0" borderId="0">
      <alignment vertical="center"/>
    </xf>
    <xf numFmtId="0" fontId="15" fillId="34" borderId="0" applyNumberFormat="0" applyBorder="0" applyAlignment="0" applyProtection="0">
      <alignment vertical="center"/>
    </xf>
    <xf numFmtId="43" fontId="15" fillId="0" borderId="0" applyFont="0" applyFill="0" applyBorder="0" applyAlignment="0" applyProtection="0">
      <alignment vertical="center"/>
    </xf>
    <xf numFmtId="0" fontId="15" fillId="0" borderId="0">
      <alignment vertical="center"/>
    </xf>
    <xf numFmtId="0" fontId="15" fillId="32" borderId="0" applyNumberFormat="0" applyBorder="0" applyAlignment="0" applyProtection="0">
      <alignment vertical="center"/>
    </xf>
    <xf numFmtId="0" fontId="15" fillId="0" borderId="0">
      <alignment vertical="center"/>
    </xf>
    <xf numFmtId="43" fontId="15" fillId="0" borderId="0" applyFont="0" applyFill="0" applyBorder="0" applyAlignment="0" applyProtection="0">
      <alignment vertical="center"/>
    </xf>
    <xf numFmtId="0" fontId="15" fillId="32" borderId="0" applyNumberFormat="0" applyBorder="0" applyAlignment="0" applyProtection="0">
      <alignment vertical="center"/>
    </xf>
    <xf numFmtId="0" fontId="15" fillId="32" borderId="0" applyNumberFormat="0" applyBorder="0" applyAlignment="0" applyProtection="0">
      <alignment vertical="center"/>
    </xf>
    <xf numFmtId="43" fontId="15" fillId="0" borderId="0" applyFont="0" applyFill="0" applyBorder="0" applyAlignment="0" applyProtection="0">
      <alignment vertical="center"/>
    </xf>
    <xf numFmtId="0" fontId="15" fillId="0" borderId="0">
      <alignment vertical="center"/>
    </xf>
    <xf numFmtId="0" fontId="15" fillId="32" borderId="0" applyNumberFormat="0" applyBorder="0" applyAlignment="0" applyProtection="0">
      <alignment vertical="center"/>
    </xf>
    <xf numFmtId="43" fontId="15" fillId="0" borderId="0" applyFont="0" applyFill="0" applyBorder="0" applyAlignment="0" applyProtection="0">
      <alignment vertical="center"/>
    </xf>
    <xf numFmtId="9" fontId="15" fillId="0" borderId="0" applyFont="0" applyFill="0" applyBorder="0" applyAlignment="0" applyProtection="0">
      <alignment vertical="center"/>
    </xf>
    <xf numFmtId="0" fontId="15" fillId="32" borderId="0" applyNumberFormat="0" applyBorder="0" applyAlignment="0" applyProtection="0">
      <alignment vertical="center"/>
    </xf>
    <xf numFmtId="43" fontId="15" fillId="0" borderId="0" applyFont="0" applyFill="0" applyBorder="0" applyAlignment="0" applyProtection="0">
      <alignment vertical="center"/>
    </xf>
    <xf numFmtId="0" fontId="15" fillId="32" borderId="0" applyNumberFormat="0" applyBorder="0" applyAlignment="0" applyProtection="0">
      <alignment vertical="center"/>
    </xf>
    <xf numFmtId="0" fontId="15" fillId="32" borderId="0" applyNumberFormat="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0" fontId="15" fillId="29" borderId="0" applyNumberFormat="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0" fontId="15" fillId="23" borderId="0" applyNumberFormat="0" applyBorder="0" applyAlignment="0" applyProtection="0">
      <alignment vertical="center"/>
    </xf>
    <xf numFmtId="0" fontId="15" fillId="29" borderId="0" applyNumberFormat="0" applyBorder="0" applyAlignment="0" applyProtection="0">
      <alignment vertical="center"/>
    </xf>
    <xf numFmtId="0" fontId="15" fillId="23" borderId="0" applyNumberFormat="0" applyBorder="0" applyAlignment="0" applyProtection="0">
      <alignment vertical="center"/>
    </xf>
    <xf numFmtId="0" fontId="15" fillId="29" borderId="0" applyNumberFormat="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0" fontId="15" fillId="29" borderId="0" applyNumberFormat="0" applyBorder="0" applyAlignment="0" applyProtection="0">
      <alignment vertical="center"/>
    </xf>
    <xf numFmtId="0" fontId="15" fillId="36" borderId="0" applyNumberFormat="0" applyBorder="0" applyAlignment="0" applyProtection="0">
      <alignment vertical="center"/>
    </xf>
    <xf numFmtId="0" fontId="15" fillId="29" borderId="0" applyNumberFormat="0" applyBorder="0" applyAlignment="0" applyProtection="0">
      <alignment vertical="center"/>
    </xf>
    <xf numFmtId="0" fontId="15" fillId="36" borderId="0" applyNumberFormat="0" applyBorder="0" applyAlignment="0" applyProtection="0">
      <alignment vertical="center"/>
    </xf>
    <xf numFmtId="0" fontId="15" fillId="29" borderId="0" applyNumberFormat="0" applyBorder="0" applyAlignment="0" applyProtection="0">
      <alignment vertical="center"/>
    </xf>
    <xf numFmtId="0" fontId="15" fillId="29" borderId="0" applyNumberFormat="0" applyBorder="0" applyAlignment="0" applyProtection="0">
      <alignment vertical="center"/>
    </xf>
    <xf numFmtId="0" fontId="15" fillId="36" borderId="0" applyNumberFormat="0" applyBorder="0" applyAlignment="0" applyProtection="0">
      <alignment vertical="center"/>
    </xf>
    <xf numFmtId="0" fontId="15" fillId="29" borderId="0" applyNumberFormat="0" applyBorder="0" applyAlignment="0" applyProtection="0">
      <alignment vertical="center"/>
    </xf>
    <xf numFmtId="0" fontId="15" fillId="36" borderId="0" applyNumberFormat="0" applyBorder="0" applyAlignment="0" applyProtection="0">
      <alignment vertical="center"/>
    </xf>
    <xf numFmtId="0" fontId="15" fillId="37" borderId="0" applyNumberFormat="0" applyBorder="0" applyAlignment="0" applyProtection="0">
      <alignment vertical="center"/>
    </xf>
    <xf numFmtId="0" fontId="15" fillId="26" borderId="0" applyNumberFormat="0" applyBorder="0" applyAlignment="0" applyProtection="0">
      <alignment vertical="center"/>
    </xf>
    <xf numFmtId="0" fontId="15" fillId="35" borderId="0" applyNumberFormat="0" applyBorder="0" applyAlignment="0" applyProtection="0">
      <alignment vertical="center"/>
    </xf>
    <xf numFmtId="0" fontId="15" fillId="34" borderId="0" applyNumberFormat="0" applyBorder="0" applyAlignment="0" applyProtection="0">
      <alignment vertical="center"/>
    </xf>
    <xf numFmtId="0" fontId="15" fillId="0" borderId="0">
      <alignment vertical="center"/>
    </xf>
    <xf numFmtId="0" fontId="15" fillId="32" borderId="0" applyNumberFormat="0" applyBorder="0" applyAlignment="0" applyProtection="0">
      <alignment vertical="center"/>
    </xf>
    <xf numFmtId="0" fontId="15" fillId="0" borderId="0">
      <alignment vertical="center"/>
    </xf>
    <xf numFmtId="0" fontId="15" fillId="29" borderId="0" applyNumberFormat="0" applyBorder="0" applyAlignment="0" applyProtection="0">
      <alignment vertical="center"/>
    </xf>
    <xf numFmtId="0" fontId="15" fillId="31" borderId="0" applyNumberFormat="0" applyBorder="0" applyAlignment="0" applyProtection="0">
      <alignment vertical="center"/>
    </xf>
    <xf numFmtId="0" fontId="15" fillId="0" borderId="0">
      <alignment vertical="center"/>
    </xf>
    <xf numFmtId="0" fontId="15" fillId="31" borderId="0" applyNumberFormat="0" applyBorder="0" applyAlignment="0" applyProtection="0">
      <alignment vertical="center"/>
    </xf>
    <xf numFmtId="0" fontId="15" fillId="31" borderId="0" applyNumberFormat="0" applyBorder="0" applyAlignment="0" applyProtection="0">
      <alignment vertical="center"/>
    </xf>
    <xf numFmtId="0" fontId="15" fillId="31" borderId="0" applyNumberFormat="0" applyBorder="0" applyAlignment="0" applyProtection="0">
      <alignment vertical="center"/>
    </xf>
    <xf numFmtId="0" fontId="34" fillId="0" borderId="0">
      <alignment vertical="center"/>
    </xf>
    <xf numFmtId="0" fontId="15" fillId="0" borderId="0">
      <alignment vertical="center"/>
    </xf>
    <xf numFmtId="0" fontId="15" fillId="0" borderId="0">
      <alignment vertical="center"/>
    </xf>
    <xf numFmtId="0" fontId="15" fillId="31" borderId="0" applyNumberFormat="0" applyBorder="0" applyAlignment="0" applyProtection="0">
      <alignment vertical="center"/>
    </xf>
    <xf numFmtId="0" fontId="15" fillId="31" borderId="0" applyNumberFormat="0" applyBorder="0" applyAlignment="0" applyProtection="0">
      <alignment vertical="center"/>
    </xf>
    <xf numFmtId="43" fontId="15" fillId="0" borderId="0" applyFont="0" applyFill="0" applyBorder="0" applyAlignment="0" applyProtection="0">
      <alignment vertical="center"/>
    </xf>
    <xf numFmtId="0" fontId="15" fillId="31" borderId="0" applyNumberFormat="0" applyBorder="0" applyAlignment="0" applyProtection="0">
      <alignment vertical="center"/>
    </xf>
    <xf numFmtId="0" fontId="15" fillId="0" borderId="0"/>
    <xf numFmtId="43" fontId="15" fillId="0" borderId="0" applyFont="0" applyFill="0" applyBorder="0" applyAlignment="0" applyProtection="0">
      <alignment vertical="center"/>
    </xf>
    <xf numFmtId="0" fontId="15" fillId="31" borderId="0" applyNumberFormat="0" applyBorder="0" applyAlignment="0" applyProtection="0">
      <alignment vertical="center"/>
    </xf>
    <xf numFmtId="0" fontId="15" fillId="33" borderId="0" applyNumberFormat="0" applyBorder="0" applyAlignment="0" applyProtection="0">
      <alignment vertical="center"/>
    </xf>
    <xf numFmtId="0" fontId="15" fillId="33" borderId="0" applyNumberFormat="0" applyBorder="0" applyAlignment="0" applyProtection="0">
      <alignment vertical="center"/>
    </xf>
    <xf numFmtId="0" fontId="15" fillId="0" borderId="0">
      <alignment vertical="center"/>
    </xf>
    <xf numFmtId="0" fontId="15" fillId="33" borderId="0" applyNumberFormat="0" applyBorder="0" applyAlignment="0" applyProtection="0">
      <alignment vertical="center"/>
    </xf>
    <xf numFmtId="0" fontId="15" fillId="33" borderId="0" applyNumberFormat="0" applyBorder="0" applyAlignment="0" applyProtection="0">
      <alignment vertical="center"/>
    </xf>
    <xf numFmtId="0" fontId="15" fillId="33" borderId="0" applyNumberFormat="0" applyBorder="0" applyAlignment="0" applyProtection="0">
      <alignment vertical="center"/>
    </xf>
    <xf numFmtId="43" fontId="15" fillId="0" borderId="0" applyFont="0" applyFill="0" applyBorder="0" applyAlignment="0" applyProtection="0">
      <alignment vertical="center"/>
    </xf>
    <xf numFmtId="0" fontId="15" fillId="33" borderId="0" applyNumberFormat="0" applyBorder="0" applyAlignment="0" applyProtection="0">
      <alignment vertical="center"/>
    </xf>
    <xf numFmtId="43" fontId="15" fillId="0" borderId="0" applyFont="0" applyFill="0" applyBorder="0" applyAlignment="0" applyProtection="0">
      <alignment vertical="center"/>
    </xf>
    <xf numFmtId="0" fontId="15" fillId="33" borderId="0" applyNumberFormat="0" applyBorder="0" applyAlignment="0" applyProtection="0">
      <alignment vertical="center"/>
    </xf>
    <xf numFmtId="0" fontId="15" fillId="39" borderId="9" applyNumberFormat="0" applyFont="0" applyAlignment="0" applyProtection="0">
      <alignment vertical="center"/>
    </xf>
    <xf numFmtId="0" fontId="15" fillId="20" borderId="0" applyNumberFormat="0" applyBorder="0" applyAlignment="0" applyProtection="0">
      <alignment vertical="center"/>
    </xf>
    <xf numFmtId="43" fontId="15" fillId="0" borderId="0" applyFont="0" applyFill="0" applyBorder="0" applyAlignment="0" applyProtection="0">
      <alignment vertical="center"/>
    </xf>
    <xf numFmtId="0" fontId="15" fillId="20" borderId="0" applyNumberFormat="0" applyBorder="0" applyAlignment="0" applyProtection="0">
      <alignment vertical="center"/>
    </xf>
    <xf numFmtId="0" fontId="15" fillId="20" borderId="0" applyNumberFormat="0" applyBorder="0" applyAlignment="0" applyProtection="0">
      <alignment vertical="center"/>
    </xf>
    <xf numFmtId="0" fontId="15" fillId="39" borderId="9" applyNumberFormat="0" applyFont="0" applyAlignment="0" applyProtection="0">
      <alignment vertical="center"/>
    </xf>
    <xf numFmtId="0" fontId="15" fillId="20" borderId="0" applyNumberFormat="0" applyBorder="0" applyAlignment="0" applyProtection="0">
      <alignment vertical="center"/>
    </xf>
    <xf numFmtId="43" fontId="15" fillId="0" borderId="0" applyFont="0" applyFill="0" applyBorder="0" applyAlignment="0" applyProtection="0">
      <alignment vertical="center"/>
    </xf>
    <xf numFmtId="0" fontId="15" fillId="20" borderId="0" applyNumberFormat="0" applyBorder="0" applyAlignment="0" applyProtection="0">
      <alignment vertical="center"/>
    </xf>
    <xf numFmtId="0" fontId="15" fillId="20" borderId="0" applyNumberFormat="0" applyBorder="0" applyAlignment="0" applyProtection="0">
      <alignment vertical="center"/>
    </xf>
    <xf numFmtId="0" fontId="15" fillId="23" borderId="0" applyNumberFormat="0" applyBorder="0" applyAlignment="0" applyProtection="0">
      <alignment vertical="center"/>
    </xf>
    <xf numFmtId="43" fontId="15" fillId="0" borderId="0" applyFont="0" applyFill="0" applyBorder="0" applyAlignment="0" applyProtection="0">
      <alignment vertical="center"/>
    </xf>
    <xf numFmtId="0" fontId="15" fillId="23" borderId="0" applyNumberFormat="0" applyBorder="0" applyAlignment="0" applyProtection="0">
      <alignment vertical="center"/>
    </xf>
    <xf numFmtId="0" fontId="15" fillId="23" borderId="0" applyNumberFormat="0" applyBorder="0" applyAlignment="0" applyProtection="0">
      <alignment vertical="center"/>
    </xf>
    <xf numFmtId="0" fontId="15" fillId="36" borderId="0" applyNumberFormat="0" applyBorder="0" applyAlignment="0" applyProtection="0">
      <alignment vertical="center"/>
    </xf>
    <xf numFmtId="0" fontId="15" fillId="36" borderId="0" applyNumberFormat="0" applyBorder="0" applyAlignment="0" applyProtection="0">
      <alignment vertical="center"/>
    </xf>
    <xf numFmtId="0" fontId="15" fillId="36" borderId="0" applyNumberFormat="0" applyBorder="0" applyAlignment="0" applyProtection="0">
      <alignment vertical="center"/>
    </xf>
    <xf numFmtId="0" fontId="15" fillId="36" borderId="0" applyNumberFormat="0" applyBorder="0" applyAlignment="0" applyProtection="0">
      <alignment vertical="center"/>
    </xf>
    <xf numFmtId="0" fontId="15" fillId="26" borderId="0" applyNumberFormat="0" applyBorder="0" applyAlignment="0" applyProtection="0">
      <alignment vertical="center"/>
    </xf>
    <xf numFmtId="0" fontId="15" fillId="0" borderId="0">
      <alignment vertical="center"/>
    </xf>
    <xf numFmtId="0" fontId="15" fillId="26" borderId="0" applyNumberFormat="0" applyBorder="0" applyAlignment="0" applyProtection="0">
      <alignment vertical="center"/>
    </xf>
    <xf numFmtId="0" fontId="15" fillId="26" borderId="0" applyNumberFormat="0" applyBorder="0" applyAlignment="0" applyProtection="0">
      <alignment vertical="center"/>
    </xf>
    <xf numFmtId="0" fontId="15" fillId="26" borderId="0" applyNumberFormat="0" applyBorder="0" applyAlignment="0" applyProtection="0">
      <alignment vertical="center"/>
    </xf>
    <xf numFmtId="0" fontId="15" fillId="0" borderId="0">
      <alignment vertical="center"/>
    </xf>
    <xf numFmtId="0" fontId="15" fillId="26" borderId="0" applyNumberFormat="0" applyBorder="0" applyAlignment="0" applyProtection="0">
      <alignment vertical="center"/>
    </xf>
    <xf numFmtId="0" fontId="15" fillId="26" borderId="0" applyNumberFormat="0" applyBorder="0" applyAlignment="0" applyProtection="0">
      <alignment vertical="center"/>
    </xf>
    <xf numFmtId="43" fontId="15" fillId="0" borderId="0" applyFont="0" applyFill="0" applyBorder="0" applyAlignment="0" applyProtection="0">
      <alignment vertical="center"/>
    </xf>
    <xf numFmtId="0" fontId="15" fillId="31" borderId="0" applyNumberFormat="0" applyBorder="0" applyAlignment="0" applyProtection="0">
      <alignment vertical="center"/>
    </xf>
    <xf numFmtId="0" fontId="15" fillId="33" borderId="0" applyNumberFormat="0" applyBorder="0" applyAlignment="0" applyProtection="0">
      <alignment vertical="center"/>
    </xf>
    <xf numFmtId="0" fontId="15" fillId="20" borderId="0" applyNumberFormat="0" applyBorder="0" applyAlignment="0" applyProtection="0">
      <alignment vertical="center"/>
    </xf>
    <xf numFmtId="0" fontId="15" fillId="23" borderId="0" applyNumberFormat="0" applyBorder="0" applyAlignment="0" applyProtection="0">
      <alignment vertical="center"/>
    </xf>
    <xf numFmtId="0" fontId="15" fillId="26" borderId="0" applyNumberFormat="0" applyBorder="0" applyAlignment="0" applyProtection="0">
      <alignment vertical="center"/>
    </xf>
    <xf numFmtId="0" fontId="15" fillId="0" borderId="0">
      <alignment vertical="center"/>
    </xf>
    <xf numFmtId="9" fontId="15" fillId="0" borderId="0" applyFont="0" applyFill="0" applyBorder="0" applyAlignment="0" applyProtection="0">
      <alignment vertical="center"/>
    </xf>
    <xf numFmtId="9" fontId="15" fillId="0" borderId="0" applyFont="0" applyFill="0" applyBorder="0" applyAlignment="0" applyProtection="0">
      <alignment vertical="center"/>
    </xf>
    <xf numFmtId="0" fontId="15" fillId="0" borderId="0">
      <alignment vertical="center"/>
    </xf>
    <xf numFmtId="9" fontId="15" fillId="0" borderId="0" applyFont="0" applyFill="0" applyBorder="0" applyAlignment="0" applyProtection="0">
      <alignment vertical="center"/>
    </xf>
    <xf numFmtId="9" fontId="15" fillId="0" borderId="0" applyFont="0" applyFill="0" applyBorder="0" applyAlignment="0" applyProtection="0">
      <alignment vertical="center"/>
    </xf>
    <xf numFmtId="9" fontId="15" fillId="0" borderId="0" applyFont="0" applyFill="0" applyBorder="0" applyAlignment="0" applyProtection="0">
      <alignment vertical="center"/>
    </xf>
    <xf numFmtId="0" fontId="15" fillId="0" borderId="0">
      <alignment vertical="center"/>
    </xf>
    <xf numFmtId="9" fontId="15" fillId="0" borderId="0" applyFont="0" applyFill="0" applyBorder="0" applyAlignment="0" applyProtection="0">
      <alignment vertical="center"/>
    </xf>
    <xf numFmtId="9" fontId="15" fillId="0" borderId="0" applyFont="0" applyFill="0" applyBorder="0" applyAlignment="0" applyProtection="0">
      <alignment vertical="center"/>
    </xf>
    <xf numFmtId="9" fontId="15" fillId="0" borderId="0" applyFont="0" applyFill="0" applyBorder="0" applyAlignment="0" applyProtection="0">
      <alignment vertical="center"/>
    </xf>
    <xf numFmtId="9" fontId="15" fillId="0" borderId="0" applyFont="0" applyFill="0" applyBorder="0" applyAlignment="0" applyProtection="0">
      <alignment vertical="center"/>
    </xf>
    <xf numFmtId="0" fontId="15" fillId="0" borderId="0">
      <alignment vertical="center"/>
    </xf>
    <xf numFmtId="9" fontId="15" fillId="0" borderId="0" applyFont="0" applyFill="0" applyBorder="0" applyAlignment="0" applyProtection="0">
      <alignment vertical="center"/>
    </xf>
    <xf numFmtId="0" fontId="15" fillId="0" borderId="0">
      <alignment vertical="center"/>
    </xf>
    <xf numFmtId="9" fontId="15" fillId="0" borderId="0" applyFont="0" applyFill="0" applyBorder="0" applyAlignment="0" applyProtection="0">
      <alignment vertical="center"/>
    </xf>
    <xf numFmtId="9" fontId="15" fillId="0" borderId="0" applyFont="0" applyFill="0" applyBorder="0" applyAlignment="0" applyProtection="0">
      <alignment vertical="center"/>
    </xf>
    <xf numFmtId="0" fontId="15" fillId="0" borderId="0">
      <alignment vertical="center"/>
    </xf>
    <xf numFmtId="9" fontId="15" fillId="0" borderId="0" applyFont="0" applyFill="0" applyBorder="0" applyAlignment="0" applyProtection="0">
      <alignment vertical="center"/>
    </xf>
    <xf numFmtId="0" fontId="15" fillId="0" borderId="0">
      <alignment vertical="center"/>
    </xf>
    <xf numFmtId="9" fontId="15" fillId="0" borderId="0" applyFont="0" applyFill="0" applyBorder="0" applyAlignment="0" applyProtection="0">
      <alignment vertical="center"/>
    </xf>
    <xf numFmtId="9" fontId="15" fillId="0" borderId="0" applyFont="0" applyFill="0" applyBorder="0" applyAlignment="0" applyProtection="0">
      <alignment vertical="center"/>
    </xf>
    <xf numFmtId="9" fontId="15" fillId="0" borderId="0" applyFont="0" applyFill="0" applyBorder="0" applyAlignment="0" applyProtection="0">
      <alignment vertical="center"/>
    </xf>
    <xf numFmtId="9" fontId="15" fillId="0" borderId="0" applyFont="0" applyFill="0" applyBorder="0" applyAlignment="0" applyProtection="0">
      <alignment vertical="center"/>
    </xf>
    <xf numFmtId="0" fontId="15" fillId="0" borderId="0">
      <alignment vertical="center"/>
    </xf>
    <xf numFmtId="9" fontId="15" fillId="0" borderId="0" applyFont="0" applyFill="0" applyBorder="0" applyAlignment="0" applyProtection="0">
      <alignment vertical="center"/>
    </xf>
    <xf numFmtId="0" fontId="15" fillId="0" borderId="0">
      <alignment vertical="center"/>
    </xf>
    <xf numFmtId="9" fontId="15" fillId="0" borderId="0" applyFont="0" applyFill="0" applyBorder="0" applyAlignment="0" applyProtection="0">
      <alignment vertical="center"/>
    </xf>
    <xf numFmtId="9" fontId="15" fillId="0" borderId="0" applyFont="0" applyFill="0" applyBorder="0" applyAlignment="0" applyProtection="0">
      <alignment vertical="center"/>
    </xf>
    <xf numFmtId="9" fontId="15" fillId="0" borderId="0" applyFont="0" applyFill="0" applyBorder="0" applyAlignment="0" applyProtection="0">
      <alignment vertical="center"/>
    </xf>
    <xf numFmtId="9" fontId="15" fillId="0" borderId="0" applyFont="0" applyFill="0" applyBorder="0" applyAlignment="0" applyProtection="0">
      <alignment vertical="center"/>
    </xf>
    <xf numFmtId="9" fontId="15" fillId="0" borderId="0" applyFont="0" applyFill="0" applyBorder="0" applyAlignment="0" applyProtection="0">
      <alignment vertical="center"/>
    </xf>
    <xf numFmtId="43" fontId="15" fillId="0" borderId="0" applyFont="0" applyFill="0" applyBorder="0" applyAlignment="0" applyProtection="0">
      <alignment vertical="center"/>
    </xf>
    <xf numFmtId="0" fontId="15" fillId="0" borderId="0">
      <alignment vertical="center"/>
    </xf>
    <xf numFmtId="0" fontId="15" fillId="0" borderId="0">
      <alignment vertical="center"/>
    </xf>
    <xf numFmtId="9" fontId="15" fillId="0" borderId="0" applyFont="0" applyFill="0" applyBorder="0" applyAlignment="0" applyProtection="0">
      <alignment vertical="center"/>
    </xf>
    <xf numFmtId="9" fontId="15" fillId="0" borderId="0" applyFont="0" applyFill="0" applyBorder="0" applyAlignment="0" applyProtection="0">
      <alignment vertical="center"/>
    </xf>
    <xf numFmtId="9" fontId="15" fillId="0" borderId="0" applyFont="0" applyFill="0" applyBorder="0" applyAlignment="0" applyProtection="0">
      <alignment vertical="center"/>
    </xf>
    <xf numFmtId="9" fontId="15" fillId="0" borderId="0" applyFont="0" applyFill="0" applyBorder="0" applyAlignment="0" applyProtection="0">
      <alignment vertical="center"/>
    </xf>
    <xf numFmtId="0" fontId="15" fillId="0" borderId="0">
      <alignment vertical="center"/>
    </xf>
    <xf numFmtId="9" fontId="15" fillId="0" borderId="0" applyFont="0" applyFill="0" applyBorder="0" applyAlignment="0" applyProtection="0">
      <alignment vertical="center"/>
    </xf>
    <xf numFmtId="9" fontId="15" fillId="0" borderId="0" applyFont="0" applyFill="0" applyBorder="0" applyAlignment="0" applyProtection="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43" fontId="15" fillId="0" borderId="0" applyFont="0" applyFill="0" applyBorder="0" applyAlignment="0" applyProtection="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43" fontId="15" fillId="0" borderId="0" applyFont="0" applyFill="0" applyBorder="0" applyAlignment="0" applyProtection="0">
      <alignment vertical="center"/>
    </xf>
    <xf numFmtId="0" fontId="15" fillId="0" borderId="0">
      <alignment vertical="center"/>
    </xf>
    <xf numFmtId="0" fontId="15" fillId="0" borderId="0">
      <alignment vertical="center"/>
    </xf>
    <xf numFmtId="0" fontId="15" fillId="0" borderId="0">
      <alignment vertical="center"/>
    </xf>
    <xf numFmtId="43" fontId="15" fillId="0" borderId="0" applyFont="0" applyFill="0" applyBorder="0" applyAlignment="0" applyProtection="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43" fontId="15" fillId="0" borderId="0" applyFont="0" applyFill="0" applyBorder="0" applyAlignment="0" applyProtection="0">
      <alignment vertical="center"/>
    </xf>
    <xf numFmtId="0" fontId="15" fillId="0" borderId="0"/>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xf numFmtId="43" fontId="15" fillId="0" borderId="0" applyFont="0" applyFill="0" applyBorder="0" applyAlignment="0" applyProtection="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43" fontId="15" fillId="0" borderId="0" applyFont="0" applyFill="0" applyBorder="0" applyAlignment="0" applyProtection="0">
      <alignment vertical="center"/>
    </xf>
    <xf numFmtId="0" fontId="15" fillId="0" borderId="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0" fontId="15" fillId="0" borderId="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0" fontId="15" fillId="0" borderId="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0" fontId="15" fillId="0" borderId="0">
      <alignment vertical="center"/>
    </xf>
    <xf numFmtId="0" fontId="15" fillId="0" borderId="0">
      <alignment vertical="center"/>
    </xf>
    <xf numFmtId="43" fontId="15" fillId="0" borderId="0" applyFont="0" applyFill="0" applyBorder="0" applyAlignment="0" applyProtection="0">
      <alignment vertical="center"/>
    </xf>
    <xf numFmtId="0" fontId="15" fillId="0" borderId="0">
      <alignment vertical="center"/>
    </xf>
    <xf numFmtId="43" fontId="15" fillId="0" borderId="0" applyFont="0" applyFill="0" applyBorder="0" applyAlignment="0" applyProtection="0">
      <alignment vertical="center"/>
    </xf>
    <xf numFmtId="0" fontId="15" fillId="0" borderId="0">
      <alignment vertical="center"/>
    </xf>
    <xf numFmtId="43" fontId="15" fillId="0" borderId="0" applyFont="0" applyFill="0" applyBorder="0" applyAlignment="0" applyProtection="0">
      <alignment vertical="center"/>
    </xf>
    <xf numFmtId="0" fontId="15" fillId="0" borderId="0"/>
    <xf numFmtId="43" fontId="15" fillId="0" borderId="0" applyFont="0" applyFill="0" applyBorder="0" applyAlignment="0" applyProtection="0">
      <alignment vertical="center"/>
    </xf>
    <xf numFmtId="0" fontId="15" fillId="0" borderId="0">
      <alignment vertical="center"/>
    </xf>
    <xf numFmtId="0" fontId="15" fillId="0" borderId="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0" fontId="15" fillId="0" borderId="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0" fontId="15" fillId="0" borderId="0">
      <alignment vertical="center"/>
    </xf>
    <xf numFmtId="43" fontId="15" fillId="0" borderId="0" applyFont="0" applyFill="0" applyBorder="0" applyAlignment="0" applyProtection="0">
      <alignment vertical="center"/>
    </xf>
    <xf numFmtId="0" fontId="15" fillId="0" borderId="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0" fontId="35" fillId="0" borderId="0" applyNumberFormat="0" applyFill="0" applyBorder="0" applyAlignment="0" applyProtection="0"/>
    <xf numFmtId="0" fontId="15" fillId="0" borderId="0">
      <alignment vertical="center"/>
    </xf>
    <xf numFmtId="0" fontId="35" fillId="0" borderId="0" applyNumberFormat="0" applyFill="0" applyBorder="0" applyAlignment="0" applyProtection="0">
      <alignment vertical="center"/>
    </xf>
    <xf numFmtId="0" fontId="15" fillId="0" borderId="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0" fontId="15" fillId="0" borderId="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0" fontId="15" fillId="0" borderId="0">
      <alignment vertical="center"/>
    </xf>
    <xf numFmtId="0" fontId="15" fillId="0" borderId="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0" fontId="15" fillId="0" borderId="0">
      <alignment vertical="center"/>
    </xf>
    <xf numFmtId="0" fontId="15" fillId="0" borderId="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0" fontId="15" fillId="0" borderId="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0" fontId="15" fillId="0" borderId="0">
      <alignment vertical="center"/>
    </xf>
    <xf numFmtId="43" fontId="15" fillId="0" borderId="0" applyFont="0" applyFill="0" applyBorder="0" applyAlignment="0" applyProtection="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43" fontId="15" fillId="0" borderId="0" applyFont="0" applyFill="0" applyBorder="0" applyAlignment="0" applyProtection="0">
      <alignment vertical="center"/>
    </xf>
    <xf numFmtId="0" fontId="15" fillId="0" borderId="0">
      <alignment vertical="center"/>
    </xf>
    <xf numFmtId="0" fontId="15" fillId="0" borderId="0">
      <alignment vertical="center"/>
    </xf>
    <xf numFmtId="43" fontId="15" fillId="0" borderId="0" applyFont="0" applyFill="0" applyBorder="0" applyAlignment="0" applyProtection="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43" fontId="15" fillId="0" borderId="0" applyFont="0" applyFill="0" applyBorder="0" applyAlignment="0" applyProtection="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34" fillId="0" borderId="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0" fontId="15" fillId="39" borderId="9" applyNumberFormat="0" applyFont="0" applyAlignment="0" applyProtection="0">
      <alignment vertical="center"/>
    </xf>
    <xf numFmtId="0" fontId="15" fillId="39" borderId="9" applyNumberFormat="0" applyFont="0" applyAlignment="0" applyProtection="0">
      <alignment vertical="center"/>
    </xf>
    <xf numFmtId="0" fontId="15" fillId="39" borderId="9" applyNumberFormat="0" applyFont="0" applyAlignment="0" applyProtection="0">
      <alignment vertical="center"/>
    </xf>
    <xf numFmtId="0" fontId="15" fillId="39" borderId="9" applyNumberFormat="0" applyFont="0" applyAlignment="0" applyProtection="0">
      <alignment vertical="center"/>
    </xf>
    <xf numFmtId="0" fontId="15" fillId="39" borderId="9" applyNumberFormat="0" applyFont="0" applyAlignment="0" applyProtection="0">
      <alignment vertical="center"/>
    </xf>
    <xf numFmtId="0" fontId="15" fillId="39" borderId="9" applyNumberFormat="0" applyFont="0" applyAlignment="0" applyProtection="0">
      <alignment vertical="center"/>
    </xf>
    <xf numFmtId="0" fontId="15" fillId="39" borderId="9" applyNumberFormat="0" applyFont="0" applyAlignment="0" applyProtection="0">
      <alignment vertical="center"/>
    </xf>
    <xf numFmtId="0" fontId="15" fillId="39" borderId="9" applyNumberFormat="0" applyFont="0" applyAlignment="0" applyProtection="0">
      <alignment vertical="center"/>
    </xf>
    <xf numFmtId="0" fontId="15" fillId="39" borderId="9" applyNumberFormat="0" applyFont="0" applyAlignment="0" applyProtection="0">
      <alignment vertical="center"/>
    </xf>
    <xf numFmtId="0" fontId="15" fillId="39" borderId="9" applyNumberFormat="0" applyFont="0" applyAlignment="0" applyProtection="0">
      <alignment vertical="center"/>
    </xf>
    <xf numFmtId="0" fontId="15" fillId="39" borderId="9" applyNumberFormat="0" applyFont="0" applyAlignment="0" applyProtection="0">
      <alignment vertical="center"/>
    </xf>
    <xf numFmtId="0" fontId="15" fillId="39" borderId="9" applyNumberFormat="0" applyFont="0" applyAlignment="0" applyProtection="0">
      <alignment vertical="center"/>
    </xf>
    <xf numFmtId="0" fontId="15" fillId="39" borderId="9" applyNumberFormat="0" applyFont="0" applyAlignment="0" applyProtection="0">
      <alignment vertical="center"/>
    </xf>
    <xf numFmtId="0" fontId="15" fillId="39" borderId="9" applyNumberFormat="0" applyFont="0" applyAlignment="0" applyProtection="0">
      <alignment vertical="center"/>
    </xf>
    <xf numFmtId="0" fontId="15" fillId="39" borderId="9" applyNumberFormat="0" applyFont="0" applyAlignment="0" applyProtection="0">
      <alignment vertical="center"/>
    </xf>
    <xf numFmtId="0" fontId="15" fillId="39" borderId="9" applyNumberFormat="0" applyFont="0" applyAlignment="0" applyProtection="0">
      <alignment vertical="center"/>
    </xf>
    <xf numFmtId="0" fontId="15" fillId="39" borderId="9" applyNumberFormat="0" applyFont="0" applyAlignment="0" applyProtection="0">
      <alignment vertical="center"/>
    </xf>
    <xf numFmtId="0" fontId="15" fillId="39" borderId="9" applyNumberFormat="0" applyFont="0" applyAlignment="0" applyProtection="0">
      <alignment vertical="center"/>
    </xf>
    <xf numFmtId="0" fontId="15" fillId="39" borderId="9" applyNumberFormat="0" applyFont="0" applyAlignment="0" applyProtection="0">
      <alignment vertical="center"/>
    </xf>
    <xf numFmtId="0" fontId="15" fillId="39" borderId="9" applyNumberFormat="0" applyFont="0" applyAlignment="0" applyProtection="0">
      <alignment vertical="center"/>
    </xf>
    <xf numFmtId="0" fontId="15" fillId="39" borderId="9" applyNumberFormat="0" applyFont="0" applyAlignment="0" applyProtection="0">
      <alignment vertical="center"/>
    </xf>
    <xf numFmtId="0" fontId="15" fillId="39" borderId="9" applyNumberFormat="0" applyFont="0" applyAlignment="0" applyProtection="0">
      <alignment vertical="center"/>
    </xf>
    <xf numFmtId="0" fontId="15" fillId="39" borderId="9" applyNumberFormat="0" applyFont="0" applyAlignment="0" applyProtection="0">
      <alignment vertical="center"/>
    </xf>
    <xf numFmtId="0" fontId="15" fillId="39" borderId="9" applyNumberFormat="0" applyFont="0" applyAlignment="0" applyProtection="0">
      <alignment vertical="center"/>
    </xf>
    <xf numFmtId="0" fontId="15" fillId="39" borderId="9" applyNumberFormat="0" applyFont="0" applyAlignment="0" applyProtection="0">
      <alignment vertical="center"/>
    </xf>
    <xf numFmtId="0" fontId="15" fillId="39" borderId="9" applyNumberFormat="0" applyFont="0" applyAlignment="0" applyProtection="0">
      <alignment vertical="center"/>
    </xf>
    <xf numFmtId="0" fontId="15" fillId="39" borderId="9" applyNumberFormat="0" applyFont="0" applyAlignment="0" applyProtection="0">
      <alignment vertical="center"/>
    </xf>
    <xf numFmtId="0" fontId="15" fillId="39" borderId="9" applyNumberFormat="0" applyFont="0" applyAlignment="0" applyProtection="0">
      <alignment vertical="center"/>
    </xf>
    <xf numFmtId="0" fontId="15" fillId="39" borderId="9" applyNumberFormat="0" applyFont="0" applyAlignment="0" applyProtection="0">
      <alignment vertical="center"/>
    </xf>
    <xf numFmtId="0" fontId="15" fillId="39" borderId="9" applyNumberFormat="0" applyFont="0" applyAlignment="0" applyProtection="0">
      <alignment vertical="center"/>
    </xf>
    <xf numFmtId="0" fontId="15" fillId="12" borderId="9" applyNumberFormat="0" applyFont="0" applyAlignment="0" applyProtection="0">
      <alignment vertical="center"/>
    </xf>
    <xf numFmtId="0" fontId="15" fillId="48" borderId="0" applyNumberFormat="0" applyBorder="0" applyAlignment="0" applyProtection="0">
      <alignment vertical="center"/>
    </xf>
    <xf numFmtId="43" fontId="15" fillId="0" borderId="0" applyFont="0" applyFill="0" applyBorder="0" applyAlignment="0" applyProtection="0">
      <alignment vertical="center"/>
    </xf>
    <xf numFmtId="9" fontId="15" fillId="0" borderId="0" applyFont="0" applyFill="0" applyBorder="0" applyAlignment="0" applyProtection="0">
      <alignment vertical="center"/>
    </xf>
    <xf numFmtId="43" fontId="15" fillId="0" borderId="0" applyFont="0" applyFill="0" applyBorder="0" applyAlignment="0" applyProtection="0">
      <alignment vertical="center"/>
    </xf>
    <xf numFmtId="0" fontId="15" fillId="23" borderId="0" applyNumberFormat="0" applyBorder="0" applyAlignment="0" applyProtection="0">
      <alignment vertical="center"/>
    </xf>
    <xf numFmtId="43" fontId="15" fillId="0" borderId="0" applyFont="0" applyFill="0" applyBorder="0" applyAlignment="0" applyProtection="0">
      <alignment vertical="center"/>
    </xf>
    <xf numFmtId="0" fontId="15" fillId="20" borderId="0" applyNumberFormat="0" applyBorder="0" applyAlignment="0" applyProtection="0">
      <alignment vertical="center"/>
    </xf>
    <xf numFmtId="0" fontId="15" fillId="48" borderId="0" applyNumberFormat="0" applyBorder="0" applyAlignment="0" applyProtection="0">
      <alignment vertical="center"/>
    </xf>
    <xf numFmtId="0" fontId="15" fillId="0" borderId="0">
      <alignment vertical="center"/>
    </xf>
    <xf numFmtId="0" fontId="15" fillId="36" borderId="0" applyNumberFormat="0" applyBorder="0" applyAlignment="0" applyProtection="0">
      <alignment vertical="center"/>
    </xf>
    <xf numFmtId="0" fontId="15" fillId="26" borderId="0" applyNumberFormat="0" applyBorder="0" applyAlignment="0" applyProtection="0">
      <alignment vertical="center"/>
    </xf>
    <xf numFmtId="0" fontId="15" fillId="52" borderId="0" applyNumberFormat="0" applyBorder="0" applyAlignment="0" applyProtection="0">
      <alignment vertical="center"/>
    </xf>
    <xf numFmtId="0" fontId="15" fillId="0" borderId="0">
      <alignment vertical="center"/>
    </xf>
    <xf numFmtId="0" fontId="15" fillId="0" borderId="0"/>
    <xf numFmtId="0" fontId="15" fillId="52" borderId="0" applyNumberFormat="0" applyBorder="0" applyAlignment="0" applyProtection="0">
      <alignment vertical="center"/>
    </xf>
    <xf numFmtId="9" fontId="15" fillId="0" borderId="0" applyFont="0" applyFill="0" applyBorder="0" applyAlignment="0" applyProtection="0">
      <alignment vertical="center"/>
    </xf>
    <xf numFmtId="0" fontId="15" fillId="50" borderId="0" applyNumberFormat="0" applyBorder="0" applyAlignment="0" applyProtection="0">
      <alignment vertical="center"/>
    </xf>
    <xf numFmtId="0" fontId="15" fillId="50" borderId="0" applyNumberFormat="0" applyBorder="0" applyAlignment="0" applyProtection="0">
      <alignment vertical="center"/>
    </xf>
    <xf numFmtId="0" fontId="15" fillId="0" borderId="0">
      <alignment vertical="center"/>
    </xf>
    <xf numFmtId="0" fontId="15" fillId="47" borderId="0" applyNumberFormat="0" applyBorder="0" applyAlignment="0" applyProtection="0">
      <alignment vertical="center"/>
    </xf>
    <xf numFmtId="0" fontId="15" fillId="39" borderId="9" applyNumberFormat="0" applyFont="0" applyAlignment="0" applyProtection="0">
      <alignment vertical="center"/>
    </xf>
    <xf numFmtId="0" fontId="15" fillId="0" borderId="0">
      <alignment vertical="center"/>
    </xf>
    <xf numFmtId="0" fontId="15" fillId="48" borderId="0" applyNumberFormat="0" applyBorder="0" applyAlignment="0" applyProtection="0">
      <alignment vertical="center"/>
    </xf>
    <xf numFmtId="0" fontId="15" fillId="48" borderId="0" applyNumberFormat="0" applyBorder="0" applyAlignment="0" applyProtection="0">
      <alignment vertical="center"/>
    </xf>
    <xf numFmtId="0" fontId="15" fillId="23" borderId="0" applyNumberFormat="0" applyBorder="0" applyAlignment="0" applyProtection="0">
      <alignment vertical="center"/>
    </xf>
    <xf numFmtId="43" fontId="15" fillId="0" borderId="0" applyFont="0" applyFill="0" applyBorder="0" applyAlignment="0" applyProtection="0">
      <alignment vertical="center"/>
    </xf>
    <xf numFmtId="0" fontId="15" fillId="48" borderId="0" applyNumberFormat="0" applyBorder="0" applyAlignment="0" applyProtection="0">
      <alignment vertical="center"/>
    </xf>
    <xf numFmtId="0" fontId="15" fillId="49" borderId="0" applyNumberFormat="0" applyBorder="0" applyAlignment="0" applyProtection="0">
      <alignment vertical="center"/>
    </xf>
    <xf numFmtId="0" fontId="15" fillId="48" borderId="0" applyNumberFormat="0" applyBorder="0" applyAlignment="0" applyProtection="0">
      <alignment vertical="center"/>
    </xf>
    <xf numFmtId="0" fontId="15" fillId="23" borderId="0" applyNumberFormat="0" applyBorder="0" applyAlignment="0" applyProtection="0">
      <alignment vertical="center"/>
    </xf>
    <xf numFmtId="9" fontId="15" fillId="0" borderId="0" applyFont="0" applyFill="0" applyBorder="0" applyAlignment="0" applyProtection="0">
      <alignment vertical="center"/>
    </xf>
    <xf numFmtId="0" fontId="15" fillId="0" borderId="0">
      <alignment vertical="center"/>
    </xf>
    <xf numFmtId="0" fontId="15" fillId="0" borderId="0">
      <alignment vertical="center"/>
    </xf>
    <xf numFmtId="0" fontId="15" fillId="48" borderId="0" applyNumberFormat="0" applyBorder="0" applyAlignment="0" applyProtection="0">
      <alignment vertical="center"/>
    </xf>
    <xf numFmtId="0" fontId="15" fillId="48" borderId="0" applyNumberFormat="0" applyBorder="0" applyAlignment="0" applyProtection="0">
      <alignment vertical="center"/>
    </xf>
    <xf numFmtId="9" fontId="15" fillId="0" borderId="0" applyFont="0" applyFill="0" applyBorder="0" applyAlignment="0" applyProtection="0">
      <alignment vertical="center"/>
    </xf>
    <xf numFmtId="9" fontId="15" fillId="0" borderId="0" applyFont="0" applyFill="0" applyBorder="0" applyAlignment="0" applyProtection="0">
      <alignment vertical="center"/>
    </xf>
    <xf numFmtId="0" fontId="15" fillId="0" borderId="0">
      <alignment vertical="center"/>
    </xf>
    <xf numFmtId="0" fontId="15" fillId="48" borderId="0" applyNumberFormat="0" applyBorder="0" applyAlignment="0" applyProtection="0">
      <alignment vertical="center"/>
    </xf>
    <xf numFmtId="0" fontId="15" fillId="0" borderId="0">
      <alignment vertical="center"/>
    </xf>
    <xf numFmtId="0" fontId="15" fillId="49" borderId="0" applyNumberFormat="0" applyBorder="0" applyAlignment="0" applyProtection="0">
      <alignment vertical="center"/>
    </xf>
    <xf numFmtId="0" fontId="15" fillId="0" borderId="0">
      <alignment vertical="center"/>
    </xf>
    <xf numFmtId="0" fontId="15" fillId="48" borderId="0" applyNumberFormat="0" applyBorder="0" applyAlignment="0" applyProtection="0">
      <alignment vertical="center"/>
    </xf>
    <xf numFmtId="0" fontId="15" fillId="48" borderId="0" applyNumberFormat="0" applyBorder="0" applyAlignment="0" applyProtection="0">
      <alignment vertical="center"/>
    </xf>
    <xf numFmtId="0" fontId="15" fillId="48" borderId="0" applyNumberFormat="0" applyBorder="0" applyAlignment="0" applyProtection="0">
      <alignment vertical="center"/>
    </xf>
    <xf numFmtId="0" fontId="15" fillId="48" borderId="0" applyNumberFormat="0" applyBorder="0" applyAlignment="0" applyProtection="0">
      <alignment vertical="center"/>
    </xf>
    <xf numFmtId="0" fontId="15" fillId="48" borderId="0" applyNumberFormat="0" applyBorder="0" applyAlignment="0" applyProtection="0">
      <alignment vertical="center"/>
    </xf>
    <xf numFmtId="0" fontId="15" fillId="0" borderId="0">
      <alignment vertical="center"/>
    </xf>
    <xf numFmtId="0" fontId="15" fillId="48" borderId="0" applyNumberFormat="0" applyBorder="0" applyAlignment="0" applyProtection="0">
      <alignment vertical="center"/>
    </xf>
    <xf numFmtId="0" fontId="15" fillId="48" borderId="0" applyNumberFormat="0" applyBorder="0" applyAlignment="0" applyProtection="0">
      <alignment vertical="center"/>
    </xf>
    <xf numFmtId="0" fontId="15" fillId="0" borderId="0">
      <alignment vertical="center"/>
    </xf>
    <xf numFmtId="0" fontId="15" fillId="48" borderId="0" applyNumberFormat="0" applyBorder="0" applyAlignment="0" applyProtection="0">
      <alignment vertical="center"/>
    </xf>
    <xf numFmtId="0" fontId="15" fillId="47" borderId="0" applyNumberFormat="0" applyBorder="0" applyAlignment="0" applyProtection="0">
      <alignment vertical="center"/>
    </xf>
    <xf numFmtId="0" fontId="15" fillId="47" borderId="0" applyNumberFormat="0" applyBorder="0" applyAlignment="0" applyProtection="0">
      <alignment vertical="center"/>
    </xf>
    <xf numFmtId="0" fontId="15" fillId="47" borderId="0" applyNumberFormat="0" applyBorder="0" applyAlignment="0" applyProtection="0">
      <alignment vertical="center"/>
    </xf>
    <xf numFmtId="0" fontId="15" fillId="47" borderId="0" applyNumberFormat="0" applyBorder="0" applyAlignment="0" applyProtection="0">
      <alignment vertical="center"/>
    </xf>
    <xf numFmtId="0" fontId="15" fillId="47" borderId="0" applyNumberFormat="0" applyBorder="0" applyAlignment="0" applyProtection="0">
      <alignment vertical="center"/>
    </xf>
    <xf numFmtId="0" fontId="15" fillId="47" borderId="0" applyNumberFormat="0" applyBorder="0" applyAlignment="0" applyProtection="0">
      <alignment vertical="center"/>
    </xf>
    <xf numFmtId="0" fontId="15" fillId="47" borderId="0" applyNumberFormat="0" applyBorder="0" applyAlignment="0" applyProtection="0">
      <alignment vertical="center"/>
    </xf>
    <xf numFmtId="0" fontId="15" fillId="47" borderId="0" applyNumberFormat="0" applyBorder="0" applyAlignment="0" applyProtection="0">
      <alignment vertical="center"/>
    </xf>
    <xf numFmtId="0" fontId="15" fillId="47" borderId="0" applyNumberFormat="0" applyBorder="0" applyAlignment="0" applyProtection="0">
      <alignment vertical="center"/>
    </xf>
    <xf numFmtId="0" fontId="15" fillId="47" borderId="0" applyNumberFormat="0" applyBorder="0" applyAlignment="0" applyProtection="0">
      <alignment vertical="center"/>
    </xf>
    <xf numFmtId="0" fontId="15" fillId="47" borderId="0" applyNumberFormat="0" applyBorder="0" applyAlignment="0" applyProtection="0">
      <alignment vertical="center"/>
    </xf>
    <xf numFmtId="0" fontId="15" fillId="0" borderId="0">
      <alignment vertical="center"/>
    </xf>
    <xf numFmtId="0" fontId="15" fillId="47" borderId="0" applyNumberFormat="0" applyBorder="0" applyAlignment="0" applyProtection="0">
      <alignment vertical="center"/>
    </xf>
    <xf numFmtId="0" fontId="15" fillId="20" borderId="0" applyNumberFormat="0" applyBorder="0" applyAlignment="0" applyProtection="0">
      <alignment vertical="center"/>
    </xf>
    <xf numFmtId="0" fontId="15" fillId="47" borderId="0" applyNumberFormat="0" applyBorder="0" applyAlignment="0" applyProtection="0">
      <alignment vertical="center"/>
    </xf>
    <xf numFmtId="0" fontId="15" fillId="47" borderId="0" applyNumberFormat="0" applyBorder="0" applyAlignment="0" applyProtection="0">
      <alignment vertical="center"/>
    </xf>
    <xf numFmtId="0" fontId="15" fillId="0" borderId="0">
      <alignment vertical="center"/>
    </xf>
    <xf numFmtId="0" fontId="15" fillId="47" borderId="0" applyNumberFormat="0" applyBorder="0" applyAlignment="0" applyProtection="0">
      <alignment vertical="center"/>
    </xf>
    <xf numFmtId="0" fontId="15" fillId="49" borderId="0" applyNumberFormat="0" applyBorder="0" applyAlignment="0" applyProtection="0">
      <alignment vertical="center"/>
    </xf>
    <xf numFmtId="0" fontId="15" fillId="49" borderId="0" applyNumberFormat="0" applyBorder="0" applyAlignment="0" applyProtection="0">
      <alignment vertical="center"/>
    </xf>
    <xf numFmtId="0" fontId="15" fillId="0" borderId="0">
      <alignment vertical="center"/>
    </xf>
    <xf numFmtId="0" fontId="15" fillId="49" borderId="0" applyNumberFormat="0" applyBorder="0" applyAlignment="0" applyProtection="0">
      <alignment vertical="center"/>
    </xf>
    <xf numFmtId="9" fontId="15" fillId="0" borderId="0" applyFont="0" applyFill="0" applyBorder="0" applyAlignment="0" applyProtection="0">
      <alignment vertical="center"/>
    </xf>
    <xf numFmtId="0" fontId="15" fillId="49" borderId="0" applyNumberFormat="0" applyBorder="0" applyAlignment="0" applyProtection="0">
      <alignment vertical="center"/>
    </xf>
    <xf numFmtId="0" fontId="15" fillId="0" borderId="0">
      <alignment vertical="center"/>
    </xf>
    <xf numFmtId="0" fontId="15" fillId="49" borderId="0" applyNumberFormat="0" applyBorder="0" applyAlignment="0" applyProtection="0">
      <alignment vertical="center"/>
    </xf>
    <xf numFmtId="9" fontId="15" fillId="0" borderId="0" applyFont="0" applyFill="0" applyBorder="0" applyAlignment="0" applyProtection="0">
      <alignment vertical="center"/>
    </xf>
    <xf numFmtId="0" fontId="15" fillId="0" borderId="0">
      <alignment vertical="center"/>
    </xf>
    <xf numFmtId="0" fontId="15" fillId="49" borderId="0" applyNumberFormat="0" applyBorder="0" applyAlignment="0" applyProtection="0">
      <alignment vertical="center"/>
    </xf>
    <xf numFmtId="0" fontId="15" fillId="49" borderId="0" applyNumberFormat="0" applyBorder="0" applyAlignment="0" applyProtection="0">
      <alignment vertical="center"/>
    </xf>
    <xf numFmtId="9" fontId="15" fillId="0" borderId="0" applyFont="0" applyFill="0" applyBorder="0" applyAlignment="0" applyProtection="0">
      <alignment vertical="center"/>
    </xf>
    <xf numFmtId="0" fontId="15" fillId="49" borderId="0" applyNumberFormat="0" applyBorder="0" applyAlignment="0" applyProtection="0">
      <alignment vertical="center"/>
    </xf>
    <xf numFmtId="0" fontId="15" fillId="49" borderId="0" applyNumberFormat="0" applyBorder="0" applyAlignment="0" applyProtection="0">
      <alignment vertical="center"/>
    </xf>
    <xf numFmtId="0" fontId="15" fillId="49" borderId="0" applyNumberFormat="0" applyBorder="0" applyAlignment="0" applyProtection="0">
      <alignment vertical="center"/>
    </xf>
    <xf numFmtId="9" fontId="15" fillId="0" borderId="0" applyFont="0" applyFill="0" applyBorder="0" applyAlignment="0" applyProtection="0">
      <alignment vertical="center"/>
    </xf>
    <xf numFmtId="0" fontId="15" fillId="52" borderId="0" applyNumberFormat="0" applyBorder="0" applyAlignment="0" applyProtection="0">
      <alignment vertical="center"/>
    </xf>
    <xf numFmtId="0" fontId="15" fillId="49" borderId="0" applyNumberFormat="0" applyBorder="0" applyAlignment="0" applyProtection="0">
      <alignment vertical="center"/>
    </xf>
    <xf numFmtId="0" fontId="15" fillId="52" borderId="0" applyNumberFormat="0" applyBorder="0" applyAlignment="0" applyProtection="0">
      <alignment vertical="center"/>
    </xf>
    <xf numFmtId="0" fontId="15" fillId="49" borderId="0" applyNumberFormat="0" applyBorder="0" applyAlignment="0" applyProtection="0">
      <alignment vertical="center"/>
    </xf>
    <xf numFmtId="0" fontId="15" fillId="0" borderId="0">
      <alignment vertical="center"/>
    </xf>
    <xf numFmtId="0" fontId="15" fillId="0" borderId="0">
      <alignment vertical="center"/>
    </xf>
    <xf numFmtId="0" fontId="15" fillId="49" borderId="0" applyNumberFormat="0" applyBorder="0" applyAlignment="0" applyProtection="0">
      <alignment vertical="center"/>
    </xf>
    <xf numFmtId="0" fontId="15" fillId="0" borderId="0">
      <alignment vertical="center"/>
    </xf>
    <xf numFmtId="0" fontId="15" fillId="49" borderId="0" applyNumberFormat="0" applyBorder="0" applyAlignment="0" applyProtection="0">
      <alignment vertical="center"/>
    </xf>
    <xf numFmtId="0" fontId="15" fillId="49" borderId="0" applyNumberFormat="0" applyBorder="0" applyAlignment="0" applyProtection="0">
      <alignment vertical="center"/>
    </xf>
    <xf numFmtId="0" fontId="15" fillId="52" borderId="0" applyNumberFormat="0" applyBorder="0" applyAlignment="0" applyProtection="0">
      <alignment vertical="center"/>
    </xf>
    <xf numFmtId="0" fontId="15" fillId="0" borderId="0">
      <alignment vertical="center"/>
    </xf>
    <xf numFmtId="0" fontId="15" fillId="52" borderId="0" applyNumberFormat="0" applyBorder="0" applyAlignment="0" applyProtection="0">
      <alignment vertical="center"/>
    </xf>
    <xf numFmtId="0" fontId="15" fillId="52" borderId="0" applyNumberFormat="0" applyBorder="0" applyAlignment="0" applyProtection="0">
      <alignment vertical="center"/>
    </xf>
    <xf numFmtId="0" fontId="15" fillId="52" borderId="0" applyNumberFormat="0" applyBorder="0" applyAlignment="0" applyProtection="0">
      <alignment vertical="center"/>
    </xf>
    <xf numFmtId="0" fontId="15" fillId="52" borderId="0" applyNumberFormat="0" applyBorder="0" applyAlignment="0" applyProtection="0">
      <alignment vertical="center"/>
    </xf>
    <xf numFmtId="0" fontId="15" fillId="52" borderId="0" applyNumberFormat="0" applyBorder="0" applyAlignment="0" applyProtection="0">
      <alignment vertical="center"/>
    </xf>
    <xf numFmtId="0" fontId="15" fillId="0" borderId="0">
      <alignment vertical="center"/>
    </xf>
    <xf numFmtId="0" fontId="15" fillId="52" borderId="0" applyNumberFormat="0" applyBorder="0" applyAlignment="0" applyProtection="0">
      <alignment vertical="center"/>
    </xf>
    <xf numFmtId="0" fontId="15" fillId="52" borderId="0" applyNumberFormat="0" applyBorder="0" applyAlignment="0" applyProtection="0">
      <alignment vertical="center"/>
    </xf>
    <xf numFmtId="0" fontId="15" fillId="52" borderId="0" applyNumberFormat="0" applyBorder="0" applyAlignment="0" applyProtection="0">
      <alignment vertical="center"/>
    </xf>
    <xf numFmtId="0" fontId="15" fillId="52" borderId="0" applyNumberFormat="0" applyBorder="0" applyAlignment="0" applyProtection="0">
      <alignment vertical="center"/>
    </xf>
    <xf numFmtId="0" fontId="15" fillId="52" borderId="0" applyNumberFormat="0" applyBorder="0" applyAlignment="0" applyProtection="0">
      <alignment vertical="center"/>
    </xf>
    <xf numFmtId="0" fontId="15" fillId="0" borderId="0">
      <alignment vertical="center"/>
    </xf>
    <xf numFmtId="0" fontId="15" fillId="52" borderId="0" applyNumberFormat="0" applyBorder="0" applyAlignment="0" applyProtection="0">
      <alignment vertical="center"/>
    </xf>
    <xf numFmtId="0" fontId="15" fillId="52" borderId="0" applyNumberFormat="0" applyBorder="0" applyAlignment="0" applyProtection="0">
      <alignment vertical="center"/>
    </xf>
    <xf numFmtId="0" fontId="15" fillId="0" borderId="0">
      <alignment vertical="center"/>
    </xf>
    <xf numFmtId="0" fontId="15" fillId="50" borderId="0" applyNumberFormat="0" applyBorder="0" applyAlignment="0" applyProtection="0">
      <alignment vertical="center"/>
    </xf>
    <xf numFmtId="0" fontId="15" fillId="0" borderId="0">
      <alignment vertical="center"/>
    </xf>
    <xf numFmtId="0" fontId="15" fillId="50" borderId="0" applyNumberFormat="0" applyBorder="0" applyAlignment="0" applyProtection="0">
      <alignment vertical="center"/>
    </xf>
    <xf numFmtId="43" fontId="15" fillId="0" borderId="0" applyFont="0" applyFill="0" applyBorder="0" applyAlignment="0" applyProtection="0">
      <alignment vertical="center"/>
    </xf>
    <xf numFmtId="0" fontId="15" fillId="50" borderId="0" applyNumberFormat="0" applyBorder="0" applyAlignment="0" applyProtection="0">
      <alignment vertical="center"/>
    </xf>
    <xf numFmtId="0" fontId="15" fillId="50" borderId="0" applyNumberFormat="0" applyBorder="0" applyAlignment="0" applyProtection="0">
      <alignment vertical="center"/>
    </xf>
    <xf numFmtId="0" fontId="15" fillId="50" borderId="0" applyNumberFormat="0" applyBorder="0" applyAlignment="0" applyProtection="0">
      <alignment vertical="center"/>
    </xf>
    <xf numFmtId="0" fontId="15" fillId="0" borderId="0">
      <alignment vertical="center"/>
    </xf>
    <xf numFmtId="0" fontId="15" fillId="50" borderId="0" applyNumberFormat="0" applyBorder="0" applyAlignment="0" applyProtection="0">
      <alignment vertical="center"/>
    </xf>
    <xf numFmtId="0" fontId="15" fillId="0" borderId="0">
      <alignment vertical="center"/>
    </xf>
    <xf numFmtId="0" fontId="15" fillId="50" borderId="0" applyNumberFormat="0" applyBorder="0" applyAlignment="0" applyProtection="0">
      <alignment vertical="center"/>
    </xf>
    <xf numFmtId="0" fontId="15" fillId="50" borderId="0" applyNumberFormat="0" applyBorder="0" applyAlignment="0" applyProtection="0">
      <alignment vertical="center"/>
    </xf>
    <xf numFmtId="9" fontId="15" fillId="0" borderId="0" applyFont="0" applyFill="0" applyBorder="0" applyAlignment="0" applyProtection="0">
      <alignment vertical="center"/>
    </xf>
    <xf numFmtId="0" fontId="15" fillId="50" borderId="0" applyNumberFormat="0" applyBorder="0" applyAlignment="0" applyProtection="0">
      <alignment vertical="center"/>
    </xf>
    <xf numFmtId="0" fontId="15" fillId="50" borderId="0" applyNumberFormat="0" applyBorder="0" applyAlignment="0" applyProtection="0">
      <alignment vertical="center"/>
    </xf>
    <xf numFmtId="0" fontId="15" fillId="50" borderId="0" applyNumberFormat="0" applyBorder="0" applyAlignment="0" applyProtection="0">
      <alignment vertical="center"/>
    </xf>
    <xf numFmtId="0" fontId="15" fillId="50" borderId="0" applyNumberFormat="0" applyBorder="0" applyAlignment="0" applyProtection="0">
      <alignment vertical="center"/>
    </xf>
    <xf numFmtId="0" fontId="15" fillId="50" borderId="0" applyNumberFormat="0" applyBorder="0" applyAlignment="0" applyProtection="0">
      <alignment vertical="center"/>
    </xf>
    <xf numFmtId="0" fontId="15" fillId="50" borderId="0" applyNumberFormat="0" applyBorder="0" applyAlignment="0" applyProtection="0">
      <alignment vertical="center"/>
    </xf>
    <xf numFmtId="0" fontId="15" fillId="0" borderId="0">
      <alignment vertical="center"/>
    </xf>
    <xf numFmtId="0" fontId="15" fillId="51" borderId="0" applyNumberFormat="0" applyBorder="0" applyAlignment="0" applyProtection="0">
      <alignment vertical="center"/>
    </xf>
    <xf numFmtId="0" fontId="15" fillId="51" borderId="0" applyNumberFormat="0" applyBorder="0" applyAlignment="0" applyProtection="0">
      <alignment vertical="center"/>
    </xf>
    <xf numFmtId="0" fontId="15" fillId="23" borderId="0" applyNumberFormat="0" applyBorder="0" applyAlignment="0" applyProtection="0">
      <alignment vertical="center"/>
    </xf>
    <xf numFmtId="0" fontId="15" fillId="51" borderId="0" applyNumberFormat="0" applyBorder="0" applyAlignment="0" applyProtection="0">
      <alignment vertical="center"/>
    </xf>
    <xf numFmtId="0" fontId="15" fillId="51" borderId="0" applyNumberFormat="0" applyBorder="0" applyAlignment="0" applyProtection="0">
      <alignment vertical="center"/>
    </xf>
    <xf numFmtId="0" fontId="15" fillId="23" borderId="0" applyNumberFormat="0" applyBorder="0" applyAlignment="0" applyProtection="0">
      <alignment vertical="center"/>
    </xf>
    <xf numFmtId="0" fontId="15" fillId="51" borderId="0" applyNumberFormat="0" applyBorder="0" applyAlignment="0" applyProtection="0">
      <alignment vertical="center"/>
    </xf>
    <xf numFmtId="0" fontId="15" fillId="51" borderId="0" applyNumberFormat="0" applyBorder="0" applyAlignment="0" applyProtection="0">
      <alignment vertical="center"/>
    </xf>
    <xf numFmtId="0" fontId="15" fillId="51" borderId="0" applyNumberFormat="0" applyBorder="0" applyAlignment="0" applyProtection="0">
      <alignment vertical="center"/>
    </xf>
    <xf numFmtId="0" fontId="15" fillId="51" borderId="0" applyNumberFormat="0" applyBorder="0" applyAlignment="0" applyProtection="0">
      <alignment vertical="center"/>
    </xf>
    <xf numFmtId="0" fontId="15" fillId="36" borderId="0" applyNumberFormat="0" applyBorder="0" applyAlignment="0" applyProtection="0">
      <alignment vertical="center"/>
    </xf>
    <xf numFmtId="0" fontId="15" fillId="51" borderId="0" applyNumberFormat="0" applyBorder="0" applyAlignment="0" applyProtection="0">
      <alignment vertical="center"/>
    </xf>
    <xf numFmtId="0" fontId="15" fillId="51" borderId="0" applyNumberFormat="0" applyBorder="0" applyAlignment="0" applyProtection="0">
      <alignment vertical="center"/>
    </xf>
    <xf numFmtId="0" fontId="15" fillId="36" borderId="0" applyNumberFormat="0" applyBorder="0" applyAlignment="0" applyProtection="0">
      <alignment vertical="center"/>
    </xf>
    <xf numFmtId="0" fontId="15" fillId="51" borderId="0" applyNumberFormat="0" applyBorder="0" applyAlignment="0" applyProtection="0">
      <alignment vertical="center"/>
    </xf>
    <xf numFmtId="0" fontId="15" fillId="51" borderId="0" applyNumberFormat="0" applyBorder="0" applyAlignment="0" applyProtection="0">
      <alignment vertical="center"/>
    </xf>
    <xf numFmtId="0" fontId="15" fillId="51" borderId="0" applyNumberFormat="0" applyBorder="0" applyAlignment="0" applyProtection="0">
      <alignment vertical="center"/>
    </xf>
    <xf numFmtId="0" fontId="15" fillId="51" borderId="0" applyNumberFormat="0" applyBorder="0" applyAlignment="0" applyProtection="0">
      <alignment vertical="center"/>
    </xf>
    <xf numFmtId="0" fontId="15" fillId="47" borderId="0" applyNumberFormat="0" applyBorder="0" applyAlignment="0" applyProtection="0">
      <alignment vertical="center"/>
    </xf>
    <xf numFmtId="0" fontId="15" fillId="51" borderId="0" applyNumberFormat="0" applyBorder="0" applyAlignment="0" applyProtection="0">
      <alignment vertical="center"/>
    </xf>
    <xf numFmtId="0" fontId="15" fillId="36" borderId="0" applyNumberFormat="0" applyBorder="0" applyAlignment="0" applyProtection="0">
      <alignment vertical="center"/>
    </xf>
    <xf numFmtId="0" fontId="15" fillId="51" borderId="0" applyNumberFormat="0" applyBorder="0" applyAlignment="0" applyProtection="0">
      <alignment vertical="center"/>
    </xf>
    <xf numFmtId="0" fontId="15" fillId="48" borderId="0" applyNumberFormat="0" applyBorder="0" applyAlignment="0" applyProtection="0">
      <alignment vertical="center"/>
    </xf>
    <xf numFmtId="0" fontId="15" fillId="47" borderId="0" applyNumberFormat="0" applyBorder="0" applyAlignment="0" applyProtection="0">
      <alignment vertical="center"/>
    </xf>
    <xf numFmtId="0" fontId="15" fillId="49" borderId="0" applyNumberFormat="0" applyBorder="0" applyAlignment="0" applyProtection="0">
      <alignment vertical="center"/>
    </xf>
    <xf numFmtId="0" fontId="15" fillId="52" borderId="0" applyNumberFormat="0" applyBorder="0" applyAlignment="0" applyProtection="0">
      <alignment vertical="center"/>
    </xf>
    <xf numFmtId="0" fontId="15" fillId="50" borderId="0" applyNumberFormat="0" applyBorder="0" applyAlignment="0" applyProtection="0">
      <alignment vertical="center"/>
    </xf>
    <xf numFmtId="0" fontId="15" fillId="50" borderId="0" applyNumberFormat="0" applyBorder="0" applyAlignment="0" applyProtection="0">
      <alignment vertical="center"/>
    </xf>
    <xf numFmtId="0" fontId="15" fillId="51" borderId="0" applyNumberFormat="0" applyBorder="0" applyAlignment="0" applyProtection="0">
      <alignment vertical="center"/>
    </xf>
    <xf numFmtId="0" fontId="15" fillId="51" borderId="0" applyNumberFormat="0" applyBorder="0" applyAlignment="0" applyProtection="0">
      <alignment vertical="center"/>
    </xf>
    <xf numFmtId="0" fontId="15" fillId="0" borderId="0">
      <alignment vertical="center"/>
    </xf>
    <xf numFmtId="0" fontId="15" fillId="23" borderId="0" applyNumberFormat="0" applyBorder="0" applyAlignment="0" applyProtection="0">
      <alignment vertical="center"/>
    </xf>
    <xf numFmtId="0" fontId="15" fillId="31" borderId="0" applyNumberFormat="0" applyBorder="0" applyAlignment="0" applyProtection="0">
      <alignment vertical="center"/>
    </xf>
    <xf numFmtId="0" fontId="15" fillId="31" borderId="0" applyNumberFormat="0" applyBorder="0" applyAlignment="0" applyProtection="0">
      <alignment vertical="center"/>
    </xf>
    <xf numFmtId="0" fontId="15" fillId="31" borderId="0" applyNumberFormat="0" applyBorder="0" applyAlignment="0" applyProtection="0">
      <alignment vertical="center"/>
    </xf>
    <xf numFmtId="0" fontId="15" fillId="0" borderId="0">
      <alignment vertical="center"/>
    </xf>
    <xf numFmtId="0" fontId="15" fillId="31" borderId="0" applyNumberFormat="0" applyBorder="0" applyAlignment="0" applyProtection="0">
      <alignment vertical="center"/>
    </xf>
    <xf numFmtId="0" fontId="15" fillId="31" borderId="0" applyNumberFormat="0" applyBorder="0" applyAlignment="0" applyProtection="0">
      <alignment vertical="center"/>
    </xf>
    <xf numFmtId="0" fontId="15" fillId="31" borderId="0" applyNumberFormat="0" applyBorder="0" applyAlignment="0" applyProtection="0">
      <alignment vertical="center"/>
    </xf>
    <xf numFmtId="0" fontId="15" fillId="0" borderId="0"/>
    <xf numFmtId="0" fontId="15" fillId="31" borderId="0" applyNumberFormat="0" applyBorder="0" applyAlignment="0" applyProtection="0">
      <alignment vertical="center"/>
    </xf>
    <xf numFmtId="0" fontId="15" fillId="0" borderId="0">
      <alignment vertical="center"/>
    </xf>
    <xf numFmtId="0" fontId="15" fillId="0" borderId="0">
      <alignment vertical="center"/>
    </xf>
    <xf numFmtId="0" fontId="15" fillId="31" borderId="0" applyNumberFormat="0" applyBorder="0" applyAlignment="0" applyProtection="0">
      <alignment vertical="center"/>
    </xf>
    <xf numFmtId="0" fontId="15" fillId="33" borderId="0" applyNumberFormat="0" applyBorder="0" applyAlignment="0" applyProtection="0">
      <alignment vertical="center"/>
    </xf>
    <xf numFmtId="0" fontId="15" fillId="33" borderId="0" applyNumberFormat="0" applyBorder="0" applyAlignment="0" applyProtection="0">
      <alignment vertical="center"/>
    </xf>
    <xf numFmtId="0" fontId="15" fillId="33" borderId="0" applyNumberFormat="0" applyBorder="0" applyAlignment="0" applyProtection="0">
      <alignment vertical="center"/>
    </xf>
    <xf numFmtId="0" fontId="15" fillId="0" borderId="0">
      <alignment vertical="center"/>
    </xf>
    <xf numFmtId="0" fontId="15" fillId="33" borderId="0" applyNumberFormat="0" applyBorder="0" applyAlignment="0" applyProtection="0">
      <alignment vertical="center"/>
    </xf>
    <xf numFmtId="0" fontId="15" fillId="33" borderId="0" applyNumberFormat="0" applyBorder="0" applyAlignment="0" applyProtection="0">
      <alignment vertical="center"/>
    </xf>
    <xf numFmtId="0" fontId="15" fillId="33" borderId="0" applyNumberFormat="0" applyBorder="0" applyAlignment="0" applyProtection="0">
      <alignment vertical="center"/>
    </xf>
    <xf numFmtId="0" fontId="15" fillId="0" borderId="0">
      <alignment vertical="center"/>
    </xf>
    <xf numFmtId="0" fontId="15" fillId="33" borderId="0" applyNumberFormat="0" applyBorder="0" applyAlignment="0" applyProtection="0">
      <alignment vertical="center"/>
    </xf>
    <xf numFmtId="0" fontId="15" fillId="0" borderId="0">
      <alignment vertical="center"/>
    </xf>
    <xf numFmtId="43" fontId="15" fillId="0" borderId="0" applyFont="0" applyFill="0" applyBorder="0" applyAlignment="0" applyProtection="0">
      <alignment vertical="center"/>
    </xf>
    <xf numFmtId="0" fontId="15" fillId="33" borderId="0" applyNumberFormat="0" applyBorder="0" applyAlignment="0" applyProtection="0">
      <alignment vertical="center"/>
    </xf>
    <xf numFmtId="0" fontId="15" fillId="20" borderId="0" applyNumberFormat="0" applyBorder="0" applyAlignment="0" applyProtection="0">
      <alignment vertical="center"/>
    </xf>
    <xf numFmtId="0" fontId="15" fillId="39" borderId="9" applyNumberFormat="0" applyFont="0" applyAlignment="0" applyProtection="0">
      <alignment vertical="center"/>
    </xf>
    <xf numFmtId="43" fontId="15" fillId="0" borderId="0" applyFont="0" applyFill="0" applyBorder="0" applyAlignment="0" applyProtection="0">
      <alignment vertical="center"/>
    </xf>
    <xf numFmtId="0" fontId="15" fillId="20" borderId="0" applyNumberFormat="0" applyBorder="0" applyAlignment="0" applyProtection="0">
      <alignment vertical="center"/>
    </xf>
    <xf numFmtId="0" fontId="15" fillId="39" borderId="9" applyNumberFormat="0" applyFont="0" applyAlignment="0" applyProtection="0">
      <alignment vertical="center"/>
    </xf>
    <xf numFmtId="43" fontId="15" fillId="0" borderId="0" applyFont="0" applyFill="0" applyBorder="0" applyAlignment="0" applyProtection="0">
      <alignment vertical="center"/>
    </xf>
    <xf numFmtId="0" fontId="15" fillId="20" borderId="0" applyNumberFormat="0" applyBorder="0" applyAlignment="0" applyProtection="0">
      <alignment vertical="center"/>
    </xf>
    <xf numFmtId="43" fontId="15" fillId="0" borderId="0" applyFont="0" applyFill="0" applyBorder="0" applyAlignment="0" applyProtection="0">
      <alignment vertical="center"/>
    </xf>
    <xf numFmtId="0" fontId="15" fillId="20" borderId="0" applyNumberFormat="0" applyBorder="0" applyAlignment="0" applyProtection="0">
      <alignment vertical="center"/>
    </xf>
    <xf numFmtId="43" fontId="15" fillId="0" borderId="0" applyFont="0" applyFill="0" applyBorder="0" applyAlignment="0" applyProtection="0">
      <alignment vertical="center"/>
    </xf>
    <xf numFmtId="0" fontId="15" fillId="23" borderId="0" applyNumberFormat="0" applyBorder="0" applyAlignment="0" applyProtection="0">
      <alignment vertical="center"/>
    </xf>
    <xf numFmtId="0" fontId="15" fillId="39" borderId="9" applyNumberFormat="0" applyFont="0" applyAlignment="0" applyProtection="0">
      <alignment vertical="center"/>
    </xf>
    <xf numFmtId="43" fontId="15" fillId="0" borderId="0" applyFont="0" applyFill="0" applyBorder="0" applyAlignment="0" applyProtection="0">
      <alignment vertical="center"/>
    </xf>
    <xf numFmtId="0" fontId="15" fillId="20" borderId="0" applyNumberFormat="0" applyBorder="0" applyAlignment="0" applyProtection="0">
      <alignment vertical="center"/>
    </xf>
    <xf numFmtId="0" fontId="15" fillId="20" borderId="0" applyNumberFormat="0" applyBorder="0" applyAlignment="0" applyProtection="0">
      <alignment vertical="center"/>
    </xf>
    <xf numFmtId="43" fontId="15" fillId="0" borderId="0" applyFont="0" applyFill="0" applyBorder="0" applyAlignment="0" applyProtection="0">
      <alignment vertical="center"/>
    </xf>
    <xf numFmtId="0" fontId="15" fillId="20" borderId="0" applyNumberFormat="0" applyBorder="0" applyAlignment="0" applyProtection="0">
      <alignment vertical="center"/>
    </xf>
    <xf numFmtId="0" fontId="15" fillId="23" borderId="0" applyNumberFormat="0" applyBorder="0" applyAlignment="0" applyProtection="0">
      <alignment vertical="center"/>
    </xf>
    <xf numFmtId="0" fontId="15" fillId="0" borderId="0">
      <alignment vertical="center"/>
    </xf>
    <xf numFmtId="0" fontId="15" fillId="0" borderId="0">
      <alignment vertical="center"/>
    </xf>
    <xf numFmtId="0" fontId="15" fillId="0" borderId="0">
      <alignment vertical="center"/>
    </xf>
    <xf numFmtId="0" fontId="15" fillId="36" borderId="0" applyNumberFormat="0" applyBorder="0" applyAlignment="0" applyProtection="0">
      <alignment vertical="center"/>
    </xf>
    <xf numFmtId="0" fontId="15" fillId="36" borderId="0" applyNumberFormat="0" applyBorder="0" applyAlignment="0" applyProtection="0">
      <alignment vertical="center"/>
    </xf>
    <xf numFmtId="0" fontId="15" fillId="0" borderId="0">
      <alignment vertical="center"/>
    </xf>
    <xf numFmtId="0" fontId="15" fillId="36" borderId="0" applyNumberFormat="0" applyBorder="0" applyAlignment="0" applyProtection="0">
      <alignment vertical="center"/>
    </xf>
    <xf numFmtId="0" fontId="15" fillId="36" borderId="0" applyNumberFormat="0" applyBorder="0" applyAlignment="0" applyProtection="0">
      <alignment vertical="center"/>
    </xf>
    <xf numFmtId="0" fontId="15" fillId="26" borderId="0" applyNumberFormat="0" applyBorder="0" applyAlignment="0" applyProtection="0">
      <alignment vertical="center"/>
    </xf>
    <xf numFmtId="0" fontId="15" fillId="0" borderId="0">
      <alignment vertical="center"/>
    </xf>
    <xf numFmtId="0" fontId="15" fillId="0" borderId="0">
      <alignment vertical="center"/>
    </xf>
    <xf numFmtId="0" fontId="15" fillId="0" borderId="0">
      <alignment vertical="center"/>
    </xf>
    <xf numFmtId="0" fontId="15" fillId="26" borderId="0" applyNumberFormat="0" applyBorder="0" applyAlignment="0" applyProtection="0">
      <alignment vertical="center"/>
    </xf>
    <xf numFmtId="0" fontId="15" fillId="26" borderId="0" applyNumberFormat="0" applyBorder="0" applyAlignment="0" applyProtection="0">
      <alignment vertical="center"/>
    </xf>
    <xf numFmtId="0" fontId="15" fillId="0" borderId="0">
      <alignment vertical="center"/>
    </xf>
    <xf numFmtId="0" fontId="15" fillId="26" borderId="0" applyNumberFormat="0" applyBorder="0" applyAlignment="0" applyProtection="0">
      <alignment vertical="center"/>
    </xf>
    <xf numFmtId="0" fontId="15" fillId="0" borderId="0">
      <alignment vertical="center"/>
    </xf>
    <xf numFmtId="0" fontId="15" fillId="0" borderId="0">
      <alignment vertical="center"/>
    </xf>
    <xf numFmtId="0" fontId="15" fillId="0" borderId="0">
      <alignment vertical="center"/>
    </xf>
    <xf numFmtId="0" fontId="15" fillId="26" borderId="0" applyNumberFormat="0" applyBorder="0" applyAlignment="0" applyProtection="0">
      <alignment vertical="center"/>
    </xf>
    <xf numFmtId="0" fontId="15" fillId="0" borderId="0">
      <alignment vertical="center"/>
    </xf>
    <xf numFmtId="0" fontId="15" fillId="26" borderId="0" applyNumberFormat="0" applyBorder="0" applyAlignment="0" applyProtection="0">
      <alignment vertical="center"/>
    </xf>
    <xf numFmtId="0" fontId="15" fillId="26" borderId="0" applyNumberFormat="0" applyBorder="0" applyAlignment="0" applyProtection="0">
      <alignment vertical="center"/>
    </xf>
    <xf numFmtId="0" fontId="15" fillId="31" borderId="0" applyNumberFormat="0" applyBorder="0" applyAlignment="0" applyProtection="0">
      <alignment vertical="center"/>
    </xf>
    <xf numFmtId="0" fontId="15" fillId="33" borderId="0" applyNumberFormat="0" applyBorder="0" applyAlignment="0" applyProtection="0">
      <alignment vertical="center"/>
    </xf>
    <xf numFmtId="0" fontId="15" fillId="23" borderId="0" applyNumberFormat="0" applyBorder="0" applyAlignment="0" applyProtection="0">
      <alignment vertical="center"/>
    </xf>
    <xf numFmtId="0" fontId="15" fillId="0" borderId="0">
      <alignment vertical="center"/>
    </xf>
    <xf numFmtId="0" fontId="15" fillId="0" borderId="0">
      <alignment vertical="center"/>
    </xf>
    <xf numFmtId="0" fontId="15" fillId="36" borderId="0" applyNumberFormat="0" applyBorder="0" applyAlignment="0" applyProtection="0">
      <alignment vertical="center"/>
    </xf>
    <xf numFmtId="0" fontId="15" fillId="0" borderId="0">
      <alignment vertical="center"/>
    </xf>
    <xf numFmtId="0" fontId="15" fillId="26" borderId="0" applyNumberFormat="0" applyBorder="0" applyAlignment="0" applyProtection="0">
      <alignment vertical="center"/>
    </xf>
    <xf numFmtId="9" fontId="15" fillId="0" borderId="0" applyFont="0" applyFill="0" applyBorder="0" applyAlignment="0" applyProtection="0">
      <alignment vertical="center"/>
    </xf>
    <xf numFmtId="0" fontId="15" fillId="0" borderId="0">
      <alignment vertical="center"/>
    </xf>
    <xf numFmtId="9" fontId="15" fillId="0" borderId="0" applyFont="0" applyFill="0" applyBorder="0" applyAlignment="0" applyProtection="0">
      <alignment vertical="center"/>
    </xf>
    <xf numFmtId="9" fontId="15" fillId="0" borderId="0" applyFont="0" applyFill="0" applyBorder="0" applyAlignment="0" applyProtection="0">
      <alignment vertical="center"/>
    </xf>
    <xf numFmtId="0" fontId="15" fillId="0" borderId="0">
      <alignment vertical="center"/>
    </xf>
    <xf numFmtId="9" fontId="15" fillId="0" borderId="0" applyFont="0" applyFill="0" applyBorder="0" applyAlignment="0" applyProtection="0">
      <alignment vertical="center"/>
    </xf>
    <xf numFmtId="0" fontId="15" fillId="0" borderId="0">
      <alignment vertical="center"/>
    </xf>
    <xf numFmtId="9" fontId="15" fillId="0" borderId="0" applyFont="0" applyFill="0" applyBorder="0" applyAlignment="0" applyProtection="0">
      <alignment vertical="center"/>
    </xf>
    <xf numFmtId="9" fontId="15" fillId="0" borderId="0" applyFont="0" applyFill="0" applyBorder="0" applyAlignment="0" applyProtection="0">
      <alignment vertical="center"/>
    </xf>
    <xf numFmtId="0" fontId="15" fillId="0" borderId="0"/>
    <xf numFmtId="9" fontId="15" fillId="0" borderId="0" applyFont="0" applyFill="0" applyBorder="0" applyAlignment="0" applyProtection="0">
      <alignment vertical="center"/>
    </xf>
    <xf numFmtId="0" fontId="15" fillId="0" borderId="0">
      <alignment vertical="center"/>
    </xf>
    <xf numFmtId="9" fontId="15" fillId="0" borderId="0" applyFont="0" applyFill="0" applyBorder="0" applyAlignment="0" applyProtection="0">
      <alignment vertical="center"/>
    </xf>
    <xf numFmtId="0" fontId="15" fillId="0" borderId="0">
      <alignment vertical="center"/>
    </xf>
    <xf numFmtId="9" fontId="15" fillId="0" borderId="0" applyFont="0" applyFill="0" applyBorder="0" applyAlignment="0" applyProtection="0">
      <alignment vertical="center"/>
    </xf>
    <xf numFmtId="0" fontId="15" fillId="0" borderId="0">
      <alignment vertical="center"/>
    </xf>
    <xf numFmtId="0" fontId="15" fillId="0" borderId="0">
      <alignment vertical="center"/>
    </xf>
    <xf numFmtId="9" fontId="15" fillId="0" borderId="0" applyFont="0" applyFill="0" applyBorder="0" applyAlignment="0" applyProtection="0">
      <alignment vertical="center"/>
    </xf>
    <xf numFmtId="0" fontId="15" fillId="0" borderId="0">
      <alignment vertical="center"/>
    </xf>
    <xf numFmtId="9" fontId="15" fillId="0" borderId="0" applyFont="0" applyFill="0" applyBorder="0" applyAlignment="0" applyProtection="0">
      <alignment vertical="center"/>
    </xf>
    <xf numFmtId="9" fontId="15" fillId="0" borderId="0" applyFont="0" applyFill="0" applyBorder="0" applyAlignment="0" applyProtection="0">
      <alignment vertical="center"/>
    </xf>
    <xf numFmtId="0" fontId="15" fillId="39" borderId="9" applyNumberFormat="0" applyFont="0" applyAlignment="0" applyProtection="0">
      <alignment vertical="center"/>
    </xf>
    <xf numFmtId="9" fontId="15" fillId="0" borderId="0" applyFont="0" applyFill="0" applyBorder="0" applyAlignment="0" applyProtection="0">
      <alignment vertical="center"/>
    </xf>
    <xf numFmtId="0" fontId="15" fillId="0" borderId="0">
      <alignment vertical="center"/>
    </xf>
    <xf numFmtId="0" fontId="15" fillId="0" borderId="0">
      <alignment vertical="center"/>
    </xf>
    <xf numFmtId="9" fontId="15" fillId="0" borderId="0" applyFont="0" applyFill="0" applyBorder="0" applyAlignment="0" applyProtection="0">
      <alignment vertical="center"/>
    </xf>
    <xf numFmtId="0" fontId="15" fillId="0" borderId="0">
      <alignment vertical="center"/>
    </xf>
    <xf numFmtId="9" fontId="15" fillId="0" borderId="0" applyFont="0" applyFill="0" applyBorder="0" applyAlignment="0" applyProtection="0">
      <alignment vertical="center"/>
    </xf>
    <xf numFmtId="9" fontId="15" fillId="0" borderId="0" applyFont="0" applyFill="0" applyBorder="0" applyAlignment="0" applyProtection="0">
      <alignment vertical="center"/>
    </xf>
    <xf numFmtId="9" fontId="15" fillId="0" borderId="0" applyFont="0" applyFill="0" applyBorder="0" applyAlignment="0" applyProtection="0">
      <alignment vertical="center"/>
    </xf>
    <xf numFmtId="0" fontId="15" fillId="0" borderId="0"/>
    <xf numFmtId="9" fontId="15" fillId="0" borderId="0" applyFont="0" applyFill="0" applyBorder="0" applyAlignment="0" applyProtection="0">
      <alignment vertical="center"/>
    </xf>
    <xf numFmtId="43" fontId="15" fillId="0" borderId="0" applyFont="0" applyFill="0" applyBorder="0" applyAlignment="0" applyProtection="0">
      <alignment vertical="center"/>
    </xf>
    <xf numFmtId="9" fontId="15" fillId="0" borderId="0" applyFont="0" applyFill="0" applyBorder="0" applyAlignment="0" applyProtection="0">
      <alignment vertical="center"/>
    </xf>
    <xf numFmtId="0" fontId="15" fillId="39" borderId="9" applyNumberFormat="0" applyFont="0" applyAlignment="0" applyProtection="0">
      <alignment vertical="center"/>
    </xf>
    <xf numFmtId="43" fontId="15" fillId="0" borderId="0" applyFont="0" applyFill="0" applyBorder="0" applyAlignment="0" applyProtection="0">
      <alignment vertical="center"/>
    </xf>
    <xf numFmtId="9" fontId="15" fillId="0" borderId="0" applyFont="0" applyFill="0" applyBorder="0" applyAlignment="0" applyProtection="0">
      <alignment vertical="center"/>
    </xf>
    <xf numFmtId="0" fontId="15" fillId="0" borderId="0">
      <alignment vertical="center"/>
    </xf>
    <xf numFmtId="9" fontId="15" fillId="0" borderId="0" applyFont="0" applyFill="0" applyBorder="0" applyAlignment="0" applyProtection="0">
      <alignment vertical="center"/>
    </xf>
    <xf numFmtId="0" fontId="15" fillId="0" borderId="0">
      <alignment vertical="center"/>
    </xf>
    <xf numFmtId="0" fontId="15" fillId="0" borderId="0"/>
    <xf numFmtId="9" fontId="15" fillId="0" borderId="0" applyFont="0" applyFill="0" applyBorder="0" applyAlignment="0" applyProtection="0">
      <alignment vertical="center"/>
    </xf>
    <xf numFmtId="9" fontId="15" fillId="0" borderId="0" applyFont="0" applyFill="0" applyBorder="0" applyAlignment="0" applyProtection="0">
      <alignment vertical="center"/>
    </xf>
    <xf numFmtId="0" fontId="15" fillId="0" borderId="0">
      <alignment vertical="center"/>
    </xf>
    <xf numFmtId="9" fontId="15" fillId="0" borderId="0" applyFont="0" applyFill="0" applyBorder="0" applyAlignment="0" applyProtection="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43" fontId="15" fillId="0" borderId="0" applyFont="0" applyFill="0" applyBorder="0" applyAlignment="0" applyProtection="0">
      <alignment vertical="center"/>
    </xf>
    <xf numFmtId="0" fontId="15" fillId="0" borderId="0">
      <alignment vertical="center"/>
    </xf>
    <xf numFmtId="0" fontId="15" fillId="39" borderId="9" applyNumberFormat="0" applyFont="0" applyAlignment="0" applyProtection="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43" fontId="15" fillId="0" borderId="0" applyFont="0" applyFill="0" applyBorder="0" applyAlignment="0" applyProtection="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43" fontId="15" fillId="0" borderId="0" applyFont="0" applyFill="0" applyBorder="0" applyAlignment="0" applyProtection="0">
      <alignment vertical="center"/>
    </xf>
    <xf numFmtId="0" fontId="15" fillId="0" borderId="0">
      <alignment vertical="center"/>
    </xf>
    <xf numFmtId="0" fontId="15" fillId="0" borderId="0">
      <alignment vertical="center"/>
    </xf>
    <xf numFmtId="0" fontId="15" fillId="39" borderId="9" applyNumberFormat="0" applyFont="0" applyAlignment="0" applyProtection="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0" fontId="15" fillId="0" borderId="0">
      <alignment vertical="center"/>
    </xf>
    <xf numFmtId="0" fontId="15" fillId="0" borderId="0">
      <alignment vertical="center"/>
    </xf>
    <xf numFmtId="43" fontId="15" fillId="0" borderId="0" applyFont="0" applyFill="0" applyBorder="0" applyAlignment="0" applyProtection="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43" fontId="15" fillId="0" borderId="0" applyFont="0" applyFill="0" applyBorder="0" applyAlignment="0" applyProtection="0">
      <alignment vertical="center"/>
    </xf>
    <xf numFmtId="0" fontId="15" fillId="0" borderId="0">
      <alignment vertical="center"/>
    </xf>
    <xf numFmtId="43" fontId="15" fillId="0" borderId="0" applyFont="0" applyFill="0" applyBorder="0" applyAlignment="0" applyProtection="0">
      <alignment vertical="center"/>
    </xf>
    <xf numFmtId="0" fontId="15" fillId="0" borderId="0">
      <alignment vertical="center"/>
    </xf>
    <xf numFmtId="0" fontId="15" fillId="0" borderId="0">
      <alignment vertical="center"/>
    </xf>
    <xf numFmtId="0" fontId="15" fillId="0" borderId="0">
      <alignment vertical="center"/>
    </xf>
    <xf numFmtId="43" fontId="15" fillId="0" borderId="0" applyFont="0" applyFill="0" applyBorder="0" applyAlignment="0" applyProtection="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43" fontId="15" fillId="0" borderId="0" applyFont="0" applyFill="0" applyBorder="0" applyAlignment="0" applyProtection="0">
      <alignment vertical="center"/>
    </xf>
    <xf numFmtId="0" fontId="15" fillId="0" borderId="0">
      <alignment vertical="center"/>
    </xf>
    <xf numFmtId="43" fontId="15" fillId="0" borderId="0" applyFont="0" applyFill="0" applyBorder="0" applyAlignment="0" applyProtection="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alignment vertical="center"/>
    </xf>
    <xf numFmtId="0" fontId="15" fillId="39" borderId="9" applyNumberFormat="0" applyFont="0" applyAlignment="0" applyProtection="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39" borderId="9" applyNumberFormat="0" applyFont="0" applyAlignment="0" applyProtection="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0" fontId="15" fillId="39" borderId="9" applyNumberFormat="0" applyFont="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43" fontId="15" fillId="0" borderId="0" applyFont="0" applyFill="0" applyBorder="0" applyAlignment="0" applyProtection="0">
      <alignment vertical="center"/>
    </xf>
    <xf numFmtId="0" fontId="15" fillId="39" borderId="9" applyNumberFormat="0" applyFont="0" applyAlignment="0" applyProtection="0">
      <alignment vertical="center"/>
    </xf>
    <xf numFmtId="0" fontId="15" fillId="39" borderId="9" applyNumberFormat="0" applyFont="0" applyAlignment="0" applyProtection="0">
      <alignment vertical="center"/>
    </xf>
    <xf numFmtId="0" fontId="15" fillId="39" borderId="9" applyNumberFormat="0" applyFont="0" applyAlignment="0" applyProtection="0">
      <alignment vertical="center"/>
    </xf>
    <xf numFmtId="0" fontId="15" fillId="39" borderId="9" applyNumberFormat="0" applyFont="0" applyAlignment="0" applyProtection="0">
      <alignment vertical="center"/>
    </xf>
    <xf numFmtId="0" fontId="15" fillId="39" borderId="9" applyNumberFormat="0" applyFont="0" applyAlignment="0" applyProtection="0">
      <alignment vertical="center"/>
    </xf>
    <xf numFmtId="0" fontId="15" fillId="39" borderId="9" applyNumberFormat="0" applyFont="0" applyAlignment="0" applyProtection="0">
      <alignment vertical="center"/>
    </xf>
    <xf numFmtId="0" fontId="15" fillId="39" borderId="9" applyNumberFormat="0" applyFont="0" applyAlignment="0" applyProtection="0">
      <alignment vertical="center"/>
    </xf>
    <xf numFmtId="0" fontId="15" fillId="39" borderId="9" applyNumberFormat="0" applyFont="0" applyAlignment="0" applyProtection="0">
      <alignment vertical="center"/>
    </xf>
    <xf numFmtId="0" fontId="15" fillId="39" borderId="9" applyNumberFormat="0" applyFont="0" applyAlignment="0" applyProtection="0">
      <alignment vertical="center"/>
    </xf>
    <xf numFmtId="0" fontId="15" fillId="39" borderId="9" applyNumberFormat="0" applyFont="0" applyAlignment="0" applyProtection="0">
      <alignment vertical="center"/>
    </xf>
    <xf numFmtId="0" fontId="15" fillId="39" borderId="9" applyNumberFormat="0" applyFont="0" applyAlignment="0" applyProtection="0">
      <alignment vertical="center"/>
    </xf>
    <xf numFmtId="0" fontId="15" fillId="39" borderId="9" applyNumberFormat="0" applyFont="0" applyAlignment="0" applyProtection="0">
      <alignment vertical="center"/>
    </xf>
    <xf numFmtId="0" fontId="15" fillId="39" borderId="9" applyNumberFormat="0" applyFont="0" applyAlignment="0" applyProtection="0">
      <alignment vertical="center"/>
    </xf>
    <xf numFmtId="0" fontId="15" fillId="39" borderId="9" applyNumberFormat="0" applyFont="0" applyAlignment="0" applyProtection="0">
      <alignment vertical="center"/>
    </xf>
    <xf numFmtId="0" fontId="15" fillId="39" borderId="9" applyNumberFormat="0" applyFont="0" applyAlignment="0" applyProtection="0">
      <alignment vertical="center"/>
    </xf>
    <xf numFmtId="0" fontId="15" fillId="39" borderId="9" applyNumberFormat="0" applyFont="0" applyAlignment="0" applyProtection="0">
      <alignment vertical="center"/>
    </xf>
    <xf numFmtId="0" fontId="15" fillId="39" borderId="9" applyNumberFormat="0" applyFont="0" applyAlignment="0" applyProtection="0">
      <alignment vertical="center"/>
    </xf>
    <xf numFmtId="0" fontId="15" fillId="39" borderId="9" applyNumberFormat="0" applyFont="0" applyAlignment="0" applyProtection="0">
      <alignment vertical="center"/>
    </xf>
    <xf numFmtId="0" fontId="15" fillId="39" borderId="9" applyNumberFormat="0" applyFont="0" applyAlignment="0" applyProtection="0">
      <alignment vertical="center"/>
    </xf>
    <xf numFmtId="0" fontId="2" fillId="0" borderId="0"/>
    <xf numFmtId="0" fontId="20" fillId="0" borderId="0">
      <alignment vertical="center"/>
    </xf>
    <xf numFmtId="0" fontId="20" fillId="0" borderId="0">
      <alignment vertical="center"/>
    </xf>
    <xf numFmtId="0" fontId="2" fillId="0" borderId="0"/>
    <xf numFmtId="43" fontId="2" fillId="0" borderId="0" applyFont="0" applyFill="0" applyBorder="0" applyAlignment="0" applyProtection="0">
      <alignment vertical="center"/>
    </xf>
    <xf numFmtId="0" fontId="20" fillId="0" borderId="0">
      <alignment vertical="center"/>
    </xf>
    <xf numFmtId="0" fontId="2" fillId="0" borderId="0"/>
    <xf numFmtId="0" fontId="20" fillId="0" borderId="0">
      <alignment vertical="center"/>
    </xf>
    <xf numFmtId="0" fontId="20" fillId="0" borderId="0">
      <alignment vertical="center"/>
    </xf>
    <xf numFmtId="43" fontId="2" fillId="0" borderId="0" applyFont="0" applyFill="0" applyBorder="0" applyAlignment="0" applyProtection="0">
      <alignment vertical="center"/>
    </xf>
    <xf numFmtId="9" fontId="2" fillId="0" borderId="0" applyFont="0" applyFill="0" applyBorder="0" applyAlignment="0" applyProtection="0">
      <alignment vertical="center"/>
    </xf>
    <xf numFmtId="0" fontId="1" fillId="0" borderId="0"/>
    <xf numFmtId="9" fontId="1" fillId="0" borderId="0" applyFont="0" applyFill="0" applyBorder="0" applyAlignment="0" applyProtection="0">
      <alignment vertical="center"/>
    </xf>
    <xf numFmtId="0" fontId="52" fillId="0" borderId="0" applyNumberFormat="0" applyFill="0" applyBorder="0" applyAlignment="0" applyProtection="0">
      <alignment vertical="center"/>
    </xf>
  </cellStyleXfs>
  <cellXfs count="313">
    <xf numFmtId="0" fontId="0" fillId="0" borderId="0" xfId="0">
      <alignment vertical="center"/>
    </xf>
    <xf numFmtId="0" fontId="0" fillId="0" borderId="0" xfId="0" applyAlignment="1">
      <alignment horizontal="center" vertical="center"/>
    </xf>
    <xf numFmtId="0" fontId="14" fillId="0" borderId="0" xfId="0" applyFont="1" applyAlignment="1">
      <alignment horizontal="center" vertical="center"/>
    </xf>
    <xf numFmtId="0" fontId="0" fillId="0" borderId="0" xfId="0" applyAlignment="1">
      <alignment horizontal="center" vertical="center" wrapText="1"/>
    </xf>
    <xf numFmtId="0" fontId="4" fillId="0" borderId="0" xfId="3" applyFill="1" applyAlignment="1">
      <alignment horizontal="center" vertical="center"/>
    </xf>
    <xf numFmtId="0" fontId="12" fillId="0" borderId="0" xfId="0" applyFont="1" applyAlignment="1">
      <alignment horizontal="center" vertical="center"/>
    </xf>
    <xf numFmtId="0" fontId="0" fillId="4" borderId="0" xfId="0" applyFill="1" applyAlignment="1">
      <alignment horizontal="center" vertical="center"/>
    </xf>
    <xf numFmtId="0" fontId="0" fillId="5" borderId="0" xfId="0" applyFill="1" applyAlignment="1">
      <alignment horizontal="center" vertical="center"/>
    </xf>
    <xf numFmtId="0" fontId="12" fillId="0" borderId="0" xfId="0" applyFont="1" applyAlignment="1">
      <alignment horizontal="center" vertical="center" wrapText="1"/>
    </xf>
    <xf numFmtId="0" fontId="12" fillId="5" borderId="0" xfId="0" applyFont="1" applyFill="1" applyAlignment="1">
      <alignment horizontal="center" vertical="center" wrapText="1"/>
    </xf>
    <xf numFmtId="0" fontId="10" fillId="0" borderId="2" xfId="0" applyNumberFormat="1" applyFont="1" applyFill="1" applyBorder="1" applyAlignment="1">
      <alignment horizontal="center" vertical="center"/>
    </xf>
    <xf numFmtId="0" fontId="10" fillId="0" borderId="7" xfId="0" applyFont="1" applyFill="1" applyBorder="1" applyAlignment="1">
      <alignment horizontal="center" vertical="center"/>
    </xf>
    <xf numFmtId="0" fontId="10" fillId="0" borderId="3" xfId="0" applyNumberFormat="1" applyFont="1" applyFill="1" applyBorder="1" applyAlignment="1">
      <alignment horizontal="center" vertical="center"/>
    </xf>
    <xf numFmtId="0" fontId="10" fillId="0" borderId="0" xfId="0" applyFont="1" applyFill="1" applyBorder="1" applyAlignment="1">
      <alignment horizontal="center" vertical="center"/>
    </xf>
    <xf numFmtId="0" fontId="10" fillId="0" borderId="4" xfId="0" applyNumberFormat="1" applyFont="1" applyFill="1" applyBorder="1" applyAlignment="1">
      <alignment horizontal="center" vertical="center"/>
    </xf>
    <xf numFmtId="0" fontId="10" fillId="0" borderId="8" xfId="0" applyFont="1" applyFill="1" applyBorder="1" applyAlignment="1">
      <alignment horizontal="center" vertical="center"/>
    </xf>
    <xf numFmtId="0" fontId="10" fillId="0" borderId="0" xfId="0" applyNumberFormat="1" applyFont="1" applyFill="1" applyBorder="1" applyAlignment="1">
      <alignment horizontal="center" vertical="center"/>
    </xf>
    <xf numFmtId="0" fontId="15" fillId="0" borderId="0" xfId="0" applyFont="1" applyAlignment="1">
      <alignment horizontal="center" vertical="center"/>
    </xf>
    <xf numFmtId="0" fontId="11" fillId="6" borderId="0" xfId="0" applyFont="1" applyFill="1" applyAlignment="1">
      <alignment horizontal="center" vertical="center"/>
    </xf>
    <xf numFmtId="0" fontId="7" fillId="6" borderId="0" xfId="0" applyFont="1" applyFill="1" applyAlignment="1">
      <alignment horizontal="center" vertical="center"/>
    </xf>
    <xf numFmtId="0" fontId="16" fillId="0" borderId="0" xfId="0" applyFont="1" applyAlignment="1">
      <alignment horizontal="center" vertical="center"/>
    </xf>
    <xf numFmtId="0" fontId="7" fillId="0" borderId="0" xfId="0" applyFont="1" applyAlignment="1">
      <alignment horizontal="center" vertical="center"/>
    </xf>
    <xf numFmtId="0" fontId="11" fillId="0" borderId="0" xfId="0" applyFont="1" applyFill="1" applyAlignment="1">
      <alignment horizontal="center" vertical="center"/>
    </xf>
    <xf numFmtId="0" fontId="17" fillId="0" borderId="0" xfId="0" applyFont="1" applyAlignment="1">
      <alignment horizontal="center" vertical="center"/>
    </xf>
    <xf numFmtId="0" fontId="11" fillId="7" borderId="0" xfId="0" applyFont="1" applyFill="1" applyAlignment="1">
      <alignment horizontal="center" vertical="center"/>
    </xf>
    <xf numFmtId="0" fontId="0" fillId="8" borderId="0" xfId="0" applyFill="1" applyAlignment="1">
      <alignment horizontal="center" vertical="center"/>
    </xf>
    <xf numFmtId="0" fontId="12" fillId="8" borderId="0" xfId="0" applyFont="1" applyFill="1" applyAlignment="1">
      <alignment horizontal="center" vertical="center"/>
    </xf>
    <xf numFmtId="0" fontId="10" fillId="0" borderId="5" xfId="0" applyFont="1" applyFill="1" applyBorder="1" applyAlignment="1">
      <alignment horizontal="center" vertical="center" wrapText="1"/>
    </xf>
    <xf numFmtId="0" fontId="10" fillId="0" borderId="0" xfId="0" applyFont="1" applyFill="1" applyBorder="1" applyAlignment="1">
      <alignment horizontal="center" vertical="center" wrapText="1"/>
    </xf>
    <xf numFmtId="0" fontId="4" fillId="0" borderId="0" xfId="3" applyAlignment="1">
      <alignment horizontal="center" vertical="center"/>
    </xf>
    <xf numFmtId="0" fontId="0" fillId="0" borderId="0" xfId="0" applyNumberFormat="1" applyAlignment="1">
      <alignment horizontal="center" vertical="center"/>
    </xf>
    <xf numFmtId="0" fontId="18" fillId="0" borderId="0" xfId="0" applyFont="1" applyAlignment="1">
      <alignment horizontal="center" vertical="center"/>
    </xf>
    <xf numFmtId="0" fontId="10" fillId="0" borderId="0" xfId="0" applyFont="1" applyAlignment="1">
      <alignment horizontal="center" vertical="center"/>
    </xf>
    <xf numFmtId="0" fontId="0" fillId="0" borderId="0" xfId="0" applyBorder="1" applyAlignment="1">
      <alignment horizontal="center" vertical="center"/>
    </xf>
    <xf numFmtId="0" fontId="15" fillId="0" borderId="0" xfId="0" applyFont="1" applyBorder="1" applyAlignment="1">
      <alignment horizontal="center" vertical="center"/>
    </xf>
    <xf numFmtId="0" fontId="6" fillId="3" borderId="1" xfId="2" applyBorder="1" applyAlignment="1">
      <alignment horizontal="center" vertical="center"/>
    </xf>
    <xf numFmtId="0" fontId="5" fillId="2" borderId="0" xfId="1" applyAlignment="1">
      <alignment horizontal="center" vertical="center"/>
    </xf>
    <xf numFmtId="0" fontId="0" fillId="0" borderId="5" xfId="0" applyBorder="1" applyAlignment="1">
      <alignment horizontal="center" vertical="center"/>
    </xf>
    <xf numFmtId="0" fontId="0" fillId="0" borderId="6" xfId="0" applyFill="1" applyBorder="1" applyAlignment="1">
      <alignment horizontal="center" vertical="center"/>
    </xf>
    <xf numFmtId="0" fontId="8" fillId="9" borderId="0" xfId="0" applyFont="1" applyFill="1" applyAlignment="1">
      <alignment horizontal="center" vertical="center"/>
    </xf>
    <xf numFmtId="0" fontId="19" fillId="10" borderId="5" xfId="0" applyFont="1" applyFill="1" applyBorder="1" applyAlignment="1">
      <alignment horizontal="center" vertical="center"/>
    </xf>
    <xf numFmtId="0" fontId="0" fillId="11" borderId="5" xfId="0" applyFill="1" applyBorder="1" applyAlignment="1">
      <alignment horizontal="center" vertical="center"/>
    </xf>
    <xf numFmtId="0" fontId="0" fillId="0" borderId="0" xfId="0" applyAlignment="1">
      <alignment horizontal="left" vertical="center"/>
    </xf>
    <xf numFmtId="0" fontId="0" fillId="11" borderId="5" xfId="0" applyFill="1" applyBorder="1" applyAlignment="1">
      <alignment horizontal="left" vertical="center"/>
    </xf>
    <xf numFmtId="0" fontId="21" fillId="9" borderId="5" xfId="0" applyFont="1" applyFill="1" applyBorder="1" applyAlignment="1">
      <alignment horizontal="center" vertical="center"/>
    </xf>
    <xf numFmtId="0" fontId="19" fillId="14" borderId="5" xfId="0" applyFont="1" applyFill="1" applyBorder="1" applyAlignment="1">
      <alignment horizontal="center" vertical="center" wrapText="1"/>
    </xf>
    <xf numFmtId="49" fontId="10" fillId="0" borderId="5" xfId="3" applyNumberFormat="1" applyFont="1" applyFill="1" applyBorder="1" applyAlignment="1">
      <alignment horizontal="center" vertical="top"/>
    </xf>
    <xf numFmtId="0" fontId="0" fillId="0" borderId="5" xfId="0" applyFont="1" applyBorder="1" applyAlignment="1">
      <alignment horizontal="center" vertical="center"/>
    </xf>
    <xf numFmtId="0" fontId="15" fillId="0" borderId="5" xfId="0" applyFont="1" applyBorder="1" applyAlignment="1">
      <alignment horizontal="center" vertical="center"/>
    </xf>
    <xf numFmtId="0" fontId="15" fillId="0" borderId="5" xfId="0" applyFont="1" applyFill="1" applyBorder="1" applyAlignment="1">
      <alignment horizontal="center" vertical="center"/>
    </xf>
    <xf numFmtId="0" fontId="0" fillId="0" borderId="5" xfId="0" applyBorder="1" applyAlignment="1">
      <alignment horizontal="center" vertical="center" wrapText="1"/>
    </xf>
    <xf numFmtId="0" fontId="15" fillId="0" borderId="5" xfId="0" applyFont="1" applyBorder="1" applyAlignment="1">
      <alignment horizontal="center" vertical="center"/>
    </xf>
    <xf numFmtId="0" fontId="19" fillId="14" borderId="5" xfId="0" applyFont="1" applyFill="1" applyBorder="1" applyAlignment="1">
      <alignment horizontal="center" vertical="center"/>
    </xf>
    <xf numFmtId="0" fontId="0" fillId="0" borderId="5" xfId="0" applyBorder="1" applyAlignment="1">
      <alignment horizontal="center" vertical="center"/>
    </xf>
    <xf numFmtId="0" fontId="0" fillId="0" borderId="0" xfId="0" applyAlignment="1">
      <alignment horizontal="center" vertical="center"/>
    </xf>
    <xf numFmtId="0" fontId="0" fillId="0" borderId="0" xfId="0" applyAlignment="1">
      <alignment vertical="center"/>
    </xf>
    <xf numFmtId="0" fontId="0" fillId="0" borderId="0" xfId="0" applyAlignment="1"/>
    <xf numFmtId="0" fontId="15" fillId="0" borderId="0" xfId="0" applyFont="1" applyAlignment="1">
      <alignment vertical="center"/>
    </xf>
    <xf numFmtId="0" fontId="0" fillId="0" borderId="0" xfId="0" applyFont="1" applyAlignment="1">
      <alignment vertical="center"/>
    </xf>
    <xf numFmtId="0" fontId="25" fillId="0" borderId="0" xfId="0" applyFont="1" applyAlignment="1">
      <alignment vertical="center"/>
    </xf>
    <xf numFmtId="0" fontId="0" fillId="0" borderId="0" xfId="0" applyFont="1" applyAlignment="1"/>
    <xf numFmtId="0" fontId="25" fillId="0" borderId="0" xfId="0" applyFont="1" applyAlignment="1"/>
    <xf numFmtId="0" fontId="15" fillId="0" borderId="0" xfId="0" applyFont="1" applyAlignment="1"/>
    <xf numFmtId="0" fontId="26" fillId="0" borderId="5" xfId="0" applyFont="1" applyFill="1" applyBorder="1" applyAlignment="1">
      <alignment vertical="center"/>
    </xf>
    <xf numFmtId="0" fontId="12" fillId="0" borderId="0" xfId="0" applyFont="1" applyAlignment="1">
      <alignment vertical="center" wrapText="1"/>
    </xf>
    <xf numFmtId="0" fontId="0" fillId="0" borderId="0" xfId="0" applyFont="1" applyAlignment="1">
      <alignment vertical="center" wrapText="1"/>
    </xf>
    <xf numFmtId="0" fontId="25" fillId="0" borderId="0" xfId="0" applyFont="1" applyAlignment="1">
      <alignment vertical="center" wrapText="1"/>
    </xf>
    <xf numFmtId="0" fontId="12" fillId="0" borderId="0" xfId="0" applyFont="1" applyAlignment="1">
      <alignment vertical="center"/>
    </xf>
    <xf numFmtId="0" fontId="0" fillId="0" borderId="0" xfId="0" applyFont="1" applyAlignment="1">
      <alignment wrapText="1"/>
    </xf>
    <xf numFmtId="0" fontId="25" fillId="0" borderId="0" xfId="0" applyFont="1" applyAlignment="1">
      <alignment wrapText="1"/>
    </xf>
    <xf numFmtId="0" fontId="10" fillId="16" borderId="5" xfId="0" applyFont="1" applyFill="1" applyBorder="1" applyAlignment="1">
      <alignment horizontal="center" vertical="center"/>
    </xf>
    <xf numFmtId="49" fontId="10" fillId="0" borderId="5" xfId="3" applyNumberFormat="1" applyFont="1" applyFill="1" applyBorder="1" applyAlignment="1">
      <alignment horizontal="center" vertical="center" shrinkToFit="1"/>
    </xf>
    <xf numFmtId="0" fontId="10" fillId="16" borderId="5" xfId="0" applyFont="1" applyFill="1" applyBorder="1" applyAlignment="1">
      <alignment horizontal="center" vertical="center" shrinkToFit="1"/>
    </xf>
    <xf numFmtId="0" fontId="10" fillId="0" borderId="5" xfId="0" applyFont="1" applyFill="1" applyBorder="1" applyAlignment="1">
      <alignment horizontal="center" vertical="center"/>
    </xf>
    <xf numFmtId="0" fontId="10" fillId="0" borderId="5" xfId="13" applyFont="1" applyFill="1" applyBorder="1" applyAlignment="1">
      <alignment horizontal="center" vertical="center" shrinkToFit="1"/>
    </xf>
    <xf numFmtId="0" fontId="10" fillId="0" borderId="5" xfId="0" applyFont="1" applyFill="1" applyBorder="1" applyAlignment="1">
      <alignment horizontal="center" vertical="center" shrinkToFit="1"/>
    </xf>
    <xf numFmtId="0" fontId="10" fillId="17" borderId="5" xfId="0" applyFont="1" applyFill="1" applyBorder="1" applyAlignment="1">
      <alignment horizontal="center" vertical="center"/>
    </xf>
    <xf numFmtId="0" fontId="15" fillId="0" borderId="5" xfId="0" applyFont="1" applyBorder="1" applyAlignment="1">
      <alignment horizontal="center" vertical="center" shrinkToFit="1"/>
    </xf>
    <xf numFmtId="0" fontId="15" fillId="0" borderId="5" xfId="5" applyFont="1" applyFill="1" applyBorder="1" applyAlignment="1">
      <alignment horizontal="center" vertical="center"/>
    </xf>
    <xf numFmtId="0" fontId="15" fillId="0" borderId="5" xfId="5" applyFont="1" applyFill="1" applyBorder="1" applyAlignment="1">
      <alignment horizontal="center" vertical="center" shrinkToFit="1"/>
    </xf>
    <xf numFmtId="0" fontId="15" fillId="0" borderId="5" xfId="14" applyFont="1" applyBorder="1" applyAlignment="1">
      <alignment horizontal="center" vertical="center" shrinkToFit="1"/>
    </xf>
    <xf numFmtId="0" fontId="15" fillId="0" borderId="5" xfId="0" applyFont="1" applyFill="1" applyBorder="1" applyAlignment="1">
      <alignment horizontal="center" vertical="center" shrinkToFit="1"/>
    </xf>
    <xf numFmtId="0" fontId="15" fillId="4" borderId="5" xfId="0" applyFont="1" applyFill="1" applyBorder="1" applyAlignment="1">
      <alignment horizontal="center" vertical="center"/>
    </xf>
    <xf numFmtId="0" fontId="15" fillId="4" borderId="5" xfId="0" applyFont="1" applyFill="1" applyBorder="1" applyAlignment="1">
      <alignment horizontal="center" vertical="center" shrinkToFit="1"/>
    </xf>
    <xf numFmtId="0" fontId="18" fillId="0" borderId="5" xfId="0" applyFont="1" applyBorder="1" applyAlignment="1">
      <alignment horizontal="center" vertical="center"/>
    </xf>
    <xf numFmtId="0" fontId="27" fillId="0" borderId="5" xfId="0" applyFont="1" applyBorder="1" applyAlignment="1">
      <alignment horizontal="center" vertical="center"/>
    </xf>
    <xf numFmtId="0" fontId="15" fillId="18" borderId="5" xfId="0" applyNumberFormat="1" applyFont="1" applyFill="1" applyBorder="1" applyAlignment="1">
      <alignment horizontal="center" vertical="center" shrinkToFit="1"/>
    </xf>
    <xf numFmtId="0" fontId="10" fillId="0" borderId="5" xfId="0" applyFont="1" applyBorder="1" applyAlignment="1">
      <alignment horizontal="center" vertical="center" shrinkToFit="1"/>
    </xf>
    <xf numFmtId="0" fontId="10" fillId="0" borderId="5" xfId="15" applyFont="1" applyBorder="1" applyAlignment="1">
      <alignment horizontal="center" vertical="center" shrinkToFit="1"/>
    </xf>
    <xf numFmtId="0" fontId="10" fillId="0" borderId="5" xfId="14" applyFont="1" applyFill="1" applyBorder="1" applyAlignment="1">
      <alignment horizontal="center" vertical="center" shrinkToFit="1"/>
    </xf>
    <xf numFmtId="0" fontId="10" fillId="0" borderId="5" xfId="16" applyFont="1" applyFill="1" applyBorder="1" applyAlignment="1">
      <alignment horizontal="center" vertical="center" shrinkToFit="1"/>
    </xf>
    <xf numFmtId="0" fontId="10" fillId="0" borderId="5" xfId="17" applyFont="1" applyBorder="1" applyAlignment="1">
      <alignment horizontal="center" vertical="center" shrinkToFit="1"/>
    </xf>
    <xf numFmtId="0" fontId="15" fillId="0" borderId="5" xfId="14" applyFont="1" applyFill="1" applyBorder="1" applyAlignment="1">
      <alignment horizontal="center" vertical="center" shrinkToFit="1"/>
    </xf>
    <xf numFmtId="0" fontId="15" fillId="0" borderId="5" xfId="17" applyFont="1" applyBorder="1" applyAlignment="1">
      <alignment horizontal="center" vertical="center" shrinkToFit="1"/>
    </xf>
    <xf numFmtId="0" fontId="0" fillId="11" borderId="5" xfId="0" applyFill="1" applyBorder="1" applyAlignment="1">
      <alignment horizontal="left" vertical="center" wrapText="1"/>
    </xf>
    <xf numFmtId="0" fontId="0" fillId="0" borderId="0" xfId="0" applyAlignment="1">
      <alignment horizontal="center" vertical="center" shrinkToFit="1"/>
    </xf>
    <xf numFmtId="0" fontId="0" fillId="0" borderId="5" xfId="0" applyBorder="1" applyAlignment="1">
      <alignment horizontal="center" vertical="center" shrinkToFit="1"/>
    </xf>
    <xf numFmtId="0" fontId="0" fillId="11" borderId="5" xfId="0" applyFill="1" applyBorder="1" applyAlignment="1">
      <alignment horizontal="center" vertical="center" shrinkToFit="1"/>
    </xf>
    <xf numFmtId="0" fontId="19" fillId="14" borderId="5" xfId="0" applyFont="1" applyFill="1" applyBorder="1" applyAlignment="1">
      <alignment vertical="center" wrapText="1"/>
    </xf>
    <xf numFmtId="0" fontId="19" fillId="14" borderId="5" xfId="0" applyFont="1" applyFill="1" applyBorder="1" applyAlignment="1">
      <alignment horizontal="center" vertical="center" shrinkToFit="1"/>
    </xf>
    <xf numFmtId="0" fontId="0" fillId="11" borderId="5" xfId="0" applyFill="1" applyBorder="1" applyAlignment="1">
      <alignment vertical="center" wrapText="1"/>
    </xf>
    <xf numFmtId="0" fontId="0" fillId="0" borderId="0" xfId="0" applyAlignment="1">
      <alignment horizontal="center" vertical="center"/>
    </xf>
    <xf numFmtId="0" fontId="19" fillId="14" borderId="5" xfId="0" applyFont="1" applyFill="1" applyBorder="1" applyAlignment="1">
      <alignment horizontal="center" vertical="center"/>
    </xf>
    <xf numFmtId="0" fontId="0" fillId="0" borderId="0" xfId="0" applyAlignment="1">
      <alignment horizontal="center" vertical="center"/>
    </xf>
    <xf numFmtId="0" fontId="19" fillId="14" borderId="5" xfId="0" applyFont="1" applyFill="1" applyBorder="1" applyAlignment="1">
      <alignment horizontal="center" vertical="center"/>
    </xf>
    <xf numFmtId="0" fontId="0" fillId="0" borderId="5" xfId="0" applyBorder="1" applyAlignment="1">
      <alignment horizontal="center" vertical="center"/>
    </xf>
    <xf numFmtId="0" fontId="15" fillId="0" borderId="5" xfId="0" applyFont="1" applyBorder="1" applyAlignment="1">
      <alignment horizontal="center" vertical="center"/>
    </xf>
    <xf numFmtId="0" fontId="0" fillId="0" borderId="0" xfId="0" applyAlignment="1">
      <alignment horizontal="center" vertical="center"/>
    </xf>
    <xf numFmtId="0" fontId="0" fillId="25" borderId="0" xfId="0" applyFill="1" applyAlignment="1"/>
    <xf numFmtId="0" fontId="0" fillId="26" borderId="0" xfId="0" applyFill="1" applyAlignment="1"/>
    <xf numFmtId="176" fontId="0" fillId="0" borderId="0" xfId="0" applyNumberFormat="1" applyAlignment="1">
      <alignment horizontal="center" vertical="center"/>
    </xf>
    <xf numFmtId="9" fontId="21" fillId="9" borderId="5" xfId="0" applyNumberFormat="1" applyFont="1" applyFill="1" applyBorder="1" applyAlignment="1">
      <alignment horizontal="center" vertical="center"/>
    </xf>
    <xf numFmtId="177" fontId="0" fillId="0" borderId="0" xfId="0" applyNumberFormat="1" applyAlignment="1">
      <alignment horizontal="center" vertical="center"/>
    </xf>
    <xf numFmtId="0" fontId="0" fillId="14" borderId="5" xfId="0" applyFill="1" applyBorder="1" applyAlignment="1">
      <alignment horizontal="center" vertical="center"/>
    </xf>
    <xf numFmtId="176" fontId="0" fillId="14" borderId="5" xfId="0" applyNumberFormat="1" applyFill="1" applyBorder="1" applyAlignment="1">
      <alignment horizontal="center" vertical="center"/>
    </xf>
    <xf numFmtId="176" fontId="0" fillId="11" borderId="5" xfId="0" applyNumberFormat="1" applyFill="1" applyBorder="1" applyAlignment="1">
      <alignment horizontal="center" vertical="center"/>
    </xf>
    <xf numFmtId="0" fontId="0" fillId="11" borderId="5" xfId="0" applyNumberFormat="1" applyFill="1" applyBorder="1" applyAlignment="1">
      <alignment horizontal="center" vertical="center"/>
    </xf>
    <xf numFmtId="177" fontId="0" fillId="11" borderId="5" xfId="0" applyNumberFormat="1" applyFill="1" applyBorder="1" applyAlignment="1">
      <alignment horizontal="center" vertical="center"/>
    </xf>
    <xf numFmtId="0" fontId="33" fillId="0" borderId="5" xfId="17" applyFont="1" applyBorder="1" applyAlignment="1">
      <alignment horizontal="center" vertical="center"/>
    </xf>
    <xf numFmtId="0" fontId="36" fillId="0" borderId="5" xfId="17" applyFont="1" applyBorder="1" applyAlignment="1">
      <alignment horizontal="center"/>
    </xf>
    <xf numFmtId="0" fontId="0" fillId="0" borderId="5" xfId="0" applyBorder="1" applyAlignment="1">
      <alignment horizontal="center"/>
    </xf>
    <xf numFmtId="0" fontId="0" fillId="26" borderId="0" xfId="0" applyFill="1" applyBorder="1" applyAlignment="1">
      <alignment vertical="center" wrapText="1"/>
    </xf>
    <xf numFmtId="0" fontId="37" fillId="0" borderId="0" xfId="0" applyFont="1" applyBorder="1" applyAlignment="1"/>
    <xf numFmtId="0" fontId="37" fillId="21" borderId="5" xfId="0" applyFont="1" applyFill="1" applyBorder="1" applyAlignment="1">
      <alignment vertical="center" wrapText="1"/>
    </xf>
    <xf numFmtId="0" fontId="37" fillId="0" borderId="0" xfId="0" applyFont="1" applyBorder="1" applyAlignment="1">
      <alignment vertical="center" wrapText="1"/>
    </xf>
    <xf numFmtId="0" fontId="15" fillId="0" borderId="5" xfId="0" applyFont="1" applyFill="1" applyBorder="1" applyAlignment="1">
      <alignment vertical="center" shrinkToFit="1"/>
    </xf>
    <xf numFmtId="0" fontId="0" fillId="0" borderId="0" xfId="0" applyBorder="1" applyAlignment="1">
      <alignment vertical="center" wrapText="1"/>
    </xf>
    <xf numFmtId="0" fontId="0" fillId="21" borderId="5" xfId="0" applyFill="1" applyBorder="1" applyAlignment="1">
      <alignment vertical="center" wrapText="1"/>
    </xf>
    <xf numFmtId="0" fontId="0" fillId="21" borderId="5" xfId="0" applyFill="1" applyBorder="1" applyAlignment="1">
      <alignment horizontal="center" vertical="center" wrapText="1"/>
    </xf>
    <xf numFmtId="0" fontId="21" fillId="9" borderId="5" xfId="0" applyNumberFormat="1" applyFont="1" applyFill="1" applyBorder="1" applyAlignment="1">
      <alignment horizontal="center" vertical="center"/>
    </xf>
    <xf numFmtId="0" fontId="0" fillId="0" borderId="0" xfId="0" applyBorder="1" applyAlignment="1"/>
    <xf numFmtId="0" fontId="0" fillId="0" borderId="5" xfId="0" applyFill="1" applyBorder="1" applyAlignment="1">
      <alignment vertical="center" shrinkToFit="1"/>
    </xf>
    <xf numFmtId="0" fontId="28" fillId="25" borderId="0" xfId="0" applyFont="1" applyFill="1" applyBorder="1" applyAlignment="1">
      <alignment vertical="center" wrapText="1"/>
    </xf>
    <xf numFmtId="0" fontId="18" fillId="0" borderId="5" xfId="0" applyFont="1" applyFill="1" applyBorder="1" applyAlignment="1">
      <alignment vertical="center" shrinkToFit="1"/>
    </xf>
    <xf numFmtId="0" fontId="33" fillId="0" borderId="5" xfId="258" applyFont="1" applyBorder="1" applyAlignment="1">
      <alignment vertical="center" shrinkToFit="1"/>
    </xf>
    <xf numFmtId="0" fontId="33" fillId="0" borderId="5" xfId="258" applyFont="1" applyFill="1" applyBorder="1" applyAlignment="1">
      <alignment vertical="center" shrinkToFit="1"/>
    </xf>
    <xf numFmtId="0" fontId="0" fillId="0" borderId="5" xfId="0" applyFont="1" applyFill="1" applyBorder="1" applyAlignment="1">
      <alignment vertical="center" shrinkToFit="1"/>
    </xf>
    <xf numFmtId="0" fontId="0" fillId="0" borderId="5" xfId="0" applyBorder="1" applyAlignment="1">
      <alignment vertical="center" shrinkToFit="1"/>
    </xf>
    <xf numFmtId="0" fontId="15" fillId="0" borderId="5" xfId="0" applyFont="1" applyBorder="1" applyAlignment="1">
      <alignment horizontal="center"/>
    </xf>
    <xf numFmtId="0" fontId="19" fillId="14" borderId="5" xfId="0" applyFont="1" applyFill="1" applyBorder="1" applyAlignment="1">
      <alignment horizontal="center" vertical="center"/>
    </xf>
    <xf numFmtId="0" fontId="0" fillId="0" borderId="5" xfId="0" applyBorder="1" applyAlignment="1">
      <alignment horizontal="center" vertical="center"/>
    </xf>
    <xf numFmtId="0" fontId="0" fillId="0" borderId="0" xfId="0" applyAlignment="1">
      <alignment horizontal="center" vertical="center"/>
    </xf>
    <xf numFmtId="0" fontId="32" fillId="0" borderId="0" xfId="0" applyFont="1" applyFill="1" applyBorder="1">
      <alignment vertical="center"/>
    </xf>
    <xf numFmtId="0" fontId="32" fillId="0" borderId="0" xfId="0" applyFont="1" applyFill="1" applyBorder="1" applyAlignment="1">
      <alignment vertical="center"/>
    </xf>
    <xf numFmtId="0" fontId="38" fillId="28" borderId="0" xfId="0" applyFont="1" applyFill="1" applyBorder="1">
      <alignment vertical="center"/>
    </xf>
    <xf numFmtId="0" fontId="32" fillId="28" borderId="0" xfId="0" applyFont="1" applyFill="1" applyBorder="1">
      <alignment vertical="center"/>
    </xf>
    <xf numFmtId="0" fontId="38" fillId="25" borderId="0" xfId="0" applyFont="1" applyFill="1" applyBorder="1">
      <alignment vertical="center"/>
    </xf>
    <xf numFmtId="0" fontId="32" fillId="25" borderId="0" xfId="0" applyFont="1" applyFill="1" applyBorder="1">
      <alignment vertical="center"/>
    </xf>
    <xf numFmtId="0" fontId="32" fillId="19" borderId="0" xfId="0" applyFont="1" applyFill="1" applyBorder="1">
      <alignment vertical="center"/>
    </xf>
    <xf numFmtId="0" fontId="32" fillId="21" borderId="0" xfId="0" applyFont="1" applyFill="1" applyBorder="1">
      <alignment vertical="center"/>
    </xf>
    <xf numFmtId="0" fontId="32" fillId="44" borderId="0" xfId="0" applyFont="1" applyFill="1" applyBorder="1">
      <alignment vertical="center"/>
    </xf>
    <xf numFmtId="0" fontId="32" fillId="45" borderId="0" xfId="0" applyFont="1" applyFill="1" applyBorder="1">
      <alignment vertical="center"/>
    </xf>
    <xf numFmtId="0" fontId="32" fillId="43" borderId="0" xfId="0" applyFont="1" applyFill="1" applyBorder="1">
      <alignment vertical="center"/>
    </xf>
    <xf numFmtId="0" fontId="32" fillId="11" borderId="0" xfId="0" applyFont="1" applyFill="1" applyBorder="1">
      <alignment vertical="center"/>
    </xf>
    <xf numFmtId="0" fontId="32" fillId="11" borderId="0" xfId="0" applyFont="1" applyFill="1" applyBorder="1" applyAlignment="1">
      <alignment vertical="center"/>
    </xf>
    <xf numFmtId="0" fontId="32" fillId="0" borderId="0" xfId="0" applyFont="1" applyBorder="1">
      <alignment vertical="center"/>
    </xf>
    <xf numFmtId="0" fontId="32" fillId="0" borderId="0" xfId="0" applyFont="1" applyFill="1" applyBorder="1" applyAlignment="1">
      <alignment vertical="center" wrapText="1"/>
    </xf>
    <xf numFmtId="0" fontId="0" fillId="0" borderId="0" xfId="0" applyFill="1" applyBorder="1" applyAlignment="1"/>
    <xf numFmtId="0" fontId="32" fillId="0" borderId="0" xfId="0" applyFont="1" applyBorder="1" applyAlignment="1">
      <alignment vertical="center"/>
    </xf>
    <xf numFmtId="0" fontId="24" fillId="15" borderId="0" xfId="13" applyBorder="1">
      <alignment vertical="center"/>
    </xf>
    <xf numFmtId="0" fontId="38" fillId="0" borderId="0" xfId="0" applyFont="1" applyFill="1" applyBorder="1">
      <alignment vertical="center"/>
    </xf>
    <xf numFmtId="0" fontId="38" fillId="0" borderId="0" xfId="0" applyFont="1" applyBorder="1">
      <alignment vertical="center"/>
    </xf>
    <xf numFmtId="0" fontId="0" fillId="0" borderId="0" xfId="0" applyBorder="1">
      <alignment vertical="center"/>
    </xf>
    <xf numFmtId="0" fontId="0" fillId="0" borderId="0" xfId="0" applyFill="1" applyBorder="1">
      <alignment vertical="center"/>
    </xf>
    <xf numFmtId="0" fontId="19" fillId="28" borderId="5" xfId="0" applyFont="1" applyFill="1" applyBorder="1" applyAlignment="1">
      <alignment horizontal="center" vertical="center"/>
    </xf>
    <xf numFmtId="0" fontId="0" fillId="28" borderId="5" xfId="0" applyFill="1" applyBorder="1" applyAlignment="1">
      <alignment horizontal="center" vertical="center"/>
    </xf>
    <xf numFmtId="0" fontId="18" fillId="0" borderId="0" xfId="0" applyFont="1" applyBorder="1">
      <alignment vertical="center"/>
    </xf>
    <xf numFmtId="0" fontId="10" fillId="0" borderId="0" xfId="0" applyFont="1" applyFill="1" applyBorder="1">
      <alignment vertical="center"/>
    </xf>
    <xf numFmtId="0" fontId="39" fillId="0" borderId="0" xfId="0" applyFont="1" applyBorder="1" applyAlignment="1"/>
    <xf numFmtId="0" fontId="0" fillId="0" borderId="0" xfId="0" applyFont="1" applyAlignment="1">
      <alignment horizontal="left"/>
    </xf>
    <xf numFmtId="0" fontId="10" fillId="25" borderId="6" xfId="0" applyNumberFormat="1" applyFont="1" applyFill="1" applyBorder="1" applyAlignment="1">
      <alignment vertical="center"/>
    </xf>
    <xf numFmtId="0" fontId="42" fillId="0" borderId="0" xfId="0" applyFont="1" applyBorder="1">
      <alignment vertical="center"/>
    </xf>
    <xf numFmtId="0" fontId="17" fillId="0" borderId="0" xfId="0" applyFont="1" applyBorder="1" applyAlignment="1">
      <alignment vertical="center"/>
    </xf>
    <xf numFmtId="0" fontId="25" fillId="0" borderId="0" xfId="0" applyFont="1">
      <alignment vertical="center"/>
    </xf>
    <xf numFmtId="0" fontId="32" fillId="0" borderId="0" xfId="0" applyFont="1" applyBorder="1" applyAlignment="1"/>
    <xf numFmtId="0" fontId="48" fillId="0" borderId="0" xfId="0" applyFont="1" applyBorder="1">
      <alignment vertical="center"/>
    </xf>
    <xf numFmtId="0" fontId="39" fillId="0" borderId="0" xfId="0" applyFont="1" applyBorder="1" applyAlignment="1">
      <alignment vertical="center"/>
    </xf>
    <xf numFmtId="0" fontId="49" fillId="0" borderId="15" xfId="0" applyFont="1" applyBorder="1">
      <alignment vertical="center"/>
    </xf>
    <xf numFmtId="0" fontId="38" fillId="46" borderId="17" xfId="0" applyFont="1" applyFill="1" applyBorder="1" applyAlignment="1"/>
    <xf numFmtId="0" fontId="0" fillId="28" borderId="5" xfId="0" applyFill="1" applyBorder="1" applyAlignment="1">
      <alignment horizontal="center" vertical="center" shrinkToFit="1"/>
    </xf>
    <xf numFmtId="0" fontId="18" fillId="0" borderId="0" xfId="0" applyFont="1" applyFill="1" applyAlignment="1">
      <alignment vertical="center"/>
    </xf>
    <xf numFmtId="0" fontId="0" fillId="0" borderId="0" xfId="0" applyFill="1" applyAlignment="1">
      <alignment vertical="center"/>
    </xf>
    <xf numFmtId="0" fontId="43" fillId="0" borderId="0" xfId="0" applyFont="1" applyFill="1" applyBorder="1">
      <alignment vertical="center"/>
    </xf>
    <xf numFmtId="0" fontId="21" fillId="11" borderId="21" xfId="0" applyFont="1" applyFill="1" applyBorder="1" applyAlignment="1">
      <alignment horizontal="center" vertical="center"/>
    </xf>
    <xf numFmtId="0" fontId="7" fillId="0" borderId="0" xfId="0" applyFont="1">
      <alignment vertical="center"/>
    </xf>
    <xf numFmtId="0" fontId="10" fillId="0" borderId="0" xfId="0" applyFont="1" applyAlignment="1">
      <alignment vertical="center" wrapText="1"/>
    </xf>
    <xf numFmtId="0" fontId="39" fillId="0" borderId="0" xfId="0" applyFont="1" applyAlignment="1">
      <alignment horizontal="left" wrapText="1"/>
    </xf>
    <xf numFmtId="0" fontId="39" fillId="0" borderId="0" xfId="0" applyFont="1" applyAlignment="1">
      <alignment horizontal="left"/>
    </xf>
    <xf numFmtId="0" fontId="17" fillId="0" borderId="0" xfId="0" applyFont="1" applyAlignment="1">
      <alignment vertical="center"/>
    </xf>
    <xf numFmtId="0" fontId="10" fillId="0" borderId="0" xfId="0" applyFont="1" applyAlignment="1"/>
    <xf numFmtId="0" fontId="10" fillId="0" borderId="0" xfId="0" applyFont="1" applyFill="1" applyAlignment="1">
      <alignment vertical="center" wrapText="1"/>
    </xf>
    <xf numFmtId="0" fontId="0" fillId="0" borderId="0" xfId="0" applyFont="1" applyFill="1" applyAlignment="1">
      <alignment vertical="center" wrapText="1"/>
    </xf>
    <xf numFmtId="0" fontId="0" fillId="0" borderId="0" xfId="0" applyFill="1" applyAlignment="1">
      <alignment vertical="center" wrapText="1"/>
    </xf>
    <xf numFmtId="0" fontId="15" fillId="0" borderId="0" xfId="0" applyFont="1" applyFill="1" applyAlignment="1">
      <alignment vertical="center" wrapText="1"/>
    </xf>
    <xf numFmtId="0" fontId="25" fillId="0" borderId="0" xfId="0" applyFont="1" applyFill="1" applyAlignment="1">
      <alignment vertical="center"/>
    </xf>
    <xf numFmtId="0" fontId="10" fillId="0" borderId="0" xfId="0" applyFont="1" applyFill="1" applyAlignment="1">
      <alignment vertical="center"/>
    </xf>
    <xf numFmtId="0" fontId="0" fillId="0" borderId="0" xfId="0" applyFont="1" applyFill="1" applyBorder="1" applyAlignment="1">
      <alignment vertical="center"/>
    </xf>
    <xf numFmtId="0" fontId="15" fillId="0" borderId="0" xfId="0" applyFont="1" applyFill="1" applyBorder="1" applyAlignment="1">
      <alignment vertical="center"/>
    </xf>
    <xf numFmtId="0" fontId="15" fillId="0" borderId="0" xfId="0" applyFont="1" applyFill="1" applyAlignment="1">
      <alignment vertical="center"/>
    </xf>
    <xf numFmtId="0" fontId="0" fillId="0" borderId="0" xfId="0" applyFont="1" applyFill="1" applyAlignment="1">
      <alignment vertical="center"/>
    </xf>
    <xf numFmtId="0" fontId="15" fillId="0" borderId="0" xfId="0" applyFont="1" applyAlignment="1">
      <alignment vertical="center" wrapText="1"/>
    </xf>
    <xf numFmtId="0" fontId="0" fillId="0" borderId="0" xfId="0" applyAlignment="1">
      <alignment horizontal="left"/>
    </xf>
    <xf numFmtId="0" fontId="10" fillId="0" borderId="0" xfId="0" applyFont="1" applyBorder="1" applyAlignment="1"/>
    <xf numFmtId="0" fontId="10" fillId="25" borderId="5" xfId="0" applyNumberFormat="1" applyFont="1" applyFill="1" applyBorder="1" applyAlignment="1">
      <alignment vertical="center"/>
    </xf>
    <xf numFmtId="0" fontId="15" fillId="0" borderId="0" xfId="0" applyFont="1" applyFill="1" applyBorder="1" applyAlignment="1"/>
    <xf numFmtId="0" fontId="0" fillId="0" borderId="0" xfId="0" applyFont="1" applyBorder="1" applyAlignment="1"/>
    <xf numFmtId="0" fontId="0" fillId="46" borderId="0" xfId="0" applyFont="1" applyFill="1" applyBorder="1">
      <alignment vertical="center"/>
    </xf>
    <xf numFmtId="0" fontId="38" fillId="0" borderId="17" xfId="0" applyFont="1" applyBorder="1" applyAlignment="1">
      <alignment wrapText="1"/>
    </xf>
    <xf numFmtId="0" fontId="38" fillId="0" borderId="17" xfId="0" applyFont="1" applyBorder="1" applyAlignment="1"/>
    <xf numFmtId="0" fontId="39" fillId="11" borderId="0" xfId="0" applyFont="1" applyFill="1" applyBorder="1" applyAlignment="1"/>
    <xf numFmtId="0" fontId="39" fillId="53" borderId="0" xfId="0" applyFont="1" applyFill="1" applyBorder="1" applyAlignment="1"/>
    <xf numFmtId="0" fontId="38" fillId="0" borderId="0" xfId="0" applyFont="1" applyBorder="1" applyAlignment="1">
      <alignment horizontal="left" vertical="center"/>
    </xf>
    <xf numFmtId="0" fontId="38" fillId="46" borderId="0" xfId="0" applyFont="1" applyFill="1" applyBorder="1" applyAlignment="1">
      <alignment horizontal="left" vertical="center"/>
    </xf>
    <xf numFmtId="0" fontId="39" fillId="46" borderId="0" xfId="0" applyFont="1" applyFill="1" applyBorder="1" applyAlignment="1"/>
    <xf numFmtId="0" fontId="49" fillId="0" borderId="0" xfId="0" applyFont="1" applyBorder="1">
      <alignment vertical="center"/>
    </xf>
    <xf numFmtId="0" fontId="38" fillId="0" borderId="0" xfId="0" applyFont="1" applyBorder="1" applyAlignment="1"/>
    <xf numFmtId="0" fontId="38" fillId="46" borderId="0" xfId="0" applyFont="1" applyFill="1" applyBorder="1" applyAlignment="1"/>
    <xf numFmtId="0" fontId="0" fillId="0" borderId="0" xfId="0" applyNumberFormat="1" applyBorder="1">
      <alignment vertical="center"/>
    </xf>
    <xf numFmtId="0" fontId="51" fillId="0" borderId="0" xfId="0" applyFont="1" applyBorder="1" applyAlignment="1">
      <alignment vertical="center"/>
    </xf>
    <xf numFmtId="0" fontId="10" fillId="0" borderId="0" xfId="0" applyFont="1" applyBorder="1" applyAlignment="1">
      <alignment vertical="center"/>
    </xf>
    <xf numFmtId="0" fontId="50" fillId="0" borderId="0" xfId="0" applyFont="1" applyBorder="1" applyAlignment="1">
      <alignment vertical="center"/>
    </xf>
    <xf numFmtId="0" fontId="10" fillId="0" borderId="16" xfId="0" applyFont="1" applyBorder="1">
      <alignment vertical="center"/>
    </xf>
    <xf numFmtId="0" fontId="10" fillId="0" borderId="15" xfId="0" applyFont="1" applyBorder="1">
      <alignment vertical="center"/>
    </xf>
    <xf numFmtId="0" fontId="10" fillId="0" borderId="14" xfId="0" applyFont="1" applyBorder="1">
      <alignment vertical="center"/>
    </xf>
    <xf numFmtId="0" fontId="10" fillId="0" borderId="0" xfId="0" applyFont="1" applyBorder="1">
      <alignment vertical="center"/>
    </xf>
    <xf numFmtId="0" fontId="15" fillId="0" borderId="0" xfId="0" applyFont="1" applyFill="1" applyBorder="1">
      <alignment vertical="center"/>
    </xf>
    <xf numFmtId="0" fontId="15" fillId="0" borderId="0" xfId="0" applyFont="1" applyBorder="1">
      <alignment vertical="center"/>
    </xf>
    <xf numFmtId="0" fontId="0" fillId="0" borderId="0" xfId="0" applyFont="1" applyBorder="1">
      <alignment vertical="center"/>
    </xf>
    <xf numFmtId="0" fontId="0" fillId="0" borderId="0" xfId="0" applyFill="1" applyBorder="1" applyAlignment="1">
      <alignment vertical="center" wrapText="1"/>
    </xf>
    <xf numFmtId="0" fontId="0" fillId="0" borderId="0" xfId="0" applyFont="1" applyBorder="1" applyAlignment="1">
      <alignment vertical="center" wrapText="1"/>
    </xf>
    <xf numFmtId="0" fontId="32" fillId="0" borderId="0" xfId="0" applyFont="1" applyAlignment="1"/>
    <xf numFmtId="0" fontId="48" fillId="0" borderId="0" xfId="0" applyFont="1">
      <alignment vertical="center"/>
    </xf>
    <xf numFmtId="0" fontId="39" fillId="0" borderId="0" xfId="0" applyFont="1" applyAlignment="1">
      <alignment vertical="center"/>
    </xf>
    <xf numFmtId="0" fontId="44" fillId="0" borderId="0" xfId="0" applyFont="1" applyAlignment="1">
      <alignment vertical="center"/>
    </xf>
    <xf numFmtId="0" fontId="10" fillId="0" borderId="0" xfId="0" applyFont="1">
      <alignment vertical="center"/>
    </xf>
    <xf numFmtId="0" fontId="18" fillId="0" borderId="0" xfId="0" applyFont="1">
      <alignment vertical="center"/>
    </xf>
    <xf numFmtId="0" fontId="15" fillId="0" borderId="0" xfId="0" applyFont="1">
      <alignment vertical="center"/>
    </xf>
    <xf numFmtId="0" fontId="0" fillId="0" borderId="0" xfId="0" applyFont="1">
      <alignment vertical="center"/>
    </xf>
    <xf numFmtId="0" fontId="10" fillId="0" borderId="0" xfId="102" applyFont="1">
      <alignment vertical="center"/>
    </xf>
    <xf numFmtId="0" fontId="10" fillId="4" borderId="0" xfId="850" applyFont="1" applyFill="1">
      <alignment vertical="center"/>
    </xf>
    <xf numFmtId="0" fontId="15" fillId="0" borderId="12" xfId="320" applyNumberFormat="1" applyFont="1" applyBorder="1" applyAlignment="1">
      <alignment vertical="center"/>
    </xf>
    <xf numFmtId="0" fontId="15" fillId="0" borderId="0" xfId="850" applyBorder="1">
      <alignment vertical="center"/>
    </xf>
    <xf numFmtId="0" fontId="10" fillId="0" borderId="0" xfId="102" applyFont="1" applyBorder="1">
      <alignment vertical="center"/>
    </xf>
    <xf numFmtId="0" fontId="38" fillId="0" borderId="17" xfId="1216" applyFont="1" applyBorder="1"/>
    <xf numFmtId="0" fontId="38" fillId="46" borderId="17" xfId="1216" applyFont="1" applyFill="1" applyBorder="1"/>
    <xf numFmtId="0" fontId="19" fillId="14" borderId="5" xfId="0" applyFont="1" applyFill="1" applyBorder="1" applyAlignment="1">
      <alignment horizontal="center" vertical="center"/>
    </xf>
    <xf numFmtId="0" fontId="0" fillId="0" borderId="13" xfId="0" applyBorder="1" applyAlignment="1">
      <alignment horizontal="center" vertical="center"/>
    </xf>
    <xf numFmtId="0" fontId="0" fillId="0" borderId="0" xfId="0" applyAlignment="1">
      <alignment horizontal="center" vertical="center"/>
    </xf>
    <xf numFmtId="0" fontId="0" fillId="0" borderId="0" xfId="0" applyAlignment="1">
      <alignment horizontal="center" vertical="center"/>
    </xf>
    <xf numFmtId="0" fontId="0" fillId="0" borderId="13" xfId="0" applyBorder="1" applyAlignment="1">
      <alignment vertical="center"/>
    </xf>
    <xf numFmtId="0" fontId="1" fillId="41" borderId="5" xfId="1227" applyFill="1" applyBorder="1" applyAlignment="1">
      <alignment horizontal="center" vertical="center"/>
    </xf>
    <xf numFmtId="0" fontId="1" fillId="19" borderId="5" xfId="1227" applyFill="1" applyBorder="1" applyAlignment="1">
      <alignment horizontal="center" vertical="center"/>
    </xf>
    <xf numFmtId="0" fontId="1" fillId="36" borderId="5" xfId="1227" applyFill="1" applyBorder="1" applyAlignment="1">
      <alignment horizontal="center" vertical="center"/>
    </xf>
    <xf numFmtId="0" fontId="1" fillId="42" borderId="5" xfId="1227" applyNumberFormat="1" applyFill="1" applyBorder="1" applyAlignment="1">
      <alignment horizontal="center" vertical="center"/>
    </xf>
    <xf numFmtId="0" fontId="1" fillId="23" borderId="5" xfId="1227" applyNumberFormat="1" applyFill="1" applyBorder="1" applyAlignment="1">
      <alignment horizontal="center" vertical="center"/>
    </xf>
    <xf numFmtId="0" fontId="1" fillId="24" borderId="5" xfId="1227" applyNumberFormat="1" applyFill="1" applyBorder="1" applyAlignment="1">
      <alignment horizontal="center" vertical="center"/>
    </xf>
    <xf numFmtId="0" fontId="28" fillId="24" borderId="5" xfId="1227" applyNumberFormat="1" applyFont="1" applyFill="1" applyBorder="1" applyAlignment="1">
      <alignment horizontal="center" vertical="center"/>
    </xf>
    <xf numFmtId="0" fontId="28" fillId="26" borderId="5" xfId="1227" applyNumberFormat="1" applyFont="1" applyFill="1" applyBorder="1" applyAlignment="1">
      <alignment horizontal="center" vertical="center"/>
    </xf>
    <xf numFmtId="0" fontId="1" fillId="25" borderId="5" xfId="1227" applyNumberFormat="1" applyFill="1" applyBorder="1" applyAlignment="1">
      <alignment horizontal="center" vertical="center"/>
    </xf>
    <xf numFmtId="0" fontId="1" fillId="40" borderId="5" xfId="1227" applyFill="1" applyBorder="1" applyAlignment="1">
      <alignment horizontal="center"/>
    </xf>
    <xf numFmtId="176" fontId="0" fillId="0" borderId="5" xfId="0" applyNumberFormat="1" applyBorder="1" applyAlignment="1">
      <alignment horizontal="center" vertical="center"/>
    </xf>
    <xf numFmtId="178" fontId="0" fillId="0" borderId="5" xfId="0" applyNumberFormat="1" applyBorder="1" applyAlignment="1">
      <alignment horizontal="center" vertical="center"/>
    </xf>
    <xf numFmtId="0" fontId="0" fillId="0" borderId="0" xfId="0" applyAlignment="1">
      <alignment horizontal="center" vertical="center"/>
    </xf>
    <xf numFmtId="0" fontId="19" fillId="14" borderId="5" xfId="0" applyFont="1" applyFill="1" applyBorder="1" applyAlignment="1">
      <alignment horizontal="center" vertical="center"/>
    </xf>
    <xf numFmtId="0" fontId="0" fillId="0" borderId="0" xfId="0" applyAlignment="1">
      <alignment horizontal="center" vertical="center"/>
    </xf>
    <xf numFmtId="0" fontId="8" fillId="9" borderId="5" xfId="0" applyFont="1" applyFill="1" applyBorder="1" applyAlignment="1">
      <alignment horizontal="center" vertical="center"/>
    </xf>
    <xf numFmtId="179" fontId="0" fillId="28" borderId="5" xfId="0" applyNumberFormat="1" applyFill="1" applyBorder="1" applyAlignment="1">
      <alignment horizontal="center" vertical="center"/>
    </xf>
    <xf numFmtId="9" fontId="0" fillId="28" borderId="5" xfId="0" applyNumberFormat="1" applyFill="1" applyBorder="1" applyAlignment="1">
      <alignment horizontal="center" vertical="center"/>
    </xf>
    <xf numFmtId="0" fontId="0" fillId="0" borderId="0" xfId="0" applyAlignment="1">
      <alignment horizontal="center" vertical="center"/>
    </xf>
    <xf numFmtId="0" fontId="58" fillId="0" borderId="0" xfId="0" applyFont="1" applyAlignment="1">
      <alignment horizontal="center" vertical="center"/>
    </xf>
    <xf numFmtId="0" fontId="54" fillId="0" borderId="5" xfId="0" applyFont="1" applyBorder="1" applyAlignment="1">
      <alignment horizontal="center" vertical="center"/>
    </xf>
    <xf numFmtId="0" fontId="53" fillId="0" borderId="5" xfId="0" applyFont="1" applyBorder="1" applyAlignment="1">
      <alignment horizontal="center" vertical="center"/>
    </xf>
    <xf numFmtId="0" fontId="57" fillId="0" borderId="5" xfId="1229" applyFont="1" applyBorder="1" applyAlignment="1">
      <alignment horizontal="center" vertical="center"/>
    </xf>
    <xf numFmtId="0" fontId="59" fillId="0" borderId="5" xfId="1229" applyFont="1" applyBorder="1" applyAlignment="1">
      <alignment horizontal="center" vertical="center"/>
    </xf>
    <xf numFmtId="0" fontId="55" fillId="0" borderId="5" xfId="1229" applyFont="1" applyBorder="1" applyAlignment="1">
      <alignment horizontal="center" vertical="center"/>
    </xf>
    <xf numFmtId="0" fontId="53" fillId="0" borderId="5" xfId="0" applyFont="1" applyBorder="1">
      <alignment vertical="center"/>
    </xf>
    <xf numFmtId="0" fontId="55" fillId="11" borderId="5" xfId="1229" applyFont="1" applyFill="1" applyBorder="1" applyAlignment="1">
      <alignment horizontal="center" vertical="center"/>
    </xf>
    <xf numFmtId="0" fontId="56" fillId="11" borderId="5" xfId="1229" applyFont="1" applyFill="1" applyBorder="1" applyAlignment="1">
      <alignment horizontal="center" vertical="center"/>
    </xf>
    <xf numFmtId="0" fontId="52" fillId="11" borderId="5" xfId="1229" applyFill="1" applyBorder="1">
      <alignment vertical="center"/>
    </xf>
    <xf numFmtId="0" fontId="53" fillId="0" borderId="5" xfId="0" applyFont="1" applyBorder="1" applyAlignment="1">
      <alignment horizontal="center" vertical="center"/>
    </xf>
    <xf numFmtId="0" fontId="0" fillId="11" borderId="5" xfId="0" applyFill="1" applyBorder="1" applyAlignment="1">
      <alignment horizontal="center" vertical="center" wrapText="1"/>
    </xf>
    <xf numFmtId="0" fontId="19" fillId="14" borderId="5" xfId="0" applyFont="1" applyFill="1" applyBorder="1" applyAlignment="1">
      <alignment horizontal="center" vertical="center"/>
    </xf>
    <xf numFmtId="0" fontId="19" fillId="14" borderId="10" xfId="0" applyFont="1" applyFill="1" applyBorder="1" applyAlignment="1">
      <alignment horizontal="center" vertical="center"/>
    </xf>
    <xf numFmtId="0" fontId="19" fillId="14" borderId="6" xfId="0" applyFont="1" applyFill="1" applyBorder="1" applyAlignment="1">
      <alignment horizontal="center" vertical="center"/>
    </xf>
    <xf numFmtId="0" fontId="19" fillId="14" borderId="11" xfId="0" applyFont="1" applyFill="1" applyBorder="1" applyAlignment="1">
      <alignment horizontal="center" vertical="center"/>
    </xf>
    <xf numFmtId="0" fontId="50" fillId="11" borderId="5" xfId="0" applyFont="1" applyFill="1" applyBorder="1" applyAlignment="1">
      <alignment horizontal="center" vertical="center"/>
    </xf>
    <xf numFmtId="0" fontId="21" fillId="9" borderId="5" xfId="0" applyFont="1" applyFill="1" applyBorder="1" applyAlignment="1">
      <alignment horizontal="center" vertical="center"/>
    </xf>
    <xf numFmtId="0" fontId="49" fillId="4" borderId="5" xfId="0" applyFont="1" applyFill="1" applyBorder="1" applyAlignment="1">
      <alignment horizontal="left" vertical="center"/>
    </xf>
    <xf numFmtId="0" fontId="29" fillId="14" borderId="18" xfId="0" applyFont="1" applyFill="1" applyBorder="1" applyAlignment="1">
      <alignment horizontal="center" vertical="center"/>
    </xf>
    <xf numFmtId="0" fontId="29" fillId="14" borderId="19" xfId="0" applyFont="1" applyFill="1" applyBorder="1" applyAlignment="1">
      <alignment horizontal="center" vertical="center"/>
    </xf>
    <xf numFmtId="0" fontId="29" fillId="14" borderId="20" xfId="0" applyFont="1" applyFill="1" applyBorder="1" applyAlignment="1">
      <alignment horizontal="center" vertical="center"/>
    </xf>
    <xf numFmtId="0" fontId="29" fillId="14" borderId="5" xfId="0" applyFont="1" applyFill="1" applyBorder="1" applyAlignment="1">
      <alignment horizontal="center" vertical="center"/>
    </xf>
    <xf numFmtId="0" fontId="21" fillId="9" borderId="13" xfId="0" applyFont="1" applyFill="1" applyBorder="1" applyAlignment="1">
      <alignment horizontal="center" vertical="center"/>
    </xf>
    <xf numFmtId="0" fontId="21" fillId="9" borderId="0" xfId="0" applyFont="1" applyFill="1" applyBorder="1" applyAlignment="1">
      <alignment horizontal="center" vertical="center"/>
    </xf>
    <xf numFmtId="0" fontId="0" fillId="14" borderId="5" xfId="0" applyFill="1" applyBorder="1" applyAlignment="1">
      <alignment horizontal="center" vertical="center"/>
    </xf>
    <xf numFmtId="0" fontId="0" fillId="0" borderId="5" xfId="0" applyBorder="1" applyAlignment="1">
      <alignment horizontal="center" vertical="center"/>
    </xf>
    <xf numFmtId="0" fontId="15" fillId="0" borderId="5" xfId="0" applyFont="1" applyBorder="1" applyAlignment="1">
      <alignment horizontal="center" vertical="center"/>
    </xf>
    <xf numFmtId="0" fontId="0" fillId="0" borderId="0" xfId="0" applyAlignment="1">
      <alignment horizontal="center" vertical="center"/>
    </xf>
    <xf numFmtId="0" fontId="0" fillId="19" borderId="5" xfId="0" applyFill="1" applyBorder="1" applyAlignment="1">
      <alignment horizontal="center" vertical="center"/>
    </xf>
    <xf numFmtId="0" fontId="0" fillId="20" borderId="5" xfId="0" applyFill="1" applyBorder="1" applyAlignment="1">
      <alignment horizontal="center" vertical="center"/>
    </xf>
    <xf numFmtId="0" fontId="0" fillId="21" borderId="5" xfId="0" applyFill="1" applyBorder="1" applyAlignment="1">
      <alignment horizontal="center" vertical="center"/>
    </xf>
    <xf numFmtId="0" fontId="0" fillId="22" borderId="5" xfId="0" applyFill="1" applyBorder="1" applyAlignment="1">
      <alignment horizontal="center" vertical="center"/>
    </xf>
    <xf numFmtId="0" fontId="0" fillId="23" borderId="5" xfId="0" applyFill="1" applyBorder="1" applyAlignment="1">
      <alignment horizontal="center" vertical="center"/>
    </xf>
    <xf numFmtId="0" fontId="0" fillId="24" borderId="5" xfId="0" applyFill="1" applyBorder="1" applyAlignment="1">
      <alignment horizontal="center" vertical="center"/>
    </xf>
    <xf numFmtId="0" fontId="0" fillId="23" borderId="5" xfId="0" applyNumberFormat="1" applyFill="1" applyBorder="1" applyAlignment="1">
      <alignment horizontal="center" vertical="center"/>
    </xf>
    <xf numFmtId="0" fontId="28" fillId="25" borderId="5" xfId="0" applyFont="1" applyFill="1" applyBorder="1" applyAlignment="1">
      <alignment horizontal="center" vertical="center"/>
    </xf>
    <xf numFmtId="0" fontId="10" fillId="25" borderId="5" xfId="0" applyFont="1" applyFill="1" applyBorder="1" applyAlignment="1">
      <alignment horizontal="center" vertical="center"/>
    </xf>
    <xf numFmtId="0" fontId="0" fillId="26" borderId="5" xfId="0" applyNumberFormat="1" applyFill="1" applyBorder="1" applyAlignment="1">
      <alignment horizontal="center" vertical="center"/>
    </xf>
    <xf numFmtId="0" fontId="0" fillId="25" borderId="5" xfId="0" applyFill="1" applyBorder="1" applyAlignment="1">
      <alignment horizontal="center" vertical="center"/>
    </xf>
    <xf numFmtId="0" fontId="0" fillId="26" borderId="5" xfId="0" applyFill="1" applyBorder="1" applyAlignment="1">
      <alignment horizontal="center" vertical="center"/>
    </xf>
    <xf numFmtId="0" fontId="50" fillId="14" borderId="5" xfId="0" applyFont="1" applyFill="1" applyBorder="1" applyAlignment="1">
      <alignment horizontal="center" vertical="center"/>
    </xf>
    <xf numFmtId="0" fontId="60" fillId="4" borderId="5" xfId="0" applyFont="1" applyFill="1" applyBorder="1" applyAlignment="1">
      <alignment horizontal="left" vertical="center" wrapText="1"/>
    </xf>
    <xf numFmtId="0" fontId="61" fillId="4" borderId="5" xfId="0" applyFont="1" applyFill="1" applyBorder="1" applyAlignment="1">
      <alignment horizontal="left" vertical="center" wrapText="1"/>
    </xf>
  </cellXfs>
  <cellStyles count="1230">
    <cellStyle name="20% - 强调文字颜色 1 2" xfId="12"/>
    <cellStyle name="20% - 强调文字颜色 1 2 2" xfId="80"/>
    <cellStyle name="20% - 强调文字颜色 1 2 2 2" xfId="603"/>
    <cellStyle name="20% - 强调文字颜色 1 2 2 3" xfId="638"/>
    <cellStyle name="20% - 强调文字颜色 1 2 3" xfId="59"/>
    <cellStyle name="20% - 强调文字颜色 1 2 3 2" xfId="634"/>
    <cellStyle name="20% - 强调文字颜色 1 2 3 3" xfId="622"/>
    <cellStyle name="20% - 强调文字颜色 1 2 4" xfId="18"/>
    <cellStyle name="20% - 强调文字颜色 1 2 4 2" xfId="639"/>
    <cellStyle name="20% - 强调文字颜色 1 2 5" xfId="596"/>
    <cellStyle name="20% - 强调文字颜色 1 3" xfId="74"/>
    <cellStyle name="20% - 强调文字颜色 1 3 2" xfId="81"/>
    <cellStyle name="20% - 强调文字颜色 1 3 2 2" xfId="629"/>
    <cellStyle name="20% - 强调文字颜色 1 3 2 3" xfId="640"/>
    <cellStyle name="20% - 强调文字颜色 1 3 3" xfId="83"/>
    <cellStyle name="20% - 强调文字颜色 1 3 3 2" xfId="642"/>
    <cellStyle name="20% - 强调文字颜色 1 3 3 3" xfId="641"/>
    <cellStyle name="20% - 强调文字颜色 1 3 4" xfId="644"/>
    <cellStyle name="20% - 强调文字颜色 1 3 5" xfId="630"/>
    <cellStyle name="20% - 强调文字颜色 1 4" xfId="62"/>
    <cellStyle name="20% - 强调文字颜色 1 4 2" xfId="645"/>
    <cellStyle name="20% - 强调文字颜色 1 4 3" xfId="624"/>
    <cellStyle name="20% - 强调文字颜色 1 5" xfId="48"/>
    <cellStyle name="20% - 强调文字颜色 1 5 2" xfId="647"/>
    <cellStyle name="20% - 强调文字颜色 1 5 3" xfId="619"/>
    <cellStyle name="20% - 强调文字颜色 2 2" xfId="84"/>
    <cellStyle name="20% - 强调文字颜色 2 2 2" xfId="30"/>
    <cellStyle name="20% - 强调文字颜色 2 2 2 2" xfId="650"/>
    <cellStyle name="20% - 强调文字颜色 2 2 2 3" xfId="649"/>
    <cellStyle name="20% - 强调文字颜色 2 2 3" xfId="85"/>
    <cellStyle name="20% - 强调文字颜色 2 2 3 2" xfId="652"/>
    <cellStyle name="20% - 强调文字颜色 2 2 3 3" xfId="651"/>
    <cellStyle name="20% - 强调文字颜色 2 2 4" xfId="653"/>
    <cellStyle name="20% - 强调文字颜色 2 2 5" xfId="648"/>
    <cellStyle name="20% - 强调文字颜色 2 3" xfId="54"/>
    <cellStyle name="20% - 强调文字颜色 2 3 2" xfId="28"/>
    <cellStyle name="20% - 强调文字颜色 2 3 2 2" xfId="656"/>
    <cellStyle name="20% - 强调文字颜色 2 3 2 3" xfId="655"/>
    <cellStyle name="20% - 强调文字颜色 2 3 3" xfId="86"/>
    <cellStyle name="20% - 强调文字颜色 2 3 3 2" xfId="658"/>
    <cellStyle name="20% - 强调文字颜色 2 3 3 3" xfId="657"/>
    <cellStyle name="20% - 强调文字颜色 2 3 4" xfId="660"/>
    <cellStyle name="20% - 强调文字颜色 2 3 5" xfId="654"/>
    <cellStyle name="20% - 强调文字颜色 2 4" xfId="87"/>
    <cellStyle name="20% - 强调文字颜色 2 4 2" xfId="615"/>
    <cellStyle name="20% - 强调文字颜色 2 4 3" xfId="662"/>
    <cellStyle name="20% - 强调文字颜色 2 5" xfId="88"/>
    <cellStyle name="20% - 强调文字颜色 2 5 2" xfId="665"/>
    <cellStyle name="20% - 强调文字颜色 2 5 3" xfId="663"/>
    <cellStyle name="20% - 强调文字颜色 3 2" xfId="89"/>
    <cellStyle name="20% - 强调文字颜色 3 2 2" xfId="91"/>
    <cellStyle name="20% - 强调文字颜色 3 2 2 2" xfId="669"/>
    <cellStyle name="20% - 强调文字颜色 3 2 2 3" xfId="667"/>
    <cellStyle name="20% - 强调文字颜色 3 2 3" xfId="93"/>
    <cellStyle name="20% - 强调文字颜色 3 2 3 2" xfId="673"/>
    <cellStyle name="20% - 强调文字颜色 3 2 3 3" xfId="671"/>
    <cellStyle name="20% - 强调文字颜色 3 2 4" xfId="676"/>
    <cellStyle name="20% - 强调文字颜色 3 2 5" xfId="666"/>
    <cellStyle name="20% - 强调文字颜色 3 3" xfId="60"/>
    <cellStyle name="20% - 强调文字颜色 3 3 2" xfId="78"/>
    <cellStyle name="20% - 强调文字颜色 3 3 2 2" xfId="677"/>
    <cellStyle name="20% - 强调文字颜色 3 3 2 3" xfId="636"/>
    <cellStyle name="20% - 强调文字颜色 3 3 3" xfId="95"/>
    <cellStyle name="20% - 强调文字颜色 3 3 3 2" xfId="681"/>
    <cellStyle name="20% - 强调文字颜色 3 3 3 3" xfId="680"/>
    <cellStyle name="20% - 强调文字颜色 3 3 4" xfId="684"/>
    <cellStyle name="20% - 强调文字颜色 3 3 5" xfId="623"/>
    <cellStyle name="20% - 强调文字颜色 3 4" xfId="96"/>
    <cellStyle name="20% - 强调文字颜色 3 4 2" xfId="689"/>
    <cellStyle name="20% - 强调文字颜色 3 4 3" xfId="686"/>
    <cellStyle name="20% - 强调文字颜色 3 5" xfId="98"/>
    <cellStyle name="20% - 强调文字颜色 3 5 2" xfId="692"/>
    <cellStyle name="20% - 强调文字颜色 3 5 3" xfId="691"/>
    <cellStyle name="20% - 强调文字颜色 4 2" xfId="99"/>
    <cellStyle name="20% - 强调文字颜色 4 2 2" xfId="103"/>
    <cellStyle name="20% - 强调文字颜色 4 2 2 2" xfId="685"/>
    <cellStyle name="20% - 强调文字颜色 4 2 2 3" xfId="695"/>
    <cellStyle name="20% - 强调文字颜色 4 2 3" xfId="105"/>
    <cellStyle name="20% - 强调文字颜色 4 2 3 2" xfId="697"/>
    <cellStyle name="20% - 强调文字颜色 4 2 3 3" xfId="696"/>
    <cellStyle name="20% - 强调文字颜色 4 2 4" xfId="698"/>
    <cellStyle name="20% - 强调文字颜色 4 2 5" xfId="693"/>
    <cellStyle name="20% - 强调文字颜色 4 3" xfId="107"/>
    <cellStyle name="20% - 强调文字颜色 4 3 2" xfId="110"/>
    <cellStyle name="20% - 强调文字颜色 4 3 2 2" xfId="702"/>
    <cellStyle name="20% - 强调文字颜色 4 3 2 3" xfId="701"/>
    <cellStyle name="20% - 强调文字颜色 4 3 3" xfId="112"/>
    <cellStyle name="20% - 强调文字颜色 4 3 3 2" xfId="705"/>
    <cellStyle name="20% - 强调文字颜色 4 3 3 3" xfId="704"/>
    <cellStyle name="20% - 强调文字颜色 4 3 4" xfId="703"/>
    <cellStyle name="20% - 强调文字颜色 4 3 5" xfId="699"/>
    <cellStyle name="20% - 强调文字颜色 4 4" xfId="114"/>
    <cellStyle name="20% - 强调文字颜色 4 4 2" xfId="610"/>
    <cellStyle name="20% - 强调文字颜色 4 4 3" xfId="707"/>
    <cellStyle name="20% - 强调文字颜色 4 5" xfId="31"/>
    <cellStyle name="20% - 强调文字颜色 4 5 2" xfId="708"/>
    <cellStyle name="20% - 强调文字颜色 4 5 3" xfId="607"/>
    <cellStyle name="20% - 强调文字颜色 5 2" xfId="117"/>
    <cellStyle name="20% - 强调文字颜色 5 2 2" xfId="120"/>
    <cellStyle name="20% - 强调文字颜色 5 2 2 2" xfId="714"/>
    <cellStyle name="20% - 强调文字颜色 5 2 2 3" xfId="712"/>
    <cellStyle name="20% - 强调文字颜色 5 2 3" xfId="121"/>
    <cellStyle name="20% - 强调文字颜色 5 2 3 2" xfId="716"/>
    <cellStyle name="20% - 强调文字颜色 5 2 3 3" xfId="715"/>
    <cellStyle name="20% - 强调文字颜色 5 2 4" xfId="718"/>
    <cellStyle name="20% - 强调文字颜色 5 2 5" xfId="710"/>
    <cellStyle name="20% - 强调文字颜色 5 3" xfId="124"/>
    <cellStyle name="20% - 强调文字颜色 5 3 2" xfId="127"/>
    <cellStyle name="20% - 强调文字颜色 5 3 2 2" xfId="723"/>
    <cellStyle name="20% - 强调文字颜色 5 3 2 3" xfId="721"/>
    <cellStyle name="20% - 强调文字颜色 5 3 3" xfId="38"/>
    <cellStyle name="20% - 强调文字颜色 5 3 3 2" xfId="724"/>
    <cellStyle name="20% - 强调文字颜色 5 3 3 3" xfId="612"/>
    <cellStyle name="20% - 强调文字颜色 5 3 4" xfId="613"/>
    <cellStyle name="20% - 强调文字颜色 5 3 5" xfId="720"/>
    <cellStyle name="20% - 强调文字颜色 5 4" xfId="129"/>
    <cellStyle name="20% - 强调文字颜色 5 4 2" xfId="726"/>
    <cellStyle name="20% - 强调文字颜色 5 4 3" xfId="725"/>
    <cellStyle name="20% - 强调文字颜色 5 5" xfId="130"/>
    <cellStyle name="20% - 强调文字颜色 5 5 2" xfId="728"/>
    <cellStyle name="20% - 强调文字颜色 5 5 3" xfId="727"/>
    <cellStyle name="20% - 强调文字颜色 6 2" xfId="133"/>
    <cellStyle name="20% - 强调文字颜色 6 2 2" xfId="137"/>
    <cellStyle name="20% - 强调文字颜色 6 2 2 2" xfId="733"/>
    <cellStyle name="20% - 强调文字颜色 6 2 2 3" xfId="731"/>
    <cellStyle name="20% - 强调文字颜色 6 2 3" xfId="139"/>
    <cellStyle name="20% - 强调文字颜色 6 2 3 2" xfId="736"/>
    <cellStyle name="20% - 强调文字颜色 6 2 3 3" xfId="734"/>
    <cellStyle name="20% - 强调文字颜色 6 2 4" xfId="737"/>
    <cellStyle name="20% - 强调文字颜色 6 2 5" xfId="730"/>
    <cellStyle name="20% - 强调文字颜色 6 3" xfId="142"/>
    <cellStyle name="20% - 强调文字颜色 6 3 2" xfId="144"/>
    <cellStyle name="20% - 强调文字颜色 6 3 2 2" xfId="741"/>
    <cellStyle name="20% - 强调文字颜色 6 3 2 3" xfId="739"/>
    <cellStyle name="20% - 强调文字颜色 6 3 3" xfId="146"/>
    <cellStyle name="20% - 强调文字颜色 6 3 3 2" xfId="744"/>
    <cellStyle name="20% - 强调文字颜色 6 3 3 3" xfId="742"/>
    <cellStyle name="20% - 强调文字颜色 6 3 4" xfId="745"/>
    <cellStyle name="20% - 强调文字颜色 6 3 5" xfId="738"/>
    <cellStyle name="20% - 强调文字颜色 6 4" xfId="147"/>
    <cellStyle name="20% - 强调文字颜色 6 4 2" xfId="747"/>
    <cellStyle name="20% - 强调文字颜色 6 4 3" xfId="746"/>
    <cellStyle name="20% - 强调文字颜色 6 5" xfId="149"/>
    <cellStyle name="20% - 强调文字颜色 6 5 2" xfId="751"/>
    <cellStyle name="20% - 强调文字颜色 6 5 3" xfId="749"/>
    <cellStyle name="20% - 着色 1 2" xfId="47"/>
    <cellStyle name="20% - 着色 1 2 2" xfId="752"/>
    <cellStyle name="20% - 着色 1 2 3" xfId="618"/>
    <cellStyle name="20% - 着色 2 2" xfId="151"/>
    <cellStyle name="20% - 着色 2 2 2" xfId="748"/>
    <cellStyle name="20% - 着色 2 2 3" xfId="753"/>
    <cellStyle name="20% - 着色 3 2" xfId="153"/>
    <cellStyle name="20% - 着色 3 2 2" xfId="754"/>
    <cellStyle name="20% - 着色 3 2 3" xfId="679"/>
    <cellStyle name="20% - 着色 4 2" xfId="154"/>
    <cellStyle name="20% - 着色 4 2 2" xfId="755"/>
    <cellStyle name="20% - 着色 4 2 3" xfId="683"/>
    <cellStyle name="20% - 着色 5 2" xfId="156"/>
    <cellStyle name="20% - 着色 5 2 2" xfId="757"/>
    <cellStyle name="20% - 着色 5 2 3" xfId="756"/>
    <cellStyle name="20% - 着色 6 2" xfId="158"/>
    <cellStyle name="20% - 着色 6 2 2" xfId="759"/>
    <cellStyle name="20% - 着色 6 2 3" xfId="758"/>
    <cellStyle name="40% - 强调文字颜色 1 2" xfId="159"/>
    <cellStyle name="40% - 强调文字颜色 1 2 2" xfId="161"/>
    <cellStyle name="40% - 强调文字颜色 1 2 2 2" xfId="762"/>
    <cellStyle name="40% - 强调文字颜色 1 2 3" xfId="162"/>
    <cellStyle name="40% - 强调文字颜色 1 2 3 2" xfId="763"/>
    <cellStyle name="40% - 强调文字颜色 1 2 4" xfId="764"/>
    <cellStyle name="40% - 强调文字颜色 1 3" xfId="163"/>
    <cellStyle name="40% - 强调文字颜色 1 3 2" xfId="167"/>
    <cellStyle name="40% - 强调文字颜色 1 3 2 2" xfId="766"/>
    <cellStyle name="40% - 强调文字颜色 1 3 3" xfId="168"/>
    <cellStyle name="40% - 强调文字颜色 1 3 3 2" xfId="767"/>
    <cellStyle name="40% - 强调文字颜色 1 3 4" xfId="768"/>
    <cellStyle name="40% - 强调文字颜色 1 4" xfId="170"/>
    <cellStyle name="40% - 强调文字颜色 1 4 2" xfId="770"/>
    <cellStyle name="40% - 强调文字颜色 1 5" xfId="173"/>
    <cellStyle name="40% - 强调文字颜色 1 5 2" xfId="773"/>
    <cellStyle name="40% - 强调文字颜色 2 2" xfId="58"/>
    <cellStyle name="40% - 强调文字颜色 2 2 2" xfId="174"/>
    <cellStyle name="40% - 强调文字颜色 2 2 2 2" xfId="774"/>
    <cellStyle name="40% - 强调文字颜色 2 2 3" xfId="175"/>
    <cellStyle name="40% - 强调文字颜色 2 2 3 2" xfId="775"/>
    <cellStyle name="40% - 强调文字颜色 2 2 4" xfId="776"/>
    <cellStyle name="40% - 强调文字颜色 2 3" xfId="177"/>
    <cellStyle name="40% - 强调文字颜色 2 3 2" xfId="178"/>
    <cellStyle name="40% - 强调文字颜色 2 3 2 2" xfId="778"/>
    <cellStyle name="40% - 强调文字颜色 2 3 3" xfId="179"/>
    <cellStyle name="40% - 强调文字颜色 2 3 3 2" xfId="779"/>
    <cellStyle name="40% - 强调文字颜色 2 3 4" xfId="780"/>
    <cellStyle name="40% - 强调文字颜色 2 4" xfId="181"/>
    <cellStyle name="40% - 强调文字颜色 2 4 2" xfId="782"/>
    <cellStyle name="40% - 强调文字颜色 2 5" xfId="183"/>
    <cellStyle name="40% - 强调文字颜色 2 5 2" xfId="785"/>
    <cellStyle name="40% - 强调文字颜色 3 2" xfId="82"/>
    <cellStyle name="40% - 强调文字颜色 3 2 2" xfId="185"/>
    <cellStyle name="40% - 强调文字颜色 3 2 2 2" xfId="789"/>
    <cellStyle name="40% - 强调文字颜色 3 2 3" xfId="187"/>
    <cellStyle name="40% - 强调文字颜色 3 2 3 2" xfId="794"/>
    <cellStyle name="40% - 强调文字颜色 3 2 4" xfId="786"/>
    <cellStyle name="40% - 强调文字颜色 3 3" xfId="188"/>
    <cellStyle name="40% - 强调文字颜色 3 3 2" xfId="190"/>
    <cellStyle name="40% - 强调文字颜色 3 3 2 2" xfId="799"/>
    <cellStyle name="40% - 强调文字颜色 3 3 3" xfId="45"/>
    <cellStyle name="40% - 强调文字颜色 3 3 3 2" xfId="602"/>
    <cellStyle name="40% - 强调文字颜色 3 3 4" xfId="792"/>
    <cellStyle name="40% - 强调文字颜色 3 4" xfId="192"/>
    <cellStyle name="40% - 强调文字颜色 3 4 2" xfId="800"/>
    <cellStyle name="40% - 强调文字颜色 3 5" xfId="193"/>
    <cellStyle name="40% - 强调文字颜色 3 5 2" xfId="802"/>
    <cellStyle name="40% - 强调文字颜色 4 2" xfId="46"/>
    <cellStyle name="40% - 强调文字颜色 4 2 2" xfId="194"/>
    <cellStyle name="40% - 强调文字颜色 4 2 2 2" xfId="803"/>
    <cellStyle name="40% - 强调文字颜色 4 2 3" xfId="196"/>
    <cellStyle name="40% - 强调文字颜色 4 2 3 2" xfId="625"/>
    <cellStyle name="40% - 强调文字颜色 4 2 4" xfId="796"/>
    <cellStyle name="40% - 强调文字颜色 4 3" xfId="197"/>
    <cellStyle name="40% - 强调文字颜色 4 3 2" xfId="65"/>
    <cellStyle name="40% - 强调文字颜色 4 3 2 2" xfId="761"/>
    <cellStyle name="40% - 强调文字颜色 4 3 3" xfId="67"/>
    <cellStyle name="40% - 强调文字颜色 4 3 3 2" xfId="620"/>
    <cellStyle name="40% - 强调文字颜色 4 3 4" xfId="600"/>
    <cellStyle name="40% - 强调文字颜色 4 4" xfId="136"/>
    <cellStyle name="40% - 强调文字颜色 4 4 2" xfId="732"/>
    <cellStyle name="40% - 强调文字颜色 4 5" xfId="138"/>
    <cellStyle name="40% - 强调文字颜色 4 5 2" xfId="735"/>
    <cellStyle name="40% - 强调文字颜色 5 2" xfId="150"/>
    <cellStyle name="40% - 强调文字颜色 5 2 2" xfId="148"/>
    <cellStyle name="40% - 强调文字颜色 5 2 2 2" xfId="750"/>
    <cellStyle name="40% - 强调文字颜色 5 2 3" xfId="198"/>
    <cellStyle name="40% - 强调文字颜色 5 2 3 2" xfId="807"/>
    <cellStyle name="40% - 强调文字颜色 5 2 4" xfId="808"/>
    <cellStyle name="40% - 强调文字颜色 5 3" xfId="199"/>
    <cellStyle name="40% - 强调文字颜色 5 3 2" xfId="200"/>
    <cellStyle name="40% - 强调文字颜色 5 3 2 2" xfId="810"/>
    <cellStyle name="40% - 强调文字颜色 5 3 3" xfId="201"/>
    <cellStyle name="40% - 强调文字颜色 5 3 3 2" xfId="605"/>
    <cellStyle name="40% - 强调文字颜色 5 3 4" xfId="811"/>
    <cellStyle name="40% - 强调文字颜色 5 4" xfId="143"/>
    <cellStyle name="40% - 强调文字颜色 5 4 2" xfId="740"/>
    <cellStyle name="40% - 强调文字颜色 5 5" xfId="145"/>
    <cellStyle name="40% - 强调文字颜色 5 5 2" xfId="743"/>
    <cellStyle name="40% - 强调文字颜色 6 2" xfId="152"/>
    <cellStyle name="40% - 强调文字颜色 6 2 2" xfId="202"/>
    <cellStyle name="40% - 强调文字颜色 6 2 2 2" xfId="812"/>
    <cellStyle name="40% - 强调文字颜色 6 2 3" xfId="204"/>
    <cellStyle name="40% - 强调文字颜色 6 2 3 2" xfId="816"/>
    <cellStyle name="40% - 强调文字颜色 6 2 4" xfId="817"/>
    <cellStyle name="40% - 强调文字颜色 6 3" xfId="205"/>
    <cellStyle name="40% - 强调文字颜色 6 3 2" xfId="206"/>
    <cellStyle name="40% - 强调文字颜色 6 3 2 2" xfId="819"/>
    <cellStyle name="40% - 强调文字颜色 6 3 3" xfId="208"/>
    <cellStyle name="40% - 强调文字颜色 6 3 3 2" xfId="823"/>
    <cellStyle name="40% - 强调文字颜色 6 3 4" xfId="825"/>
    <cellStyle name="40% - 强调文字颜色 6 4" xfId="209"/>
    <cellStyle name="40% - 强调文字颜色 6 4 2" xfId="606"/>
    <cellStyle name="40% - 强调文字颜色 6 5" xfId="55"/>
    <cellStyle name="40% - 强调文字颜色 6 5 2" xfId="826"/>
    <cellStyle name="40% - 着色 1 2" xfId="211"/>
    <cellStyle name="40% - 着色 1 2 2" xfId="827"/>
    <cellStyle name="40% - 着色 2 2" xfId="212"/>
    <cellStyle name="40% - 着色 2 2 2" xfId="828"/>
    <cellStyle name="40% - 着色 3 2" xfId="213"/>
    <cellStyle name="40% - 着色 3 2 2" xfId="661"/>
    <cellStyle name="40% - 着色 4 2" xfId="214"/>
    <cellStyle name="40% - 着色 4 2 2" xfId="829"/>
    <cellStyle name="40% - 着色 5 2" xfId="52"/>
    <cellStyle name="40% - 着色 5 2 2" xfId="832"/>
    <cellStyle name="40% - 着色 6 2" xfId="215"/>
    <cellStyle name="40% - 着色 6 2 2" xfId="834"/>
    <cellStyle name="百分比 10" xfId="1226"/>
    <cellStyle name="百分比 11" xfId="1228"/>
    <cellStyle name="百分比 2" xfId="217"/>
    <cellStyle name="百分比 2 2" xfId="835"/>
    <cellStyle name="百分比 3" xfId="126"/>
    <cellStyle name="百分比 3 2" xfId="722"/>
    <cellStyle name="百分比 4" xfId="37"/>
    <cellStyle name="百分比 4 2" xfId="218"/>
    <cellStyle name="百分比 4 2 2" xfId="220"/>
    <cellStyle name="百分比 4 2 2 2" xfId="837"/>
    <cellStyle name="百分比 4 2 3" xfId="221"/>
    <cellStyle name="百分比 4 2 3 2" xfId="838"/>
    <cellStyle name="百分比 4 2 4" xfId="670"/>
    <cellStyle name="百分比 4 3" xfId="222"/>
    <cellStyle name="百分比 4 3 2" xfId="224"/>
    <cellStyle name="百分比 4 3 2 2" xfId="840"/>
    <cellStyle name="百分比 4 3 3" xfId="225"/>
    <cellStyle name="百分比 4 3 3 2" xfId="843"/>
    <cellStyle name="百分比 4 3 4" xfId="674"/>
    <cellStyle name="百分比 4 4" xfId="226"/>
    <cellStyle name="百分比 4 4 2" xfId="632"/>
    <cellStyle name="百分比 4 5" xfId="227"/>
    <cellStyle name="百分比 4 5 2" xfId="611"/>
    <cellStyle name="百分比 4 6" xfId="845"/>
    <cellStyle name="百分比 5" xfId="40"/>
    <cellStyle name="百分比 5 2" xfId="229"/>
    <cellStyle name="百分比 5 2 2" xfId="231"/>
    <cellStyle name="百分比 5 2 2 2" xfId="847"/>
    <cellStyle name="百分比 5 2 3" xfId="232"/>
    <cellStyle name="百分比 5 2 3 2" xfId="598"/>
    <cellStyle name="百分比 5 2 4" xfId="678"/>
    <cellStyle name="百分比 5 3" xfId="234"/>
    <cellStyle name="百分比 5 3 2" xfId="236"/>
    <cellStyle name="百分比 5 3 2 2" xfId="849"/>
    <cellStyle name="百分比 5 3 3" xfId="237"/>
    <cellStyle name="百分比 5 3 3 2" xfId="852"/>
    <cellStyle name="百分比 5 3 4" xfId="682"/>
    <cellStyle name="百分比 5 4" xfId="238"/>
    <cellStyle name="百分比 5 4 2" xfId="854"/>
    <cellStyle name="百分比 5 5" xfId="239"/>
    <cellStyle name="百分比 5 5 2" xfId="855"/>
    <cellStyle name="百分比 5 6" xfId="857"/>
    <cellStyle name="百分比 6" xfId="42"/>
    <cellStyle name="百分比 6 2" xfId="241"/>
    <cellStyle name="百分比 6 2 2" xfId="243"/>
    <cellStyle name="百分比 6 2 2 2" xfId="860"/>
    <cellStyle name="百分比 6 2 3" xfId="244"/>
    <cellStyle name="百分比 6 2 3 2" xfId="862"/>
    <cellStyle name="百分比 6 2 4" xfId="863"/>
    <cellStyle name="百分比 6 3" xfId="245"/>
    <cellStyle name="百分比 6 3 2" xfId="864"/>
    <cellStyle name="百分比 6 4" xfId="246"/>
    <cellStyle name="百分比 6 4 2" xfId="866"/>
    <cellStyle name="百分比 6 5" xfId="247"/>
    <cellStyle name="百分比 6 5 2" xfId="868"/>
    <cellStyle name="百分比 6 6" xfId="871"/>
    <cellStyle name="百分比 7" xfId="33"/>
    <cellStyle name="百分比 7 2" xfId="873"/>
    <cellStyle name="百分比 8" xfId="251"/>
    <cellStyle name="百分比 8 2" xfId="252"/>
    <cellStyle name="百分比 8 2 2" xfId="253"/>
    <cellStyle name="百分比 8 2 2 2" xfId="876"/>
    <cellStyle name="百分比 8 2 3" xfId="877"/>
    <cellStyle name="百分比 8 3" xfId="254"/>
    <cellStyle name="百分比 8 3 2" xfId="631"/>
    <cellStyle name="百分比 8 4" xfId="626"/>
    <cellStyle name="百分比 9" xfId="256"/>
    <cellStyle name="百分比 9 2" xfId="257"/>
    <cellStyle name="百分比 9 2 2" xfId="879"/>
    <cellStyle name="百分比 9 3" xfId="842"/>
    <cellStyle name="差" xfId="2" builtinId="27"/>
    <cellStyle name="差 2" xfId="23"/>
    <cellStyle name="常规" xfId="0" builtinId="0"/>
    <cellStyle name="常规 10" xfId="258"/>
    <cellStyle name="常规 10 2" xfId="259"/>
    <cellStyle name="常规 10 2 2" xfId="8"/>
    <cellStyle name="常规 10 2 2 2" xfId="261"/>
    <cellStyle name="常规 10 2 3" xfId="880"/>
    <cellStyle name="常规 10 3" xfId="262"/>
    <cellStyle name="常规 10 3 2" xfId="882"/>
    <cellStyle name="常规 10 4" xfId="263"/>
    <cellStyle name="常规 10 4 2" xfId="883"/>
    <cellStyle name="常规 10 5" xfId="760"/>
    <cellStyle name="常规 11" xfId="6"/>
    <cellStyle name="常规 11 2" xfId="264"/>
    <cellStyle name="常规 11 2 2" xfId="884"/>
    <cellStyle name="常规 11 3" xfId="266"/>
    <cellStyle name="常规 11 3 2" xfId="885"/>
    <cellStyle name="常规 11 4" xfId="235"/>
    <cellStyle name="常规 12" xfId="5"/>
    <cellStyle name="常规 12 2" xfId="850"/>
    <cellStyle name="常规 13" xfId="9"/>
    <cellStyle name="常规 13 2" xfId="1216"/>
    <cellStyle name="常规 14" xfId="1227"/>
    <cellStyle name="常规 16" xfId="7"/>
    <cellStyle name="常规 2" xfId="3"/>
    <cellStyle name="常规 2 10" xfId="268"/>
    <cellStyle name="常规 2 11" xfId="1217"/>
    <cellStyle name="常规 2 2" xfId="270"/>
    <cellStyle name="常规 2 2 2" xfId="271"/>
    <cellStyle name="常规 2 2 2 2" xfId="272"/>
    <cellStyle name="常规 2 2 2 2 2" xfId="273"/>
    <cellStyle name="常规 2 2 2 2 2 2" xfId="275"/>
    <cellStyle name="常规 2 2 2 2 2 2 2" xfId="889"/>
    <cellStyle name="常规 2 2 2 2 2 3" xfId="614"/>
    <cellStyle name="常规 2 2 2 2 3" xfId="277"/>
    <cellStyle name="常规 2 2 2 2 3 2" xfId="890"/>
    <cellStyle name="常规 2 2 2 2 4" xfId="858"/>
    <cellStyle name="常规 2 2 2 3" xfId="278"/>
    <cellStyle name="常规 2 2 2 3 2" xfId="279"/>
    <cellStyle name="常规 2 2 2 3 2 2" xfId="891"/>
    <cellStyle name="常规 2 2 2 3 3" xfId="282"/>
    <cellStyle name="常规 2 2 2 3 3 2" xfId="892"/>
    <cellStyle name="常规 2 2 2 3 4" xfId="872"/>
    <cellStyle name="常规 2 2 2 4" xfId="64"/>
    <cellStyle name="常规 2 2 2 4 2" xfId="283"/>
    <cellStyle name="常规 2 2 2 4 2 2" xfId="284"/>
    <cellStyle name="常规 2 2 2 4 2 2 2" xfId="717"/>
    <cellStyle name="常规 2 2 2 4 2 3" xfId="609"/>
    <cellStyle name="常规 2 2 2 4 3" xfId="285"/>
    <cellStyle name="常规 2 2 2 4 3 2" xfId="894"/>
    <cellStyle name="常规 2 2 2 4 4" xfId="875"/>
    <cellStyle name="常规 2 2 2 5" xfId="51"/>
    <cellStyle name="常规 2 2 2 5 2" xfId="895"/>
    <cellStyle name="常规 2 2 2 6" xfId="628"/>
    <cellStyle name="常规 2 2 3" xfId="287"/>
    <cellStyle name="常规 2 2 3 2" xfId="288"/>
    <cellStyle name="常规 2 2 3 2 2" xfId="289"/>
    <cellStyle name="常规 2 2 3 2 2 2" xfId="897"/>
    <cellStyle name="常规 2 2 3 2 3" xfId="709"/>
    <cellStyle name="常规 2 2 3 3" xfId="292"/>
    <cellStyle name="常规 2 2 3 3 2" xfId="898"/>
    <cellStyle name="常规 2 2 3 4" xfId="293"/>
    <cellStyle name="常规 2 2 3 4 2" xfId="899"/>
    <cellStyle name="常规 2 2 3 5" xfId="900"/>
    <cellStyle name="常规 2 2 4" xfId="19"/>
    <cellStyle name="常规 2 2 4 2" xfId="203"/>
    <cellStyle name="常规 2 2 4 2 2" xfId="813"/>
    <cellStyle name="常规 2 2 4 3" xfId="294"/>
    <cellStyle name="常规 2 2 4 3 2" xfId="901"/>
    <cellStyle name="常规 2 2 4 4" xfId="902"/>
    <cellStyle name="常规 2 2 5" xfId="295"/>
    <cellStyle name="常规 2 2 5 2" xfId="207"/>
    <cellStyle name="常规 2 2 5 2 2" xfId="820"/>
    <cellStyle name="常规 2 2 5 3" xfId="824"/>
    <cellStyle name="常规 2 2 6" xfId="219"/>
    <cellStyle name="常规 2 2 6 2" xfId="836"/>
    <cellStyle name="常规 2 2 7" xfId="223"/>
    <cellStyle name="常规 2 2 7 2" xfId="839"/>
    <cellStyle name="常规 2 2 8" xfId="844"/>
    <cellStyle name="常规 2 2 9" xfId="1223"/>
    <cellStyle name="常规 2 3" xfId="297"/>
    <cellStyle name="常规 2 3 2" xfId="298"/>
    <cellStyle name="常规 2 3 2 2" xfId="265"/>
    <cellStyle name="常规 2 3 2 2 2" xfId="299"/>
    <cellStyle name="常规 2 3 2 2 2 2" xfId="905"/>
    <cellStyle name="常规 2 3 2 2 3" xfId="300"/>
    <cellStyle name="常规 2 3 2 2 3 2" xfId="908"/>
    <cellStyle name="常规 2 3 2 2 4" xfId="830"/>
    <cellStyle name="常规 2 3 2 3" xfId="79"/>
    <cellStyle name="常规 2 3 2 3 2" xfId="250"/>
    <cellStyle name="常规 2 3 2 3 2 2" xfId="874"/>
    <cellStyle name="常规 2 3 2 3 3" xfId="255"/>
    <cellStyle name="常规 2 3 2 3 3 2" xfId="878"/>
    <cellStyle name="常规 2 3 2 3 4" xfId="910"/>
    <cellStyle name="常规 2 3 2 4" xfId="57"/>
    <cellStyle name="常规 2 3 2 4 2" xfId="633"/>
    <cellStyle name="常规 2 3 2 5" xfId="176"/>
    <cellStyle name="常规 2 3 2 5 2" xfId="777"/>
    <cellStyle name="常规 2 3 2 6" xfId="781"/>
    <cellStyle name="常规 2 3 3" xfId="302"/>
    <cellStyle name="常规 2 3 3 2" xfId="911"/>
    <cellStyle name="常规 2 3 4" xfId="303"/>
    <cellStyle name="常规 2 3 4 2" xfId="304"/>
    <cellStyle name="常规 2 3 4 2 2" xfId="853"/>
    <cellStyle name="常规 2 3 4 3" xfId="305"/>
    <cellStyle name="常规 2 3 4 3 2" xfId="865"/>
    <cellStyle name="常规 2 3 4 4" xfId="617"/>
    <cellStyle name="常规 2 3 5" xfId="306"/>
    <cellStyle name="常规 2 3 5 2" xfId="307"/>
    <cellStyle name="常规 2 3 5 2 2" xfId="608"/>
    <cellStyle name="常规 2 3 5 3" xfId="646"/>
    <cellStyle name="常规 2 3 6" xfId="230"/>
    <cellStyle name="常规 2 3 6 2" xfId="846"/>
    <cellStyle name="常规 2 3 7" xfId="848"/>
    <cellStyle name="常规 2 4" xfId="308"/>
    <cellStyle name="常规 2 4 2" xfId="912"/>
    <cellStyle name="常规 2 5" xfId="4"/>
    <cellStyle name="常规 2 5 2" xfId="310"/>
    <cellStyle name="常规 2 6" xfId="311"/>
    <cellStyle name="常规 2 6 2" xfId="312"/>
    <cellStyle name="常规 2 6 2 2" xfId="913"/>
    <cellStyle name="常规 2 6 3" xfId="809"/>
    <cellStyle name="常规 2 7" xfId="260"/>
    <cellStyle name="常规 2 7 2" xfId="314"/>
    <cellStyle name="常规 2 7 2 2" xfId="914"/>
    <cellStyle name="常规 2 7 3" xfId="604"/>
    <cellStyle name="常规 2 8" xfId="315"/>
    <cellStyle name="常规 2 8 2" xfId="317"/>
    <cellStyle name="常规 2 8 2 2" xfId="805"/>
    <cellStyle name="常规 2 8 3" xfId="915"/>
    <cellStyle name="常规 2 9" xfId="318"/>
    <cellStyle name="常规 2 9 2" xfId="903"/>
    <cellStyle name="常规 3" xfId="14"/>
    <cellStyle name="常规 3 10" xfId="320"/>
    <cellStyle name="常规 3 10 2" xfId="919"/>
    <cellStyle name="常规 3 11" xfId="166"/>
    <cellStyle name="常规 3 11 2" xfId="765"/>
    <cellStyle name="常规 3 12" xfId="101"/>
    <cellStyle name="常规 3 13" xfId="1218"/>
    <cellStyle name="常规 3 2" xfId="102"/>
    <cellStyle name="常规 3 2 2" xfId="321"/>
    <cellStyle name="常规 3 2 2 2" xfId="155"/>
    <cellStyle name="常规 3 2 2 2 2" xfId="322"/>
    <cellStyle name="常规 3 2 2 2 2 2" xfId="323"/>
    <cellStyle name="常规 3 2 2 2 2 2 2" xfId="921"/>
    <cellStyle name="常规 3 2 2 2 2 3" xfId="324"/>
    <cellStyle name="常规 3 2 2 2 2 3 2" xfId="922"/>
    <cellStyle name="常规 3 2 2 2 2 4" xfId="893"/>
    <cellStyle name="常规 3 2 2 2 3" xfId="274"/>
    <cellStyle name="常规 3 2 2 2 3 2" xfId="887"/>
    <cellStyle name="常规 3 2 2 2 4" xfId="43"/>
    <cellStyle name="常规 3 2 2 2 4 2" xfId="627"/>
    <cellStyle name="常规 3 2 2 2 5" xfId="325"/>
    <cellStyle name="常规 3 2 2 2 5 2" xfId="881"/>
    <cellStyle name="常规 3 2 2 2 6" xfId="904"/>
    <cellStyle name="常规 3 2 2 3" xfId="326"/>
    <cellStyle name="常规 3 2 2 3 2" xfId="327"/>
    <cellStyle name="常规 3 2 2 3 2 2" xfId="841"/>
    <cellStyle name="常规 3 2 2 3 3" xfId="328"/>
    <cellStyle name="常规 3 2 2 3 3 2" xfId="637"/>
    <cellStyle name="常规 3 2 2 3 4" xfId="664"/>
    <cellStyle name="常规 3 2 2 4" xfId="329"/>
    <cellStyle name="常规 3 2 2 4 2" xfId="330"/>
    <cellStyle name="常规 3 2 2 4 2 2" xfId="851"/>
    <cellStyle name="常规 3 2 2 4 3" xfId="242"/>
    <cellStyle name="常规 3 2 2 4 3 2" xfId="859"/>
    <cellStyle name="常规 3 2 2 4 4" xfId="861"/>
    <cellStyle name="常规 3 2 2 5" xfId="332"/>
    <cellStyle name="常规 3 2 2 5 2" xfId="924"/>
    <cellStyle name="常规 3 2 2 6" xfId="335"/>
    <cellStyle name="常规 3 2 2 6 2" xfId="926"/>
    <cellStyle name="常规 3 2 2 7" xfId="907"/>
    <cellStyle name="常规 3 2 3" xfId="336"/>
    <cellStyle name="常规 3 2 3 2" xfId="157"/>
    <cellStyle name="常规 3 2 3 2 2" xfId="337"/>
    <cellStyle name="常规 3 2 3 2 2 2" xfId="923"/>
    <cellStyle name="常规 3 2 3 2 3" xfId="338"/>
    <cellStyle name="常规 3 2 3 2 3 2" xfId="928"/>
    <cellStyle name="常规 3 2 3 2 4" xfId="687"/>
    <cellStyle name="常规 3 2 3 3" xfId="339"/>
    <cellStyle name="常规 3 2 3 3 2" xfId="929"/>
    <cellStyle name="常规 3 2 3 4" xfId="340"/>
    <cellStyle name="常规 3 2 3 4 2" xfId="930"/>
    <cellStyle name="常规 3 2 3 5" xfId="344"/>
    <cellStyle name="常规 3 2 3 5 2" xfId="932"/>
    <cellStyle name="常规 3 2 3 6" xfId="918"/>
    <cellStyle name="常规 3 2 4" xfId="345"/>
    <cellStyle name="常规 3 2 4 2" xfId="346"/>
    <cellStyle name="常规 3 2 4 2 2" xfId="933"/>
    <cellStyle name="常规 3 2 4 3" xfId="347"/>
    <cellStyle name="常规 3 2 4 3 2" xfId="934"/>
    <cellStyle name="常规 3 2 4 4" xfId="935"/>
    <cellStyle name="常规 3 2 5" xfId="90"/>
    <cellStyle name="常规 3 2 5 2" xfId="92"/>
    <cellStyle name="常规 3 2 5 2 2" xfId="668"/>
    <cellStyle name="常规 3 2 5 3" xfId="94"/>
    <cellStyle name="常规 3 2 5 3 2" xfId="672"/>
    <cellStyle name="常规 3 2 5 4" xfId="675"/>
    <cellStyle name="常规 3 2 6" xfId="61"/>
    <cellStyle name="常规 3 2 6 2" xfId="635"/>
    <cellStyle name="常规 3 2 7" xfId="97"/>
    <cellStyle name="常规 3 2 7 2" xfId="688"/>
    <cellStyle name="常规 3 2 8" xfId="690"/>
    <cellStyle name="常规 3 2 9" xfId="1224"/>
    <cellStyle name="常规 3 3" xfId="104"/>
    <cellStyle name="常规 3 3 2" xfId="348"/>
    <cellStyle name="常规 3 3 2 2" xfId="349"/>
    <cellStyle name="常规 3 3 2 2 2" xfId="350"/>
    <cellStyle name="常规 3 3 2 2 2 2" xfId="936"/>
    <cellStyle name="常规 3 3 2 2 3" xfId="353"/>
    <cellStyle name="常规 3 3 2 2 3 2" xfId="938"/>
    <cellStyle name="常规 3 3 2 2 4" xfId="940"/>
    <cellStyle name="常规 3 3 2 3" xfId="313"/>
    <cellStyle name="常规 3 3 2 3 2" xfId="941"/>
    <cellStyle name="常规 3 3 2 4" xfId="29"/>
    <cellStyle name="常规 3 3 2 4 2" xfId="942"/>
    <cellStyle name="常规 3 3 2 5" xfId="354"/>
    <cellStyle name="常规 3 3 2 5 2" xfId="943"/>
    <cellStyle name="常规 3 3 2 6" xfId="944"/>
    <cellStyle name="常规 3 3 3" xfId="355"/>
    <cellStyle name="常规 3 3 3 2" xfId="356"/>
    <cellStyle name="常规 3 3 3 2 2" xfId="643"/>
    <cellStyle name="常规 3 3 3 3" xfId="316"/>
    <cellStyle name="常规 3 3 3 3 2" xfId="945"/>
    <cellStyle name="常规 3 3 3 4" xfId="946"/>
    <cellStyle name="常规 3 3 4" xfId="267"/>
    <cellStyle name="常规 3 3 4 2" xfId="269"/>
    <cellStyle name="常规 3 3 4 2 2" xfId="659"/>
    <cellStyle name="常规 3 3 4 3" xfId="296"/>
    <cellStyle name="常规 3 3 4 3 2" xfId="947"/>
    <cellStyle name="常规 3 3 4 4" xfId="948"/>
    <cellStyle name="常规 3 3 5" xfId="100"/>
    <cellStyle name="常规 3 3 5 2" xfId="694"/>
    <cellStyle name="常规 3 3 6" xfId="108"/>
    <cellStyle name="常规 3 3 6 2" xfId="700"/>
    <cellStyle name="常规 3 3 7" xfId="706"/>
    <cellStyle name="常规 3 4" xfId="357"/>
    <cellStyle name="常规 3 4 2" xfId="360"/>
    <cellStyle name="常规 3 4 2 2" xfId="363"/>
    <cellStyle name="常规 3 4 2 2 2" xfId="949"/>
    <cellStyle name="常规 3 4 2 3" xfId="367"/>
    <cellStyle name="常规 3 4 2 3 2" xfId="950"/>
    <cellStyle name="常规 3 4 2 4" xfId="951"/>
    <cellStyle name="常规 3 4 3" xfId="22"/>
    <cellStyle name="常规 3 4 3 2" xfId="70"/>
    <cellStyle name="常规 3 4 3 2 2" xfId="952"/>
    <cellStyle name="常规 3 4 3 3" xfId="73"/>
    <cellStyle name="常规 3 4 3 3 2" xfId="953"/>
    <cellStyle name="常规 3 4 3 4" xfId="954"/>
    <cellStyle name="常规 3 4 4" xfId="291"/>
    <cellStyle name="常规 3 4 4 2" xfId="955"/>
    <cellStyle name="常规 3 4 5" xfId="118"/>
    <cellStyle name="常规 3 4 5 2" xfId="711"/>
    <cellStyle name="常规 3 4 6" xfId="719"/>
    <cellStyle name="常规 3 5" xfId="369"/>
    <cellStyle name="常规 3 5 2" xfId="371"/>
    <cellStyle name="常规 3 5 2 2" xfId="956"/>
    <cellStyle name="常规 3 5 3" xfId="373"/>
    <cellStyle name="常规 3 5 3 2" xfId="957"/>
    <cellStyle name="常规 3 5 4" xfId="375"/>
    <cellStyle name="常规 3 5 4 2" xfId="958"/>
    <cellStyle name="常规 3 5 5" xfId="729"/>
    <cellStyle name="常规 3 6" xfId="376"/>
    <cellStyle name="常规 3 6 2" xfId="379"/>
    <cellStyle name="常规 3 6 2 2" xfId="382"/>
    <cellStyle name="常规 3 6 2 2 2" xfId="959"/>
    <cellStyle name="常规 3 6 2 3" xfId="384"/>
    <cellStyle name="常规 3 6 2 3 2" xfId="804"/>
    <cellStyle name="常规 3 6 2 4" xfId="961"/>
    <cellStyle name="常规 3 6 3" xfId="27"/>
    <cellStyle name="常规 3 6 3 2" xfId="388"/>
    <cellStyle name="常规 3 6 3 2 2" xfId="962"/>
    <cellStyle name="常规 3 6 3 3" xfId="390"/>
    <cellStyle name="常规 3 6 3 3 2" xfId="806"/>
    <cellStyle name="常规 3 6 3 4" xfId="963"/>
    <cellStyle name="常规 3 6 4" xfId="393"/>
    <cellStyle name="常规 3 6 4 2" xfId="964"/>
    <cellStyle name="常规 3 6 5" xfId="396"/>
    <cellStyle name="常规 3 6 5 2" xfId="965"/>
    <cellStyle name="常规 3 6 6" xfId="966"/>
    <cellStyle name="常规 3 7" xfId="397"/>
    <cellStyle name="常规 3 7 2" xfId="366"/>
    <cellStyle name="常规 3 7 2 2" xfId="400"/>
    <cellStyle name="常规 3 7 2 2 2" xfId="967"/>
    <cellStyle name="常规 3 7 2 3" xfId="401"/>
    <cellStyle name="常规 3 7 2 3 2" xfId="968"/>
    <cellStyle name="常规 3 7 2 4" xfId="970"/>
    <cellStyle name="常规 3 7 3" xfId="404"/>
    <cellStyle name="常规 3 7 3 2" xfId="971"/>
    <cellStyle name="常规 3 7 4" xfId="407"/>
    <cellStyle name="常规 3 7 4 2" xfId="972"/>
    <cellStyle name="常规 3 7 5" xfId="409"/>
    <cellStyle name="常规 3 7 5 2" xfId="973"/>
    <cellStyle name="常规 3 7 6" xfId="974"/>
    <cellStyle name="常规 3 8" xfId="410"/>
    <cellStyle name="常规 3 8 2" xfId="72"/>
    <cellStyle name="常规 3 8 2 2" xfId="975"/>
    <cellStyle name="常规 3 8 3" xfId="76"/>
    <cellStyle name="常规 3 8 3 2" xfId="976"/>
    <cellStyle name="常规 3 8 4" xfId="977"/>
    <cellStyle name="常规 3 9" xfId="411"/>
    <cellStyle name="常规 3 9 2" xfId="978"/>
    <cellStyle name="常规 4" xfId="16"/>
    <cellStyle name="常规 4 2" xfId="109"/>
    <cellStyle name="常规 4 2 2" xfId="412"/>
    <cellStyle name="常规 4 2 2 2" xfId="414"/>
    <cellStyle name="常规 4 2 2 2 2" xfId="417"/>
    <cellStyle name="常规 4 2 2 2 2 2" xfId="981"/>
    <cellStyle name="常规 4 2 2 2 3" xfId="418"/>
    <cellStyle name="常规 4 2 2 2 3 2" xfId="982"/>
    <cellStyle name="常规 4 2 2 2 4" xfId="983"/>
    <cellStyle name="常规 4 2 2 3" xfId="34"/>
    <cellStyle name="常规 4 2 2 3 2" xfId="986"/>
    <cellStyle name="常规 4 2 2 4" xfId="319"/>
    <cellStyle name="常规 4 2 2 4 2" xfId="987"/>
    <cellStyle name="常规 4 2 2 5" xfId="165"/>
    <cellStyle name="常规 4 2 2 5 2" xfId="988"/>
    <cellStyle name="常规 4 2 2 6" xfId="989"/>
    <cellStyle name="常规 4 2 3" xfId="419"/>
    <cellStyle name="常规 4 2 3 2" xfId="421"/>
    <cellStyle name="常规 4 2 3 2 2" xfId="992"/>
    <cellStyle name="常规 4 2 3 3" xfId="424"/>
    <cellStyle name="常规 4 2 3 3 2" xfId="995"/>
    <cellStyle name="常规 4 2 3 4" xfId="998"/>
    <cellStyle name="常规 4 2 4" xfId="427"/>
    <cellStyle name="常规 4 2 4 2" xfId="430"/>
    <cellStyle name="常规 4 2 4 2 2" xfId="1001"/>
    <cellStyle name="常规 4 2 4 3" xfId="433"/>
    <cellStyle name="常规 4 2 4 3 2" xfId="1003"/>
    <cellStyle name="常规 4 2 4 4" xfId="1005"/>
    <cellStyle name="常规 4 2 5" xfId="435"/>
    <cellStyle name="常规 4 2 5 2" xfId="772"/>
    <cellStyle name="常规 4 2 6" xfId="438"/>
    <cellStyle name="常规 4 2 6 2" xfId="783"/>
    <cellStyle name="常规 4 2 7" xfId="1006"/>
    <cellStyle name="常规 4 3" xfId="111"/>
    <cellStyle name="常规 4 3 2" xfId="439"/>
    <cellStyle name="常规 4 3 2 2" xfId="441"/>
    <cellStyle name="常规 4 3 2 2 2" xfId="1008"/>
    <cellStyle name="常规 4 3 2 3" xfId="443"/>
    <cellStyle name="常规 4 3 2 3 2" xfId="1010"/>
    <cellStyle name="常规 4 3 2 4" xfId="822"/>
    <cellStyle name="常规 4 3 3" xfId="445"/>
    <cellStyle name="常规 4 3 3 2" xfId="1012"/>
    <cellStyle name="常规 4 3 4" xfId="447"/>
    <cellStyle name="常规 4 3 4 2" xfId="1014"/>
    <cellStyle name="常规 4 3 5" xfId="160"/>
    <cellStyle name="常规 4 3 5 2" xfId="1016"/>
    <cellStyle name="常规 4 3 6" xfId="1017"/>
    <cellStyle name="常规 4 4" xfId="413"/>
    <cellStyle name="常规 4 4 2" xfId="415"/>
    <cellStyle name="常规 4 4 2 2" xfId="980"/>
    <cellStyle name="常规 4 4 3" xfId="35"/>
    <cellStyle name="常规 4 4 3 2" xfId="985"/>
    <cellStyle name="常规 4 4 4" xfId="815"/>
    <cellStyle name="常规 4 5" xfId="420"/>
    <cellStyle name="常规 4 5 2" xfId="422"/>
    <cellStyle name="常规 4 5 2 2" xfId="991"/>
    <cellStyle name="常规 4 5 3" xfId="425"/>
    <cellStyle name="常规 4 5 3 2" xfId="994"/>
    <cellStyle name="常规 4 5 4" xfId="997"/>
    <cellStyle name="常规 4 6" xfId="428"/>
    <cellStyle name="常规 4 6 2" xfId="999"/>
    <cellStyle name="常规 4 7" xfId="436"/>
    <cellStyle name="常规 4 7 2" xfId="771"/>
    <cellStyle name="常规 4 8" xfId="106"/>
    <cellStyle name="常规 4 9" xfId="1222"/>
    <cellStyle name="常规 5" xfId="113"/>
    <cellStyle name="常规 5 2" xfId="17"/>
    <cellStyle name="常规 5 2 2" xfId="39"/>
    <cellStyle name="常规 5 2 2 2" xfId="228"/>
    <cellStyle name="常规 5 2 2 2 2" xfId="1018"/>
    <cellStyle name="常规 5 2 2 3" xfId="233"/>
    <cellStyle name="常规 5 2 2 3 2" xfId="1019"/>
    <cellStyle name="常规 5 2 2 4" xfId="1020"/>
    <cellStyle name="常规 5 2 3" xfId="41"/>
    <cellStyle name="常规 5 2 3 2" xfId="1021"/>
    <cellStyle name="常规 5 2 4" xfId="32"/>
    <cellStyle name="常规 5 2 4 2" xfId="1022"/>
    <cellStyle name="常规 5 2 5" xfId="249"/>
    <cellStyle name="常规 5 2 5 2" xfId="1023"/>
    <cellStyle name="常规 5 2 6" xfId="1024"/>
    <cellStyle name="常规 5 3" xfId="449"/>
    <cellStyle name="常规 5 3 2" xfId="450"/>
    <cellStyle name="常规 5 3 2 2" xfId="1025"/>
    <cellStyle name="常规 5 3 3" xfId="451"/>
    <cellStyle name="常规 5 3 3 2" xfId="1026"/>
    <cellStyle name="常规 5 3 4" xfId="818"/>
    <cellStyle name="常规 5 4" xfId="440"/>
    <cellStyle name="常规 5 4 2" xfId="442"/>
    <cellStyle name="常规 5 4 2 2" xfId="1007"/>
    <cellStyle name="常规 5 4 3" xfId="444"/>
    <cellStyle name="常规 5 4 3 2" xfId="1009"/>
    <cellStyle name="常规 5 4 4" xfId="821"/>
    <cellStyle name="常规 5 5" xfId="446"/>
    <cellStyle name="常规 5 5 2" xfId="1011"/>
    <cellStyle name="常规 5 6" xfId="448"/>
    <cellStyle name="常规 5 6 2" xfId="1013"/>
    <cellStyle name="常规 5 7" xfId="1015"/>
    <cellStyle name="常规 5 8" xfId="1221"/>
    <cellStyle name="常规 6" xfId="15"/>
    <cellStyle name="常规 6 2" xfId="452"/>
    <cellStyle name="常规 6 2 2" xfId="453"/>
    <cellStyle name="常规 6 2 2 2" xfId="1027"/>
    <cellStyle name="常规 6 2 3" xfId="53"/>
    <cellStyle name="常规 6 2 3 2" xfId="831"/>
    <cellStyle name="常规 6 2 4" xfId="1028"/>
    <cellStyle name="常规 6 3" xfId="454"/>
    <cellStyle name="常规 6 3 2" xfId="455"/>
    <cellStyle name="常规 6 3 2 2" xfId="1029"/>
    <cellStyle name="常规 6 3 3" xfId="216"/>
    <cellStyle name="常规 6 3 3 2" xfId="833"/>
    <cellStyle name="常规 6 3 4" xfId="1030"/>
    <cellStyle name="常规 6 4" xfId="416"/>
    <cellStyle name="常规 6 4 2" xfId="979"/>
    <cellStyle name="常规 6 5" xfId="36"/>
    <cellStyle name="常规 6 5 2" xfId="984"/>
    <cellStyle name="常规 6 6" xfId="814"/>
    <cellStyle name="常规 7" xfId="456"/>
    <cellStyle name="常规 7 2" xfId="457"/>
    <cellStyle name="常规 7 2 2" xfId="276"/>
    <cellStyle name="常规 7 2 2 2" xfId="1031"/>
    <cellStyle name="常规 7 2 3" xfId="240"/>
    <cellStyle name="常规 7 2 3 2" xfId="1032"/>
    <cellStyle name="常规 7 2 4" xfId="1033"/>
    <cellStyle name="常规 7 3" xfId="24"/>
    <cellStyle name="常规 7 3 2" xfId="281"/>
    <cellStyle name="常规 7 3 2 2" xfId="1034"/>
    <cellStyle name="常规 7 3 3" xfId="458"/>
    <cellStyle name="常规 7 3 3 2" xfId="1035"/>
    <cellStyle name="常规 7 3 4" xfId="1036"/>
    <cellStyle name="常规 7 4" xfId="423"/>
    <cellStyle name="常规 7 4 2" xfId="990"/>
    <cellStyle name="常规 7 5" xfId="426"/>
    <cellStyle name="常规 7 5 2" xfId="993"/>
    <cellStyle name="常规 7 6" xfId="996"/>
    <cellStyle name="常规 8" xfId="459"/>
    <cellStyle name="常规 8 2" xfId="63"/>
    <cellStyle name="常规 8 2 2" xfId="116"/>
    <cellStyle name="常规 8 2 2 2" xfId="1037"/>
    <cellStyle name="常规 8 2 3" xfId="123"/>
    <cellStyle name="常规 8 2 3 2" xfId="1038"/>
    <cellStyle name="常规 8 2 4" xfId="1039"/>
    <cellStyle name="常规 8 3" xfId="50"/>
    <cellStyle name="常规 8 3 2" xfId="1040"/>
    <cellStyle name="常规 8 4" xfId="431"/>
    <cellStyle name="常规 8 4 2" xfId="1000"/>
    <cellStyle name="常规 8 5" xfId="434"/>
    <cellStyle name="常规 8 5 2" xfId="1002"/>
    <cellStyle name="常规 8 6" xfId="1004"/>
    <cellStyle name="常规 9" xfId="460"/>
    <cellStyle name="常规 9 2" xfId="164"/>
    <cellStyle name="常规 9 3" xfId="171"/>
    <cellStyle name="常规 9 3 2" xfId="769"/>
    <cellStyle name="常规 9 4" xfId="1219"/>
    <cellStyle name="超链接" xfId="1229" builtinId="8"/>
    <cellStyle name="超链接 2" xfId="387"/>
    <cellStyle name="超链接 3" xfId="389"/>
    <cellStyle name="好" xfId="1" builtinId="26"/>
    <cellStyle name="好 2" xfId="56"/>
    <cellStyle name="千位分隔 2" xfId="280"/>
    <cellStyle name="千位分隔 2 10" xfId="795"/>
    <cellStyle name="千位分隔 2 11" xfId="1225"/>
    <cellStyle name="千位分隔 2 2" xfId="461"/>
    <cellStyle name="千位分隔 2 2 2" xfId="463"/>
    <cellStyle name="千位分隔 2 2 2 2" xfId="465"/>
    <cellStyle name="千位分隔 2 2 2 2 2" xfId="467"/>
    <cellStyle name="千位分隔 2 2 2 2 2 2" xfId="469"/>
    <cellStyle name="千位分隔 2 2 2 2 2 2 2" xfId="470"/>
    <cellStyle name="千位分隔 2 2 2 2 2 2 2 2" xfId="1041"/>
    <cellStyle name="千位分隔 2 2 2 2 2 2 3" xfId="1042"/>
    <cellStyle name="千位分隔 2 2 2 2 2 3" xfId="471"/>
    <cellStyle name="千位分隔 2 2 2 2 2 3 2" xfId="1044"/>
    <cellStyle name="千位分隔 2 2 2 2 2 4" xfId="1046"/>
    <cellStyle name="千位分隔 2 2 2 2 3" xfId="473"/>
    <cellStyle name="千位分隔 2 2 2 2 3 2" xfId="186"/>
    <cellStyle name="千位分隔 2 2 2 2 3 2 2" xfId="791"/>
    <cellStyle name="千位分隔 2 2 2 2 3 3" xfId="788"/>
    <cellStyle name="千位分隔 2 2 2 2 4" xfId="474"/>
    <cellStyle name="千位分隔 2 2 2 2 4 2" xfId="44"/>
    <cellStyle name="千位分隔 2 2 2 2 4 2 2" xfId="599"/>
    <cellStyle name="千位分隔 2 2 2 2 4 3" xfId="793"/>
    <cellStyle name="千位分隔 2 2 2 2 5" xfId="475"/>
    <cellStyle name="千位分隔 2 2 2 2 5 2" xfId="1047"/>
    <cellStyle name="千位分隔 2 2 2 2 6" xfId="1048"/>
    <cellStyle name="千位分隔 2 2 2 3" xfId="378"/>
    <cellStyle name="千位分隔 2 2 2 3 2" xfId="381"/>
    <cellStyle name="千位分隔 2 2 2 3 2 2" xfId="248"/>
    <cellStyle name="千位分隔 2 2 2 3 2 2 2" xfId="867"/>
    <cellStyle name="千位分隔 2 2 2 3 2 3" xfId="870"/>
    <cellStyle name="千位分隔 2 2 2 3 3" xfId="383"/>
    <cellStyle name="千位分隔 2 2 2 3 3 2" xfId="195"/>
    <cellStyle name="千位分隔 2 2 2 3 3 2 2" xfId="1049"/>
    <cellStyle name="千位分隔 2 2 2 3 3 3" xfId="798"/>
    <cellStyle name="千位分隔 2 2 2 3 4" xfId="476"/>
    <cellStyle name="千位分隔 2 2 2 3 4 2" xfId="66"/>
    <cellStyle name="千位分隔 2 2 2 3 4 2 2" xfId="621"/>
    <cellStyle name="千位分隔 2 2 2 3 4 3" xfId="601"/>
    <cellStyle name="千位分隔 2 2 2 3 5" xfId="477"/>
    <cellStyle name="千位分隔 2 2 2 3 5 2" xfId="1050"/>
    <cellStyle name="千位分隔 2 2 2 3 6" xfId="1051"/>
    <cellStyle name="千位分隔 2 2 2 4" xfId="26"/>
    <cellStyle name="千位分隔 2 2 2 4 2" xfId="386"/>
    <cellStyle name="千位分隔 2 2 2 4 2 2" xfId="1052"/>
    <cellStyle name="千位分隔 2 2 2 4 3" xfId="1053"/>
    <cellStyle name="千位分隔 2 2 2 5" xfId="392"/>
    <cellStyle name="千位分隔 2 2 2 5 2" xfId="286"/>
    <cellStyle name="千位分隔 2 2 2 5 2 2" xfId="1054"/>
    <cellStyle name="千位分隔 2 2 2 5 3" xfId="1055"/>
    <cellStyle name="千位分隔 2 2 2 6" xfId="395"/>
    <cellStyle name="千位分隔 2 2 2 6 2" xfId="301"/>
    <cellStyle name="千位分隔 2 2 2 6 2 2" xfId="1056"/>
    <cellStyle name="千位分隔 2 2 2 6 3" xfId="1057"/>
    <cellStyle name="千位分隔 2 2 2 7" xfId="478"/>
    <cellStyle name="千位分隔 2 2 2 7 2" xfId="1058"/>
    <cellStyle name="千位分隔 2 2 2 8" xfId="1059"/>
    <cellStyle name="千位分隔 2 2 3" xfId="359"/>
    <cellStyle name="千位分隔 2 2 3 2" xfId="362"/>
    <cellStyle name="千位分隔 2 2 3 2 2" xfId="342"/>
    <cellStyle name="千位分隔 2 2 3 2 2 2" xfId="479"/>
    <cellStyle name="千位分隔 2 2 3 2 2 2 2" xfId="1060"/>
    <cellStyle name="千位分隔 2 2 3 2 2 3" xfId="1061"/>
    <cellStyle name="千位分隔 2 2 3 2 3" xfId="480"/>
    <cellStyle name="千位分隔 2 2 3 2 3 2" xfId="1062"/>
    <cellStyle name="千位分隔 2 2 3 2 4" xfId="1063"/>
    <cellStyle name="千位分隔 2 2 3 3" xfId="365"/>
    <cellStyle name="千位分隔 2 2 3 3 2" xfId="399"/>
    <cellStyle name="千位分隔 2 2 3 3 2 2" xfId="1064"/>
    <cellStyle name="千位分隔 2 2 3 3 3" xfId="1065"/>
    <cellStyle name="千位分隔 2 2 3 4" xfId="403"/>
    <cellStyle name="千位分隔 2 2 3 4 2" xfId="482"/>
    <cellStyle name="千位分隔 2 2 3 4 2 2" xfId="1066"/>
    <cellStyle name="千位分隔 2 2 3 4 3" xfId="1067"/>
    <cellStyle name="千位分隔 2 2 3 5" xfId="406"/>
    <cellStyle name="千位分隔 2 2 3 5 2" xfId="1068"/>
    <cellStyle name="千位分隔 2 2 3 6" xfId="1069"/>
    <cellStyle name="千位分隔 2 2 4" xfId="21"/>
    <cellStyle name="千位分隔 2 2 4 2" xfId="69"/>
    <cellStyle name="千位分隔 2 2 4 2 2" xfId="483"/>
    <cellStyle name="千位分隔 2 2 4 2 2 2" xfId="1070"/>
    <cellStyle name="千位分隔 2 2 4 2 3" xfId="886"/>
    <cellStyle name="千位分隔 2 2 4 3" xfId="71"/>
    <cellStyle name="千位分隔 2 2 4 3 2" xfId="309"/>
    <cellStyle name="千位分隔 2 2 4 3 2 2" xfId="1071"/>
    <cellStyle name="千位分隔 2 2 4 3 3" xfId="1072"/>
    <cellStyle name="千位分隔 2 2 4 4" xfId="75"/>
    <cellStyle name="千位分隔 2 2 4 4 2" xfId="368"/>
    <cellStyle name="千位分隔 2 2 4 4 2 2" xfId="1073"/>
    <cellStyle name="千位分隔 2 2 4 4 3" xfId="1074"/>
    <cellStyle name="千位分隔 2 2 4 5" xfId="77"/>
    <cellStyle name="千位分隔 2 2 4 5 2" xfId="1075"/>
    <cellStyle name="千位分隔 2 2 4 6" xfId="1076"/>
    <cellStyle name="千位分隔 2 2 5" xfId="290"/>
    <cellStyle name="千位分隔 2 2 5 2" xfId="351"/>
    <cellStyle name="千位分隔 2 2 5 2 2" xfId="1077"/>
    <cellStyle name="千位分隔 2 2 5 3" xfId="1078"/>
    <cellStyle name="千位分隔 2 2 6" xfId="115"/>
    <cellStyle name="千位分隔 2 2 6 2" xfId="119"/>
    <cellStyle name="千位分隔 2 2 6 2 2" xfId="1079"/>
    <cellStyle name="千位分隔 2 2 6 3" xfId="1080"/>
    <cellStyle name="千位分隔 2 2 7" xfId="122"/>
    <cellStyle name="千位分隔 2 2 7 2" xfId="125"/>
    <cellStyle name="千位分隔 2 2 7 2 2" xfId="1081"/>
    <cellStyle name="千位分隔 2 2 7 3" xfId="1082"/>
    <cellStyle name="千位分隔 2 2 8" xfId="128"/>
    <cellStyle name="千位分隔 2 2 8 2" xfId="1083"/>
    <cellStyle name="千位分隔 2 2 9" xfId="1084"/>
    <cellStyle name="千位分隔 2 3" xfId="484"/>
    <cellStyle name="千位分隔 2 3 2" xfId="485"/>
    <cellStyle name="千位分隔 2 3 2 2" xfId="49"/>
    <cellStyle name="千位分隔 2 3 2 2 2" xfId="132"/>
    <cellStyle name="千位分隔 2 3 2 2 2 2" xfId="135"/>
    <cellStyle name="千位分隔 2 3 2 2 2 2 2" xfId="1086"/>
    <cellStyle name="千位分隔 2 3 2 2 2 3" xfId="1087"/>
    <cellStyle name="千位分隔 2 3 2 2 3" xfId="141"/>
    <cellStyle name="千位分隔 2 3 2 2 3 2" xfId="1088"/>
    <cellStyle name="千位分隔 2 3 2 2 4" xfId="1089"/>
    <cellStyle name="千位分隔 2 3 2 3" xfId="429"/>
    <cellStyle name="千位分隔 2 3 2 3 2" xfId="394"/>
    <cellStyle name="千位分隔 2 3 2 3 2 2" xfId="1091"/>
    <cellStyle name="千位分隔 2 3 2 3 3" xfId="1092"/>
    <cellStyle name="千位分隔 2 3 2 4" xfId="432"/>
    <cellStyle name="千位分隔 2 3 2 4 2" xfId="408"/>
    <cellStyle name="千位分隔 2 3 2 4 2 2" xfId="1094"/>
    <cellStyle name="千位分隔 2 3 2 4 3" xfId="1095"/>
    <cellStyle name="千位分隔 2 3 2 5" xfId="486"/>
    <cellStyle name="千位分隔 2 3 2 5 2" xfId="1096"/>
    <cellStyle name="千位分隔 2 3 2 6" xfId="1097"/>
    <cellStyle name="千位分隔 2 3 3" xfId="370"/>
    <cellStyle name="千位分隔 2 3 3 2" xfId="169"/>
    <cellStyle name="千位分隔 2 3 3 2 2" xfId="487"/>
    <cellStyle name="千位分隔 2 3 3 2 2 2" xfId="1098"/>
    <cellStyle name="千位分隔 2 3 3 2 3" xfId="1099"/>
    <cellStyle name="千位分隔 2 3 3 3" xfId="172"/>
    <cellStyle name="千位分隔 2 3 3 3 2" xfId="488"/>
    <cellStyle name="千位分隔 2 3 3 3 2 2" xfId="1100"/>
    <cellStyle name="千位分隔 2 3 3 3 3" xfId="1101"/>
    <cellStyle name="千位分隔 2 3 3 4" xfId="489"/>
    <cellStyle name="千位分隔 2 3 3 4 2" xfId="490"/>
    <cellStyle name="千位分隔 2 3 3 4 2 2" xfId="1102"/>
    <cellStyle name="千位分隔 2 3 3 4 3" xfId="1103"/>
    <cellStyle name="千位分隔 2 3 3 5" xfId="210"/>
    <cellStyle name="千位分隔 2 3 3 5 2" xfId="1104"/>
    <cellStyle name="千位分隔 2 3 3 6" xfId="1105"/>
    <cellStyle name="千位分隔 2 3 4" xfId="372"/>
    <cellStyle name="千位分隔 2 3 4 2" xfId="180"/>
    <cellStyle name="千位分隔 2 3 4 2 2" xfId="1106"/>
    <cellStyle name="千位分隔 2 3 4 3" xfId="1107"/>
    <cellStyle name="千位分隔 2 3 5" xfId="374"/>
    <cellStyle name="千位分隔 2 3 5 2" xfId="191"/>
    <cellStyle name="千位分隔 2 3 5 2 2" xfId="1108"/>
    <cellStyle name="千位分隔 2 3 5 3" xfId="1109"/>
    <cellStyle name="千位分隔 2 3 6" xfId="131"/>
    <cellStyle name="千位分隔 2 3 6 2" xfId="134"/>
    <cellStyle name="千位分隔 2 3 6 2 2" xfId="1110"/>
    <cellStyle name="千位分隔 2 3 6 3" xfId="1111"/>
    <cellStyle name="千位分隔 2 3 7" xfId="140"/>
    <cellStyle name="千位分隔 2 3 7 2" xfId="1112"/>
    <cellStyle name="千位分隔 2 3 8" xfId="1114"/>
    <cellStyle name="千位分隔 2 4" xfId="462"/>
    <cellStyle name="千位分隔 2 4 2" xfId="464"/>
    <cellStyle name="千位分隔 2 4 2 2" xfId="466"/>
    <cellStyle name="千位分隔 2 4 2 2 2" xfId="468"/>
    <cellStyle name="千位分隔 2 4 2 2 2 2" xfId="1115"/>
    <cellStyle name="千位分隔 2 4 2 2 3" xfId="1116"/>
    <cellStyle name="千位分隔 2 4 2 3" xfId="472"/>
    <cellStyle name="千位分隔 2 4 2 3 2" xfId="1117"/>
    <cellStyle name="千位分隔 2 4 2 4" xfId="1118"/>
    <cellStyle name="千位分隔 2 4 3" xfId="377"/>
    <cellStyle name="千位分隔 2 4 3 2" xfId="380"/>
    <cellStyle name="千位分隔 2 4 3 2 2" xfId="1119"/>
    <cellStyle name="千位分隔 2 4 3 3" xfId="1120"/>
    <cellStyle name="千位分隔 2 4 4" xfId="25"/>
    <cellStyle name="千位分隔 2 4 4 2" xfId="385"/>
    <cellStyle name="千位分隔 2 4 4 2 2" xfId="1121"/>
    <cellStyle name="千位分隔 2 4 4 3" xfId="1122"/>
    <cellStyle name="千位分隔 2 4 5" xfId="391"/>
    <cellStyle name="千位分隔 2 4 5 2" xfId="896"/>
    <cellStyle name="千位分隔 2 4 6" xfId="1123"/>
    <cellStyle name="千位分隔 2 5" xfId="358"/>
    <cellStyle name="千位分隔 2 5 2" xfId="361"/>
    <cellStyle name="千位分隔 2 5 2 2" xfId="341"/>
    <cellStyle name="千位分隔 2 5 2 2 2" xfId="1124"/>
    <cellStyle name="千位分隔 2 5 2 3" xfId="1125"/>
    <cellStyle name="千位分隔 2 5 3" xfId="364"/>
    <cellStyle name="千位分隔 2 5 3 2" xfId="398"/>
    <cellStyle name="千位分隔 2 5 3 2 2" xfId="1126"/>
    <cellStyle name="千位分隔 2 5 3 3" xfId="1127"/>
    <cellStyle name="千位分隔 2 5 4" xfId="402"/>
    <cellStyle name="千位分隔 2 5 4 2" xfId="481"/>
    <cellStyle name="千位分隔 2 5 4 2 2" xfId="1128"/>
    <cellStyle name="千位分隔 2 5 4 3" xfId="1129"/>
    <cellStyle name="千位分隔 2 5 5" xfId="405"/>
    <cellStyle name="千位分隔 2 5 5 2" xfId="927"/>
    <cellStyle name="千位分隔 2 5 6" xfId="1130"/>
    <cellStyle name="千位分隔 2 6" xfId="20"/>
    <cellStyle name="千位分隔 2 6 2" xfId="68"/>
    <cellStyle name="千位分隔 2 6 2 2" xfId="1131"/>
    <cellStyle name="千位分隔 2 6 3" xfId="1132"/>
    <cellStyle name="千位分隔 2 7" xfId="491"/>
    <cellStyle name="千位分隔 2 7 2" xfId="352"/>
    <cellStyle name="千位分隔 2 7 2 2" xfId="937"/>
    <cellStyle name="千位分隔 2 7 3" xfId="939"/>
    <cellStyle name="千位分隔 2 8" xfId="492"/>
    <cellStyle name="千位分隔 2 8 2" xfId="493"/>
    <cellStyle name="千位分隔 2 8 2 2" xfId="713"/>
    <cellStyle name="千位分隔 2 8 3" xfId="1133"/>
    <cellStyle name="千位分隔 2 9" xfId="494"/>
    <cellStyle name="千位分隔 2 9 2" xfId="1134"/>
    <cellStyle name="千位分隔 3" xfId="495"/>
    <cellStyle name="千位分隔 3 2" xfId="496"/>
    <cellStyle name="千位分隔 3 2 2" xfId="497"/>
    <cellStyle name="千位分隔 3 2 2 2" xfId="498"/>
    <cellStyle name="千位分隔 3 2 2 2 2" xfId="499"/>
    <cellStyle name="千位分隔 3 2 2 2 2 2" xfId="1113"/>
    <cellStyle name="千位分隔 3 2 2 2 3" xfId="1135"/>
    <cellStyle name="千位分隔 3 2 2 3" xfId="500"/>
    <cellStyle name="千位分隔 3 2 2 3 2" xfId="1136"/>
    <cellStyle name="千位分隔 3 2 2 4" xfId="1137"/>
    <cellStyle name="千位分隔 3 2 3" xfId="501"/>
    <cellStyle name="千位分隔 3 2 3 2" xfId="503"/>
    <cellStyle name="千位分隔 3 2 3 2 2" xfId="1138"/>
    <cellStyle name="千位分隔 3 2 3 3" xfId="1139"/>
    <cellStyle name="千位分隔 3 2 4" xfId="504"/>
    <cellStyle name="千位分隔 3 2 4 2" xfId="334"/>
    <cellStyle name="千位分隔 3 2 4 2 2" xfId="925"/>
    <cellStyle name="千位分隔 3 2 4 3" xfId="906"/>
    <cellStyle name="千位分隔 3 2 5" xfId="505"/>
    <cellStyle name="千位分隔 3 2 5 2" xfId="917"/>
    <cellStyle name="千位分隔 3 2 6" xfId="1140"/>
    <cellStyle name="千位分隔 3 3" xfId="506"/>
    <cellStyle name="千位分隔 3 3 2" xfId="507"/>
    <cellStyle name="千位分隔 3 3 2 2" xfId="508"/>
    <cellStyle name="千位分隔 3 3 2 2 2" xfId="1141"/>
    <cellStyle name="千位分隔 3 3 2 3" xfId="1142"/>
    <cellStyle name="千位分隔 3 3 3" xfId="509"/>
    <cellStyle name="千位分隔 3 3 3 2" xfId="510"/>
    <cellStyle name="千位分隔 3 3 3 2 2" xfId="1143"/>
    <cellStyle name="千位分隔 3 3 3 3" xfId="1144"/>
    <cellStyle name="千位分隔 3 3 4" xfId="511"/>
    <cellStyle name="千位分隔 3 3 4 2" xfId="512"/>
    <cellStyle name="千位分隔 3 3 4 2 2" xfId="1145"/>
    <cellStyle name="千位分隔 3 3 4 3" xfId="1146"/>
    <cellStyle name="千位分隔 3 3 5" xfId="513"/>
    <cellStyle name="千位分隔 3 3 5 2" xfId="1147"/>
    <cellStyle name="千位分隔 3 3 6" xfId="1148"/>
    <cellStyle name="千位分隔 3 4" xfId="514"/>
    <cellStyle name="千位分隔 3 4 2" xfId="515"/>
    <cellStyle name="千位分隔 3 4 2 2" xfId="1149"/>
    <cellStyle name="千位分隔 3 4 3" xfId="1150"/>
    <cellStyle name="千位分隔 3 5" xfId="516"/>
    <cellStyle name="千位分隔 3 5 2" xfId="517"/>
    <cellStyle name="千位分隔 3 5 2 2" xfId="1151"/>
    <cellStyle name="千位分隔 3 5 3" xfId="1152"/>
    <cellStyle name="千位分隔 3 6" xfId="518"/>
    <cellStyle name="千位分隔 3 6 2" xfId="519"/>
    <cellStyle name="千位分隔 3 6 2 2" xfId="1153"/>
    <cellStyle name="千位分隔 3 6 3" xfId="1154"/>
    <cellStyle name="千位分隔 3 7" xfId="520"/>
    <cellStyle name="千位分隔 3 7 2" xfId="1155"/>
    <cellStyle name="千位分隔 3 8" xfId="1085"/>
    <cellStyle name="千位分隔 4" xfId="521"/>
    <cellStyle name="千位分隔 4 2" xfId="522"/>
    <cellStyle name="千位分隔 4 2 2" xfId="523"/>
    <cellStyle name="千位分隔 4 2 2 2" xfId="437"/>
    <cellStyle name="千位分隔 4 2 2 2 2" xfId="182"/>
    <cellStyle name="千位分隔 4 2 2 2 2 2" xfId="784"/>
    <cellStyle name="千位分隔 4 2 2 2 3" xfId="920"/>
    <cellStyle name="千位分隔 4 2 2 3" xfId="524"/>
    <cellStyle name="千位分隔 4 2 2 3 2" xfId="801"/>
    <cellStyle name="千位分隔 4 2 2 4" xfId="1156"/>
    <cellStyle name="千位分隔 4 2 3" xfId="525"/>
    <cellStyle name="千位分隔 4 2 3 2" xfId="526"/>
    <cellStyle name="千位分隔 4 2 3 2 2" xfId="1157"/>
    <cellStyle name="千位分隔 4 2 3 3" xfId="1158"/>
    <cellStyle name="千位分隔 4 2 4" xfId="527"/>
    <cellStyle name="千位分隔 4 2 4 2" xfId="528"/>
    <cellStyle name="千位分隔 4 2 4 2 2" xfId="1159"/>
    <cellStyle name="千位分隔 4 2 4 3" xfId="1160"/>
    <cellStyle name="千位分隔 4 2 5" xfId="529"/>
    <cellStyle name="千位分隔 4 2 5 2" xfId="1161"/>
    <cellStyle name="千位分隔 4 2 6" xfId="1162"/>
    <cellStyle name="千位分隔 4 3" xfId="530"/>
    <cellStyle name="千位分隔 4 3 2" xfId="531"/>
    <cellStyle name="千位分隔 4 3 2 2" xfId="532"/>
    <cellStyle name="千位分隔 4 3 2 2 2" xfId="1163"/>
    <cellStyle name="千位分隔 4 3 2 3" xfId="1164"/>
    <cellStyle name="千位分隔 4 3 3" xfId="533"/>
    <cellStyle name="千位分隔 4 3 3 2" xfId="534"/>
    <cellStyle name="千位分隔 4 3 3 2 2" xfId="1165"/>
    <cellStyle name="千位分隔 4 3 3 3" xfId="1166"/>
    <cellStyle name="千位分隔 4 3 4" xfId="535"/>
    <cellStyle name="千位分隔 4 3 4 2" xfId="536"/>
    <cellStyle name="千位分隔 4 3 4 2 2" xfId="1167"/>
    <cellStyle name="千位分隔 4 3 4 3" xfId="1168"/>
    <cellStyle name="千位分隔 4 3 5" xfId="537"/>
    <cellStyle name="千位分隔 4 3 5 2" xfId="1169"/>
    <cellStyle name="千位分隔 4 3 6" xfId="1170"/>
    <cellStyle name="千位分隔 4 4" xfId="538"/>
    <cellStyle name="千位分隔 4 4 2" xfId="539"/>
    <cellStyle name="千位分隔 4 4 2 2" xfId="1171"/>
    <cellStyle name="千位分隔 4 4 3" xfId="1172"/>
    <cellStyle name="千位分隔 4 5" xfId="540"/>
    <cellStyle name="千位分隔 4 5 2" xfId="541"/>
    <cellStyle name="千位分隔 4 5 2 2" xfId="1173"/>
    <cellStyle name="千位分隔 4 5 3" xfId="1174"/>
    <cellStyle name="千位分隔 4 6" xfId="542"/>
    <cellStyle name="千位分隔 4 6 2" xfId="543"/>
    <cellStyle name="千位分隔 4 6 2 2" xfId="1175"/>
    <cellStyle name="千位分隔 4 6 3" xfId="1176"/>
    <cellStyle name="千位分隔 4 7" xfId="544"/>
    <cellStyle name="千位分隔 4 7 2" xfId="1177"/>
    <cellStyle name="千位分隔 4 8" xfId="1090"/>
    <cellStyle name="千位分隔 5" xfId="545"/>
    <cellStyle name="千位分隔 5 2" xfId="546"/>
    <cellStyle name="千位分隔 5 2 2" xfId="547"/>
    <cellStyle name="千位分隔 5 2 2 2" xfId="548"/>
    <cellStyle name="千位分隔 5 2 2 2 2" xfId="1178"/>
    <cellStyle name="千位分隔 5 2 2 3" xfId="1179"/>
    <cellStyle name="千位分隔 5 2 3" xfId="502"/>
    <cellStyle name="千位分隔 5 2 3 2" xfId="549"/>
    <cellStyle name="千位分隔 5 2 3 2 2" xfId="1045"/>
    <cellStyle name="千位分隔 5 2 3 3" xfId="1180"/>
    <cellStyle name="千位分隔 5 2 4" xfId="550"/>
    <cellStyle name="千位分隔 5 2 4 2" xfId="551"/>
    <cellStyle name="千位分隔 5 2 4 2 2" xfId="1181"/>
    <cellStyle name="千位分隔 5 2 4 3" xfId="1182"/>
    <cellStyle name="千位分隔 5 2 5" xfId="552"/>
    <cellStyle name="千位分隔 5 2 5 2" xfId="1183"/>
    <cellStyle name="千位分隔 5 2 6" xfId="1184"/>
    <cellStyle name="千位分隔 5 3" xfId="553"/>
    <cellStyle name="千位分隔 5 3 2" xfId="331"/>
    <cellStyle name="千位分隔 5 3 2 2" xfId="554"/>
    <cellStyle name="千位分隔 5 3 2 2 2" xfId="1185"/>
    <cellStyle name="千位分隔 5 3 2 3" xfId="1186"/>
    <cellStyle name="千位分隔 5 3 3" xfId="333"/>
    <cellStyle name="千位分隔 5 3 3 2" xfId="555"/>
    <cellStyle name="千位分隔 5 3 3 2 2" xfId="1187"/>
    <cellStyle name="千位分隔 5 3 3 3" xfId="1188"/>
    <cellStyle name="千位分隔 5 3 4" xfId="556"/>
    <cellStyle name="千位分隔 5 3 4 2" xfId="557"/>
    <cellStyle name="千位分隔 5 3 4 2 2" xfId="1189"/>
    <cellStyle name="千位分隔 5 3 4 3" xfId="1190"/>
    <cellStyle name="千位分隔 5 3 5" xfId="558"/>
    <cellStyle name="千位分隔 5 3 5 2" xfId="1191"/>
    <cellStyle name="千位分隔 5 3 6" xfId="1192"/>
    <cellStyle name="千位分隔 5 4" xfId="559"/>
    <cellStyle name="千位分隔 5 4 2" xfId="343"/>
    <cellStyle name="千位分隔 5 4 2 2" xfId="931"/>
    <cellStyle name="千位分隔 5 4 3" xfId="916"/>
    <cellStyle name="千位分隔 5 5" xfId="560"/>
    <cellStyle name="千位分隔 5 5 2" xfId="561"/>
    <cellStyle name="千位分隔 5 5 2 2" xfId="597"/>
    <cellStyle name="千位分隔 5 5 3" xfId="1193"/>
    <cellStyle name="千位分隔 5 6" xfId="562"/>
    <cellStyle name="千位分隔 5 6 2" xfId="563"/>
    <cellStyle name="千位分隔 5 6 2 2" xfId="1194"/>
    <cellStyle name="千位分隔 5 6 3" xfId="1195"/>
    <cellStyle name="千位分隔 5 7" xfId="564"/>
    <cellStyle name="千位分隔 5 7 2" xfId="1196"/>
    <cellStyle name="千位分隔 5 8" xfId="1093"/>
    <cellStyle name="千位分隔 6" xfId="1220"/>
    <cellStyle name="适中" xfId="13" builtinId="28"/>
    <cellStyle name="注释 2" xfId="565"/>
    <cellStyle name="注释 2 2" xfId="566"/>
    <cellStyle name="注释 2 2 2" xfId="567"/>
    <cellStyle name="注释 2 2 2 2" xfId="1197"/>
    <cellStyle name="注释 2 2 3" xfId="568"/>
    <cellStyle name="注释 2 2 3 2" xfId="960"/>
    <cellStyle name="注释 2 2 4" xfId="888"/>
    <cellStyle name="注释 2 3" xfId="569"/>
    <cellStyle name="注释 2 3 2" xfId="570"/>
    <cellStyle name="注释 2 3 2 2" xfId="571"/>
    <cellStyle name="注释 2 3 2 2 2" xfId="1198"/>
    <cellStyle name="注释 2 3 2 3" xfId="1199"/>
    <cellStyle name="注释 2 3 3" xfId="572"/>
    <cellStyle name="注释 2 3 3 2" xfId="969"/>
    <cellStyle name="注释 2 3 4" xfId="1200"/>
    <cellStyle name="注释 2 4" xfId="573"/>
    <cellStyle name="注释 2 4 2" xfId="909"/>
    <cellStyle name="注释 2 5" xfId="574"/>
    <cellStyle name="注释 2 5 2" xfId="1201"/>
    <cellStyle name="注释 2 6" xfId="1202"/>
    <cellStyle name="注释 3" xfId="575"/>
    <cellStyle name="注释 3 2" xfId="576"/>
    <cellStyle name="注释 3 2 2" xfId="577"/>
    <cellStyle name="注释 3 2 2 2" xfId="1203"/>
    <cellStyle name="注释 3 2 3" xfId="578"/>
    <cellStyle name="注释 3 2 3 2" xfId="1204"/>
    <cellStyle name="注释 3 2 4" xfId="1205"/>
    <cellStyle name="注释 3 3" xfId="579"/>
    <cellStyle name="注释 3 3 2" xfId="580"/>
    <cellStyle name="注释 3 3 2 2" xfId="1206"/>
    <cellStyle name="注释 3 3 3" xfId="581"/>
    <cellStyle name="注释 3 3 3 2" xfId="1207"/>
    <cellStyle name="注释 3 3 4" xfId="1208"/>
    <cellStyle name="注释 3 4" xfId="582"/>
    <cellStyle name="注释 3 4 2" xfId="1043"/>
    <cellStyle name="注释 3 5" xfId="184"/>
    <cellStyle name="注释 3 5 2" xfId="787"/>
    <cellStyle name="注释 3 6" xfId="790"/>
    <cellStyle name="注释 4" xfId="583"/>
    <cellStyle name="注释 4 2" xfId="584"/>
    <cellStyle name="注释 4 2 2" xfId="585"/>
    <cellStyle name="注释 4 2 2 2" xfId="1209"/>
    <cellStyle name="注释 4 2 3" xfId="586"/>
    <cellStyle name="注释 4 2 3 2" xfId="1210"/>
    <cellStyle name="注释 4 2 4" xfId="1211"/>
    <cellStyle name="注释 4 3" xfId="587"/>
    <cellStyle name="注释 4 3 2" xfId="856"/>
    <cellStyle name="注释 4 4" xfId="588"/>
    <cellStyle name="注释 4 4 2" xfId="869"/>
    <cellStyle name="注释 4 5" xfId="189"/>
    <cellStyle name="注释 4 5 2" xfId="797"/>
    <cellStyle name="注释 4 6" xfId="616"/>
    <cellStyle name="注释 5" xfId="10"/>
    <cellStyle name="注释 5 2" xfId="590"/>
    <cellStyle name="注释 5 2 2" xfId="11"/>
    <cellStyle name="注释 5 2 2 2" xfId="591"/>
    <cellStyle name="注释 5 2 3" xfId="1212"/>
    <cellStyle name="注释 5 3" xfId="592"/>
    <cellStyle name="注释 5 3 2" xfId="1213"/>
    <cellStyle name="注释 5 4" xfId="589"/>
    <cellStyle name="注释 6" xfId="593"/>
    <cellStyle name="注释 6 2" xfId="594"/>
    <cellStyle name="注释 6 2 2" xfId="1214"/>
    <cellStyle name="注释 6 3" xfId="1215"/>
    <cellStyle name="注释 7" xfId="595"/>
  </cellStyles>
  <dxfs count="118">
    <dxf>
      <border>
        <top style="dashDot">
          <color auto="1"/>
        </top>
        <vertical/>
        <horizontal/>
      </border>
    </dxf>
    <dxf>
      <border>
        <top style="dashDot">
          <color auto="1"/>
        </top>
        <vertical/>
        <horizontal/>
      </border>
    </dxf>
    <dxf>
      <border>
        <top style="dashDot">
          <color auto="1"/>
        </top>
        <vertical/>
        <horizontal/>
      </border>
    </dxf>
    <dxf>
      <border>
        <top style="dashDot">
          <color auto="1"/>
        </top>
        <vertical/>
        <horizontal/>
      </border>
    </dxf>
    <dxf>
      <border>
        <top style="dashDot">
          <color auto="1"/>
        </top>
        <vertical/>
        <horizontal/>
      </border>
    </dxf>
    <dxf>
      <border>
        <top style="dashDot">
          <color auto="1"/>
        </top>
        <vertical/>
        <horizontal/>
      </border>
    </dxf>
    <dxf>
      <border>
        <top style="dashDot">
          <color auto="1"/>
        </top>
        <vertical/>
        <horizontal/>
      </border>
    </dxf>
    <dxf>
      <border>
        <top style="dashDot">
          <color auto="1"/>
        </top>
        <vertical/>
        <horizontal/>
      </border>
    </dxf>
    <dxf>
      <border>
        <top style="dashDot">
          <color auto="1"/>
        </top>
        <vertical/>
        <horizontal/>
      </border>
    </dxf>
    <dxf>
      <border>
        <top style="dashDot">
          <color auto="1"/>
        </top>
        <vertical/>
        <horizontal/>
      </border>
    </dxf>
    <dxf>
      <border>
        <top style="dashDot">
          <color auto="1"/>
        </top>
        <vertical/>
        <horizontal/>
      </border>
    </dxf>
    <dxf>
      <border>
        <top style="dashDot">
          <color auto="1"/>
        </top>
        <vertical/>
        <horizontal/>
      </border>
    </dxf>
    <dxf>
      <border>
        <top style="dashDot">
          <color auto="1"/>
        </top>
        <vertical/>
        <horizontal/>
      </border>
    </dxf>
    <dxf>
      <border>
        <top style="dashDot">
          <color auto="1"/>
        </top>
        <vertical/>
        <horizontal/>
      </border>
    </dxf>
    <dxf>
      <border>
        <top style="dashDot">
          <color auto="1"/>
        </top>
        <vertical/>
        <horizontal/>
      </border>
    </dxf>
    <dxf>
      <border>
        <top style="dashDot">
          <color auto="1"/>
        </top>
        <vertical/>
        <horizontal/>
      </border>
    </dxf>
    <dxf>
      <border>
        <top style="dashDot">
          <color auto="1"/>
        </top>
        <vertical/>
        <horizontal/>
      </border>
    </dxf>
    <dxf>
      <border>
        <top style="dotted">
          <color auto="1"/>
        </top>
      </border>
    </dxf>
    <dxf>
      <border>
        <top style="dotted">
          <color auto="1"/>
        </top>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indexed="1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indexed="10"/>
        </patternFill>
      </fill>
    </dxf>
    <dxf>
      <fill>
        <patternFill>
          <bgColor theme="5" tint="0.59996337778862885"/>
        </patternFill>
      </fill>
    </dxf>
    <dxf>
      <fill>
        <patternFill>
          <bgColor rgb="FFFF0000"/>
        </patternFill>
      </fill>
    </dxf>
    <dxf>
      <fill>
        <patternFill>
          <bgColor rgb="FFFF0000"/>
        </patternFill>
      </fill>
    </dxf>
    <dxf>
      <fill>
        <patternFill>
          <bgColor theme="5" tint="0.59996337778862885"/>
        </patternFill>
      </fill>
    </dxf>
    <dxf>
      <fill>
        <patternFill>
          <bgColor rgb="FFFF0000"/>
        </patternFill>
      </fill>
    </dxf>
    <dxf>
      <fill>
        <patternFill>
          <bgColor theme="5" tint="0.59996337778862885"/>
        </patternFill>
      </fill>
    </dxf>
    <dxf>
      <fill>
        <patternFill>
          <bgColor theme="5" tint="0.59996337778862885"/>
        </patternFill>
      </fill>
    </dxf>
    <dxf>
      <fill>
        <patternFill>
          <bgColor rgb="FFFF0000"/>
        </patternFill>
      </fill>
    </dxf>
    <dxf>
      <fill>
        <patternFill>
          <bgColor theme="5" tint="0.59996337778862885"/>
        </patternFill>
      </fill>
    </dxf>
    <dxf>
      <fill>
        <patternFill>
          <bgColor rgb="FFFF0000"/>
        </patternFill>
      </fill>
    </dxf>
    <dxf>
      <fill>
        <patternFill>
          <bgColor rgb="FFFF0000"/>
        </patternFill>
      </fill>
    </dxf>
    <dxf>
      <fill>
        <patternFill>
          <bgColor rgb="FFFF0000"/>
        </patternFill>
      </fill>
    </dxf>
    <dxf>
      <fill>
        <patternFill>
          <bgColor theme="5" tint="0.59996337778862885"/>
        </patternFill>
      </fill>
    </dxf>
    <dxf>
      <fill>
        <patternFill>
          <bgColor rgb="FFFF0000"/>
        </patternFill>
      </fill>
    </dxf>
    <dxf>
      <fill>
        <patternFill>
          <bgColor theme="5" tint="0.59996337778862885"/>
        </patternFill>
      </fill>
    </dxf>
    <dxf>
      <fill>
        <patternFill>
          <bgColor rgb="FFFF0000"/>
        </patternFill>
      </fill>
    </dxf>
    <dxf>
      <fill>
        <patternFill>
          <bgColor theme="5" tint="0.59996337778862885"/>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theme="8" tint="0.79998168889431442"/>
        </patternFill>
      </fill>
    </dxf>
    <dxf>
      <font>
        <color rgb="FF9C0006"/>
      </font>
      <fill>
        <patternFill>
          <bgColor rgb="FFFFC7CE"/>
        </patternFill>
      </fill>
    </dxf>
    <dxf>
      <fill>
        <patternFill>
          <bgColor theme="8" tint="0.79998168889431442"/>
        </patternFill>
      </fill>
    </dxf>
    <dxf>
      <font>
        <color rgb="FF9C0006"/>
      </font>
      <fill>
        <patternFill>
          <bgColor rgb="FFFFC7CE"/>
        </patternFill>
      </fill>
    </dxf>
    <dxf>
      <fill>
        <patternFill>
          <bgColor theme="8" tint="0.79998168889431442"/>
        </patternFill>
      </fill>
    </dxf>
    <dxf>
      <font>
        <color rgb="FF9C0006"/>
      </font>
      <fill>
        <patternFill>
          <bgColor rgb="FFFFC7CE"/>
        </patternFill>
      </fill>
    </dxf>
    <dxf>
      <fill>
        <patternFill>
          <bgColor theme="8" tint="0.79998168889431442"/>
        </patternFill>
      </fill>
    </dxf>
    <dxf>
      <font>
        <color rgb="FF9C0006"/>
      </font>
      <fill>
        <patternFill>
          <bgColor rgb="FFFFC7CE"/>
        </patternFill>
      </fill>
    </dxf>
    <dxf>
      <fill>
        <patternFill>
          <bgColor theme="8" tint="0.79998168889431442"/>
        </patternFill>
      </fill>
    </dxf>
    <dxf>
      <font>
        <color rgb="FF9C0006"/>
      </font>
      <fill>
        <patternFill>
          <bgColor rgb="FFFFC7CE"/>
        </patternFill>
      </fill>
    </dxf>
    <dxf>
      <fill>
        <patternFill>
          <bgColor theme="8" tint="0.79998168889431442"/>
        </patternFill>
      </fill>
    </dxf>
    <dxf>
      <fill>
        <patternFill>
          <bgColor theme="8" tint="0.79998168889431442"/>
        </patternFill>
      </fill>
    </dxf>
    <dxf>
      <font>
        <color rgb="FF9C0006"/>
      </font>
      <fill>
        <patternFill>
          <bgColor rgb="FFFFC7CE"/>
        </patternFill>
      </fill>
    </dxf>
    <dxf>
      <font>
        <color rgb="FF9C0006"/>
      </font>
      <fill>
        <patternFill>
          <bgColor rgb="FFFFC7CE"/>
        </patternFill>
      </fill>
    </dxf>
    <dxf>
      <fill>
        <patternFill patternType="solid">
          <fgColor theme="4" tint="0.79998168889431442"/>
          <bgColor theme="4" tint="0.79998168889431442"/>
        </patternFill>
      </fill>
    </dxf>
    <dxf>
      <fill>
        <patternFill patternType="solid">
          <fgColor theme="4" tint="0.79998168889431442"/>
          <bgColor theme="4" tint="0.79998168889431442"/>
        </patternFill>
      </fill>
    </dxf>
    <dxf>
      <font>
        <b/>
        <color theme="1"/>
      </font>
    </dxf>
    <dxf>
      <font>
        <b/>
        <color theme="1"/>
      </font>
    </dxf>
    <dxf>
      <font>
        <b/>
        <color theme="1"/>
      </font>
      <border>
        <top style="double">
          <color theme="4"/>
        </top>
      </border>
    </dxf>
    <dxf>
      <font>
        <b/>
        <color theme="0"/>
      </font>
      <fill>
        <patternFill patternType="solid">
          <fgColor theme="4"/>
          <bgColor theme="4"/>
        </patternFill>
      </fill>
    </dxf>
    <dxf>
      <font>
        <color theme="1"/>
      </font>
      <border>
        <left style="thin">
          <color theme="4" tint="0.39997558519241921"/>
        </left>
        <right style="thin">
          <color theme="4" tint="0.39997558519241921"/>
        </right>
        <top style="thin">
          <color theme="4" tint="0.39997558519241921"/>
        </top>
        <bottom style="thin">
          <color theme="4" tint="0.39997558519241921"/>
        </bottom>
        <horizontal style="thin">
          <color theme="4" tint="0.39997558519241921"/>
        </horizontal>
      </border>
    </dxf>
    <dxf>
      <fill>
        <patternFill patternType="solid">
          <fgColor theme="4" tint="0.79998168889431442"/>
          <bgColor theme="4" tint="0.79998168889431442"/>
        </patternFill>
      </fill>
    </dxf>
    <dxf>
      <fill>
        <patternFill patternType="solid">
          <fgColor theme="4" tint="0.79998168889431442"/>
          <bgColor theme="4" tint="0.79998168889431442"/>
        </patternFill>
      </fill>
    </dxf>
    <dxf>
      <font>
        <b/>
        <color theme="1"/>
      </font>
    </dxf>
    <dxf>
      <font>
        <b/>
        <color theme="1"/>
      </font>
    </dxf>
    <dxf>
      <font>
        <b/>
        <color theme="1"/>
      </font>
      <border>
        <top style="double">
          <color theme="4"/>
        </top>
      </border>
    </dxf>
    <dxf>
      <font>
        <b/>
        <color theme="0"/>
      </font>
      <fill>
        <patternFill patternType="solid">
          <fgColor theme="4"/>
          <bgColor theme="4"/>
        </patternFill>
      </fill>
    </dxf>
    <dxf>
      <font>
        <color theme="1"/>
      </font>
      <border>
        <left style="thin">
          <color theme="4" tint="0.39997558519241921"/>
        </left>
        <right style="thin">
          <color theme="4" tint="0.39997558519241921"/>
        </right>
        <top style="thin">
          <color theme="4" tint="0.39997558519241921"/>
        </top>
        <bottom style="thin">
          <color theme="4" tint="0.39997558519241921"/>
        </bottom>
        <horizontal style="thin">
          <color theme="4" tint="0.39997558519241921"/>
        </horizontal>
      </border>
    </dxf>
  </dxfs>
  <tableStyles count="2" defaultTableStyle="TableStyleMedium2" defaultPivotStyle="PivotStyleLight16">
    <tableStyle name="TableStyleMedium2 2" pivot="0" count="8">
      <tableStyleElement type="wholeTable" dxfId="117"/>
      <tableStyleElement type="headerRow" dxfId="116"/>
      <tableStyleElement type="totalRow" dxfId="115"/>
      <tableStyleElement type="firstColumn" dxfId="114"/>
      <tableStyleElement type="lastColumn" dxfId="113"/>
      <tableStyleElement type="firstRowStripe" size="7" dxfId="112"/>
      <tableStyleElement type="secondRowStripe" size="7"/>
      <tableStyleElement type="firstColumnStripe" dxfId="111"/>
    </tableStyle>
    <tableStyle name="TableStyleMedium2 3" pivot="0" count="7">
      <tableStyleElement type="wholeTable" dxfId="110"/>
      <tableStyleElement type="headerRow" dxfId="109"/>
      <tableStyleElement type="totalRow" dxfId="108"/>
      <tableStyleElement type="firstColumn" dxfId="107"/>
      <tableStyleElement type="lastColumn" dxfId="106"/>
      <tableStyleElement type="firstRowStripe" dxfId="105"/>
      <tableStyleElement type="firstColumnStripe" dxfId="104"/>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E:\war\design\03_&#25112;&#26007;&#20307;&#31995;\02_&#25216;&#33021;&#31995;&#32479;\11_&#33521;&#38596;&#27861;&#26415;.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E:\war\design\02_&#33521;&#38596;&#20307;&#31995;\02_&#33521;&#38596;&#23453;&#29289;\05_&#23453;&#29289;&#37197;&#32622;&#34920;.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war\design\02_&#33521;&#38596;&#20307;&#31995;\01_&#33521;&#38596;&#31995;&#32479;\03_&#33521;&#38596;&#19987;&#31934;&#37197;&#32622;&#349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法术数值计算表"/>
      <sheetName val="法术升级卷轴消耗"/>
      <sheetName val="playerSkillExp"/>
      <sheetName val="召唤物单位强度设计"/>
      <sheetName val="法术参数设计表"/>
      <sheetName val="playerSkillEffect"/>
      <sheetName val="规则说明页"/>
      <sheetName val="冗余列"/>
      <sheetName val="Sheet1"/>
      <sheetName val="Sheet2"/>
      <sheetName val="Spell Effect"/>
    </sheetNames>
    <sheetDataSet>
      <sheetData sheetId="0" refreshError="1"/>
      <sheetData sheetId="1" refreshError="1"/>
      <sheetData sheetId="2" refreshError="1"/>
      <sheetData sheetId="3" refreshError="1"/>
      <sheetData sheetId="4"/>
      <sheetData sheetId="5">
        <row r="1">
          <cell r="A1" t="str">
            <v>id$cs</v>
          </cell>
          <cell r="C1" t="str">
            <v>calsstag$c</v>
          </cell>
          <cell r="D1" t="str">
            <v>dazhao$c</v>
          </cell>
          <cell r="E1" t="str">
            <v>shotcut$c</v>
          </cell>
          <cell r="F1" t="str">
            <v>class$cs</v>
          </cell>
          <cell r="G1" t="str">
            <v>dmgtag$c</v>
          </cell>
          <cell r="H1" t="str">
            <v>mgtype$c</v>
          </cell>
          <cell r="I1" t="str">
            <v>mgtriger$c</v>
          </cell>
          <cell r="J1" t="str">
            <v>hitbuilding$cs</v>
          </cell>
          <cell r="K1" t="str">
            <v>baseid</v>
          </cell>
          <cell r="L1" t="str">
            <v>powercount$cs</v>
          </cell>
          <cell r="M1" t="str">
            <v>powerup$cs</v>
          </cell>
          <cell r="N1" t="str">
            <v>name$c</v>
          </cell>
          <cell r="O1" t="str">
            <v>des$c</v>
          </cell>
          <cell r="P1" t="str">
            <v>des2$c</v>
          </cell>
          <cell r="Q1" t="str">
            <v>des3$c</v>
          </cell>
          <cell r="R1" t="str">
            <v>des4$c</v>
          </cell>
          <cell r="S1" t="str">
            <v>art$c</v>
          </cell>
          <cell r="T1" t="str">
            <v>iff2$cs</v>
          </cell>
          <cell r="U1" t="str">
            <v>precast$cs</v>
          </cell>
          <cell r="V1" t="str">
            <v>frontpre_v$c</v>
          </cell>
          <cell r="W1" t="str">
            <v>frontpre_h$c</v>
          </cell>
          <cell r="X1" t="str">
            <v>backpre_v$c</v>
          </cell>
          <cell r="Y1" t="str">
            <v>backpre_h$c</v>
          </cell>
          <cell r="Z1" t="str">
            <v>accstk$c</v>
          </cell>
          <cell r="AA1" t="str">
            <v>quanpingstk$cs</v>
          </cell>
          <cell r="AB1" t="str">
            <v>quanpingstk_v$cs</v>
          </cell>
          <cell r="AC1" t="str">
            <v>quanpingstk2$cs</v>
          </cell>
          <cell r="AD1" t="str">
            <v>frontstk_v$c</v>
          </cell>
          <cell r="AE1" t="str">
            <v>frontstk_h$c</v>
          </cell>
          <cell r="AF1" t="str">
            <v>backstk_v$c</v>
          </cell>
          <cell r="AG1" t="str">
            <v>backstk_h$c</v>
          </cell>
          <cell r="AH1" t="str">
            <v>stkscale$c</v>
          </cell>
          <cell r="AI1" t="str">
            <v>cstk$c</v>
          </cell>
          <cell r="AJ1" t="str">
            <v>cstktype$c</v>
          </cell>
          <cell r="AK1" t="str">
            <v>adcstk$c</v>
          </cell>
          <cell r="AL1" t="str">
            <v>dmg$c</v>
          </cell>
          <cell r="AM1" t="str">
            <v>tag$c</v>
          </cell>
          <cell r="AN1" t="str">
            <v>sk_sound$c</v>
          </cell>
          <cell r="AO1" t="str">
            <v>level</v>
          </cell>
          <cell r="AP1" t="str">
            <v>qualitynum</v>
          </cell>
          <cell r="AQ1" t="str">
            <v>type$c</v>
          </cell>
          <cell r="AR1" t="str">
            <v>integraladd$c</v>
          </cell>
          <cell r="AS1" t="str">
            <v>integral$c</v>
          </cell>
          <cell r="AT1" t="str">
            <v>initcd$c</v>
          </cell>
          <cell r="AU1" t="str">
            <v>cd$c</v>
          </cell>
          <cell r="AV1" t="str">
            <v>manacost$c</v>
          </cell>
          <cell r="AW1" t="str">
            <v>kind$c</v>
          </cell>
          <cell r="AX1" t="str">
            <v>option$c</v>
          </cell>
          <cell r="AY1" t="str">
            <v>pointkind$c</v>
          </cell>
          <cell r="AZ1" t="str">
            <v>draglenth$c</v>
          </cell>
          <cell r="BA1" t="str">
            <v>direction$c</v>
          </cell>
          <cell r="BB1" t="str">
            <v>sumnum$c</v>
          </cell>
          <cell r="BC1" t="str">
            <v>wholelim$c</v>
          </cell>
          <cell r="BD1" t="str">
            <v>unittime$c</v>
          </cell>
          <cell r="BE1" t="str">
            <v>objectid$c</v>
          </cell>
          <cell r="BF1" t="str">
            <v>anger$c</v>
          </cell>
          <cell r="BG1" t="str">
            <v>silent$c</v>
          </cell>
          <cell r="BH1" t="str">
            <v>probability1$c</v>
          </cell>
          <cell r="BI1" t="str">
            <v>condition1$c</v>
          </cell>
          <cell r="BJ1" t="str">
            <v>valid1$c</v>
          </cell>
          <cell r="BK1" t="str">
            <v>rangetype1$c</v>
          </cell>
          <cell r="BL1" t="str">
            <v>range1$c</v>
          </cell>
          <cell r="BM1" t="str">
            <v>target1$c</v>
          </cell>
          <cell r="BN1" t="str">
            <v>dmgt1$c</v>
          </cell>
          <cell r="BO1" t="str">
            <v>hitDelay1$c</v>
          </cell>
          <cell r="BP1" t="str">
            <v>count1$c</v>
          </cell>
          <cell r="BQ1" t="str">
            <v>damagekind1$c</v>
          </cell>
          <cell r="BR1" t="str">
            <v>hitfly1$c</v>
          </cell>
          <cell r="BS1" t="str">
            <v>valuepro1$c</v>
          </cell>
          <cell r="BT1" t="str">
            <v>maxhurt1$cs</v>
          </cell>
          <cell r="BU1" t="str">
            <v>valueadd1$cs</v>
          </cell>
          <cell r="BV1" t="str">
            <v>valuedraw1$cs</v>
          </cell>
          <cell r="BW1" t="str">
            <v>angerance1$c</v>
          </cell>
          <cell r="BX1" t="str">
            <v>hurtkind1$c</v>
          </cell>
          <cell r="BY1" t="str">
            <v>addsk1$c</v>
          </cell>
          <cell r="BZ1" t="str">
            <v>addchar1$c</v>
          </cell>
          <cell r="CA1" t="str">
            <v>buffid1$c</v>
          </cell>
          <cell r="CB1" t="str">
            <v>buffpro1$c</v>
          </cell>
          <cell r="CE1" t="str">
            <v>summon1$c</v>
          </cell>
          <cell r="CF1" t="str">
            <v>summonlevel$c</v>
          </cell>
          <cell r="CG1" t="str">
            <v>summonnum1$c</v>
          </cell>
          <cell r="CH1" t="str">
            <v>dupliatk1$c</v>
          </cell>
          <cell r="CI1" t="str">
            <v>duplidmg1$c</v>
          </cell>
          <cell r="CJ1" t="str">
            <v>duplitime1$c</v>
          </cell>
          <cell r="CK1" t="str">
            <v>morale1$c</v>
          </cell>
          <cell r="CL1" t="str">
            <v>dispel1$c</v>
          </cell>
          <cell r="CM1" t="str">
            <v>dispellevel1$c</v>
          </cell>
          <cell r="CN1" t="str">
            <v>implocation1$c</v>
          </cell>
          <cell r="CO1" t="str">
            <v>frontlink1$c</v>
          </cell>
          <cell r="CP1" t="str">
            <v>backlink1$c</v>
          </cell>
          <cell r="CQ1" t="str">
            <v>linkdelay1$c</v>
          </cell>
          <cell r="CR1" t="str">
            <v>frontimp_v1$c</v>
          </cell>
          <cell r="CS1" t="str">
            <v>frontimp_h1$c</v>
          </cell>
          <cell r="CT1" t="str">
            <v>backimp_v1$c</v>
          </cell>
          <cell r="CU1" t="str">
            <v>backimp_h1$c</v>
          </cell>
          <cell r="CV1" t="str">
            <v>impscale1$c</v>
          </cell>
          <cell r="CW1" t="str">
            <v>beatart1$c</v>
          </cell>
          <cell r="CX1" t="str">
            <v>dieart$c</v>
          </cell>
          <cell r="CY1" t="str">
            <v>shake1$c</v>
          </cell>
          <cell r="CZ1" t="str">
            <v>probability2$c</v>
          </cell>
          <cell r="DA1" t="str">
            <v>condition2$c</v>
          </cell>
          <cell r="DB1" t="str">
            <v>valid2$c</v>
          </cell>
          <cell r="DC1" t="str">
            <v>adddelay$cs</v>
          </cell>
          <cell r="DD1" t="str">
            <v>addfrontstk_v$c</v>
          </cell>
          <cell r="DE1" t="str">
            <v>addfrontstk_h$c</v>
          </cell>
          <cell r="DF1" t="str">
            <v>addbackstk_v$c</v>
          </cell>
          <cell r="DG1" t="str">
            <v>addbackstk_h$c</v>
          </cell>
          <cell r="DH1" t="str">
            <v>rangetype2$c</v>
          </cell>
          <cell r="DI1" t="str">
            <v>range2$c</v>
          </cell>
          <cell r="DJ1" t="str">
            <v>target2$c</v>
          </cell>
          <cell r="DK1" t="str">
            <v>dmgt2$c</v>
          </cell>
          <cell r="DL1" t="str">
            <v>hitDelay2$c</v>
          </cell>
          <cell r="DM1" t="str">
            <v>count2$c</v>
          </cell>
          <cell r="DN1" t="str">
            <v>damagekind2$c</v>
          </cell>
          <cell r="DO1" t="str">
            <v>hitfly2$c</v>
          </cell>
          <cell r="DP1" t="str">
            <v>valuepro2$c</v>
          </cell>
          <cell r="DQ1" t="str">
            <v>maxhurt2$cs</v>
          </cell>
          <cell r="DR1" t="str">
            <v>valueadd2$c</v>
          </cell>
          <cell r="DS1" t="str">
            <v>angerance2$c</v>
          </cell>
          <cell r="DT1" t="str">
            <v>hurtkind2$c</v>
          </cell>
          <cell r="DU1" t="str">
            <v>addsk2$c</v>
          </cell>
          <cell r="DV1" t="str">
            <v>addchar2$c</v>
          </cell>
          <cell r="DW1" t="str">
            <v>buffid2$c</v>
          </cell>
          <cell r="DX1" t="str">
            <v>buffpro2$c</v>
          </cell>
          <cell r="DY1" t="str">
            <v>summon2$c</v>
          </cell>
          <cell r="DZ1" t="str">
            <v>summonlevel$c</v>
          </cell>
          <cell r="EA1" t="str">
            <v>summonnum2$c</v>
          </cell>
          <cell r="EB1" t="str">
            <v>dupliatk2$c</v>
          </cell>
          <cell r="EC1" t="str">
            <v>duplidmg2$c</v>
          </cell>
          <cell r="ED1" t="str">
            <v>duplitime2$c</v>
          </cell>
          <cell r="EE1" t="str">
            <v>morale1$c</v>
          </cell>
          <cell r="EF1" t="str">
            <v>dispel2$c</v>
          </cell>
          <cell r="EG1" t="str">
            <v>dispellevel2$c</v>
          </cell>
          <cell r="EH1" t="str">
            <v>implocation2$c</v>
          </cell>
          <cell r="EI1" t="str">
            <v>frontlink2$c</v>
          </cell>
          <cell r="EJ1" t="str">
            <v>backlink2$c</v>
          </cell>
          <cell r="EK1" t="str">
            <v>linkdelay2$c</v>
          </cell>
          <cell r="EL1" t="str">
            <v>frontimp_v2$c</v>
          </cell>
          <cell r="EM1" t="str">
            <v>frontimp_h2$c</v>
          </cell>
          <cell r="EN1" t="str">
            <v>backimp_v2$c</v>
          </cell>
          <cell r="EO1" t="str">
            <v>backimp_h2$c</v>
          </cell>
          <cell r="EP1" t="str">
            <v>impscale2$c</v>
          </cell>
          <cell r="EQ1" t="str">
            <v>beatart2$c</v>
          </cell>
          <cell r="ER1" t="str">
            <v>shake2$c</v>
          </cell>
          <cell r="ES1" t="str">
            <v>sound$c</v>
          </cell>
          <cell r="ET1" t="str">
            <v>nearvol$c</v>
          </cell>
          <cell r="EU1" t="str">
            <v>farvol$c</v>
          </cell>
          <cell r="EV1" t="str">
            <v>disrdcvol$c</v>
          </cell>
          <cell r="EW1" t="str">
            <v>priv$c</v>
          </cell>
          <cell r="EX1" t="str">
            <v>frontsk$c</v>
          </cell>
          <cell r="EY1" t="str">
            <v>backsk$c</v>
          </cell>
          <cell r="EZ1" t="str">
            <v>iff$cs</v>
          </cell>
          <cell r="FA1" t="str">
            <v>countersk$c</v>
          </cell>
          <cell r="FB1" t="str">
            <v>banlist$cs</v>
          </cell>
          <cell r="FC1" t="str">
            <v>privspec$c</v>
          </cell>
          <cell r="FD1" t="str">
            <v>privevalid$c</v>
          </cell>
          <cell r="FE1" t="str">
            <v>avoidSummon$c</v>
          </cell>
          <cell r="FF1" t="str">
            <v>privcata$c</v>
          </cell>
          <cell r="FG1" t="str">
            <v>privgroup$c</v>
          </cell>
          <cell r="FH1" t="str">
            <v>privhp$c</v>
          </cell>
          <cell r="FI1" t="str">
            <v>tarop$c</v>
          </cell>
          <cell r="FJ1" t="str">
            <v>privX$c</v>
          </cell>
          <cell r="FK1" t="str">
            <v>frontskX$c</v>
          </cell>
          <cell r="FL1" t="str">
            <v>backskX$c</v>
          </cell>
          <cell r="FM1" t="str">
            <v>iffX$cs</v>
          </cell>
          <cell r="FO1" t="str">
            <v>counterskX$c</v>
          </cell>
          <cell r="FP1" t="str">
            <v>banlistX$cs</v>
          </cell>
          <cell r="FQ1" t="str">
            <v>privspecX$c</v>
          </cell>
          <cell r="FR1" t="str">
            <v>privevalidX$c</v>
          </cell>
          <cell r="FS1" t="str">
            <v>avoidSummonX$c</v>
          </cell>
          <cell r="FT1" t="str">
            <v>privcataX$c</v>
          </cell>
          <cell r="FU1" t="str">
            <v>privgroupX$c</v>
          </cell>
          <cell r="FV1" t="str">
            <v>privhpX$c</v>
          </cell>
          <cell r="FW1" t="str">
            <v>taropX$c</v>
          </cell>
          <cell r="FX1" t="str">
            <v>dark$cs</v>
          </cell>
          <cell r="FY1" t="str">
            <v>dpsshow$c</v>
          </cell>
        </row>
        <row r="2">
          <cell r="A2" t="str">
            <v>int</v>
          </cell>
          <cell r="E2" t="str">
            <v>int</v>
          </cell>
          <cell r="F2" t="str">
            <v>int</v>
          </cell>
          <cell r="G2" t="str">
            <v>int</v>
          </cell>
          <cell r="I2" t="str">
            <v>int</v>
          </cell>
          <cell r="K2" t="str">
            <v>int</v>
          </cell>
          <cell r="L2" t="str">
            <v>int</v>
          </cell>
          <cell r="N2" t="str">
            <v>int</v>
          </cell>
          <cell r="O2" t="str">
            <v>int</v>
          </cell>
          <cell r="S2" t="str">
            <v>int</v>
          </cell>
          <cell r="Z2" t="str">
            <v>int</v>
          </cell>
          <cell r="AD2" t="str">
            <v>int</v>
          </cell>
          <cell r="AE2" t="str">
            <v>int</v>
          </cell>
          <cell r="AF2" t="str">
            <v>int</v>
          </cell>
          <cell r="AG2" t="str">
            <v>int</v>
          </cell>
          <cell r="AL2" t="str">
            <v>int</v>
          </cell>
          <cell r="AM2" t="str">
            <v>int</v>
          </cell>
          <cell r="AO2" t="str">
            <v>int</v>
          </cell>
          <cell r="AP2" t="str">
            <v>int</v>
          </cell>
          <cell r="AQ2" t="str">
            <v>int</v>
          </cell>
          <cell r="AR2" t="str">
            <v>int</v>
          </cell>
          <cell r="AS2" t="str">
            <v>int</v>
          </cell>
          <cell r="AT2" t="str">
            <v>int</v>
          </cell>
          <cell r="AU2" t="str">
            <v>int</v>
          </cell>
          <cell r="AV2" t="str">
            <v>int</v>
          </cell>
          <cell r="AW2" t="str">
            <v>int</v>
          </cell>
          <cell r="AX2" t="str">
            <v>int</v>
          </cell>
          <cell r="AY2" t="str">
            <v>int</v>
          </cell>
          <cell r="AZ2" t="str">
            <v>int</v>
          </cell>
          <cell r="BB2" t="str">
            <v>int</v>
          </cell>
          <cell r="BC2" t="str">
            <v>int</v>
          </cell>
          <cell r="BD2" t="str">
            <v>int</v>
          </cell>
          <cell r="BE2" t="str">
            <v>int</v>
          </cell>
          <cell r="BF2" t="str">
            <v>int</v>
          </cell>
          <cell r="BG2" t="str">
            <v>int</v>
          </cell>
          <cell r="BH2" t="str">
            <v>int</v>
          </cell>
          <cell r="BI2" t="str">
            <v>int</v>
          </cell>
          <cell r="BJ2" t="str">
            <v>int</v>
          </cell>
          <cell r="BK2" t="str">
            <v>int</v>
          </cell>
          <cell r="BL2" t="str">
            <v>int</v>
          </cell>
          <cell r="BM2" t="str">
            <v>int</v>
          </cell>
          <cell r="BP2" t="str">
            <v>int</v>
          </cell>
          <cell r="BQ2" t="str">
            <v>int</v>
          </cell>
          <cell r="BR2" t="str">
            <v>int</v>
          </cell>
          <cell r="BS2" t="str">
            <v>int</v>
          </cell>
          <cell r="BU2" t="str">
            <v>int</v>
          </cell>
          <cell r="BW2" t="str">
            <v>int</v>
          </cell>
          <cell r="BX2" t="str">
            <v>int</v>
          </cell>
          <cell r="BY2" t="str">
            <v>int</v>
          </cell>
          <cell r="BZ2" t="str">
            <v>int</v>
          </cell>
          <cell r="CA2" t="str">
            <v>int</v>
          </cell>
          <cell r="CB2" t="str">
            <v>int</v>
          </cell>
          <cell r="CE2" t="str">
            <v>int</v>
          </cell>
          <cell r="CF2" t="str">
            <v>int</v>
          </cell>
          <cell r="CG2" t="str">
            <v>int</v>
          </cell>
          <cell r="CH2" t="str">
            <v>int</v>
          </cell>
          <cell r="CI2" t="str">
            <v>int</v>
          </cell>
          <cell r="CJ2" t="str">
            <v>int</v>
          </cell>
          <cell r="CK2" t="str">
            <v>int</v>
          </cell>
          <cell r="CL2" t="str">
            <v>int</v>
          </cell>
          <cell r="CM2" t="str">
            <v>int</v>
          </cell>
          <cell r="CO2" t="str">
            <v>int</v>
          </cell>
          <cell r="CP2" t="str">
            <v>int</v>
          </cell>
          <cell r="CY2" t="str">
            <v>int</v>
          </cell>
          <cell r="CZ2" t="str">
            <v>int</v>
          </cell>
          <cell r="DA2" t="str">
            <v>int</v>
          </cell>
          <cell r="DB2" t="str">
            <v>int</v>
          </cell>
          <cell r="DD2" t="str">
            <v>int</v>
          </cell>
          <cell r="DE2" t="str">
            <v>int</v>
          </cell>
          <cell r="DF2" t="str">
            <v>int</v>
          </cell>
          <cell r="DG2" t="str">
            <v>int</v>
          </cell>
          <cell r="DH2" t="str">
            <v>int</v>
          </cell>
          <cell r="DI2" t="str">
            <v>int</v>
          </cell>
          <cell r="DJ2" t="str">
            <v>int</v>
          </cell>
          <cell r="DM2" t="str">
            <v>int</v>
          </cell>
          <cell r="DN2" t="str">
            <v>int</v>
          </cell>
          <cell r="DO2" t="str">
            <v>int</v>
          </cell>
          <cell r="DP2" t="str">
            <v>int</v>
          </cell>
          <cell r="DR2" t="str">
            <v>int</v>
          </cell>
          <cell r="DS2" t="str">
            <v>int</v>
          </cell>
          <cell r="DT2" t="str">
            <v>int</v>
          </cell>
          <cell r="DU2" t="str">
            <v>int</v>
          </cell>
          <cell r="DV2" t="str">
            <v>int</v>
          </cell>
          <cell r="DW2" t="str">
            <v>int</v>
          </cell>
          <cell r="DX2" t="str">
            <v>int</v>
          </cell>
          <cell r="DY2" t="str">
            <v>int</v>
          </cell>
          <cell r="DZ2" t="str">
            <v>int</v>
          </cell>
          <cell r="EA2" t="str">
            <v>int</v>
          </cell>
          <cell r="EB2" t="str">
            <v>int</v>
          </cell>
          <cell r="EC2" t="str">
            <v>int</v>
          </cell>
          <cell r="ED2" t="str">
            <v>int</v>
          </cell>
          <cell r="EE2" t="str">
            <v>int</v>
          </cell>
          <cell r="EF2" t="str">
            <v>int</v>
          </cell>
          <cell r="EG2" t="str">
            <v>int</v>
          </cell>
          <cell r="EI2" t="str">
            <v>int</v>
          </cell>
          <cell r="EJ2" t="str">
            <v>int</v>
          </cell>
        </row>
        <row r="3">
          <cell r="A3" t="str">
            <v>技能ID</v>
          </cell>
          <cell r="B3" t="str">
            <v>技能名称</v>
          </cell>
          <cell r="C3" t="str">
            <v>分类标记</v>
          </cell>
          <cell r="D3" t="str">
            <v>是否大招</v>
          </cell>
          <cell r="E3" t="str">
            <v>施法暂停</v>
          </cell>
          <cell r="F3" t="str">
            <v>技能分类</v>
          </cell>
          <cell r="G3" t="str">
            <v>标签</v>
          </cell>
          <cell r="H3" t="str">
            <v>提升</v>
          </cell>
          <cell r="I3" t="str">
            <v>魔法触发</v>
          </cell>
          <cell r="J3" t="str">
            <v>是否打建筑</v>
          </cell>
          <cell r="K3" t="str">
            <v>基础ID</v>
          </cell>
          <cell r="L3" t="str">
            <v>提供基础战斗力</v>
          </cell>
          <cell r="M3" t="str">
            <v>每级提供额外战斗力</v>
          </cell>
          <cell r="N3" t="str">
            <v>技能名称</v>
          </cell>
          <cell r="O3" t="str">
            <v>技能描述</v>
          </cell>
          <cell r="P3" t="str">
            <v>升级描述</v>
          </cell>
          <cell r="Q3" t="str">
            <v>技能简述</v>
          </cell>
          <cell r="R3" t="str">
            <v>逻辑补充</v>
          </cell>
          <cell r="S3" t="str">
            <v>技能图标</v>
          </cell>
          <cell r="T3" t="str">
            <v>敌我区分</v>
          </cell>
          <cell r="U3" t="str">
            <v>施法前摇时间</v>
          </cell>
          <cell r="V3" t="str">
            <v>前摇光影-前立</v>
          </cell>
          <cell r="W3" t="str">
            <v>前摇光影-前压</v>
          </cell>
          <cell r="X3" t="str">
            <v>前摇光影-后立</v>
          </cell>
          <cell r="Y3" t="str">
            <v>前摇光影-后压</v>
          </cell>
          <cell r="Z3" t="str">
            <v>蓄力特效</v>
          </cell>
          <cell r="AA3" t="str">
            <v>全屏光影</v>
          </cell>
          <cell r="AB3" t="str">
            <v>全屏光影</v>
          </cell>
          <cell r="AC3" t="str">
            <v>全屏光影</v>
          </cell>
          <cell r="AD3" t="str">
            <v>技能光影-前立</v>
          </cell>
          <cell r="AE3" t="str">
            <v>技能光影-前压</v>
          </cell>
          <cell r="AF3" t="str">
            <v>技能光影-后立</v>
          </cell>
          <cell r="AG3" t="str">
            <v>技能光影-后压</v>
          </cell>
          <cell r="AH3" t="str">
            <v>技能光影缩放</v>
          </cell>
          <cell r="AI3" t="str">
            <v>BUFF图标</v>
          </cell>
          <cell r="AJ3" t="str">
            <v>BUFF特效</v>
          </cell>
          <cell r="AK3" t="str">
            <v>BUFF特效说明</v>
          </cell>
          <cell r="AL3" t="str">
            <v>技能伤害显示</v>
          </cell>
          <cell r="AN3" t="str">
            <v>声音文件</v>
          </cell>
          <cell r="AO3" t="str">
            <v>阶</v>
          </cell>
          <cell r="AP3" t="str">
            <v>满阶</v>
          </cell>
          <cell r="AQ3" t="str">
            <v>技能类型</v>
          </cell>
          <cell r="AR3" t="str">
            <v>允许条件</v>
          </cell>
          <cell r="AS3" t="str">
            <v>单次增长积分</v>
          </cell>
          <cell r="AT3" t="str">
            <v>前置冷却时间</v>
          </cell>
          <cell r="AU3" t="str">
            <v>冷却时间</v>
          </cell>
          <cell r="AV3" t="str">
            <v>能量消耗</v>
          </cell>
          <cell r="AW3" t="str">
            <v>激活特征</v>
          </cell>
          <cell r="AX3" t="str">
            <v>施放操作方式</v>
          </cell>
          <cell r="AY3" t="str">
            <v>手控圆心类型</v>
          </cell>
          <cell r="AZ3" t="str">
            <v>拖动长度</v>
          </cell>
          <cell r="BA3" t="str">
            <v>默认方向</v>
          </cell>
          <cell r="BB3" t="str">
            <v>单次操作次数限制</v>
          </cell>
          <cell r="BC3" t="str">
            <v>整场使用限制</v>
          </cell>
          <cell r="BD3" t="str">
            <v>单位时长</v>
          </cell>
          <cell r="BE3" t="str">
            <v>子物体id</v>
          </cell>
          <cell r="BF3" t="str">
            <v>回复法力</v>
          </cell>
          <cell r="BG3" t="str">
            <v>玩家CD变化</v>
          </cell>
          <cell r="BH3" t="str">
            <v>效果概率A</v>
          </cell>
          <cell r="BI3" t="str">
            <v>特殊条件A</v>
          </cell>
          <cell r="BJ3" t="str">
            <v>特殊条件有效性A</v>
          </cell>
          <cell r="BK3" t="str">
            <v>技能范围形状A</v>
          </cell>
          <cell r="BL3" t="str">
            <v>技能范围A</v>
          </cell>
          <cell r="BM3" t="str">
            <v>作用目标A</v>
          </cell>
          <cell r="BN3" t="str">
            <v>伤害结算时间</v>
          </cell>
          <cell r="BO3" t="str">
            <v>伤害显示延时帧</v>
          </cell>
          <cell r="BP3" t="str">
            <v>目标数量A</v>
          </cell>
          <cell r="BQ3" t="str">
            <v>治疗or伤害or召唤or驱散A</v>
          </cell>
          <cell r="BR3" t="str">
            <v>是否击飞</v>
          </cell>
          <cell r="BS3" t="str">
            <v>效果百分比A</v>
          </cell>
          <cell r="BT3" t="str">
            <v>最大伤害</v>
          </cell>
          <cell r="BU3" t="str">
            <v>效果附加数值A</v>
          </cell>
          <cell r="BV3" t="str">
            <v>抽不死</v>
          </cell>
          <cell r="BW3" t="str">
            <v>附加怒气</v>
          </cell>
          <cell r="BX3" t="str">
            <v>A效果类型</v>
          </cell>
          <cell r="BY3" t="str">
            <v>附加主动技能C</v>
          </cell>
          <cell r="BZ3" t="str">
            <v>附加特性C</v>
          </cell>
          <cell r="CA3" t="str">
            <v>Buff类别C</v>
          </cell>
          <cell r="CB3" t="str">
            <v>Buff概率C</v>
          </cell>
          <cell r="CC3" t="str">
            <v>图腾</v>
          </cell>
          <cell r="CE3" t="str">
            <v>召唤单位A</v>
          </cell>
          <cell r="CF3" t="str">
            <v>召唤物等级A</v>
          </cell>
          <cell r="CG3" t="str">
            <v>召唤物数量A</v>
          </cell>
          <cell r="CH3" t="str">
            <v>复制目标继承攻击百分比</v>
          </cell>
          <cell r="CI3" t="str">
            <v>复制目标易伤百分比</v>
          </cell>
          <cell r="CJ3" t="str">
            <v>复制目标持续时间</v>
          </cell>
          <cell r="CK3" t="str">
            <v>士气值变化A</v>
          </cell>
          <cell r="CL3" t="str">
            <v>驱散类型A</v>
          </cell>
          <cell r="CM3" t="str">
            <v>驱散强度A</v>
          </cell>
          <cell r="CN3" t="str">
            <v>受击挂点A</v>
          </cell>
          <cell r="CO3" t="str">
            <v>链接光影-前压A</v>
          </cell>
          <cell r="CP3" t="str">
            <v>链接光影-后压A</v>
          </cell>
          <cell r="CQ3" t="str">
            <v>链接延迟A</v>
          </cell>
          <cell r="CR3" t="str">
            <v>人物受击-前立A</v>
          </cell>
          <cell r="CS3" t="str">
            <v>人物受击-前压A</v>
          </cell>
          <cell r="CT3" t="str">
            <v>人物受击-后立</v>
          </cell>
          <cell r="CU3" t="str">
            <v>人物受击-后压</v>
          </cell>
          <cell r="CW3" t="str">
            <v>受击动画</v>
          </cell>
          <cell r="CX3" t="str">
            <v>死亡触发动画</v>
          </cell>
          <cell r="CY3" t="str">
            <v>震屏效果A</v>
          </cell>
          <cell r="CZ3" t="str">
            <v>效果概率B</v>
          </cell>
          <cell r="DA3" t="str">
            <v>特殊条件B</v>
          </cell>
          <cell r="DB3" t="str">
            <v>特殊条件有效性B</v>
          </cell>
          <cell r="DD3" t="str">
            <v>技能光影-前立</v>
          </cell>
          <cell r="DE3" t="str">
            <v>技能光影-前压</v>
          </cell>
          <cell r="DF3" t="str">
            <v>技能光影-后立</v>
          </cell>
          <cell r="DG3" t="str">
            <v>技能光影-后压</v>
          </cell>
          <cell r="DH3" t="str">
            <v>B技能范围形状</v>
          </cell>
          <cell r="DI3" t="str">
            <v>B技能范围</v>
          </cell>
          <cell r="DJ3" t="str">
            <v>B作用目标</v>
          </cell>
          <cell r="DK3" t="str">
            <v>伤害结算时间</v>
          </cell>
          <cell r="DL3" t="str">
            <v>伤害显示延时帧</v>
          </cell>
          <cell r="DM3" t="str">
            <v>B目标数量</v>
          </cell>
          <cell r="DN3" t="str">
            <v>B治疗or伤害or驱散</v>
          </cell>
          <cell r="DO3" t="str">
            <v>是否击飞</v>
          </cell>
          <cell r="DP3" t="str">
            <v>效果百分比B</v>
          </cell>
          <cell r="DQ3" t="str">
            <v>最大伤害</v>
          </cell>
          <cell r="DR3" t="str">
            <v>效果附加数值B</v>
          </cell>
          <cell r="DS3" t="str">
            <v>附加怒气</v>
          </cell>
          <cell r="DT3" t="str">
            <v>B效果类型</v>
          </cell>
          <cell r="DU3" t="str">
            <v>附加主动技能D</v>
          </cell>
          <cell r="DV3" t="str">
            <v>附加特性D</v>
          </cell>
          <cell r="DW3" t="str">
            <v>Buff类别D</v>
          </cell>
          <cell r="DX3" t="str">
            <v>Buff概率D</v>
          </cell>
          <cell r="DY3" t="str">
            <v>召唤单位B</v>
          </cell>
          <cell r="DZ3" t="str">
            <v>召唤物等级B</v>
          </cell>
          <cell r="EA3" t="str">
            <v>召唤物数量B</v>
          </cell>
          <cell r="EB3" t="str">
            <v>复制目标继承攻击百分比</v>
          </cell>
          <cell r="EC3" t="str">
            <v>复制目标易伤百分比</v>
          </cell>
          <cell r="ED3" t="str">
            <v>复制目标持续时间</v>
          </cell>
          <cell r="EE3" t="str">
            <v>士气值变化B</v>
          </cell>
          <cell r="EF3" t="str">
            <v>B驱散类型</v>
          </cell>
          <cell r="EG3" t="str">
            <v>B驱散强度级别</v>
          </cell>
          <cell r="EH3" t="str">
            <v>受击挂点</v>
          </cell>
          <cell r="EI3" t="str">
            <v>链接光影-前压</v>
          </cell>
          <cell r="EJ3" t="str">
            <v>链接光影-后压</v>
          </cell>
          <cell r="EK3" t="str">
            <v>链接延迟</v>
          </cell>
          <cell r="EL3" t="str">
            <v>人物受击-前立</v>
          </cell>
          <cell r="EM3" t="str">
            <v>人物受击-前压</v>
          </cell>
          <cell r="EN3" t="str">
            <v>人物受击-后立</v>
          </cell>
          <cell r="EO3" t="str">
            <v>人物受击-后压</v>
          </cell>
          <cell r="EQ3" t="str">
            <v>受击动画</v>
          </cell>
          <cell r="ES3" t="str">
            <v>音效</v>
          </cell>
          <cell r="ET3" t="str">
            <v>近景音量比率</v>
          </cell>
          <cell r="EU3" t="str">
            <v>远景音量比率</v>
          </cell>
          <cell r="EV3" t="str">
            <v>远离比率缩减</v>
          </cell>
          <cell r="EW3" t="str">
            <v>施法优先级</v>
          </cell>
          <cell r="EX3" t="str">
            <v>前置技能</v>
          </cell>
          <cell r="EY3" t="str">
            <v>后置技能</v>
          </cell>
          <cell r="EZ3" t="str">
            <v>敌我区分</v>
          </cell>
          <cell r="FA3" t="str">
            <v>敌方后置技能</v>
          </cell>
          <cell r="FB3" t="str">
            <v>&amp;禁止上阵</v>
          </cell>
          <cell r="FC3" t="str">
            <v>特殊优先情况</v>
          </cell>
          <cell r="FD3" t="str">
            <v>特殊有效性</v>
          </cell>
          <cell r="FE3" t="str">
            <v>是否回避召唤物</v>
          </cell>
          <cell r="FF3" t="str">
            <v>兵种优先级</v>
          </cell>
          <cell r="FG3" t="str">
            <v>优先方阵大小</v>
          </cell>
          <cell r="FH3" t="str">
            <v>优先生命值</v>
          </cell>
          <cell r="FI3" t="str">
            <v>方阵间距</v>
          </cell>
          <cell r="FJ3" t="str">
            <v>施法优先级</v>
          </cell>
          <cell r="FK3" t="str">
            <v>前置技能</v>
          </cell>
          <cell r="FL3" t="str">
            <v>后置技能</v>
          </cell>
          <cell r="FM3" t="str">
            <v>敌我区分</v>
          </cell>
          <cell r="FO3" t="str">
            <v>敌方后置技能</v>
          </cell>
          <cell r="FP3" t="str">
            <v>&amp;禁止上阵</v>
          </cell>
          <cell r="FQ3" t="str">
            <v>特殊优先情况</v>
          </cell>
          <cell r="FR3" t="str">
            <v>特殊有效性</v>
          </cell>
          <cell r="FS3" t="str">
            <v>是否回避召唤物</v>
          </cell>
          <cell r="FT3" t="str">
            <v>兵种优先级</v>
          </cell>
          <cell r="FU3" t="str">
            <v>优先方阵大小</v>
          </cell>
          <cell r="FV3" t="str">
            <v>优先生命值</v>
          </cell>
          <cell r="FW3" t="str">
            <v>方阵间距</v>
          </cell>
          <cell r="FX3" t="str">
            <v>压黑延迟</v>
          </cell>
        </row>
        <row r="4">
          <cell r="A4" t="str">
            <v xml:space="preserve">ID
</v>
          </cell>
          <cell r="C4" t="str">
            <v xml:space="preserve">1：兵团
2：英雄
3：宝物
</v>
          </cell>
          <cell r="D4" t="str">
            <v>1:大招</v>
          </cell>
          <cell r="E4" t="str">
            <v>0：不暂停
1：暂停</v>
          </cell>
          <cell r="F4" t="str">
            <v>1.英雄技能
2.专精技能
3.宝物技能
4.器械技能</v>
          </cell>
          <cell r="G4" t="str">
            <v>1：伤害
2：辅助
3：召唤
4：其他</v>
          </cell>
          <cell r="H4" t="str">
            <v>1：伤害
2：辅助
3：召唤</v>
          </cell>
          <cell r="I4" t="str">
            <v>1.烈火神箭
2.寒冰神箭
3.大气神箭
4.大地神箭</v>
          </cell>
          <cell r="J4" t="str">
            <v>1：打</v>
          </cell>
          <cell r="T4" t="str">
            <v xml:space="preserve">100：友军（不可被抵抗）
101：敌军（可被抵抗）
102：友军（可被抵抗）
103：敌军（不可被抵抗）
</v>
          </cell>
          <cell r="U4" t="str">
            <v>帧</v>
          </cell>
          <cell r="AA4" t="str">
            <v>[[光效名,层叠顺序]]
0:不循环
1-20层叠顺序数字越小越靠下层</v>
          </cell>
          <cell r="AB4" t="str">
            <v>人物下层
[[光效名,层叠顺序]]
0:不循环
1-20层叠顺序数字越小越靠下层</v>
          </cell>
          <cell r="AC4" t="str">
            <v>[[光效名,层叠顺序]]
0:不循环
1-20层叠顺序数字越小越靠下层</v>
          </cell>
          <cell r="AD4" t="str">
            <v>stk1_2.jpg</v>
          </cell>
          <cell r="AE4" t="str">
            <v>stk1_1.jpg</v>
          </cell>
          <cell r="AF4" t="str">
            <v>stk2_2.jpg</v>
          </cell>
          <cell r="AG4" t="str">
            <v>stk2_1.jpg</v>
          </cell>
          <cell r="AH4" t="str">
            <v>缩放</v>
          </cell>
          <cell r="AI4" t="str">
            <v>图标</v>
          </cell>
          <cell r="AJ4" t="str">
            <v>1加血
2增强
3削弱</v>
          </cell>
          <cell r="AK4" t="str">
            <v>[]
XXY
XX为编号，Y为2加1减</v>
          </cell>
          <cell r="AL4" t="str">
            <v>0或无不显示
1显示</v>
          </cell>
          <cell r="AM4" t="str">
            <v>0:全不
1:标记敌人
2:标记我方
3：全部</v>
          </cell>
          <cell r="AN4" t="str">
            <v>[["文件名",播放时间(帧数）],[文件名,播放时间]]</v>
          </cell>
          <cell r="AQ4" t="str">
            <v xml:space="preserve">1.特殊
2.火
3.水
4.气
5.土
8.器械技能
  </v>
          </cell>
          <cell r="AR4" t="str">
            <v xml:space="preserve">条件触发专用
0.无条件
1.己方方阵死亡。
2.己方单位死亡。
3.对方方阵死亡。
4.对方单位死亡。
5.对方玩家技能使用。
6己方单位濒死。
</v>
          </cell>
          <cell r="AS4" t="str">
            <v>积分增长数值。
[上限，下限]
100分技能允许施放。</v>
          </cell>
          <cell r="AT4" t="str">
            <v>开场冷却时间
毫秒
[基础，随等等阶降低]</v>
          </cell>
          <cell r="AU4" t="str">
            <v>毫秒
约定玩家抬手时走CD
[基础，随法术等阶降低]</v>
          </cell>
          <cell r="AV4" t="str">
            <v>多次点击和滑动操作的总次数。
持续点击的单位时长视为一次。
按下抬起视为一次。
[基础，随法术等阶降低]</v>
          </cell>
          <cell r="AW4" t="str">
            <v xml:space="preserve">
1.点击激活技能。
2.点击直接施放。
3.自动激活。
（选1填后两列列）</v>
          </cell>
          <cell r="AX4" t="str">
            <v>1.屏幕点击。（抬起坐标）
2.屏幕滑动。（提供射线方向，长度固定）
3.按住拖动。
4.按住屏幕施放。</v>
          </cell>
          <cell r="AY4" t="str">
            <v>1.触点坐标。
2.触点位置己方单位。（手触区域内无方阵，则选择距离最近己方单位）
3.触点位置敌方单位。</v>
          </cell>
          <cell r="AZ4" t="str">
            <v>[单位定长(L)，数量(N)，效果范围增长(M)]
拖动长度=单位定长*（数量-1）
定长滑动技能专用</v>
          </cell>
          <cell r="BA4" t="str">
            <v>1.相对屏幕横向
2.相对屏幕纵向</v>
          </cell>
          <cell r="BB4" t="str">
            <v>多次点击和滑动操作的总次数。
持续点击的单位时长视为一次。
按下抬起视为一次。</v>
          </cell>
          <cell r="BC4" t="str">
            <v>不填代表无限制
数字代表限制次数</v>
          </cell>
          <cell r="BD4" t="str">
            <v>单位毫秒
针对按住滑动</v>
          </cell>
          <cell r="BE4" t="str">
            <v>ID</v>
          </cell>
          <cell r="BF4" t="str">
            <v>[增加自己，减少对手]
为效果值的百分比。
如：效果值如填写20这里填写
[50,100]
实际为
增加自己50点能量，减少对手100点能量。</v>
          </cell>
          <cell r="BG4" t="str">
            <v>[己方CD，敌方CD]
CD为正：沉默
CD为负：冷缩
CD为零：无效果
例：[-1000,1000]
我方冷却减缩1s，并沉默敌方玩家1s</v>
          </cell>
          <cell r="BH4" t="str">
            <v>百分比值</v>
          </cell>
          <cell r="BI4" t="str">
            <v xml:space="preserve">[[条件编号，数值]]
</v>
          </cell>
          <cell r="BJ4" t="str">
            <v>有效性：0.该技能对单位无效
            1.该技能对单位有效</v>
          </cell>
          <cell r="BK4" t="str">
            <v xml:space="preserve">空着表示没有该效果
0.圆心目标
1.圆
2.矩形
效果判断项，不填代表无效果
</v>
          </cell>
          <cell r="BL4" t="str">
            <v>椭圆短半径
(全屏技能不做选择)</v>
          </cell>
          <cell r="BM4" t="str">
            <v xml:space="preserve">遍历
1.己方方阵（优化）
2.敌方方阵（优化）
3.敌方召唤生物
4.所有单位
5.死亡小兵
6.可献祭尸体
7.可复活尸体
8.己方单位（玩家技能）
9.敌方单位（玩家技能）
1.所有召唤物
11.己方玩家
12.敌方玩家
方阵内单位全部选取。  
13.敌方建筑 </v>
          </cell>
          <cell r="BN4" t="str">
            <v>第X帧
一帧50ms</v>
          </cell>
          <cell r="BP4" t="str">
            <v>[方阵数量，单位方阵的数目]
若选择作用目标·为1,2，则方阵内的目标选择不受技能范围限制
0代表全部作用单位</v>
          </cell>
          <cell r="BQ4" t="str">
            <v>1.治疗
2.伤害
3.召唤
4.驱散
5.复活（目标为正常尸体，否则无效）
6.献祭（目标为可献祭尸体，否则无效）
7.复制（目标为单位，否则无效）</v>
          </cell>
          <cell r="BR4" t="str">
            <v>不为空则击飞</v>
          </cell>
          <cell r="BU4" t="str">
            <v xml:space="preserve">伤害=目标最大生命值*（百分比基础+成长*玩家等级）+数值基础+成长*玩家等级
[基础，玩家等级成长]
</v>
          </cell>
          <cell r="BV4" t="str">
            <v>伤害=目标最大生命值*（百分比基础+成长*玩家等级）+数值基础+成长*玩家等级
[基础，玩家等级成长]</v>
          </cell>
          <cell r="BX4" t="str">
            <v xml:space="preserve">1.物理
2.火
3.水
4.风
5.土
8.器械
</v>
          </cell>
          <cell r="CA4" t="str">
            <v>ID
空着表示没有该效果</v>
          </cell>
          <cell r="CB4" t="str">
            <v>[概率,成长]</v>
          </cell>
          <cell r="CE4" t="str">
            <v>召唤生物ID</v>
          </cell>
          <cell r="CF4" t="str">
            <v xml:space="preserve">[召唤物等级初始值,
随玩家等级成长]
</v>
          </cell>
          <cell r="CG4" t="str">
            <v xml:space="preserve">召唤单位数量 [初始，随玩家等级成长]
</v>
          </cell>
          <cell r="CH4" t="str">
            <v xml:space="preserve"> 　【基础，成长】</v>
          </cell>
          <cell r="CI4" t="str">
            <v xml:space="preserve"> 　【基础，成长】</v>
          </cell>
          <cell r="CJ4" t="str">
            <v xml:space="preserve"> 　【基础，成长】</v>
          </cell>
          <cell r="CL4" t="str">
            <v xml:space="preserve">1.驱散对我方不利
2.驱散对敌方有利
3.驱散己方不利f和敌方有利。
</v>
          </cell>
          <cell r="CM4" t="str">
            <v>数值级别，越高越厉害。
1-10
8级以上驱散可以直接秒杀任何召唤生物。</v>
          </cell>
          <cell r="CN4" t="str">
            <v>1：点
2：方阵</v>
          </cell>
          <cell r="CQ4" t="str">
            <v>第X帧延迟
伤害顺带延迟</v>
          </cell>
          <cell r="CV4" t="str">
            <v>受击特效缩放</v>
          </cell>
          <cell r="CW4" t="str">
            <v>2:huoxibeiji
3:shuixibeiji
4:dianxibeiji
5:tuxibeiji
6:shenshengbeiji
7:duxibeiji
8:liaoshangbeiji</v>
          </cell>
          <cell r="CX4" t="str">
            <v>2:ranshaosiwang
3:bingdongsiwang
4:dianjisiwsang</v>
          </cell>
          <cell r="CY4" t="str">
            <v>1到5</v>
          </cell>
          <cell r="CZ4" t="str">
            <v>百分比值</v>
          </cell>
          <cell r="DA4" t="str">
            <v xml:space="preserve">[[条件编号，数值]]
</v>
          </cell>
          <cell r="DB4" t="str">
            <v>有效性：0.该技能对单位无效
            1.该技能对单位有效</v>
          </cell>
          <cell r="DC4" t="str">
            <v>假设行为2效果生效，则追加动画
此列填动画距离按键的播放帧，不填默认没有追加表现</v>
          </cell>
          <cell r="DH4" t="str">
            <v xml:space="preserve">空着表示没有该效果
0.圆心目标
1.圆
2.矩形
效果判断项，不填代表无效果
</v>
          </cell>
          <cell r="DI4" t="str">
            <v>1.椭圆短半径
2.[宽,高]
(全屏技能不做选择)</v>
          </cell>
          <cell r="DJ4" t="str">
            <v xml:space="preserve">遍历
1.己方方阵（优化）
2.敌方方阵（优化）
3.敌方召唤生物
4.所有单位
5.死亡小兵
6.可献祭尸体
7.可复活尸体
8.己方单位（玩家技能）
9.敌方单位（玩家技能）
10.所有召唤物
11.己方玩家
12.敌方玩家
方阵内单位全部选取。   </v>
          </cell>
          <cell r="DK4" t="str">
            <v>第X帧
一帧50ms</v>
          </cell>
          <cell r="DM4" t="str">
            <v>[方阵数量，单位方阵的数目]
若选择作用目标·为1,2，则方阵内的目标选择不受技能范围限制
0代表全部作用单位</v>
          </cell>
          <cell r="DN4" t="str">
            <v xml:space="preserve">1.治疗
2.伤害
3.召唤
4.驱散
5.复活（目标为正常尸体，否则无效）
6.献祭（目标为可献祭尸体，否则无效）
7.复制（目标为单位，否则无效）
</v>
          </cell>
          <cell r="DO4" t="str">
            <v>不为空则击飞</v>
          </cell>
          <cell r="DP4" t="str">
            <v xml:space="preserve">
伤害=目标最大生命值*（百分比基础+成长*玩家等级）+数值基础+成长*玩家等级
[基础，玩家等级成长]
</v>
          </cell>
          <cell r="DR4" t="str">
            <v xml:space="preserve">伤害=目标最大生命值*（百分比基础+成长*玩家等级）+数值基础+成长*玩家等级
[基础，玩家等级成长]
</v>
          </cell>
          <cell r="DT4" t="str">
            <v>1.物理
2.火
3.水
4.风
5.土
8.器械
因存在多向伤害，因此填充数组</v>
          </cell>
          <cell r="DW4" t="str">
            <v>ID
空着表示没有该效果</v>
          </cell>
          <cell r="DX4" t="str">
            <v>[概率,成长]</v>
          </cell>
          <cell r="DY4" t="str">
            <v>召唤生物ID</v>
          </cell>
          <cell r="DZ4" t="str">
            <v>[召唤物等级初始值,
随技能等级成长]
class为4时
[初始等级，成长等级，杀伤系数，护甲系数，辅助系数]</v>
          </cell>
          <cell r="EA4" t="str">
            <v>召唤单位数量 [初始，随技能等级成长]
class为4时
[初始等级，成长等级，杀伤系数，护甲系数，辅助系数]</v>
          </cell>
          <cell r="ED4" t="str">
            <v xml:space="preserve"> 　【基础，成长】</v>
          </cell>
          <cell r="EF4" t="str">
            <v xml:space="preserve">1.驱散对我方不利
2.驱散对敌方有利
3.驱散己方不利f和敌方有利。
</v>
          </cell>
          <cell r="EG4" t="str">
            <v>数值级别，越高越厉害。
1-10
8级以上驱散可以直接秒杀任何召唤生物。</v>
          </cell>
          <cell r="EH4" t="str">
            <v>1目标点
2目标方阵</v>
          </cell>
          <cell r="EK4" t="str">
            <v>第X帧延迟
伤害顺带延迟</v>
          </cell>
          <cell r="EP4" t="str">
            <v>受击特效缩放</v>
          </cell>
          <cell r="EQ4" t="str">
            <v>2:huoxibeiji
3:shuixibeiji
4:dianxibeiji
5:tuxibeiji
6:shenshengbeiji
7:duxibeiji
8:liaoshangbeiji</v>
          </cell>
          <cell r="ES4" t="str">
            <v>总音量=基础音量×场景调节音量_%×(1-远离缩减_%)
场景调节音量=远景音量比率+（当前场景比例-远景场景比例）×(近景音量比率-远景音量比率)</v>
          </cell>
          <cell r="ET4" t="str">
            <v>缩放比例2:1
X_%</v>
          </cell>
          <cell r="EU4" t="str">
            <v>缩放比例1:1
X_%</v>
          </cell>
          <cell r="EV4" t="str">
            <v>X_%</v>
          </cell>
          <cell r="EW4" t="str">
            <v>不能为空
1-10
数字越大优先级越高</v>
          </cell>
          <cell r="EY4" t="str">
            <v>数组</v>
          </cell>
          <cell r="EZ4" t="str">
            <v>100：友军
101：敌军
102：友方死亡方阵</v>
          </cell>
          <cell r="FA4" t="str">
            <v>【】数组</v>
          </cell>
          <cell r="FB4" t="str">
            <v>若该兵团死亡或者没有上阵，则禁止使用技能</v>
          </cell>
          <cell r="FC4" t="str">
            <v xml:space="preserve">[[]]
按照二元数组靠前中靠前的情况依次筛选
</v>
          </cell>
          <cell r="FD4" t="str">
            <v>0：跳过该目标
1：优先选择该目标</v>
          </cell>
          <cell r="FE4" t="str">
            <v>1：是</v>
          </cell>
          <cell r="FF4" t="str">
            <v>1:刺客  2:步兵
3:骑兵  4:弓手
5:法师  6:城墙
按数组顺序进行优先级排序
无优先级为空</v>
          </cell>
          <cell r="FG4" t="str">
            <v>不填无
1：大
2：小</v>
          </cell>
          <cell r="FH4" t="str">
            <v xml:space="preserve">不填无
1：高(70%+)
2：低(30%-)
</v>
          </cell>
          <cell r="FI4" t="str">
            <v>优化间距</v>
          </cell>
          <cell r="FJ4" t="str">
            <v>不能为空
1-10
数字越大优先级越高</v>
          </cell>
          <cell r="FL4" t="str">
            <v>数组</v>
          </cell>
          <cell r="FM4" t="str">
            <v>100：友军
101：敌军
102：友方死亡方阵</v>
          </cell>
          <cell r="FO4" t="str">
            <v>【】数组</v>
          </cell>
          <cell r="FP4" t="str">
            <v>若该兵团死亡或者没有上阵，则禁止使用技能</v>
          </cell>
          <cell r="FQ4" t="str">
            <v xml:space="preserve">[[]]
按照二元数组靠前中靠前的情况依次筛选
</v>
          </cell>
          <cell r="FR4" t="str">
            <v>0：排除选择
1：优先选择</v>
          </cell>
          <cell r="FS4" t="str">
            <v>1：是</v>
          </cell>
          <cell r="FT4" t="str">
            <v>1:刺客  2:步兵
3:骑兵  4:弓手
5:法师  6:城墙
按数组顺序进行优先级排序
无优先级为空</v>
          </cell>
          <cell r="FU4" t="str">
            <v>不填无
1：大
2：小</v>
          </cell>
          <cell r="FV4" t="str">
            <v xml:space="preserve">不填无
1：高(70%+)
2：低(30%-)
</v>
          </cell>
          <cell r="FW4" t="str">
            <v>优化间距</v>
          </cell>
          <cell r="FX4" t="str">
            <v>仅限于自动技能</v>
          </cell>
          <cell r="FY4" t="str">
            <v>是否显示对话框和伤害</v>
          </cell>
        </row>
        <row r="5">
          <cell r="H5" t="str">
            <v>判断CD，范围、耗魔等定义值</v>
          </cell>
          <cell r="BB5" t="str">
            <v>持续技能填写</v>
          </cell>
          <cell r="BD5" t="str">
            <v>持续技能填写</v>
          </cell>
          <cell r="BF5" t="str">
            <v>玩家</v>
          </cell>
          <cell r="CL5" t="str">
            <v>驱散</v>
          </cell>
          <cell r="EF5" t="str">
            <v>驱散</v>
          </cell>
          <cell r="EH5" t="str">
            <v>2目标方阵</v>
          </cell>
          <cell r="EW5" t="str">
            <v>施法时间</v>
          </cell>
          <cell r="EZ5" t="str">
            <v>目标判断</v>
          </cell>
          <cell r="FI5" t="str">
            <v>目标优化</v>
          </cell>
          <cell r="FJ5" t="str">
            <v>施法时间</v>
          </cell>
          <cell r="FM5" t="str">
            <v>目标判断</v>
          </cell>
          <cell r="FW5" t="str">
            <v>目标优化</v>
          </cell>
        </row>
        <row r="6">
          <cell r="A6">
            <v>201</v>
          </cell>
          <cell r="B6" t="str">
            <v>烈火神盾</v>
          </cell>
          <cell r="C6">
            <v>2</v>
          </cell>
          <cell r="E6">
            <v>0</v>
          </cell>
          <cell r="F6">
            <v>1</v>
          </cell>
          <cell r="G6">
            <v>1</v>
          </cell>
          <cell r="H6">
            <v>1</v>
          </cell>
          <cell r="L6">
            <v>2.7E-2</v>
          </cell>
          <cell r="M6">
            <v>1.7999999999999999E-2</v>
          </cell>
          <cell r="N6" t="str">
            <v>PLAYERSKILL_201</v>
          </cell>
          <cell r="O6" t="str">
            <v>PLAYERSKILLDES_201</v>
          </cell>
          <cell r="P6" t="str">
            <v>PLAYERSKILLDES2_201</v>
          </cell>
          <cell r="Q6" t="str">
            <v>PLAYERSKILLDES3_201</v>
          </cell>
          <cell r="R6" t="str">
            <v>PLAYERSKILLDES4_201</v>
          </cell>
          <cell r="S6" t="str">
            <v>ps_liehuoshendun</v>
          </cell>
          <cell r="T6">
            <v>100</v>
          </cell>
          <cell r="AH6">
            <v>120</v>
          </cell>
          <cell r="AI6" t="str">
            <v>liehuoshendun</v>
          </cell>
          <cell r="AM6">
            <v>2</v>
          </cell>
          <cell r="AN6" t="str">
            <v>[["skill_liehuoshendun",1]]</v>
          </cell>
          <cell r="AO6">
            <v>0</v>
          </cell>
          <cell r="AP6">
            <v>3</v>
          </cell>
          <cell r="AQ6">
            <v>2</v>
          </cell>
          <cell r="AR6">
            <v>0</v>
          </cell>
          <cell r="AT6" t="str">
            <v>[8000,0]</v>
          </cell>
          <cell r="AU6" t="str">
            <v>[18000,0]</v>
          </cell>
          <cell r="AV6" t="str">
            <v>[25,0]</v>
          </cell>
          <cell r="AW6">
            <v>1</v>
          </cell>
          <cell r="AX6">
            <v>1</v>
          </cell>
          <cell r="AY6">
            <v>1</v>
          </cell>
          <cell r="AZ6" t="str">
            <v/>
          </cell>
          <cell r="BB6">
            <v>1</v>
          </cell>
          <cell r="BD6" t="str">
            <v/>
          </cell>
          <cell r="BE6" t="str">
            <v/>
          </cell>
          <cell r="BF6" t="str">
            <v/>
          </cell>
          <cell r="BG6" t="str">
            <v/>
          </cell>
          <cell r="BH6">
            <v>100</v>
          </cell>
          <cell r="BK6">
            <v>1</v>
          </cell>
          <cell r="BL6">
            <v>60</v>
          </cell>
          <cell r="BM6">
            <v>8</v>
          </cell>
          <cell r="BP6" t="str">
            <v>[0,0]</v>
          </cell>
          <cell r="BS6" t="str">
            <v/>
          </cell>
          <cell r="BU6" t="str">
            <v/>
          </cell>
          <cell r="BW6" t="str">
            <v/>
          </cell>
          <cell r="BX6">
            <v>2</v>
          </cell>
          <cell r="BY6" t="str">
            <v/>
          </cell>
          <cell r="BZ6" t="str">
            <v/>
          </cell>
          <cell r="CA6">
            <v>4201</v>
          </cell>
          <cell r="CB6" t="str">
            <v>[100,0]</v>
          </cell>
          <cell r="CE6" t="str">
            <v/>
          </cell>
          <cell r="CF6" t="str">
            <v/>
          </cell>
          <cell r="CG6" t="str">
            <v/>
          </cell>
          <cell r="CH6" t="str">
            <v/>
          </cell>
          <cell r="CI6" t="str">
            <v/>
          </cell>
          <cell r="DI6">
            <v>60</v>
          </cell>
          <cell r="DT6">
            <v>2</v>
          </cell>
          <cell r="EW6">
            <v>1</v>
          </cell>
          <cell r="EZ6">
            <v>100</v>
          </cell>
          <cell r="FE6">
            <v>1</v>
          </cell>
          <cell r="FG6" t="str">
            <v/>
          </cell>
          <cell r="FH6">
            <v>1</v>
          </cell>
          <cell r="FI6">
            <v>25</v>
          </cell>
          <cell r="FJ6">
            <v>1</v>
          </cell>
          <cell r="FM6">
            <v>100</v>
          </cell>
          <cell r="FS6">
            <v>1</v>
          </cell>
          <cell r="FT6" t="str">
            <v>[2,3,1]</v>
          </cell>
          <cell r="FU6" t="str">
            <v/>
          </cell>
          <cell r="FV6">
            <v>1</v>
          </cell>
          <cell r="FW6">
            <v>25</v>
          </cell>
          <cell r="FX6">
            <v>2000</v>
          </cell>
          <cell r="FY6">
            <v>1</v>
          </cell>
        </row>
        <row r="7">
          <cell r="A7">
            <v>202</v>
          </cell>
          <cell r="B7" t="str">
            <v>嗜血奇术</v>
          </cell>
          <cell r="C7">
            <v>2</v>
          </cell>
          <cell r="E7">
            <v>0</v>
          </cell>
          <cell r="F7">
            <v>1</v>
          </cell>
          <cell r="G7">
            <v>2</v>
          </cell>
          <cell r="H7">
            <v>2</v>
          </cell>
          <cell r="L7">
            <v>2.7E-2</v>
          </cell>
          <cell r="M7">
            <v>1.7999999999999999E-2</v>
          </cell>
          <cell r="N7" t="str">
            <v>PLAYERSKILL_202</v>
          </cell>
          <cell r="O7" t="str">
            <v>PLAYERSKILLDES_202</v>
          </cell>
          <cell r="P7" t="str">
            <v>PLAYERSKILLDES2_202</v>
          </cell>
          <cell r="Q7" t="str">
            <v>PLAYERSKILLDES3_202</v>
          </cell>
          <cell r="R7" t="str">
            <v>PLAYERSKILLDES4_202</v>
          </cell>
          <cell r="S7" t="str">
            <v>ps_shixueqishu</v>
          </cell>
          <cell r="T7">
            <v>100</v>
          </cell>
          <cell r="AD7" t="str">
            <v>shixueqishu1_shixueqishu</v>
          </cell>
          <cell r="AG7" t="str">
            <v>shixueqishu2_shixueqishu</v>
          </cell>
          <cell r="AH7">
            <v>120</v>
          </cell>
          <cell r="AM7">
            <v>2</v>
          </cell>
          <cell r="AN7" t="str">
            <v>[["skill_shixueqishu",1]]</v>
          </cell>
          <cell r="AO7">
            <v>0</v>
          </cell>
          <cell r="AP7">
            <v>3</v>
          </cell>
          <cell r="AQ7">
            <v>2</v>
          </cell>
          <cell r="AR7">
            <v>0</v>
          </cell>
          <cell r="AT7" t="str">
            <v>[7000,0]</v>
          </cell>
          <cell r="AU7" t="str">
            <v>[20000,0]</v>
          </cell>
          <cell r="AV7" t="str">
            <v>[20,0]</v>
          </cell>
          <cell r="AW7">
            <v>1</v>
          </cell>
          <cell r="AX7">
            <v>1</v>
          </cell>
          <cell r="AY7">
            <v>1</v>
          </cell>
          <cell r="AZ7" t="str">
            <v/>
          </cell>
          <cell r="BB7">
            <v>1</v>
          </cell>
          <cell r="BD7" t="str">
            <v/>
          </cell>
          <cell r="BE7" t="str">
            <v/>
          </cell>
          <cell r="BF7" t="str">
            <v/>
          </cell>
          <cell r="BG7" t="str">
            <v/>
          </cell>
          <cell r="BH7">
            <v>100</v>
          </cell>
          <cell r="BK7">
            <v>1</v>
          </cell>
          <cell r="BL7">
            <v>60</v>
          </cell>
          <cell r="BM7">
            <v>8</v>
          </cell>
          <cell r="BP7" t="str">
            <v>[0,0]</v>
          </cell>
          <cell r="BS7" t="str">
            <v/>
          </cell>
          <cell r="BU7" t="str">
            <v/>
          </cell>
          <cell r="BW7" t="str">
            <v/>
          </cell>
          <cell r="BX7">
            <v>2</v>
          </cell>
          <cell r="BY7" t="str">
            <v/>
          </cell>
          <cell r="BZ7" t="str">
            <v/>
          </cell>
          <cell r="CA7">
            <v>4202</v>
          </cell>
          <cell r="CB7" t="str">
            <v>[100,0]</v>
          </cell>
          <cell r="CE7" t="str">
            <v/>
          </cell>
          <cell r="CF7" t="str">
            <v/>
          </cell>
          <cell r="CG7" t="str">
            <v/>
          </cell>
          <cell r="CH7" t="str">
            <v/>
          </cell>
          <cell r="CI7" t="str">
            <v/>
          </cell>
          <cell r="DI7">
            <v>60</v>
          </cell>
          <cell r="DT7">
            <v>2</v>
          </cell>
          <cell r="EW7">
            <v>1</v>
          </cell>
          <cell r="EZ7">
            <v>100</v>
          </cell>
          <cell r="FE7">
            <v>1</v>
          </cell>
          <cell r="FG7" t="str">
            <v/>
          </cell>
          <cell r="FH7">
            <v>1</v>
          </cell>
          <cell r="FI7">
            <v>25</v>
          </cell>
          <cell r="FJ7">
            <v>1</v>
          </cell>
          <cell r="FM7">
            <v>100</v>
          </cell>
          <cell r="FS7">
            <v>1</v>
          </cell>
          <cell r="FT7" t="str">
            <v>[2,3,1]</v>
          </cell>
          <cell r="FU7" t="str">
            <v/>
          </cell>
          <cell r="FV7">
            <v>1</v>
          </cell>
          <cell r="FW7">
            <v>25</v>
          </cell>
          <cell r="FX7">
            <v>2000</v>
          </cell>
          <cell r="FY7">
            <v>1</v>
          </cell>
        </row>
        <row r="8">
          <cell r="A8">
            <v>203</v>
          </cell>
          <cell r="B8" t="str">
            <v>屠戮成性</v>
          </cell>
          <cell r="C8">
            <v>2</v>
          </cell>
          <cell r="E8">
            <v>0</v>
          </cell>
          <cell r="F8">
            <v>1</v>
          </cell>
          <cell r="G8">
            <v>2</v>
          </cell>
          <cell r="H8">
            <v>2</v>
          </cell>
          <cell r="L8">
            <v>2.7E-2</v>
          </cell>
          <cell r="M8">
            <v>1.7999999999999999E-2</v>
          </cell>
          <cell r="N8" t="str">
            <v>PLAYERSKILL_203</v>
          </cell>
          <cell r="O8" t="str">
            <v>PLAYERSKILLDES_203</v>
          </cell>
          <cell r="P8" t="str">
            <v>PLAYERSKILLDES2_203</v>
          </cell>
          <cell r="Q8" t="str">
            <v>PLAYERSKILLDES3_203</v>
          </cell>
          <cell r="R8" t="str">
            <v>PLAYERSKILLDES4_203</v>
          </cell>
          <cell r="S8" t="str">
            <v>ps_tuluchengxing</v>
          </cell>
          <cell r="T8">
            <v>100</v>
          </cell>
          <cell r="AD8" t="str">
            <v>tuluchengxing1_tuluchengxing</v>
          </cell>
          <cell r="AG8" t="str">
            <v>tuluchengxing2_tuluchengxing</v>
          </cell>
          <cell r="AH8">
            <v>150</v>
          </cell>
          <cell r="AM8">
            <v>2</v>
          </cell>
          <cell r="AN8" t="str">
            <v>[["skill_tuluchengxing",1]]</v>
          </cell>
          <cell r="AO8">
            <v>0</v>
          </cell>
          <cell r="AP8">
            <v>3</v>
          </cell>
          <cell r="AQ8">
            <v>2</v>
          </cell>
          <cell r="AR8">
            <v>0</v>
          </cell>
          <cell r="AT8" t="str">
            <v>[6000,0]</v>
          </cell>
          <cell r="AU8" t="str">
            <v>[18000,0]</v>
          </cell>
          <cell r="AV8" t="str">
            <v>[23,0]</v>
          </cell>
          <cell r="AW8">
            <v>1</v>
          </cell>
          <cell r="AX8">
            <v>1</v>
          </cell>
          <cell r="AY8">
            <v>1</v>
          </cell>
          <cell r="AZ8" t="str">
            <v/>
          </cell>
          <cell r="BB8">
            <v>1</v>
          </cell>
          <cell r="BD8" t="str">
            <v/>
          </cell>
          <cell r="BE8" t="str">
            <v/>
          </cell>
          <cell r="BF8" t="str">
            <v/>
          </cell>
          <cell r="BG8" t="str">
            <v/>
          </cell>
          <cell r="BH8">
            <v>100</v>
          </cell>
          <cell r="BI8" t="str">
            <v>[[1,3]]</v>
          </cell>
          <cell r="BJ8">
            <v>1</v>
          </cell>
          <cell r="BK8">
            <v>1</v>
          </cell>
          <cell r="BL8">
            <v>60</v>
          </cell>
          <cell r="BM8">
            <v>8</v>
          </cell>
          <cell r="BN8">
            <v>10</v>
          </cell>
          <cell r="BP8" t="str">
            <v>[0,0]</v>
          </cell>
          <cell r="BS8" t="str">
            <v/>
          </cell>
          <cell r="BU8" t="str">
            <v/>
          </cell>
          <cell r="BW8" t="str">
            <v/>
          </cell>
          <cell r="BX8">
            <v>2</v>
          </cell>
          <cell r="BY8" t="str">
            <v/>
          </cell>
          <cell r="BZ8" t="str">
            <v/>
          </cell>
          <cell r="CA8">
            <v>4203</v>
          </cell>
          <cell r="CB8" t="str">
            <v>[100,0]</v>
          </cell>
          <cell r="CE8" t="str">
            <v/>
          </cell>
          <cell r="CF8" t="str">
            <v/>
          </cell>
          <cell r="CG8" t="str">
            <v/>
          </cell>
          <cell r="CH8" t="str">
            <v/>
          </cell>
          <cell r="CI8" t="str">
            <v/>
          </cell>
          <cell r="CZ8">
            <v>100</v>
          </cell>
          <cell r="DA8" t="str">
            <v>[[2,2]]</v>
          </cell>
          <cell r="DB8">
            <v>1</v>
          </cell>
          <cell r="DH8">
            <v>1</v>
          </cell>
          <cell r="DI8">
            <v>60</v>
          </cell>
          <cell r="DJ8">
            <v>8</v>
          </cell>
          <cell r="DM8" t="str">
            <v>[0,0]</v>
          </cell>
          <cell r="DP8" t="str">
            <v/>
          </cell>
          <cell r="DR8" t="str">
            <v/>
          </cell>
          <cell r="DS8" t="str">
            <v/>
          </cell>
          <cell r="DT8">
            <v>2</v>
          </cell>
          <cell r="DU8" t="str">
            <v/>
          </cell>
          <cell r="DV8" t="str">
            <v/>
          </cell>
          <cell r="DW8">
            <v>42032</v>
          </cell>
          <cell r="DX8" t="str">
            <v>[100,0]</v>
          </cell>
          <cell r="EW8">
            <v>1</v>
          </cell>
          <cell r="EZ8">
            <v>100</v>
          </cell>
          <cell r="FE8">
            <v>1</v>
          </cell>
          <cell r="FF8" t="str">
            <v>[4,5]</v>
          </cell>
          <cell r="FG8" t="str">
            <v/>
          </cell>
          <cell r="FH8">
            <v>1</v>
          </cell>
          <cell r="FI8">
            <v>25</v>
          </cell>
          <cell r="FJ8">
            <v>1</v>
          </cell>
          <cell r="FM8">
            <v>100</v>
          </cell>
          <cell r="FS8">
            <v>1</v>
          </cell>
          <cell r="FT8" t="str">
            <v>[4,5]</v>
          </cell>
          <cell r="FU8" t="str">
            <v/>
          </cell>
          <cell r="FV8">
            <v>1</v>
          </cell>
          <cell r="FW8">
            <v>25</v>
          </cell>
          <cell r="FX8">
            <v>2000</v>
          </cell>
          <cell r="FY8">
            <v>1</v>
          </cell>
        </row>
        <row r="9">
          <cell r="A9">
            <v>204</v>
          </cell>
          <cell r="B9" t="str">
            <v>孤注一掷</v>
          </cell>
          <cell r="C9">
            <v>2</v>
          </cell>
          <cell r="D9">
            <v>1</v>
          </cell>
          <cell r="E9">
            <v>1</v>
          </cell>
          <cell r="F9">
            <v>1</v>
          </cell>
          <cell r="G9">
            <v>2</v>
          </cell>
          <cell r="H9">
            <v>2</v>
          </cell>
          <cell r="L9">
            <v>3.5999999999999997E-2</v>
          </cell>
          <cell r="M9">
            <v>2.7E-2</v>
          </cell>
          <cell r="N9" t="str">
            <v>PLAYERSKILL_204</v>
          </cell>
          <cell r="O9" t="str">
            <v>PLAYERSKILLDES_204</v>
          </cell>
          <cell r="P9" t="str">
            <v>PLAYERSKILLDES2_204</v>
          </cell>
          <cell r="Q9" t="str">
            <v>PLAYERSKILLDES3_204</v>
          </cell>
          <cell r="R9" t="str">
            <v>PLAYERSKILLDES4_204</v>
          </cell>
          <cell r="S9" t="str">
            <v>ps_guzhuyizhi</v>
          </cell>
          <cell r="T9">
            <v>100</v>
          </cell>
          <cell r="AD9" t="str">
            <v>guzhuyizhi1_guzhuyizhi</v>
          </cell>
          <cell r="AG9" t="str">
            <v>guzhuyizhi2_guzhuyizhi</v>
          </cell>
          <cell r="AH9">
            <v>150</v>
          </cell>
          <cell r="AM9">
            <v>2</v>
          </cell>
          <cell r="AN9" t="str">
            <v>[["skill_guzhuyizhi",1]]</v>
          </cell>
          <cell r="AO9">
            <v>0</v>
          </cell>
          <cell r="AP9">
            <v>3</v>
          </cell>
          <cell r="AQ9">
            <v>2</v>
          </cell>
          <cell r="AR9">
            <v>0</v>
          </cell>
          <cell r="AT9" t="str">
            <v>[9000,0]</v>
          </cell>
          <cell r="AU9" t="str">
            <v>[27000,0]</v>
          </cell>
          <cell r="AV9" t="str">
            <v>[37,0]</v>
          </cell>
          <cell r="AW9">
            <v>1</v>
          </cell>
          <cell r="AX9">
            <v>1</v>
          </cell>
          <cell r="AY9">
            <v>1</v>
          </cell>
          <cell r="AZ9" t="str">
            <v/>
          </cell>
          <cell r="BB9">
            <v>1</v>
          </cell>
          <cell r="BD9" t="str">
            <v/>
          </cell>
          <cell r="BE9" t="str">
            <v/>
          </cell>
          <cell r="BF9" t="str">
            <v/>
          </cell>
          <cell r="BG9" t="str">
            <v/>
          </cell>
          <cell r="BH9">
            <v>100</v>
          </cell>
          <cell r="BK9">
            <v>1</v>
          </cell>
          <cell r="BL9">
            <v>60</v>
          </cell>
          <cell r="BM9">
            <v>8</v>
          </cell>
          <cell r="BP9" t="str">
            <v>[0,0]</v>
          </cell>
          <cell r="BQ9">
            <v>2</v>
          </cell>
          <cell r="BS9" t="str">
            <v/>
          </cell>
          <cell r="BU9" t="str">
            <v/>
          </cell>
          <cell r="BV9" t="str">
            <v>[30,0]</v>
          </cell>
          <cell r="BW9" t="str">
            <v/>
          </cell>
          <cell r="BX9">
            <v>2</v>
          </cell>
          <cell r="BY9" t="str">
            <v/>
          </cell>
          <cell r="BZ9" t="str">
            <v/>
          </cell>
          <cell r="CA9">
            <v>4204</v>
          </cell>
          <cell r="CB9" t="str">
            <v>[100,0]</v>
          </cell>
          <cell r="CE9" t="str">
            <v/>
          </cell>
          <cell r="CF9" t="str">
            <v/>
          </cell>
          <cell r="CG9" t="str">
            <v/>
          </cell>
          <cell r="CH9" t="str">
            <v/>
          </cell>
          <cell r="CI9" t="str">
            <v/>
          </cell>
          <cell r="DI9">
            <v>60</v>
          </cell>
          <cell r="DT9">
            <v>2</v>
          </cell>
          <cell r="EW9">
            <v>10</v>
          </cell>
          <cell r="EZ9">
            <v>100</v>
          </cell>
          <cell r="FE9">
            <v>1</v>
          </cell>
          <cell r="FF9" t="str">
            <v>[4,5]</v>
          </cell>
          <cell r="FG9" t="str">
            <v/>
          </cell>
          <cell r="FH9">
            <v>1</v>
          </cell>
          <cell r="FI9">
            <v>25</v>
          </cell>
          <cell r="FJ9">
            <v>10</v>
          </cell>
          <cell r="FM9">
            <v>100</v>
          </cell>
          <cell r="FS9">
            <v>1</v>
          </cell>
          <cell r="FT9" t="str">
            <v>[4,5]</v>
          </cell>
          <cell r="FU9" t="str">
            <v/>
          </cell>
          <cell r="FV9">
            <v>1</v>
          </cell>
          <cell r="FW9">
            <v>25</v>
          </cell>
          <cell r="FX9">
            <v>2000</v>
          </cell>
          <cell r="FY9">
            <v>1</v>
          </cell>
        </row>
        <row r="10">
          <cell r="A10">
            <v>205</v>
          </cell>
          <cell r="B10" t="str">
            <v>连珠火球</v>
          </cell>
          <cell r="C10">
            <v>2</v>
          </cell>
          <cell r="E10">
            <v>0</v>
          </cell>
          <cell r="F10">
            <v>1</v>
          </cell>
          <cell r="G10">
            <v>1</v>
          </cell>
          <cell r="H10">
            <v>1</v>
          </cell>
          <cell r="L10">
            <v>2.7E-2</v>
          </cell>
          <cell r="M10">
            <v>1.7999999999999999E-2</v>
          </cell>
          <cell r="N10" t="str">
            <v>PLAYERSKILL_205</v>
          </cell>
          <cell r="O10" t="str">
            <v>PLAYERSKILLDES_205</v>
          </cell>
          <cell r="P10" t="str">
            <v>PLAYERSKILLDES2_205</v>
          </cell>
          <cell r="Q10" t="str">
            <v>PLAYERSKILLDES3_205</v>
          </cell>
          <cell r="R10" t="str">
            <v>PLAYERSKILLDES4_205</v>
          </cell>
          <cell r="S10" t="str">
            <v>ps_lianzhuhuoqiu</v>
          </cell>
          <cell r="T10">
            <v>101</v>
          </cell>
          <cell r="AH10">
            <v>120</v>
          </cell>
          <cell r="AM10">
            <v>1</v>
          </cell>
          <cell r="AO10">
            <v>0</v>
          </cell>
          <cell r="AP10">
            <v>3</v>
          </cell>
          <cell r="AQ10">
            <v>2</v>
          </cell>
          <cell r="AR10">
            <v>0</v>
          </cell>
          <cell r="AT10" t="str">
            <v>[16000,0]</v>
          </cell>
          <cell r="AU10" t="str">
            <v>[37000,0]</v>
          </cell>
          <cell r="AV10" t="str">
            <v>[47,0]</v>
          </cell>
          <cell r="AW10">
            <v>1</v>
          </cell>
          <cell r="AX10">
            <v>1</v>
          </cell>
          <cell r="AY10">
            <v>1</v>
          </cell>
          <cell r="AZ10" t="str">
            <v/>
          </cell>
          <cell r="BB10">
            <v>1</v>
          </cell>
          <cell r="BE10">
            <v>10205</v>
          </cell>
          <cell r="BF10" t="str">
            <v/>
          </cell>
          <cell r="BG10" t="str">
            <v/>
          </cell>
          <cell r="BH10">
            <v>100</v>
          </cell>
          <cell r="BK10">
            <v>0</v>
          </cell>
          <cell r="BL10">
            <v>60</v>
          </cell>
          <cell r="BS10" t="str">
            <v/>
          </cell>
          <cell r="BU10" t="str">
            <v>[320,174]</v>
          </cell>
          <cell r="BW10" t="str">
            <v/>
          </cell>
          <cell r="BX10">
            <v>2</v>
          </cell>
          <cell r="BY10" t="str">
            <v/>
          </cell>
          <cell r="BZ10" t="str">
            <v/>
          </cell>
          <cell r="CE10" t="str">
            <v/>
          </cell>
          <cell r="CF10" t="str">
            <v/>
          </cell>
          <cell r="CG10" t="str">
            <v/>
          </cell>
          <cell r="CH10" t="str">
            <v/>
          </cell>
          <cell r="CI10" t="str">
            <v/>
          </cell>
          <cell r="CW10">
            <v>2</v>
          </cell>
          <cell r="CX10">
            <v>2</v>
          </cell>
          <cell r="CY10">
            <v>4</v>
          </cell>
          <cell r="DI10">
            <v>60</v>
          </cell>
          <cell r="DT10">
            <v>2</v>
          </cell>
          <cell r="EW10">
            <v>1</v>
          </cell>
          <cell r="EZ10">
            <v>101</v>
          </cell>
          <cell r="FE10">
            <v>0</v>
          </cell>
          <cell r="FG10">
            <v>2</v>
          </cell>
          <cell r="FH10">
            <v>1</v>
          </cell>
          <cell r="FI10">
            <v>25</v>
          </cell>
          <cell r="FJ10">
            <v>1</v>
          </cell>
          <cell r="FM10">
            <v>101</v>
          </cell>
          <cell r="FS10">
            <v>0</v>
          </cell>
          <cell r="FU10">
            <v>2</v>
          </cell>
          <cell r="FV10">
            <v>1</v>
          </cell>
          <cell r="FW10">
            <v>25</v>
          </cell>
          <cell r="FX10">
            <v>2000</v>
          </cell>
          <cell r="FY10">
            <v>1</v>
          </cell>
        </row>
        <row r="11">
          <cell r="A11">
            <v>206</v>
          </cell>
          <cell r="B11" t="str">
            <v>龙息术</v>
          </cell>
          <cell r="C11">
            <v>2</v>
          </cell>
          <cell r="E11">
            <v>0</v>
          </cell>
          <cell r="F11">
            <v>1</v>
          </cell>
          <cell r="G11">
            <v>1</v>
          </cell>
          <cell r="H11">
            <v>1</v>
          </cell>
          <cell r="L11">
            <v>2.7E-2</v>
          </cell>
          <cell r="M11">
            <v>1.7999999999999999E-2</v>
          </cell>
          <cell r="N11" t="str">
            <v>PLAYERSKILL_206</v>
          </cell>
          <cell r="O11" t="str">
            <v>PLAYERSKILLDES_206</v>
          </cell>
          <cell r="P11" t="str">
            <v>PLAYERSKILLDES2_206</v>
          </cell>
          <cell r="Q11" t="str">
            <v>PLAYERSKILLDES3_206</v>
          </cell>
          <cell r="R11" t="str">
            <v>PLAYERSKILLDES4_206</v>
          </cell>
          <cell r="S11" t="str">
            <v>ps_longxishu</v>
          </cell>
          <cell r="T11">
            <v>101</v>
          </cell>
          <cell r="AD11" t="str">
            <v>longxi_longxi</v>
          </cell>
          <cell r="AH11">
            <v>120</v>
          </cell>
          <cell r="AL11">
            <v>1</v>
          </cell>
          <cell r="AM11">
            <v>1</v>
          </cell>
          <cell r="AO11">
            <v>0</v>
          </cell>
          <cell r="AP11">
            <v>3</v>
          </cell>
          <cell r="AQ11">
            <v>2</v>
          </cell>
          <cell r="AR11">
            <v>0</v>
          </cell>
          <cell r="AT11" t="str">
            <v>[6000,0]</v>
          </cell>
          <cell r="AU11" t="str">
            <v>[24000,0]</v>
          </cell>
          <cell r="AV11" t="str">
            <v>[40,0]</v>
          </cell>
          <cell r="AW11">
            <v>1</v>
          </cell>
          <cell r="AX11">
            <v>2</v>
          </cell>
          <cell r="AY11">
            <v>1</v>
          </cell>
          <cell r="AZ11" t="str">
            <v>[20,8,5]</v>
          </cell>
          <cell r="BA11">
            <v>1</v>
          </cell>
          <cell r="BB11">
            <v>1</v>
          </cell>
          <cell r="BD11" t="str">
            <v/>
          </cell>
          <cell r="BE11" t="str">
            <v/>
          </cell>
          <cell r="BF11" t="str">
            <v/>
          </cell>
          <cell r="BG11" t="str">
            <v/>
          </cell>
          <cell r="BH11">
            <v>100</v>
          </cell>
          <cell r="BK11">
            <v>1</v>
          </cell>
          <cell r="BL11">
            <v>60</v>
          </cell>
          <cell r="BM11">
            <v>9</v>
          </cell>
          <cell r="BP11" t="str">
            <v>[0,0]</v>
          </cell>
          <cell r="BQ11">
            <v>2</v>
          </cell>
          <cell r="BS11" t="str">
            <v/>
          </cell>
          <cell r="BU11" t="str">
            <v>[1213,658]</v>
          </cell>
          <cell r="BW11" t="str">
            <v/>
          </cell>
          <cell r="BX11">
            <v>2</v>
          </cell>
          <cell r="BY11" t="str">
            <v/>
          </cell>
          <cell r="BZ11" t="str">
            <v/>
          </cell>
          <cell r="CA11" t="str">
            <v/>
          </cell>
          <cell r="CE11" t="str">
            <v/>
          </cell>
          <cell r="CF11" t="str">
            <v/>
          </cell>
          <cell r="CG11" t="str">
            <v/>
          </cell>
          <cell r="CH11" t="str">
            <v/>
          </cell>
          <cell r="CI11" t="str">
            <v/>
          </cell>
          <cell r="CW11">
            <v>2</v>
          </cell>
          <cell r="CX11">
            <v>2</v>
          </cell>
          <cell r="CY11">
            <v>2</v>
          </cell>
          <cell r="DI11">
            <v>60</v>
          </cell>
          <cell r="DT11">
            <v>2</v>
          </cell>
          <cell r="EW11">
            <v>1</v>
          </cell>
          <cell r="EZ11">
            <v>101</v>
          </cell>
          <cell r="FE11">
            <v>0</v>
          </cell>
          <cell r="FG11">
            <v>2</v>
          </cell>
          <cell r="FH11">
            <v>1</v>
          </cell>
          <cell r="FI11">
            <v>25</v>
          </cell>
          <cell r="FJ11">
            <v>1</v>
          </cell>
          <cell r="FM11">
            <v>101</v>
          </cell>
          <cell r="FS11">
            <v>0</v>
          </cell>
          <cell r="FU11">
            <v>2</v>
          </cell>
          <cell r="FV11">
            <v>1</v>
          </cell>
          <cell r="FW11">
            <v>25</v>
          </cell>
          <cell r="FX11">
            <v>2000</v>
          </cell>
          <cell r="FY11">
            <v>1</v>
          </cell>
        </row>
        <row r="12">
          <cell r="A12">
            <v>207</v>
          </cell>
          <cell r="B12" t="str">
            <v>地狱烈焰</v>
          </cell>
          <cell r="C12">
            <v>2</v>
          </cell>
          <cell r="D12">
            <v>1</v>
          </cell>
          <cell r="E12">
            <v>1</v>
          </cell>
          <cell r="F12">
            <v>1</v>
          </cell>
          <cell r="G12">
            <v>1</v>
          </cell>
          <cell r="H12">
            <v>1</v>
          </cell>
          <cell r="L12">
            <v>3.5999999999999997E-2</v>
          </cell>
          <cell r="M12">
            <v>2.7E-2</v>
          </cell>
          <cell r="N12" t="str">
            <v>PLAYERSKILL_207</v>
          </cell>
          <cell r="O12" t="str">
            <v>PLAYERSKILLDES_207</v>
          </cell>
          <cell r="P12" t="str">
            <v>PLAYERSKILLDES2_207</v>
          </cell>
          <cell r="Q12" t="str">
            <v>PLAYERSKILLDES3_207</v>
          </cell>
          <cell r="R12" t="str">
            <v>PLAYERSKILLDES4_207</v>
          </cell>
          <cell r="S12" t="str">
            <v>ps_diyulieyan</v>
          </cell>
          <cell r="T12">
            <v>101</v>
          </cell>
          <cell r="AH12">
            <v>120</v>
          </cell>
          <cell r="AM12">
            <v>1</v>
          </cell>
          <cell r="AN12" t="str">
            <v>[["skill_diyulieyan",1]]</v>
          </cell>
          <cell r="AO12">
            <v>0</v>
          </cell>
          <cell r="AP12">
            <v>3</v>
          </cell>
          <cell r="AQ12">
            <v>2</v>
          </cell>
          <cell r="AR12">
            <v>0</v>
          </cell>
          <cell r="AT12" t="str">
            <v>[16000,0]</v>
          </cell>
          <cell r="AU12" t="str">
            <v>[30000,0]</v>
          </cell>
          <cell r="AV12" t="str">
            <v>[56,0]</v>
          </cell>
          <cell r="AW12">
            <v>1</v>
          </cell>
          <cell r="AX12">
            <v>1</v>
          </cell>
          <cell r="AY12">
            <v>1</v>
          </cell>
          <cell r="AZ12" t="str">
            <v/>
          </cell>
          <cell r="BB12">
            <v>1</v>
          </cell>
          <cell r="BE12">
            <v>10207</v>
          </cell>
          <cell r="BF12" t="str">
            <v/>
          </cell>
          <cell r="BG12" t="str">
            <v/>
          </cell>
          <cell r="BH12">
            <v>100</v>
          </cell>
          <cell r="BK12">
            <v>0</v>
          </cell>
          <cell r="BL12">
            <v>80</v>
          </cell>
          <cell r="BS12" t="str">
            <v/>
          </cell>
          <cell r="BU12" t="str">
            <v>[209,113]</v>
          </cell>
          <cell r="BW12" t="str">
            <v/>
          </cell>
          <cell r="BX12">
            <v>2</v>
          </cell>
          <cell r="BY12" t="str">
            <v/>
          </cell>
          <cell r="BZ12" t="str">
            <v/>
          </cell>
          <cell r="CA12" t="str">
            <v/>
          </cell>
          <cell r="CB12" t="str">
            <v/>
          </cell>
          <cell r="CE12" t="str">
            <v/>
          </cell>
          <cell r="CF12" t="str">
            <v/>
          </cell>
          <cell r="CG12" t="str">
            <v/>
          </cell>
          <cell r="CH12" t="str">
            <v/>
          </cell>
          <cell r="CI12" t="str">
            <v/>
          </cell>
          <cell r="DI12">
            <v>80</v>
          </cell>
          <cell r="DT12">
            <v>2</v>
          </cell>
          <cell r="EW12">
            <v>10</v>
          </cell>
          <cell r="EZ12">
            <v>101</v>
          </cell>
          <cell r="FC12" t="str">
            <v>[[17,105]]</v>
          </cell>
          <cell r="FD12">
            <v>0</v>
          </cell>
          <cell r="FE12">
            <v>0</v>
          </cell>
          <cell r="FG12">
            <v>2</v>
          </cell>
          <cell r="FH12">
            <v>1</v>
          </cell>
          <cell r="FI12">
            <v>25</v>
          </cell>
          <cell r="FJ12">
            <v>10</v>
          </cell>
          <cell r="FM12">
            <v>101</v>
          </cell>
          <cell r="FQ12" t="str">
            <v>[[17,105]]</v>
          </cell>
          <cell r="FR12">
            <v>0</v>
          </cell>
          <cell r="FS12">
            <v>0</v>
          </cell>
          <cell r="FT12" t="str">
            <v>[4,5]</v>
          </cell>
          <cell r="FU12">
            <v>2</v>
          </cell>
          <cell r="FV12">
            <v>1</v>
          </cell>
          <cell r="FW12">
            <v>25</v>
          </cell>
          <cell r="FX12">
            <v>2000</v>
          </cell>
          <cell r="FY12">
            <v>1</v>
          </cell>
        </row>
        <row r="13">
          <cell r="A13">
            <v>208</v>
          </cell>
          <cell r="B13" t="str">
            <v>烈火魔墙</v>
          </cell>
          <cell r="C13">
            <v>2</v>
          </cell>
          <cell r="E13">
            <v>0</v>
          </cell>
          <cell r="F13">
            <v>1</v>
          </cell>
          <cell r="G13">
            <v>1</v>
          </cell>
          <cell r="H13">
            <v>1</v>
          </cell>
          <cell r="L13">
            <v>2.7E-2</v>
          </cell>
          <cell r="M13">
            <v>1.7999999999999999E-2</v>
          </cell>
          <cell r="N13" t="str">
            <v>PLAYERSKILL_208</v>
          </cell>
          <cell r="O13" t="str">
            <v>PLAYERSKILLDES_208</v>
          </cell>
          <cell r="P13" t="str">
            <v>PLAYERSKILLDES2_208</v>
          </cell>
          <cell r="Q13" t="str">
            <v>PLAYERSKILLDES3_208</v>
          </cell>
          <cell r="R13" t="str">
            <v>PLAYERSKILLDES4_208</v>
          </cell>
          <cell r="S13" t="str">
            <v>ps_liehuomoqiang</v>
          </cell>
          <cell r="T13">
            <v>101</v>
          </cell>
          <cell r="AH13">
            <v>120</v>
          </cell>
          <cell r="AM13">
            <v>1</v>
          </cell>
          <cell r="AN13" t="str">
            <v>[["skill_liehuomoqiang",1]]</v>
          </cell>
          <cell r="AO13">
            <v>0</v>
          </cell>
          <cell r="AP13">
            <v>3</v>
          </cell>
          <cell r="AQ13">
            <v>2</v>
          </cell>
          <cell r="AR13">
            <v>0</v>
          </cell>
          <cell r="AT13" t="str">
            <v>[9000,0]</v>
          </cell>
          <cell r="AU13" t="str">
            <v>[26000,0]</v>
          </cell>
          <cell r="AV13" t="str">
            <v>[48,0]</v>
          </cell>
          <cell r="AW13">
            <v>1</v>
          </cell>
          <cell r="AX13">
            <v>2</v>
          </cell>
          <cell r="AY13">
            <v>1</v>
          </cell>
          <cell r="AZ13" t="str">
            <v>[30,6,0]</v>
          </cell>
          <cell r="BA13">
            <v>2</v>
          </cell>
          <cell r="BB13">
            <v>1</v>
          </cell>
          <cell r="BD13" t="str">
            <v/>
          </cell>
          <cell r="BE13">
            <v>10208</v>
          </cell>
          <cell r="BF13" t="str">
            <v/>
          </cell>
          <cell r="BG13" t="str">
            <v/>
          </cell>
          <cell r="BH13">
            <v>100</v>
          </cell>
          <cell r="BK13">
            <v>0</v>
          </cell>
          <cell r="BL13">
            <v>90</v>
          </cell>
          <cell r="BS13" t="str">
            <v/>
          </cell>
          <cell r="BU13" t="str">
            <v>[94,51]</v>
          </cell>
          <cell r="BW13" t="str">
            <v/>
          </cell>
          <cell r="BX13">
            <v>2</v>
          </cell>
          <cell r="BY13" t="str">
            <v/>
          </cell>
          <cell r="BZ13" t="str">
            <v/>
          </cell>
          <cell r="CA13" t="str">
            <v/>
          </cell>
          <cell r="CB13" t="str">
            <v/>
          </cell>
          <cell r="CE13" t="str">
            <v/>
          </cell>
          <cell r="CF13" t="str">
            <v/>
          </cell>
          <cell r="CG13" t="str">
            <v/>
          </cell>
          <cell r="CH13" t="str">
            <v/>
          </cell>
          <cell r="CI13" t="str">
            <v/>
          </cell>
          <cell r="DI13">
            <v>90</v>
          </cell>
          <cell r="DT13">
            <v>2</v>
          </cell>
          <cell r="EW13">
            <v>1</v>
          </cell>
          <cell r="EZ13">
            <v>101</v>
          </cell>
          <cell r="FE13">
            <v>0</v>
          </cell>
          <cell r="FG13">
            <v>2</v>
          </cell>
          <cell r="FH13">
            <v>1</v>
          </cell>
          <cell r="FI13">
            <v>25</v>
          </cell>
          <cell r="FJ13">
            <v>1</v>
          </cell>
          <cell r="FM13">
            <v>101</v>
          </cell>
          <cell r="FS13">
            <v>0</v>
          </cell>
          <cell r="FT13" t="str">
            <v>[4,5]</v>
          </cell>
          <cell r="FU13">
            <v>2</v>
          </cell>
          <cell r="FV13">
            <v>1</v>
          </cell>
          <cell r="FW13">
            <v>25</v>
          </cell>
          <cell r="FX13">
            <v>2000</v>
          </cell>
          <cell r="FY13">
            <v>1</v>
          </cell>
        </row>
        <row r="14">
          <cell r="A14">
            <v>2081</v>
          </cell>
          <cell r="B14" t="str">
            <v>烈火魔墙</v>
          </cell>
          <cell r="C14">
            <v>2</v>
          </cell>
          <cell r="E14">
            <v>0</v>
          </cell>
          <cell r="F14">
            <v>1</v>
          </cell>
          <cell r="G14">
            <v>1</v>
          </cell>
          <cell r="H14">
            <v>1</v>
          </cell>
          <cell r="L14">
            <v>2.7E-2</v>
          </cell>
          <cell r="M14">
            <v>1.7999999999999999E-2</v>
          </cell>
          <cell r="N14" t="str">
            <v>PLAYERSKILL_2081</v>
          </cell>
          <cell r="O14" t="str">
            <v>PLAYERSKILLDES_2081</v>
          </cell>
          <cell r="P14" t="str">
            <v>PLAYERSKILLDES2_2081</v>
          </cell>
          <cell r="Q14" t="str">
            <v>PLAYERSKILLDES3_2081</v>
          </cell>
          <cell r="R14" t="str">
            <v>PLAYERSKILLDES4_2081</v>
          </cell>
          <cell r="S14" t="str">
            <v>ps_youhuomoqiang</v>
          </cell>
          <cell r="T14">
            <v>101</v>
          </cell>
          <cell r="AH14">
            <v>120</v>
          </cell>
          <cell r="AM14">
            <v>1</v>
          </cell>
          <cell r="AN14" t="str">
            <v>[["skill_liehuomoqiang",1]]</v>
          </cell>
          <cell r="AO14">
            <v>0</v>
          </cell>
          <cell r="AP14">
            <v>3</v>
          </cell>
          <cell r="AQ14">
            <v>2</v>
          </cell>
          <cell r="AR14">
            <v>0</v>
          </cell>
          <cell r="AT14" t="str">
            <v>[9000,0]</v>
          </cell>
          <cell r="AU14" t="str">
            <v>[26000,0]</v>
          </cell>
          <cell r="AV14" t="str">
            <v>[48,0]</v>
          </cell>
          <cell r="AW14">
            <v>1</v>
          </cell>
          <cell r="AX14">
            <v>2</v>
          </cell>
          <cell r="AY14">
            <v>1</v>
          </cell>
          <cell r="AZ14" t="str">
            <v>[30,8,0]</v>
          </cell>
          <cell r="BA14">
            <v>2</v>
          </cell>
          <cell r="BB14">
            <v>1</v>
          </cell>
          <cell r="BD14" t="str">
            <v/>
          </cell>
          <cell r="BE14">
            <v>102081</v>
          </cell>
          <cell r="BF14" t="str">
            <v/>
          </cell>
          <cell r="BG14" t="str">
            <v/>
          </cell>
          <cell r="BH14">
            <v>100</v>
          </cell>
          <cell r="BK14">
            <v>0</v>
          </cell>
          <cell r="BL14">
            <v>90</v>
          </cell>
          <cell r="BS14" t="str">
            <v/>
          </cell>
          <cell r="BU14" t="str">
            <v>[113,61]</v>
          </cell>
          <cell r="BW14" t="str">
            <v/>
          </cell>
          <cell r="BX14">
            <v>2</v>
          </cell>
          <cell r="BY14" t="str">
            <v/>
          </cell>
          <cell r="BZ14" t="str">
            <v/>
          </cell>
          <cell r="CA14" t="str">
            <v/>
          </cell>
          <cell r="CB14" t="str">
            <v/>
          </cell>
          <cell r="CE14" t="str">
            <v/>
          </cell>
          <cell r="CF14" t="str">
            <v/>
          </cell>
          <cell r="CG14" t="str">
            <v/>
          </cell>
          <cell r="CH14" t="str">
            <v/>
          </cell>
          <cell r="CI14" t="str">
            <v/>
          </cell>
          <cell r="DI14">
            <v>90</v>
          </cell>
          <cell r="DT14">
            <v>2</v>
          </cell>
          <cell r="EW14">
            <v>1</v>
          </cell>
          <cell r="EZ14">
            <v>101</v>
          </cell>
          <cell r="FE14">
            <v>0</v>
          </cell>
          <cell r="FG14">
            <v>2</v>
          </cell>
          <cell r="FH14">
            <v>1</v>
          </cell>
          <cell r="FI14">
            <v>25</v>
          </cell>
          <cell r="FJ14">
            <v>1</v>
          </cell>
          <cell r="FM14">
            <v>101</v>
          </cell>
          <cell r="FS14">
            <v>0</v>
          </cell>
          <cell r="FT14" t="str">
            <v>[4,5]</v>
          </cell>
          <cell r="FU14">
            <v>2</v>
          </cell>
          <cell r="FV14">
            <v>1</v>
          </cell>
          <cell r="FW14">
            <v>25</v>
          </cell>
          <cell r="FX14">
            <v>2000</v>
          </cell>
          <cell r="FY14">
            <v>1</v>
          </cell>
        </row>
        <row r="15">
          <cell r="A15">
            <v>2082</v>
          </cell>
          <cell r="B15" t="str">
            <v>烈火魔墙</v>
          </cell>
          <cell r="C15">
            <v>2</v>
          </cell>
          <cell r="E15">
            <v>0</v>
          </cell>
          <cell r="F15">
            <v>1</v>
          </cell>
          <cell r="G15">
            <v>1</v>
          </cell>
          <cell r="H15">
            <v>1</v>
          </cell>
          <cell r="L15">
            <v>2.7E-2</v>
          </cell>
          <cell r="M15">
            <v>1.7999999999999999E-2</v>
          </cell>
          <cell r="N15" t="str">
            <v>PLAYERSKILL_2082</v>
          </cell>
          <cell r="O15" t="str">
            <v>PLAYERSKILLDES_2082</v>
          </cell>
          <cell r="P15" t="str">
            <v>PLAYERSKILLDES2_2082</v>
          </cell>
          <cell r="Q15" t="str">
            <v>PLAYERSKILLDES3_2082</v>
          </cell>
          <cell r="R15" t="str">
            <v>PLAYERSKILLDES4_2082</v>
          </cell>
          <cell r="S15" t="str">
            <v>ps_youhuomoqiang</v>
          </cell>
          <cell r="T15">
            <v>101</v>
          </cell>
          <cell r="AH15">
            <v>120</v>
          </cell>
          <cell r="AM15">
            <v>1</v>
          </cell>
          <cell r="AN15" t="str">
            <v>[["skill_liehuomoqiang",1]]</v>
          </cell>
          <cell r="AO15">
            <v>0</v>
          </cell>
          <cell r="AP15">
            <v>3</v>
          </cell>
          <cell r="AQ15">
            <v>2</v>
          </cell>
          <cell r="AR15">
            <v>0</v>
          </cell>
          <cell r="AT15" t="str">
            <v>[9000,0]</v>
          </cell>
          <cell r="AU15" t="str">
            <v>[26000,0]</v>
          </cell>
          <cell r="AV15" t="str">
            <v>[48,0]</v>
          </cell>
          <cell r="AW15">
            <v>1</v>
          </cell>
          <cell r="AX15">
            <v>2</v>
          </cell>
          <cell r="AY15">
            <v>1</v>
          </cell>
          <cell r="AZ15" t="str">
            <v>[30,8,0]</v>
          </cell>
          <cell r="BA15">
            <v>2</v>
          </cell>
          <cell r="BB15">
            <v>1</v>
          </cell>
          <cell r="BD15" t="str">
            <v/>
          </cell>
          <cell r="BE15">
            <v>102082</v>
          </cell>
          <cell r="BF15" t="str">
            <v/>
          </cell>
          <cell r="BG15" t="str">
            <v/>
          </cell>
          <cell r="BH15">
            <v>100</v>
          </cell>
          <cell r="BK15">
            <v>0</v>
          </cell>
          <cell r="BL15">
            <v>90</v>
          </cell>
          <cell r="BS15" t="str">
            <v/>
          </cell>
          <cell r="BU15" t="str">
            <v>[113,61]</v>
          </cell>
          <cell r="BW15" t="str">
            <v/>
          </cell>
          <cell r="BX15">
            <v>2</v>
          </cell>
          <cell r="BY15" t="str">
            <v/>
          </cell>
          <cell r="BZ15" t="str">
            <v/>
          </cell>
          <cell r="CA15" t="str">
            <v/>
          </cell>
          <cell r="CB15" t="str">
            <v/>
          </cell>
          <cell r="CE15" t="str">
            <v/>
          </cell>
          <cell r="CF15" t="str">
            <v/>
          </cell>
          <cell r="CG15" t="str">
            <v/>
          </cell>
          <cell r="CH15" t="str">
            <v/>
          </cell>
          <cell r="CI15" t="str">
            <v/>
          </cell>
          <cell r="DI15">
            <v>90</v>
          </cell>
          <cell r="DT15">
            <v>2</v>
          </cell>
          <cell r="EW15">
            <v>1</v>
          </cell>
          <cell r="EZ15">
            <v>101</v>
          </cell>
          <cell r="FE15">
            <v>0</v>
          </cell>
          <cell r="FG15">
            <v>2</v>
          </cell>
          <cell r="FH15">
            <v>1</v>
          </cell>
          <cell r="FI15">
            <v>25</v>
          </cell>
          <cell r="FJ15">
            <v>1</v>
          </cell>
          <cell r="FM15">
            <v>101</v>
          </cell>
          <cell r="FS15">
            <v>0</v>
          </cell>
          <cell r="FT15" t="str">
            <v>[4,5]</v>
          </cell>
          <cell r="FU15">
            <v>2</v>
          </cell>
          <cell r="FV15">
            <v>1</v>
          </cell>
          <cell r="FW15">
            <v>25</v>
          </cell>
          <cell r="FX15">
            <v>2000</v>
          </cell>
          <cell r="FY15">
            <v>1</v>
          </cell>
        </row>
        <row r="16">
          <cell r="A16">
            <v>209</v>
          </cell>
          <cell r="B16" t="str">
            <v>末日审判</v>
          </cell>
          <cell r="C16">
            <v>2</v>
          </cell>
          <cell r="E16">
            <v>0</v>
          </cell>
          <cell r="F16">
            <v>1</v>
          </cell>
          <cell r="G16">
            <v>1</v>
          </cell>
          <cell r="H16">
            <v>1</v>
          </cell>
          <cell r="L16">
            <v>2.7E-2</v>
          </cell>
          <cell r="M16">
            <v>1.7999999999999999E-2</v>
          </cell>
          <cell r="N16" t="str">
            <v>PLAYERSKILL_209</v>
          </cell>
          <cell r="O16" t="str">
            <v>PLAYERSKILLDES_209</v>
          </cell>
          <cell r="P16" t="str">
            <v>PLAYERSKILLDES2_209</v>
          </cell>
          <cell r="Q16" t="str">
            <v>PLAYERSKILLDES3_209</v>
          </cell>
          <cell r="R16" t="str">
            <v>PLAYERSKILLDES4_209</v>
          </cell>
          <cell r="S16" t="str">
            <v>ps_morishenpan</v>
          </cell>
          <cell r="T16">
            <v>101</v>
          </cell>
          <cell r="AD16" t="str">
            <v>morishenpan_morishenpan</v>
          </cell>
          <cell r="AH16">
            <v>120</v>
          </cell>
          <cell r="AM16">
            <v>1</v>
          </cell>
          <cell r="AO16">
            <v>0</v>
          </cell>
          <cell r="AP16">
            <v>3</v>
          </cell>
          <cell r="AQ16">
            <v>2</v>
          </cell>
          <cell r="AR16">
            <v>0</v>
          </cell>
          <cell r="AT16" t="str">
            <v>[21000,0]</v>
          </cell>
          <cell r="AU16" t="str">
            <v>[35000,0]</v>
          </cell>
          <cell r="AV16" t="str">
            <v>[70,0]</v>
          </cell>
          <cell r="AW16">
            <v>1</v>
          </cell>
          <cell r="AX16">
            <v>1</v>
          </cell>
          <cell r="AY16">
            <v>1</v>
          </cell>
          <cell r="AZ16" t="str">
            <v/>
          </cell>
          <cell r="BB16">
            <v>1</v>
          </cell>
          <cell r="BD16" t="str">
            <v/>
          </cell>
          <cell r="BE16" t="str">
            <v/>
          </cell>
          <cell r="BF16" t="str">
            <v/>
          </cell>
          <cell r="BG16" t="str">
            <v/>
          </cell>
          <cell r="BH16">
            <v>100</v>
          </cell>
          <cell r="BK16">
            <v>1</v>
          </cell>
          <cell r="BL16">
            <v>2000</v>
          </cell>
          <cell r="BM16">
            <v>4</v>
          </cell>
          <cell r="BP16" t="str">
            <v>[0,0]</v>
          </cell>
          <cell r="BQ16">
            <v>2</v>
          </cell>
          <cell r="BU16" t="str">
            <v>[1978,1073]</v>
          </cell>
          <cell r="BW16" t="str">
            <v/>
          </cell>
          <cell r="BX16">
            <v>2</v>
          </cell>
          <cell r="BY16" t="str">
            <v/>
          </cell>
          <cell r="BZ16" t="str">
            <v/>
          </cell>
          <cell r="CB16" t="str">
            <v/>
          </cell>
          <cell r="CE16" t="str">
            <v/>
          </cell>
          <cell r="CF16" t="str">
            <v/>
          </cell>
          <cell r="CG16" t="str">
            <v/>
          </cell>
          <cell r="CH16" t="str">
            <v/>
          </cell>
          <cell r="CI16" t="str">
            <v/>
          </cell>
          <cell r="DI16">
            <v>2000</v>
          </cell>
          <cell r="DT16">
            <v>2</v>
          </cell>
          <cell r="EW16">
            <v>1</v>
          </cell>
          <cell r="EZ16">
            <v>101</v>
          </cell>
          <cell r="FE16">
            <v>0</v>
          </cell>
          <cell r="FG16">
            <v>2</v>
          </cell>
          <cell r="FH16">
            <v>1</v>
          </cell>
          <cell r="FI16">
            <v>25</v>
          </cell>
          <cell r="FJ16">
            <v>1</v>
          </cell>
          <cell r="FM16">
            <v>101</v>
          </cell>
          <cell r="FS16">
            <v>0</v>
          </cell>
          <cell r="FU16">
            <v>2</v>
          </cell>
          <cell r="FV16">
            <v>1</v>
          </cell>
          <cell r="FW16">
            <v>25</v>
          </cell>
          <cell r="FX16">
            <v>2000</v>
          </cell>
          <cell r="FY16">
            <v>1</v>
          </cell>
        </row>
        <row r="17">
          <cell r="A17">
            <v>210</v>
          </cell>
          <cell r="B17" t="str">
            <v>双目失明</v>
          </cell>
          <cell r="C17">
            <v>2</v>
          </cell>
          <cell r="E17">
            <v>0</v>
          </cell>
          <cell r="F17">
            <v>1</v>
          </cell>
          <cell r="G17">
            <v>2</v>
          </cell>
          <cell r="H17">
            <v>2</v>
          </cell>
          <cell r="L17">
            <v>2.7E-2</v>
          </cell>
          <cell r="M17">
            <v>1.7999999999999999E-2</v>
          </cell>
          <cell r="N17" t="str">
            <v>PLAYERSKILL_210</v>
          </cell>
          <cell r="O17" t="str">
            <v>PLAYERSKILLDES_210</v>
          </cell>
          <cell r="P17" t="str">
            <v>PLAYERSKILLDES2_210</v>
          </cell>
          <cell r="Q17" t="str">
            <v>PLAYERSKILLDES3_210</v>
          </cell>
          <cell r="R17" t="str">
            <v>PLAYERSKILLDES4_210</v>
          </cell>
          <cell r="S17" t="str">
            <v>ps_shuangmushiming</v>
          </cell>
          <cell r="T17">
            <v>101</v>
          </cell>
          <cell r="AD17" t="str">
            <v>shuangmushiming_shuangmushiming</v>
          </cell>
          <cell r="AH17">
            <v>120</v>
          </cell>
          <cell r="AM17">
            <v>1</v>
          </cell>
          <cell r="AN17" t="str">
            <v>[["skill_shuangmushiming",1]]</v>
          </cell>
          <cell r="AO17">
            <v>0</v>
          </cell>
          <cell r="AP17">
            <v>3</v>
          </cell>
          <cell r="AQ17">
            <v>2</v>
          </cell>
          <cell r="AR17">
            <v>0</v>
          </cell>
          <cell r="AT17" t="str">
            <v>[6000,0]</v>
          </cell>
          <cell r="AU17" t="str">
            <v>[24000,0]</v>
          </cell>
          <cell r="AV17" t="str">
            <v>[30,0]</v>
          </cell>
          <cell r="AW17">
            <v>1</v>
          </cell>
          <cell r="AX17">
            <v>1</v>
          </cell>
          <cell r="AY17">
            <v>1</v>
          </cell>
          <cell r="AZ17" t="str">
            <v/>
          </cell>
          <cell r="BB17">
            <v>1</v>
          </cell>
          <cell r="BD17" t="str">
            <v/>
          </cell>
          <cell r="BE17" t="str">
            <v/>
          </cell>
          <cell r="BF17" t="str">
            <v/>
          </cell>
          <cell r="BG17" t="str">
            <v/>
          </cell>
          <cell r="BH17">
            <v>100</v>
          </cell>
          <cell r="BK17">
            <v>1</v>
          </cell>
          <cell r="BL17">
            <v>60</v>
          </cell>
          <cell r="BM17">
            <v>9</v>
          </cell>
          <cell r="BP17" t="str">
            <v>[0,0]</v>
          </cell>
          <cell r="BS17" t="str">
            <v/>
          </cell>
          <cell r="BU17" t="str">
            <v/>
          </cell>
          <cell r="BW17" t="str">
            <v/>
          </cell>
          <cell r="BX17">
            <v>2</v>
          </cell>
          <cell r="BY17" t="str">
            <v/>
          </cell>
          <cell r="BZ17" t="str">
            <v/>
          </cell>
          <cell r="CA17">
            <v>4210</v>
          </cell>
          <cell r="CB17" t="str">
            <v>[100,0]</v>
          </cell>
          <cell r="CE17" t="str">
            <v/>
          </cell>
          <cell r="CF17" t="str">
            <v/>
          </cell>
          <cell r="CG17" t="str">
            <v/>
          </cell>
          <cell r="CH17" t="str">
            <v/>
          </cell>
          <cell r="CI17" t="str">
            <v/>
          </cell>
          <cell r="DI17">
            <v>60</v>
          </cell>
          <cell r="DT17">
            <v>2</v>
          </cell>
          <cell r="EW17">
            <v>1</v>
          </cell>
          <cell r="EZ17">
            <v>101</v>
          </cell>
          <cell r="FE17">
            <v>1</v>
          </cell>
          <cell r="FF17" t="str">
            <v>[4,5]</v>
          </cell>
          <cell r="FG17" t="str">
            <v/>
          </cell>
          <cell r="FH17">
            <v>1</v>
          </cell>
          <cell r="FI17">
            <v>25</v>
          </cell>
          <cell r="FJ17">
            <v>1</v>
          </cell>
          <cell r="FM17">
            <v>101</v>
          </cell>
          <cell r="FS17">
            <v>1</v>
          </cell>
          <cell r="FT17" t="str">
            <v>[4,5]</v>
          </cell>
          <cell r="FU17" t="str">
            <v/>
          </cell>
          <cell r="FV17">
            <v>1</v>
          </cell>
          <cell r="FW17">
            <v>25</v>
          </cell>
          <cell r="FX17">
            <v>2000</v>
          </cell>
          <cell r="FY17">
            <v>1</v>
          </cell>
        </row>
        <row r="18">
          <cell r="A18">
            <v>211</v>
          </cell>
          <cell r="B18" t="str">
            <v>恶咒附身</v>
          </cell>
          <cell r="C18">
            <v>2</v>
          </cell>
          <cell r="E18">
            <v>0</v>
          </cell>
          <cell r="F18">
            <v>1</v>
          </cell>
          <cell r="G18">
            <v>2</v>
          </cell>
          <cell r="H18">
            <v>2</v>
          </cell>
          <cell r="L18">
            <v>2.7E-2</v>
          </cell>
          <cell r="M18">
            <v>1.7999999999999999E-2</v>
          </cell>
          <cell r="N18" t="str">
            <v>PLAYERSKILL_211</v>
          </cell>
          <cell r="O18" t="str">
            <v>PLAYERSKILLDES_211</v>
          </cell>
          <cell r="P18" t="str">
            <v>PLAYERSKILLDES2_211</v>
          </cell>
          <cell r="Q18" t="str">
            <v>PLAYERSKILLDES3_211</v>
          </cell>
          <cell r="R18" t="str">
            <v>PLAYERSKILLDES4_211</v>
          </cell>
          <cell r="S18" t="str">
            <v>ps_ezhoufushen</v>
          </cell>
          <cell r="T18">
            <v>101</v>
          </cell>
          <cell r="AD18" t="str">
            <v>ezhoufushen1_ezhoufushen</v>
          </cell>
          <cell r="AG18" t="str">
            <v>ezhoufushen2_ezhoufushen</v>
          </cell>
          <cell r="AH18">
            <v>120</v>
          </cell>
          <cell r="AM18">
            <v>1</v>
          </cell>
          <cell r="AN18" t="str">
            <v>[["skill_ezhoufushen",1]]</v>
          </cell>
          <cell r="AO18">
            <v>0</v>
          </cell>
          <cell r="AP18">
            <v>3</v>
          </cell>
          <cell r="AQ18">
            <v>2</v>
          </cell>
          <cell r="AR18">
            <v>0</v>
          </cell>
          <cell r="AT18" t="str">
            <v>[16000,0]</v>
          </cell>
          <cell r="AU18" t="str">
            <v>[18000,0]</v>
          </cell>
          <cell r="AV18" t="str">
            <v>[23,0]</v>
          </cell>
          <cell r="AW18">
            <v>1</v>
          </cell>
          <cell r="AX18">
            <v>1</v>
          </cell>
          <cell r="AY18">
            <v>1</v>
          </cell>
          <cell r="BB18">
            <v>1</v>
          </cell>
          <cell r="BD18" t="str">
            <v/>
          </cell>
          <cell r="BE18" t="str">
            <v/>
          </cell>
          <cell r="BF18" t="str">
            <v/>
          </cell>
          <cell r="BG18" t="str">
            <v/>
          </cell>
          <cell r="BH18">
            <v>100</v>
          </cell>
          <cell r="BK18">
            <v>1</v>
          </cell>
          <cell r="BL18">
            <v>60</v>
          </cell>
          <cell r="BM18">
            <v>9</v>
          </cell>
          <cell r="BP18" t="str">
            <v>[0,0]</v>
          </cell>
          <cell r="BS18" t="str">
            <v/>
          </cell>
          <cell r="BU18" t="str">
            <v/>
          </cell>
          <cell r="BW18" t="str">
            <v/>
          </cell>
          <cell r="BX18">
            <v>2</v>
          </cell>
          <cell r="BY18" t="str">
            <v/>
          </cell>
          <cell r="BZ18" t="str">
            <v/>
          </cell>
          <cell r="CA18">
            <v>4211</v>
          </cell>
          <cell r="CB18" t="str">
            <v>[100,0]</v>
          </cell>
          <cell r="CE18" t="str">
            <v/>
          </cell>
          <cell r="CF18" t="str">
            <v/>
          </cell>
          <cell r="CG18" t="str">
            <v/>
          </cell>
          <cell r="CH18" t="str">
            <v/>
          </cell>
          <cell r="CI18" t="str">
            <v/>
          </cell>
          <cell r="DI18">
            <v>60</v>
          </cell>
          <cell r="DT18">
            <v>2</v>
          </cell>
          <cell r="EW18">
            <v>1</v>
          </cell>
          <cell r="EZ18">
            <v>101</v>
          </cell>
          <cell r="FE18">
            <v>1</v>
          </cell>
          <cell r="FF18" t="str">
            <v>[4,5]</v>
          </cell>
          <cell r="FG18" t="str">
            <v/>
          </cell>
          <cell r="FH18">
            <v>1</v>
          </cell>
          <cell r="FI18">
            <v>25</v>
          </cell>
          <cell r="FJ18">
            <v>1</v>
          </cell>
          <cell r="FM18">
            <v>101</v>
          </cell>
          <cell r="FS18">
            <v>1</v>
          </cell>
          <cell r="FT18" t="str">
            <v>[4,5]</v>
          </cell>
          <cell r="FU18" t="str">
            <v/>
          </cell>
          <cell r="FV18">
            <v>1</v>
          </cell>
          <cell r="FW18">
            <v>25</v>
          </cell>
          <cell r="FX18">
            <v>2000</v>
          </cell>
          <cell r="FY18">
            <v>1</v>
          </cell>
        </row>
        <row r="19">
          <cell r="A19">
            <v>212</v>
          </cell>
          <cell r="B19" t="str">
            <v>召唤火元素</v>
          </cell>
          <cell r="C19">
            <v>2</v>
          </cell>
          <cell r="E19">
            <v>0</v>
          </cell>
          <cell r="F19">
            <v>1</v>
          </cell>
          <cell r="G19">
            <v>3</v>
          </cell>
          <cell r="H19">
            <v>3</v>
          </cell>
          <cell r="L19">
            <v>2.7E-2</v>
          </cell>
          <cell r="M19">
            <v>1.7999999999999999E-2</v>
          </cell>
          <cell r="N19" t="str">
            <v>PLAYERSKILL_212</v>
          </cell>
          <cell r="O19" t="str">
            <v>PLAYERSKILLDES_212</v>
          </cell>
          <cell r="P19" t="str">
            <v>PLAYERSKILLDES2_212</v>
          </cell>
          <cell r="Q19" t="str">
            <v>PLAYERSKILLDES3_212</v>
          </cell>
          <cell r="R19" t="str">
            <v>PLAYERSKILLDES4_212</v>
          </cell>
          <cell r="S19" t="str">
            <v>ps_zhaohuanhuoyuansu</v>
          </cell>
          <cell r="T19">
            <v>101</v>
          </cell>
          <cell r="AG19" t="str">
            <v>zhaohuanhuoyuansu_zhaohuanhuoyuansu</v>
          </cell>
          <cell r="AH19">
            <v>120</v>
          </cell>
          <cell r="AM19">
            <v>0</v>
          </cell>
          <cell r="AN19" t="str">
            <v>[["skill_zhaohuanhuoyuansu",1]]</v>
          </cell>
          <cell r="AO19">
            <v>0</v>
          </cell>
          <cell r="AP19">
            <v>3</v>
          </cell>
          <cell r="AQ19">
            <v>2</v>
          </cell>
          <cell r="AR19">
            <v>0</v>
          </cell>
          <cell r="AT19" t="str">
            <v>[8000,0]</v>
          </cell>
          <cell r="AU19" t="str">
            <v>[35000,0]</v>
          </cell>
          <cell r="AV19" t="str">
            <v>[40,0]</v>
          </cell>
          <cell r="AW19">
            <v>1</v>
          </cell>
          <cell r="AX19">
            <v>1</v>
          </cell>
          <cell r="AY19">
            <v>1</v>
          </cell>
          <cell r="AZ19" t="str">
            <v/>
          </cell>
          <cell r="BB19">
            <v>1</v>
          </cell>
          <cell r="BD19" t="str">
            <v/>
          </cell>
          <cell r="BE19" t="str">
            <v/>
          </cell>
          <cell r="BF19" t="str">
            <v/>
          </cell>
          <cell r="BG19" t="str">
            <v/>
          </cell>
          <cell r="BH19">
            <v>100</v>
          </cell>
          <cell r="BK19">
            <v>0</v>
          </cell>
          <cell r="BL19">
            <v>45</v>
          </cell>
          <cell r="BQ19">
            <v>3</v>
          </cell>
          <cell r="BS19" t="str">
            <v/>
          </cell>
          <cell r="BU19" t="str">
            <v/>
          </cell>
          <cell r="BW19" t="str">
            <v/>
          </cell>
          <cell r="BX19">
            <v>2</v>
          </cell>
          <cell r="BY19" t="str">
            <v/>
          </cell>
          <cell r="BZ19" t="str">
            <v/>
          </cell>
          <cell r="CA19" t="str">
            <v/>
          </cell>
          <cell r="CB19" t="str">
            <v/>
          </cell>
          <cell r="CE19">
            <v>8212</v>
          </cell>
          <cell r="CF19" t="str">
            <v>[1,1]</v>
          </cell>
          <cell r="CG19" t="str">
            <v>[9,0]</v>
          </cell>
          <cell r="CH19" t="str">
            <v/>
          </cell>
          <cell r="CI19" t="str">
            <v/>
          </cell>
          <cell r="DI19">
            <v>45</v>
          </cell>
          <cell r="DT19">
            <v>2</v>
          </cell>
          <cell r="EW19">
            <v>1</v>
          </cell>
          <cell r="EZ19">
            <v>101</v>
          </cell>
          <cell r="FE19">
            <v>1</v>
          </cell>
          <cell r="FG19" t="str">
            <v/>
          </cell>
          <cell r="FH19">
            <v>1</v>
          </cell>
          <cell r="FI19">
            <v>25</v>
          </cell>
          <cell r="FJ19">
            <v>1</v>
          </cell>
          <cell r="FM19">
            <v>101</v>
          </cell>
          <cell r="FS19">
            <v>1</v>
          </cell>
          <cell r="FU19" t="str">
            <v/>
          </cell>
          <cell r="FV19">
            <v>1</v>
          </cell>
          <cell r="FW19">
            <v>25</v>
          </cell>
          <cell r="FX19">
            <v>2000</v>
          </cell>
          <cell r="FY19">
            <v>1</v>
          </cell>
        </row>
        <row r="20">
          <cell r="A20">
            <v>2121</v>
          </cell>
          <cell r="B20" t="str">
            <v>召唤火元素</v>
          </cell>
          <cell r="C20">
            <v>2</v>
          </cell>
          <cell r="E20">
            <v>0</v>
          </cell>
          <cell r="F20">
            <v>1</v>
          </cell>
          <cell r="G20">
            <v>3</v>
          </cell>
          <cell r="H20">
            <v>3</v>
          </cell>
          <cell r="L20">
            <v>2.7E-2</v>
          </cell>
          <cell r="M20">
            <v>1.7999999999999999E-2</v>
          </cell>
          <cell r="N20" t="str">
            <v>PLAYERSKILL_212</v>
          </cell>
          <cell r="O20" t="str">
            <v>PLAYERSKILLDES_212</v>
          </cell>
          <cell r="P20" t="str">
            <v>PLAYERSKILLDES2_212</v>
          </cell>
          <cell r="Q20" t="str">
            <v>PLAYERSKILLDES3_212</v>
          </cell>
          <cell r="R20" t="str">
            <v>PLAYERSKILLDES4_2121</v>
          </cell>
          <cell r="S20" t="str">
            <v>ps_zhaohuanhuoyuansu</v>
          </cell>
          <cell r="T20">
            <v>101</v>
          </cell>
          <cell r="AG20" t="str">
            <v>zhaohuanhuoyuansu_zhaohuanhuoyuansu</v>
          </cell>
          <cell r="AH20">
            <v>120</v>
          </cell>
          <cell r="AM20">
            <v>0</v>
          </cell>
          <cell r="AN20" t="str">
            <v>[["skill_zhaohuanhuoyuansu",1]]</v>
          </cell>
          <cell r="AO20">
            <v>0</v>
          </cell>
          <cell r="AP20">
            <v>3</v>
          </cell>
          <cell r="AQ20">
            <v>2</v>
          </cell>
          <cell r="AR20">
            <v>0</v>
          </cell>
          <cell r="AT20" t="str">
            <v>[6000,0]</v>
          </cell>
          <cell r="AU20" t="str">
            <v>[28000,0]</v>
          </cell>
          <cell r="AV20" t="str">
            <v>[40,0]</v>
          </cell>
          <cell r="AW20">
            <v>1</v>
          </cell>
          <cell r="AX20">
            <v>1</v>
          </cell>
          <cell r="AY20">
            <v>1</v>
          </cell>
          <cell r="AZ20" t="str">
            <v/>
          </cell>
          <cell r="BB20">
            <v>1</v>
          </cell>
          <cell r="BD20" t="str">
            <v/>
          </cell>
          <cell r="BE20" t="str">
            <v/>
          </cell>
          <cell r="BF20" t="str">
            <v/>
          </cell>
          <cell r="BG20" t="str">
            <v/>
          </cell>
          <cell r="BH20">
            <v>100</v>
          </cell>
          <cell r="BK20">
            <v>0</v>
          </cell>
          <cell r="BL20">
            <v>45</v>
          </cell>
          <cell r="BQ20">
            <v>3</v>
          </cell>
          <cell r="BS20" t="str">
            <v/>
          </cell>
          <cell r="BU20" t="str">
            <v/>
          </cell>
          <cell r="BW20" t="str">
            <v/>
          </cell>
          <cell r="BX20">
            <v>2</v>
          </cell>
          <cell r="BY20" t="str">
            <v/>
          </cell>
          <cell r="BZ20" t="str">
            <v/>
          </cell>
          <cell r="CA20" t="str">
            <v/>
          </cell>
          <cell r="CB20" t="str">
            <v/>
          </cell>
          <cell r="CE20">
            <v>8212</v>
          </cell>
          <cell r="CF20" t="str">
            <v>[1,1]</v>
          </cell>
          <cell r="CG20" t="str">
            <v>[9,0]</v>
          </cell>
          <cell r="CH20" t="str">
            <v/>
          </cell>
          <cell r="CI20" t="str">
            <v/>
          </cell>
          <cell r="DI20">
            <v>45</v>
          </cell>
          <cell r="DT20">
            <v>2</v>
          </cell>
          <cell r="EW20">
            <v>1</v>
          </cell>
          <cell r="EZ20">
            <v>101</v>
          </cell>
          <cell r="FE20">
            <v>1</v>
          </cell>
          <cell r="FG20" t="str">
            <v/>
          </cell>
          <cell r="FH20">
            <v>1</v>
          </cell>
          <cell r="FI20">
            <v>25</v>
          </cell>
          <cell r="FJ20">
            <v>1</v>
          </cell>
          <cell r="FM20">
            <v>101</v>
          </cell>
          <cell r="FS20">
            <v>1</v>
          </cell>
          <cell r="FU20" t="str">
            <v/>
          </cell>
          <cell r="FV20">
            <v>1</v>
          </cell>
          <cell r="FW20">
            <v>25</v>
          </cell>
          <cell r="FX20">
            <v>2000</v>
          </cell>
          <cell r="FY20">
            <v>1</v>
          </cell>
        </row>
        <row r="21">
          <cell r="A21">
            <v>213</v>
          </cell>
          <cell r="B21" t="str">
            <v>火焰之门</v>
          </cell>
          <cell r="C21">
            <v>2</v>
          </cell>
          <cell r="D21">
            <v>1</v>
          </cell>
          <cell r="E21">
            <v>1</v>
          </cell>
          <cell r="F21">
            <v>1</v>
          </cell>
          <cell r="G21">
            <v>3</v>
          </cell>
          <cell r="H21">
            <v>3</v>
          </cell>
          <cell r="L21">
            <v>3.5999999999999997E-2</v>
          </cell>
          <cell r="M21">
            <v>2.7E-2</v>
          </cell>
          <cell r="N21" t="str">
            <v>PLAYERSKILL_213</v>
          </cell>
          <cell r="O21" t="str">
            <v>PLAYERSKILLDES_213</v>
          </cell>
          <cell r="P21" t="str">
            <v>PLAYERSKILLDES2_213</v>
          </cell>
          <cell r="Q21" t="str">
            <v>PLAYERSKILLDES3_213</v>
          </cell>
          <cell r="R21" t="str">
            <v>PLAYERSKILLDES4_213</v>
          </cell>
          <cell r="S21" t="str">
            <v>ps_huoyanzhimen</v>
          </cell>
          <cell r="T21">
            <v>101</v>
          </cell>
          <cell r="AD21" t="str">
            <v>diyuzhimen1_diyuzhimen</v>
          </cell>
          <cell r="AF21" t="str">
            <v>diyuzhimen2_diyuzhimen</v>
          </cell>
          <cell r="AH21">
            <v>120</v>
          </cell>
          <cell r="AM21">
            <v>1</v>
          </cell>
          <cell r="AN21" t="str">
            <v>[["skill_huoyanzhimen",1]]</v>
          </cell>
          <cell r="AO21">
            <v>0</v>
          </cell>
          <cell r="AP21">
            <v>3</v>
          </cell>
          <cell r="AQ21">
            <v>2</v>
          </cell>
          <cell r="AR21">
            <v>0</v>
          </cell>
          <cell r="AT21" t="str">
            <v>[21000,0]</v>
          </cell>
          <cell r="AU21" t="str">
            <v>[30000,0]</v>
          </cell>
          <cell r="AV21" t="str">
            <v>[65,0]</v>
          </cell>
          <cell r="AW21">
            <v>1</v>
          </cell>
          <cell r="AX21">
            <v>1</v>
          </cell>
          <cell r="AY21">
            <v>1</v>
          </cell>
          <cell r="AZ21" t="str">
            <v/>
          </cell>
          <cell r="BB21">
            <v>1</v>
          </cell>
          <cell r="BD21" t="str">
            <v/>
          </cell>
          <cell r="BE21">
            <v>10213</v>
          </cell>
          <cell r="BF21" t="str">
            <v/>
          </cell>
          <cell r="BG21" t="str">
            <v/>
          </cell>
          <cell r="BH21">
            <v>100</v>
          </cell>
          <cell r="BK21">
            <v>0</v>
          </cell>
          <cell r="BL21">
            <v>80</v>
          </cell>
          <cell r="BS21" t="str">
            <v/>
          </cell>
          <cell r="BU21" t="str">
            <v/>
          </cell>
          <cell r="BW21" t="str">
            <v/>
          </cell>
          <cell r="BX21">
            <v>2</v>
          </cell>
          <cell r="BY21" t="str">
            <v/>
          </cell>
          <cell r="BZ21" t="str">
            <v/>
          </cell>
          <cell r="CA21" t="str">
            <v/>
          </cell>
          <cell r="CB21" t="str">
            <v/>
          </cell>
          <cell r="CE21">
            <v>8213</v>
          </cell>
          <cell r="CF21" t="str">
            <v>[1,1]</v>
          </cell>
          <cell r="CG21" t="str">
            <v>[9,0]</v>
          </cell>
          <cell r="CH21" t="str">
            <v/>
          </cell>
          <cell r="CI21" t="str">
            <v/>
          </cell>
          <cell r="DI21">
            <v>80</v>
          </cell>
          <cell r="DT21">
            <v>2</v>
          </cell>
          <cell r="EW21">
            <v>10</v>
          </cell>
          <cell r="EZ21">
            <v>101</v>
          </cell>
          <cell r="FE21">
            <v>1</v>
          </cell>
          <cell r="FF21" t="str">
            <v>[4,5]</v>
          </cell>
          <cell r="FG21" t="str">
            <v/>
          </cell>
          <cell r="FH21">
            <v>1</v>
          </cell>
          <cell r="FI21">
            <v>25</v>
          </cell>
          <cell r="FJ21">
            <v>10</v>
          </cell>
          <cell r="FM21">
            <v>101</v>
          </cell>
          <cell r="FS21">
            <v>1</v>
          </cell>
          <cell r="FT21" t="str">
            <v>[4,5]</v>
          </cell>
          <cell r="FU21" t="str">
            <v/>
          </cell>
          <cell r="FV21">
            <v>1</v>
          </cell>
          <cell r="FW21">
            <v>25</v>
          </cell>
          <cell r="FX21">
            <v>2000</v>
          </cell>
          <cell r="FY21">
            <v>1</v>
          </cell>
        </row>
        <row r="22">
          <cell r="A22">
            <v>2131</v>
          </cell>
          <cell r="B22" t="str">
            <v>火焰之门</v>
          </cell>
          <cell r="C22">
            <v>2</v>
          </cell>
          <cell r="D22">
            <v>1</v>
          </cell>
          <cell r="E22">
            <v>1</v>
          </cell>
          <cell r="F22">
            <v>1</v>
          </cell>
          <cell r="G22">
            <v>3</v>
          </cell>
          <cell r="H22">
            <v>3</v>
          </cell>
          <cell r="L22">
            <v>3.5999999999999997E-2</v>
          </cell>
          <cell r="M22">
            <v>2.7E-2</v>
          </cell>
          <cell r="N22" t="str">
            <v>PLAYERSKILL_213</v>
          </cell>
          <cell r="O22" t="str">
            <v>PLAYERSKILLDES_213</v>
          </cell>
          <cell r="P22" t="str">
            <v>PLAYERSKILLDES2_213</v>
          </cell>
          <cell r="Q22" t="str">
            <v>PLAYERSKILLDES3_213</v>
          </cell>
          <cell r="R22" t="str">
            <v>PLAYERSKILLDES4_2131</v>
          </cell>
          <cell r="S22" t="str">
            <v>ps_huoyanzhimen</v>
          </cell>
          <cell r="T22">
            <v>101</v>
          </cell>
          <cell r="AD22" t="str">
            <v>diyuzhimen1_diyuzhimen</v>
          </cell>
          <cell r="AF22" t="str">
            <v>diyuzhimen2_diyuzhimen</v>
          </cell>
          <cell r="AH22">
            <v>120</v>
          </cell>
          <cell r="AM22">
            <v>1</v>
          </cell>
          <cell r="AN22" t="str">
            <v>[["skill_huoyanzhimen",1]]</v>
          </cell>
          <cell r="AO22">
            <v>0</v>
          </cell>
          <cell r="AP22">
            <v>3</v>
          </cell>
          <cell r="AQ22">
            <v>2</v>
          </cell>
          <cell r="AR22">
            <v>0</v>
          </cell>
          <cell r="AT22" t="str">
            <v>[17000,0]</v>
          </cell>
          <cell r="AU22" t="str">
            <v>[24000,0]</v>
          </cell>
          <cell r="AV22" t="str">
            <v>[65,0]</v>
          </cell>
          <cell r="AW22">
            <v>1</v>
          </cell>
          <cell r="AX22">
            <v>1</v>
          </cell>
          <cell r="AY22">
            <v>1</v>
          </cell>
          <cell r="AZ22" t="str">
            <v/>
          </cell>
          <cell r="BB22">
            <v>1</v>
          </cell>
          <cell r="BD22" t="str">
            <v/>
          </cell>
          <cell r="BE22">
            <v>10213</v>
          </cell>
          <cell r="BF22" t="str">
            <v/>
          </cell>
          <cell r="BG22" t="str">
            <v/>
          </cell>
          <cell r="BH22">
            <v>100</v>
          </cell>
          <cell r="BK22">
            <v>0</v>
          </cell>
          <cell r="BL22">
            <v>80</v>
          </cell>
          <cell r="BS22" t="str">
            <v/>
          </cell>
          <cell r="BU22" t="str">
            <v/>
          </cell>
          <cell r="BW22" t="str">
            <v/>
          </cell>
          <cell r="BX22">
            <v>2</v>
          </cell>
          <cell r="BY22" t="str">
            <v/>
          </cell>
          <cell r="BZ22" t="str">
            <v/>
          </cell>
          <cell r="CA22" t="str">
            <v/>
          </cell>
          <cell r="CB22" t="str">
            <v/>
          </cell>
          <cell r="CE22">
            <v>8213</v>
          </cell>
          <cell r="CF22" t="str">
            <v>[1,1]</v>
          </cell>
          <cell r="CG22" t="str">
            <v>[9,0]</v>
          </cell>
          <cell r="CH22" t="str">
            <v/>
          </cell>
          <cell r="CI22" t="str">
            <v/>
          </cell>
          <cell r="DI22">
            <v>80</v>
          </cell>
          <cell r="DT22">
            <v>2</v>
          </cell>
          <cell r="EW22">
            <v>10</v>
          </cell>
          <cell r="EZ22">
            <v>101</v>
          </cell>
          <cell r="FE22">
            <v>1</v>
          </cell>
          <cell r="FF22" t="str">
            <v>[4,5]</v>
          </cell>
          <cell r="FG22" t="str">
            <v/>
          </cell>
          <cell r="FH22">
            <v>1</v>
          </cell>
          <cell r="FI22">
            <v>25</v>
          </cell>
          <cell r="FJ22">
            <v>10</v>
          </cell>
          <cell r="FM22">
            <v>101</v>
          </cell>
          <cell r="FS22">
            <v>1</v>
          </cell>
          <cell r="FT22" t="str">
            <v>[4,5]</v>
          </cell>
          <cell r="FU22" t="str">
            <v/>
          </cell>
          <cell r="FV22">
            <v>1</v>
          </cell>
          <cell r="FW22">
            <v>25</v>
          </cell>
          <cell r="FX22">
            <v>2000</v>
          </cell>
          <cell r="FY22">
            <v>1</v>
          </cell>
        </row>
        <row r="23">
          <cell r="A23">
            <v>214</v>
          </cell>
          <cell r="B23" t="str">
            <v>烈火神箭</v>
          </cell>
          <cell r="C23">
            <v>2</v>
          </cell>
          <cell r="E23">
            <v>0</v>
          </cell>
          <cell r="F23">
            <v>1</v>
          </cell>
          <cell r="G23">
            <v>1</v>
          </cell>
          <cell r="H23">
            <v>1</v>
          </cell>
          <cell r="I23">
            <v>1</v>
          </cell>
          <cell r="L23">
            <v>2.7E-2</v>
          </cell>
          <cell r="M23">
            <v>1.7999999999999999E-2</v>
          </cell>
          <cell r="N23" t="str">
            <v>PLAYERSKILL_214</v>
          </cell>
          <cell r="O23" t="str">
            <v>PLAYERSKILLDES_214</v>
          </cell>
          <cell r="P23" t="str">
            <v>PLAYERSKILLDES2_214</v>
          </cell>
          <cell r="Q23" t="str">
            <v>PLAYERSKILLDES3_214</v>
          </cell>
          <cell r="R23" t="str">
            <v>PLAYERSKILLDES4_214</v>
          </cell>
          <cell r="S23" t="str">
            <v>ps_liehuoshenjian</v>
          </cell>
          <cell r="T23">
            <v>101</v>
          </cell>
          <cell r="AD23" t="str">
            <v>liehuoshenjian_liehuoshenjian</v>
          </cell>
          <cell r="AH23">
            <v>120</v>
          </cell>
          <cell r="AM23">
            <v>1</v>
          </cell>
          <cell r="AN23" t="str">
            <v>[["skill_liehuoshenjian",1]]</v>
          </cell>
          <cell r="AO23">
            <v>0</v>
          </cell>
          <cell r="AP23">
            <v>3</v>
          </cell>
          <cell r="AQ23">
            <v>2</v>
          </cell>
          <cell r="AR23">
            <v>0</v>
          </cell>
          <cell r="AT23" t="str">
            <v>[6000,0]</v>
          </cell>
          <cell r="AU23" t="str">
            <v>[15000,0]</v>
          </cell>
          <cell r="AV23" t="str">
            <v>[20,0]</v>
          </cell>
          <cell r="AW23">
            <v>1</v>
          </cell>
          <cell r="AX23">
            <v>1</v>
          </cell>
          <cell r="AY23">
            <v>1</v>
          </cell>
          <cell r="AZ23" t="str">
            <v/>
          </cell>
          <cell r="BB23">
            <v>1</v>
          </cell>
          <cell r="BD23" t="str">
            <v/>
          </cell>
          <cell r="BE23" t="str">
            <v/>
          </cell>
          <cell r="BF23" t="str">
            <v/>
          </cell>
          <cell r="BG23" t="str">
            <v/>
          </cell>
          <cell r="BH23">
            <v>100</v>
          </cell>
          <cell r="BK23">
            <v>1</v>
          </cell>
          <cell r="BL23">
            <v>45</v>
          </cell>
          <cell r="BM23">
            <v>9</v>
          </cell>
          <cell r="BN23">
            <v>19</v>
          </cell>
          <cell r="BP23" t="str">
            <v>[0,0]</v>
          </cell>
          <cell r="BQ23">
            <v>2</v>
          </cell>
          <cell r="BS23" t="str">
            <v/>
          </cell>
          <cell r="BU23" t="str">
            <v>[951,516]</v>
          </cell>
          <cell r="BW23" t="str">
            <v/>
          </cell>
          <cell r="BX23">
            <v>2</v>
          </cell>
          <cell r="BY23" t="str">
            <v/>
          </cell>
          <cell r="BZ23" t="str">
            <v/>
          </cell>
          <cell r="CA23">
            <v>42001</v>
          </cell>
          <cell r="CB23" t="str">
            <v>[100,0]</v>
          </cell>
          <cell r="CE23" t="str">
            <v/>
          </cell>
          <cell r="CF23" t="str">
            <v/>
          </cell>
          <cell r="CG23" t="str">
            <v/>
          </cell>
          <cell r="CH23" t="str">
            <v/>
          </cell>
          <cell r="CI23" t="str">
            <v/>
          </cell>
          <cell r="CW23">
            <v>2</v>
          </cell>
          <cell r="CX23">
            <v>2</v>
          </cell>
          <cell r="CY23">
            <v>1</v>
          </cell>
          <cell r="DI23">
            <v>45</v>
          </cell>
          <cell r="DT23">
            <v>2</v>
          </cell>
          <cell r="EW23">
            <v>1</v>
          </cell>
          <cell r="EZ23">
            <v>101</v>
          </cell>
          <cell r="FE23">
            <v>0</v>
          </cell>
          <cell r="FF23" t="str">
            <v>[4,5]</v>
          </cell>
          <cell r="FG23">
            <v>2</v>
          </cell>
          <cell r="FH23">
            <v>2</v>
          </cell>
          <cell r="FI23">
            <v>25</v>
          </cell>
          <cell r="FJ23">
            <v>1</v>
          </cell>
          <cell r="FM23">
            <v>101</v>
          </cell>
          <cell r="FS23">
            <v>0</v>
          </cell>
          <cell r="FT23" t="str">
            <v>[4,5]</v>
          </cell>
          <cell r="FU23">
            <v>2</v>
          </cell>
          <cell r="FV23">
            <v>2</v>
          </cell>
          <cell r="FW23">
            <v>25</v>
          </cell>
          <cell r="FX23">
            <v>2000</v>
          </cell>
          <cell r="FY23">
            <v>1</v>
          </cell>
        </row>
        <row r="24">
          <cell r="A24">
            <v>215</v>
          </cell>
          <cell r="B24" t="str">
            <v>杀戮意志</v>
          </cell>
          <cell r="C24">
            <v>2</v>
          </cell>
          <cell r="D24">
            <v>1</v>
          </cell>
          <cell r="E24">
            <v>1</v>
          </cell>
          <cell r="F24">
            <v>1</v>
          </cell>
          <cell r="G24">
            <v>2</v>
          </cell>
          <cell r="H24">
            <v>2</v>
          </cell>
          <cell r="L24">
            <v>3.5999999999999997E-2</v>
          </cell>
          <cell r="M24">
            <v>2.7E-2</v>
          </cell>
          <cell r="N24" t="str">
            <v>PLAYERSKILL_215</v>
          </cell>
          <cell r="O24" t="str">
            <v>PLAYERSKILLDES_215</v>
          </cell>
          <cell r="P24" t="str">
            <v>PLAYERSKILLDES2_215</v>
          </cell>
          <cell r="Q24" t="str">
            <v>PLAYERSKILLDES3_215</v>
          </cell>
          <cell r="R24" t="str">
            <v>PLAYERSKILLDES4_215</v>
          </cell>
          <cell r="S24" t="str">
            <v>ps_shaluyizhi</v>
          </cell>
          <cell r="T24">
            <v>100</v>
          </cell>
          <cell r="AA24" t="str">
            <v>[["shaluyizhi_shaluyizhi",1]]</v>
          </cell>
          <cell r="AH24">
            <v>120</v>
          </cell>
          <cell r="AM24">
            <v>0</v>
          </cell>
          <cell r="AN24" t="str">
            <v>[["skill_shaluyizhi",1]]</v>
          </cell>
          <cell r="AO24">
            <v>0</v>
          </cell>
          <cell r="AP24">
            <v>3</v>
          </cell>
          <cell r="AQ24">
            <v>2</v>
          </cell>
          <cell r="AR24">
            <v>0</v>
          </cell>
          <cell r="AT24" t="str">
            <v>[14000,0]</v>
          </cell>
          <cell r="AU24" t="str">
            <v>[42000,0]</v>
          </cell>
          <cell r="AV24" t="str">
            <v>[24,0]</v>
          </cell>
          <cell r="AW24">
            <v>1</v>
          </cell>
          <cell r="AX24">
            <v>1</v>
          </cell>
          <cell r="AY24">
            <v>1</v>
          </cell>
          <cell r="AZ24" t="str">
            <v/>
          </cell>
          <cell r="BB24">
            <v>1</v>
          </cell>
          <cell r="BD24" t="str">
            <v/>
          </cell>
          <cell r="BE24">
            <v>10215</v>
          </cell>
          <cell r="BF24" t="str">
            <v/>
          </cell>
          <cell r="BG24" t="str">
            <v/>
          </cell>
          <cell r="BH24">
            <v>100</v>
          </cell>
          <cell r="BI24" t="str">
            <v>[[13,1],[13,2],[13,3]]</v>
          </cell>
          <cell r="BJ24">
            <v>1</v>
          </cell>
          <cell r="BK24">
            <v>1</v>
          </cell>
          <cell r="BL24">
            <v>2000</v>
          </cell>
          <cell r="BM24">
            <v>8</v>
          </cell>
          <cell r="BP24" t="str">
            <v>[0,0]</v>
          </cell>
          <cell r="BS24" t="str">
            <v/>
          </cell>
          <cell r="BU24" t="str">
            <v/>
          </cell>
          <cell r="BW24" t="str">
            <v/>
          </cell>
          <cell r="BX24">
            <v>2</v>
          </cell>
          <cell r="BY24" t="str">
            <v/>
          </cell>
          <cell r="BZ24" t="str">
            <v/>
          </cell>
          <cell r="CA24">
            <v>4215</v>
          </cell>
          <cell r="CB24" t="str">
            <v>[100,0]</v>
          </cell>
          <cell r="CE24" t="str">
            <v/>
          </cell>
          <cell r="CF24" t="str">
            <v/>
          </cell>
          <cell r="CG24" t="str">
            <v/>
          </cell>
          <cell r="CH24" t="str">
            <v/>
          </cell>
          <cell r="CI24" t="str">
            <v/>
          </cell>
          <cell r="DI24">
            <v>2000</v>
          </cell>
          <cell r="DT24">
            <v>2</v>
          </cell>
          <cell r="EW24">
            <v>10</v>
          </cell>
          <cell r="EZ24">
            <v>100</v>
          </cell>
          <cell r="FE24">
            <v>1</v>
          </cell>
          <cell r="FG24" t="str">
            <v/>
          </cell>
          <cell r="FH24">
            <v>1</v>
          </cell>
          <cell r="FI24">
            <v>25</v>
          </cell>
          <cell r="FJ24">
            <v>10</v>
          </cell>
          <cell r="FM24">
            <v>100</v>
          </cell>
          <cell r="FS24">
            <v>1</v>
          </cell>
          <cell r="FU24" t="str">
            <v/>
          </cell>
          <cell r="FV24">
            <v>1</v>
          </cell>
          <cell r="FW24">
            <v>25</v>
          </cell>
          <cell r="FX24">
            <v>2000</v>
          </cell>
          <cell r="FY24">
            <v>1</v>
          </cell>
        </row>
        <row r="25">
          <cell r="A25">
            <v>216</v>
          </cell>
          <cell r="B25" t="str">
            <v>深渊回响</v>
          </cell>
          <cell r="C25">
            <v>2</v>
          </cell>
          <cell r="D25">
            <v>1</v>
          </cell>
          <cell r="E25">
            <v>1</v>
          </cell>
          <cell r="F25">
            <v>1</v>
          </cell>
          <cell r="G25">
            <v>3</v>
          </cell>
          <cell r="H25">
            <v>3</v>
          </cell>
          <cell r="L25">
            <v>3.5999999999999997E-2</v>
          </cell>
          <cell r="M25">
            <v>2.7E-2</v>
          </cell>
          <cell r="N25" t="str">
            <v>PLAYERSKILL_216</v>
          </cell>
          <cell r="O25" t="str">
            <v>PLAYERSKILLDES_216</v>
          </cell>
          <cell r="P25" t="str">
            <v>PLAYERSKILLDES2_216</v>
          </cell>
          <cell r="Q25" t="str">
            <v>PLAYERSKILLDES3_216</v>
          </cell>
          <cell r="R25" t="str">
            <v>PLAYERSKILLDES4_216</v>
          </cell>
          <cell r="S25" t="str">
            <v>ps_shenyuanhuixiang</v>
          </cell>
          <cell r="T25">
            <v>101</v>
          </cell>
          <cell r="AD25" t="str">
            <v>shenyuanhuixiang1_shenyuanhuixiang</v>
          </cell>
          <cell r="AG25" t="str">
            <v>shenyuanhuixiang2_shenyuanhuixiang</v>
          </cell>
          <cell r="AH25">
            <v>200</v>
          </cell>
          <cell r="AM25">
            <v>0</v>
          </cell>
          <cell r="AN25" t="str">
            <v>[["skill_kuxing",1]]</v>
          </cell>
          <cell r="AO25">
            <v>0</v>
          </cell>
          <cell r="AP25">
            <v>3</v>
          </cell>
          <cell r="AQ25">
            <v>2</v>
          </cell>
          <cell r="AR25">
            <v>0</v>
          </cell>
          <cell r="AT25" t="str">
            <v>[8000,0]</v>
          </cell>
          <cell r="AU25" t="str">
            <v>[28000,0]</v>
          </cell>
          <cell r="AV25" t="str">
            <v>[48,0]</v>
          </cell>
          <cell r="AW25">
            <v>1</v>
          </cell>
          <cell r="AX25">
            <v>1</v>
          </cell>
          <cell r="AY25">
            <v>1</v>
          </cell>
          <cell r="AZ25" t="str">
            <v/>
          </cell>
          <cell r="BB25">
            <v>1</v>
          </cell>
          <cell r="BD25" t="str">
            <v/>
          </cell>
          <cell r="BE25">
            <v>10216</v>
          </cell>
          <cell r="BF25" t="str">
            <v/>
          </cell>
          <cell r="BG25" t="str">
            <v/>
          </cell>
          <cell r="BH25">
            <v>100</v>
          </cell>
          <cell r="BK25">
            <v>0</v>
          </cell>
          <cell r="BL25">
            <v>45</v>
          </cell>
          <cell r="BS25" t="str">
            <v/>
          </cell>
          <cell r="BU25" t="str">
            <v>[3096,1679]</v>
          </cell>
          <cell r="BW25" t="str">
            <v/>
          </cell>
          <cell r="BX25">
            <v>2</v>
          </cell>
          <cell r="BY25" t="str">
            <v/>
          </cell>
          <cell r="BZ25" t="str">
            <v/>
          </cell>
          <cell r="CA25" t="str">
            <v/>
          </cell>
          <cell r="CB25" t="str">
            <v/>
          </cell>
          <cell r="CE25">
            <v>8216</v>
          </cell>
          <cell r="CF25" t="str">
            <v>[1,1]</v>
          </cell>
          <cell r="CG25" t="str">
            <v>[1,0]</v>
          </cell>
          <cell r="CH25" t="str">
            <v/>
          </cell>
          <cell r="CI25" t="str">
            <v/>
          </cell>
          <cell r="DH25">
            <v>0</v>
          </cell>
          <cell r="DI25">
            <v>45</v>
          </cell>
          <cell r="DK25">
            <v>54</v>
          </cell>
          <cell r="DN25">
            <v>3</v>
          </cell>
          <cell r="DP25" t="str">
            <v/>
          </cell>
          <cell r="DR25" t="str">
            <v/>
          </cell>
          <cell r="DT25">
            <v>2</v>
          </cell>
          <cell r="DV25" t="str">
            <v/>
          </cell>
          <cell r="DW25" t="str">
            <v/>
          </cell>
          <cell r="DX25" t="str">
            <v/>
          </cell>
          <cell r="DY25">
            <v>8216</v>
          </cell>
          <cell r="DZ25" t="str">
            <v>[1,1]</v>
          </cell>
          <cell r="EA25" t="str">
            <v>[1,0]</v>
          </cell>
          <cell r="ET25">
            <v>10</v>
          </cell>
          <cell r="EW25">
            <v>10</v>
          </cell>
          <cell r="EZ25">
            <v>101</v>
          </cell>
          <cell r="FE25">
            <v>0</v>
          </cell>
          <cell r="FG25">
            <v>2</v>
          </cell>
          <cell r="FH25">
            <v>1</v>
          </cell>
          <cell r="FI25">
            <v>25</v>
          </cell>
          <cell r="FJ25">
            <v>10</v>
          </cell>
          <cell r="FM25">
            <v>101</v>
          </cell>
          <cell r="FS25">
            <v>0</v>
          </cell>
          <cell r="FT25" t="str">
            <v>[4,5]</v>
          </cell>
          <cell r="FU25">
            <v>2</v>
          </cell>
          <cell r="FV25">
            <v>1</v>
          </cell>
          <cell r="FW25">
            <v>25</v>
          </cell>
          <cell r="FX25">
            <v>2000</v>
          </cell>
          <cell r="FY25">
            <v>1</v>
          </cell>
        </row>
        <row r="26">
          <cell r="A26">
            <v>217</v>
          </cell>
          <cell r="B26" t="str">
            <v>烈火燎原</v>
          </cell>
          <cell r="C26">
            <v>2</v>
          </cell>
          <cell r="D26">
            <v>1</v>
          </cell>
          <cell r="E26">
            <v>1</v>
          </cell>
          <cell r="F26">
            <v>1</v>
          </cell>
          <cell r="G26">
            <v>1</v>
          </cell>
          <cell r="H26">
            <v>1</v>
          </cell>
          <cell r="L26">
            <v>3.5999999999999997E-2</v>
          </cell>
          <cell r="M26">
            <v>2.7E-2</v>
          </cell>
          <cell r="N26" t="str">
            <v>PLAYERSKILL_217</v>
          </cell>
          <cell r="O26" t="str">
            <v>PLAYERSKILLDES_217</v>
          </cell>
          <cell r="P26" t="str">
            <v>PLAYERSKILLDES2_217</v>
          </cell>
          <cell r="Q26" t="str">
            <v>PLAYERSKILLDES3_217</v>
          </cell>
          <cell r="R26" t="str">
            <v>PLAYERSKILLDES4_217</v>
          </cell>
          <cell r="S26" t="str">
            <v>ps_liehuoliaoyuan</v>
          </cell>
          <cell r="T26">
            <v>101</v>
          </cell>
          <cell r="AD26" t="str">
            <v>liehuoliaoyuan_liehuoliaoyuan</v>
          </cell>
          <cell r="AH26">
            <v>150</v>
          </cell>
          <cell r="AM26">
            <v>3</v>
          </cell>
          <cell r="AN26" t="str">
            <v>[["skill_liehuoliaoyuan",1]]</v>
          </cell>
          <cell r="AO26">
            <v>0</v>
          </cell>
          <cell r="AP26">
            <v>3</v>
          </cell>
          <cell r="AQ26">
            <v>2</v>
          </cell>
          <cell r="AR26">
            <v>0</v>
          </cell>
          <cell r="AT26" t="str">
            <v>[14000,0]</v>
          </cell>
          <cell r="AU26" t="str">
            <v>[33000,0]</v>
          </cell>
          <cell r="AV26" t="str">
            <v>[51,0]</v>
          </cell>
          <cell r="AW26">
            <v>1</v>
          </cell>
          <cell r="AX26">
            <v>1</v>
          </cell>
          <cell r="AY26">
            <v>1</v>
          </cell>
          <cell r="AZ26" t="str">
            <v/>
          </cell>
          <cell r="BB26">
            <v>1</v>
          </cell>
          <cell r="BD26" t="str">
            <v/>
          </cell>
          <cell r="BE26">
            <v>10217</v>
          </cell>
          <cell r="BF26" t="str">
            <v/>
          </cell>
          <cell r="BG26" t="str">
            <v/>
          </cell>
          <cell r="BH26">
            <v>100</v>
          </cell>
          <cell r="BI26" t="str">
            <v>[[15,2]]</v>
          </cell>
          <cell r="BJ26">
            <v>1</v>
          </cell>
          <cell r="BK26">
            <v>1</v>
          </cell>
          <cell r="BL26">
            <v>80</v>
          </cell>
          <cell r="BM26">
            <v>9</v>
          </cell>
          <cell r="BP26" t="str">
            <v>[0,0]</v>
          </cell>
          <cell r="BS26" t="str">
            <v/>
          </cell>
          <cell r="BU26" t="str">
            <v>[1740,940]</v>
          </cell>
          <cell r="BW26" t="str">
            <v/>
          </cell>
          <cell r="BX26">
            <v>2</v>
          </cell>
          <cell r="BY26" t="str">
            <v/>
          </cell>
          <cell r="BZ26" t="str">
            <v/>
          </cell>
          <cell r="CB26" t="str">
            <v/>
          </cell>
          <cell r="CE26" t="str">
            <v/>
          </cell>
          <cell r="CF26" t="str">
            <v/>
          </cell>
          <cell r="CG26" t="str">
            <v/>
          </cell>
          <cell r="CH26" t="str">
            <v/>
          </cell>
          <cell r="CI26" t="str">
            <v/>
          </cell>
          <cell r="CW26">
            <v>2</v>
          </cell>
          <cell r="CZ26">
            <v>100</v>
          </cell>
          <cell r="DR26" t="str">
            <v>[696,376]</v>
          </cell>
          <cell r="DT26">
            <v>2</v>
          </cell>
          <cell r="EW26">
            <v>10</v>
          </cell>
          <cell r="EZ26">
            <v>101</v>
          </cell>
          <cell r="FE26">
            <v>0</v>
          </cell>
          <cell r="FG26">
            <v>2</v>
          </cell>
          <cell r="FH26">
            <v>1</v>
          </cell>
          <cell r="FI26">
            <v>25</v>
          </cell>
          <cell r="FJ26">
            <v>10</v>
          </cell>
          <cell r="FM26">
            <v>101</v>
          </cell>
          <cell r="FS26">
            <v>0</v>
          </cell>
          <cell r="FT26" t="str">
            <v>[4,5]</v>
          </cell>
          <cell r="FU26">
            <v>2</v>
          </cell>
          <cell r="FV26">
            <v>1</v>
          </cell>
          <cell r="FW26">
            <v>25</v>
          </cell>
          <cell r="FX26">
            <v>2000</v>
          </cell>
          <cell r="FY26">
            <v>1</v>
          </cell>
        </row>
        <row r="27">
          <cell r="A27">
            <v>2171</v>
          </cell>
          <cell r="B27" t="str">
            <v>烈火燎原</v>
          </cell>
          <cell r="C27">
            <v>2</v>
          </cell>
          <cell r="D27">
            <v>1</v>
          </cell>
          <cell r="E27">
            <v>1</v>
          </cell>
          <cell r="F27">
            <v>1</v>
          </cell>
          <cell r="G27">
            <v>1</v>
          </cell>
          <cell r="H27">
            <v>1</v>
          </cell>
          <cell r="L27">
            <v>3.5999999999999997E-2</v>
          </cell>
          <cell r="M27">
            <v>2.7E-2</v>
          </cell>
          <cell r="N27" t="str">
            <v>PLAYERSKILL_217</v>
          </cell>
          <cell r="O27" t="str">
            <v>PLAYERSKILLDES_2171</v>
          </cell>
          <cell r="P27" t="str">
            <v>PLAYERSKILLDES2_2171</v>
          </cell>
          <cell r="Q27" t="str">
            <v>PLAYERSKILLDES3_2171</v>
          </cell>
          <cell r="R27" t="str">
            <v>PLAYERSKILLDES4_2171</v>
          </cell>
          <cell r="S27" t="str">
            <v>ps_liehuoliaoyuan</v>
          </cell>
          <cell r="T27">
            <v>101</v>
          </cell>
          <cell r="AD27" t="str">
            <v>liehuoliaoyuan_liehuoliaoyuan</v>
          </cell>
          <cell r="AH27">
            <v>150</v>
          </cell>
          <cell r="AM27">
            <v>3</v>
          </cell>
          <cell r="AN27" t="str">
            <v>[["skill_liehuoliaoyuan",1]]</v>
          </cell>
          <cell r="AO27">
            <v>0</v>
          </cell>
          <cell r="AP27">
            <v>3</v>
          </cell>
          <cell r="AQ27">
            <v>2</v>
          </cell>
          <cell r="AR27">
            <v>0</v>
          </cell>
          <cell r="AT27" t="str">
            <v>[14000,0]</v>
          </cell>
          <cell r="AU27" t="str">
            <v>[33000,0]</v>
          </cell>
          <cell r="AV27" t="str">
            <v>[51,0]</v>
          </cell>
          <cell r="AW27">
            <v>1</v>
          </cell>
          <cell r="AX27">
            <v>1</v>
          </cell>
          <cell r="AY27">
            <v>1</v>
          </cell>
          <cell r="AZ27" t="str">
            <v/>
          </cell>
          <cell r="BB27">
            <v>1</v>
          </cell>
          <cell r="BD27" t="str">
            <v/>
          </cell>
          <cell r="BE27">
            <v>10217</v>
          </cell>
          <cell r="BF27" t="str">
            <v/>
          </cell>
          <cell r="BG27" t="str">
            <v/>
          </cell>
          <cell r="BH27">
            <v>100</v>
          </cell>
          <cell r="BI27" t="str">
            <v>[[15,2]]</v>
          </cell>
          <cell r="BJ27">
            <v>1</v>
          </cell>
          <cell r="BK27">
            <v>1</v>
          </cell>
          <cell r="BL27">
            <v>80</v>
          </cell>
          <cell r="BM27">
            <v>9</v>
          </cell>
          <cell r="BP27" t="str">
            <v>[0,0]</v>
          </cell>
          <cell r="BS27" t="str">
            <v/>
          </cell>
          <cell r="BU27" t="str">
            <v>[1740,940]</v>
          </cell>
          <cell r="BW27" t="str">
            <v/>
          </cell>
          <cell r="BX27">
            <v>2</v>
          </cell>
          <cell r="BY27" t="str">
            <v/>
          </cell>
          <cell r="BZ27" t="str">
            <v/>
          </cell>
          <cell r="CA27">
            <v>42002</v>
          </cell>
          <cell r="CB27" t="str">
            <v>[100,0]</v>
          </cell>
          <cell r="CE27" t="str">
            <v/>
          </cell>
          <cell r="CF27" t="str">
            <v/>
          </cell>
          <cell r="CG27" t="str">
            <v/>
          </cell>
          <cell r="CH27" t="str">
            <v/>
          </cell>
          <cell r="CI27" t="str">
            <v/>
          </cell>
          <cell r="CW27">
            <v>2</v>
          </cell>
          <cell r="CZ27">
            <v>100</v>
          </cell>
          <cell r="DR27" t="str">
            <v>[696,376]</v>
          </cell>
          <cell r="DT27">
            <v>2</v>
          </cell>
          <cell r="EW27">
            <v>10</v>
          </cell>
          <cell r="EZ27">
            <v>101</v>
          </cell>
          <cell r="FE27">
            <v>0</v>
          </cell>
          <cell r="FG27">
            <v>2</v>
          </cell>
          <cell r="FH27">
            <v>1</v>
          </cell>
          <cell r="FI27">
            <v>25</v>
          </cell>
          <cell r="FJ27">
            <v>10</v>
          </cell>
          <cell r="FM27">
            <v>101</v>
          </cell>
          <cell r="FS27">
            <v>0</v>
          </cell>
          <cell r="FT27" t="str">
            <v>[4,5]</v>
          </cell>
          <cell r="FU27">
            <v>2</v>
          </cell>
          <cell r="FV27">
            <v>1</v>
          </cell>
          <cell r="FW27">
            <v>25</v>
          </cell>
          <cell r="FX27">
            <v>2000</v>
          </cell>
          <cell r="FY27">
            <v>1</v>
          </cell>
        </row>
        <row r="28">
          <cell r="A28">
            <v>218</v>
          </cell>
          <cell r="B28" t="str">
            <v>丧心病狂</v>
          </cell>
          <cell r="C28">
            <v>2</v>
          </cell>
          <cell r="E28">
            <v>0</v>
          </cell>
          <cell r="F28">
            <v>1</v>
          </cell>
          <cell r="G28">
            <v>2</v>
          </cell>
          <cell r="H28">
            <v>2</v>
          </cell>
          <cell r="L28">
            <v>2.7E-2</v>
          </cell>
          <cell r="M28">
            <v>1.7999999999999999E-2</v>
          </cell>
          <cell r="N28" t="str">
            <v>PLAYERSKILL_218</v>
          </cell>
          <cell r="O28" t="str">
            <v>PLAYERSKILLDES_218</v>
          </cell>
          <cell r="P28" t="str">
            <v>PLAYERSKILLDES2_218</v>
          </cell>
          <cell r="Q28" t="str">
            <v>PLAYERSKILLDES3_218</v>
          </cell>
          <cell r="R28" t="str">
            <v>PLAYERSKILLDES4_218</v>
          </cell>
          <cell r="S28" t="str">
            <v>ps_sangxinbingkuang</v>
          </cell>
          <cell r="T28">
            <v>100</v>
          </cell>
          <cell r="AD28" t="str">
            <v>sangxinbingkuang1_sangxinbingkuang</v>
          </cell>
          <cell r="AG28" t="str">
            <v>sangxinbingkuang2_sangxinbingkuang</v>
          </cell>
          <cell r="AH28">
            <v>150</v>
          </cell>
          <cell r="AM28">
            <v>2</v>
          </cell>
          <cell r="AN28" t="str">
            <v>[["skill_guzhuyizhi",1]]</v>
          </cell>
          <cell r="AO28">
            <v>0</v>
          </cell>
          <cell r="AP28">
            <v>3</v>
          </cell>
          <cell r="AQ28">
            <v>2</v>
          </cell>
          <cell r="AR28">
            <v>0</v>
          </cell>
          <cell r="AT28" t="str">
            <v>[9000,0]</v>
          </cell>
          <cell r="AU28" t="str">
            <v>[27000,0]</v>
          </cell>
          <cell r="AV28" t="str">
            <v>[41,0]</v>
          </cell>
          <cell r="AW28">
            <v>1</v>
          </cell>
          <cell r="AX28">
            <v>1</v>
          </cell>
          <cell r="AY28">
            <v>1</v>
          </cell>
          <cell r="AZ28" t="str">
            <v/>
          </cell>
          <cell r="BB28">
            <v>1</v>
          </cell>
          <cell r="BD28" t="str">
            <v/>
          </cell>
          <cell r="BE28" t="str">
            <v/>
          </cell>
          <cell r="BF28" t="str">
            <v/>
          </cell>
          <cell r="BG28" t="str">
            <v/>
          </cell>
          <cell r="BH28">
            <v>100</v>
          </cell>
          <cell r="BK28">
            <v>1</v>
          </cell>
          <cell r="BL28">
            <v>60</v>
          </cell>
          <cell r="BM28">
            <v>8</v>
          </cell>
          <cell r="BP28" t="str">
            <v>[0,0]</v>
          </cell>
          <cell r="BQ28">
            <v>2</v>
          </cell>
          <cell r="BS28" t="str">
            <v/>
          </cell>
          <cell r="BU28" t="str">
            <v/>
          </cell>
          <cell r="BV28" t="str">
            <v>[30,0]</v>
          </cell>
          <cell r="BW28" t="str">
            <v/>
          </cell>
          <cell r="BX28">
            <v>2</v>
          </cell>
          <cell r="BY28" t="str">
            <v/>
          </cell>
          <cell r="BZ28" t="str">
            <v/>
          </cell>
          <cell r="CA28">
            <v>4218</v>
          </cell>
          <cell r="CB28" t="str">
            <v>[100,0]</v>
          </cell>
          <cell r="CE28" t="str">
            <v/>
          </cell>
          <cell r="CF28" t="str">
            <v/>
          </cell>
          <cell r="CG28" t="str">
            <v/>
          </cell>
          <cell r="CH28" t="str">
            <v/>
          </cell>
          <cell r="CI28" t="str">
            <v/>
          </cell>
          <cell r="DI28">
            <v>60</v>
          </cell>
          <cell r="DT28">
            <v>2</v>
          </cell>
          <cell r="EW28">
            <v>1</v>
          </cell>
          <cell r="EZ28">
            <v>100</v>
          </cell>
          <cell r="FE28">
            <v>1</v>
          </cell>
          <cell r="FF28" t="str">
            <v>[4,5]</v>
          </cell>
          <cell r="FG28" t="str">
            <v/>
          </cell>
          <cell r="FH28">
            <v>1</v>
          </cell>
          <cell r="FI28">
            <v>25</v>
          </cell>
          <cell r="FJ28">
            <v>1</v>
          </cell>
          <cell r="FM28">
            <v>100</v>
          </cell>
          <cell r="FS28">
            <v>1</v>
          </cell>
          <cell r="FT28" t="str">
            <v>[4,5]</v>
          </cell>
          <cell r="FU28" t="str">
            <v/>
          </cell>
          <cell r="FV28">
            <v>1</v>
          </cell>
          <cell r="FW28">
            <v>25</v>
          </cell>
          <cell r="FX28">
            <v>2000</v>
          </cell>
          <cell r="FY28">
            <v>1</v>
          </cell>
        </row>
        <row r="29">
          <cell r="A29">
            <v>301</v>
          </cell>
          <cell r="B29" t="str">
            <v>寒冰神盾</v>
          </cell>
          <cell r="C29">
            <v>2</v>
          </cell>
          <cell r="E29">
            <v>0</v>
          </cell>
          <cell r="F29">
            <v>1</v>
          </cell>
          <cell r="G29">
            <v>2</v>
          </cell>
          <cell r="H29">
            <v>2</v>
          </cell>
          <cell r="L29">
            <v>2.7E-2</v>
          </cell>
          <cell r="M29">
            <v>1.7999999999999999E-2</v>
          </cell>
          <cell r="N29" t="str">
            <v>PLAYERSKILL_301</v>
          </cell>
          <cell r="O29" t="str">
            <v>PLAYERSKILLDES_301</v>
          </cell>
          <cell r="P29" t="str">
            <v>PLAYERSKILLDES2_301</v>
          </cell>
          <cell r="Q29" t="str">
            <v>PLAYERSKILLDES3_301</v>
          </cell>
          <cell r="R29" t="str">
            <v>PLAYERSKILLDES4_301</v>
          </cell>
          <cell r="S29" t="str">
            <v>ps_hanbingshendun</v>
          </cell>
          <cell r="T29">
            <v>100</v>
          </cell>
          <cell r="AH29">
            <v>120</v>
          </cell>
          <cell r="AI29" t="str">
            <v>hanbingshendun</v>
          </cell>
          <cell r="AM29">
            <v>2</v>
          </cell>
          <cell r="AO29">
            <v>0</v>
          </cell>
          <cell r="AP29">
            <v>3</v>
          </cell>
          <cell r="AQ29">
            <v>3</v>
          </cell>
          <cell r="AR29">
            <v>0</v>
          </cell>
          <cell r="AT29" t="str">
            <v>[8000,0]</v>
          </cell>
          <cell r="AU29" t="str">
            <v>[18000,0]</v>
          </cell>
          <cell r="AV29" t="str">
            <v>[25,0]</v>
          </cell>
          <cell r="AW29">
            <v>1</v>
          </cell>
          <cell r="AX29">
            <v>1</v>
          </cell>
          <cell r="AY29">
            <v>1</v>
          </cell>
          <cell r="AZ29" t="str">
            <v/>
          </cell>
          <cell r="BB29">
            <v>1</v>
          </cell>
          <cell r="BD29" t="str">
            <v/>
          </cell>
          <cell r="BE29" t="str">
            <v/>
          </cell>
          <cell r="BF29" t="str">
            <v/>
          </cell>
          <cell r="BG29" t="str">
            <v/>
          </cell>
          <cell r="BH29">
            <v>100</v>
          </cell>
          <cell r="BK29">
            <v>1</v>
          </cell>
          <cell r="BL29">
            <v>60</v>
          </cell>
          <cell r="BM29">
            <v>8</v>
          </cell>
          <cell r="BP29" t="str">
            <v>[1,16]</v>
          </cell>
          <cell r="BS29" t="str">
            <v/>
          </cell>
          <cell r="BU29" t="str">
            <v/>
          </cell>
          <cell r="BW29" t="str">
            <v/>
          </cell>
          <cell r="BX29">
            <v>3</v>
          </cell>
          <cell r="BY29" t="str">
            <v/>
          </cell>
          <cell r="BZ29" t="str">
            <v/>
          </cell>
          <cell r="CA29">
            <v>4301</v>
          </cell>
          <cell r="CB29" t="str">
            <v>[100,0]</v>
          </cell>
          <cell r="CE29" t="str">
            <v/>
          </cell>
          <cell r="CF29" t="str">
            <v/>
          </cell>
          <cell r="CG29" t="str">
            <v/>
          </cell>
          <cell r="CH29" t="str">
            <v/>
          </cell>
          <cell r="CI29" t="str">
            <v/>
          </cell>
          <cell r="DI29">
            <v>60</v>
          </cell>
          <cell r="DT29">
            <v>3</v>
          </cell>
          <cell r="EW29">
            <v>1</v>
          </cell>
          <cell r="EZ29">
            <v>100</v>
          </cell>
          <cell r="FE29">
            <v>1</v>
          </cell>
          <cell r="FG29" t="str">
            <v/>
          </cell>
          <cell r="FH29">
            <v>1</v>
          </cell>
          <cell r="FI29">
            <v>25</v>
          </cell>
          <cell r="FJ29">
            <v>1</v>
          </cell>
          <cell r="FM29">
            <v>100</v>
          </cell>
          <cell r="FS29">
            <v>1</v>
          </cell>
          <cell r="FU29" t="str">
            <v/>
          </cell>
          <cell r="FV29">
            <v>1</v>
          </cell>
          <cell r="FW29">
            <v>25</v>
          </cell>
          <cell r="FX29">
            <v>2000</v>
          </cell>
          <cell r="FY29">
            <v>1</v>
          </cell>
        </row>
        <row r="30">
          <cell r="A30">
            <v>302</v>
          </cell>
          <cell r="B30" t="str">
            <v>神圣护佑</v>
          </cell>
          <cell r="C30">
            <v>2</v>
          </cell>
          <cell r="E30">
            <v>0</v>
          </cell>
          <cell r="F30">
            <v>1</v>
          </cell>
          <cell r="G30">
            <v>2</v>
          </cell>
          <cell r="H30">
            <v>2</v>
          </cell>
          <cell r="L30">
            <v>2.7E-2</v>
          </cell>
          <cell r="M30">
            <v>1.7999999999999999E-2</v>
          </cell>
          <cell r="N30" t="str">
            <v>PLAYERSKILL_302</v>
          </cell>
          <cell r="O30" t="str">
            <v>PLAYERSKILLDES_302</v>
          </cell>
          <cell r="P30" t="str">
            <v>PLAYERSKILLDES2_302</v>
          </cell>
          <cell r="Q30" t="str">
            <v>PLAYERSKILLDES3_302</v>
          </cell>
          <cell r="R30" t="str">
            <v>PLAYERSKILLDES4_302</v>
          </cell>
          <cell r="S30" t="str">
            <v>ps_shenshenghuyou</v>
          </cell>
          <cell r="T30">
            <v>100</v>
          </cell>
          <cell r="AH30">
            <v>120</v>
          </cell>
          <cell r="AI30" t="str">
            <v>shenshenghuyou</v>
          </cell>
          <cell r="AM30">
            <v>2</v>
          </cell>
          <cell r="AN30" t="str">
            <v>[["skill_shenshenghuyou",1]]</v>
          </cell>
          <cell r="AO30">
            <v>0</v>
          </cell>
          <cell r="AP30">
            <v>3</v>
          </cell>
          <cell r="AQ30">
            <v>3</v>
          </cell>
          <cell r="AR30">
            <v>0</v>
          </cell>
          <cell r="AT30" t="str">
            <v>[7000,0]</v>
          </cell>
          <cell r="AU30" t="str">
            <v>[24000,0]</v>
          </cell>
          <cell r="AV30" t="str">
            <v>[20,0]</v>
          </cell>
          <cell r="AW30">
            <v>1</v>
          </cell>
          <cell r="AX30">
            <v>1</v>
          </cell>
          <cell r="AY30">
            <v>1</v>
          </cell>
          <cell r="AZ30" t="str">
            <v/>
          </cell>
          <cell r="BB30">
            <v>1</v>
          </cell>
          <cell r="BD30" t="str">
            <v/>
          </cell>
          <cell r="BE30" t="str">
            <v/>
          </cell>
          <cell r="BF30" t="str">
            <v/>
          </cell>
          <cell r="BG30" t="str">
            <v/>
          </cell>
          <cell r="BH30">
            <v>100</v>
          </cell>
          <cell r="BK30">
            <v>1</v>
          </cell>
          <cell r="BL30">
            <v>60</v>
          </cell>
          <cell r="BM30">
            <v>8</v>
          </cell>
          <cell r="BP30" t="str">
            <v>[0,0]</v>
          </cell>
          <cell r="BS30" t="str">
            <v/>
          </cell>
          <cell r="BU30" t="str">
            <v/>
          </cell>
          <cell r="BW30" t="str">
            <v/>
          </cell>
          <cell r="BX30">
            <v>3</v>
          </cell>
          <cell r="BY30" t="str">
            <v/>
          </cell>
          <cell r="BZ30" t="str">
            <v/>
          </cell>
          <cell r="CA30">
            <v>4302</v>
          </cell>
          <cell r="CB30" t="str">
            <v>[100,0]</v>
          </cell>
          <cell r="CE30" t="str">
            <v/>
          </cell>
          <cell r="CF30" t="str">
            <v/>
          </cell>
          <cell r="CG30" t="str">
            <v/>
          </cell>
          <cell r="CH30" t="str">
            <v/>
          </cell>
          <cell r="CI30" t="str">
            <v/>
          </cell>
          <cell r="DI30">
            <v>60</v>
          </cell>
          <cell r="DT30">
            <v>3</v>
          </cell>
          <cell r="EW30">
            <v>1</v>
          </cell>
          <cell r="EZ30">
            <v>100</v>
          </cell>
          <cell r="FE30">
            <v>1</v>
          </cell>
          <cell r="FG30" t="str">
            <v/>
          </cell>
          <cell r="FH30">
            <v>1</v>
          </cell>
          <cell r="FI30">
            <v>25</v>
          </cell>
          <cell r="FJ30">
            <v>1</v>
          </cell>
          <cell r="FM30">
            <v>100</v>
          </cell>
          <cell r="FS30">
            <v>1</v>
          </cell>
          <cell r="FU30" t="str">
            <v/>
          </cell>
          <cell r="FV30">
            <v>1</v>
          </cell>
          <cell r="FW30">
            <v>25</v>
          </cell>
          <cell r="FX30">
            <v>2000</v>
          </cell>
          <cell r="FY30">
            <v>1</v>
          </cell>
        </row>
        <row r="31">
          <cell r="A31">
            <v>303</v>
          </cell>
          <cell r="B31" t="str">
            <v>寒冰魔墙</v>
          </cell>
          <cell r="C31">
            <v>2</v>
          </cell>
          <cell r="E31">
            <v>0</v>
          </cell>
          <cell r="F31">
            <v>1</v>
          </cell>
          <cell r="G31">
            <v>2</v>
          </cell>
          <cell r="H31">
            <v>2</v>
          </cell>
          <cell r="L31">
            <v>2.7E-2</v>
          </cell>
          <cell r="M31">
            <v>1.7999999999999999E-2</v>
          </cell>
          <cell r="N31" t="str">
            <v>PLAYERSKILL_303</v>
          </cell>
          <cell r="O31" t="str">
            <v>PLAYERSKILLDES_303</v>
          </cell>
          <cell r="P31" t="str">
            <v>PLAYERSKILLDES2_303</v>
          </cell>
          <cell r="Q31" t="str">
            <v>PLAYERSKILLDES3_303</v>
          </cell>
          <cell r="R31" t="str">
            <v>PLAYERSKILLDES4_303</v>
          </cell>
          <cell r="S31" t="str">
            <v>ps_hanbingmoqiang</v>
          </cell>
          <cell r="T31">
            <v>101</v>
          </cell>
          <cell r="AH31">
            <v>120</v>
          </cell>
          <cell r="AM31">
            <v>1</v>
          </cell>
          <cell r="AN31" t="str">
            <v>[["skill_hanbingmoqiang",1]]</v>
          </cell>
          <cell r="AO31">
            <v>0</v>
          </cell>
          <cell r="AP31">
            <v>3</v>
          </cell>
          <cell r="AQ31">
            <v>3</v>
          </cell>
          <cell r="AR31">
            <v>0</v>
          </cell>
          <cell r="AT31" t="str">
            <v>[6000,500]</v>
          </cell>
          <cell r="AU31" t="str">
            <v>[32000,500]</v>
          </cell>
          <cell r="AV31" t="str">
            <v>[35,0]</v>
          </cell>
          <cell r="AW31">
            <v>1</v>
          </cell>
          <cell r="AX31">
            <v>2</v>
          </cell>
          <cell r="AY31">
            <v>1</v>
          </cell>
          <cell r="AZ31" t="str">
            <v>[30,6,0]</v>
          </cell>
          <cell r="BA31">
            <v>2</v>
          </cell>
          <cell r="BB31">
            <v>1</v>
          </cell>
          <cell r="BD31" t="str">
            <v/>
          </cell>
          <cell r="BE31">
            <v>10303</v>
          </cell>
          <cell r="BF31" t="str">
            <v/>
          </cell>
          <cell r="BG31" t="str">
            <v/>
          </cell>
          <cell r="BH31">
            <v>100</v>
          </cell>
          <cell r="BK31">
            <v>0</v>
          </cell>
          <cell r="BL31">
            <v>45</v>
          </cell>
          <cell r="BS31" t="str">
            <v/>
          </cell>
          <cell r="BU31" t="str">
            <v/>
          </cell>
          <cell r="BW31" t="str">
            <v/>
          </cell>
          <cell r="BX31">
            <v>3</v>
          </cell>
          <cell r="BY31" t="str">
            <v/>
          </cell>
          <cell r="BZ31" t="str">
            <v/>
          </cell>
          <cell r="CA31" t="str">
            <v/>
          </cell>
          <cell r="CB31" t="str">
            <v/>
          </cell>
          <cell r="CE31" t="str">
            <v/>
          </cell>
          <cell r="CF31" t="str">
            <v/>
          </cell>
          <cell r="CG31" t="str">
            <v/>
          </cell>
          <cell r="CH31" t="str">
            <v/>
          </cell>
          <cell r="CI31" t="str">
            <v/>
          </cell>
          <cell r="DI31">
            <v>45</v>
          </cell>
          <cell r="DT31">
            <v>3</v>
          </cell>
          <cell r="EW31">
            <v>1</v>
          </cell>
          <cell r="EZ31">
            <v>101</v>
          </cell>
          <cell r="FE31">
            <v>1</v>
          </cell>
          <cell r="FG31" t="str">
            <v/>
          </cell>
          <cell r="FH31">
            <v>1</v>
          </cell>
          <cell r="FI31">
            <v>25</v>
          </cell>
          <cell r="FJ31">
            <v>1</v>
          </cell>
          <cell r="FM31">
            <v>101</v>
          </cell>
          <cell r="FS31">
            <v>1</v>
          </cell>
          <cell r="FU31" t="str">
            <v/>
          </cell>
          <cell r="FV31">
            <v>1</v>
          </cell>
          <cell r="FW31">
            <v>25</v>
          </cell>
          <cell r="FX31">
            <v>2000</v>
          </cell>
          <cell r="FY31">
            <v>1</v>
          </cell>
        </row>
        <row r="32">
          <cell r="A32">
            <v>304</v>
          </cell>
          <cell r="B32" t="str">
            <v>失忆大法</v>
          </cell>
          <cell r="C32">
            <v>2</v>
          </cell>
          <cell r="E32">
            <v>0</v>
          </cell>
          <cell r="F32">
            <v>1</v>
          </cell>
          <cell r="G32">
            <v>2</v>
          </cell>
          <cell r="H32">
            <v>2</v>
          </cell>
          <cell r="L32">
            <v>2.7E-2</v>
          </cell>
          <cell r="M32">
            <v>1.7999999999999999E-2</v>
          </cell>
          <cell r="N32" t="str">
            <v>PLAYERSKILL_304</v>
          </cell>
          <cell r="O32" t="str">
            <v>PLAYERSKILLDES_304</v>
          </cell>
          <cell r="P32" t="str">
            <v>PLAYERSKILLDES2_304</v>
          </cell>
          <cell r="Q32" t="str">
            <v>PLAYERSKILLDES3_304</v>
          </cell>
          <cell r="R32" t="str">
            <v>PLAYERSKILLDES4_304</v>
          </cell>
          <cell r="S32" t="str">
            <v>ps_shiyidafa</v>
          </cell>
          <cell r="T32">
            <v>101</v>
          </cell>
          <cell r="AD32" t="str">
            <v>shiyidafa1_shiyidafa</v>
          </cell>
          <cell r="AG32" t="str">
            <v>shiyidafa2_shiyidafa</v>
          </cell>
          <cell r="AH32">
            <v>120</v>
          </cell>
          <cell r="AM32">
            <v>1</v>
          </cell>
          <cell r="AO32">
            <v>0</v>
          </cell>
          <cell r="AP32">
            <v>3</v>
          </cell>
          <cell r="AQ32">
            <v>3</v>
          </cell>
          <cell r="AR32">
            <v>0</v>
          </cell>
          <cell r="AT32" t="str">
            <v>[11000,0]</v>
          </cell>
          <cell r="AU32" t="str">
            <v>[28000,0]</v>
          </cell>
          <cell r="AV32" t="str">
            <v>[40,0]</v>
          </cell>
          <cell r="AW32">
            <v>1</v>
          </cell>
          <cell r="AX32">
            <v>1</v>
          </cell>
          <cell r="AY32">
            <v>1</v>
          </cell>
          <cell r="AZ32" t="str">
            <v/>
          </cell>
          <cell r="BB32">
            <v>1</v>
          </cell>
          <cell r="BD32" t="str">
            <v/>
          </cell>
          <cell r="BE32" t="str">
            <v/>
          </cell>
          <cell r="BF32" t="str">
            <v/>
          </cell>
          <cell r="BG32" t="str">
            <v/>
          </cell>
          <cell r="BH32">
            <v>100</v>
          </cell>
          <cell r="BK32">
            <v>1</v>
          </cell>
          <cell r="BL32">
            <v>45</v>
          </cell>
          <cell r="BM32">
            <v>2</v>
          </cell>
          <cell r="BP32" t="str">
            <v>[1,16]</v>
          </cell>
          <cell r="BS32" t="str">
            <v/>
          </cell>
          <cell r="BU32" t="str">
            <v/>
          </cell>
          <cell r="BW32" t="str">
            <v/>
          </cell>
          <cell r="BX32">
            <v>3</v>
          </cell>
          <cell r="BY32" t="str">
            <v/>
          </cell>
          <cell r="BZ32" t="str">
            <v/>
          </cell>
          <cell r="CA32">
            <v>4304</v>
          </cell>
          <cell r="CB32" t="str">
            <v>[100,0]</v>
          </cell>
          <cell r="CE32" t="str">
            <v/>
          </cell>
          <cell r="CF32" t="str">
            <v/>
          </cell>
          <cell r="CG32" t="str">
            <v/>
          </cell>
          <cell r="CH32" t="str">
            <v/>
          </cell>
          <cell r="CI32" t="str">
            <v/>
          </cell>
          <cell r="DI32">
            <v>45</v>
          </cell>
          <cell r="DT32">
            <v>3</v>
          </cell>
          <cell r="EW32">
            <v>1</v>
          </cell>
          <cell r="EZ32">
            <v>101</v>
          </cell>
          <cell r="FE32">
            <v>1</v>
          </cell>
          <cell r="FG32" t="str">
            <v/>
          </cell>
          <cell r="FH32">
            <v>1</v>
          </cell>
          <cell r="FI32">
            <v>25</v>
          </cell>
          <cell r="FJ32">
            <v>1</v>
          </cell>
          <cell r="FM32">
            <v>101</v>
          </cell>
          <cell r="FS32">
            <v>1</v>
          </cell>
          <cell r="FU32" t="str">
            <v/>
          </cell>
          <cell r="FV32">
            <v>1</v>
          </cell>
          <cell r="FW32">
            <v>25</v>
          </cell>
          <cell r="FX32">
            <v>2000</v>
          </cell>
          <cell r="FY32">
            <v>1</v>
          </cell>
        </row>
        <row r="33">
          <cell r="A33">
            <v>305</v>
          </cell>
          <cell r="B33" t="str">
            <v>寒冰魔环</v>
          </cell>
          <cell r="C33">
            <v>2</v>
          </cell>
          <cell r="D33">
            <v>1</v>
          </cell>
          <cell r="E33">
            <v>1</v>
          </cell>
          <cell r="F33">
            <v>1</v>
          </cell>
          <cell r="G33">
            <v>1</v>
          </cell>
          <cell r="H33">
            <v>1</v>
          </cell>
          <cell r="L33">
            <v>3.5999999999999997E-2</v>
          </cell>
          <cell r="M33">
            <v>2.7E-2</v>
          </cell>
          <cell r="N33" t="str">
            <v>PLAYERSKILL_305</v>
          </cell>
          <cell r="O33" t="str">
            <v>PLAYERSKILLDES_305</v>
          </cell>
          <cell r="P33" t="str">
            <v>PLAYERSKILLDES2_305</v>
          </cell>
          <cell r="Q33" t="str">
            <v>PLAYERSKILLDES3_305</v>
          </cell>
          <cell r="R33" t="str">
            <v>PLAYERSKILLDES4_305</v>
          </cell>
          <cell r="S33" t="str">
            <v>ps_hanbingmohuan</v>
          </cell>
          <cell r="T33">
            <v>101</v>
          </cell>
          <cell r="AD33" t="str">
            <v>hanbingmohuan1_hanbingmohuan</v>
          </cell>
          <cell r="AF33" t="str">
            <v>hanbingmohuan2_hanbingmohuan</v>
          </cell>
          <cell r="AH33">
            <v>120</v>
          </cell>
          <cell r="AM33">
            <v>1</v>
          </cell>
          <cell r="AN33" t="str">
            <v>[["skill_hanbingmohuan",14]]</v>
          </cell>
          <cell r="AO33">
            <v>0</v>
          </cell>
          <cell r="AP33">
            <v>3</v>
          </cell>
          <cell r="AQ33">
            <v>3</v>
          </cell>
          <cell r="AR33">
            <v>0</v>
          </cell>
          <cell r="AT33" t="str">
            <v>[12000,0]</v>
          </cell>
          <cell r="AU33" t="str">
            <v>[20000,0]</v>
          </cell>
          <cell r="AV33" t="str">
            <v>[45,0]</v>
          </cell>
          <cell r="AW33">
            <v>1</v>
          </cell>
          <cell r="AX33">
            <v>1</v>
          </cell>
          <cell r="AY33">
            <v>1</v>
          </cell>
          <cell r="AZ33" t="str">
            <v/>
          </cell>
          <cell r="BB33">
            <v>1</v>
          </cell>
          <cell r="BD33" t="str">
            <v/>
          </cell>
          <cell r="BE33" t="str">
            <v/>
          </cell>
          <cell r="BF33" t="str">
            <v/>
          </cell>
          <cell r="BG33" t="str">
            <v/>
          </cell>
          <cell r="BH33">
            <v>100</v>
          </cell>
          <cell r="BK33">
            <v>1</v>
          </cell>
          <cell r="BL33">
            <v>60</v>
          </cell>
          <cell r="BM33">
            <v>9</v>
          </cell>
          <cell r="BN33">
            <v>27</v>
          </cell>
          <cell r="BP33" t="str">
            <v>[0,0]</v>
          </cell>
          <cell r="BQ33">
            <v>2</v>
          </cell>
          <cell r="BS33" t="str">
            <v/>
          </cell>
          <cell r="BU33" t="str">
            <v>[1815,984]</v>
          </cell>
          <cell r="BW33" t="str">
            <v/>
          </cell>
          <cell r="BX33">
            <v>3</v>
          </cell>
          <cell r="BY33" t="str">
            <v/>
          </cell>
          <cell r="BZ33" t="str">
            <v/>
          </cell>
          <cell r="CE33" t="str">
            <v/>
          </cell>
          <cell r="CF33" t="str">
            <v/>
          </cell>
          <cell r="CG33" t="str">
            <v/>
          </cell>
          <cell r="CH33" t="str">
            <v/>
          </cell>
          <cell r="CI33" t="str">
            <v/>
          </cell>
          <cell r="CW33">
            <v>3</v>
          </cell>
          <cell r="CX33">
            <v>3</v>
          </cell>
          <cell r="CY33">
            <v>1</v>
          </cell>
          <cell r="CZ33">
            <v>100</v>
          </cell>
          <cell r="DA33" t="str">
            <v>[[15,9]]</v>
          </cell>
          <cell r="DB33">
            <v>1</v>
          </cell>
          <cell r="DH33">
            <v>1</v>
          </cell>
          <cell r="DI33">
            <v>60</v>
          </cell>
          <cell r="DJ33">
            <v>9</v>
          </cell>
          <cell r="DK33">
            <v>35</v>
          </cell>
          <cell r="DM33" t="str">
            <v>[0,0]</v>
          </cell>
          <cell r="DN33">
            <v>2</v>
          </cell>
          <cell r="DP33" t="str">
            <v/>
          </cell>
          <cell r="DS33" t="str">
            <v/>
          </cell>
          <cell r="DT33">
            <v>3</v>
          </cell>
          <cell r="DU33" t="str">
            <v/>
          </cell>
          <cell r="DV33" t="str">
            <v/>
          </cell>
          <cell r="DW33">
            <v>43002</v>
          </cell>
          <cell r="DX33" t="str">
            <v>[100,0]</v>
          </cell>
          <cell r="EW33">
            <v>10</v>
          </cell>
          <cell r="EX33">
            <v>315</v>
          </cell>
          <cell r="EZ33">
            <v>101</v>
          </cell>
          <cell r="FC33" t="str">
            <v>[[15,9]]</v>
          </cell>
          <cell r="FD33">
            <v>1</v>
          </cell>
          <cell r="FE33">
            <v>0</v>
          </cell>
          <cell r="FG33">
            <v>2</v>
          </cell>
          <cell r="FH33">
            <v>1</v>
          </cell>
          <cell r="FI33">
            <v>25</v>
          </cell>
          <cell r="FJ33">
            <v>10</v>
          </cell>
          <cell r="FK33">
            <v>315</v>
          </cell>
          <cell r="FM33">
            <v>101</v>
          </cell>
          <cell r="FQ33" t="str">
            <v>[[15,9]]</v>
          </cell>
          <cell r="FR33">
            <v>1</v>
          </cell>
          <cell r="FS33">
            <v>0</v>
          </cell>
          <cell r="FT33" t="str">
            <v>[4,5]</v>
          </cell>
          <cell r="FU33">
            <v>2</v>
          </cell>
          <cell r="FV33">
            <v>1</v>
          </cell>
          <cell r="FW33">
            <v>25</v>
          </cell>
          <cell r="FX33">
            <v>2000</v>
          </cell>
          <cell r="FY33">
            <v>1</v>
          </cell>
        </row>
        <row r="34">
          <cell r="A34">
            <v>3051</v>
          </cell>
          <cell r="B34" t="str">
            <v>寒冰魔环</v>
          </cell>
          <cell r="C34">
            <v>2</v>
          </cell>
          <cell r="D34">
            <v>1</v>
          </cell>
          <cell r="E34">
            <v>1</v>
          </cell>
          <cell r="F34">
            <v>1</v>
          </cell>
          <cell r="G34">
            <v>1</v>
          </cell>
          <cell r="H34">
            <v>1</v>
          </cell>
          <cell r="L34">
            <v>3.5999999999999997E-2</v>
          </cell>
          <cell r="M34">
            <v>2.7E-2</v>
          </cell>
          <cell r="N34" t="str">
            <v>PLAYERSKILL_305</v>
          </cell>
          <cell r="O34" t="str">
            <v>PLAYERSKILLDES_3051</v>
          </cell>
          <cell r="P34" t="str">
            <v>PLAYERSKILLDES2_3051</v>
          </cell>
          <cell r="Q34" t="str">
            <v>PLAYERSKILLDES3_3051</v>
          </cell>
          <cell r="R34" t="str">
            <v>PLAYERSKILLDES4_3051</v>
          </cell>
          <cell r="S34" t="str">
            <v>ps_hanbingmohuan</v>
          </cell>
          <cell r="T34">
            <v>101</v>
          </cell>
          <cell r="AD34" t="str">
            <v>hanbingmohuan1_hanbingmohuan</v>
          </cell>
          <cell r="AF34" t="str">
            <v>hanbingmohuan2_hanbingmohuan</v>
          </cell>
          <cell r="AH34">
            <v>120</v>
          </cell>
          <cell r="AM34">
            <v>1</v>
          </cell>
          <cell r="AN34" t="str">
            <v>[["skill_hanbingmohuan",14]]</v>
          </cell>
          <cell r="AO34">
            <v>0</v>
          </cell>
          <cell r="AP34">
            <v>3</v>
          </cell>
          <cell r="AQ34">
            <v>3</v>
          </cell>
          <cell r="AR34">
            <v>0</v>
          </cell>
          <cell r="AT34" t="str">
            <v>[12000,0]</v>
          </cell>
          <cell r="AU34" t="str">
            <v>[20000,0]</v>
          </cell>
          <cell r="AV34" t="str">
            <v>[45,0]</v>
          </cell>
          <cell r="AW34">
            <v>1</v>
          </cell>
          <cell r="AX34">
            <v>1</v>
          </cell>
          <cell r="AY34">
            <v>1</v>
          </cell>
          <cell r="AZ34" t="str">
            <v/>
          </cell>
          <cell r="BB34">
            <v>1</v>
          </cell>
          <cell r="BD34" t="str">
            <v/>
          </cell>
          <cell r="BE34" t="str">
            <v/>
          </cell>
          <cell r="BF34" t="str">
            <v/>
          </cell>
          <cell r="BG34" t="str">
            <v/>
          </cell>
          <cell r="BH34">
            <v>100</v>
          </cell>
          <cell r="BK34">
            <v>1</v>
          </cell>
          <cell r="BL34">
            <v>60</v>
          </cell>
          <cell r="BM34">
            <v>9</v>
          </cell>
          <cell r="BN34">
            <v>27</v>
          </cell>
          <cell r="BP34" t="str">
            <v>[0,0]</v>
          </cell>
          <cell r="BQ34">
            <v>2</v>
          </cell>
          <cell r="BS34" t="str">
            <v/>
          </cell>
          <cell r="BU34" t="str">
            <v>[2360,1280]</v>
          </cell>
          <cell r="BW34" t="str">
            <v/>
          </cell>
          <cell r="BX34">
            <v>3</v>
          </cell>
          <cell r="BY34" t="str">
            <v/>
          </cell>
          <cell r="BZ34" t="str">
            <v/>
          </cell>
          <cell r="CE34" t="str">
            <v/>
          </cell>
          <cell r="CF34" t="str">
            <v/>
          </cell>
          <cell r="CG34" t="str">
            <v/>
          </cell>
          <cell r="CH34" t="str">
            <v/>
          </cell>
          <cell r="CI34" t="str">
            <v/>
          </cell>
          <cell r="CW34">
            <v>3</v>
          </cell>
          <cell r="CX34">
            <v>3</v>
          </cell>
          <cell r="CY34">
            <v>3</v>
          </cell>
          <cell r="CZ34">
            <v>100</v>
          </cell>
          <cell r="DA34" t="str">
            <v>[[15,9]]</v>
          </cell>
          <cell r="DB34">
            <v>1</v>
          </cell>
          <cell r="DH34">
            <v>1</v>
          </cell>
          <cell r="DI34">
            <v>60</v>
          </cell>
          <cell r="DJ34">
            <v>9</v>
          </cell>
          <cell r="DK34">
            <v>35</v>
          </cell>
          <cell r="DM34" t="str">
            <v>[0,0]</v>
          </cell>
          <cell r="DN34">
            <v>2</v>
          </cell>
          <cell r="DP34" t="str">
            <v/>
          </cell>
          <cell r="DS34" t="str">
            <v/>
          </cell>
          <cell r="DT34">
            <v>3</v>
          </cell>
          <cell r="DU34" t="str">
            <v/>
          </cell>
          <cell r="DV34" t="str">
            <v/>
          </cell>
          <cell r="DW34">
            <v>43002</v>
          </cell>
          <cell r="DX34" t="str">
            <v>[100,0]</v>
          </cell>
          <cell r="EW34">
            <v>10</v>
          </cell>
          <cell r="EX34">
            <v>315</v>
          </cell>
          <cell r="EZ34">
            <v>101</v>
          </cell>
          <cell r="FC34" t="str">
            <v>[[15,9]]</v>
          </cell>
          <cell r="FD34">
            <v>1</v>
          </cell>
          <cell r="FE34">
            <v>0</v>
          </cell>
          <cell r="FG34">
            <v>2</v>
          </cell>
          <cell r="FH34">
            <v>1</v>
          </cell>
          <cell r="FI34">
            <v>25</v>
          </cell>
          <cell r="FJ34">
            <v>10</v>
          </cell>
          <cell r="FK34">
            <v>315</v>
          </cell>
          <cell r="FM34">
            <v>101</v>
          </cell>
          <cell r="FQ34" t="str">
            <v>[[15,9]]</v>
          </cell>
          <cell r="FR34">
            <v>1</v>
          </cell>
          <cell r="FS34">
            <v>0</v>
          </cell>
          <cell r="FT34" t="str">
            <v>[4,5]</v>
          </cell>
          <cell r="FU34">
            <v>2</v>
          </cell>
          <cell r="FV34">
            <v>1</v>
          </cell>
          <cell r="FW34">
            <v>25</v>
          </cell>
          <cell r="FX34">
            <v>2000</v>
          </cell>
          <cell r="FY34">
            <v>1</v>
          </cell>
        </row>
        <row r="35">
          <cell r="A35">
            <v>3052</v>
          </cell>
          <cell r="B35" t="str">
            <v>寒冰魔环</v>
          </cell>
          <cell r="C35">
            <v>2</v>
          </cell>
          <cell r="D35">
            <v>1</v>
          </cell>
          <cell r="E35">
            <v>1</v>
          </cell>
          <cell r="F35">
            <v>1</v>
          </cell>
          <cell r="G35">
            <v>1</v>
          </cell>
          <cell r="H35">
            <v>1</v>
          </cell>
          <cell r="L35">
            <v>3.5999999999999997E-2</v>
          </cell>
          <cell r="M35">
            <v>2.7E-2</v>
          </cell>
          <cell r="N35" t="str">
            <v>PLAYERSKILL_305</v>
          </cell>
          <cell r="O35" t="str">
            <v>PLAYERSKILLDES_3052</v>
          </cell>
          <cell r="P35" t="str">
            <v>PLAYERSKILLDES2_3052</v>
          </cell>
          <cell r="Q35" t="str">
            <v>PLAYERSKILLDES3_3052</v>
          </cell>
          <cell r="R35" t="str">
            <v>PLAYERSKILLDES4_3052</v>
          </cell>
          <cell r="S35" t="str">
            <v>ps_hanbingmohuan</v>
          </cell>
          <cell r="T35">
            <v>101</v>
          </cell>
          <cell r="AD35" t="str">
            <v>hanbingmohuan1_hanbingmohuan</v>
          </cell>
          <cell r="AF35" t="str">
            <v>hanbingmohuan2_hanbingmohuan</v>
          </cell>
          <cell r="AH35">
            <v>120</v>
          </cell>
          <cell r="AM35">
            <v>1</v>
          </cell>
          <cell r="AN35" t="str">
            <v>[["skill_hanbingmohuan",14]]</v>
          </cell>
          <cell r="AO35">
            <v>0</v>
          </cell>
          <cell r="AP35">
            <v>3</v>
          </cell>
          <cell r="AQ35">
            <v>3</v>
          </cell>
          <cell r="AR35">
            <v>0</v>
          </cell>
          <cell r="AT35" t="str">
            <v>[12000,0]</v>
          </cell>
          <cell r="AU35" t="str">
            <v>[20000,0]</v>
          </cell>
          <cell r="AV35" t="str">
            <v>[45,0]</v>
          </cell>
          <cell r="AW35">
            <v>1</v>
          </cell>
          <cell r="AX35">
            <v>1</v>
          </cell>
          <cell r="AY35">
            <v>1</v>
          </cell>
          <cell r="AZ35" t="str">
            <v/>
          </cell>
          <cell r="BB35">
            <v>1</v>
          </cell>
          <cell r="BD35" t="str">
            <v/>
          </cell>
          <cell r="BE35" t="str">
            <v/>
          </cell>
          <cell r="BF35" t="str">
            <v/>
          </cell>
          <cell r="BG35" t="str">
            <v/>
          </cell>
          <cell r="BH35">
            <v>100</v>
          </cell>
          <cell r="BK35">
            <v>1</v>
          </cell>
          <cell r="BL35">
            <v>60</v>
          </cell>
          <cell r="BM35">
            <v>9</v>
          </cell>
          <cell r="BN35">
            <v>27</v>
          </cell>
          <cell r="BP35" t="str">
            <v>[0,0]</v>
          </cell>
          <cell r="BQ35">
            <v>2</v>
          </cell>
          <cell r="BS35" t="str">
            <v/>
          </cell>
          <cell r="BU35" t="str">
            <v>[2360,1280]</v>
          </cell>
          <cell r="BW35" t="str">
            <v/>
          </cell>
          <cell r="BX35">
            <v>3</v>
          </cell>
          <cell r="BY35" t="str">
            <v/>
          </cell>
          <cell r="BZ35" t="str">
            <v/>
          </cell>
          <cell r="CE35" t="str">
            <v/>
          </cell>
          <cell r="CF35" t="str">
            <v/>
          </cell>
          <cell r="CG35" t="str">
            <v/>
          </cell>
          <cell r="CH35" t="str">
            <v/>
          </cell>
          <cell r="CI35" t="str">
            <v/>
          </cell>
          <cell r="CW35">
            <v>3</v>
          </cell>
          <cell r="CX35">
            <v>3</v>
          </cell>
          <cell r="CY35">
            <v>3</v>
          </cell>
          <cell r="CZ35">
            <v>100</v>
          </cell>
          <cell r="DA35" t="str">
            <v>[[15,9]]</v>
          </cell>
          <cell r="DB35">
            <v>1</v>
          </cell>
          <cell r="DH35">
            <v>1</v>
          </cell>
          <cell r="DI35">
            <v>60</v>
          </cell>
          <cell r="DJ35">
            <v>9</v>
          </cell>
          <cell r="DK35">
            <v>35</v>
          </cell>
          <cell r="DM35" t="str">
            <v>[0,0]</v>
          </cell>
          <cell r="DN35">
            <v>2</v>
          </cell>
          <cell r="DP35" t="str">
            <v/>
          </cell>
          <cell r="DS35" t="str">
            <v/>
          </cell>
          <cell r="DT35">
            <v>3</v>
          </cell>
          <cell r="DU35" t="str">
            <v/>
          </cell>
          <cell r="DV35" t="str">
            <v/>
          </cell>
          <cell r="DW35">
            <v>43052</v>
          </cell>
          <cell r="DX35" t="str">
            <v>[100,0]</v>
          </cell>
          <cell r="EW35">
            <v>10</v>
          </cell>
          <cell r="EX35">
            <v>315</v>
          </cell>
          <cell r="EZ35">
            <v>101</v>
          </cell>
          <cell r="FC35" t="str">
            <v>[[15,9]]</v>
          </cell>
          <cell r="FD35">
            <v>1</v>
          </cell>
          <cell r="FE35">
            <v>0</v>
          </cell>
          <cell r="FG35">
            <v>2</v>
          </cell>
          <cell r="FH35">
            <v>1</v>
          </cell>
          <cell r="FI35">
            <v>25</v>
          </cell>
          <cell r="FJ35">
            <v>10</v>
          </cell>
          <cell r="FK35">
            <v>315</v>
          </cell>
          <cell r="FM35">
            <v>101</v>
          </cell>
          <cell r="FQ35" t="str">
            <v>[[15,9]]</v>
          </cell>
          <cell r="FR35">
            <v>1</v>
          </cell>
          <cell r="FS35">
            <v>0</v>
          </cell>
          <cell r="FT35" t="str">
            <v>[4,5]</v>
          </cell>
          <cell r="FU35">
            <v>2</v>
          </cell>
          <cell r="FV35">
            <v>1</v>
          </cell>
          <cell r="FW35">
            <v>25</v>
          </cell>
          <cell r="FX35">
            <v>2000</v>
          </cell>
          <cell r="FY35">
            <v>1</v>
          </cell>
        </row>
        <row r="36">
          <cell r="A36">
            <v>306</v>
          </cell>
          <cell r="B36" t="str">
            <v>霹雳寒冰</v>
          </cell>
          <cell r="C36">
            <v>2</v>
          </cell>
          <cell r="E36">
            <v>0</v>
          </cell>
          <cell r="F36">
            <v>1</v>
          </cell>
          <cell r="G36">
            <v>1</v>
          </cell>
          <cell r="H36">
            <v>1</v>
          </cell>
          <cell r="L36">
            <v>2.7E-2</v>
          </cell>
          <cell r="M36">
            <v>1.7999999999999999E-2</v>
          </cell>
          <cell r="N36" t="str">
            <v>PLAYERSKILL_306</v>
          </cell>
          <cell r="O36" t="str">
            <v>PLAYERSKILLDES_306</v>
          </cell>
          <cell r="P36" t="str">
            <v>PLAYERSKILLDES2_306</v>
          </cell>
          <cell r="Q36" t="str">
            <v>PLAYERSKILLDES3_306</v>
          </cell>
          <cell r="R36" t="str">
            <v>PLAYERSKILLDES4_306</v>
          </cell>
          <cell r="S36" t="str">
            <v>ps_pilihanbing</v>
          </cell>
          <cell r="T36">
            <v>101</v>
          </cell>
          <cell r="AD36" t="str">
            <v>pilihanbing1_pilihanbing</v>
          </cell>
          <cell r="AG36" t="str">
            <v>pilihanbing2_pilihanbing</v>
          </cell>
          <cell r="AH36">
            <v>120</v>
          </cell>
          <cell r="AM36">
            <v>1</v>
          </cell>
          <cell r="AN36" t="str">
            <v>[["skill_pilihanbing",1]]</v>
          </cell>
          <cell r="AO36">
            <v>0</v>
          </cell>
          <cell r="AP36">
            <v>3</v>
          </cell>
          <cell r="AQ36">
            <v>3</v>
          </cell>
          <cell r="AR36">
            <v>0</v>
          </cell>
          <cell r="AT36" t="str">
            <v>[6000,0]</v>
          </cell>
          <cell r="AU36" t="str">
            <v>[20000,0]</v>
          </cell>
          <cell r="AV36" t="str">
            <v>[35,0]</v>
          </cell>
          <cell r="AW36">
            <v>1</v>
          </cell>
          <cell r="AX36">
            <v>1</v>
          </cell>
          <cell r="AY36">
            <v>1</v>
          </cell>
          <cell r="AZ36" t="str">
            <v/>
          </cell>
          <cell r="BB36">
            <v>1</v>
          </cell>
          <cell r="BD36" t="str">
            <v/>
          </cell>
          <cell r="BE36" t="str">
            <v/>
          </cell>
          <cell r="BF36" t="str">
            <v/>
          </cell>
          <cell r="BG36" t="str">
            <v/>
          </cell>
          <cell r="BH36">
            <v>100</v>
          </cell>
          <cell r="BK36">
            <v>1</v>
          </cell>
          <cell r="BL36">
            <v>45</v>
          </cell>
          <cell r="BM36">
            <v>9</v>
          </cell>
          <cell r="BN36">
            <v>23</v>
          </cell>
          <cell r="BP36" t="str">
            <v>[0,0]</v>
          </cell>
          <cell r="BQ36">
            <v>2</v>
          </cell>
          <cell r="BS36" t="str">
            <v/>
          </cell>
          <cell r="BU36" t="str">
            <v>[1493,810]</v>
          </cell>
          <cell r="BW36" t="str">
            <v/>
          </cell>
          <cell r="BX36">
            <v>3</v>
          </cell>
          <cell r="BY36" t="str">
            <v/>
          </cell>
          <cell r="BZ36" t="str">
            <v/>
          </cell>
          <cell r="CE36" t="str">
            <v/>
          </cell>
          <cell r="CF36" t="str">
            <v/>
          </cell>
          <cell r="CG36" t="str">
            <v/>
          </cell>
          <cell r="CH36" t="str">
            <v/>
          </cell>
          <cell r="CI36" t="str">
            <v/>
          </cell>
          <cell r="CW36">
            <v>3</v>
          </cell>
          <cell r="CX36">
            <v>3</v>
          </cell>
          <cell r="CY36">
            <v>3</v>
          </cell>
          <cell r="CZ36">
            <v>100</v>
          </cell>
          <cell r="DA36" t="str">
            <v>[[15,9]]</v>
          </cell>
          <cell r="DB36">
            <v>1</v>
          </cell>
          <cell r="DC36">
            <v>0</v>
          </cell>
          <cell r="DD36" t="str">
            <v>pilihanbing3_pilihanbing</v>
          </cell>
          <cell r="DH36">
            <v>1</v>
          </cell>
          <cell r="DI36">
            <v>45</v>
          </cell>
          <cell r="DJ36">
            <v>9</v>
          </cell>
          <cell r="DK36">
            <v>45</v>
          </cell>
          <cell r="DL36">
            <v>2</v>
          </cell>
          <cell r="DM36" t="str">
            <v>[0,0]</v>
          </cell>
          <cell r="DN36">
            <v>2</v>
          </cell>
          <cell r="DP36" t="str">
            <v/>
          </cell>
          <cell r="DR36" t="str">
            <v>[747,405]</v>
          </cell>
          <cell r="DS36" t="str">
            <v/>
          </cell>
          <cell r="DT36">
            <v>3</v>
          </cell>
          <cell r="DU36" t="str">
            <v/>
          </cell>
          <cell r="DV36" t="str">
            <v/>
          </cell>
          <cell r="EW36">
            <v>1</v>
          </cell>
          <cell r="EX36">
            <v>315</v>
          </cell>
          <cell r="EZ36">
            <v>101</v>
          </cell>
          <cell r="FC36" t="str">
            <v>[[15,9]]</v>
          </cell>
          <cell r="FD36">
            <v>1</v>
          </cell>
          <cell r="FE36">
            <v>0</v>
          </cell>
          <cell r="FG36">
            <v>2</v>
          </cell>
          <cell r="FH36">
            <v>1</v>
          </cell>
          <cell r="FI36">
            <v>25</v>
          </cell>
          <cell r="FJ36">
            <v>1</v>
          </cell>
          <cell r="FM36">
            <v>101</v>
          </cell>
          <cell r="FQ36" t="str">
            <v>[[15,9]]</v>
          </cell>
          <cell r="FR36">
            <v>1</v>
          </cell>
          <cell r="FS36">
            <v>0</v>
          </cell>
          <cell r="FT36" t="str">
            <v>[4,5]</v>
          </cell>
          <cell r="FU36">
            <v>2</v>
          </cell>
          <cell r="FV36">
            <v>1</v>
          </cell>
          <cell r="FW36">
            <v>25</v>
          </cell>
          <cell r="FX36">
            <v>2000</v>
          </cell>
          <cell r="FY36">
            <v>1</v>
          </cell>
        </row>
        <row r="37">
          <cell r="A37">
            <v>307</v>
          </cell>
          <cell r="B37" t="str">
            <v>冰雪风暴</v>
          </cell>
          <cell r="C37">
            <v>2</v>
          </cell>
          <cell r="D37">
            <v>1</v>
          </cell>
          <cell r="E37">
            <v>1</v>
          </cell>
          <cell r="F37">
            <v>1</v>
          </cell>
          <cell r="G37">
            <v>1</v>
          </cell>
          <cell r="H37">
            <v>1</v>
          </cell>
          <cell r="L37">
            <v>3.5999999999999997E-2</v>
          </cell>
          <cell r="M37">
            <v>2.7E-2</v>
          </cell>
          <cell r="N37" t="str">
            <v>PLAYERSKILL_307</v>
          </cell>
          <cell r="O37" t="str">
            <v>PLAYERSKILLDES_307</v>
          </cell>
          <cell r="P37" t="str">
            <v>PLAYERSKILLDES2_307</v>
          </cell>
          <cell r="Q37" t="str">
            <v>PLAYERSKILLDES3_307</v>
          </cell>
          <cell r="R37" t="str">
            <v>PLAYERSKILLDES4_307</v>
          </cell>
          <cell r="S37" t="str">
            <v>ps_bingxuefengbao</v>
          </cell>
          <cell r="T37">
            <v>101</v>
          </cell>
          <cell r="AH37">
            <v>120</v>
          </cell>
          <cell r="AM37">
            <v>1</v>
          </cell>
          <cell r="AO37">
            <v>0</v>
          </cell>
          <cell r="AP37">
            <v>3</v>
          </cell>
          <cell r="AQ37">
            <v>3</v>
          </cell>
          <cell r="AR37">
            <v>0</v>
          </cell>
          <cell r="AT37" t="str">
            <v>[13000,0]</v>
          </cell>
          <cell r="AU37" t="str">
            <v>[24000,0]</v>
          </cell>
          <cell r="AV37" t="str">
            <v>[38,0]</v>
          </cell>
          <cell r="AW37">
            <v>1</v>
          </cell>
          <cell r="AX37">
            <v>1</v>
          </cell>
          <cell r="AY37">
            <v>1</v>
          </cell>
          <cell r="AZ37" t="str">
            <v/>
          </cell>
          <cell r="BB37">
            <v>1</v>
          </cell>
          <cell r="BD37" t="str">
            <v/>
          </cell>
          <cell r="BE37">
            <v>10307</v>
          </cell>
          <cell r="BF37" t="str">
            <v/>
          </cell>
          <cell r="BG37" t="str">
            <v/>
          </cell>
          <cell r="BH37">
            <v>100</v>
          </cell>
          <cell r="BK37">
            <v>1</v>
          </cell>
          <cell r="BL37">
            <v>60</v>
          </cell>
          <cell r="BM37">
            <v>9</v>
          </cell>
          <cell r="BP37" t="str">
            <v>[0,1]</v>
          </cell>
          <cell r="BS37" t="str">
            <v/>
          </cell>
          <cell r="BW37" t="str">
            <v/>
          </cell>
          <cell r="BX37">
            <v>3</v>
          </cell>
          <cell r="BY37" t="str">
            <v/>
          </cell>
          <cell r="DI37">
            <v>60</v>
          </cell>
          <cell r="DT37">
            <v>3</v>
          </cell>
          <cell r="EW37">
            <v>10</v>
          </cell>
          <cell r="EZ37">
            <v>101</v>
          </cell>
          <cell r="FE37">
            <v>0</v>
          </cell>
          <cell r="FG37">
            <v>2</v>
          </cell>
          <cell r="FH37">
            <v>1</v>
          </cell>
          <cell r="FI37">
            <v>25</v>
          </cell>
          <cell r="FJ37">
            <v>10</v>
          </cell>
          <cell r="FM37">
            <v>101</v>
          </cell>
          <cell r="FS37">
            <v>0</v>
          </cell>
          <cell r="FT37" t="str">
            <v>[4,5]</v>
          </cell>
          <cell r="FU37">
            <v>2</v>
          </cell>
          <cell r="FV37">
            <v>1</v>
          </cell>
          <cell r="FW37">
            <v>25</v>
          </cell>
          <cell r="FX37">
            <v>2000</v>
          </cell>
          <cell r="FY37">
            <v>1</v>
          </cell>
        </row>
        <row r="38">
          <cell r="A38">
            <v>308</v>
          </cell>
          <cell r="B38" t="str">
            <v>欢欣鼓舞</v>
          </cell>
          <cell r="C38">
            <v>2</v>
          </cell>
          <cell r="E38">
            <v>0</v>
          </cell>
          <cell r="F38">
            <v>1</v>
          </cell>
          <cell r="G38">
            <v>2</v>
          </cell>
          <cell r="H38">
            <v>2</v>
          </cell>
          <cell r="L38">
            <v>2.7E-2</v>
          </cell>
          <cell r="M38">
            <v>1.7999999999999999E-2</v>
          </cell>
          <cell r="N38" t="str">
            <v>PLAYERSKILL_308</v>
          </cell>
          <cell r="O38" t="str">
            <v>PLAYERSKILLDES_308</v>
          </cell>
          <cell r="P38" t="str">
            <v>PLAYERSKILLDES2_308</v>
          </cell>
          <cell r="Q38" t="str">
            <v>PLAYERSKILLDES3_308</v>
          </cell>
          <cell r="R38" t="str">
            <v>PLAYERSKILLDES4_308</v>
          </cell>
          <cell r="S38" t="str">
            <v>ps_huanxinguwu</v>
          </cell>
          <cell r="T38">
            <v>100</v>
          </cell>
          <cell r="AD38" t="str">
            <v>huanxinguwu_huanxinguwu</v>
          </cell>
          <cell r="AH38">
            <v>160</v>
          </cell>
          <cell r="AM38">
            <v>2</v>
          </cell>
          <cell r="AN38" t="str">
            <v>[["skill_huanxinguwu",1]]</v>
          </cell>
          <cell r="AO38">
            <v>0</v>
          </cell>
          <cell r="AP38">
            <v>3</v>
          </cell>
          <cell r="AQ38">
            <v>3</v>
          </cell>
          <cell r="AR38">
            <v>0</v>
          </cell>
          <cell r="AT38" t="str">
            <v>[8000,500]</v>
          </cell>
          <cell r="AU38" t="str">
            <v>[24000,500]</v>
          </cell>
          <cell r="AV38" t="str">
            <v>[28,0]</v>
          </cell>
          <cell r="AW38">
            <v>1</v>
          </cell>
          <cell r="AX38">
            <v>1</v>
          </cell>
          <cell r="AY38">
            <v>1</v>
          </cell>
          <cell r="AZ38" t="str">
            <v/>
          </cell>
          <cell r="BB38">
            <v>1</v>
          </cell>
          <cell r="BD38" t="str">
            <v/>
          </cell>
          <cell r="BE38" t="str">
            <v/>
          </cell>
          <cell r="BF38" t="str">
            <v/>
          </cell>
          <cell r="BG38" t="str">
            <v/>
          </cell>
          <cell r="BH38">
            <v>100</v>
          </cell>
          <cell r="BI38" t="str">
            <v>[[17,104]]</v>
          </cell>
          <cell r="BJ38">
            <v>0</v>
          </cell>
          <cell r="BK38">
            <v>1</v>
          </cell>
          <cell r="BL38">
            <v>60</v>
          </cell>
          <cell r="BM38">
            <v>8</v>
          </cell>
          <cell r="BN38">
            <v>10</v>
          </cell>
          <cell r="BP38" t="str">
            <v>[0,0]</v>
          </cell>
          <cell r="BS38" t="str">
            <v/>
          </cell>
          <cell r="BU38" t="str">
            <v/>
          </cell>
          <cell r="BW38" t="str">
            <v/>
          </cell>
          <cell r="BX38">
            <v>3</v>
          </cell>
          <cell r="BY38" t="str">
            <v/>
          </cell>
          <cell r="BZ38" t="str">
            <v/>
          </cell>
          <cell r="CA38">
            <v>1999</v>
          </cell>
          <cell r="CB38" t="str">
            <v>[100,0]</v>
          </cell>
          <cell r="CE38" t="str">
            <v/>
          </cell>
          <cell r="CF38" t="str">
            <v/>
          </cell>
          <cell r="CG38" t="str">
            <v/>
          </cell>
          <cell r="CH38" t="str">
            <v/>
          </cell>
          <cell r="CI38" t="str">
            <v/>
          </cell>
          <cell r="CK38">
            <v>1</v>
          </cell>
          <cell r="DI38">
            <v>60</v>
          </cell>
          <cell r="DT38">
            <v>3</v>
          </cell>
          <cell r="EW38">
            <v>1</v>
          </cell>
          <cell r="EZ38">
            <v>100</v>
          </cell>
          <cell r="FE38">
            <v>1</v>
          </cell>
          <cell r="FG38" t="str">
            <v/>
          </cell>
          <cell r="FH38">
            <v>1</v>
          </cell>
          <cell r="FI38">
            <v>25</v>
          </cell>
          <cell r="FJ38">
            <v>1</v>
          </cell>
          <cell r="FM38">
            <v>100</v>
          </cell>
          <cell r="FS38">
            <v>1</v>
          </cell>
          <cell r="FU38" t="str">
            <v/>
          </cell>
          <cell r="FV38">
            <v>1</v>
          </cell>
          <cell r="FW38">
            <v>25</v>
          </cell>
          <cell r="FX38">
            <v>2000</v>
          </cell>
          <cell r="FY38">
            <v>1</v>
          </cell>
        </row>
        <row r="39">
          <cell r="A39">
            <v>3081</v>
          </cell>
          <cell r="B39" t="str">
            <v>欢欣鼓舞</v>
          </cell>
          <cell r="C39">
            <v>2</v>
          </cell>
          <cell r="E39">
            <v>0</v>
          </cell>
          <cell r="F39">
            <v>1</v>
          </cell>
          <cell r="G39">
            <v>2</v>
          </cell>
          <cell r="H39">
            <v>2</v>
          </cell>
          <cell r="L39">
            <v>2.7E-2</v>
          </cell>
          <cell r="M39">
            <v>1.7999999999999999E-2</v>
          </cell>
          <cell r="N39" t="str">
            <v>PLAYERSKILL_308</v>
          </cell>
          <cell r="O39" t="str">
            <v>PLAYERSKILLDES_3081</v>
          </cell>
          <cell r="P39" t="str">
            <v>PLAYERSKILLDES2_3081</v>
          </cell>
          <cell r="Q39" t="str">
            <v>PLAYERSKILLDES3_3081</v>
          </cell>
          <cell r="R39" t="str">
            <v>PLAYERSKILLDES4_3081</v>
          </cell>
          <cell r="S39" t="str">
            <v>ps_huanxinguwu</v>
          </cell>
          <cell r="T39">
            <v>100</v>
          </cell>
          <cell r="AD39" t="str">
            <v>huanxinguwu_huanxinguwu</v>
          </cell>
          <cell r="AH39">
            <v>160</v>
          </cell>
          <cell r="AM39">
            <v>2</v>
          </cell>
          <cell r="AN39" t="str">
            <v>[["skill_huanxinguwu",1]]</v>
          </cell>
          <cell r="AO39">
            <v>0</v>
          </cell>
          <cell r="AP39">
            <v>3</v>
          </cell>
          <cell r="AQ39">
            <v>3</v>
          </cell>
          <cell r="AR39">
            <v>0</v>
          </cell>
          <cell r="AT39" t="str">
            <v>[8000,500]</v>
          </cell>
          <cell r="AU39" t="str">
            <v>[24000,500]</v>
          </cell>
          <cell r="AV39" t="str">
            <v>[28,0]</v>
          </cell>
          <cell r="AW39">
            <v>1</v>
          </cell>
          <cell r="AX39">
            <v>1</v>
          </cell>
          <cell r="AY39">
            <v>1</v>
          </cell>
          <cell r="AZ39" t="str">
            <v/>
          </cell>
          <cell r="BB39">
            <v>1</v>
          </cell>
          <cell r="BD39" t="str">
            <v/>
          </cell>
          <cell r="BE39" t="str">
            <v/>
          </cell>
          <cell r="BF39" t="str">
            <v/>
          </cell>
          <cell r="BG39" t="str">
            <v/>
          </cell>
          <cell r="BH39">
            <v>100</v>
          </cell>
          <cell r="BI39" t="str">
            <v>[[17,104]]</v>
          </cell>
          <cell r="BJ39">
            <v>0</v>
          </cell>
          <cell r="BK39">
            <v>1</v>
          </cell>
          <cell r="BL39">
            <v>60</v>
          </cell>
          <cell r="BM39">
            <v>8</v>
          </cell>
          <cell r="BN39">
            <v>10</v>
          </cell>
          <cell r="BP39" t="str">
            <v>[0,0]</v>
          </cell>
          <cell r="BS39" t="str">
            <v/>
          </cell>
          <cell r="BU39" t="str">
            <v/>
          </cell>
          <cell r="BW39" t="str">
            <v/>
          </cell>
          <cell r="BX39">
            <v>3</v>
          </cell>
          <cell r="BY39" t="str">
            <v/>
          </cell>
          <cell r="BZ39" t="str">
            <v/>
          </cell>
          <cell r="CA39">
            <v>1999</v>
          </cell>
          <cell r="CB39" t="str">
            <v>[100,0]</v>
          </cell>
          <cell r="CE39" t="str">
            <v/>
          </cell>
          <cell r="CF39" t="str">
            <v/>
          </cell>
          <cell r="CG39" t="str">
            <v/>
          </cell>
          <cell r="CH39" t="str">
            <v/>
          </cell>
          <cell r="CI39" t="str">
            <v/>
          </cell>
          <cell r="CK39">
            <v>1</v>
          </cell>
          <cell r="DC39" t="str">
            <v xml:space="preserve"> </v>
          </cell>
          <cell r="DI39">
            <v>60</v>
          </cell>
          <cell r="DT39">
            <v>3</v>
          </cell>
          <cell r="EW39">
            <v>1</v>
          </cell>
          <cell r="EZ39">
            <v>100</v>
          </cell>
          <cell r="FE39">
            <v>1</v>
          </cell>
          <cell r="FG39" t="str">
            <v/>
          </cell>
          <cell r="FH39">
            <v>1</v>
          </cell>
          <cell r="FI39">
            <v>25</v>
          </cell>
          <cell r="FJ39">
            <v>1</v>
          </cell>
          <cell r="FM39">
            <v>100</v>
          </cell>
          <cell r="FS39">
            <v>1</v>
          </cell>
          <cell r="FU39" t="str">
            <v/>
          </cell>
          <cell r="FV39">
            <v>1</v>
          </cell>
          <cell r="FW39">
            <v>25</v>
          </cell>
          <cell r="FX39">
            <v>2000</v>
          </cell>
          <cell r="FY39">
            <v>1</v>
          </cell>
        </row>
        <row r="40">
          <cell r="A40">
            <v>3082</v>
          </cell>
          <cell r="B40" t="str">
            <v>欢欣鼓舞</v>
          </cell>
          <cell r="C40">
            <v>2</v>
          </cell>
          <cell r="E40">
            <v>0</v>
          </cell>
          <cell r="F40">
            <v>1</v>
          </cell>
          <cell r="G40">
            <v>2</v>
          </cell>
          <cell r="H40">
            <v>2</v>
          </cell>
          <cell r="L40">
            <v>2.7E-2</v>
          </cell>
          <cell r="M40">
            <v>1.7999999999999999E-2</v>
          </cell>
          <cell r="N40" t="str">
            <v>PLAYERSKILL_308</v>
          </cell>
          <cell r="O40" t="str">
            <v>PLAYERSKILLDES_3082</v>
          </cell>
          <cell r="P40" t="str">
            <v>PLAYERSKILLDES2_3082</v>
          </cell>
          <cell r="Q40" t="str">
            <v>PLAYERSKILLDES3_308</v>
          </cell>
          <cell r="R40" t="str">
            <v>PLAYERSKILLDES4_3082</v>
          </cell>
          <cell r="S40" t="str">
            <v>ps_huanxinguwu</v>
          </cell>
          <cell r="T40">
            <v>100</v>
          </cell>
          <cell r="AD40" t="str">
            <v>huanxinguwu_huanxinguwu</v>
          </cell>
          <cell r="AH40">
            <v>160</v>
          </cell>
          <cell r="AM40">
            <v>2</v>
          </cell>
          <cell r="AN40" t="str">
            <v>[["skill_huanxinguwu",1]]</v>
          </cell>
          <cell r="AO40">
            <v>0</v>
          </cell>
          <cell r="AP40">
            <v>3</v>
          </cell>
          <cell r="AQ40">
            <v>3</v>
          </cell>
          <cell r="AR40">
            <v>0</v>
          </cell>
          <cell r="AT40" t="str">
            <v>[8000,500]</v>
          </cell>
          <cell r="AU40" t="str">
            <v>[24000,500]</v>
          </cell>
          <cell r="AV40" t="str">
            <v>[28,0]</v>
          </cell>
          <cell r="AW40">
            <v>1</v>
          </cell>
          <cell r="AX40">
            <v>1</v>
          </cell>
          <cell r="AY40">
            <v>1</v>
          </cell>
          <cell r="AZ40" t="str">
            <v/>
          </cell>
          <cell r="BB40">
            <v>1</v>
          </cell>
          <cell r="BD40" t="str">
            <v/>
          </cell>
          <cell r="BE40" t="str">
            <v/>
          </cell>
          <cell r="BF40" t="str">
            <v/>
          </cell>
          <cell r="BG40" t="str">
            <v/>
          </cell>
          <cell r="BH40">
            <v>100</v>
          </cell>
          <cell r="BI40" t="str">
            <v>[[17,104]]</v>
          </cell>
          <cell r="BJ40">
            <v>0</v>
          </cell>
          <cell r="BK40">
            <v>1</v>
          </cell>
          <cell r="BL40">
            <v>60</v>
          </cell>
          <cell r="BM40">
            <v>8</v>
          </cell>
          <cell r="BN40">
            <v>10</v>
          </cell>
          <cell r="BP40" t="str">
            <v>[0,0]</v>
          </cell>
          <cell r="BS40" t="str">
            <v/>
          </cell>
          <cell r="BU40" t="str">
            <v/>
          </cell>
          <cell r="BW40" t="str">
            <v/>
          </cell>
          <cell r="BX40">
            <v>3</v>
          </cell>
          <cell r="BY40" t="str">
            <v/>
          </cell>
          <cell r="BZ40" t="str">
            <v/>
          </cell>
          <cell r="CA40">
            <v>1999</v>
          </cell>
          <cell r="CB40" t="str">
            <v>[100,0]</v>
          </cell>
          <cell r="CE40" t="str">
            <v/>
          </cell>
          <cell r="CF40" t="str">
            <v/>
          </cell>
          <cell r="CG40" t="str">
            <v/>
          </cell>
          <cell r="CH40" t="str">
            <v/>
          </cell>
          <cell r="CI40" t="str">
            <v/>
          </cell>
          <cell r="CK40">
            <v>1</v>
          </cell>
          <cell r="CZ40">
            <v>100</v>
          </cell>
          <cell r="DA40" t="str">
            <v>[[2,3]]</v>
          </cell>
          <cell r="DB40">
            <v>1</v>
          </cell>
          <cell r="DH40">
            <v>1</v>
          </cell>
          <cell r="DI40">
            <v>60</v>
          </cell>
          <cell r="DJ40">
            <v>8</v>
          </cell>
          <cell r="DM40" t="str">
            <v>[0,0]</v>
          </cell>
          <cell r="DP40" t="str">
            <v/>
          </cell>
          <cell r="DR40" t="str">
            <v/>
          </cell>
          <cell r="DS40" t="str">
            <v/>
          </cell>
          <cell r="DT40">
            <v>3</v>
          </cell>
          <cell r="DW40">
            <v>43082</v>
          </cell>
          <cell r="DX40" t="str">
            <v>[100,0]</v>
          </cell>
          <cell r="EW40">
            <v>1</v>
          </cell>
          <cell r="EZ40">
            <v>100</v>
          </cell>
          <cell r="FE40">
            <v>1</v>
          </cell>
          <cell r="FG40" t="str">
            <v/>
          </cell>
          <cell r="FH40">
            <v>1</v>
          </cell>
          <cell r="FI40">
            <v>25</v>
          </cell>
          <cell r="FJ40">
            <v>1</v>
          </cell>
          <cell r="FM40">
            <v>100</v>
          </cell>
          <cell r="FS40">
            <v>1</v>
          </cell>
          <cell r="FU40" t="str">
            <v/>
          </cell>
          <cell r="FV40">
            <v>1</v>
          </cell>
          <cell r="FW40">
            <v>25</v>
          </cell>
          <cell r="FX40">
            <v>2000</v>
          </cell>
          <cell r="FY40">
            <v>1</v>
          </cell>
        </row>
        <row r="41">
          <cell r="A41">
            <v>309</v>
          </cell>
          <cell r="B41" t="str">
            <v>驱魔大法</v>
          </cell>
          <cell r="C41">
            <v>2</v>
          </cell>
          <cell r="E41">
            <v>0</v>
          </cell>
          <cell r="F41">
            <v>1</v>
          </cell>
          <cell r="G41">
            <v>4</v>
          </cell>
          <cell r="H41">
            <v>1</v>
          </cell>
          <cell r="L41">
            <v>2.7E-2</v>
          </cell>
          <cell r="M41">
            <v>1.7999999999999999E-2</v>
          </cell>
          <cell r="N41" t="str">
            <v>PLAYERSKILL_309</v>
          </cell>
          <cell r="O41" t="str">
            <v>PLAYERSKILLDES_309</v>
          </cell>
          <cell r="P41" t="str">
            <v>PLAYERSKILLDES2_309</v>
          </cell>
          <cell r="Q41" t="str">
            <v>PLAYERSKILLDES3_309</v>
          </cell>
          <cell r="R41" t="str">
            <v>PLAYERSKILLDES4_309</v>
          </cell>
          <cell r="S41" t="str">
            <v>ps_qumodafa</v>
          </cell>
          <cell r="T41">
            <v>100</v>
          </cell>
          <cell r="AD41" t="str">
            <v>qumodafa_qumodafa</v>
          </cell>
          <cell r="AH41">
            <v>120</v>
          </cell>
          <cell r="AM41">
            <v>3</v>
          </cell>
          <cell r="AO41">
            <v>0</v>
          </cell>
          <cell r="AP41">
            <v>3</v>
          </cell>
          <cell r="AQ41">
            <v>3</v>
          </cell>
          <cell r="AR41">
            <v>0</v>
          </cell>
          <cell r="AT41" t="str">
            <v>[6000,0]</v>
          </cell>
          <cell r="AU41" t="str">
            <v>[18000,0]</v>
          </cell>
          <cell r="AV41" t="str">
            <v>[20,0]</v>
          </cell>
          <cell r="AW41">
            <v>1</v>
          </cell>
          <cell r="AX41">
            <v>1</v>
          </cell>
          <cell r="AY41">
            <v>1</v>
          </cell>
          <cell r="AZ41" t="str">
            <v/>
          </cell>
          <cell r="BB41">
            <v>1</v>
          </cell>
          <cell r="BD41" t="str">
            <v/>
          </cell>
          <cell r="BE41" t="str">
            <v/>
          </cell>
          <cell r="BF41" t="str">
            <v/>
          </cell>
          <cell r="BG41" t="str">
            <v/>
          </cell>
          <cell r="BH41">
            <v>100</v>
          </cell>
          <cell r="BK41">
            <v>1</v>
          </cell>
          <cell r="BL41">
            <v>45</v>
          </cell>
          <cell r="BM41">
            <v>4</v>
          </cell>
          <cell r="BP41" t="str">
            <v>[0,0]</v>
          </cell>
          <cell r="BQ41">
            <v>4</v>
          </cell>
          <cell r="BS41" t="str">
            <v/>
          </cell>
          <cell r="BU41" t="str">
            <v/>
          </cell>
          <cell r="BW41" t="str">
            <v/>
          </cell>
          <cell r="BX41">
            <v>3</v>
          </cell>
          <cell r="BY41" t="str">
            <v/>
          </cell>
          <cell r="BZ41" t="str">
            <v/>
          </cell>
          <cell r="CA41" t="str">
            <v/>
          </cell>
          <cell r="CB41" t="str">
            <v/>
          </cell>
          <cell r="CE41" t="str">
            <v/>
          </cell>
          <cell r="CF41" t="str">
            <v/>
          </cell>
          <cell r="CG41" t="str">
            <v/>
          </cell>
          <cell r="CH41" t="str">
            <v/>
          </cell>
          <cell r="CI41" t="str">
            <v/>
          </cell>
          <cell r="CL41">
            <v>3</v>
          </cell>
          <cell r="CM41">
            <v>1</v>
          </cell>
          <cell r="DI41">
            <v>45</v>
          </cell>
          <cell r="DT41">
            <v>3</v>
          </cell>
          <cell r="EW41">
            <v>1</v>
          </cell>
          <cell r="EZ41">
            <v>100</v>
          </cell>
          <cell r="FE41">
            <v>1</v>
          </cell>
          <cell r="FG41" t="str">
            <v/>
          </cell>
          <cell r="FH41">
            <v>1</v>
          </cell>
          <cell r="FI41">
            <v>25</v>
          </cell>
          <cell r="FJ41">
            <v>1</v>
          </cell>
          <cell r="FM41">
            <v>100</v>
          </cell>
          <cell r="FS41">
            <v>1</v>
          </cell>
          <cell r="FU41" t="str">
            <v/>
          </cell>
          <cell r="FV41">
            <v>1</v>
          </cell>
          <cell r="FW41">
            <v>25</v>
          </cell>
          <cell r="FX41">
            <v>2000</v>
          </cell>
          <cell r="FY41">
            <v>1</v>
          </cell>
        </row>
        <row r="42">
          <cell r="A42">
            <v>310</v>
          </cell>
          <cell r="B42" t="str">
            <v>瞬间移动</v>
          </cell>
          <cell r="C42">
            <v>2</v>
          </cell>
          <cell r="E42">
            <v>0</v>
          </cell>
          <cell r="F42">
            <v>1</v>
          </cell>
          <cell r="G42">
            <v>4</v>
          </cell>
          <cell r="H42">
            <v>1</v>
          </cell>
          <cell r="L42">
            <v>2.7E-2</v>
          </cell>
          <cell r="M42">
            <v>1.7999999999999999E-2</v>
          </cell>
          <cell r="N42" t="str">
            <v>PLAYERSKILL_310</v>
          </cell>
          <cell r="O42" t="str">
            <v>PLAYERSKILLDES_310</v>
          </cell>
          <cell r="P42" t="str">
            <v>PLAYERSKILLDES2_310</v>
          </cell>
          <cell r="Q42" t="str">
            <v>PLAYERSKILLDES3_310</v>
          </cell>
          <cell r="R42" t="str">
            <v>PLAYERSKILLDES4_310</v>
          </cell>
          <cell r="S42" t="str">
            <v>ps_shunjianyidong</v>
          </cell>
          <cell r="T42">
            <v>100</v>
          </cell>
          <cell r="AH42">
            <v>120</v>
          </cell>
          <cell r="AM42">
            <v>2</v>
          </cell>
          <cell r="AO42">
            <v>0</v>
          </cell>
          <cell r="AP42">
            <v>3</v>
          </cell>
          <cell r="AQ42">
            <v>3</v>
          </cell>
          <cell r="AR42">
            <v>0</v>
          </cell>
          <cell r="AT42" t="str">
            <v>[11000,0]</v>
          </cell>
          <cell r="AU42" t="str">
            <v>[24000,0]</v>
          </cell>
          <cell r="AV42" t="str">
            <v>[30,0]</v>
          </cell>
          <cell r="AW42">
            <v>1</v>
          </cell>
          <cell r="AX42">
            <v>1</v>
          </cell>
          <cell r="AY42">
            <v>1</v>
          </cell>
          <cell r="AZ42" t="str">
            <v/>
          </cell>
          <cell r="BB42">
            <v>1</v>
          </cell>
          <cell r="BD42" t="str">
            <v/>
          </cell>
          <cell r="BE42" t="str">
            <v/>
          </cell>
          <cell r="BF42" t="str">
            <v/>
          </cell>
          <cell r="BG42" t="str">
            <v/>
          </cell>
          <cell r="BH42">
            <v>100</v>
          </cell>
          <cell r="BK42">
            <v>1</v>
          </cell>
          <cell r="BL42">
            <v>45</v>
          </cell>
          <cell r="BS42" t="str">
            <v/>
          </cell>
          <cell r="BU42" t="str">
            <v/>
          </cell>
          <cell r="BW42" t="str">
            <v/>
          </cell>
          <cell r="BX42">
            <v>3</v>
          </cell>
          <cell r="BY42" t="str">
            <v/>
          </cell>
          <cell r="BZ42" t="str">
            <v/>
          </cell>
          <cell r="CA42" t="str">
            <v/>
          </cell>
          <cell r="CB42" t="str">
            <v/>
          </cell>
          <cell r="CE42" t="str">
            <v/>
          </cell>
          <cell r="CF42" t="str">
            <v/>
          </cell>
          <cell r="CG42" t="str">
            <v/>
          </cell>
          <cell r="CH42" t="str">
            <v/>
          </cell>
          <cell r="CI42" t="str">
            <v/>
          </cell>
          <cell r="DI42">
            <v>45</v>
          </cell>
          <cell r="DT42">
            <v>3</v>
          </cell>
          <cell r="EW42">
            <v>1</v>
          </cell>
          <cell r="EZ42">
            <v>100</v>
          </cell>
          <cell r="FE42">
            <v>1</v>
          </cell>
          <cell r="FG42" t="str">
            <v/>
          </cell>
          <cell r="FH42">
            <v>1</v>
          </cell>
          <cell r="FI42">
            <v>25</v>
          </cell>
          <cell r="FJ42">
            <v>1</v>
          </cell>
          <cell r="FM42">
            <v>100</v>
          </cell>
          <cell r="FS42">
            <v>1</v>
          </cell>
          <cell r="FU42" t="str">
            <v/>
          </cell>
          <cell r="FV42">
            <v>1</v>
          </cell>
          <cell r="FW42">
            <v>25</v>
          </cell>
          <cell r="FX42">
            <v>2000</v>
          </cell>
          <cell r="FY42">
            <v>1</v>
          </cell>
        </row>
        <row r="43">
          <cell r="A43">
            <v>311</v>
          </cell>
          <cell r="B43" t="str">
            <v>召唤水元素</v>
          </cell>
          <cell r="C43">
            <v>2</v>
          </cell>
          <cell r="E43">
            <v>0</v>
          </cell>
          <cell r="F43">
            <v>1</v>
          </cell>
          <cell r="G43">
            <v>3</v>
          </cell>
          <cell r="H43">
            <v>3</v>
          </cell>
          <cell r="L43">
            <v>2.7E-2</v>
          </cell>
          <cell r="M43">
            <v>1.7999999999999999E-2</v>
          </cell>
          <cell r="N43" t="str">
            <v>PLAYERSKILL_311</v>
          </cell>
          <cell r="O43" t="str">
            <v>PLAYERSKILLDES_311</v>
          </cell>
          <cell r="P43" t="str">
            <v>PLAYERSKILLDES2_311</v>
          </cell>
          <cell r="Q43" t="str">
            <v>PLAYERSKILLDES3_311</v>
          </cell>
          <cell r="R43" t="str">
            <v>PLAYERSKILLDES4_311</v>
          </cell>
          <cell r="S43" t="str">
            <v>ps_zhaohuanshuiyuansu</v>
          </cell>
          <cell r="T43">
            <v>101</v>
          </cell>
          <cell r="AH43">
            <v>120</v>
          </cell>
          <cell r="AM43">
            <v>0</v>
          </cell>
          <cell r="AO43">
            <v>0</v>
          </cell>
          <cell r="AP43">
            <v>3</v>
          </cell>
          <cell r="AQ43">
            <v>3</v>
          </cell>
          <cell r="AR43">
            <v>0</v>
          </cell>
          <cell r="AT43" t="str">
            <v>[16000,0]</v>
          </cell>
          <cell r="AU43" t="str">
            <v>[35000,0]</v>
          </cell>
          <cell r="AV43" t="str">
            <v>[40,0]</v>
          </cell>
          <cell r="AW43">
            <v>1</v>
          </cell>
          <cell r="AX43">
            <v>1</v>
          </cell>
          <cell r="AY43">
            <v>1</v>
          </cell>
          <cell r="AZ43" t="str">
            <v/>
          </cell>
          <cell r="BB43">
            <v>1</v>
          </cell>
          <cell r="BD43" t="str">
            <v/>
          </cell>
          <cell r="BE43" t="str">
            <v/>
          </cell>
          <cell r="BF43" t="str">
            <v/>
          </cell>
          <cell r="BG43" t="str">
            <v/>
          </cell>
          <cell r="BH43">
            <v>100</v>
          </cell>
          <cell r="BK43">
            <v>0</v>
          </cell>
          <cell r="BL43">
            <v>45</v>
          </cell>
          <cell r="BQ43">
            <v>3</v>
          </cell>
          <cell r="BS43" t="str">
            <v/>
          </cell>
          <cell r="BU43" t="str">
            <v/>
          </cell>
          <cell r="BW43" t="str">
            <v/>
          </cell>
          <cell r="BX43">
            <v>3</v>
          </cell>
          <cell r="BY43" t="str">
            <v/>
          </cell>
          <cell r="BZ43" t="str">
            <v/>
          </cell>
          <cell r="CA43" t="str">
            <v/>
          </cell>
          <cell r="CB43" t="str">
            <v/>
          </cell>
          <cell r="CE43">
            <v>8311</v>
          </cell>
          <cell r="CF43" t="str">
            <v>[1,1]</v>
          </cell>
          <cell r="CG43" t="str">
            <v>[9,0]</v>
          </cell>
          <cell r="CH43" t="str">
            <v/>
          </cell>
          <cell r="CI43" t="str">
            <v/>
          </cell>
          <cell r="DI43">
            <v>45</v>
          </cell>
          <cell r="DT43">
            <v>3</v>
          </cell>
          <cell r="EW43">
            <v>1</v>
          </cell>
          <cell r="EZ43">
            <v>100</v>
          </cell>
          <cell r="FE43">
            <v>1</v>
          </cell>
          <cell r="FF43" t="str">
            <v>[4,5]</v>
          </cell>
          <cell r="FG43" t="str">
            <v/>
          </cell>
          <cell r="FH43">
            <v>1</v>
          </cell>
          <cell r="FI43">
            <v>25</v>
          </cell>
          <cell r="FJ43">
            <v>1</v>
          </cell>
          <cell r="FM43">
            <v>100</v>
          </cell>
          <cell r="FS43">
            <v>1</v>
          </cell>
          <cell r="FT43" t="str">
            <v>[4,5]</v>
          </cell>
          <cell r="FU43" t="str">
            <v/>
          </cell>
          <cell r="FV43">
            <v>1</v>
          </cell>
          <cell r="FW43">
            <v>25</v>
          </cell>
          <cell r="FX43">
            <v>2000</v>
          </cell>
          <cell r="FY43">
            <v>1</v>
          </cell>
        </row>
        <row r="44">
          <cell r="A44">
            <v>312</v>
          </cell>
          <cell r="B44" t="str">
            <v>镜像大法</v>
          </cell>
          <cell r="C44">
            <v>2</v>
          </cell>
          <cell r="D44">
            <v>1</v>
          </cell>
          <cell r="E44">
            <v>1</v>
          </cell>
          <cell r="F44">
            <v>1</v>
          </cell>
          <cell r="G44">
            <v>3</v>
          </cell>
          <cell r="H44">
            <v>3</v>
          </cell>
          <cell r="L44">
            <v>3.5999999999999997E-2</v>
          </cell>
          <cell r="M44">
            <v>2.7E-2</v>
          </cell>
          <cell r="N44" t="str">
            <v>PLAYERSKILL_312</v>
          </cell>
          <cell r="O44" t="str">
            <v>PLAYERSKILLDES_312</v>
          </cell>
          <cell r="P44" t="str">
            <v>PLAYERSKILLDES2_312</v>
          </cell>
          <cell r="Q44" t="str">
            <v>PLAYERSKILLDES3_312</v>
          </cell>
          <cell r="R44" t="str">
            <v>PLAYERSKILLDES4_312</v>
          </cell>
          <cell r="S44" t="str">
            <v>ps_jingxiangdafa</v>
          </cell>
          <cell r="T44">
            <v>100</v>
          </cell>
          <cell r="AD44" t="str">
            <v>jingxiangdafa1_jingxiangdafa</v>
          </cell>
          <cell r="AG44" t="str">
            <v>jingxiangdafa2_jingxiangdafa</v>
          </cell>
          <cell r="AH44">
            <v>120</v>
          </cell>
          <cell r="AM44">
            <v>2</v>
          </cell>
          <cell r="AO44">
            <v>0</v>
          </cell>
          <cell r="AP44">
            <v>3</v>
          </cell>
          <cell r="AQ44">
            <v>3</v>
          </cell>
          <cell r="AR44">
            <v>0</v>
          </cell>
          <cell r="AT44" t="str">
            <v>[11000,0]</v>
          </cell>
          <cell r="AU44" t="str">
            <v>[26000,0]</v>
          </cell>
          <cell r="AV44" t="str">
            <v>[66,0]</v>
          </cell>
          <cell r="AW44">
            <v>1</v>
          </cell>
          <cell r="AX44">
            <v>1</v>
          </cell>
          <cell r="AY44">
            <v>1</v>
          </cell>
          <cell r="AZ44" t="str">
            <v/>
          </cell>
          <cell r="BB44">
            <v>1</v>
          </cell>
          <cell r="BE44" t="str">
            <v/>
          </cell>
          <cell r="BF44" t="str">
            <v/>
          </cell>
          <cell r="BG44" t="str">
            <v/>
          </cell>
          <cell r="BH44">
            <v>100</v>
          </cell>
          <cell r="BK44">
            <v>1</v>
          </cell>
          <cell r="BL44">
            <v>45</v>
          </cell>
          <cell r="BM44">
            <v>1</v>
          </cell>
          <cell r="BN44">
            <v>40</v>
          </cell>
          <cell r="BP44" t="str">
            <v>[1,16]</v>
          </cell>
          <cell r="BQ44">
            <v>7</v>
          </cell>
          <cell r="BS44" t="str">
            <v/>
          </cell>
          <cell r="BU44" t="str">
            <v/>
          </cell>
          <cell r="BW44" t="str">
            <v/>
          </cell>
          <cell r="BX44">
            <v>3</v>
          </cell>
          <cell r="BY44" t="str">
            <v/>
          </cell>
          <cell r="BZ44" t="str">
            <v/>
          </cell>
          <cell r="CA44" t="str">
            <v/>
          </cell>
          <cell r="CB44" t="str">
            <v/>
          </cell>
          <cell r="CE44" t="str">
            <v/>
          </cell>
          <cell r="CF44" t="str">
            <v/>
          </cell>
          <cell r="CH44" t="str">
            <v>[10,2]</v>
          </cell>
          <cell r="CI44" t="str">
            <v>[200,0]</v>
          </cell>
          <cell r="CJ44" t="str">
            <v>[30000,0]</v>
          </cell>
          <cell r="DI44">
            <v>45</v>
          </cell>
          <cell r="DT44">
            <v>3</v>
          </cell>
          <cell r="EW44">
            <v>10</v>
          </cell>
          <cell r="EZ44">
            <v>100</v>
          </cell>
          <cell r="FE44">
            <v>1</v>
          </cell>
          <cell r="FF44" t="str">
            <v>[4,5]</v>
          </cell>
          <cell r="FG44" t="str">
            <v/>
          </cell>
          <cell r="FH44">
            <v>1</v>
          </cell>
          <cell r="FI44">
            <v>25</v>
          </cell>
          <cell r="FJ44">
            <v>10</v>
          </cell>
          <cell r="FM44">
            <v>100</v>
          </cell>
          <cell r="FS44">
            <v>1</v>
          </cell>
          <cell r="FT44" t="str">
            <v>[4,5]</v>
          </cell>
          <cell r="FU44" t="str">
            <v/>
          </cell>
          <cell r="FV44">
            <v>1</v>
          </cell>
          <cell r="FW44">
            <v>25</v>
          </cell>
          <cell r="FX44">
            <v>2000</v>
          </cell>
          <cell r="FY44">
            <v>1</v>
          </cell>
        </row>
        <row r="45">
          <cell r="A45">
            <v>313</v>
          </cell>
          <cell r="B45" t="str">
            <v>生命链接</v>
          </cell>
          <cell r="C45">
            <v>2</v>
          </cell>
          <cell r="D45">
            <v>1</v>
          </cell>
          <cell r="E45">
            <v>1</v>
          </cell>
          <cell r="F45">
            <v>1</v>
          </cell>
          <cell r="G45">
            <v>2</v>
          </cell>
          <cell r="H45">
            <v>2</v>
          </cell>
          <cell r="L45">
            <v>3.5999999999999997E-2</v>
          </cell>
          <cell r="M45">
            <v>2.7E-2</v>
          </cell>
          <cell r="N45" t="str">
            <v>PLAYERSKILL_313</v>
          </cell>
          <cell r="O45" t="str">
            <v>PLAYERSKILLDES_313</v>
          </cell>
          <cell r="P45" t="str">
            <v>PLAYERSKILLDES2_313</v>
          </cell>
          <cell r="Q45" t="str">
            <v>PLAYERSKILLDES3_313</v>
          </cell>
          <cell r="R45" t="str">
            <v>PLAYERSKILLDES4_313</v>
          </cell>
          <cell r="S45" t="str">
            <v>ps_shengminglianjie</v>
          </cell>
          <cell r="T45">
            <v>100</v>
          </cell>
          <cell r="AA45" t="str">
            <v>[["linghunlianjie_linghunlianjie",1]]</v>
          </cell>
          <cell r="AH45">
            <v>120</v>
          </cell>
          <cell r="AM45">
            <v>2</v>
          </cell>
          <cell r="AO45">
            <v>0</v>
          </cell>
          <cell r="AP45">
            <v>3</v>
          </cell>
          <cell r="AQ45">
            <v>3</v>
          </cell>
          <cell r="AR45">
            <v>0</v>
          </cell>
          <cell r="AT45" t="str">
            <v>[16000,500]</v>
          </cell>
          <cell r="AU45" t="str">
            <v>[32000,500]</v>
          </cell>
          <cell r="AV45" t="str">
            <v>[50,0]</v>
          </cell>
          <cell r="AW45">
            <v>1</v>
          </cell>
          <cell r="AX45">
            <v>1</v>
          </cell>
          <cell r="AY45">
            <v>1</v>
          </cell>
          <cell r="AZ45" t="str">
            <v/>
          </cell>
          <cell r="BB45">
            <v>1</v>
          </cell>
          <cell r="BD45" t="str">
            <v/>
          </cell>
          <cell r="BE45" t="str">
            <v/>
          </cell>
          <cell r="BF45" t="str">
            <v/>
          </cell>
          <cell r="BG45" t="str">
            <v/>
          </cell>
          <cell r="BH45">
            <v>100</v>
          </cell>
          <cell r="BK45">
            <v>1</v>
          </cell>
          <cell r="BL45">
            <v>2000</v>
          </cell>
          <cell r="BM45">
            <v>8</v>
          </cell>
          <cell r="BN45">
            <v>6</v>
          </cell>
          <cell r="BP45" t="str">
            <v>[0,0]</v>
          </cell>
          <cell r="BS45" t="str">
            <v/>
          </cell>
          <cell r="BU45" t="str">
            <v/>
          </cell>
          <cell r="BW45" t="str">
            <v/>
          </cell>
          <cell r="BX45">
            <v>3</v>
          </cell>
          <cell r="BY45" t="str">
            <v/>
          </cell>
          <cell r="BZ45" t="str">
            <v/>
          </cell>
          <cell r="CA45">
            <v>4313</v>
          </cell>
          <cell r="CB45" t="str">
            <v>[100,0]</v>
          </cell>
          <cell r="CE45" t="str">
            <v/>
          </cell>
          <cell r="CF45" t="str">
            <v/>
          </cell>
          <cell r="CG45" t="str">
            <v/>
          </cell>
          <cell r="CH45" t="str">
            <v/>
          </cell>
          <cell r="CI45" t="str">
            <v/>
          </cell>
          <cell r="DP45" t="str">
            <v/>
          </cell>
          <cell r="DS45" t="str">
            <v/>
          </cell>
          <cell r="DT45">
            <v>3</v>
          </cell>
          <cell r="DU45" t="str">
            <v/>
          </cell>
          <cell r="DV45" t="str">
            <v/>
          </cell>
          <cell r="EW45">
            <v>10</v>
          </cell>
          <cell r="EZ45">
            <v>100</v>
          </cell>
          <cell r="FE45">
            <v>1</v>
          </cell>
          <cell r="FG45" t="str">
            <v/>
          </cell>
          <cell r="FH45">
            <v>1</v>
          </cell>
          <cell r="FI45">
            <v>25</v>
          </cell>
          <cell r="FJ45">
            <v>10</v>
          </cell>
          <cell r="FM45">
            <v>100</v>
          </cell>
          <cell r="FS45">
            <v>1</v>
          </cell>
          <cell r="FU45" t="str">
            <v/>
          </cell>
          <cell r="FV45">
            <v>1</v>
          </cell>
          <cell r="FW45">
            <v>25</v>
          </cell>
          <cell r="FX45">
            <v>2000</v>
          </cell>
          <cell r="FY45">
            <v>1</v>
          </cell>
        </row>
        <row r="46">
          <cell r="A46">
            <v>314</v>
          </cell>
          <cell r="B46" t="str">
            <v>疗伤</v>
          </cell>
          <cell r="C46">
            <v>2</v>
          </cell>
          <cell r="E46">
            <v>0</v>
          </cell>
          <cell r="F46">
            <v>1</v>
          </cell>
          <cell r="G46">
            <v>2</v>
          </cell>
          <cell r="H46">
            <v>2</v>
          </cell>
          <cell r="L46">
            <v>2.7E-2</v>
          </cell>
          <cell r="M46">
            <v>1.7999999999999999E-2</v>
          </cell>
          <cell r="N46" t="str">
            <v>PLAYERSKILL_314</v>
          </cell>
          <cell r="O46" t="str">
            <v>PLAYERSKILLDES_314</v>
          </cell>
          <cell r="P46" t="str">
            <v>PLAYERSKILLDES2_314</v>
          </cell>
          <cell r="Q46" t="str">
            <v>PLAYERSKILLDES3_314</v>
          </cell>
          <cell r="R46" t="str">
            <v>PLAYERSKILLDES4_314</v>
          </cell>
          <cell r="S46" t="str">
            <v>ps_liaoshang</v>
          </cell>
          <cell r="T46">
            <v>100</v>
          </cell>
          <cell r="AH46">
            <v>120</v>
          </cell>
          <cell r="AI46" t="str">
            <v>liaoshang</v>
          </cell>
          <cell r="AM46">
            <v>2</v>
          </cell>
          <cell r="AN46" t="str">
            <v>[["skill_liaoshang",1]]</v>
          </cell>
          <cell r="AO46">
            <v>0</v>
          </cell>
          <cell r="AP46">
            <v>3</v>
          </cell>
          <cell r="AQ46">
            <v>3</v>
          </cell>
          <cell r="AR46">
            <v>0</v>
          </cell>
          <cell r="AT46" t="str">
            <v>[6000,0]</v>
          </cell>
          <cell r="AU46" t="str">
            <v>[16000,0]</v>
          </cell>
          <cell r="AV46" t="str">
            <v>[32,0]</v>
          </cell>
          <cell r="AW46">
            <v>1</v>
          </cell>
          <cell r="AX46">
            <v>1</v>
          </cell>
          <cell r="AY46">
            <v>1</v>
          </cell>
          <cell r="AZ46" t="str">
            <v/>
          </cell>
          <cell r="BB46">
            <v>1</v>
          </cell>
          <cell r="BD46" t="str">
            <v/>
          </cell>
          <cell r="BE46" t="str">
            <v/>
          </cell>
          <cell r="BF46" t="str">
            <v/>
          </cell>
          <cell r="BG46" t="str">
            <v/>
          </cell>
          <cell r="BH46">
            <v>100</v>
          </cell>
          <cell r="BK46">
            <v>1</v>
          </cell>
          <cell r="BL46">
            <v>45</v>
          </cell>
          <cell r="BM46">
            <v>8</v>
          </cell>
          <cell r="BP46" t="str">
            <v>[0,0]</v>
          </cell>
          <cell r="BQ46">
            <v>1</v>
          </cell>
          <cell r="BU46" t="str">
            <v>[1294,702]</v>
          </cell>
          <cell r="BW46" t="str">
            <v/>
          </cell>
          <cell r="BX46">
            <v>3</v>
          </cell>
          <cell r="BY46" t="str">
            <v/>
          </cell>
          <cell r="BZ46" t="str">
            <v/>
          </cell>
          <cell r="CA46" t="str">
            <v/>
          </cell>
          <cell r="CB46" t="str">
            <v/>
          </cell>
          <cell r="CE46" t="str">
            <v/>
          </cell>
          <cell r="CF46" t="str">
            <v/>
          </cell>
          <cell r="CG46" t="str">
            <v/>
          </cell>
          <cell r="CH46" t="str">
            <v/>
          </cell>
          <cell r="CI46" t="str">
            <v/>
          </cell>
          <cell r="CW46">
            <v>8</v>
          </cell>
          <cell r="DI46">
            <v>45</v>
          </cell>
          <cell r="DT46">
            <v>3</v>
          </cell>
          <cell r="EW46">
            <v>1</v>
          </cell>
          <cell r="EZ46">
            <v>100</v>
          </cell>
          <cell r="FE46">
            <v>0</v>
          </cell>
          <cell r="FF46" t="str">
            <v>[2,3,1]</v>
          </cell>
          <cell r="FG46">
            <v>2</v>
          </cell>
          <cell r="FH46">
            <v>2</v>
          </cell>
          <cell r="FI46">
            <v>25</v>
          </cell>
          <cell r="FJ46">
            <v>1</v>
          </cell>
          <cell r="FM46">
            <v>100</v>
          </cell>
          <cell r="FS46">
            <v>0</v>
          </cell>
          <cell r="FT46" t="str">
            <v>[2,3,1]</v>
          </cell>
          <cell r="FU46">
            <v>2</v>
          </cell>
          <cell r="FV46">
            <v>2</v>
          </cell>
          <cell r="FW46">
            <v>25</v>
          </cell>
          <cell r="FX46">
            <v>2000</v>
          </cell>
          <cell r="FY46">
            <v>1</v>
          </cell>
        </row>
        <row r="47">
          <cell r="A47">
            <v>315</v>
          </cell>
          <cell r="B47" t="str">
            <v>寒冰神箭</v>
          </cell>
          <cell r="C47">
            <v>2</v>
          </cell>
          <cell r="E47">
            <v>0</v>
          </cell>
          <cell r="F47">
            <v>1</v>
          </cell>
          <cell r="G47">
            <v>1</v>
          </cell>
          <cell r="H47">
            <v>1</v>
          </cell>
          <cell r="I47">
            <v>2</v>
          </cell>
          <cell r="L47">
            <v>2.7E-2</v>
          </cell>
          <cell r="M47">
            <v>1.7999999999999999E-2</v>
          </cell>
          <cell r="N47" t="str">
            <v>PLAYERSKILL_315</v>
          </cell>
          <cell r="O47" t="str">
            <v>PLAYERSKILLDES_315</v>
          </cell>
          <cell r="P47" t="str">
            <v>PLAYERSKILLDES2_315</v>
          </cell>
          <cell r="Q47" t="str">
            <v>PLAYERSKILLDES3_315</v>
          </cell>
          <cell r="R47" t="str">
            <v>PLAYERSKILLDES4_315</v>
          </cell>
          <cell r="S47" t="str">
            <v>ps_hanbingshenjian</v>
          </cell>
          <cell r="T47">
            <v>101</v>
          </cell>
          <cell r="AD47" t="str">
            <v>hanbingshenjian1_hanbingshenjian</v>
          </cell>
          <cell r="AG47" t="str">
            <v>hanbingshenjian2_hanbingshenjian</v>
          </cell>
          <cell r="AH47">
            <v>120</v>
          </cell>
          <cell r="AM47">
            <v>1</v>
          </cell>
          <cell r="AN47" t="str">
            <v>[["skill_hanbingshenjian",1]]</v>
          </cell>
          <cell r="AO47">
            <v>0</v>
          </cell>
          <cell r="AP47">
            <v>3</v>
          </cell>
          <cell r="AQ47">
            <v>3</v>
          </cell>
          <cell r="AR47">
            <v>0</v>
          </cell>
          <cell r="AT47" t="str">
            <v>[6000,0]</v>
          </cell>
          <cell r="AU47" t="str">
            <v>[15000,0]</v>
          </cell>
          <cell r="AV47" t="str">
            <v>[20,0]</v>
          </cell>
          <cell r="AW47">
            <v>1</v>
          </cell>
          <cell r="AX47">
            <v>1</v>
          </cell>
          <cell r="AY47">
            <v>1</v>
          </cell>
          <cell r="AZ47" t="str">
            <v/>
          </cell>
          <cell r="BB47">
            <v>1</v>
          </cell>
          <cell r="BD47" t="str">
            <v/>
          </cell>
          <cell r="BE47" t="str">
            <v/>
          </cell>
          <cell r="BF47" t="str">
            <v/>
          </cell>
          <cell r="BG47" t="str">
            <v/>
          </cell>
          <cell r="BH47">
            <v>100</v>
          </cell>
          <cell r="BK47">
            <v>1</v>
          </cell>
          <cell r="BL47">
            <v>45</v>
          </cell>
          <cell r="BM47">
            <v>9</v>
          </cell>
          <cell r="BN47">
            <v>3</v>
          </cell>
          <cell r="BP47" t="str">
            <v>[0,0]</v>
          </cell>
          <cell r="BQ47">
            <v>2</v>
          </cell>
          <cell r="BS47" t="str">
            <v/>
          </cell>
          <cell r="BU47" t="str">
            <v>[951,516]</v>
          </cell>
          <cell r="BW47" t="str">
            <v/>
          </cell>
          <cell r="BX47">
            <v>3</v>
          </cell>
          <cell r="BY47" t="str">
            <v/>
          </cell>
          <cell r="BZ47" t="str">
            <v/>
          </cell>
          <cell r="CA47">
            <v>43001</v>
          </cell>
          <cell r="CB47" t="str">
            <v>[100,0]</v>
          </cell>
          <cell r="CE47" t="str">
            <v/>
          </cell>
          <cell r="CF47" t="str">
            <v/>
          </cell>
          <cell r="CG47" t="str">
            <v/>
          </cell>
          <cell r="CH47" t="str">
            <v/>
          </cell>
          <cell r="CI47" t="str">
            <v/>
          </cell>
          <cell r="CW47">
            <v>3</v>
          </cell>
          <cell r="CX47">
            <v>3</v>
          </cell>
          <cell r="CY47">
            <v>1</v>
          </cell>
          <cell r="DI47">
            <v>45</v>
          </cell>
          <cell r="DT47">
            <v>3</v>
          </cell>
          <cell r="EW47">
            <v>1</v>
          </cell>
          <cell r="EY47" t="str">
            <v>[305,306,3051,3052]</v>
          </cell>
          <cell r="EZ47">
            <v>101</v>
          </cell>
          <cell r="FE47">
            <v>0</v>
          </cell>
          <cell r="FG47">
            <v>2</v>
          </cell>
          <cell r="FH47">
            <v>1</v>
          </cell>
          <cell r="FI47">
            <v>25</v>
          </cell>
          <cell r="FJ47">
            <v>1</v>
          </cell>
          <cell r="FL47" t="str">
            <v>[305,306,3051,3052]</v>
          </cell>
          <cell r="FM47">
            <v>101</v>
          </cell>
          <cell r="FS47">
            <v>0</v>
          </cell>
          <cell r="FU47">
            <v>2</v>
          </cell>
          <cell r="FV47">
            <v>1</v>
          </cell>
          <cell r="FW47">
            <v>25</v>
          </cell>
          <cell r="FX47">
            <v>2000</v>
          </cell>
          <cell r="FY47">
            <v>1</v>
          </cell>
        </row>
        <row r="48">
          <cell r="A48">
            <v>316</v>
          </cell>
          <cell r="B48" t="str">
            <v>祈祷</v>
          </cell>
          <cell r="C48">
            <v>2</v>
          </cell>
          <cell r="D48">
            <v>1</v>
          </cell>
          <cell r="E48">
            <v>1</v>
          </cell>
          <cell r="F48">
            <v>1</v>
          </cell>
          <cell r="G48">
            <v>2</v>
          </cell>
          <cell r="H48">
            <v>2</v>
          </cell>
          <cell r="L48">
            <v>3.5999999999999997E-2</v>
          </cell>
          <cell r="M48">
            <v>2.7E-2</v>
          </cell>
          <cell r="N48" t="str">
            <v>PLAYERSKILL_316</v>
          </cell>
          <cell r="O48" t="str">
            <v>PLAYERSKILLDES_316</v>
          </cell>
          <cell r="P48" t="str">
            <v>PLAYERSKILLDES2_316</v>
          </cell>
          <cell r="Q48" t="str">
            <v>PLAYERSKILLDES3_316</v>
          </cell>
          <cell r="R48" t="str">
            <v>PLAYERSKILLDES4_316</v>
          </cell>
          <cell r="S48" t="str">
            <v>ps_qidao</v>
          </cell>
          <cell r="T48">
            <v>100</v>
          </cell>
          <cell r="AD48" t="str">
            <v>qidao1_qidao</v>
          </cell>
          <cell r="AG48" t="str">
            <v>qidao2_qidao</v>
          </cell>
          <cell r="AH48">
            <v>120</v>
          </cell>
          <cell r="AM48">
            <v>2</v>
          </cell>
          <cell r="AN48" t="str">
            <v>[["skill_qidao",1]]</v>
          </cell>
          <cell r="AO48">
            <v>0</v>
          </cell>
          <cell r="AP48">
            <v>3</v>
          </cell>
          <cell r="AQ48">
            <v>3</v>
          </cell>
          <cell r="AR48">
            <v>0</v>
          </cell>
          <cell r="AT48" t="str">
            <v>[12000,0]</v>
          </cell>
          <cell r="AU48" t="str">
            <v>[22000,0]</v>
          </cell>
          <cell r="AV48" t="str">
            <v>[54,0]</v>
          </cell>
          <cell r="AW48">
            <v>1</v>
          </cell>
          <cell r="AX48">
            <v>1</v>
          </cell>
          <cell r="AY48">
            <v>1</v>
          </cell>
          <cell r="AZ48" t="str">
            <v/>
          </cell>
          <cell r="BB48">
            <v>1</v>
          </cell>
          <cell r="BD48" t="str">
            <v/>
          </cell>
          <cell r="BE48">
            <v>10316</v>
          </cell>
          <cell r="BF48" t="str">
            <v/>
          </cell>
          <cell r="BG48" t="str">
            <v/>
          </cell>
          <cell r="BH48">
            <v>100</v>
          </cell>
          <cell r="BK48">
            <v>0</v>
          </cell>
          <cell r="BL48">
            <v>60</v>
          </cell>
          <cell r="BM48">
            <v>9</v>
          </cell>
          <cell r="BP48" t="str">
            <v>[0,0]</v>
          </cell>
          <cell r="BS48" t="str">
            <v/>
          </cell>
          <cell r="BU48" t="str">
            <v>[193,105]</v>
          </cell>
          <cell r="BW48" t="str">
            <v/>
          </cell>
          <cell r="BX48">
            <v>3</v>
          </cell>
          <cell r="BY48" t="str">
            <v/>
          </cell>
          <cell r="CE48" t="str">
            <v/>
          </cell>
          <cell r="CF48" t="str">
            <v/>
          </cell>
          <cell r="CG48" t="str">
            <v/>
          </cell>
          <cell r="CH48" t="str">
            <v/>
          </cell>
          <cell r="CI48" t="str">
            <v/>
          </cell>
          <cell r="DI48">
            <v>60</v>
          </cell>
          <cell r="DT48">
            <v>3</v>
          </cell>
          <cell r="EW48">
            <v>10</v>
          </cell>
          <cell r="EZ48">
            <v>100</v>
          </cell>
          <cell r="FE48">
            <v>0</v>
          </cell>
          <cell r="FF48" t="str">
            <v>[2,3,1]</v>
          </cell>
          <cell r="FG48">
            <v>2</v>
          </cell>
          <cell r="FH48">
            <v>2</v>
          </cell>
          <cell r="FI48">
            <v>25</v>
          </cell>
          <cell r="FJ48">
            <v>10</v>
          </cell>
          <cell r="FM48">
            <v>100</v>
          </cell>
          <cell r="FS48">
            <v>0</v>
          </cell>
          <cell r="FT48" t="str">
            <v>[2,3,1]</v>
          </cell>
          <cell r="FU48">
            <v>2</v>
          </cell>
          <cell r="FV48">
            <v>2</v>
          </cell>
          <cell r="FW48">
            <v>25</v>
          </cell>
          <cell r="FX48">
            <v>2000</v>
          </cell>
          <cell r="FY48">
            <v>1</v>
          </cell>
        </row>
        <row r="49">
          <cell r="A49">
            <v>317</v>
          </cell>
          <cell r="B49" t="str">
            <v>能量逆转</v>
          </cell>
          <cell r="C49">
            <v>2</v>
          </cell>
          <cell r="D49">
            <v>1</v>
          </cell>
          <cell r="E49">
            <v>1</v>
          </cell>
          <cell r="F49">
            <v>1</v>
          </cell>
          <cell r="G49">
            <v>2</v>
          </cell>
          <cell r="H49">
            <v>2</v>
          </cell>
          <cell r="L49">
            <v>3.5999999999999997E-2</v>
          </cell>
          <cell r="M49">
            <v>2.7E-2</v>
          </cell>
          <cell r="N49" t="str">
            <v>PLAYERSKILL_317</v>
          </cell>
          <cell r="O49" t="str">
            <v>PLAYERSKILLDES_317</v>
          </cell>
          <cell r="P49" t="str">
            <v>PLAYERSKILLDES2_317</v>
          </cell>
          <cell r="Q49" t="str">
            <v>PLAYERSKILLDES3_317</v>
          </cell>
          <cell r="R49" t="str">
            <v>PLAYERSKILLDES4_317</v>
          </cell>
          <cell r="S49" t="str">
            <v>ps_nengliangnizhuan</v>
          </cell>
          <cell r="T49">
            <v>100</v>
          </cell>
          <cell r="AA49" t="str">
            <v>[["nengliangnizhuan_nengliangnizhuan",1]]</v>
          </cell>
          <cell r="AH49">
            <v>120</v>
          </cell>
          <cell r="AM49">
            <v>3</v>
          </cell>
          <cell r="AN49" t="str">
            <v>[["skill_nengliangnizhuan",1]]</v>
          </cell>
          <cell r="AO49">
            <v>0</v>
          </cell>
          <cell r="AP49">
            <v>3</v>
          </cell>
          <cell r="AQ49">
            <v>3</v>
          </cell>
          <cell r="AR49">
            <v>0</v>
          </cell>
          <cell r="AT49" t="str">
            <v>[10000,500]</v>
          </cell>
          <cell r="AU49" t="str">
            <v>[39000,500]</v>
          </cell>
          <cell r="AV49" t="str">
            <v>[57,0]</v>
          </cell>
          <cell r="AW49">
            <v>1</v>
          </cell>
          <cell r="AX49">
            <v>1</v>
          </cell>
          <cell r="AY49">
            <v>1</v>
          </cell>
          <cell r="AZ49" t="str">
            <v/>
          </cell>
          <cell r="BB49">
            <v>1</v>
          </cell>
          <cell r="BD49" t="str">
            <v/>
          </cell>
          <cell r="BE49" t="str">
            <v/>
          </cell>
          <cell r="BF49" t="str">
            <v/>
          </cell>
          <cell r="BG49" t="str">
            <v/>
          </cell>
          <cell r="BH49">
            <v>100</v>
          </cell>
          <cell r="BK49">
            <v>1</v>
          </cell>
          <cell r="BL49">
            <v>2000</v>
          </cell>
          <cell r="BM49">
            <v>8</v>
          </cell>
          <cell r="BN49">
            <v>50</v>
          </cell>
          <cell r="BP49" t="str">
            <v>[0,0]</v>
          </cell>
          <cell r="BS49" t="str">
            <v/>
          </cell>
          <cell r="BU49" t="str">
            <v/>
          </cell>
          <cell r="BW49" t="str">
            <v/>
          </cell>
          <cell r="BX49">
            <v>3</v>
          </cell>
          <cell r="BY49" t="str">
            <v/>
          </cell>
          <cell r="BZ49" t="str">
            <v/>
          </cell>
          <cell r="CA49">
            <v>43171</v>
          </cell>
          <cell r="CB49" t="str">
            <v>[100,0]</v>
          </cell>
          <cell r="CE49" t="str">
            <v/>
          </cell>
          <cell r="CF49" t="str">
            <v/>
          </cell>
          <cell r="CG49" t="str">
            <v/>
          </cell>
          <cell r="CH49" t="str">
            <v/>
          </cell>
          <cell r="CI49" t="str">
            <v/>
          </cell>
          <cell r="DH49">
            <v>1</v>
          </cell>
          <cell r="DI49">
            <v>2000</v>
          </cell>
          <cell r="DJ49">
            <v>9</v>
          </cell>
          <cell r="DK49">
            <v>50</v>
          </cell>
          <cell r="DM49" t="str">
            <v>[0,0]</v>
          </cell>
          <cell r="DP49" t="str">
            <v/>
          </cell>
          <cell r="DS49" t="str">
            <v/>
          </cell>
          <cell r="DT49">
            <v>3</v>
          </cell>
          <cell r="DU49" t="str">
            <v/>
          </cell>
          <cell r="DV49" t="str">
            <v/>
          </cell>
          <cell r="DW49">
            <v>43172</v>
          </cell>
          <cell r="DX49" t="str">
            <v>[100,0]</v>
          </cell>
          <cell r="EW49">
            <v>10</v>
          </cell>
          <cell r="EZ49">
            <v>100</v>
          </cell>
          <cell r="FE49">
            <v>1</v>
          </cell>
          <cell r="FG49" t="str">
            <v/>
          </cell>
          <cell r="FH49">
            <v>1</v>
          </cell>
          <cell r="FI49">
            <v>25</v>
          </cell>
          <cell r="FJ49">
            <v>10</v>
          </cell>
          <cell r="FM49">
            <v>100</v>
          </cell>
          <cell r="FS49">
            <v>1</v>
          </cell>
          <cell r="FU49" t="str">
            <v/>
          </cell>
          <cell r="FV49">
            <v>1</v>
          </cell>
          <cell r="FW49">
            <v>25</v>
          </cell>
          <cell r="FX49">
            <v>2000</v>
          </cell>
          <cell r="FY49">
            <v>1</v>
          </cell>
        </row>
        <row r="50">
          <cell r="A50">
            <v>318</v>
          </cell>
          <cell r="B50" t="str">
            <v>王者之风</v>
          </cell>
          <cell r="C50">
            <v>2</v>
          </cell>
          <cell r="D50">
            <v>1</v>
          </cell>
          <cell r="E50">
            <v>1</v>
          </cell>
          <cell r="F50">
            <v>1</v>
          </cell>
          <cell r="G50">
            <v>2</v>
          </cell>
          <cell r="H50">
            <v>2</v>
          </cell>
          <cell r="L50">
            <v>3.5999999999999997E-2</v>
          </cell>
          <cell r="M50">
            <v>2.7E-2</v>
          </cell>
          <cell r="N50" t="str">
            <v>PLAYERSKILL_318</v>
          </cell>
          <cell r="O50" t="str">
            <v>PLAYERSKILLDES_318</v>
          </cell>
          <cell r="P50" t="str">
            <v>PLAYERSKILLDES2_318</v>
          </cell>
          <cell r="Q50" t="str">
            <v>PLAYERSKILLDES3_318</v>
          </cell>
          <cell r="R50" t="str">
            <v>PLAYERSKILLDES4_318</v>
          </cell>
          <cell r="S50" t="str">
            <v>ps_wangzhezhifeng</v>
          </cell>
          <cell r="T50">
            <v>100</v>
          </cell>
          <cell r="AA50" t="str">
            <v>[["wangzhezhifeng_wangzhezhifeng",1]]</v>
          </cell>
          <cell r="AC50" t="str">
            <v>[["wangzhezhifeng2_wangzhezhifeng2",1]]</v>
          </cell>
          <cell r="AH50">
            <v>120</v>
          </cell>
          <cell r="AM50">
            <v>2</v>
          </cell>
          <cell r="AN50" t="str">
            <v>[["skill_shenshenghuyou",1]]</v>
          </cell>
          <cell r="AO50">
            <v>0</v>
          </cell>
          <cell r="AP50">
            <v>3</v>
          </cell>
          <cell r="AQ50">
            <v>3</v>
          </cell>
          <cell r="AR50">
            <v>0</v>
          </cell>
          <cell r="AT50" t="str">
            <v>[10000,500]</v>
          </cell>
          <cell r="AU50" t="str">
            <v>[37000,500]</v>
          </cell>
          <cell r="AV50" t="str">
            <v>[50,0]</v>
          </cell>
          <cell r="AW50">
            <v>1</v>
          </cell>
          <cell r="AX50">
            <v>1</v>
          </cell>
          <cell r="AY50">
            <v>1</v>
          </cell>
          <cell r="AZ50" t="str">
            <v/>
          </cell>
          <cell r="BB50">
            <v>1</v>
          </cell>
          <cell r="BD50" t="str">
            <v/>
          </cell>
          <cell r="BE50" t="str">
            <v/>
          </cell>
          <cell r="BF50" t="str">
            <v/>
          </cell>
          <cell r="BG50" t="str">
            <v/>
          </cell>
          <cell r="BH50">
            <v>100</v>
          </cell>
          <cell r="BK50">
            <v>1</v>
          </cell>
          <cell r="BL50">
            <v>2000</v>
          </cell>
          <cell r="BM50">
            <v>8</v>
          </cell>
          <cell r="BP50" t="str">
            <v>[0,0]</v>
          </cell>
          <cell r="BS50" t="str">
            <v/>
          </cell>
          <cell r="BU50" t="str">
            <v/>
          </cell>
          <cell r="BW50" t="str">
            <v/>
          </cell>
          <cell r="BX50">
            <v>3</v>
          </cell>
          <cell r="BY50" t="str">
            <v/>
          </cell>
          <cell r="BZ50" t="str">
            <v/>
          </cell>
          <cell r="CA50">
            <v>1999</v>
          </cell>
          <cell r="CB50" t="str">
            <v>[100,0]</v>
          </cell>
          <cell r="CE50" t="str">
            <v/>
          </cell>
          <cell r="CF50" t="str">
            <v/>
          </cell>
          <cell r="CG50" t="str">
            <v/>
          </cell>
          <cell r="CH50" t="str">
            <v/>
          </cell>
          <cell r="CI50" t="str">
            <v/>
          </cell>
          <cell r="DH50">
            <v>1</v>
          </cell>
          <cell r="DI50">
            <v>2000</v>
          </cell>
          <cell r="DJ50">
            <v>8</v>
          </cell>
          <cell r="DM50" t="str">
            <v>[0,0]</v>
          </cell>
          <cell r="DP50" t="str">
            <v/>
          </cell>
          <cell r="DS50" t="str">
            <v/>
          </cell>
          <cell r="DT50">
            <v>3</v>
          </cell>
          <cell r="DU50" t="str">
            <v/>
          </cell>
          <cell r="DV50" t="str">
            <v/>
          </cell>
          <cell r="DW50">
            <v>4318</v>
          </cell>
          <cell r="DX50" t="str">
            <v>[100,0]</v>
          </cell>
          <cell r="EW50">
            <v>10</v>
          </cell>
          <cell r="EZ50">
            <v>100</v>
          </cell>
          <cell r="FE50">
            <v>1</v>
          </cell>
          <cell r="FG50" t="str">
            <v/>
          </cell>
          <cell r="FH50">
            <v>1</v>
          </cell>
          <cell r="FI50">
            <v>25</v>
          </cell>
          <cell r="FJ50">
            <v>10</v>
          </cell>
          <cell r="FM50">
            <v>100</v>
          </cell>
          <cell r="FS50">
            <v>1</v>
          </cell>
          <cell r="FU50" t="str">
            <v/>
          </cell>
          <cell r="FV50">
            <v>1</v>
          </cell>
          <cell r="FW50">
            <v>25</v>
          </cell>
          <cell r="FX50">
            <v>2000</v>
          </cell>
          <cell r="FY50">
            <v>1</v>
          </cell>
        </row>
        <row r="51">
          <cell r="A51">
            <v>401</v>
          </cell>
          <cell r="B51" t="str">
            <v>大气神盾</v>
          </cell>
          <cell r="C51">
            <v>2</v>
          </cell>
          <cell r="E51">
            <v>0</v>
          </cell>
          <cell r="F51">
            <v>1</v>
          </cell>
          <cell r="G51">
            <v>2</v>
          </cell>
          <cell r="H51">
            <v>2</v>
          </cell>
          <cell r="L51">
            <v>2.7E-2</v>
          </cell>
          <cell r="M51">
            <v>1.7999999999999999E-2</v>
          </cell>
          <cell r="N51" t="str">
            <v>PLAYERSKILL_401</v>
          </cell>
          <cell r="O51" t="str">
            <v>PLAYERSKILLDES_401</v>
          </cell>
          <cell r="P51" t="str">
            <v>PLAYERSKILLDES2_401</v>
          </cell>
          <cell r="Q51" t="str">
            <v>PLAYERSKILLDES3_401</v>
          </cell>
          <cell r="R51" t="str">
            <v>PLAYERSKILLDES4_401</v>
          </cell>
          <cell r="S51" t="str">
            <v>ps_daqishendun</v>
          </cell>
          <cell r="T51">
            <v>100</v>
          </cell>
          <cell r="AD51" t="str">
            <v>fengdun1_fengdun</v>
          </cell>
          <cell r="AG51" t="str">
            <v>fengdun2_fengdun</v>
          </cell>
          <cell r="AH51">
            <v>130</v>
          </cell>
          <cell r="AM51">
            <v>2</v>
          </cell>
          <cell r="AN51" t="str">
            <v>[["skill_daqishendun",1]]</v>
          </cell>
          <cell r="AO51">
            <v>0</v>
          </cell>
          <cell r="AP51">
            <v>3</v>
          </cell>
          <cell r="AQ51">
            <v>4</v>
          </cell>
          <cell r="AR51">
            <v>0</v>
          </cell>
          <cell r="AT51" t="str">
            <v>[8000,0]</v>
          </cell>
          <cell r="AU51" t="str">
            <v>[18000,0]</v>
          </cell>
          <cell r="AV51" t="str">
            <v>[25,0]</v>
          </cell>
          <cell r="AW51">
            <v>1</v>
          </cell>
          <cell r="AX51">
            <v>1</v>
          </cell>
          <cell r="AY51">
            <v>1</v>
          </cell>
          <cell r="AZ51" t="str">
            <v/>
          </cell>
          <cell r="BB51">
            <v>1</v>
          </cell>
          <cell r="BD51" t="str">
            <v/>
          </cell>
          <cell r="BE51" t="str">
            <v/>
          </cell>
          <cell r="BF51" t="str">
            <v/>
          </cell>
          <cell r="BG51" t="str">
            <v/>
          </cell>
          <cell r="BH51">
            <v>100</v>
          </cell>
          <cell r="BK51">
            <v>1</v>
          </cell>
          <cell r="BL51">
            <v>45</v>
          </cell>
          <cell r="BM51">
            <v>8</v>
          </cell>
          <cell r="BP51" t="str">
            <v>[0,0]</v>
          </cell>
          <cell r="BS51" t="str">
            <v/>
          </cell>
          <cell r="BU51" t="str">
            <v/>
          </cell>
          <cell r="BW51" t="str">
            <v/>
          </cell>
          <cell r="BX51">
            <v>4</v>
          </cell>
          <cell r="BY51" t="str">
            <v/>
          </cell>
          <cell r="BZ51" t="str">
            <v/>
          </cell>
          <cell r="CA51">
            <v>4401</v>
          </cell>
          <cell r="CB51" t="str">
            <v>[100,0]</v>
          </cell>
          <cell r="CE51" t="str">
            <v/>
          </cell>
          <cell r="CF51" t="str">
            <v/>
          </cell>
          <cell r="CG51" t="str">
            <v/>
          </cell>
          <cell r="CH51" t="str">
            <v/>
          </cell>
          <cell r="CI51" t="str">
            <v/>
          </cell>
          <cell r="DI51">
            <v>45</v>
          </cell>
          <cell r="DT51">
            <v>4</v>
          </cell>
          <cell r="EW51">
            <v>1</v>
          </cell>
          <cell r="EZ51">
            <v>100</v>
          </cell>
          <cell r="FE51">
            <v>1</v>
          </cell>
          <cell r="FG51" t="str">
            <v/>
          </cell>
          <cell r="FH51">
            <v>1</v>
          </cell>
          <cell r="FI51">
            <v>25</v>
          </cell>
          <cell r="FJ51">
            <v>1</v>
          </cell>
          <cell r="FM51">
            <v>100</v>
          </cell>
          <cell r="FS51">
            <v>1</v>
          </cell>
          <cell r="FU51" t="str">
            <v/>
          </cell>
          <cell r="FV51">
            <v>1</v>
          </cell>
          <cell r="FW51">
            <v>25</v>
          </cell>
          <cell r="FX51">
            <v>2000</v>
          </cell>
          <cell r="FY51">
            <v>1</v>
          </cell>
        </row>
        <row r="52">
          <cell r="A52">
            <v>402</v>
          </cell>
          <cell r="B52" t="str">
            <v>飓风魔墙</v>
          </cell>
          <cell r="C52">
            <v>2</v>
          </cell>
          <cell r="E52">
            <v>0</v>
          </cell>
          <cell r="F52">
            <v>1</v>
          </cell>
          <cell r="G52">
            <v>2</v>
          </cell>
          <cell r="H52">
            <v>2</v>
          </cell>
          <cell r="L52">
            <v>2.7E-2</v>
          </cell>
          <cell r="M52">
            <v>1.7999999999999999E-2</v>
          </cell>
          <cell r="N52" t="str">
            <v>PLAYERSKILL_402</v>
          </cell>
          <cell r="O52" t="str">
            <v>PLAYERSKILLDES_402</v>
          </cell>
          <cell r="P52" t="str">
            <v>PLAYERSKILLDES2_402</v>
          </cell>
          <cell r="Q52" t="str">
            <v>PLAYERSKILLDES3_402</v>
          </cell>
          <cell r="R52" t="str">
            <v>PLAYERSKILLDES4_402</v>
          </cell>
          <cell r="S52" t="str">
            <v>ps_jufengmoqiang</v>
          </cell>
          <cell r="T52">
            <v>100</v>
          </cell>
          <cell r="AD52" t="str">
            <v>fengqiang1_jufengmoqiang</v>
          </cell>
          <cell r="AG52" t="str">
            <v>fengqiang2_jufengmoqiang</v>
          </cell>
          <cell r="AH52">
            <v>120</v>
          </cell>
          <cell r="AM52">
            <v>2</v>
          </cell>
          <cell r="AO52">
            <v>0</v>
          </cell>
          <cell r="AP52">
            <v>3</v>
          </cell>
          <cell r="AQ52">
            <v>4</v>
          </cell>
          <cell r="AR52">
            <v>0</v>
          </cell>
          <cell r="AT52" t="str">
            <v>[6000,0]</v>
          </cell>
          <cell r="AU52" t="str">
            <v>[24000,0]</v>
          </cell>
          <cell r="AV52" t="str">
            <v>[30,0]</v>
          </cell>
          <cell r="AW52">
            <v>1</v>
          </cell>
          <cell r="AX52">
            <v>2</v>
          </cell>
          <cell r="AY52">
            <v>1</v>
          </cell>
          <cell r="AZ52" t="str">
            <v>[30,6,0]</v>
          </cell>
          <cell r="BA52">
            <v>2</v>
          </cell>
          <cell r="BB52">
            <v>1</v>
          </cell>
          <cell r="BD52" t="str">
            <v/>
          </cell>
          <cell r="BE52">
            <v>10402</v>
          </cell>
          <cell r="BF52" t="str">
            <v/>
          </cell>
          <cell r="BG52" t="str">
            <v/>
          </cell>
          <cell r="BH52">
            <v>100</v>
          </cell>
          <cell r="BK52">
            <v>0</v>
          </cell>
          <cell r="BL52">
            <v>0</v>
          </cell>
          <cell r="BS52" t="str">
            <v/>
          </cell>
          <cell r="BU52" t="str">
            <v/>
          </cell>
          <cell r="BW52" t="str">
            <v/>
          </cell>
          <cell r="BX52">
            <v>4</v>
          </cell>
          <cell r="BY52" t="str">
            <v/>
          </cell>
          <cell r="BZ52" t="str">
            <v/>
          </cell>
          <cell r="CA52">
            <v>4402</v>
          </cell>
          <cell r="CB52" t="str">
            <v/>
          </cell>
          <cell r="CE52" t="str">
            <v/>
          </cell>
          <cell r="CF52" t="str">
            <v/>
          </cell>
          <cell r="CG52" t="str">
            <v/>
          </cell>
          <cell r="CH52" t="str">
            <v/>
          </cell>
          <cell r="CI52" t="str">
            <v/>
          </cell>
          <cell r="DT52">
            <v>4</v>
          </cell>
          <cell r="EW52">
            <v>1</v>
          </cell>
          <cell r="EZ52">
            <v>100</v>
          </cell>
          <cell r="FE52">
            <v>1</v>
          </cell>
          <cell r="FF52" t="str">
            <v>[2,3,1]</v>
          </cell>
          <cell r="FG52" t="str">
            <v/>
          </cell>
          <cell r="FH52">
            <v>1</v>
          </cell>
          <cell r="FI52">
            <v>25</v>
          </cell>
          <cell r="FJ52">
            <v>1</v>
          </cell>
          <cell r="FM52">
            <v>100</v>
          </cell>
          <cell r="FS52">
            <v>1</v>
          </cell>
          <cell r="FT52" t="str">
            <v>[2,3,1]</v>
          </cell>
          <cell r="FU52" t="str">
            <v/>
          </cell>
          <cell r="FV52">
            <v>1</v>
          </cell>
          <cell r="FW52">
            <v>25</v>
          </cell>
          <cell r="FX52">
            <v>2000</v>
          </cell>
          <cell r="FY52">
            <v>1</v>
          </cell>
        </row>
        <row r="53">
          <cell r="A53">
            <v>403</v>
          </cell>
          <cell r="B53" t="str">
            <v>快攻战术</v>
          </cell>
          <cell r="C53">
            <v>2</v>
          </cell>
          <cell r="E53">
            <v>0</v>
          </cell>
          <cell r="F53">
            <v>1</v>
          </cell>
          <cell r="G53">
            <v>2</v>
          </cell>
          <cell r="H53">
            <v>2</v>
          </cell>
          <cell r="L53">
            <v>2.7E-2</v>
          </cell>
          <cell r="M53">
            <v>1.7999999999999999E-2</v>
          </cell>
          <cell r="N53" t="str">
            <v>PLAYERSKILL_403</v>
          </cell>
          <cell r="O53" t="str">
            <v>PLAYERSKILLDES_403</v>
          </cell>
          <cell r="P53" t="str">
            <v>PLAYERSKILLDES2_403</v>
          </cell>
          <cell r="Q53" t="str">
            <v>PLAYERSKILLDES3_403</v>
          </cell>
          <cell r="R53" t="str">
            <v>PLAYERSKILLDES4_403</v>
          </cell>
          <cell r="S53" t="str">
            <v>ps_kuaigongzhanshu</v>
          </cell>
          <cell r="T53">
            <v>100</v>
          </cell>
          <cell r="AD53" t="str">
            <v>kuaigongzhanshu1_kuaigongzhanshu</v>
          </cell>
          <cell r="AG53" t="str">
            <v>kuaigongzhanshu2_kuaigongzhanshu</v>
          </cell>
          <cell r="AH53">
            <v>150</v>
          </cell>
          <cell r="AM53">
            <v>2</v>
          </cell>
          <cell r="AN53" t="str">
            <v>[["skill_kuaigongzhanshu",1]]</v>
          </cell>
          <cell r="AO53">
            <v>0</v>
          </cell>
          <cell r="AP53">
            <v>3</v>
          </cell>
          <cell r="AQ53">
            <v>4</v>
          </cell>
          <cell r="AR53">
            <v>0</v>
          </cell>
          <cell r="AT53" t="str">
            <v>[7000,0]</v>
          </cell>
          <cell r="AU53" t="str">
            <v>[15000,0]</v>
          </cell>
          <cell r="AV53" t="str">
            <v>[23,0]</v>
          </cell>
          <cell r="AW53">
            <v>1</v>
          </cell>
          <cell r="AX53">
            <v>1</v>
          </cell>
          <cell r="AY53">
            <v>1</v>
          </cell>
          <cell r="AZ53" t="str">
            <v/>
          </cell>
          <cell r="BB53">
            <v>1</v>
          </cell>
          <cell r="BD53" t="str">
            <v/>
          </cell>
          <cell r="BE53" t="str">
            <v/>
          </cell>
          <cell r="BF53" t="str">
            <v/>
          </cell>
          <cell r="BG53" t="str">
            <v/>
          </cell>
          <cell r="BH53">
            <v>100</v>
          </cell>
          <cell r="BK53">
            <v>1</v>
          </cell>
          <cell r="BL53">
            <v>60</v>
          </cell>
          <cell r="BM53">
            <v>8</v>
          </cell>
          <cell r="BP53" t="str">
            <v>[0,0]</v>
          </cell>
          <cell r="BS53" t="str">
            <v/>
          </cell>
          <cell r="BU53" t="str">
            <v/>
          </cell>
          <cell r="BW53" t="str">
            <v/>
          </cell>
          <cell r="BX53">
            <v>4</v>
          </cell>
          <cell r="BY53" t="str">
            <v/>
          </cell>
          <cell r="BZ53" t="str">
            <v/>
          </cell>
          <cell r="CA53">
            <v>4403</v>
          </cell>
          <cell r="CB53" t="str">
            <v>[100,0]</v>
          </cell>
          <cell r="CE53" t="str">
            <v/>
          </cell>
          <cell r="CF53" t="str">
            <v/>
          </cell>
          <cell r="CG53" t="str">
            <v/>
          </cell>
          <cell r="CH53" t="str">
            <v/>
          </cell>
          <cell r="CI53" t="str">
            <v/>
          </cell>
          <cell r="DI53">
            <v>60</v>
          </cell>
          <cell r="DT53">
            <v>4</v>
          </cell>
          <cell r="EW53">
            <v>1</v>
          </cell>
          <cell r="EZ53">
            <v>100</v>
          </cell>
          <cell r="FE53">
            <v>1</v>
          </cell>
          <cell r="FG53" t="str">
            <v/>
          </cell>
          <cell r="FH53">
            <v>1</v>
          </cell>
          <cell r="FI53">
            <v>25</v>
          </cell>
          <cell r="FJ53">
            <v>1</v>
          </cell>
          <cell r="FM53">
            <v>100</v>
          </cell>
          <cell r="FS53">
            <v>1</v>
          </cell>
          <cell r="FU53" t="str">
            <v/>
          </cell>
          <cell r="FV53">
            <v>1</v>
          </cell>
          <cell r="FW53">
            <v>25</v>
          </cell>
          <cell r="FX53">
            <v>2000</v>
          </cell>
          <cell r="FY53">
            <v>1</v>
          </cell>
        </row>
        <row r="54">
          <cell r="A54">
            <v>404</v>
          </cell>
          <cell r="B54" t="str">
            <v>幸运之神</v>
          </cell>
          <cell r="C54">
            <v>2</v>
          </cell>
          <cell r="E54">
            <v>0</v>
          </cell>
          <cell r="F54">
            <v>1</v>
          </cell>
          <cell r="G54">
            <v>2</v>
          </cell>
          <cell r="H54">
            <v>2</v>
          </cell>
          <cell r="L54">
            <v>2.7E-2</v>
          </cell>
          <cell r="M54">
            <v>1.7999999999999999E-2</v>
          </cell>
          <cell r="N54" t="str">
            <v>PLAYERSKILL_404</v>
          </cell>
          <cell r="O54" t="str">
            <v>PLAYERSKILLDES_404</v>
          </cell>
          <cell r="P54" t="str">
            <v>PLAYERSKILLDES2_404</v>
          </cell>
          <cell r="Q54" t="str">
            <v>PLAYERSKILLDES3_404</v>
          </cell>
          <cell r="R54" t="str">
            <v>PLAYERSKILLDES4_404</v>
          </cell>
          <cell r="S54" t="str">
            <v>ps_xingyunzhishen</v>
          </cell>
          <cell r="T54">
            <v>100</v>
          </cell>
          <cell r="AD54" t="str">
            <v>xingyunzhishen1_xingyunzhishen</v>
          </cell>
          <cell r="AG54" t="str">
            <v>xingyunzhishen2_xingyunzhishen</v>
          </cell>
          <cell r="AH54">
            <v>120</v>
          </cell>
          <cell r="AM54">
            <v>2</v>
          </cell>
          <cell r="AO54">
            <v>0</v>
          </cell>
          <cell r="AP54">
            <v>3</v>
          </cell>
          <cell r="AQ54">
            <v>4</v>
          </cell>
          <cell r="AR54">
            <v>0</v>
          </cell>
          <cell r="AT54" t="str">
            <v>[8000,0]</v>
          </cell>
          <cell r="AU54" t="str">
            <v>[20000,0]</v>
          </cell>
          <cell r="AV54" t="str">
            <v>[30,0]</v>
          </cell>
          <cell r="AW54">
            <v>1</v>
          </cell>
          <cell r="AX54">
            <v>1</v>
          </cell>
          <cell r="AY54">
            <v>1</v>
          </cell>
          <cell r="AZ54" t="str">
            <v/>
          </cell>
          <cell r="BB54">
            <v>1</v>
          </cell>
          <cell r="BD54" t="str">
            <v/>
          </cell>
          <cell r="BE54" t="str">
            <v/>
          </cell>
          <cell r="BF54" t="str">
            <v/>
          </cell>
          <cell r="BG54" t="str">
            <v/>
          </cell>
          <cell r="BH54">
            <v>100</v>
          </cell>
          <cell r="BK54">
            <v>1</v>
          </cell>
          <cell r="BL54">
            <v>60</v>
          </cell>
          <cell r="BM54">
            <v>8</v>
          </cell>
          <cell r="BP54" t="str">
            <v>[0,0]</v>
          </cell>
          <cell r="BS54" t="str">
            <v/>
          </cell>
          <cell r="BU54" t="str">
            <v/>
          </cell>
          <cell r="BW54" t="str">
            <v/>
          </cell>
          <cell r="BX54">
            <v>4</v>
          </cell>
          <cell r="BY54" t="str">
            <v/>
          </cell>
          <cell r="BZ54" t="str">
            <v/>
          </cell>
          <cell r="CA54">
            <v>4404</v>
          </cell>
          <cell r="CB54" t="str">
            <v>[100,0]</v>
          </cell>
          <cell r="CE54" t="str">
            <v/>
          </cell>
          <cell r="CF54" t="str">
            <v/>
          </cell>
          <cell r="CG54" t="str">
            <v/>
          </cell>
          <cell r="CH54" t="str">
            <v/>
          </cell>
          <cell r="CI54" t="str">
            <v/>
          </cell>
          <cell r="DI54">
            <v>60</v>
          </cell>
          <cell r="DT54">
            <v>4</v>
          </cell>
          <cell r="EW54">
            <v>1</v>
          </cell>
          <cell r="EZ54">
            <v>100</v>
          </cell>
          <cell r="FE54">
            <v>1</v>
          </cell>
          <cell r="FG54" t="str">
            <v/>
          </cell>
          <cell r="FH54">
            <v>1</v>
          </cell>
          <cell r="FI54">
            <v>25</v>
          </cell>
          <cell r="FJ54">
            <v>1</v>
          </cell>
          <cell r="FM54">
            <v>100</v>
          </cell>
          <cell r="FS54">
            <v>1</v>
          </cell>
          <cell r="FU54" t="str">
            <v/>
          </cell>
          <cell r="FV54">
            <v>1</v>
          </cell>
          <cell r="FW54">
            <v>25</v>
          </cell>
          <cell r="FX54">
            <v>2000</v>
          </cell>
          <cell r="FY54">
            <v>1</v>
          </cell>
        </row>
        <row r="55">
          <cell r="A55">
            <v>405</v>
          </cell>
          <cell r="B55" t="str">
            <v>百发百中</v>
          </cell>
          <cell r="C55">
            <v>2</v>
          </cell>
          <cell r="E55">
            <v>0</v>
          </cell>
          <cell r="F55">
            <v>1</v>
          </cell>
          <cell r="G55">
            <v>2</v>
          </cell>
          <cell r="H55">
            <v>2</v>
          </cell>
          <cell r="L55">
            <v>2.7E-2</v>
          </cell>
          <cell r="M55">
            <v>1.7999999999999999E-2</v>
          </cell>
          <cell r="N55" t="str">
            <v>PLAYERSKILL_405</v>
          </cell>
          <cell r="O55" t="str">
            <v>PLAYERSKILLDES_405</v>
          </cell>
          <cell r="P55" t="str">
            <v>PLAYERSKILLDES2_405</v>
          </cell>
          <cell r="Q55" t="str">
            <v>PLAYERSKILLDES3_405</v>
          </cell>
          <cell r="R55" t="str">
            <v>PLAYERSKILLDES4_405</v>
          </cell>
          <cell r="S55" t="str">
            <v>ps_baifabaizhong</v>
          </cell>
          <cell r="T55">
            <v>100</v>
          </cell>
          <cell r="AD55" t="str">
            <v>baifabaizhong1_baifabaizhong</v>
          </cell>
          <cell r="AG55" t="str">
            <v>baifabaizhong2_baifabaizhong</v>
          </cell>
          <cell r="AH55">
            <v>120</v>
          </cell>
          <cell r="AM55">
            <v>2</v>
          </cell>
          <cell r="AN55" t="str">
            <v>[["skill_baifabaizhong",1]]</v>
          </cell>
          <cell r="AO55">
            <v>0</v>
          </cell>
          <cell r="AP55">
            <v>3</v>
          </cell>
          <cell r="AQ55">
            <v>4</v>
          </cell>
          <cell r="AR55">
            <v>0</v>
          </cell>
          <cell r="AT55" t="str">
            <v>[6000,0]</v>
          </cell>
          <cell r="AU55" t="str">
            <v>[13000,0]</v>
          </cell>
          <cell r="AV55" t="str">
            <v>[20,0]</v>
          </cell>
          <cell r="AW55">
            <v>1</v>
          </cell>
          <cell r="AX55">
            <v>1</v>
          </cell>
          <cell r="AY55">
            <v>1</v>
          </cell>
          <cell r="AZ55" t="str">
            <v/>
          </cell>
          <cell r="BB55">
            <v>1</v>
          </cell>
          <cell r="BD55" t="str">
            <v/>
          </cell>
          <cell r="BE55" t="str">
            <v/>
          </cell>
          <cell r="BF55" t="str">
            <v/>
          </cell>
          <cell r="BG55" t="str">
            <v/>
          </cell>
          <cell r="BH55">
            <v>100</v>
          </cell>
          <cell r="BK55">
            <v>1</v>
          </cell>
          <cell r="BL55">
            <v>60</v>
          </cell>
          <cell r="BM55">
            <v>8</v>
          </cell>
          <cell r="BP55" t="str">
            <v>[0,0]</v>
          </cell>
          <cell r="BS55" t="str">
            <v/>
          </cell>
          <cell r="BU55" t="str">
            <v/>
          </cell>
          <cell r="BW55" t="str">
            <v/>
          </cell>
          <cell r="BX55">
            <v>4</v>
          </cell>
          <cell r="BY55" t="str">
            <v/>
          </cell>
          <cell r="BZ55" t="str">
            <v/>
          </cell>
          <cell r="CA55">
            <v>4405</v>
          </cell>
          <cell r="CB55" t="str">
            <v>[100,0]</v>
          </cell>
          <cell r="CE55" t="str">
            <v/>
          </cell>
          <cell r="CF55" t="str">
            <v/>
          </cell>
          <cell r="CG55" t="str">
            <v/>
          </cell>
          <cell r="CH55" t="str">
            <v/>
          </cell>
          <cell r="CI55" t="str">
            <v/>
          </cell>
          <cell r="DI55">
            <v>60</v>
          </cell>
          <cell r="DT55">
            <v>4</v>
          </cell>
          <cell r="EW55">
            <v>1</v>
          </cell>
          <cell r="EZ55">
            <v>100</v>
          </cell>
          <cell r="FE55">
            <v>1</v>
          </cell>
          <cell r="FG55" t="str">
            <v/>
          </cell>
          <cell r="FH55">
            <v>1</v>
          </cell>
          <cell r="FI55">
            <v>25</v>
          </cell>
          <cell r="FJ55">
            <v>1</v>
          </cell>
          <cell r="FM55">
            <v>100</v>
          </cell>
          <cell r="FS55">
            <v>1</v>
          </cell>
          <cell r="FT55" t="str">
            <v>[4,5]</v>
          </cell>
          <cell r="FU55" t="str">
            <v/>
          </cell>
          <cell r="FV55">
            <v>1</v>
          </cell>
          <cell r="FW55">
            <v>25</v>
          </cell>
          <cell r="FX55">
            <v>2000</v>
          </cell>
          <cell r="FY55">
            <v>1</v>
          </cell>
        </row>
        <row r="56">
          <cell r="A56">
            <v>406</v>
          </cell>
          <cell r="B56" t="str">
            <v>蛊惑人心</v>
          </cell>
          <cell r="C56">
            <v>2</v>
          </cell>
          <cell r="E56">
            <v>0</v>
          </cell>
          <cell r="F56">
            <v>1</v>
          </cell>
          <cell r="G56">
            <v>2</v>
          </cell>
          <cell r="H56">
            <v>2</v>
          </cell>
          <cell r="L56">
            <v>2.7E-2</v>
          </cell>
          <cell r="M56">
            <v>1.7999999999999999E-2</v>
          </cell>
          <cell r="N56" t="str">
            <v>PLAYERSKILL_406</v>
          </cell>
          <cell r="O56" t="str">
            <v>PLAYERSKILLDES_406</v>
          </cell>
          <cell r="P56" t="str">
            <v>PLAYERSKILLDES2_406</v>
          </cell>
          <cell r="Q56" t="str">
            <v>PLAYERSKILLDES3_406</v>
          </cell>
          <cell r="R56" t="str">
            <v>PLAYERSKILLDES4_406</v>
          </cell>
          <cell r="S56" t="str">
            <v>ps_guhuorenxin</v>
          </cell>
          <cell r="T56">
            <v>101</v>
          </cell>
          <cell r="AD56" t="str">
            <v>guhuorenxin1_guhuorenxin</v>
          </cell>
          <cell r="AG56" t="str">
            <v>guhuorenxin2_guhuorenxin</v>
          </cell>
          <cell r="AH56">
            <v>120</v>
          </cell>
          <cell r="AM56">
            <v>1</v>
          </cell>
          <cell r="AO56">
            <v>0</v>
          </cell>
          <cell r="AP56">
            <v>3</v>
          </cell>
          <cell r="AQ56">
            <v>4</v>
          </cell>
          <cell r="AR56">
            <v>0</v>
          </cell>
          <cell r="AT56" t="str">
            <v>[16000,0]</v>
          </cell>
          <cell r="AU56" t="str">
            <v>[24000,0]</v>
          </cell>
          <cell r="AV56" t="str">
            <v>[30,0]</v>
          </cell>
          <cell r="AW56">
            <v>1</v>
          </cell>
          <cell r="AX56">
            <v>1</v>
          </cell>
          <cell r="AY56">
            <v>1</v>
          </cell>
          <cell r="AZ56" t="str">
            <v/>
          </cell>
          <cell r="BB56">
            <v>1</v>
          </cell>
          <cell r="BD56" t="str">
            <v/>
          </cell>
          <cell r="BE56" t="str">
            <v/>
          </cell>
          <cell r="BF56" t="str">
            <v/>
          </cell>
          <cell r="BG56" t="str">
            <v/>
          </cell>
          <cell r="BH56">
            <v>100</v>
          </cell>
          <cell r="BK56">
            <v>1</v>
          </cell>
          <cell r="BL56">
            <v>60</v>
          </cell>
          <cell r="BM56">
            <v>2</v>
          </cell>
          <cell r="BP56" t="str">
            <v>[1,16]</v>
          </cell>
          <cell r="BS56" t="str">
            <v/>
          </cell>
          <cell r="BU56" t="str">
            <v/>
          </cell>
          <cell r="BW56" t="str">
            <v/>
          </cell>
          <cell r="BX56">
            <v>4</v>
          </cell>
          <cell r="BY56" t="str">
            <v/>
          </cell>
          <cell r="BZ56" t="str">
            <v/>
          </cell>
          <cell r="CA56">
            <v>4406</v>
          </cell>
          <cell r="CB56" t="str">
            <v>[100,0]</v>
          </cell>
          <cell r="CE56" t="str">
            <v/>
          </cell>
          <cell r="CF56" t="str">
            <v/>
          </cell>
          <cell r="CG56" t="str">
            <v/>
          </cell>
          <cell r="CH56" t="str">
            <v/>
          </cell>
          <cell r="CI56" t="str">
            <v/>
          </cell>
          <cell r="DI56">
            <v>60</v>
          </cell>
          <cell r="DT56">
            <v>4</v>
          </cell>
          <cell r="EW56">
            <v>1</v>
          </cell>
          <cell r="EZ56">
            <v>101</v>
          </cell>
          <cell r="FE56">
            <v>1</v>
          </cell>
          <cell r="FG56" t="str">
            <v/>
          </cell>
          <cell r="FH56">
            <v>1</v>
          </cell>
          <cell r="FI56">
            <v>25</v>
          </cell>
          <cell r="FJ56">
            <v>1</v>
          </cell>
          <cell r="FM56">
            <v>101</v>
          </cell>
          <cell r="FS56">
            <v>1</v>
          </cell>
          <cell r="FU56" t="str">
            <v/>
          </cell>
          <cell r="FV56">
            <v>1</v>
          </cell>
          <cell r="FW56">
            <v>25</v>
          </cell>
          <cell r="FX56">
            <v>2000</v>
          </cell>
          <cell r="FY56">
            <v>1</v>
          </cell>
        </row>
        <row r="57">
          <cell r="A57">
            <v>407</v>
          </cell>
          <cell r="B57" t="str">
            <v>时间凝滞</v>
          </cell>
          <cell r="C57">
            <v>2</v>
          </cell>
          <cell r="D57">
            <v>1</v>
          </cell>
          <cell r="E57">
            <v>1</v>
          </cell>
          <cell r="F57">
            <v>1</v>
          </cell>
          <cell r="G57">
            <v>2</v>
          </cell>
          <cell r="H57">
            <v>2</v>
          </cell>
          <cell r="L57">
            <v>3.5999999999999997E-2</v>
          </cell>
          <cell r="M57">
            <v>2.7E-2</v>
          </cell>
          <cell r="N57" t="str">
            <v>PLAYERSKILL_407</v>
          </cell>
          <cell r="O57" t="str">
            <v>PLAYERSKILLDES_407</v>
          </cell>
          <cell r="P57" t="str">
            <v>PLAYERSKILLDES2_407</v>
          </cell>
          <cell r="Q57" t="str">
            <v>PLAYERSKILLDES3_407</v>
          </cell>
          <cell r="R57" t="str">
            <v>PLAYERSKILLDES4_407</v>
          </cell>
          <cell r="S57" t="str">
            <v>ps_shijianningzhi</v>
          </cell>
          <cell r="T57">
            <v>101</v>
          </cell>
          <cell r="AH57">
            <v>120</v>
          </cell>
          <cell r="AM57">
            <v>1</v>
          </cell>
          <cell r="AN57" t="str">
            <v>[["skill_shijianningzhi",1]]</v>
          </cell>
          <cell r="AO57">
            <v>0</v>
          </cell>
          <cell r="AP57">
            <v>3</v>
          </cell>
          <cell r="AQ57">
            <v>4</v>
          </cell>
          <cell r="AR57">
            <v>0</v>
          </cell>
          <cell r="AT57" t="str">
            <v>[13000,0]</v>
          </cell>
          <cell r="AU57" t="str">
            <v>[28000,0]</v>
          </cell>
          <cell r="AV57" t="str">
            <v>[30,0]</v>
          </cell>
          <cell r="AW57">
            <v>1</v>
          </cell>
          <cell r="AX57">
            <v>1</v>
          </cell>
          <cell r="AY57">
            <v>1</v>
          </cell>
          <cell r="AZ57" t="str">
            <v/>
          </cell>
          <cell r="BB57">
            <v>1</v>
          </cell>
          <cell r="BD57" t="str">
            <v/>
          </cell>
          <cell r="BE57">
            <v>10407</v>
          </cell>
          <cell r="BF57" t="str">
            <v/>
          </cell>
          <cell r="BG57" t="str">
            <v/>
          </cell>
          <cell r="BH57">
            <v>100</v>
          </cell>
          <cell r="BK57">
            <v>1</v>
          </cell>
          <cell r="BL57">
            <v>60</v>
          </cell>
          <cell r="BM57">
            <v>9</v>
          </cell>
          <cell r="BP57" t="str">
            <v>[0,0]</v>
          </cell>
          <cell r="BU57" t="str">
            <v/>
          </cell>
          <cell r="BW57" t="str">
            <v/>
          </cell>
          <cell r="BX57">
            <v>4</v>
          </cell>
          <cell r="BY57" t="str">
            <v/>
          </cell>
          <cell r="BZ57" t="str">
            <v/>
          </cell>
          <cell r="CE57" t="str">
            <v/>
          </cell>
          <cell r="CF57" t="str">
            <v/>
          </cell>
          <cell r="CG57" t="str">
            <v/>
          </cell>
          <cell r="CH57" t="str">
            <v/>
          </cell>
          <cell r="CI57" t="str">
            <v/>
          </cell>
          <cell r="DT57">
            <v>4</v>
          </cell>
          <cell r="EW57">
            <v>10</v>
          </cell>
          <cell r="EZ57">
            <v>101</v>
          </cell>
          <cell r="FE57">
            <v>1</v>
          </cell>
          <cell r="FG57" t="str">
            <v/>
          </cell>
          <cell r="FH57">
            <v>1</v>
          </cell>
          <cell r="FI57">
            <v>25</v>
          </cell>
          <cell r="FJ57">
            <v>10</v>
          </cell>
          <cell r="FM57">
            <v>101</v>
          </cell>
          <cell r="FS57">
            <v>1</v>
          </cell>
          <cell r="FU57" t="str">
            <v/>
          </cell>
          <cell r="FV57">
            <v>1</v>
          </cell>
          <cell r="FW57">
            <v>25</v>
          </cell>
          <cell r="FX57">
            <v>2000</v>
          </cell>
          <cell r="FY57">
            <v>1</v>
          </cell>
        </row>
        <row r="58">
          <cell r="A58">
            <v>408</v>
          </cell>
          <cell r="B58" t="str">
            <v>连锁闪电</v>
          </cell>
          <cell r="C58">
            <v>2</v>
          </cell>
          <cell r="D58">
            <v>1</v>
          </cell>
          <cell r="E58">
            <v>1</v>
          </cell>
          <cell r="F58">
            <v>1</v>
          </cell>
          <cell r="G58">
            <v>1</v>
          </cell>
          <cell r="H58">
            <v>1</v>
          </cell>
          <cell r="L58">
            <v>3.5999999999999997E-2</v>
          </cell>
          <cell r="M58">
            <v>2.7E-2</v>
          </cell>
          <cell r="N58" t="str">
            <v>PLAYERSKILL_408</v>
          </cell>
          <cell r="O58" t="str">
            <v>PLAYERSKILLDES_408</v>
          </cell>
          <cell r="P58" t="str">
            <v>PLAYERSKILLDES2_408</v>
          </cell>
          <cell r="Q58" t="str">
            <v>PLAYERSKILLDES3_408</v>
          </cell>
          <cell r="R58" t="str">
            <v>PLAYERSKILLDES4_408</v>
          </cell>
          <cell r="S58" t="str">
            <v>ps_liansuoshandian</v>
          </cell>
          <cell r="T58">
            <v>101</v>
          </cell>
          <cell r="AD58" t="str">
            <v>liansuoshandian1_liansuoshandian</v>
          </cell>
          <cell r="AH58">
            <v>120</v>
          </cell>
          <cell r="AM58">
            <v>1</v>
          </cell>
          <cell r="AO58">
            <v>0</v>
          </cell>
          <cell r="AP58">
            <v>3</v>
          </cell>
          <cell r="AQ58">
            <v>4</v>
          </cell>
          <cell r="AR58">
            <v>0</v>
          </cell>
          <cell r="AT58" t="str">
            <v>[13000,0]</v>
          </cell>
          <cell r="AU58" t="str">
            <v>[20000,0]</v>
          </cell>
          <cell r="AV58" t="str">
            <v>[56,0]</v>
          </cell>
          <cell r="AW58">
            <v>1</v>
          </cell>
          <cell r="AX58">
            <v>1</v>
          </cell>
          <cell r="AY58">
            <v>1</v>
          </cell>
          <cell r="AZ58" t="str">
            <v/>
          </cell>
          <cell r="BB58">
            <v>1</v>
          </cell>
          <cell r="BD58" t="str">
            <v/>
          </cell>
          <cell r="BE58" t="str">
            <v/>
          </cell>
          <cell r="BF58" t="str">
            <v/>
          </cell>
          <cell r="BG58" t="str">
            <v/>
          </cell>
          <cell r="BH58">
            <v>100</v>
          </cell>
          <cell r="BK58">
            <v>1</v>
          </cell>
          <cell r="BL58">
            <v>2000</v>
          </cell>
          <cell r="BM58">
            <v>2</v>
          </cell>
          <cell r="BN58">
            <v>3</v>
          </cell>
          <cell r="BP58" t="str">
            <v>[5,1]</v>
          </cell>
          <cell r="BQ58">
            <v>2</v>
          </cell>
          <cell r="BU58" t="str">
            <v>[4453,2415]</v>
          </cell>
          <cell r="BW58" t="str">
            <v/>
          </cell>
          <cell r="BX58">
            <v>4</v>
          </cell>
          <cell r="BY58" t="str">
            <v/>
          </cell>
          <cell r="BZ58" t="str">
            <v/>
          </cell>
          <cell r="CA58" t="str">
            <v/>
          </cell>
          <cell r="CB58" t="str">
            <v/>
          </cell>
          <cell r="CE58" t="str">
            <v/>
          </cell>
          <cell r="CF58" t="str">
            <v/>
          </cell>
          <cell r="CG58" t="str">
            <v/>
          </cell>
          <cell r="CH58" t="str">
            <v/>
          </cell>
          <cell r="CI58" t="str">
            <v/>
          </cell>
          <cell r="CO58" t="str">
            <v>liansuoshandian3_liansuoshandian</v>
          </cell>
          <cell r="CQ58">
            <v>8</v>
          </cell>
          <cell r="CR58" t="str">
            <v>liansuoshandian2_liansuoshandian</v>
          </cell>
          <cell r="CW58">
            <v>4</v>
          </cell>
          <cell r="CX58">
            <v>4</v>
          </cell>
          <cell r="CY58">
            <v>4</v>
          </cell>
          <cell r="DI58">
            <v>2000</v>
          </cell>
          <cell r="DT58">
            <v>4</v>
          </cell>
          <cell r="EW58">
            <v>10</v>
          </cell>
          <cell r="EZ58">
            <v>101</v>
          </cell>
          <cell r="FE58">
            <v>0</v>
          </cell>
          <cell r="FG58">
            <v>2</v>
          </cell>
          <cell r="FH58">
            <v>1</v>
          </cell>
          <cell r="FI58">
            <v>25</v>
          </cell>
          <cell r="FJ58">
            <v>10</v>
          </cell>
          <cell r="FM58">
            <v>101</v>
          </cell>
          <cell r="FS58">
            <v>0</v>
          </cell>
          <cell r="FU58">
            <v>2</v>
          </cell>
          <cell r="FV58">
            <v>1</v>
          </cell>
          <cell r="FW58">
            <v>25</v>
          </cell>
          <cell r="FX58">
            <v>2000</v>
          </cell>
          <cell r="FY58">
            <v>1</v>
          </cell>
        </row>
        <row r="59">
          <cell r="A59">
            <v>4081</v>
          </cell>
          <cell r="B59" t="str">
            <v>连锁闪电</v>
          </cell>
          <cell r="C59">
            <v>2</v>
          </cell>
          <cell r="D59">
            <v>1</v>
          </cell>
          <cell r="E59">
            <v>1</v>
          </cell>
          <cell r="F59">
            <v>1</v>
          </cell>
          <cell r="G59">
            <v>1</v>
          </cell>
          <cell r="H59">
            <v>1</v>
          </cell>
          <cell r="L59">
            <v>3.5999999999999997E-2</v>
          </cell>
          <cell r="M59">
            <v>2.7E-2</v>
          </cell>
          <cell r="N59" t="str">
            <v>PLAYERSKILL_408</v>
          </cell>
          <cell r="O59" t="str">
            <v>PLAYERSKILLDES_4081</v>
          </cell>
          <cell r="P59" t="str">
            <v>PLAYERSKILLDES2_4081</v>
          </cell>
          <cell r="Q59" t="str">
            <v>PLAYERSKILLDES3_408</v>
          </cell>
          <cell r="R59" t="str">
            <v>PLAYERSKILLDES4_408</v>
          </cell>
          <cell r="S59" t="str">
            <v>ps_liansuoshandian</v>
          </cell>
          <cell r="T59">
            <v>101</v>
          </cell>
          <cell r="AD59" t="str">
            <v>liansuoshandian1_liansuoshandian</v>
          </cell>
          <cell r="AH59">
            <v>120</v>
          </cell>
          <cell r="AM59">
            <v>1</v>
          </cell>
          <cell r="AO59">
            <v>0</v>
          </cell>
          <cell r="AP59">
            <v>3</v>
          </cell>
          <cell r="AQ59">
            <v>4</v>
          </cell>
          <cell r="AR59">
            <v>0</v>
          </cell>
          <cell r="AT59" t="str">
            <v>[0,0]</v>
          </cell>
          <cell r="AU59" t="str">
            <v>[20000,0]</v>
          </cell>
          <cell r="AV59" t="str">
            <v>[56,0]</v>
          </cell>
          <cell r="AW59">
            <v>1</v>
          </cell>
          <cell r="AX59">
            <v>1</v>
          </cell>
          <cell r="AY59">
            <v>1</v>
          </cell>
          <cell r="AZ59" t="str">
            <v/>
          </cell>
          <cell r="BB59">
            <v>1</v>
          </cell>
          <cell r="BD59" t="str">
            <v/>
          </cell>
          <cell r="BE59" t="str">
            <v/>
          </cell>
          <cell r="BF59" t="str">
            <v/>
          </cell>
          <cell r="BG59" t="str">
            <v/>
          </cell>
          <cell r="BH59">
            <v>100</v>
          </cell>
          <cell r="BK59">
            <v>1</v>
          </cell>
          <cell r="BL59">
            <v>2000</v>
          </cell>
          <cell r="BM59">
            <v>2</v>
          </cell>
          <cell r="BN59">
            <v>3</v>
          </cell>
          <cell r="BP59" t="str">
            <v>[7,1]</v>
          </cell>
          <cell r="BQ59">
            <v>2</v>
          </cell>
          <cell r="BU59" t="str">
            <v>[4453,2415]</v>
          </cell>
          <cell r="BW59" t="str">
            <v/>
          </cell>
          <cell r="BX59">
            <v>4</v>
          </cell>
          <cell r="BY59" t="str">
            <v/>
          </cell>
          <cell r="BZ59" t="str">
            <v/>
          </cell>
          <cell r="CA59" t="str">
            <v/>
          </cell>
          <cell r="CB59" t="str">
            <v/>
          </cell>
          <cell r="CE59" t="str">
            <v/>
          </cell>
          <cell r="CF59" t="str">
            <v/>
          </cell>
          <cell r="CG59" t="str">
            <v/>
          </cell>
          <cell r="CH59" t="str">
            <v/>
          </cell>
          <cell r="CI59" t="str">
            <v/>
          </cell>
          <cell r="CO59" t="str">
            <v>liansuoshandian3_liansuoshandian</v>
          </cell>
          <cell r="CQ59">
            <v>8</v>
          </cell>
          <cell r="CR59" t="str">
            <v>liansuoshandian2_liansuoshandian</v>
          </cell>
          <cell r="CW59">
            <v>4</v>
          </cell>
          <cell r="CX59">
            <v>4</v>
          </cell>
          <cell r="CY59">
            <v>4</v>
          </cell>
          <cell r="DI59">
            <v>2000</v>
          </cell>
          <cell r="DT59">
            <v>4</v>
          </cell>
          <cell r="EW59">
            <v>10</v>
          </cell>
          <cell r="EZ59">
            <v>101</v>
          </cell>
          <cell r="FE59">
            <v>0</v>
          </cell>
          <cell r="FG59">
            <v>2</v>
          </cell>
          <cell r="FH59">
            <v>1</v>
          </cell>
          <cell r="FI59">
            <v>25</v>
          </cell>
          <cell r="FJ59">
            <v>10</v>
          </cell>
          <cell r="FM59">
            <v>101</v>
          </cell>
          <cell r="FS59">
            <v>0</v>
          </cell>
          <cell r="FU59">
            <v>2</v>
          </cell>
          <cell r="FV59">
            <v>1</v>
          </cell>
          <cell r="FW59">
            <v>25</v>
          </cell>
          <cell r="FX59">
            <v>2000</v>
          </cell>
          <cell r="FY59">
            <v>1</v>
          </cell>
        </row>
        <row r="60">
          <cell r="A60">
            <v>4082</v>
          </cell>
          <cell r="B60" t="str">
            <v>连锁闪电</v>
          </cell>
          <cell r="C60">
            <v>2</v>
          </cell>
          <cell r="D60">
            <v>1</v>
          </cell>
          <cell r="E60">
            <v>1</v>
          </cell>
          <cell r="F60">
            <v>1</v>
          </cell>
          <cell r="G60">
            <v>1</v>
          </cell>
          <cell r="H60">
            <v>1</v>
          </cell>
          <cell r="L60">
            <v>3.5999999999999997E-2</v>
          </cell>
          <cell r="M60">
            <v>2.7E-2</v>
          </cell>
          <cell r="N60" t="str">
            <v>PLAYERSKILL_408</v>
          </cell>
          <cell r="O60" t="str">
            <v>PLAYERSKILLDES_4082</v>
          </cell>
          <cell r="P60" t="str">
            <v>PLAYERSKILLDES2_4082</v>
          </cell>
          <cell r="Q60" t="str">
            <v>PLAYERSKILLDES3_408</v>
          </cell>
          <cell r="R60" t="str">
            <v>PLAYERSKILLDES4_408</v>
          </cell>
          <cell r="S60" t="str">
            <v>ps_liansuoshandian</v>
          </cell>
          <cell r="T60">
            <v>101</v>
          </cell>
          <cell r="AD60" t="str">
            <v>liansuoshandian1_liansuoshandian</v>
          </cell>
          <cell r="AH60">
            <v>120</v>
          </cell>
          <cell r="AM60">
            <v>1</v>
          </cell>
          <cell r="AO60">
            <v>0</v>
          </cell>
          <cell r="AP60">
            <v>3</v>
          </cell>
          <cell r="AQ60">
            <v>4</v>
          </cell>
          <cell r="AR60">
            <v>0</v>
          </cell>
          <cell r="AT60" t="str">
            <v>[0,0]</v>
          </cell>
          <cell r="AU60" t="str">
            <v>[20000,0]</v>
          </cell>
          <cell r="AV60" t="str">
            <v>[56,0]</v>
          </cell>
          <cell r="AW60">
            <v>1</v>
          </cell>
          <cell r="AX60">
            <v>1</v>
          </cell>
          <cell r="AY60">
            <v>1</v>
          </cell>
          <cell r="AZ60" t="str">
            <v/>
          </cell>
          <cell r="BB60">
            <v>1</v>
          </cell>
          <cell r="BD60" t="str">
            <v/>
          </cell>
          <cell r="BE60" t="str">
            <v/>
          </cell>
          <cell r="BF60" t="str">
            <v/>
          </cell>
          <cell r="BG60" t="str">
            <v/>
          </cell>
          <cell r="BH60">
            <v>100</v>
          </cell>
          <cell r="BK60">
            <v>1</v>
          </cell>
          <cell r="BL60">
            <v>2000</v>
          </cell>
          <cell r="BM60">
            <v>2</v>
          </cell>
          <cell r="BN60">
            <v>3</v>
          </cell>
          <cell r="BP60" t="str">
            <v>[7,1]</v>
          </cell>
          <cell r="BQ60">
            <v>2</v>
          </cell>
          <cell r="BS60" t="str">
            <v>[24,0]</v>
          </cell>
          <cell r="BT60" t="str">
            <v>[60000,20000]</v>
          </cell>
          <cell r="BU60" t="str">
            <v>[4453,2415]</v>
          </cell>
          <cell r="BW60" t="str">
            <v/>
          </cell>
          <cell r="BX60">
            <v>4</v>
          </cell>
          <cell r="BY60" t="str">
            <v/>
          </cell>
          <cell r="BZ60" t="str">
            <v/>
          </cell>
          <cell r="CA60" t="str">
            <v/>
          </cell>
          <cell r="CB60" t="str">
            <v/>
          </cell>
          <cell r="CE60" t="str">
            <v/>
          </cell>
          <cell r="CF60" t="str">
            <v/>
          </cell>
          <cell r="CG60" t="str">
            <v/>
          </cell>
          <cell r="CH60" t="str">
            <v/>
          </cell>
          <cell r="CI60" t="str">
            <v/>
          </cell>
          <cell r="CO60" t="str">
            <v>liansuoshandian3_liansuoshandian</v>
          </cell>
          <cell r="CQ60">
            <v>8</v>
          </cell>
          <cell r="CR60" t="str">
            <v>liansuoshandian2_liansuoshandian</v>
          </cell>
          <cell r="CW60">
            <v>4</v>
          </cell>
          <cell r="CX60">
            <v>4</v>
          </cell>
          <cell r="CY60">
            <v>4</v>
          </cell>
          <cell r="DI60">
            <v>2000</v>
          </cell>
          <cell r="DT60">
            <v>4</v>
          </cell>
          <cell r="EW60">
            <v>10</v>
          </cell>
          <cell r="EZ60">
            <v>101</v>
          </cell>
          <cell r="FE60">
            <v>0</v>
          </cell>
          <cell r="FG60">
            <v>2</v>
          </cell>
          <cell r="FH60">
            <v>1</v>
          </cell>
          <cell r="FI60">
            <v>25</v>
          </cell>
          <cell r="FJ60">
            <v>10</v>
          </cell>
          <cell r="FM60">
            <v>101</v>
          </cell>
          <cell r="FS60">
            <v>0</v>
          </cell>
          <cell r="FU60">
            <v>2</v>
          </cell>
          <cell r="FV60">
            <v>1</v>
          </cell>
          <cell r="FW60">
            <v>25</v>
          </cell>
          <cell r="FX60">
            <v>2000</v>
          </cell>
          <cell r="FY60">
            <v>1</v>
          </cell>
        </row>
        <row r="61">
          <cell r="A61">
            <v>409</v>
          </cell>
          <cell r="B61" t="str">
            <v>霹雳闪电</v>
          </cell>
          <cell r="C61">
            <v>2</v>
          </cell>
          <cell r="E61">
            <v>0</v>
          </cell>
          <cell r="F61">
            <v>1</v>
          </cell>
          <cell r="G61">
            <v>1</v>
          </cell>
          <cell r="H61">
            <v>1</v>
          </cell>
          <cell r="L61">
            <v>2.7E-2</v>
          </cell>
          <cell r="M61">
            <v>1.7999999999999999E-2</v>
          </cell>
          <cell r="N61" t="str">
            <v>PLAYERSKILL_409</v>
          </cell>
          <cell r="O61" t="str">
            <v>PLAYERSKILLDES_409</v>
          </cell>
          <cell r="P61" t="str">
            <v>PLAYERSKILLDES2_409</v>
          </cell>
          <cell r="Q61" t="str">
            <v>PLAYERSKILLDES3_409</v>
          </cell>
          <cell r="R61" t="str">
            <v>PLAYERSKILLDES4_409</v>
          </cell>
          <cell r="S61" t="str">
            <v>ps_pilishandian</v>
          </cell>
          <cell r="T61">
            <v>101</v>
          </cell>
          <cell r="AD61" t="str">
            <v>pilishandian1_pilishandian</v>
          </cell>
          <cell r="AG61" t="str">
            <v>pilishandian2_pilishandian</v>
          </cell>
          <cell r="AH61">
            <v>120</v>
          </cell>
          <cell r="AM61">
            <v>1</v>
          </cell>
          <cell r="AO61">
            <v>0</v>
          </cell>
          <cell r="AP61">
            <v>3</v>
          </cell>
          <cell r="AQ61">
            <v>4</v>
          </cell>
          <cell r="AR61">
            <v>0</v>
          </cell>
          <cell r="AT61" t="str">
            <v>[6000,0]</v>
          </cell>
          <cell r="AU61" t="str">
            <v>[24000,0]</v>
          </cell>
          <cell r="AV61" t="str">
            <v>[39,0]</v>
          </cell>
          <cell r="AW61">
            <v>1</v>
          </cell>
          <cell r="AX61">
            <v>1</v>
          </cell>
          <cell r="AY61">
            <v>1</v>
          </cell>
          <cell r="AZ61" t="str">
            <v/>
          </cell>
          <cell r="BB61">
            <v>1</v>
          </cell>
          <cell r="BD61" t="str">
            <v/>
          </cell>
          <cell r="BE61">
            <v>10409</v>
          </cell>
          <cell r="BF61" t="str">
            <v/>
          </cell>
          <cell r="BG61" t="str">
            <v/>
          </cell>
          <cell r="BH61">
            <v>100</v>
          </cell>
          <cell r="BK61">
            <v>1</v>
          </cell>
          <cell r="BL61">
            <v>45</v>
          </cell>
          <cell r="BM61">
            <v>9</v>
          </cell>
          <cell r="BP61" t="str">
            <v>[0,0]</v>
          </cell>
          <cell r="BS61" t="str">
            <v/>
          </cell>
          <cell r="BU61" t="str">
            <v>[1713,929]</v>
          </cell>
          <cell r="BW61" t="str">
            <v/>
          </cell>
          <cell r="BX61">
            <v>4</v>
          </cell>
          <cell r="BY61" t="str">
            <v/>
          </cell>
          <cell r="BZ61" t="str">
            <v/>
          </cell>
          <cell r="CA61" t="str">
            <v/>
          </cell>
          <cell r="CB61" t="str">
            <v/>
          </cell>
          <cell r="CE61" t="str">
            <v/>
          </cell>
          <cell r="CF61" t="str">
            <v/>
          </cell>
          <cell r="CG61" t="str">
            <v/>
          </cell>
          <cell r="CH61" t="str">
            <v/>
          </cell>
          <cell r="CI61" t="str">
            <v/>
          </cell>
          <cell r="CW61">
            <v>4</v>
          </cell>
          <cell r="CX61">
            <v>4</v>
          </cell>
          <cell r="CY61">
            <v>3</v>
          </cell>
          <cell r="DI61">
            <v>45</v>
          </cell>
          <cell r="DT61">
            <v>4</v>
          </cell>
          <cell r="EW61">
            <v>1</v>
          </cell>
          <cell r="EZ61">
            <v>101</v>
          </cell>
          <cell r="FE61">
            <v>0</v>
          </cell>
          <cell r="FG61">
            <v>2</v>
          </cell>
          <cell r="FH61">
            <v>1</v>
          </cell>
          <cell r="FI61">
            <v>25</v>
          </cell>
          <cell r="FJ61">
            <v>1</v>
          </cell>
          <cell r="FM61">
            <v>101</v>
          </cell>
          <cell r="FS61">
            <v>0</v>
          </cell>
          <cell r="FU61">
            <v>2</v>
          </cell>
          <cell r="FV61">
            <v>1</v>
          </cell>
          <cell r="FW61">
            <v>25</v>
          </cell>
          <cell r="FX61">
            <v>2000</v>
          </cell>
          <cell r="FY61">
            <v>1</v>
          </cell>
        </row>
        <row r="62">
          <cell r="A62">
            <v>410</v>
          </cell>
          <cell r="B62" t="str">
            <v>亡灵杀手</v>
          </cell>
          <cell r="C62">
            <v>2</v>
          </cell>
          <cell r="E62">
            <v>0</v>
          </cell>
          <cell r="F62">
            <v>1</v>
          </cell>
          <cell r="G62">
            <v>1</v>
          </cell>
          <cell r="H62">
            <v>1</v>
          </cell>
          <cell r="L62">
            <v>2.7E-2</v>
          </cell>
          <cell r="M62">
            <v>1.7999999999999999E-2</v>
          </cell>
          <cell r="N62" t="str">
            <v>PLAYERSKILL_410</v>
          </cell>
          <cell r="O62" t="str">
            <v>PLAYERSKILLDES_410</v>
          </cell>
          <cell r="P62" t="str">
            <v>PLAYERSKILLDES2_410</v>
          </cell>
          <cell r="Q62" t="str">
            <v>PLAYERSKILLDES3_410</v>
          </cell>
          <cell r="R62" t="str">
            <v>PLAYERSKILLDES4_410</v>
          </cell>
          <cell r="S62" t="str">
            <v>ps_wanglingshashou</v>
          </cell>
          <cell r="T62">
            <v>101</v>
          </cell>
          <cell r="AD62" t="str">
            <v>wanglingshashou_wanglingshashou</v>
          </cell>
          <cell r="AH62">
            <v>120</v>
          </cell>
          <cell r="AM62">
            <v>1</v>
          </cell>
          <cell r="AN62" t="str">
            <v>[["skill_wanglingshashou",1]]</v>
          </cell>
          <cell r="AO62">
            <v>0</v>
          </cell>
          <cell r="AP62">
            <v>3</v>
          </cell>
          <cell r="AQ62">
            <v>4</v>
          </cell>
          <cell r="AR62">
            <v>0</v>
          </cell>
          <cell r="AT62" t="str">
            <v>[11000,0]</v>
          </cell>
          <cell r="AU62" t="str">
            <v>[32000,0]</v>
          </cell>
          <cell r="AV62" t="str">
            <v>[40,0]</v>
          </cell>
          <cell r="AW62">
            <v>1</v>
          </cell>
          <cell r="AX62">
            <v>1</v>
          </cell>
          <cell r="AY62">
            <v>1</v>
          </cell>
          <cell r="BB62">
            <v>1</v>
          </cell>
          <cell r="BE62" t="str">
            <v/>
          </cell>
          <cell r="BF62" t="str">
            <v/>
          </cell>
          <cell r="BG62" t="str">
            <v/>
          </cell>
          <cell r="BH62">
            <v>100</v>
          </cell>
          <cell r="BI62" t="str">
            <v>[[17,104]]</v>
          </cell>
          <cell r="BJ62">
            <v>1</v>
          </cell>
          <cell r="BK62">
            <v>1</v>
          </cell>
          <cell r="BL62">
            <v>60</v>
          </cell>
          <cell r="BM62">
            <v>9</v>
          </cell>
          <cell r="BP62" t="str">
            <v>[0,0]</v>
          </cell>
          <cell r="BQ62">
            <v>2</v>
          </cell>
          <cell r="BS62" t="str">
            <v/>
          </cell>
          <cell r="BU62" t="str">
            <v>[2041,1107]</v>
          </cell>
          <cell r="BW62" t="str">
            <v/>
          </cell>
          <cell r="BX62">
            <v>4</v>
          </cell>
          <cell r="BY62" t="str">
            <v/>
          </cell>
          <cell r="BZ62" t="str">
            <v/>
          </cell>
          <cell r="CA62" t="str">
            <v/>
          </cell>
          <cell r="CB62" t="str">
            <v/>
          </cell>
          <cell r="CE62" t="str">
            <v/>
          </cell>
          <cell r="CF62" t="str">
            <v/>
          </cell>
          <cell r="CG62" t="str">
            <v/>
          </cell>
          <cell r="CH62" t="str">
            <v/>
          </cell>
          <cell r="CI62" t="str">
            <v/>
          </cell>
          <cell r="CZ62">
            <v>100</v>
          </cell>
          <cell r="DH62">
            <v>1</v>
          </cell>
          <cell r="DI62">
            <v>60</v>
          </cell>
          <cell r="DJ62">
            <v>9</v>
          </cell>
          <cell r="DM62" t="str">
            <v>[0,0]</v>
          </cell>
          <cell r="DN62">
            <v>2</v>
          </cell>
          <cell r="DR62" t="str">
            <v>[128,111]</v>
          </cell>
          <cell r="DT62">
            <v>4</v>
          </cell>
          <cell r="EW62">
            <v>1</v>
          </cell>
          <cell r="EZ62">
            <v>101</v>
          </cell>
          <cell r="FE62">
            <v>0</v>
          </cell>
          <cell r="FG62">
            <v>2</v>
          </cell>
          <cell r="FH62">
            <v>1</v>
          </cell>
          <cell r="FI62">
            <v>25</v>
          </cell>
          <cell r="FJ62">
            <v>1</v>
          </cell>
          <cell r="FM62">
            <v>101</v>
          </cell>
          <cell r="FS62">
            <v>0</v>
          </cell>
          <cell r="FU62">
            <v>2</v>
          </cell>
          <cell r="FV62">
            <v>1</v>
          </cell>
          <cell r="FW62">
            <v>25</v>
          </cell>
          <cell r="FX62">
            <v>2000</v>
          </cell>
          <cell r="FY62">
            <v>1</v>
          </cell>
        </row>
        <row r="63">
          <cell r="A63">
            <v>411</v>
          </cell>
          <cell r="B63" t="str">
            <v>风暴术</v>
          </cell>
          <cell r="C63">
            <v>2</v>
          </cell>
          <cell r="D63">
            <v>1</v>
          </cell>
          <cell r="E63">
            <v>1</v>
          </cell>
          <cell r="F63">
            <v>1</v>
          </cell>
          <cell r="G63">
            <v>1</v>
          </cell>
          <cell r="H63">
            <v>1</v>
          </cell>
          <cell r="L63">
            <v>3.5999999999999997E-2</v>
          </cell>
          <cell r="M63">
            <v>2.7E-2</v>
          </cell>
          <cell r="N63" t="str">
            <v>PLAYERSKILL_411</v>
          </cell>
          <cell r="O63" t="str">
            <v>PLAYERSKILLDES_411</v>
          </cell>
          <cell r="P63" t="str">
            <v>PLAYERSKILLDES2_411</v>
          </cell>
          <cell r="Q63" t="str">
            <v>PLAYERSKILLDES3_411</v>
          </cell>
          <cell r="R63" t="str">
            <v>PLAYERSKILLDES4_411</v>
          </cell>
          <cell r="S63" t="str">
            <v>ps_fengbaoshu</v>
          </cell>
          <cell r="T63">
            <v>101</v>
          </cell>
          <cell r="AH63">
            <v>120</v>
          </cell>
          <cell r="AM63">
            <v>1</v>
          </cell>
          <cell r="AO63">
            <v>0</v>
          </cell>
          <cell r="AP63">
            <v>3</v>
          </cell>
          <cell r="AQ63">
            <v>4</v>
          </cell>
          <cell r="AR63">
            <v>0</v>
          </cell>
          <cell r="AT63" t="str">
            <v>[11000,0]</v>
          </cell>
          <cell r="AU63" t="str">
            <v>[25000,0]</v>
          </cell>
          <cell r="AV63" t="str">
            <v>[50,0]</v>
          </cell>
          <cell r="AW63">
            <v>1</v>
          </cell>
          <cell r="AX63">
            <v>1</v>
          </cell>
          <cell r="AY63">
            <v>1</v>
          </cell>
          <cell r="AZ63" t="str">
            <v/>
          </cell>
          <cell r="BB63">
            <v>1</v>
          </cell>
          <cell r="BE63">
            <v>10411</v>
          </cell>
          <cell r="BF63" t="str">
            <v/>
          </cell>
          <cell r="BG63" t="str">
            <v/>
          </cell>
          <cell r="BH63">
            <v>100</v>
          </cell>
          <cell r="BK63">
            <v>0</v>
          </cell>
          <cell r="BL63">
            <v>60</v>
          </cell>
          <cell r="BS63" t="str">
            <v/>
          </cell>
          <cell r="BU63" t="str">
            <v>[233,126]</v>
          </cell>
          <cell r="BW63" t="str">
            <v/>
          </cell>
          <cell r="BX63">
            <v>4</v>
          </cell>
          <cell r="BY63" t="str">
            <v/>
          </cell>
          <cell r="BZ63" t="str">
            <v/>
          </cell>
          <cell r="CA63" t="str">
            <v/>
          </cell>
          <cell r="CB63" t="str">
            <v/>
          </cell>
          <cell r="CE63" t="str">
            <v/>
          </cell>
          <cell r="CF63" t="str">
            <v/>
          </cell>
          <cell r="CG63" t="str">
            <v/>
          </cell>
          <cell r="CH63" t="str">
            <v/>
          </cell>
          <cell r="CI63" t="str">
            <v/>
          </cell>
          <cell r="DI63">
            <v>60</v>
          </cell>
          <cell r="DT63">
            <v>4</v>
          </cell>
          <cell r="EW63">
            <v>10</v>
          </cell>
          <cell r="EZ63">
            <v>101</v>
          </cell>
          <cell r="FC63" t="str">
            <v>[[17,105]]</v>
          </cell>
          <cell r="FD63">
            <v>0</v>
          </cell>
          <cell r="FE63">
            <v>0</v>
          </cell>
          <cell r="FG63">
            <v>2</v>
          </cell>
          <cell r="FH63">
            <v>1</v>
          </cell>
          <cell r="FI63">
            <v>25</v>
          </cell>
          <cell r="FJ63">
            <v>10</v>
          </cell>
          <cell r="FM63">
            <v>101</v>
          </cell>
          <cell r="FQ63" t="str">
            <v>[[17,105]]</v>
          </cell>
          <cell r="FR63">
            <v>0</v>
          </cell>
          <cell r="FS63">
            <v>0</v>
          </cell>
          <cell r="FT63" t="str">
            <v>[4,5]</v>
          </cell>
          <cell r="FU63">
            <v>2</v>
          </cell>
          <cell r="FV63">
            <v>1</v>
          </cell>
          <cell r="FW63">
            <v>25</v>
          </cell>
          <cell r="FX63">
            <v>2000</v>
          </cell>
          <cell r="FY63">
            <v>1</v>
          </cell>
        </row>
        <row r="64">
          <cell r="A64">
            <v>412</v>
          </cell>
          <cell r="B64" t="str">
            <v>支离破碎</v>
          </cell>
          <cell r="C64">
            <v>2</v>
          </cell>
          <cell r="E64">
            <v>0</v>
          </cell>
          <cell r="F64">
            <v>1</v>
          </cell>
          <cell r="G64">
            <v>2</v>
          </cell>
          <cell r="H64">
            <v>2</v>
          </cell>
          <cell r="L64">
            <v>2.7E-2</v>
          </cell>
          <cell r="M64">
            <v>1.7999999999999999E-2</v>
          </cell>
          <cell r="N64" t="str">
            <v>PLAYERSKILL_412</v>
          </cell>
          <cell r="O64" t="str">
            <v>PLAYERSKILLDES_412</v>
          </cell>
          <cell r="P64" t="str">
            <v>PLAYERSKILLDES2_412</v>
          </cell>
          <cell r="Q64" t="str">
            <v>PLAYERSKILLDES3_412</v>
          </cell>
          <cell r="R64" t="str">
            <v>PLAYERSKILLDES4_412</v>
          </cell>
          <cell r="S64" t="str">
            <v>ps_zhiliposui</v>
          </cell>
          <cell r="T64">
            <v>101</v>
          </cell>
          <cell r="AD64" t="str">
            <v>zhiliposui_zhiliposui</v>
          </cell>
          <cell r="AH64">
            <v>120</v>
          </cell>
          <cell r="AM64">
            <v>1</v>
          </cell>
          <cell r="AO64">
            <v>0</v>
          </cell>
          <cell r="AP64">
            <v>3</v>
          </cell>
          <cell r="AQ64">
            <v>4</v>
          </cell>
          <cell r="AR64">
            <v>0</v>
          </cell>
          <cell r="AT64" t="str">
            <v>[13000,0]</v>
          </cell>
          <cell r="AU64" t="str">
            <v>[20000,0]</v>
          </cell>
          <cell r="AV64" t="str">
            <v>[15,0]</v>
          </cell>
          <cell r="AW64">
            <v>1</v>
          </cell>
          <cell r="AX64">
            <v>1</v>
          </cell>
          <cell r="AY64">
            <v>1</v>
          </cell>
          <cell r="AZ64" t="str">
            <v/>
          </cell>
          <cell r="BB64">
            <v>1</v>
          </cell>
          <cell r="BD64" t="str">
            <v/>
          </cell>
          <cell r="BE64" t="str">
            <v/>
          </cell>
          <cell r="BF64" t="str">
            <v/>
          </cell>
          <cell r="BG64" t="str">
            <v/>
          </cell>
          <cell r="BH64">
            <v>100</v>
          </cell>
          <cell r="BK64">
            <v>1</v>
          </cell>
          <cell r="BL64">
            <v>45</v>
          </cell>
          <cell r="BM64">
            <v>9</v>
          </cell>
          <cell r="BP64" t="str">
            <v>[0,0]</v>
          </cell>
          <cell r="BS64" t="str">
            <v/>
          </cell>
          <cell r="BU64" t="str">
            <v/>
          </cell>
          <cell r="BW64" t="str">
            <v/>
          </cell>
          <cell r="BX64">
            <v>4</v>
          </cell>
          <cell r="BY64" t="str">
            <v/>
          </cell>
          <cell r="BZ64" t="str">
            <v/>
          </cell>
          <cell r="CA64">
            <v>4412</v>
          </cell>
          <cell r="CB64" t="str">
            <v>[100,0]</v>
          </cell>
          <cell r="CE64" t="str">
            <v/>
          </cell>
          <cell r="CF64" t="str">
            <v/>
          </cell>
          <cell r="CG64" t="str">
            <v/>
          </cell>
          <cell r="CH64" t="str">
            <v/>
          </cell>
          <cell r="CI64" t="str">
            <v/>
          </cell>
          <cell r="CL64">
            <v>2</v>
          </cell>
          <cell r="CM64">
            <v>1</v>
          </cell>
          <cell r="DI64">
            <v>45</v>
          </cell>
          <cell r="DT64">
            <v>4</v>
          </cell>
          <cell r="EW64">
            <v>1</v>
          </cell>
          <cell r="EZ64">
            <v>101</v>
          </cell>
          <cell r="FE64">
            <v>1</v>
          </cell>
          <cell r="FG64" t="str">
            <v/>
          </cell>
          <cell r="FH64">
            <v>1</v>
          </cell>
          <cell r="FI64">
            <v>25</v>
          </cell>
          <cell r="FJ64">
            <v>1</v>
          </cell>
          <cell r="FM64">
            <v>101</v>
          </cell>
          <cell r="FS64">
            <v>1</v>
          </cell>
          <cell r="FU64" t="str">
            <v/>
          </cell>
          <cell r="FV64">
            <v>1</v>
          </cell>
          <cell r="FW64">
            <v>25</v>
          </cell>
          <cell r="FX64">
            <v>2000</v>
          </cell>
          <cell r="FY64">
            <v>1</v>
          </cell>
        </row>
        <row r="65">
          <cell r="A65">
            <v>413</v>
          </cell>
          <cell r="B65" t="str">
            <v>毁灭之光</v>
          </cell>
          <cell r="C65">
            <v>2</v>
          </cell>
          <cell r="E65">
            <v>0</v>
          </cell>
          <cell r="F65">
            <v>1</v>
          </cell>
          <cell r="G65">
            <v>2</v>
          </cell>
          <cell r="H65">
            <v>2</v>
          </cell>
          <cell r="L65">
            <v>2.7E-2</v>
          </cell>
          <cell r="M65">
            <v>1.7999999999999999E-2</v>
          </cell>
          <cell r="N65" t="str">
            <v>PLAYERSKILL_413</v>
          </cell>
          <cell r="O65" t="str">
            <v>PLAYERSKILLDES_413</v>
          </cell>
          <cell r="P65" t="str">
            <v>PLAYERSKILLDES2_413</v>
          </cell>
          <cell r="Q65" t="str">
            <v>PLAYERSKILLDES3_413</v>
          </cell>
          <cell r="R65" t="str">
            <v>PLAYERSKILLDES4_413</v>
          </cell>
          <cell r="S65" t="str">
            <v>ps_huimiezhiguang</v>
          </cell>
          <cell r="T65">
            <v>101</v>
          </cell>
          <cell r="AD65" t="str">
            <v>huimiezhiguang_huimiezhiguang</v>
          </cell>
          <cell r="AH65">
            <v>120</v>
          </cell>
          <cell r="AM65">
            <v>1</v>
          </cell>
          <cell r="AN65" t="str">
            <v>[["skill_huimiezhiguang",1]]</v>
          </cell>
          <cell r="AO65">
            <v>0</v>
          </cell>
          <cell r="AP65">
            <v>3</v>
          </cell>
          <cell r="AQ65">
            <v>4</v>
          </cell>
          <cell r="AR65">
            <v>0</v>
          </cell>
          <cell r="AT65" t="str">
            <v>[9000,0]</v>
          </cell>
          <cell r="AU65" t="str">
            <v>[24000,0]</v>
          </cell>
          <cell r="AV65" t="str">
            <v>[35,0]</v>
          </cell>
          <cell r="AW65">
            <v>1</v>
          </cell>
          <cell r="AX65">
            <v>1</v>
          </cell>
          <cell r="AY65">
            <v>1</v>
          </cell>
          <cell r="AZ65" t="str">
            <v/>
          </cell>
          <cell r="BB65">
            <v>1</v>
          </cell>
          <cell r="BD65" t="str">
            <v/>
          </cell>
          <cell r="BE65" t="str">
            <v/>
          </cell>
          <cell r="BF65" t="str">
            <v/>
          </cell>
          <cell r="BG65" t="str">
            <v/>
          </cell>
          <cell r="BH65">
            <v>100</v>
          </cell>
          <cell r="BK65">
            <v>1</v>
          </cell>
          <cell r="BL65">
            <v>60</v>
          </cell>
          <cell r="BM65">
            <v>9</v>
          </cell>
          <cell r="BP65" t="str">
            <v>[0,0]</v>
          </cell>
          <cell r="BS65" t="str">
            <v/>
          </cell>
          <cell r="BU65" t="str">
            <v/>
          </cell>
          <cell r="BW65" t="str">
            <v/>
          </cell>
          <cell r="BX65">
            <v>4</v>
          </cell>
          <cell r="BY65" t="str">
            <v/>
          </cell>
          <cell r="BZ65" t="str">
            <v/>
          </cell>
          <cell r="CA65">
            <v>4413</v>
          </cell>
          <cell r="CB65" t="str">
            <v>[100,0]</v>
          </cell>
          <cell r="CE65" t="str">
            <v/>
          </cell>
          <cell r="CF65" t="str">
            <v/>
          </cell>
          <cell r="CG65" t="str">
            <v/>
          </cell>
          <cell r="CH65" t="str">
            <v/>
          </cell>
          <cell r="CI65" t="str">
            <v/>
          </cell>
          <cell r="CY65">
            <v>1</v>
          </cell>
          <cell r="DI65">
            <v>60</v>
          </cell>
          <cell r="DT65">
            <v>4</v>
          </cell>
          <cell r="EW65">
            <v>1</v>
          </cell>
          <cell r="EZ65">
            <v>101</v>
          </cell>
          <cell r="FE65">
            <v>1</v>
          </cell>
          <cell r="FF65" t="str">
            <v>[2,3,1]</v>
          </cell>
          <cell r="FG65" t="str">
            <v/>
          </cell>
          <cell r="FH65">
            <v>1</v>
          </cell>
          <cell r="FI65">
            <v>25</v>
          </cell>
          <cell r="FJ65">
            <v>1</v>
          </cell>
          <cell r="FM65">
            <v>101</v>
          </cell>
          <cell r="FS65">
            <v>1</v>
          </cell>
          <cell r="FT65" t="str">
            <v>[2,3,1]</v>
          </cell>
          <cell r="FU65" t="str">
            <v/>
          </cell>
          <cell r="FV65">
            <v>1</v>
          </cell>
          <cell r="FW65">
            <v>25</v>
          </cell>
          <cell r="FX65">
            <v>2000</v>
          </cell>
          <cell r="FY65">
            <v>1</v>
          </cell>
        </row>
        <row r="66">
          <cell r="A66">
            <v>414</v>
          </cell>
          <cell r="B66" t="str">
            <v>召唤气元素</v>
          </cell>
          <cell r="C66">
            <v>2</v>
          </cell>
          <cell r="E66">
            <v>0</v>
          </cell>
          <cell r="F66">
            <v>1</v>
          </cell>
          <cell r="G66">
            <v>3</v>
          </cell>
          <cell r="H66">
            <v>3</v>
          </cell>
          <cell r="L66">
            <v>2.7E-2</v>
          </cell>
          <cell r="M66">
            <v>1.7999999999999999E-2</v>
          </cell>
          <cell r="N66" t="str">
            <v>PLAYERSKILL_414</v>
          </cell>
          <cell r="O66" t="str">
            <v>PLAYERSKILLDES_414</v>
          </cell>
          <cell r="P66" t="str">
            <v>PLAYERSKILLDES2_414</v>
          </cell>
          <cell r="Q66" t="str">
            <v>PLAYERSKILLDES3_414</v>
          </cell>
          <cell r="R66" t="str">
            <v>PLAYERSKILLDES4_414</v>
          </cell>
          <cell r="S66" t="str">
            <v>ps_zhaohuanqiyuansu</v>
          </cell>
          <cell r="T66">
            <v>101</v>
          </cell>
          <cell r="AD66" t="str">
            <v>zhaohuanqiyuansu1_zhaohuanqiyuansu</v>
          </cell>
          <cell r="AG66" t="str">
            <v>zhaohuanqiyuansu2_zhaohuanqiyuansu</v>
          </cell>
          <cell r="AH66">
            <v>120</v>
          </cell>
          <cell r="AM66">
            <v>0</v>
          </cell>
          <cell r="AO66">
            <v>0</v>
          </cell>
          <cell r="AP66">
            <v>3</v>
          </cell>
          <cell r="AQ66">
            <v>4</v>
          </cell>
          <cell r="AR66">
            <v>0</v>
          </cell>
          <cell r="AT66" t="str">
            <v>[15000,0]</v>
          </cell>
          <cell r="AU66" t="str">
            <v>[35000,0]</v>
          </cell>
          <cell r="AV66" t="str">
            <v>[40,0]</v>
          </cell>
          <cell r="AW66">
            <v>1</v>
          </cell>
          <cell r="AX66">
            <v>1</v>
          </cell>
          <cell r="AY66">
            <v>1</v>
          </cell>
          <cell r="AZ66" t="str">
            <v/>
          </cell>
          <cell r="BB66">
            <v>1</v>
          </cell>
          <cell r="BD66" t="str">
            <v/>
          </cell>
          <cell r="BE66" t="str">
            <v/>
          </cell>
          <cell r="BF66" t="str">
            <v/>
          </cell>
          <cell r="BG66" t="str">
            <v/>
          </cell>
          <cell r="BH66">
            <v>100</v>
          </cell>
          <cell r="BK66">
            <v>0</v>
          </cell>
          <cell r="BL66">
            <v>45</v>
          </cell>
          <cell r="BQ66">
            <v>3</v>
          </cell>
          <cell r="BS66" t="str">
            <v/>
          </cell>
          <cell r="BU66" t="str">
            <v/>
          </cell>
          <cell r="BW66" t="str">
            <v/>
          </cell>
          <cell r="BX66">
            <v>4</v>
          </cell>
          <cell r="BY66" t="str">
            <v/>
          </cell>
          <cell r="BZ66" t="str">
            <v/>
          </cell>
          <cell r="CA66" t="str">
            <v/>
          </cell>
          <cell r="CB66" t="str">
            <v/>
          </cell>
          <cell r="CE66">
            <v>8414</v>
          </cell>
          <cell r="CF66" t="str">
            <v>[1,1]</v>
          </cell>
          <cell r="CG66" t="str">
            <v>[9,0]</v>
          </cell>
          <cell r="CH66" t="str">
            <v/>
          </cell>
          <cell r="CI66" t="str">
            <v/>
          </cell>
          <cell r="DI66">
            <v>45</v>
          </cell>
          <cell r="DT66">
            <v>4</v>
          </cell>
          <cell r="EW66">
            <v>1</v>
          </cell>
          <cell r="EZ66">
            <v>100</v>
          </cell>
          <cell r="FE66">
            <v>1</v>
          </cell>
          <cell r="FF66" t="str">
            <v>[4,5]</v>
          </cell>
          <cell r="FG66" t="str">
            <v/>
          </cell>
          <cell r="FH66">
            <v>1</v>
          </cell>
          <cell r="FI66">
            <v>25</v>
          </cell>
          <cell r="FJ66">
            <v>1</v>
          </cell>
          <cell r="FM66">
            <v>100</v>
          </cell>
          <cell r="FS66">
            <v>1</v>
          </cell>
          <cell r="FT66" t="str">
            <v>[4,5]</v>
          </cell>
          <cell r="FU66" t="str">
            <v/>
          </cell>
          <cell r="FV66">
            <v>1</v>
          </cell>
          <cell r="FW66">
            <v>25</v>
          </cell>
          <cell r="FX66">
            <v>2000</v>
          </cell>
          <cell r="FY66">
            <v>1</v>
          </cell>
        </row>
        <row r="67">
          <cell r="A67">
            <v>415</v>
          </cell>
          <cell r="B67" t="str">
            <v>大气神箭</v>
          </cell>
          <cell r="C67">
            <v>2</v>
          </cell>
          <cell r="E67">
            <v>0</v>
          </cell>
          <cell r="F67">
            <v>1</v>
          </cell>
          <cell r="G67">
            <v>1</v>
          </cell>
          <cell r="H67">
            <v>1</v>
          </cell>
          <cell r="I67">
            <v>3</v>
          </cell>
          <cell r="L67">
            <v>2.7E-2</v>
          </cell>
          <cell r="M67">
            <v>1.7999999999999999E-2</v>
          </cell>
          <cell r="N67" t="str">
            <v>PLAYERSKILL_415</v>
          </cell>
          <cell r="O67" t="str">
            <v>PLAYERSKILLDES_415</v>
          </cell>
          <cell r="P67" t="str">
            <v>PLAYERSKILLDES2_415</v>
          </cell>
          <cell r="Q67" t="str">
            <v>PLAYERSKILLDES3_415</v>
          </cell>
          <cell r="R67" t="str">
            <v>PLAYERSKILLDES4_415</v>
          </cell>
          <cell r="S67" t="str">
            <v>ps_daqishenjian</v>
          </cell>
          <cell r="T67">
            <v>101</v>
          </cell>
          <cell r="AD67" t="str">
            <v>daqishenjian1_daqishenjian</v>
          </cell>
          <cell r="AG67" t="str">
            <v>daqishenjian2_daqishenjian</v>
          </cell>
          <cell r="AH67">
            <v>120</v>
          </cell>
          <cell r="AM67">
            <v>1</v>
          </cell>
          <cell r="AN67" t="str">
            <v>[["skill_daqishenjian",1]]</v>
          </cell>
          <cell r="AO67">
            <v>0</v>
          </cell>
          <cell r="AP67">
            <v>3</v>
          </cell>
          <cell r="AQ67">
            <v>4</v>
          </cell>
          <cell r="AR67">
            <v>0</v>
          </cell>
          <cell r="AT67" t="str">
            <v>[6000,0]</v>
          </cell>
          <cell r="AU67" t="str">
            <v>[15000,0]</v>
          </cell>
          <cell r="AV67" t="str">
            <v>[20,0]</v>
          </cell>
          <cell r="AW67">
            <v>1</v>
          </cell>
          <cell r="AX67">
            <v>1</v>
          </cell>
          <cell r="AY67">
            <v>1</v>
          </cell>
          <cell r="AZ67" t="str">
            <v/>
          </cell>
          <cell r="BB67">
            <v>1</v>
          </cell>
          <cell r="BD67" t="str">
            <v/>
          </cell>
          <cell r="BE67" t="str">
            <v/>
          </cell>
          <cell r="BF67" t="str">
            <v/>
          </cell>
          <cell r="BG67" t="str">
            <v/>
          </cell>
          <cell r="BH67">
            <v>100</v>
          </cell>
          <cell r="BK67">
            <v>1</v>
          </cell>
          <cell r="BL67">
            <v>45</v>
          </cell>
          <cell r="BM67">
            <v>9</v>
          </cell>
          <cell r="BN67">
            <v>19</v>
          </cell>
          <cell r="BP67" t="str">
            <v>[0,0]</v>
          </cell>
          <cell r="BQ67">
            <v>2</v>
          </cell>
          <cell r="BS67" t="str">
            <v/>
          </cell>
          <cell r="BU67" t="str">
            <v>[951,516]</v>
          </cell>
          <cell r="BW67" t="str">
            <v/>
          </cell>
          <cell r="BX67">
            <v>4</v>
          </cell>
          <cell r="BY67" t="str">
            <v/>
          </cell>
          <cell r="BZ67" t="str">
            <v/>
          </cell>
          <cell r="CA67">
            <v>44001</v>
          </cell>
          <cell r="CB67" t="str">
            <v>[100,0]</v>
          </cell>
          <cell r="CE67" t="str">
            <v/>
          </cell>
          <cell r="CF67" t="str">
            <v/>
          </cell>
          <cell r="CG67" t="str">
            <v/>
          </cell>
          <cell r="CH67" t="str">
            <v/>
          </cell>
          <cell r="CI67" t="str">
            <v/>
          </cell>
          <cell r="CW67">
            <v>4</v>
          </cell>
          <cell r="CX67">
            <v>4</v>
          </cell>
          <cell r="CY67">
            <v>1</v>
          </cell>
          <cell r="DI67">
            <v>45</v>
          </cell>
          <cell r="DT67">
            <v>4</v>
          </cell>
          <cell r="EW67">
            <v>1</v>
          </cell>
          <cell r="EZ67">
            <v>101</v>
          </cell>
          <cell r="FE67">
            <v>0</v>
          </cell>
          <cell r="FG67">
            <v>2</v>
          </cell>
          <cell r="FH67">
            <v>2</v>
          </cell>
          <cell r="FI67">
            <v>25</v>
          </cell>
          <cell r="FJ67">
            <v>1</v>
          </cell>
          <cell r="FM67">
            <v>101</v>
          </cell>
          <cell r="FS67">
            <v>0</v>
          </cell>
          <cell r="FT67" t="str">
            <v>[4,5]</v>
          </cell>
          <cell r="FU67">
            <v>2</v>
          </cell>
          <cell r="FV67">
            <v>2</v>
          </cell>
          <cell r="FW67">
            <v>25</v>
          </cell>
          <cell r="FX67">
            <v>2000</v>
          </cell>
          <cell r="FY67">
            <v>1</v>
          </cell>
        </row>
        <row r="68">
          <cell r="A68">
            <v>4151</v>
          </cell>
          <cell r="B68" t="str">
            <v>大气神箭</v>
          </cell>
          <cell r="C68">
            <v>2</v>
          </cell>
          <cell r="E68">
            <v>0</v>
          </cell>
          <cell r="F68">
            <v>1</v>
          </cell>
          <cell r="G68">
            <v>1</v>
          </cell>
          <cell r="H68">
            <v>1</v>
          </cell>
          <cell r="I68">
            <v>3</v>
          </cell>
          <cell r="L68">
            <v>2.7E-2</v>
          </cell>
          <cell r="M68">
            <v>1.7999999999999999E-2</v>
          </cell>
          <cell r="N68" t="str">
            <v>PLAYERSKILL_415</v>
          </cell>
          <cell r="O68" t="str">
            <v>PLAYERSKILLDES_4151</v>
          </cell>
          <cell r="P68" t="str">
            <v>PLAYERSKILLDES2_415</v>
          </cell>
          <cell r="Q68" t="str">
            <v>PLAYERSKILLDES3_415</v>
          </cell>
          <cell r="R68" t="str">
            <v>PLAYERSKILLDES4_415</v>
          </cell>
          <cell r="S68" t="str">
            <v>ps_daqishenjian</v>
          </cell>
          <cell r="T68">
            <v>101</v>
          </cell>
          <cell r="AD68" t="str">
            <v>daqishenjian1_daqishenjian</v>
          </cell>
          <cell r="AG68" t="str">
            <v>daqishenjian2_daqishenjian</v>
          </cell>
          <cell r="AH68">
            <v>120</v>
          </cell>
          <cell r="AM68">
            <v>1</v>
          </cell>
          <cell r="AN68" t="str">
            <v>[["skill_daqishenjian",1]]</v>
          </cell>
          <cell r="AO68">
            <v>0</v>
          </cell>
          <cell r="AP68">
            <v>3</v>
          </cell>
          <cell r="AQ68">
            <v>4</v>
          </cell>
          <cell r="AR68">
            <v>0</v>
          </cell>
          <cell r="AT68" t="str">
            <v>[6000,0]</v>
          </cell>
          <cell r="AU68" t="str">
            <v>[15000,0]</v>
          </cell>
          <cell r="AV68" t="str">
            <v>[20,0]</v>
          </cell>
          <cell r="AW68">
            <v>1</v>
          </cell>
          <cell r="AX68">
            <v>1</v>
          </cell>
          <cell r="AY68">
            <v>1</v>
          </cell>
          <cell r="AZ68" t="str">
            <v/>
          </cell>
          <cell r="BB68">
            <v>1</v>
          </cell>
          <cell r="BD68" t="str">
            <v/>
          </cell>
          <cell r="BE68" t="str">
            <v/>
          </cell>
          <cell r="BF68" t="str">
            <v/>
          </cell>
          <cell r="BG68" t="str">
            <v/>
          </cell>
          <cell r="BH68">
            <v>100</v>
          </cell>
          <cell r="BK68">
            <v>1</v>
          </cell>
          <cell r="BL68">
            <v>45</v>
          </cell>
          <cell r="BM68">
            <v>9</v>
          </cell>
          <cell r="BN68">
            <v>19</v>
          </cell>
          <cell r="BP68" t="str">
            <v>[0,0]</v>
          </cell>
          <cell r="BQ68">
            <v>2</v>
          </cell>
          <cell r="BS68" t="str">
            <v/>
          </cell>
          <cell r="BU68" t="str">
            <v>[951,516]</v>
          </cell>
          <cell r="BW68" t="str">
            <v/>
          </cell>
          <cell r="BX68">
            <v>4</v>
          </cell>
          <cell r="BY68" t="str">
            <v/>
          </cell>
          <cell r="BZ68" t="str">
            <v/>
          </cell>
          <cell r="CA68">
            <v>44151</v>
          </cell>
          <cell r="CB68" t="str">
            <v>[100,0]</v>
          </cell>
          <cell r="CE68" t="str">
            <v/>
          </cell>
          <cell r="CF68" t="str">
            <v/>
          </cell>
          <cell r="CG68" t="str">
            <v/>
          </cell>
          <cell r="CH68" t="str">
            <v/>
          </cell>
          <cell r="CI68" t="str">
            <v/>
          </cell>
          <cell r="CW68">
            <v>4</v>
          </cell>
          <cell r="CX68">
            <v>4</v>
          </cell>
          <cell r="CY68">
            <v>1</v>
          </cell>
          <cell r="DI68">
            <v>45</v>
          </cell>
          <cell r="DT68">
            <v>4</v>
          </cell>
          <cell r="EW68">
            <v>1</v>
          </cell>
          <cell r="EZ68">
            <v>101</v>
          </cell>
          <cell r="FE68">
            <v>0</v>
          </cell>
          <cell r="FG68">
            <v>2</v>
          </cell>
          <cell r="FH68">
            <v>2</v>
          </cell>
          <cell r="FI68">
            <v>25</v>
          </cell>
          <cell r="FJ68">
            <v>1</v>
          </cell>
          <cell r="FM68">
            <v>101</v>
          </cell>
          <cell r="FS68">
            <v>0</v>
          </cell>
          <cell r="FT68" t="str">
            <v>[4,5]</v>
          </cell>
          <cell r="FU68">
            <v>2</v>
          </cell>
          <cell r="FV68">
            <v>2</v>
          </cell>
          <cell r="FW68">
            <v>25</v>
          </cell>
          <cell r="FX68">
            <v>2000</v>
          </cell>
          <cell r="FY68">
            <v>1</v>
          </cell>
        </row>
        <row r="69">
          <cell r="A69">
            <v>416</v>
          </cell>
          <cell r="B69" t="str">
            <v>人海战术</v>
          </cell>
          <cell r="C69">
            <v>2</v>
          </cell>
          <cell r="D69">
            <v>1</v>
          </cell>
          <cell r="E69">
            <v>1</v>
          </cell>
          <cell r="F69">
            <v>1</v>
          </cell>
          <cell r="G69">
            <v>2</v>
          </cell>
          <cell r="H69">
            <v>2</v>
          </cell>
          <cell r="L69">
            <v>3.5999999999999997E-2</v>
          </cell>
          <cell r="M69">
            <v>2.7E-2</v>
          </cell>
          <cell r="N69" t="str">
            <v>PLAYERSKILL_416</v>
          </cell>
          <cell r="O69" t="str">
            <v>PLAYERSKILLDES_416</v>
          </cell>
          <cell r="P69" t="str">
            <v>PLAYERSKILLDES2_416</v>
          </cell>
          <cell r="Q69" t="str">
            <v>PLAYERSKILLDES3_416</v>
          </cell>
          <cell r="R69" t="str">
            <v>PLAYERSKILLDES4_416</v>
          </cell>
          <cell r="S69" t="str">
            <v>ps_renhaizhanshu</v>
          </cell>
          <cell r="T69">
            <v>100</v>
          </cell>
          <cell r="AH69">
            <v>120</v>
          </cell>
          <cell r="AM69">
            <v>2</v>
          </cell>
          <cell r="AN69" t="str">
            <v>[["skill_hutishendun",1]]</v>
          </cell>
          <cell r="AO69">
            <v>0</v>
          </cell>
          <cell r="AP69">
            <v>3</v>
          </cell>
          <cell r="AQ69">
            <v>4</v>
          </cell>
          <cell r="AR69">
            <v>0</v>
          </cell>
          <cell r="AT69" t="str">
            <v>[8000,0]</v>
          </cell>
          <cell r="AU69" t="str">
            <v>[32000,0]</v>
          </cell>
          <cell r="AV69" t="str">
            <v>[46,0]</v>
          </cell>
          <cell r="AW69">
            <v>1</v>
          </cell>
          <cell r="AX69">
            <v>1</v>
          </cell>
          <cell r="AY69">
            <v>1</v>
          </cell>
          <cell r="AZ69" t="str">
            <v/>
          </cell>
          <cell r="BB69">
            <v>1</v>
          </cell>
          <cell r="BD69" t="str">
            <v/>
          </cell>
          <cell r="BE69">
            <v>10416</v>
          </cell>
          <cell r="BF69" t="str">
            <v/>
          </cell>
          <cell r="BG69" t="str">
            <v/>
          </cell>
          <cell r="BH69">
            <v>100</v>
          </cell>
          <cell r="BK69">
            <v>0</v>
          </cell>
          <cell r="BL69">
            <v>120</v>
          </cell>
          <cell r="BS69" t="str">
            <v/>
          </cell>
          <cell r="CE69" t="str">
            <v/>
          </cell>
          <cell r="CF69" t="str">
            <v/>
          </cell>
          <cell r="CG69" t="str">
            <v/>
          </cell>
          <cell r="CH69" t="str">
            <v/>
          </cell>
          <cell r="CI69" t="str">
            <v/>
          </cell>
          <cell r="DI69">
            <v>120</v>
          </cell>
          <cell r="DT69">
            <v>0</v>
          </cell>
          <cell r="EW69">
            <v>10</v>
          </cell>
          <cell r="EZ69">
            <v>100</v>
          </cell>
          <cell r="FE69">
            <v>1</v>
          </cell>
          <cell r="FF69" t="str">
            <v>[1,2,3]</v>
          </cell>
          <cell r="FG69" t="str">
            <v/>
          </cell>
          <cell r="FH69">
            <v>1</v>
          </cell>
          <cell r="FI69">
            <v>25</v>
          </cell>
          <cell r="FJ69">
            <v>10</v>
          </cell>
          <cell r="FM69">
            <v>100</v>
          </cell>
          <cell r="FS69">
            <v>1</v>
          </cell>
          <cell r="FT69" t="str">
            <v>[1,2,3]</v>
          </cell>
          <cell r="FU69" t="str">
            <v/>
          </cell>
          <cell r="FV69">
            <v>1</v>
          </cell>
          <cell r="FW69">
            <v>25</v>
          </cell>
          <cell r="FX69">
            <v>2000</v>
          </cell>
          <cell r="FY69">
            <v>1</v>
          </cell>
        </row>
        <row r="70">
          <cell r="A70">
            <v>501</v>
          </cell>
          <cell r="B70" t="str">
            <v>大地神盾</v>
          </cell>
          <cell r="C70">
            <v>2</v>
          </cell>
          <cell r="E70">
            <v>0</v>
          </cell>
          <cell r="F70">
            <v>1</v>
          </cell>
          <cell r="G70">
            <v>2</v>
          </cell>
          <cell r="H70">
            <v>2</v>
          </cell>
          <cell r="L70">
            <v>2.7E-2</v>
          </cell>
          <cell r="M70">
            <v>1.7999999999999999E-2</v>
          </cell>
          <cell r="N70" t="str">
            <v>PLAYERSKILL_501</v>
          </cell>
          <cell r="O70" t="str">
            <v>PLAYERSKILLDES_501</v>
          </cell>
          <cell r="P70" t="str">
            <v>PLAYERSKILLDES2_501</v>
          </cell>
          <cell r="Q70" t="str">
            <v>PLAYERSKILLDES3_501</v>
          </cell>
          <cell r="R70" t="str">
            <v>PLAYERSKILLDES4_501</v>
          </cell>
          <cell r="S70" t="str">
            <v>ps_dadishendun</v>
          </cell>
          <cell r="T70">
            <v>100</v>
          </cell>
          <cell r="AD70" t="str">
            <v>dadishendun1_dadishendun</v>
          </cell>
          <cell r="AG70" t="str">
            <v>dadishendun2_dadishendun</v>
          </cell>
          <cell r="AH70">
            <v>120</v>
          </cell>
          <cell r="AI70" t="str">
            <v>dadishendun</v>
          </cell>
          <cell r="AM70">
            <v>2</v>
          </cell>
          <cell r="AN70" t="str">
            <v>[["skill_hutishendun",1]]</v>
          </cell>
          <cell r="AO70">
            <v>0</v>
          </cell>
          <cell r="AP70">
            <v>3</v>
          </cell>
          <cell r="AQ70">
            <v>5</v>
          </cell>
          <cell r="AR70">
            <v>0</v>
          </cell>
          <cell r="AT70" t="str">
            <v>[8000,0]</v>
          </cell>
          <cell r="AU70" t="str">
            <v>[18000,0]</v>
          </cell>
          <cell r="AV70" t="str">
            <v>[25,0]</v>
          </cell>
          <cell r="AW70">
            <v>1</v>
          </cell>
          <cell r="AX70">
            <v>1</v>
          </cell>
          <cell r="AY70">
            <v>1</v>
          </cell>
          <cell r="AZ70" t="str">
            <v/>
          </cell>
          <cell r="BB70">
            <v>1</v>
          </cell>
          <cell r="BD70" t="str">
            <v/>
          </cell>
          <cell r="BE70" t="str">
            <v/>
          </cell>
          <cell r="BF70" t="str">
            <v/>
          </cell>
          <cell r="BG70" t="str">
            <v/>
          </cell>
          <cell r="BH70">
            <v>100</v>
          </cell>
          <cell r="BK70">
            <v>1</v>
          </cell>
          <cell r="BL70">
            <v>60</v>
          </cell>
          <cell r="BM70">
            <v>8</v>
          </cell>
          <cell r="BP70" t="str">
            <v>[0,0]</v>
          </cell>
          <cell r="BS70" t="str">
            <v/>
          </cell>
          <cell r="BU70" t="str">
            <v/>
          </cell>
          <cell r="BW70" t="str">
            <v/>
          </cell>
          <cell r="BX70">
            <v>5</v>
          </cell>
          <cell r="BY70" t="str">
            <v/>
          </cell>
          <cell r="BZ70" t="str">
            <v/>
          </cell>
          <cell r="CA70">
            <v>4501</v>
          </cell>
          <cell r="CB70" t="str">
            <v>[100,0]</v>
          </cell>
          <cell r="CE70" t="str">
            <v/>
          </cell>
          <cell r="CF70" t="str">
            <v/>
          </cell>
          <cell r="CG70" t="str">
            <v/>
          </cell>
          <cell r="CH70" t="str">
            <v/>
          </cell>
          <cell r="CI70" t="str">
            <v/>
          </cell>
          <cell r="DI70">
            <v>60</v>
          </cell>
          <cell r="DT70">
            <v>5</v>
          </cell>
          <cell r="EW70">
            <v>1</v>
          </cell>
          <cell r="EZ70">
            <v>100</v>
          </cell>
          <cell r="FE70">
            <v>1</v>
          </cell>
          <cell r="FF70" t="str">
            <v>[3,2,1]</v>
          </cell>
          <cell r="FG70" t="str">
            <v/>
          </cell>
          <cell r="FH70">
            <v>1</v>
          </cell>
          <cell r="FI70">
            <v>25</v>
          </cell>
          <cell r="FJ70">
            <v>1</v>
          </cell>
          <cell r="FM70">
            <v>100</v>
          </cell>
          <cell r="FS70">
            <v>1</v>
          </cell>
          <cell r="FT70" t="str">
            <v>[3,2,1]</v>
          </cell>
          <cell r="FU70" t="str">
            <v/>
          </cell>
          <cell r="FV70">
            <v>1</v>
          </cell>
          <cell r="FW70">
            <v>25</v>
          </cell>
          <cell r="FX70">
            <v>2000</v>
          </cell>
          <cell r="FY70">
            <v>1</v>
          </cell>
        </row>
        <row r="71">
          <cell r="A71">
            <v>502</v>
          </cell>
          <cell r="B71" t="str">
            <v>护体石肤</v>
          </cell>
          <cell r="C71">
            <v>2</v>
          </cell>
          <cell r="E71">
            <v>0</v>
          </cell>
          <cell r="F71">
            <v>1</v>
          </cell>
          <cell r="G71">
            <v>2</v>
          </cell>
          <cell r="H71">
            <v>2</v>
          </cell>
          <cell r="L71">
            <v>2.7E-2</v>
          </cell>
          <cell r="M71">
            <v>1.7999999999999999E-2</v>
          </cell>
          <cell r="N71" t="str">
            <v>PLAYERSKILL_502</v>
          </cell>
          <cell r="O71" t="str">
            <v>PLAYERSKILLDES_502</v>
          </cell>
          <cell r="P71" t="str">
            <v>PLAYERSKILLDES2_502</v>
          </cell>
          <cell r="Q71" t="str">
            <v>PLAYERSKILLDES3_502</v>
          </cell>
          <cell r="R71" t="str">
            <v>PLAYERSKILLDES4_502</v>
          </cell>
          <cell r="S71" t="str">
            <v>ps_hutishifu</v>
          </cell>
          <cell r="T71">
            <v>100</v>
          </cell>
          <cell r="AD71" t="str">
            <v>hutishifu1_hutishifu</v>
          </cell>
          <cell r="AG71" t="str">
            <v>hutishifu2_hutishifu</v>
          </cell>
          <cell r="AH71">
            <v>160</v>
          </cell>
          <cell r="AM71">
            <v>2</v>
          </cell>
          <cell r="AN71" t="str">
            <v>[["skill_hutishifu",1]]</v>
          </cell>
          <cell r="AO71">
            <v>0</v>
          </cell>
          <cell r="AP71">
            <v>3</v>
          </cell>
          <cell r="AQ71">
            <v>5</v>
          </cell>
          <cell r="AR71">
            <v>0</v>
          </cell>
          <cell r="AT71" t="str">
            <v>[9000,0]</v>
          </cell>
          <cell r="AU71" t="str">
            <v>[22000,0]</v>
          </cell>
          <cell r="AV71" t="str">
            <v>[26,0]</v>
          </cell>
          <cell r="AW71">
            <v>1</v>
          </cell>
          <cell r="AX71">
            <v>1</v>
          </cell>
          <cell r="AY71">
            <v>1</v>
          </cell>
          <cell r="AZ71" t="str">
            <v/>
          </cell>
          <cell r="BB71">
            <v>1</v>
          </cell>
          <cell r="BD71" t="str">
            <v/>
          </cell>
          <cell r="BE71" t="str">
            <v/>
          </cell>
          <cell r="BF71" t="str">
            <v/>
          </cell>
          <cell r="BG71" t="str">
            <v/>
          </cell>
          <cell r="BH71">
            <v>100</v>
          </cell>
          <cell r="BK71">
            <v>1</v>
          </cell>
          <cell r="BL71">
            <v>45</v>
          </cell>
          <cell r="BM71">
            <v>8</v>
          </cell>
          <cell r="BP71" t="str">
            <v>[0,0]</v>
          </cell>
          <cell r="BS71" t="str">
            <v/>
          </cell>
          <cell r="BU71" t="str">
            <v>[900,480]</v>
          </cell>
          <cell r="BW71" t="str">
            <v/>
          </cell>
          <cell r="BX71">
            <v>5</v>
          </cell>
          <cell r="BY71" t="str">
            <v/>
          </cell>
          <cell r="BZ71" t="str">
            <v/>
          </cell>
          <cell r="CA71">
            <v>4502</v>
          </cell>
          <cell r="CB71" t="str">
            <v>[100,0]</v>
          </cell>
          <cell r="CE71" t="str">
            <v/>
          </cell>
          <cell r="CF71" t="str">
            <v/>
          </cell>
          <cell r="CG71" t="str">
            <v/>
          </cell>
          <cell r="CH71" t="str">
            <v/>
          </cell>
          <cell r="CI71" t="str">
            <v/>
          </cell>
          <cell r="DI71">
            <v>45</v>
          </cell>
          <cell r="DT71">
            <v>5</v>
          </cell>
          <cell r="EW71">
            <v>1</v>
          </cell>
          <cell r="EZ71">
            <v>100</v>
          </cell>
          <cell r="FE71">
            <v>0</v>
          </cell>
          <cell r="FF71" t="str">
            <v>[3,2,1]</v>
          </cell>
          <cell r="FG71">
            <v>2</v>
          </cell>
          <cell r="FH71">
            <v>1</v>
          </cell>
          <cell r="FI71">
            <v>25</v>
          </cell>
          <cell r="FJ71">
            <v>1</v>
          </cell>
          <cell r="FM71">
            <v>100</v>
          </cell>
          <cell r="FS71">
            <v>0</v>
          </cell>
          <cell r="FT71" t="str">
            <v>[3,2,1]</v>
          </cell>
          <cell r="FU71">
            <v>2</v>
          </cell>
          <cell r="FV71">
            <v>1</v>
          </cell>
          <cell r="FW71">
            <v>25</v>
          </cell>
          <cell r="FX71">
            <v>2000</v>
          </cell>
          <cell r="FY71">
            <v>1</v>
          </cell>
        </row>
        <row r="72">
          <cell r="A72">
            <v>5022</v>
          </cell>
          <cell r="B72" t="str">
            <v>护体石肤</v>
          </cell>
          <cell r="C72">
            <v>2</v>
          </cell>
          <cell r="E72">
            <v>0</v>
          </cell>
          <cell r="F72">
            <v>1</v>
          </cell>
          <cell r="G72">
            <v>2</v>
          </cell>
          <cell r="H72">
            <v>2</v>
          </cell>
          <cell r="L72">
            <v>2.7E-2</v>
          </cell>
          <cell r="M72">
            <v>1.7999999999999999E-2</v>
          </cell>
          <cell r="N72" t="str">
            <v>PLAYERSKILL_502</v>
          </cell>
          <cell r="O72" t="str">
            <v>PLAYERSKILLDES_5022</v>
          </cell>
          <cell r="P72" t="str">
            <v>PLAYERSKILLDES2_5022</v>
          </cell>
          <cell r="Q72" t="str">
            <v>PLAYERSKILLDES3_5022</v>
          </cell>
          <cell r="R72" t="str">
            <v>PLAYERSKILLDES4_5022</v>
          </cell>
          <cell r="S72" t="str">
            <v>ps_hutishifu</v>
          </cell>
          <cell r="T72">
            <v>100</v>
          </cell>
          <cell r="AD72" t="str">
            <v>hutishifu1_hutishifu</v>
          </cell>
          <cell r="AG72" t="str">
            <v>hutishifu2_hutishifu</v>
          </cell>
          <cell r="AH72">
            <v>160</v>
          </cell>
          <cell r="AM72">
            <v>2</v>
          </cell>
          <cell r="AN72" t="str">
            <v>[["skill_hutishifu",1]]</v>
          </cell>
          <cell r="AO72">
            <v>0</v>
          </cell>
          <cell r="AP72">
            <v>3</v>
          </cell>
          <cell r="AQ72">
            <v>5</v>
          </cell>
          <cell r="AR72">
            <v>0</v>
          </cell>
          <cell r="AT72" t="str">
            <v>[6000,0]</v>
          </cell>
          <cell r="AU72" t="str">
            <v>[17000,0]</v>
          </cell>
          <cell r="AV72" t="str">
            <v>[13,0]</v>
          </cell>
          <cell r="AW72">
            <v>1</v>
          </cell>
          <cell r="AX72">
            <v>1</v>
          </cell>
          <cell r="AY72">
            <v>1</v>
          </cell>
          <cell r="AZ72" t="str">
            <v/>
          </cell>
          <cell r="BB72">
            <v>1</v>
          </cell>
          <cell r="BD72" t="str">
            <v/>
          </cell>
          <cell r="BE72" t="str">
            <v/>
          </cell>
          <cell r="BF72" t="str">
            <v/>
          </cell>
          <cell r="BG72" t="str">
            <v/>
          </cell>
          <cell r="BH72">
            <v>100</v>
          </cell>
          <cell r="BK72">
            <v>1</v>
          </cell>
          <cell r="BL72">
            <v>45</v>
          </cell>
          <cell r="BM72">
            <v>8</v>
          </cell>
          <cell r="BP72" t="str">
            <v>[0,0]</v>
          </cell>
          <cell r="BQ72">
            <v>4</v>
          </cell>
          <cell r="BS72" t="str">
            <v/>
          </cell>
          <cell r="BU72" t="str">
            <v>[900,480]</v>
          </cell>
          <cell r="BW72" t="str">
            <v/>
          </cell>
          <cell r="BX72">
            <v>5</v>
          </cell>
          <cell r="BY72" t="str">
            <v/>
          </cell>
          <cell r="BZ72" t="str">
            <v/>
          </cell>
          <cell r="CA72">
            <v>4502</v>
          </cell>
          <cell r="CB72" t="str">
            <v>[100,0]</v>
          </cell>
          <cell r="CE72" t="str">
            <v/>
          </cell>
          <cell r="CF72" t="str">
            <v/>
          </cell>
          <cell r="CG72" t="str">
            <v/>
          </cell>
          <cell r="CH72" t="str">
            <v/>
          </cell>
          <cell r="CI72" t="str">
            <v/>
          </cell>
          <cell r="CL72">
            <v>1</v>
          </cell>
          <cell r="CM72">
            <v>10</v>
          </cell>
          <cell r="DI72">
            <v>45</v>
          </cell>
          <cell r="DT72">
            <v>5</v>
          </cell>
          <cell r="EW72">
            <v>1</v>
          </cell>
          <cell r="EZ72">
            <v>100</v>
          </cell>
          <cell r="FE72">
            <v>0</v>
          </cell>
          <cell r="FF72" t="str">
            <v>[3,2,1]</v>
          </cell>
          <cell r="FG72">
            <v>2</v>
          </cell>
          <cell r="FH72">
            <v>1</v>
          </cell>
          <cell r="FI72">
            <v>25</v>
          </cell>
          <cell r="FJ72">
            <v>1</v>
          </cell>
          <cell r="FM72">
            <v>100</v>
          </cell>
          <cell r="FS72">
            <v>0</v>
          </cell>
          <cell r="FT72" t="str">
            <v>[3,2,1]</v>
          </cell>
          <cell r="FU72">
            <v>2</v>
          </cell>
          <cell r="FV72">
            <v>1</v>
          </cell>
          <cell r="FW72">
            <v>25</v>
          </cell>
          <cell r="FX72">
            <v>2000</v>
          </cell>
          <cell r="FY72">
            <v>1</v>
          </cell>
        </row>
        <row r="73">
          <cell r="A73">
            <v>503</v>
          </cell>
          <cell r="B73" t="str">
            <v>迟缓大法</v>
          </cell>
          <cell r="C73">
            <v>2</v>
          </cell>
          <cell r="E73">
            <v>0</v>
          </cell>
          <cell r="F73">
            <v>1</v>
          </cell>
          <cell r="G73">
            <v>2</v>
          </cell>
          <cell r="H73">
            <v>2</v>
          </cell>
          <cell r="L73">
            <v>2.7E-2</v>
          </cell>
          <cell r="M73">
            <v>1.7999999999999999E-2</v>
          </cell>
          <cell r="N73" t="str">
            <v>PLAYERSKILL_503</v>
          </cell>
          <cell r="O73" t="str">
            <v>PLAYERSKILLDES_503</v>
          </cell>
          <cell r="P73" t="str">
            <v>PLAYERSKILLDES2_503</v>
          </cell>
          <cell r="Q73" t="str">
            <v>PLAYERSKILLDES3_503</v>
          </cell>
          <cell r="R73" t="str">
            <v>PLAYERSKILLDES4_503</v>
          </cell>
          <cell r="S73" t="str">
            <v>ps_chihuandafa</v>
          </cell>
          <cell r="T73">
            <v>101</v>
          </cell>
          <cell r="AH73">
            <v>120</v>
          </cell>
          <cell r="AI73" t="str">
            <v>chihuandafa</v>
          </cell>
          <cell r="AM73">
            <v>1</v>
          </cell>
          <cell r="AO73">
            <v>0</v>
          </cell>
          <cell r="AP73">
            <v>3</v>
          </cell>
          <cell r="AQ73">
            <v>5</v>
          </cell>
          <cell r="AR73">
            <v>0</v>
          </cell>
          <cell r="AT73" t="str">
            <v>[6000,0]</v>
          </cell>
          <cell r="AU73" t="str">
            <v>[12000,0]</v>
          </cell>
          <cell r="AV73" t="str">
            <v>[25,0]</v>
          </cell>
          <cell r="AW73">
            <v>1</v>
          </cell>
          <cell r="AX73">
            <v>1</v>
          </cell>
          <cell r="AY73">
            <v>1</v>
          </cell>
          <cell r="AZ73" t="str">
            <v/>
          </cell>
          <cell r="BB73">
            <v>1</v>
          </cell>
          <cell r="BD73" t="str">
            <v/>
          </cell>
          <cell r="BE73" t="str">
            <v/>
          </cell>
          <cell r="BF73" t="str">
            <v/>
          </cell>
          <cell r="BG73" t="str">
            <v/>
          </cell>
          <cell r="BH73">
            <v>100</v>
          </cell>
          <cell r="BK73">
            <v>1</v>
          </cell>
          <cell r="BL73">
            <v>45</v>
          </cell>
          <cell r="BM73">
            <v>9</v>
          </cell>
          <cell r="BP73" t="str">
            <v>[0,0]</v>
          </cell>
          <cell r="BS73" t="str">
            <v/>
          </cell>
          <cell r="BU73" t="str">
            <v/>
          </cell>
          <cell r="BW73" t="str">
            <v/>
          </cell>
          <cell r="BX73">
            <v>5</v>
          </cell>
          <cell r="BY73" t="str">
            <v/>
          </cell>
          <cell r="BZ73" t="str">
            <v/>
          </cell>
          <cell r="CA73">
            <v>4503</v>
          </cell>
          <cell r="CB73" t="str">
            <v>[0,0]</v>
          </cell>
          <cell r="CE73" t="str">
            <v/>
          </cell>
          <cell r="CF73" t="str">
            <v/>
          </cell>
          <cell r="CG73" t="str">
            <v/>
          </cell>
          <cell r="CH73" t="str">
            <v/>
          </cell>
          <cell r="CI73" t="str">
            <v/>
          </cell>
          <cell r="DI73">
            <v>45</v>
          </cell>
          <cell r="DT73">
            <v>5</v>
          </cell>
          <cell r="EW73">
            <v>1</v>
          </cell>
          <cell r="EZ73">
            <v>101</v>
          </cell>
          <cell r="FE73">
            <v>1</v>
          </cell>
          <cell r="FG73" t="str">
            <v/>
          </cell>
          <cell r="FH73">
            <v>1</v>
          </cell>
          <cell r="FI73">
            <v>25</v>
          </cell>
          <cell r="FJ73">
            <v>1</v>
          </cell>
          <cell r="FM73">
            <v>101</v>
          </cell>
          <cell r="FQ73" t="str">
            <v>[[6,2]]</v>
          </cell>
          <cell r="FR73">
            <v>0</v>
          </cell>
          <cell r="FS73">
            <v>1</v>
          </cell>
          <cell r="FU73" t="str">
            <v/>
          </cell>
          <cell r="FV73">
            <v>1</v>
          </cell>
          <cell r="FW73">
            <v>25</v>
          </cell>
          <cell r="FX73">
            <v>2000</v>
          </cell>
          <cell r="FY73">
            <v>1</v>
          </cell>
        </row>
        <row r="74">
          <cell r="A74">
            <v>504</v>
          </cell>
          <cell r="B74" t="str">
            <v>流沙陷阱</v>
          </cell>
          <cell r="C74">
            <v>2</v>
          </cell>
          <cell r="E74">
            <v>0</v>
          </cell>
          <cell r="F74">
            <v>1</v>
          </cell>
          <cell r="G74">
            <v>2</v>
          </cell>
          <cell r="H74">
            <v>2</v>
          </cell>
          <cell r="L74">
            <v>2.7E-2</v>
          </cell>
          <cell r="M74">
            <v>1.7999999999999999E-2</v>
          </cell>
          <cell r="N74" t="str">
            <v>PLAYERSKILL_504</v>
          </cell>
          <cell r="O74" t="str">
            <v>PLAYERSKILLDES_504</v>
          </cell>
          <cell r="P74" t="str">
            <v>PLAYERSKILLDES2_504</v>
          </cell>
          <cell r="Q74" t="str">
            <v>PLAYERSKILLDES3_504</v>
          </cell>
          <cell r="R74" t="str">
            <v>PLAYERSKILLDES4_504</v>
          </cell>
          <cell r="S74" t="str">
            <v>ps_liushaxianjing</v>
          </cell>
          <cell r="T74">
            <v>101</v>
          </cell>
          <cell r="AG74" t="str">
            <v>liushaxianjing_liushaxianjing</v>
          </cell>
          <cell r="AH74">
            <v>160</v>
          </cell>
          <cell r="AM74">
            <v>1</v>
          </cell>
          <cell r="AN74" t="str">
            <v>[["skill_liushaxianjing",1]]</v>
          </cell>
          <cell r="AO74">
            <v>0</v>
          </cell>
          <cell r="AP74">
            <v>3</v>
          </cell>
          <cell r="AQ74">
            <v>5</v>
          </cell>
          <cell r="AR74">
            <v>0</v>
          </cell>
          <cell r="AT74" t="str">
            <v>[9000,0]</v>
          </cell>
          <cell r="AU74" t="str">
            <v>[24000,0]</v>
          </cell>
          <cell r="AV74" t="str">
            <v>[34,0]</v>
          </cell>
          <cell r="AW74">
            <v>1</v>
          </cell>
          <cell r="AX74">
            <v>1</v>
          </cell>
          <cell r="AY74">
            <v>1</v>
          </cell>
          <cell r="AZ74" t="str">
            <v/>
          </cell>
          <cell r="BB74">
            <v>1</v>
          </cell>
          <cell r="BD74" t="str">
            <v/>
          </cell>
          <cell r="BE74">
            <v>10504</v>
          </cell>
          <cell r="BF74" t="str">
            <v/>
          </cell>
          <cell r="BG74" t="str">
            <v/>
          </cell>
          <cell r="BH74">
            <v>100</v>
          </cell>
          <cell r="BK74">
            <v>1</v>
          </cell>
          <cell r="BL74">
            <v>60</v>
          </cell>
          <cell r="BM74">
            <v>9</v>
          </cell>
          <cell r="BP74" t="str">
            <v>[0,0]</v>
          </cell>
          <cell r="BS74" t="str">
            <v/>
          </cell>
          <cell r="BU74" t="str">
            <v/>
          </cell>
          <cell r="BW74" t="str">
            <v/>
          </cell>
          <cell r="BX74">
            <v>5</v>
          </cell>
          <cell r="BY74" t="str">
            <v/>
          </cell>
          <cell r="BZ74" t="str">
            <v/>
          </cell>
          <cell r="CA74">
            <v>4504</v>
          </cell>
          <cell r="CB74" t="str">
            <v>[0,0]</v>
          </cell>
          <cell r="CE74" t="str">
            <v/>
          </cell>
          <cell r="CF74" t="str">
            <v/>
          </cell>
          <cell r="CG74" t="str">
            <v/>
          </cell>
          <cell r="CH74" t="str">
            <v/>
          </cell>
          <cell r="CI74" t="str">
            <v/>
          </cell>
          <cell r="DI74">
            <v>60</v>
          </cell>
          <cell r="DT74">
            <v>5</v>
          </cell>
          <cell r="EW74">
            <v>1</v>
          </cell>
          <cell r="EZ74">
            <v>101</v>
          </cell>
          <cell r="FE74">
            <v>1</v>
          </cell>
          <cell r="FG74" t="str">
            <v/>
          </cell>
          <cell r="FH74">
            <v>1</v>
          </cell>
          <cell r="FI74">
            <v>25</v>
          </cell>
          <cell r="FJ74">
            <v>1</v>
          </cell>
          <cell r="FM74">
            <v>101</v>
          </cell>
          <cell r="FS74">
            <v>1</v>
          </cell>
          <cell r="FT74" t="str">
            <v>[4,5]</v>
          </cell>
          <cell r="FU74" t="str">
            <v/>
          </cell>
          <cell r="FV74">
            <v>1</v>
          </cell>
          <cell r="FW74">
            <v>25</v>
          </cell>
          <cell r="FX74">
            <v>2000</v>
          </cell>
          <cell r="FY74">
            <v>1</v>
          </cell>
        </row>
        <row r="75">
          <cell r="A75">
            <v>505</v>
          </cell>
          <cell r="B75" t="str">
            <v>流星火雨</v>
          </cell>
          <cell r="C75">
            <v>2</v>
          </cell>
          <cell r="D75">
            <v>1</v>
          </cell>
          <cell r="E75">
            <v>1</v>
          </cell>
          <cell r="F75">
            <v>1</v>
          </cell>
          <cell r="G75">
            <v>1</v>
          </cell>
          <cell r="H75">
            <v>1</v>
          </cell>
          <cell r="L75">
            <v>3.5999999999999997E-2</v>
          </cell>
          <cell r="M75">
            <v>2.7E-2</v>
          </cell>
          <cell r="N75" t="str">
            <v>PLAYERSKILL_505</v>
          </cell>
          <cell r="O75" t="str">
            <v>PLAYERSKILLDES_505</v>
          </cell>
          <cell r="P75" t="str">
            <v>PLAYERSKILLDES2_505</v>
          </cell>
          <cell r="Q75" t="str">
            <v>PLAYERSKILLDES3_505</v>
          </cell>
          <cell r="R75" t="str">
            <v>PLAYERSKILLDES4_505</v>
          </cell>
          <cell r="S75" t="str">
            <v>ps_liuxinghuoyu</v>
          </cell>
          <cell r="T75">
            <v>101</v>
          </cell>
          <cell r="AH75">
            <v>120</v>
          </cell>
          <cell r="AM75">
            <v>1</v>
          </cell>
          <cell r="AO75">
            <v>0</v>
          </cell>
          <cell r="AP75">
            <v>3</v>
          </cell>
          <cell r="AQ75">
            <v>5</v>
          </cell>
          <cell r="AR75">
            <v>0</v>
          </cell>
          <cell r="AT75" t="str">
            <v>[13000,0]</v>
          </cell>
          <cell r="AU75" t="str">
            <v>[25000,0]</v>
          </cell>
          <cell r="AV75" t="str">
            <v>[59,0]</v>
          </cell>
          <cell r="AW75">
            <v>1</v>
          </cell>
          <cell r="AX75">
            <v>1</v>
          </cell>
          <cell r="AY75">
            <v>1</v>
          </cell>
          <cell r="AZ75" t="str">
            <v/>
          </cell>
          <cell r="BB75">
            <v>1</v>
          </cell>
          <cell r="BD75" t="str">
            <v/>
          </cell>
          <cell r="BE75">
            <v>10505</v>
          </cell>
          <cell r="BF75" t="str">
            <v/>
          </cell>
          <cell r="BG75" t="str">
            <v/>
          </cell>
          <cell r="BH75">
            <v>100</v>
          </cell>
          <cell r="BK75">
            <v>0</v>
          </cell>
          <cell r="BL75">
            <v>60</v>
          </cell>
          <cell r="BM75">
            <v>9</v>
          </cell>
          <cell r="BP75" t="str">
            <v>[0,1]</v>
          </cell>
          <cell r="BS75" t="str">
            <v/>
          </cell>
          <cell r="BU75" t="str">
            <v>[285,155]</v>
          </cell>
          <cell r="BW75" t="str">
            <v/>
          </cell>
          <cell r="BX75">
            <v>3</v>
          </cell>
          <cell r="BY75" t="str">
            <v/>
          </cell>
          <cell r="CE75" t="str">
            <v/>
          </cell>
          <cell r="CF75" t="str">
            <v/>
          </cell>
          <cell r="CG75" t="str">
            <v/>
          </cell>
          <cell r="CH75" t="str">
            <v/>
          </cell>
          <cell r="CI75" t="str">
            <v/>
          </cell>
          <cell r="CW75">
            <v>5</v>
          </cell>
          <cell r="DI75">
            <v>60</v>
          </cell>
          <cell r="DT75">
            <v>3</v>
          </cell>
          <cell r="EW75">
            <v>10</v>
          </cell>
          <cell r="EZ75">
            <v>101</v>
          </cell>
          <cell r="FE75">
            <v>0</v>
          </cell>
          <cell r="FG75">
            <v>2</v>
          </cell>
          <cell r="FH75">
            <v>1</v>
          </cell>
          <cell r="FI75">
            <v>25</v>
          </cell>
          <cell r="FJ75">
            <v>10</v>
          </cell>
          <cell r="FM75">
            <v>101</v>
          </cell>
          <cell r="FS75">
            <v>0</v>
          </cell>
          <cell r="FU75">
            <v>2</v>
          </cell>
          <cell r="FV75">
            <v>1</v>
          </cell>
          <cell r="FW75">
            <v>25</v>
          </cell>
          <cell r="FX75">
            <v>2000</v>
          </cell>
          <cell r="FY75">
            <v>1</v>
          </cell>
        </row>
        <row r="76">
          <cell r="A76">
            <v>506</v>
          </cell>
          <cell r="B76" t="str">
            <v>死亡波纹</v>
          </cell>
          <cell r="C76">
            <v>2</v>
          </cell>
          <cell r="E76">
            <v>0</v>
          </cell>
          <cell r="F76">
            <v>1</v>
          </cell>
          <cell r="G76">
            <v>1</v>
          </cell>
          <cell r="H76">
            <v>1</v>
          </cell>
          <cell r="L76">
            <v>2.7E-2</v>
          </cell>
          <cell r="M76">
            <v>1.7999999999999999E-2</v>
          </cell>
          <cell r="N76" t="str">
            <v>PLAYERSKILL_506</v>
          </cell>
          <cell r="O76" t="str">
            <v>PLAYERSKILLDES_506</v>
          </cell>
          <cell r="P76" t="str">
            <v>PLAYERSKILLDES2_506</v>
          </cell>
          <cell r="Q76" t="str">
            <v>PLAYERSKILLDES3_506</v>
          </cell>
          <cell r="R76" t="str">
            <v>PLAYERSKILLDES4_506</v>
          </cell>
          <cell r="S76" t="str">
            <v>ps_siwangbowen</v>
          </cell>
          <cell r="T76">
            <v>101</v>
          </cell>
          <cell r="AA76" t="str">
            <v>[["siwangbowen_siwangbowen",1]]</v>
          </cell>
          <cell r="AM76">
            <v>3</v>
          </cell>
          <cell r="AN76" t="str">
            <v>[["skill_siwangbowen",1]]</v>
          </cell>
          <cell r="AO76">
            <v>0</v>
          </cell>
          <cell r="AP76">
            <v>3</v>
          </cell>
          <cell r="AQ76">
            <v>5</v>
          </cell>
          <cell r="AR76">
            <v>0</v>
          </cell>
          <cell r="AT76" t="str">
            <v>[13000,0]</v>
          </cell>
          <cell r="AU76" t="str">
            <v>[23000,0]</v>
          </cell>
          <cell r="AV76" t="str">
            <v>[42,0]</v>
          </cell>
          <cell r="AW76">
            <v>1</v>
          </cell>
          <cell r="AX76">
            <v>1</v>
          </cell>
          <cell r="AY76">
            <v>1</v>
          </cell>
          <cell r="AZ76" t="str">
            <v/>
          </cell>
          <cell r="BB76">
            <v>1</v>
          </cell>
          <cell r="BD76" t="str">
            <v/>
          </cell>
          <cell r="BE76" t="str">
            <v/>
          </cell>
          <cell r="BF76" t="str">
            <v/>
          </cell>
          <cell r="BG76" t="str">
            <v/>
          </cell>
          <cell r="BH76">
            <v>100</v>
          </cell>
          <cell r="BI76" t="str">
            <v>[[17,104]]</v>
          </cell>
          <cell r="BJ76">
            <v>0</v>
          </cell>
          <cell r="BK76">
            <v>1</v>
          </cell>
          <cell r="BL76">
            <v>2000</v>
          </cell>
          <cell r="BM76">
            <v>4</v>
          </cell>
          <cell r="BP76" t="str">
            <v>[0,0]</v>
          </cell>
          <cell r="BQ76">
            <v>2</v>
          </cell>
          <cell r="BS76" t="str">
            <v/>
          </cell>
          <cell r="BU76" t="str">
            <v>[923,501]</v>
          </cell>
          <cell r="BW76" t="str">
            <v/>
          </cell>
          <cell r="BX76">
            <v>5</v>
          </cell>
          <cell r="BY76" t="str">
            <v/>
          </cell>
          <cell r="BZ76" t="str">
            <v/>
          </cell>
          <cell r="CB76" t="str">
            <v/>
          </cell>
          <cell r="CE76" t="str">
            <v/>
          </cell>
          <cell r="CF76" t="str">
            <v/>
          </cell>
          <cell r="CG76" t="str">
            <v/>
          </cell>
          <cell r="CH76" t="str">
            <v/>
          </cell>
          <cell r="CI76" t="str">
            <v/>
          </cell>
          <cell r="CW76">
            <v>5</v>
          </cell>
          <cell r="CZ76">
            <v>100</v>
          </cell>
          <cell r="DA76" t="str">
            <v>[[15,12]]</v>
          </cell>
          <cell r="DB76">
            <v>1</v>
          </cell>
          <cell r="DH76">
            <v>1</v>
          </cell>
          <cell r="DI76">
            <v>2000</v>
          </cell>
          <cell r="DJ76">
            <v>4</v>
          </cell>
          <cell r="DK76">
            <v>10</v>
          </cell>
          <cell r="DM76" t="str">
            <v>[0,0]</v>
          </cell>
          <cell r="DN76">
            <v>2</v>
          </cell>
          <cell r="DP76" t="str">
            <v/>
          </cell>
          <cell r="DR76" t="str">
            <v>[462,251]</v>
          </cell>
          <cell r="DT76">
            <v>5</v>
          </cell>
          <cell r="EW76">
            <v>10</v>
          </cell>
          <cell r="EZ76">
            <v>101</v>
          </cell>
          <cell r="FE76">
            <v>0</v>
          </cell>
          <cell r="FG76">
            <v>2</v>
          </cell>
          <cell r="FH76">
            <v>1</v>
          </cell>
          <cell r="FI76">
            <v>25</v>
          </cell>
          <cell r="FJ76">
            <v>10</v>
          </cell>
          <cell r="FM76">
            <v>101</v>
          </cell>
          <cell r="FS76">
            <v>0</v>
          </cell>
          <cell r="FU76">
            <v>2</v>
          </cell>
          <cell r="FV76">
            <v>1</v>
          </cell>
          <cell r="FW76">
            <v>25</v>
          </cell>
          <cell r="FX76">
            <v>2000</v>
          </cell>
          <cell r="FY76">
            <v>1</v>
          </cell>
        </row>
        <row r="77">
          <cell r="A77">
            <v>507</v>
          </cell>
          <cell r="B77" t="str">
            <v>雷鸣爆弹</v>
          </cell>
          <cell r="C77">
            <v>2</v>
          </cell>
          <cell r="E77">
            <v>0</v>
          </cell>
          <cell r="F77">
            <v>1</v>
          </cell>
          <cell r="G77">
            <v>1</v>
          </cell>
          <cell r="H77">
            <v>1</v>
          </cell>
          <cell r="L77">
            <v>2.7E-2</v>
          </cell>
          <cell r="M77">
            <v>1.7999999999999999E-2</v>
          </cell>
          <cell r="N77" t="str">
            <v>PLAYERSKILL_507</v>
          </cell>
          <cell r="O77" t="str">
            <v>PLAYERSKILLDES_507</v>
          </cell>
          <cell r="P77" t="str">
            <v>PLAYERSKILLDES2_507</v>
          </cell>
          <cell r="Q77" t="str">
            <v>PLAYERSKILLDES3_507</v>
          </cell>
          <cell r="R77" t="str">
            <v>PLAYERSKILLDES4_507</v>
          </cell>
          <cell r="S77" t="str">
            <v>ps_leimingbaodan</v>
          </cell>
          <cell r="T77">
            <v>101</v>
          </cell>
          <cell r="AD77" t="str">
            <v>leimingbaodan_leimingbaodan</v>
          </cell>
          <cell r="AH77">
            <v>120</v>
          </cell>
          <cell r="AM77">
            <v>1</v>
          </cell>
          <cell r="AO77">
            <v>0</v>
          </cell>
          <cell r="AP77">
            <v>3</v>
          </cell>
          <cell r="AQ77">
            <v>5</v>
          </cell>
          <cell r="AR77">
            <v>0</v>
          </cell>
          <cell r="AT77" t="str">
            <v>[10000,0]</v>
          </cell>
          <cell r="AU77" t="str">
            <v>[10000,0]</v>
          </cell>
          <cell r="AV77" t="str">
            <v>[46,0]</v>
          </cell>
          <cell r="AW77">
            <v>1</v>
          </cell>
          <cell r="AX77">
            <v>1</v>
          </cell>
          <cell r="AY77">
            <v>1</v>
          </cell>
          <cell r="BB77">
            <v>1</v>
          </cell>
          <cell r="BE77" t="str">
            <v/>
          </cell>
          <cell r="BF77" t="str">
            <v/>
          </cell>
          <cell r="BG77" t="str">
            <v/>
          </cell>
          <cell r="BH77">
            <v>100</v>
          </cell>
          <cell r="BK77">
            <v>1</v>
          </cell>
          <cell r="BL77">
            <v>60</v>
          </cell>
          <cell r="BM77">
            <v>9</v>
          </cell>
          <cell r="BP77" t="str">
            <v>[0,0]</v>
          </cell>
          <cell r="BQ77">
            <v>2</v>
          </cell>
          <cell r="BS77" t="str">
            <v/>
          </cell>
          <cell r="BU77" t="str">
            <v>[1675,905]</v>
          </cell>
          <cell r="BW77" t="str">
            <v/>
          </cell>
          <cell r="BX77">
            <v>5</v>
          </cell>
          <cell r="BY77" t="str">
            <v/>
          </cell>
          <cell r="BZ77" t="str">
            <v/>
          </cell>
          <cell r="CA77">
            <v>4507</v>
          </cell>
          <cell r="CB77" t="str">
            <v>[50,0]</v>
          </cell>
          <cell r="CE77" t="str">
            <v/>
          </cell>
          <cell r="CF77" t="str">
            <v/>
          </cell>
          <cell r="CG77" t="str">
            <v/>
          </cell>
          <cell r="CH77" t="str">
            <v/>
          </cell>
          <cell r="CI77" t="str">
            <v/>
          </cell>
          <cell r="CW77">
            <v>5</v>
          </cell>
          <cell r="DT77">
            <v>5</v>
          </cell>
          <cell r="EW77">
            <v>1</v>
          </cell>
          <cell r="EZ77">
            <v>101</v>
          </cell>
          <cell r="FE77">
            <v>0</v>
          </cell>
          <cell r="FF77" t="str">
            <v>[4,5]</v>
          </cell>
          <cell r="FG77">
            <v>2</v>
          </cell>
          <cell r="FH77">
            <v>1</v>
          </cell>
          <cell r="FI77">
            <v>25</v>
          </cell>
          <cell r="FJ77">
            <v>1</v>
          </cell>
          <cell r="FM77">
            <v>101</v>
          </cell>
          <cell r="FQ77" t="str">
            <v>[[15,12]]</v>
          </cell>
          <cell r="FR77">
            <v>1</v>
          </cell>
          <cell r="FS77">
            <v>0</v>
          </cell>
          <cell r="FT77" t="str">
            <v>[4,5,1]</v>
          </cell>
          <cell r="FU77">
            <v>2</v>
          </cell>
          <cell r="FV77">
            <v>1</v>
          </cell>
          <cell r="FW77">
            <v>25</v>
          </cell>
          <cell r="FX77">
            <v>2000</v>
          </cell>
          <cell r="FY77">
            <v>1</v>
          </cell>
        </row>
        <row r="78">
          <cell r="A78">
            <v>5071</v>
          </cell>
          <cell r="B78" t="str">
            <v>雷鸣爆弹</v>
          </cell>
          <cell r="C78">
            <v>2</v>
          </cell>
          <cell r="E78">
            <v>0</v>
          </cell>
          <cell r="F78">
            <v>1</v>
          </cell>
          <cell r="G78">
            <v>1</v>
          </cell>
          <cell r="H78">
            <v>1</v>
          </cell>
          <cell r="L78">
            <v>2.7E-2</v>
          </cell>
          <cell r="M78">
            <v>1.7999999999999999E-2</v>
          </cell>
          <cell r="N78" t="str">
            <v>PLAYERSKILL_507</v>
          </cell>
          <cell r="O78" t="str">
            <v>PLAYERSKILLDES_5071</v>
          </cell>
          <cell r="P78" t="str">
            <v>PLAYERSKILLDES2_5071</v>
          </cell>
          <cell r="Q78" t="str">
            <v>PLAYERSKILLDES3_5071</v>
          </cell>
          <cell r="R78" t="str">
            <v>PLAYERSKILLDES4_5071</v>
          </cell>
          <cell r="S78" t="str">
            <v>ps_leimingbaodan</v>
          </cell>
          <cell r="T78">
            <v>101</v>
          </cell>
          <cell r="AD78" t="str">
            <v>leimingbaodan_leimingbaodan</v>
          </cell>
          <cell r="AH78">
            <v>120</v>
          </cell>
          <cell r="AM78">
            <v>1</v>
          </cell>
          <cell r="AO78">
            <v>0</v>
          </cell>
          <cell r="AP78">
            <v>3</v>
          </cell>
          <cell r="AQ78">
            <v>5</v>
          </cell>
          <cell r="AR78">
            <v>0</v>
          </cell>
          <cell r="AT78" t="str">
            <v>[10000,0]</v>
          </cell>
          <cell r="AU78" t="str">
            <v>[10000,0]</v>
          </cell>
          <cell r="AV78" t="str">
            <v>[36,0]</v>
          </cell>
          <cell r="AW78">
            <v>1</v>
          </cell>
          <cell r="AX78">
            <v>1</v>
          </cell>
          <cell r="AY78">
            <v>1</v>
          </cell>
          <cell r="BB78">
            <v>1</v>
          </cell>
          <cell r="BE78" t="str">
            <v/>
          </cell>
          <cell r="BF78" t="str">
            <v/>
          </cell>
          <cell r="BG78" t="str">
            <v/>
          </cell>
          <cell r="BH78">
            <v>100</v>
          </cell>
          <cell r="BI78" t="str">
            <v>[[15,12]]</v>
          </cell>
          <cell r="BJ78">
            <v>0</v>
          </cell>
          <cell r="BK78">
            <v>1</v>
          </cell>
          <cell r="BL78">
            <v>60</v>
          </cell>
          <cell r="BM78">
            <v>9</v>
          </cell>
          <cell r="BP78" t="str">
            <v>[0,0]</v>
          </cell>
          <cell r="BQ78">
            <v>2</v>
          </cell>
          <cell r="BS78" t="str">
            <v/>
          </cell>
          <cell r="BU78" t="str">
            <v>[1675,905]</v>
          </cell>
          <cell r="BW78" t="str">
            <v/>
          </cell>
          <cell r="BX78">
            <v>5</v>
          </cell>
          <cell r="BY78" t="str">
            <v/>
          </cell>
          <cell r="BZ78" t="str">
            <v/>
          </cell>
          <cell r="CA78">
            <v>4507</v>
          </cell>
          <cell r="CB78" t="str">
            <v>[50,0]</v>
          </cell>
          <cell r="CE78" t="str">
            <v/>
          </cell>
          <cell r="CF78" t="str">
            <v/>
          </cell>
          <cell r="CG78" t="str">
            <v/>
          </cell>
          <cell r="CH78" t="str">
            <v/>
          </cell>
          <cell r="CI78" t="str">
            <v/>
          </cell>
          <cell r="CW78">
            <v>5</v>
          </cell>
          <cell r="CZ78">
            <v>100</v>
          </cell>
          <cell r="DA78" t="str">
            <v>[[15,12]]</v>
          </cell>
          <cell r="DB78">
            <v>1</v>
          </cell>
          <cell r="DH78">
            <v>1</v>
          </cell>
          <cell r="DI78">
            <v>60</v>
          </cell>
          <cell r="DJ78">
            <v>9</v>
          </cell>
          <cell r="DM78" t="str">
            <v>[0,0]</v>
          </cell>
          <cell r="DN78">
            <v>2</v>
          </cell>
          <cell r="DP78" t="str">
            <v/>
          </cell>
          <cell r="DR78" t="str">
            <v>[3350,1810]</v>
          </cell>
          <cell r="DT78">
            <v>5</v>
          </cell>
          <cell r="DU78" t="str">
            <v/>
          </cell>
          <cell r="DV78" t="str">
            <v/>
          </cell>
          <cell r="DW78">
            <v>4507</v>
          </cell>
          <cell r="DX78" t="str">
            <v>[100,0]</v>
          </cell>
          <cell r="EW78">
            <v>1</v>
          </cell>
          <cell r="EZ78">
            <v>101</v>
          </cell>
          <cell r="FE78">
            <v>0</v>
          </cell>
          <cell r="FF78" t="str">
            <v>[4,5]</v>
          </cell>
          <cell r="FG78">
            <v>2</v>
          </cell>
          <cell r="FH78">
            <v>1</v>
          </cell>
          <cell r="FI78">
            <v>25</v>
          </cell>
          <cell r="FJ78">
            <v>1</v>
          </cell>
          <cell r="FM78">
            <v>101</v>
          </cell>
          <cell r="FQ78" t="str">
            <v>[[15,12]]</v>
          </cell>
          <cell r="FR78">
            <v>1</v>
          </cell>
          <cell r="FS78">
            <v>0</v>
          </cell>
          <cell r="FT78" t="str">
            <v>[4,5,1]</v>
          </cell>
          <cell r="FU78">
            <v>2</v>
          </cell>
          <cell r="FV78">
            <v>1</v>
          </cell>
          <cell r="FW78">
            <v>25</v>
          </cell>
          <cell r="FX78">
            <v>2000</v>
          </cell>
          <cell r="FY78">
            <v>1</v>
          </cell>
        </row>
        <row r="79">
          <cell r="A79">
            <v>508</v>
          </cell>
          <cell r="B79" t="str">
            <v>悲痛欲绝</v>
          </cell>
          <cell r="C79">
            <v>2</v>
          </cell>
          <cell r="E79">
            <v>0</v>
          </cell>
          <cell r="F79">
            <v>1</v>
          </cell>
          <cell r="G79">
            <v>2</v>
          </cell>
          <cell r="H79">
            <v>2</v>
          </cell>
          <cell r="L79">
            <v>2.7E-2</v>
          </cell>
          <cell r="M79">
            <v>1.7999999999999999E-2</v>
          </cell>
          <cell r="N79" t="str">
            <v>PLAYERSKILL_508</v>
          </cell>
          <cell r="O79" t="str">
            <v>PLAYERSKILLDES_508</v>
          </cell>
          <cell r="P79" t="str">
            <v>PLAYERSKILLDES2_508</v>
          </cell>
          <cell r="Q79" t="str">
            <v>PLAYERSKILLDES3_508</v>
          </cell>
          <cell r="R79" t="str">
            <v>PLAYERSKILLDES4_508</v>
          </cell>
          <cell r="S79" t="str">
            <v>ps_beitongyujue</v>
          </cell>
          <cell r="T79">
            <v>101</v>
          </cell>
          <cell r="AD79" t="str">
            <v>beitongyujue_beitongyujue</v>
          </cell>
          <cell r="AH79">
            <v>160</v>
          </cell>
          <cell r="AM79">
            <v>1</v>
          </cell>
          <cell r="AN79" t="str">
            <v>[["skill_beitongyujue",1]]</v>
          </cell>
          <cell r="AO79">
            <v>0</v>
          </cell>
          <cell r="AP79">
            <v>3</v>
          </cell>
          <cell r="AQ79">
            <v>5</v>
          </cell>
          <cell r="AR79">
            <v>0</v>
          </cell>
          <cell r="AT79" t="str">
            <v>[6000,500]</v>
          </cell>
          <cell r="AU79" t="str">
            <v>[26000,500]</v>
          </cell>
          <cell r="AV79" t="str">
            <v>[32,0]</v>
          </cell>
          <cell r="AW79">
            <v>1</v>
          </cell>
          <cell r="AX79">
            <v>1</v>
          </cell>
          <cell r="AY79">
            <v>1</v>
          </cell>
          <cell r="AZ79" t="str">
            <v/>
          </cell>
          <cell r="BB79">
            <v>1</v>
          </cell>
          <cell r="BD79" t="str">
            <v/>
          </cell>
          <cell r="BE79" t="str">
            <v/>
          </cell>
          <cell r="BF79" t="str">
            <v/>
          </cell>
          <cell r="BG79" t="str">
            <v/>
          </cell>
          <cell r="BH79">
            <v>100</v>
          </cell>
          <cell r="BI79" t="str">
            <v>[[17,104]]</v>
          </cell>
          <cell r="BJ79">
            <v>0</v>
          </cell>
          <cell r="BK79">
            <v>1</v>
          </cell>
          <cell r="BL79">
            <v>45</v>
          </cell>
          <cell r="BM79">
            <v>9</v>
          </cell>
          <cell r="BP79" t="str">
            <v>[0,0]</v>
          </cell>
          <cell r="BS79" t="str">
            <v/>
          </cell>
          <cell r="BU79" t="str">
            <v/>
          </cell>
          <cell r="BW79" t="str">
            <v/>
          </cell>
          <cell r="BX79">
            <v>5</v>
          </cell>
          <cell r="BY79" t="str">
            <v/>
          </cell>
          <cell r="BZ79" t="str">
            <v/>
          </cell>
          <cell r="CA79">
            <v>1998</v>
          </cell>
          <cell r="CB79" t="str">
            <v>[100,0]</v>
          </cell>
          <cell r="CE79" t="str">
            <v/>
          </cell>
          <cell r="CF79" t="str">
            <v/>
          </cell>
          <cell r="CG79" t="str">
            <v/>
          </cell>
          <cell r="CH79" t="str">
            <v/>
          </cell>
          <cell r="CI79" t="str">
            <v/>
          </cell>
          <cell r="DI79">
            <v>45</v>
          </cell>
          <cell r="DT79">
            <v>5</v>
          </cell>
          <cell r="EW79">
            <v>1</v>
          </cell>
          <cell r="EZ79">
            <v>101</v>
          </cell>
          <cell r="FE79">
            <v>1</v>
          </cell>
          <cell r="FG79" t="str">
            <v/>
          </cell>
          <cell r="FH79">
            <v>1</v>
          </cell>
          <cell r="FI79">
            <v>25</v>
          </cell>
          <cell r="FJ79">
            <v>1</v>
          </cell>
          <cell r="FM79">
            <v>101</v>
          </cell>
          <cell r="FS79">
            <v>1</v>
          </cell>
          <cell r="FT79" t="str">
            <v>[4,5]</v>
          </cell>
          <cell r="FU79" t="str">
            <v/>
          </cell>
          <cell r="FV79">
            <v>1</v>
          </cell>
          <cell r="FW79">
            <v>25</v>
          </cell>
          <cell r="FX79">
            <v>2000</v>
          </cell>
          <cell r="FY79">
            <v>1</v>
          </cell>
        </row>
        <row r="80">
          <cell r="A80">
            <v>5081</v>
          </cell>
          <cell r="B80" t="str">
            <v>悲痛欲绝</v>
          </cell>
          <cell r="C80">
            <v>2</v>
          </cell>
          <cell r="E80">
            <v>0</v>
          </cell>
          <cell r="F80">
            <v>1</v>
          </cell>
          <cell r="G80">
            <v>2</v>
          </cell>
          <cell r="H80">
            <v>2</v>
          </cell>
          <cell r="L80">
            <v>2.7E-2</v>
          </cell>
          <cell r="M80">
            <v>1.7999999999999999E-2</v>
          </cell>
          <cell r="N80" t="str">
            <v>PLAYERSKILL_508</v>
          </cell>
          <cell r="O80" t="str">
            <v>PLAYERSKILLDES_5081</v>
          </cell>
          <cell r="P80" t="str">
            <v>PLAYERSKILLDES2_5081</v>
          </cell>
          <cell r="Q80" t="str">
            <v>PLAYERSKILLDES3_5081</v>
          </cell>
          <cell r="R80" t="str">
            <v>PLAYERSKILLDES4_5081</v>
          </cell>
          <cell r="S80" t="str">
            <v>ps_beitongyujue</v>
          </cell>
          <cell r="T80">
            <v>101</v>
          </cell>
          <cell r="AD80" t="str">
            <v>beitongyujue_beitongyujue</v>
          </cell>
          <cell r="AH80">
            <v>160</v>
          </cell>
          <cell r="AM80">
            <v>1</v>
          </cell>
          <cell r="AN80" t="str">
            <v>[["skill_beitongyujue",1]]</v>
          </cell>
          <cell r="AO80">
            <v>0</v>
          </cell>
          <cell r="AP80">
            <v>3</v>
          </cell>
          <cell r="AQ80">
            <v>5</v>
          </cell>
          <cell r="AR80">
            <v>0</v>
          </cell>
          <cell r="AT80" t="str">
            <v>[6000,500]</v>
          </cell>
          <cell r="AU80" t="str">
            <v>[26000,500]</v>
          </cell>
          <cell r="AV80" t="str">
            <v>[32,0]</v>
          </cell>
          <cell r="AW80">
            <v>1</v>
          </cell>
          <cell r="AX80">
            <v>1</v>
          </cell>
          <cell r="AY80">
            <v>1</v>
          </cell>
          <cell r="AZ80" t="str">
            <v/>
          </cell>
          <cell r="BB80">
            <v>1</v>
          </cell>
          <cell r="BD80" t="str">
            <v/>
          </cell>
          <cell r="BE80" t="str">
            <v/>
          </cell>
          <cell r="BF80" t="str">
            <v/>
          </cell>
          <cell r="BG80" t="str">
            <v/>
          </cell>
          <cell r="BH80">
            <v>100</v>
          </cell>
          <cell r="BI80" t="str">
            <v>[[17,104]]</v>
          </cell>
          <cell r="BJ80">
            <v>0</v>
          </cell>
          <cell r="BK80">
            <v>1</v>
          </cell>
          <cell r="BL80">
            <v>45</v>
          </cell>
          <cell r="BM80">
            <v>9</v>
          </cell>
          <cell r="BP80" t="str">
            <v>[0,0]</v>
          </cell>
          <cell r="BS80" t="str">
            <v/>
          </cell>
          <cell r="BU80" t="str">
            <v/>
          </cell>
          <cell r="BW80" t="str">
            <v/>
          </cell>
          <cell r="BX80">
            <v>5</v>
          </cell>
          <cell r="BY80" t="str">
            <v/>
          </cell>
          <cell r="BZ80" t="str">
            <v/>
          </cell>
          <cell r="CA80">
            <v>1998</v>
          </cell>
          <cell r="CB80" t="str">
            <v>[100,0]</v>
          </cell>
          <cell r="CE80" t="str">
            <v/>
          </cell>
          <cell r="CF80" t="str">
            <v/>
          </cell>
          <cell r="CG80" t="str">
            <v/>
          </cell>
          <cell r="CH80" t="str">
            <v/>
          </cell>
          <cell r="CI80" t="str">
            <v/>
          </cell>
          <cell r="DA80" t="str">
            <v>[[17,104]]</v>
          </cell>
          <cell r="DB80">
            <v>0</v>
          </cell>
          <cell r="DH80">
            <v>1</v>
          </cell>
          <cell r="DI80">
            <v>45</v>
          </cell>
          <cell r="DJ80">
            <v>9</v>
          </cell>
          <cell r="DM80" t="str">
            <v>[0,0]</v>
          </cell>
          <cell r="DP80" t="str">
            <v/>
          </cell>
          <cell r="DT80">
            <v>5</v>
          </cell>
          <cell r="DV80" t="str">
            <v/>
          </cell>
          <cell r="DW80">
            <v>45001</v>
          </cell>
          <cell r="DX80" t="str">
            <v>[100,0]</v>
          </cell>
          <cell r="EW80">
            <v>1</v>
          </cell>
          <cell r="EZ80">
            <v>101</v>
          </cell>
          <cell r="FE80">
            <v>1</v>
          </cell>
          <cell r="FG80" t="str">
            <v/>
          </cell>
          <cell r="FH80">
            <v>1</v>
          </cell>
          <cell r="FI80">
            <v>25</v>
          </cell>
          <cell r="FJ80">
            <v>1</v>
          </cell>
          <cell r="FM80">
            <v>101</v>
          </cell>
          <cell r="FS80">
            <v>1</v>
          </cell>
          <cell r="FT80" t="str">
            <v>[4,5]</v>
          </cell>
          <cell r="FU80" t="str">
            <v/>
          </cell>
          <cell r="FV80">
            <v>1</v>
          </cell>
          <cell r="FW80">
            <v>25</v>
          </cell>
          <cell r="FX80">
            <v>2000</v>
          </cell>
          <cell r="FY80">
            <v>1</v>
          </cell>
        </row>
        <row r="81">
          <cell r="A81">
            <v>509</v>
          </cell>
          <cell r="B81" t="str">
            <v>转世重生</v>
          </cell>
          <cell r="C81">
            <v>2</v>
          </cell>
          <cell r="D81">
            <v>1</v>
          </cell>
          <cell r="E81">
            <v>1</v>
          </cell>
          <cell r="F81">
            <v>1</v>
          </cell>
          <cell r="G81">
            <v>4</v>
          </cell>
          <cell r="H81">
            <v>1</v>
          </cell>
          <cell r="L81">
            <v>3.5999999999999997E-2</v>
          </cell>
          <cell r="M81">
            <v>2.7E-2</v>
          </cell>
          <cell r="N81" t="str">
            <v>PLAYERSKILL_509</v>
          </cell>
          <cell r="O81" t="str">
            <v>PLAYERSKILLDES_509</v>
          </cell>
          <cell r="P81" t="str">
            <v>PLAYERSKILLDES2_509</v>
          </cell>
          <cell r="Q81" t="str">
            <v>PLAYERSKILLDES3_509</v>
          </cell>
          <cell r="R81" t="str">
            <v>PLAYERSKILLDES4_509</v>
          </cell>
          <cell r="S81" t="str">
            <v>ps_zhuanshichongsheng</v>
          </cell>
          <cell r="T81">
            <v>100</v>
          </cell>
          <cell r="AH81">
            <v>120</v>
          </cell>
          <cell r="AM81">
            <v>1</v>
          </cell>
          <cell r="AO81">
            <v>0</v>
          </cell>
          <cell r="AP81">
            <v>3</v>
          </cell>
          <cell r="AQ81">
            <v>5</v>
          </cell>
          <cell r="AR81">
            <v>1</v>
          </cell>
          <cell r="AS81" t="str">
            <v>[100,100]</v>
          </cell>
          <cell r="AT81" t="str">
            <v>[26000,0]</v>
          </cell>
          <cell r="AU81" t="str">
            <v>[38000,0]</v>
          </cell>
          <cell r="AV81" t="str">
            <v>[58,0]</v>
          </cell>
          <cell r="AW81">
            <v>1</v>
          </cell>
          <cell r="AX81">
            <v>1</v>
          </cell>
          <cell r="AY81">
            <v>1</v>
          </cell>
          <cell r="AZ81" t="str">
            <v/>
          </cell>
          <cell r="BB81">
            <v>1</v>
          </cell>
          <cell r="BD81" t="str">
            <v/>
          </cell>
          <cell r="BE81" t="str">
            <v/>
          </cell>
          <cell r="BF81" t="str">
            <v/>
          </cell>
          <cell r="BG81" t="str">
            <v/>
          </cell>
          <cell r="BH81">
            <v>100</v>
          </cell>
          <cell r="BI81" t="str">
            <v>[[17,104]]</v>
          </cell>
          <cell r="BJ81">
            <v>0</v>
          </cell>
          <cell r="BK81">
            <v>1</v>
          </cell>
          <cell r="BL81">
            <v>45</v>
          </cell>
          <cell r="BM81">
            <v>7</v>
          </cell>
          <cell r="BP81" t="str">
            <v>[1,9]</v>
          </cell>
          <cell r="BQ81">
            <v>5</v>
          </cell>
          <cell r="BS81" t="str">
            <v>[30,1]</v>
          </cell>
          <cell r="BU81" t="str">
            <v/>
          </cell>
          <cell r="BW81" t="str">
            <v/>
          </cell>
          <cell r="BX81">
            <v>5</v>
          </cell>
          <cell r="BY81" t="str">
            <v/>
          </cell>
          <cell r="BZ81" t="str">
            <v/>
          </cell>
          <cell r="CB81" t="str">
            <v/>
          </cell>
          <cell r="CE81" t="str">
            <v/>
          </cell>
          <cell r="CF81" t="str">
            <v/>
          </cell>
          <cell r="CG81" t="str">
            <v/>
          </cell>
          <cell r="CH81" t="str">
            <v/>
          </cell>
          <cell r="CI81" t="str">
            <v/>
          </cell>
          <cell r="DI81">
            <v>45</v>
          </cell>
          <cell r="DT81">
            <v>5</v>
          </cell>
          <cell r="EW81">
            <v>10</v>
          </cell>
          <cell r="EZ81">
            <v>102</v>
          </cell>
          <cell r="FE81">
            <v>1</v>
          </cell>
          <cell r="FG81" t="str">
            <v/>
          </cell>
          <cell r="FH81">
            <v>1</v>
          </cell>
          <cell r="FI81">
            <v>25</v>
          </cell>
          <cell r="FJ81">
            <v>10</v>
          </cell>
          <cell r="FM81">
            <v>102</v>
          </cell>
          <cell r="FS81">
            <v>1</v>
          </cell>
          <cell r="FU81" t="str">
            <v/>
          </cell>
          <cell r="FV81">
            <v>1</v>
          </cell>
          <cell r="FW81">
            <v>25</v>
          </cell>
          <cell r="FX81">
            <v>2000</v>
          </cell>
          <cell r="FY81">
            <v>1</v>
          </cell>
        </row>
        <row r="82">
          <cell r="A82">
            <v>510</v>
          </cell>
          <cell r="B82" t="str">
            <v>招魂术</v>
          </cell>
          <cell r="C82">
            <v>2</v>
          </cell>
          <cell r="E82">
            <v>0</v>
          </cell>
          <cell r="F82">
            <v>1</v>
          </cell>
          <cell r="G82">
            <v>3</v>
          </cell>
          <cell r="H82">
            <v>3</v>
          </cell>
          <cell r="L82">
            <v>2.7E-2</v>
          </cell>
          <cell r="M82">
            <v>1.7999999999999999E-2</v>
          </cell>
          <cell r="N82" t="str">
            <v>PLAYERSKILL_510</v>
          </cell>
          <cell r="O82" t="str">
            <v>PLAYERSKILLDES_510</v>
          </cell>
          <cell r="P82" t="str">
            <v>PLAYERSKILLDES2_510</v>
          </cell>
          <cell r="Q82" t="str">
            <v>PLAYERSKILLDES3_510</v>
          </cell>
          <cell r="R82" t="str">
            <v>PLAYERSKILLDES4_510</v>
          </cell>
          <cell r="S82" t="str">
            <v>ps_zhaohunshu</v>
          </cell>
          <cell r="T82">
            <v>101</v>
          </cell>
          <cell r="AD82" t="str">
            <v>zhaohunshu1_zhaohunshu</v>
          </cell>
          <cell r="AG82" t="str">
            <v>zhaohunshu2_zhaohunshu</v>
          </cell>
          <cell r="AM82">
            <v>3</v>
          </cell>
          <cell r="AN82" t="str">
            <v>[["skill_zhaohunshu",1]]</v>
          </cell>
          <cell r="AO82">
            <v>0</v>
          </cell>
          <cell r="AP82">
            <v>3</v>
          </cell>
          <cell r="AQ82">
            <v>5</v>
          </cell>
          <cell r="AR82">
            <v>0</v>
          </cell>
          <cell r="AT82" t="str">
            <v>[6000,0]</v>
          </cell>
          <cell r="AU82" t="str">
            <v>[25000,0]</v>
          </cell>
          <cell r="AV82" t="str">
            <v>[34,0]</v>
          </cell>
          <cell r="AW82">
            <v>1</v>
          </cell>
          <cell r="AX82">
            <v>1</v>
          </cell>
          <cell r="AY82">
            <v>1</v>
          </cell>
          <cell r="AZ82" t="str">
            <v/>
          </cell>
          <cell r="BB82">
            <v>1</v>
          </cell>
          <cell r="BD82" t="str">
            <v/>
          </cell>
          <cell r="BE82" t="str">
            <v/>
          </cell>
          <cell r="BF82" t="str">
            <v/>
          </cell>
          <cell r="BG82" t="str">
            <v/>
          </cell>
          <cell r="BH82">
            <v>100</v>
          </cell>
          <cell r="BK82">
            <v>0</v>
          </cell>
          <cell r="BL82">
            <v>45</v>
          </cell>
          <cell r="BQ82">
            <v>3</v>
          </cell>
          <cell r="BS82" t="str">
            <v/>
          </cell>
          <cell r="BU82" t="str">
            <v/>
          </cell>
          <cell r="BW82" t="str">
            <v/>
          </cell>
          <cell r="BX82">
            <v>5</v>
          </cell>
          <cell r="BY82" t="str">
            <v/>
          </cell>
          <cell r="BZ82" t="str">
            <v/>
          </cell>
          <cell r="CB82" t="str">
            <v/>
          </cell>
          <cell r="CE82">
            <v>8510</v>
          </cell>
          <cell r="CF82" t="str">
            <v>[1,1]</v>
          </cell>
          <cell r="CG82" t="str">
            <v>[9,0]</v>
          </cell>
          <cell r="CH82" t="str">
            <v/>
          </cell>
          <cell r="CI82" t="str">
            <v/>
          </cell>
          <cell r="DI82">
            <v>45</v>
          </cell>
          <cell r="DT82">
            <v>5</v>
          </cell>
          <cell r="EW82">
            <v>1</v>
          </cell>
          <cell r="EZ82">
            <v>101</v>
          </cell>
          <cell r="FE82">
            <v>1</v>
          </cell>
          <cell r="FG82" t="str">
            <v/>
          </cell>
          <cell r="FH82">
            <v>1</v>
          </cell>
          <cell r="FI82">
            <v>25</v>
          </cell>
          <cell r="FJ82">
            <v>1</v>
          </cell>
          <cell r="FM82">
            <v>101</v>
          </cell>
          <cell r="FS82">
            <v>1</v>
          </cell>
          <cell r="FT82" t="str">
            <v>[4,5]</v>
          </cell>
          <cell r="FU82" t="str">
            <v/>
          </cell>
          <cell r="FV82">
            <v>1</v>
          </cell>
          <cell r="FW82">
            <v>25</v>
          </cell>
          <cell r="FX82">
            <v>2000</v>
          </cell>
          <cell r="FY82">
            <v>1</v>
          </cell>
        </row>
        <row r="83">
          <cell r="A83">
            <v>5101</v>
          </cell>
          <cell r="B83" t="str">
            <v>招魂术-维德尼娜IV</v>
          </cell>
          <cell r="C83">
            <v>2</v>
          </cell>
          <cell r="E83">
            <v>0</v>
          </cell>
          <cell r="F83">
            <v>1</v>
          </cell>
          <cell r="G83">
            <v>3</v>
          </cell>
          <cell r="H83">
            <v>3</v>
          </cell>
          <cell r="L83">
            <v>2.7E-2</v>
          </cell>
          <cell r="M83">
            <v>1.7999999999999999E-2</v>
          </cell>
          <cell r="N83" t="str">
            <v>PLAYERSKILL_510</v>
          </cell>
          <cell r="O83" t="str">
            <v>PLAYERSKILLDES_5101</v>
          </cell>
          <cell r="P83" t="str">
            <v>PLAYERSKILLDES2_5101</v>
          </cell>
          <cell r="Q83" t="str">
            <v>PLAYERSKILLDES3_5101</v>
          </cell>
          <cell r="R83" t="str">
            <v>PLAYERSKILLDES4_5101</v>
          </cell>
          <cell r="S83" t="str">
            <v>ps_zhaohunshu</v>
          </cell>
          <cell r="T83">
            <v>101</v>
          </cell>
          <cell r="AD83" t="str">
            <v>zhaohunshu1_zhaohunshu</v>
          </cell>
          <cell r="AG83" t="str">
            <v>zhaohunshu2_zhaohunshu</v>
          </cell>
          <cell r="AM83">
            <v>3</v>
          </cell>
          <cell r="AN83" t="str">
            <v>[["skill_zhaohunshu",1]]</v>
          </cell>
          <cell r="AO83">
            <v>0</v>
          </cell>
          <cell r="AP83">
            <v>3</v>
          </cell>
          <cell r="AQ83">
            <v>5</v>
          </cell>
          <cell r="AR83">
            <v>0</v>
          </cell>
          <cell r="AT83" t="str">
            <v>[6000,0]</v>
          </cell>
          <cell r="AU83" t="str">
            <v>[20000,0]</v>
          </cell>
          <cell r="AV83" t="str">
            <v>[34,0]</v>
          </cell>
          <cell r="AW83">
            <v>1</v>
          </cell>
          <cell r="AX83">
            <v>1</v>
          </cell>
          <cell r="AY83">
            <v>1</v>
          </cell>
          <cell r="AZ83" t="str">
            <v/>
          </cell>
          <cell r="BB83">
            <v>1</v>
          </cell>
          <cell r="BD83" t="str">
            <v/>
          </cell>
          <cell r="BE83" t="str">
            <v/>
          </cell>
          <cell r="BF83" t="str">
            <v/>
          </cell>
          <cell r="BG83" t="str">
            <v/>
          </cell>
          <cell r="BH83">
            <v>100</v>
          </cell>
          <cell r="BK83">
            <v>0</v>
          </cell>
          <cell r="BL83">
            <v>45</v>
          </cell>
          <cell r="BQ83">
            <v>3</v>
          </cell>
          <cell r="BS83" t="str">
            <v/>
          </cell>
          <cell r="BU83" t="str">
            <v/>
          </cell>
          <cell r="BW83" t="str">
            <v/>
          </cell>
          <cell r="BX83">
            <v>5</v>
          </cell>
          <cell r="BY83" t="str">
            <v/>
          </cell>
          <cell r="BZ83" t="str">
            <v/>
          </cell>
          <cell r="CB83" t="str">
            <v/>
          </cell>
          <cell r="CE83">
            <v>8510</v>
          </cell>
          <cell r="CF83" t="str">
            <v>[1,1]</v>
          </cell>
          <cell r="CG83" t="str">
            <v>[9,0]</v>
          </cell>
          <cell r="CH83" t="str">
            <v/>
          </cell>
          <cell r="CI83" t="str">
            <v/>
          </cell>
          <cell r="DI83">
            <v>45</v>
          </cell>
          <cell r="DT83">
            <v>5</v>
          </cell>
          <cell r="EW83">
            <v>1</v>
          </cell>
          <cell r="EZ83">
            <v>101</v>
          </cell>
          <cell r="FE83">
            <v>1</v>
          </cell>
          <cell r="FG83" t="str">
            <v/>
          </cell>
          <cell r="FH83">
            <v>1</v>
          </cell>
          <cell r="FI83">
            <v>25</v>
          </cell>
          <cell r="FJ83">
            <v>1</v>
          </cell>
          <cell r="FM83">
            <v>101</v>
          </cell>
          <cell r="FS83">
            <v>1</v>
          </cell>
          <cell r="FT83" t="str">
            <v>[4,5]</v>
          </cell>
          <cell r="FU83" t="str">
            <v/>
          </cell>
          <cell r="FV83">
            <v>1</v>
          </cell>
          <cell r="FW83">
            <v>25</v>
          </cell>
          <cell r="FX83">
            <v>2000</v>
          </cell>
          <cell r="FY83">
            <v>1</v>
          </cell>
        </row>
        <row r="84">
          <cell r="A84">
            <v>5102</v>
          </cell>
          <cell r="B84" t="str">
            <v>招魂术-维德尼娜IV</v>
          </cell>
          <cell r="C84">
            <v>2</v>
          </cell>
          <cell r="E84">
            <v>0</v>
          </cell>
          <cell r="F84">
            <v>1</v>
          </cell>
          <cell r="G84">
            <v>3</v>
          </cell>
          <cell r="H84">
            <v>3</v>
          </cell>
          <cell r="L84">
            <v>2.7E-2</v>
          </cell>
          <cell r="M84">
            <v>1.7999999999999999E-2</v>
          </cell>
          <cell r="N84" t="str">
            <v>PLAYERSKILL_510</v>
          </cell>
          <cell r="O84" t="str">
            <v>PLAYERSKILLDES_5102</v>
          </cell>
          <cell r="P84" t="str">
            <v>PLAYERSKILLDES2_5102</v>
          </cell>
          <cell r="Q84" t="str">
            <v>PLAYERSKILLDES3_5102</v>
          </cell>
          <cell r="R84" t="str">
            <v>PLAYERSKILLDES4_5102</v>
          </cell>
          <cell r="S84" t="str">
            <v>ps_zhaohunshu</v>
          </cell>
          <cell r="T84">
            <v>101</v>
          </cell>
          <cell r="AD84" t="str">
            <v>zhaohunshu1_zhaohunshu</v>
          </cell>
          <cell r="AG84" t="str">
            <v>zhaohunshu2_zhaohunshu</v>
          </cell>
          <cell r="AM84">
            <v>3</v>
          </cell>
          <cell r="AN84" t="str">
            <v>[["skill_zhaohunshu",1]]</v>
          </cell>
          <cell r="AO84">
            <v>0</v>
          </cell>
          <cell r="AP84">
            <v>3</v>
          </cell>
          <cell r="AQ84">
            <v>5</v>
          </cell>
          <cell r="AR84">
            <v>0</v>
          </cell>
          <cell r="AT84" t="str">
            <v>[6000,0]</v>
          </cell>
          <cell r="AU84" t="str">
            <v>[20000,0]</v>
          </cell>
          <cell r="AV84" t="str">
            <v>[34,0]</v>
          </cell>
          <cell r="AW84">
            <v>1</v>
          </cell>
          <cell r="AX84">
            <v>1</v>
          </cell>
          <cell r="AY84">
            <v>1</v>
          </cell>
          <cell r="AZ84" t="str">
            <v/>
          </cell>
          <cell r="BB84">
            <v>1</v>
          </cell>
          <cell r="BD84" t="str">
            <v/>
          </cell>
          <cell r="BE84" t="str">
            <v/>
          </cell>
          <cell r="BF84" t="str">
            <v/>
          </cell>
          <cell r="BG84" t="str">
            <v/>
          </cell>
          <cell r="BH84">
            <v>100</v>
          </cell>
          <cell r="BK84">
            <v>0</v>
          </cell>
          <cell r="BL84">
            <v>45</v>
          </cell>
          <cell r="BQ84">
            <v>3</v>
          </cell>
          <cell r="BS84" t="str">
            <v/>
          </cell>
          <cell r="BU84" t="str">
            <v/>
          </cell>
          <cell r="BW84" t="str">
            <v/>
          </cell>
          <cell r="BX84">
            <v>5</v>
          </cell>
          <cell r="BY84" t="str">
            <v/>
          </cell>
          <cell r="BZ84" t="str">
            <v/>
          </cell>
          <cell r="CE84">
            <v>8510</v>
          </cell>
          <cell r="CF84" t="str">
            <v>[1,1]</v>
          </cell>
          <cell r="CG84" t="str">
            <v>[9,0]</v>
          </cell>
          <cell r="CH84" t="str">
            <v/>
          </cell>
          <cell r="CI84" t="str">
            <v/>
          </cell>
          <cell r="CZ84">
            <v>100</v>
          </cell>
          <cell r="DH84">
            <v>1</v>
          </cell>
          <cell r="DI84">
            <v>45</v>
          </cell>
          <cell r="DJ84">
            <v>9</v>
          </cell>
          <cell r="DM84" t="str">
            <v>[0,0]</v>
          </cell>
          <cell r="DT84">
            <v>5</v>
          </cell>
          <cell r="DW84">
            <v>4508</v>
          </cell>
          <cell r="DX84" t="str">
            <v>[100,0]</v>
          </cell>
          <cell r="EW84">
            <v>1</v>
          </cell>
          <cell r="EZ84">
            <v>101</v>
          </cell>
          <cell r="FE84">
            <v>1</v>
          </cell>
          <cell r="FG84" t="str">
            <v/>
          </cell>
          <cell r="FH84">
            <v>1</v>
          </cell>
          <cell r="FI84">
            <v>25</v>
          </cell>
          <cell r="FJ84">
            <v>1</v>
          </cell>
          <cell r="FM84">
            <v>101</v>
          </cell>
          <cell r="FS84">
            <v>1</v>
          </cell>
          <cell r="FT84" t="str">
            <v>[4,5]</v>
          </cell>
          <cell r="FU84" t="str">
            <v/>
          </cell>
          <cell r="FV84">
            <v>1</v>
          </cell>
          <cell r="FW84">
            <v>25</v>
          </cell>
          <cell r="FX84">
            <v>2000</v>
          </cell>
          <cell r="FY84">
            <v>1</v>
          </cell>
        </row>
        <row r="85">
          <cell r="A85">
            <v>5104</v>
          </cell>
          <cell r="B85" t="str">
            <v>招魂术-维德尼娜IV</v>
          </cell>
          <cell r="C85">
            <v>2</v>
          </cell>
          <cell r="E85">
            <v>0</v>
          </cell>
          <cell r="F85">
            <v>1</v>
          </cell>
          <cell r="G85">
            <v>3</v>
          </cell>
          <cell r="H85">
            <v>3</v>
          </cell>
          <cell r="L85">
            <v>2.7E-2</v>
          </cell>
          <cell r="M85">
            <v>1.7999999999999999E-2</v>
          </cell>
          <cell r="N85" t="str">
            <v>PLAYERSKILL_510</v>
          </cell>
          <cell r="O85" t="str">
            <v>PLAYERSKILLDES_5104</v>
          </cell>
          <cell r="P85" t="str">
            <v>PLAYERSKILLDES2_5104</v>
          </cell>
          <cell r="Q85" t="str">
            <v>PLAYERSKILLDES3_5104</v>
          </cell>
          <cell r="R85" t="str">
            <v>PLAYERSKILLDES4_5104</v>
          </cell>
          <cell r="S85" t="str">
            <v>ps_zhaohunshu</v>
          </cell>
          <cell r="T85">
            <v>101</v>
          </cell>
          <cell r="AD85" t="str">
            <v>zhaohunshu1_zhaohunshu</v>
          </cell>
          <cell r="AG85" t="str">
            <v>zhaohunshu2_zhaohunshu</v>
          </cell>
          <cell r="AM85">
            <v>3</v>
          </cell>
          <cell r="AN85" t="str">
            <v>[["skill_zhaohunshu",1]]</v>
          </cell>
          <cell r="AO85">
            <v>0</v>
          </cell>
          <cell r="AP85">
            <v>3</v>
          </cell>
          <cell r="AQ85">
            <v>5</v>
          </cell>
          <cell r="AR85">
            <v>0</v>
          </cell>
          <cell r="AT85" t="str">
            <v>[6000,0]</v>
          </cell>
          <cell r="AU85" t="str">
            <v>[20000,0]</v>
          </cell>
          <cell r="AV85" t="str">
            <v>[34,0]</v>
          </cell>
          <cell r="AW85">
            <v>1</v>
          </cell>
          <cell r="AX85">
            <v>1</v>
          </cell>
          <cell r="AY85">
            <v>1</v>
          </cell>
          <cell r="AZ85" t="str">
            <v/>
          </cell>
          <cell r="BB85">
            <v>1</v>
          </cell>
          <cell r="BD85" t="str">
            <v/>
          </cell>
          <cell r="BE85" t="str">
            <v/>
          </cell>
          <cell r="BF85" t="str">
            <v/>
          </cell>
          <cell r="BG85" t="str">
            <v/>
          </cell>
          <cell r="BH85">
            <v>100</v>
          </cell>
          <cell r="BK85">
            <v>0</v>
          </cell>
          <cell r="BL85">
            <v>45</v>
          </cell>
          <cell r="BQ85">
            <v>3</v>
          </cell>
          <cell r="BS85" t="str">
            <v/>
          </cell>
          <cell r="BU85" t="str">
            <v/>
          </cell>
          <cell r="BW85" t="str">
            <v/>
          </cell>
          <cell r="BX85">
            <v>5</v>
          </cell>
          <cell r="BY85" t="str">
            <v/>
          </cell>
          <cell r="BZ85" t="str">
            <v/>
          </cell>
          <cell r="CE85">
            <v>85104</v>
          </cell>
          <cell r="CF85" t="str">
            <v>[1,1]</v>
          </cell>
          <cell r="CG85" t="str">
            <v>[9,0]</v>
          </cell>
          <cell r="CH85" t="str">
            <v/>
          </cell>
          <cell r="CI85" t="str">
            <v/>
          </cell>
          <cell r="CZ85">
            <v>100</v>
          </cell>
          <cell r="DH85">
            <v>1</v>
          </cell>
          <cell r="DI85">
            <v>45</v>
          </cell>
          <cell r="DJ85">
            <v>9</v>
          </cell>
          <cell r="DM85" t="str">
            <v>[0,0]</v>
          </cell>
          <cell r="DT85">
            <v>5</v>
          </cell>
          <cell r="DW85">
            <v>4508</v>
          </cell>
          <cell r="DX85" t="str">
            <v>[100,0]</v>
          </cell>
          <cell r="EW85">
            <v>1</v>
          </cell>
          <cell r="EZ85">
            <v>101</v>
          </cell>
          <cell r="FE85">
            <v>1</v>
          </cell>
          <cell r="FG85" t="str">
            <v/>
          </cell>
          <cell r="FH85">
            <v>1</v>
          </cell>
          <cell r="FI85">
            <v>25</v>
          </cell>
          <cell r="FJ85">
            <v>1</v>
          </cell>
          <cell r="FM85">
            <v>101</v>
          </cell>
          <cell r="FS85">
            <v>1</v>
          </cell>
          <cell r="FT85" t="str">
            <v>[4,5]</v>
          </cell>
          <cell r="FU85" t="str">
            <v/>
          </cell>
          <cell r="FV85">
            <v>1</v>
          </cell>
          <cell r="FW85">
            <v>25</v>
          </cell>
          <cell r="FX85">
            <v>2000</v>
          </cell>
          <cell r="FY85">
            <v>1</v>
          </cell>
        </row>
        <row r="86">
          <cell r="A86">
            <v>5107</v>
          </cell>
          <cell r="B86" t="str">
            <v>招魂术——山德鲁</v>
          </cell>
          <cell r="C86">
            <v>2</v>
          </cell>
          <cell r="E86">
            <v>0</v>
          </cell>
          <cell r="F86">
            <v>1</v>
          </cell>
          <cell r="G86">
            <v>3</v>
          </cell>
          <cell r="H86">
            <v>3</v>
          </cell>
          <cell r="L86">
            <v>2.7E-2</v>
          </cell>
          <cell r="M86">
            <v>1.7999999999999999E-2</v>
          </cell>
          <cell r="N86" t="str">
            <v>PLAYERSKILL_510</v>
          </cell>
          <cell r="O86" t="str">
            <v>PLAYERSKILLDES_5107</v>
          </cell>
          <cell r="P86" t="str">
            <v>PLAYERSKILLDES2_5107</v>
          </cell>
          <cell r="Q86" t="str">
            <v>PLAYERSKILLDES3_5107</v>
          </cell>
          <cell r="R86" t="str">
            <v>PLAYERSKILLDES4_5107</v>
          </cell>
          <cell r="S86" t="str">
            <v>ps_zhaohunshu</v>
          </cell>
          <cell r="T86">
            <v>101</v>
          </cell>
          <cell r="AD86" t="str">
            <v>zhaohunshu1_zhaohunshu</v>
          </cell>
          <cell r="AG86" t="str">
            <v>zhaohunshu2_zhaohunshu</v>
          </cell>
          <cell r="AM86">
            <v>3</v>
          </cell>
          <cell r="AN86" t="str">
            <v>[["skill_zhaohunshu",1]]</v>
          </cell>
          <cell r="AO86">
            <v>0</v>
          </cell>
          <cell r="AP86">
            <v>3</v>
          </cell>
          <cell r="AQ86">
            <v>5</v>
          </cell>
          <cell r="AR86">
            <v>0</v>
          </cell>
          <cell r="AT86" t="str">
            <v>[6000,0]</v>
          </cell>
          <cell r="AU86" t="str">
            <v>[25000,0]</v>
          </cell>
          <cell r="AV86" t="str">
            <v>[34,0]</v>
          </cell>
          <cell r="AW86">
            <v>1</v>
          </cell>
          <cell r="AX86">
            <v>1</v>
          </cell>
          <cell r="AY86">
            <v>1</v>
          </cell>
          <cell r="AZ86" t="str">
            <v/>
          </cell>
          <cell r="BB86">
            <v>1</v>
          </cell>
          <cell r="BD86" t="str">
            <v/>
          </cell>
          <cell r="BE86" t="str">
            <v/>
          </cell>
          <cell r="BF86" t="str">
            <v/>
          </cell>
          <cell r="BG86" t="str">
            <v/>
          </cell>
          <cell r="BH86">
            <v>100</v>
          </cell>
          <cell r="BK86">
            <v>0</v>
          </cell>
          <cell r="BL86">
            <v>45</v>
          </cell>
          <cell r="BQ86">
            <v>3</v>
          </cell>
          <cell r="BS86" t="str">
            <v/>
          </cell>
          <cell r="BU86" t="str">
            <v/>
          </cell>
          <cell r="BW86" t="str">
            <v/>
          </cell>
          <cell r="BX86">
            <v>5</v>
          </cell>
          <cell r="BY86" t="str">
            <v/>
          </cell>
          <cell r="BZ86" t="str">
            <v/>
          </cell>
          <cell r="CB86" t="str">
            <v/>
          </cell>
          <cell r="CE86">
            <v>85107</v>
          </cell>
          <cell r="CF86" t="str">
            <v>[1,1]</v>
          </cell>
          <cell r="CG86" t="str">
            <v>[4,0]</v>
          </cell>
          <cell r="CH86" t="str">
            <v/>
          </cell>
          <cell r="CI86" t="str">
            <v/>
          </cell>
          <cell r="DI86">
            <v>45</v>
          </cell>
          <cell r="DT86">
            <v>5</v>
          </cell>
          <cell r="EW86">
            <v>1</v>
          </cell>
          <cell r="EZ86">
            <v>101</v>
          </cell>
          <cell r="FE86">
            <v>1</v>
          </cell>
          <cell r="FG86" t="str">
            <v/>
          </cell>
          <cell r="FH86">
            <v>1</v>
          </cell>
          <cell r="FI86">
            <v>25</v>
          </cell>
          <cell r="FJ86">
            <v>1</v>
          </cell>
          <cell r="FM86">
            <v>101</v>
          </cell>
          <cell r="FS86">
            <v>1</v>
          </cell>
          <cell r="FT86" t="str">
            <v>[4,5]</v>
          </cell>
          <cell r="FU86" t="str">
            <v/>
          </cell>
          <cell r="FV86">
            <v>1</v>
          </cell>
          <cell r="FW86">
            <v>25</v>
          </cell>
          <cell r="FX86">
            <v>2000</v>
          </cell>
          <cell r="FY86">
            <v>1</v>
          </cell>
        </row>
        <row r="87">
          <cell r="A87">
            <v>511</v>
          </cell>
          <cell r="B87" t="str">
            <v>召唤土元素</v>
          </cell>
          <cell r="C87">
            <v>2</v>
          </cell>
          <cell r="E87">
            <v>0</v>
          </cell>
          <cell r="F87">
            <v>1</v>
          </cell>
          <cell r="G87">
            <v>3</v>
          </cell>
          <cell r="H87">
            <v>3</v>
          </cell>
          <cell r="L87">
            <v>2.7E-2</v>
          </cell>
          <cell r="M87">
            <v>1.7999999999999999E-2</v>
          </cell>
          <cell r="N87" t="str">
            <v>PLAYERSKILL_511</v>
          </cell>
          <cell r="O87" t="str">
            <v>PLAYERSKILLDES_511</v>
          </cell>
          <cell r="P87" t="str">
            <v>PLAYERSKILLDES2_511</v>
          </cell>
          <cell r="Q87" t="str">
            <v>PLAYERSKILLDES3_511</v>
          </cell>
          <cell r="R87" t="str">
            <v>PLAYERSKILLDES4_511</v>
          </cell>
          <cell r="S87" t="str">
            <v>ps_zhaohuantuyuansu</v>
          </cell>
          <cell r="T87">
            <v>100</v>
          </cell>
          <cell r="AG87" t="str">
            <v>zhaohuanhuoyuansu_zhaohuanhuoyuansu</v>
          </cell>
          <cell r="AH87">
            <v>120</v>
          </cell>
          <cell r="AM87">
            <v>3</v>
          </cell>
          <cell r="AO87">
            <v>0</v>
          </cell>
          <cell r="AP87">
            <v>3</v>
          </cell>
          <cell r="AQ87">
            <v>5</v>
          </cell>
          <cell r="AR87">
            <v>0</v>
          </cell>
          <cell r="AT87" t="str">
            <v>[6000,0]</v>
          </cell>
          <cell r="AU87" t="str">
            <v>[35000,0]</v>
          </cell>
          <cell r="AV87" t="str">
            <v>[40,0]</v>
          </cell>
          <cell r="AW87">
            <v>1</v>
          </cell>
          <cell r="AX87">
            <v>1</v>
          </cell>
          <cell r="AY87">
            <v>1</v>
          </cell>
          <cell r="AZ87" t="str">
            <v/>
          </cell>
          <cell r="BB87">
            <v>1</v>
          </cell>
          <cell r="BD87" t="str">
            <v/>
          </cell>
          <cell r="BE87" t="str">
            <v/>
          </cell>
          <cell r="BF87" t="str">
            <v/>
          </cell>
          <cell r="BG87" t="str">
            <v/>
          </cell>
          <cell r="BH87">
            <v>100</v>
          </cell>
          <cell r="BK87">
            <v>0</v>
          </cell>
          <cell r="BL87">
            <v>45</v>
          </cell>
          <cell r="BQ87">
            <v>3</v>
          </cell>
          <cell r="BS87" t="str">
            <v/>
          </cell>
          <cell r="BU87" t="str">
            <v/>
          </cell>
          <cell r="BW87" t="str">
            <v/>
          </cell>
          <cell r="BX87">
            <v>5</v>
          </cell>
          <cell r="BY87" t="str">
            <v/>
          </cell>
          <cell r="BZ87" t="str">
            <v/>
          </cell>
          <cell r="CB87" t="str">
            <v/>
          </cell>
          <cell r="CE87">
            <v>8511</v>
          </cell>
          <cell r="CF87" t="str">
            <v>[1,1]</v>
          </cell>
          <cell r="CG87" t="str">
            <v>[4,0]</v>
          </cell>
          <cell r="CH87" t="str">
            <v/>
          </cell>
          <cell r="CI87" t="str">
            <v/>
          </cell>
          <cell r="DI87">
            <v>45</v>
          </cell>
          <cell r="DT87">
            <v>5</v>
          </cell>
          <cell r="EW87">
            <v>1</v>
          </cell>
          <cell r="EZ87">
            <v>101</v>
          </cell>
          <cell r="FE87">
            <v>1</v>
          </cell>
          <cell r="FF87" t="str">
            <v>[3,1,4,5]</v>
          </cell>
          <cell r="FG87" t="str">
            <v/>
          </cell>
          <cell r="FH87">
            <v>1</v>
          </cell>
          <cell r="FI87">
            <v>25</v>
          </cell>
          <cell r="FJ87">
            <v>1</v>
          </cell>
          <cell r="FM87">
            <v>101</v>
          </cell>
          <cell r="FS87">
            <v>1</v>
          </cell>
          <cell r="FT87" t="str">
            <v>[3,1,4,5]</v>
          </cell>
          <cell r="FU87" t="str">
            <v/>
          </cell>
          <cell r="FV87">
            <v>1</v>
          </cell>
          <cell r="FW87">
            <v>25</v>
          </cell>
          <cell r="FX87">
            <v>2000</v>
          </cell>
          <cell r="FY87">
            <v>1</v>
          </cell>
        </row>
        <row r="88">
          <cell r="A88">
            <v>5111</v>
          </cell>
          <cell r="B88" t="str">
            <v>召唤土元素——山德鲁</v>
          </cell>
          <cell r="C88">
            <v>2</v>
          </cell>
          <cell r="E88">
            <v>0</v>
          </cell>
          <cell r="F88">
            <v>1</v>
          </cell>
          <cell r="G88">
            <v>3</v>
          </cell>
          <cell r="H88">
            <v>3</v>
          </cell>
          <cell r="L88">
            <v>2.7E-2</v>
          </cell>
          <cell r="M88">
            <v>1.7999999999999999E-2</v>
          </cell>
          <cell r="N88" t="str">
            <v>PLAYERSKILL_5111</v>
          </cell>
          <cell r="O88" t="str">
            <v>PLAYERSKILLDES_5111</v>
          </cell>
          <cell r="P88" t="str">
            <v>PLAYERSKILLDES2_5111</v>
          </cell>
          <cell r="Q88" t="str">
            <v>PLAYERSKILLDES3_5111</v>
          </cell>
          <cell r="R88" t="str">
            <v>PLAYERSKILLDES4_5111</v>
          </cell>
          <cell r="S88" t="str">
            <v>ps_zhaohuantuyuansu</v>
          </cell>
          <cell r="T88">
            <v>100</v>
          </cell>
          <cell r="AG88" t="str">
            <v>zhaohuanhuoyuansu_zhaohuanhuoyuansu</v>
          </cell>
          <cell r="AH88">
            <v>120</v>
          </cell>
          <cell r="AM88">
            <v>3</v>
          </cell>
          <cell r="AO88">
            <v>0</v>
          </cell>
          <cell r="AP88">
            <v>3</v>
          </cell>
          <cell r="AQ88">
            <v>5</v>
          </cell>
          <cell r="AR88">
            <v>0</v>
          </cell>
          <cell r="AT88" t="str">
            <v>[6000,0]</v>
          </cell>
          <cell r="AU88" t="str">
            <v>[35000,0]</v>
          </cell>
          <cell r="AV88" t="str">
            <v>[40,0]</v>
          </cell>
          <cell r="AW88">
            <v>1</v>
          </cell>
          <cell r="AX88">
            <v>1</v>
          </cell>
          <cell r="AY88">
            <v>1</v>
          </cell>
          <cell r="AZ88" t="str">
            <v/>
          </cell>
          <cell r="BB88">
            <v>1</v>
          </cell>
          <cell r="BD88" t="str">
            <v/>
          </cell>
          <cell r="BE88" t="str">
            <v/>
          </cell>
          <cell r="BF88" t="str">
            <v/>
          </cell>
          <cell r="BG88" t="str">
            <v/>
          </cell>
          <cell r="BH88">
            <v>100</v>
          </cell>
          <cell r="BK88">
            <v>0</v>
          </cell>
          <cell r="BL88">
            <v>45</v>
          </cell>
          <cell r="BQ88">
            <v>3</v>
          </cell>
          <cell r="BS88" t="str">
            <v/>
          </cell>
          <cell r="BW88" t="str">
            <v/>
          </cell>
          <cell r="BX88">
            <v>5</v>
          </cell>
          <cell r="BY88" t="str">
            <v/>
          </cell>
          <cell r="BZ88" t="str">
            <v/>
          </cell>
          <cell r="CB88" t="str">
            <v/>
          </cell>
          <cell r="CE88">
            <v>85111</v>
          </cell>
          <cell r="CF88" t="str">
            <v>[1,1]</v>
          </cell>
          <cell r="CG88" t="str">
            <v>[4,0]</v>
          </cell>
          <cell r="CH88" t="str">
            <v/>
          </cell>
          <cell r="CI88" t="str">
            <v/>
          </cell>
          <cell r="DI88">
            <v>45</v>
          </cell>
          <cell r="DT88">
            <v>5</v>
          </cell>
          <cell r="EW88">
            <v>1</v>
          </cell>
          <cell r="EZ88">
            <v>101</v>
          </cell>
          <cell r="FE88">
            <v>1</v>
          </cell>
          <cell r="FF88" t="str">
            <v>[3,1,4,5]</v>
          </cell>
          <cell r="FG88" t="str">
            <v/>
          </cell>
          <cell r="FH88">
            <v>1</v>
          </cell>
          <cell r="FI88">
            <v>25</v>
          </cell>
          <cell r="FJ88">
            <v>1</v>
          </cell>
          <cell r="FM88">
            <v>101</v>
          </cell>
          <cell r="FS88">
            <v>1</v>
          </cell>
          <cell r="FT88" t="str">
            <v>[3,1,4,5]</v>
          </cell>
          <cell r="FU88" t="str">
            <v/>
          </cell>
          <cell r="FV88">
            <v>1</v>
          </cell>
          <cell r="FW88">
            <v>25</v>
          </cell>
          <cell r="FX88">
            <v>2000</v>
          </cell>
          <cell r="FY88">
            <v>1</v>
          </cell>
        </row>
        <row r="89">
          <cell r="A89">
            <v>512</v>
          </cell>
          <cell r="B89" t="str">
            <v>野性呼唤</v>
          </cell>
          <cell r="C89">
            <v>2</v>
          </cell>
          <cell r="E89">
            <v>0</v>
          </cell>
          <cell r="F89">
            <v>1</v>
          </cell>
          <cell r="G89">
            <v>3</v>
          </cell>
          <cell r="H89">
            <v>3</v>
          </cell>
          <cell r="L89">
            <v>2.7E-2</v>
          </cell>
          <cell r="M89">
            <v>1.7999999999999999E-2</v>
          </cell>
          <cell r="N89" t="str">
            <v>PLAYERSKILL_512</v>
          </cell>
          <cell r="O89" t="str">
            <v>PLAYERSKILLDES_512</v>
          </cell>
          <cell r="P89" t="str">
            <v>PLAYERSKILLDES2_512</v>
          </cell>
          <cell r="Q89" t="str">
            <v>PLAYERSKILLDES3_512</v>
          </cell>
          <cell r="R89" t="str">
            <v>PLAYERSKILLDES4_512</v>
          </cell>
          <cell r="S89" t="str">
            <v>ps_yexinghuhuan</v>
          </cell>
          <cell r="T89">
            <v>101</v>
          </cell>
          <cell r="AH89">
            <v>120</v>
          </cell>
          <cell r="AI89" t="str">
            <v>yexinghuhuan</v>
          </cell>
          <cell r="AM89">
            <v>0</v>
          </cell>
          <cell r="AO89">
            <v>0</v>
          </cell>
          <cell r="AP89">
            <v>3</v>
          </cell>
          <cell r="AQ89">
            <v>5</v>
          </cell>
          <cell r="AR89">
            <v>0</v>
          </cell>
          <cell r="AT89" t="str">
            <v>[13000,0]</v>
          </cell>
          <cell r="AU89" t="str">
            <v>[22000,0]</v>
          </cell>
          <cell r="AV89" t="str">
            <v>[37,0]</v>
          </cell>
          <cell r="AW89">
            <v>1</v>
          </cell>
          <cell r="AX89">
            <v>1</v>
          </cell>
          <cell r="AY89">
            <v>1</v>
          </cell>
          <cell r="AZ89" t="str">
            <v/>
          </cell>
          <cell r="BB89">
            <v>1</v>
          </cell>
          <cell r="BD89" t="str">
            <v/>
          </cell>
          <cell r="BE89" t="str">
            <v/>
          </cell>
          <cell r="BF89" t="str">
            <v/>
          </cell>
          <cell r="BG89" t="str">
            <v/>
          </cell>
          <cell r="BH89">
            <v>100</v>
          </cell>
          <cell r="BK89">
            <v>0</v>
          </cell>
          <cell r="BL89">
            <v>45</v>
          </cell>
          <cell r="BQ89">
            <v>3</v>
          </cell>
          <cell r="BS89" t="str">
            <v/>
          </cell>
          <cell r="BU89" t="str">
            <v/>
          </cell>
          <cell r="BW89" t="str">
            <v/>
          </cell>
          <cell r="BX89">
            <v>5</v>
          </cell>
          <cell r="BY89" t="str">
            <v/>
          </cell>
          <cell r="BZ89" t="str">
            <v/>
          </cell>
          <cell r="CB89" t="str">
            <v/>
          </cell>
          <cell r="CE89">
            <v>8512</v>
          </cell>
          <cell r="CF89" t="str">
            <v>[1,1]</v>
          </cell>
          <cell r="CG89" t="str">
            <v>[9,0]</v>
          </cell>
          <cell r="CH89" t="str">
            <v/>
          </cell>
          <cell r="CI89" t="str">
            <v/>
          </cell>
          <cell r="DI89">
            <v>45</v>
          </cell>
          <cell r="DT89">
            <v>5</v>
          </cell>
          <cell r="EW89">
            <v>1</v>
          </cell>
          <cell r="EZ89">
            <v>101</v>
          </cell>
          <cell r="FE89">
            <v>1</v>
          </cell>
          <cell r="FF89" t="str">
            <v>[4,5]</v>
          </cell>
          <cell r="FG89" t="str">
            <v/>
          </cell>
          <cell r="FH89">
            <v>2</v>
          </cell>
          <cell r="FI89">
            <v>25</v>
          </cell>
          <cell r="FJ89">
            <v>1</v>
          </cell>
          <cell r="FM89">
            <v>101</v>
          </cell>
          <cell r="FS89">
            <v>1</v>
          </cell>
          <cell r="FT89" t="str">
            <v>[4,5]</v>
          </cell>
          <cell r="FU89" t="str">
            <v/>
          </cell>
          <cell r="FV89">
            <v>2</v>
          </cell>
          <cell r="FW89">
            <v>25</v>
          </cell>
          <cell r="FX89">
            <v>2000</v>
          </cell>
          <cell r="FY89">
            <v>1</v>
          </cell>
        </row>
        <row r="90">
          <cell r="A90">
            <v>513</v>
          </cell>
          <cell r="B90" t="str">
            <v>巨石魔墙</v>
          </cell>
          <cell r="C90">
            <v>2</v>
          </cell>
          <cell r="E90">
            <v>0</v>
          </cell>
          <cell r="F90">
            <v>1</v>
          </cell>
          <cell r="G90">
            <v>2</v>
          </cell>
          <cell r="H90">
            <v>2</v>
          </cell>
          <cell r="L90">
            <v>2.7E-2</v>
          </cell>
          <cell r="M90">
            <v>1.7999999999999999E-2</v>
          </cell>
          <cell r="N90" t="str">
            <v>PLAYERSKILL_513</v>
          </cell>
          <cell r="O90" t="str">
            <v>PLAYERSKILLDES_513</v>
          </cell>
          <cell r="P90" t="str">
            <v>PLAYERSKILLDES2_513</v>
          </cell>
          <cell r="Q90" t="str">
            <v>PLAYERSKILLDES3_513</v>
          </cell>
          <cell r="R90" t="str">
            <v>PLAYERSKILLDES4_513</v>
          </cell>
          <cell r="S90" t="str">
            <v>ps_jushimoqiang</v>
          </cell>
          <cell r="T90">
            <v>101</v>
          </cell>
          <cell r="AD90" t="str">
            <v>jushimoqiang_jushimoqiang</v>
          </cell>
          <cell r="AH90">
            <v>120</v>
          </cell>
          <cell r="AM90">
            <v>0</v>
          </cell>
          <cell r="AO90">
            <v>0</v>
          </cell>
          <cell r="AP90">
            <v>3</v>
          </cell>
          <cell r="AQ90">
            <v>5</v>
          </cell>
          <cell r="AR90">
            <v>0</v>
          </cell>
          <cell r="AT90" t="str">
            <v>[6000,0]</v>
          </cell>
          <cell r="AU90" t="str">
            <v>[20000,0]</v>
          </cell>
          <cell r="AV90" t="str">
            <v>[31,0]</v>
          </cell>
          <cell r="AW90">
            <v>1</v>
          </cell>
          <cell r="AX90">
            <v>2</v>
          </cell>
          <cell r="AY90">
            <v>1</v>
          </cell>
          <cell r="AZ90" t="str">
            <v>[30,6,0]</v>
          </cell>
          <cell r="BA90">
            <v>2</v>
          </cell>
          <cell r="BB90">
            <v>1</v>
          </cell>
          <cell r="BD90" t="str">
            <v/>
          </cell>
          <cell r="BF90" t="str">
            <v/>
          </cell>
          <cell r="BG90" t="str">
            <v/>
          </cell>
          <cell r="BH90">
            <v>100</v>
          </cell>
          <cell r="BK90">
            <v>0</v>
          </cell>
          <cell r="BL90">
            <v>0</v>
          </cell>
          <cell r="BS90" t="str">
            <v/>
          </cell>
          <cell r="BU90" t="str">
            <v/>
          </cell>
          <cell r="BW90" t="str">
            <v/>
          </cell>
          <cell r="BX90">
            <v>5</v>
          </cell>
          <cell r="BY90" t="str">
            <v/>
          </cell>
          <cell r="BZ90" t="str">
            <v/>
          </cell>
          <cell r="CA90" t="str">
            <v/>
          </cell>
          <cell r="CB90" t="str">
            <v/>
          </cell>
          <cell r="CE90">
            <v>8513</v>
          </cell>
          <cell r="CF90" t="str">
            <v>[1,1]</v>
          </cell>
          <cell r="CG90" t="str">
            <v>[1,0]</v>
          </cell>
          <cell r="CH90" t="str">
            <v/>
          </cell>
          <cell r="CI90" t="str">
            <v/>
          </cell>
          <cell r="DT90">
            <v>5</v>
          </cell>
          <cell r="EW90">
            <v>1</v>
          </cell>
          <cell r="EZ90">
            <v>100</v>
          </cell>
          <cell r="FE90">
            <v>1</v>
          </cell>
          <cell r="FG90" t="str">
            <v/>
          </cell>
          <cell r="FH90">
            <v>1</v>
          </cell>
          <cell r="FI90">
            <v>25</v>
          </cell>
          <cell r="FJ90">
            <v>1</v>
          </cell>
          <cell r="FM90">
            <v>100</v>
          </cell>
          <cell r="FS90">
            <v>1</v>
          </cell>
          <cell r="FU90" t="str">
            <v/>
          </cell>
          <cell r="FV90">
            <v>1</v>
          </cell>
          <cell r="FW90">
            <v>25</v>
          </cell>
          <cell r="FX90">
            <v>2000</v>
          </cell>
          <cell r="FY90">
            <v>1</v>
          </cell>
        </row>
        <row r="91">
          <cell r="A91">
            <v>514</v>
          </cell>
          <cell r="B91" t="str">
            <v>大地神箭</v>
          </cell>
          <cell r="C91">
            <v>2</v>
          </cell>
          <cell r="E91">
            <v>0</v>
          </cell>
          <cell r="F91">
            <v>1</v>
          </cell>
          <cell r="G91">
            <v>1</v>
          </cell>
          <cell r="H91">
            <v>1</v>
          </cell>
          <cell r="I91">
            <v>4</v>
          </cell>
          <cell r="L91">
            <v>2.7E-2</v>
          </cell>
          <cell r="M91">
            <v>1.7999999999999999E-2</v>
          </cell>
          <cell r="N91" t="str">
            <v>PLAYERSKILL_514</v>
          </cell>
          <cell r="O91" t="str">
            <v>PLAYERSKILLDES_514</v>
          </cell>
          <cell r="P91" t="str">
            <v>PLAYERSKILLDES2_514</v>
          </cell>
          <cell r="Q91" t="str">
            <v>PLAYERSKILLDES3_514</v>
          </cell>
          <cell r="R91" t="str">
            <v>PLAYERSKILLDES4_514</v>
          </cell>
          <cell r="S91" t="str">
            <v>ps_dadishenjian</v>
          </cell>
          <cell r="T91">
            <v>101</v>
          </cell>
          <cell r="AD91" t="str">
            <v>dadishenjian1_dadishenjian</v>
          </cell>
          <cell r="AG91" t="str">
            <v>dadishenjian2_dadishenjian</v>
          </cell>
          <cell r="AH91">
            <v>130</v>
          </cell>
          <cell r="AM91">
            <v>1</v>
          </cell>
          <cell r="AN91" t="str">
            <v>[["skill_dadishenjian",1]]</v>
          </cell>
          <cell r="AO91">
            <v>0</v>
          </cell>
          <cell r="AP91">
            <v>3</v>
          </cell>
          <cell r="AQ91">
            <v>5</v>
          </cell>
          <cell r="AR91">
            <v>0</v>
          </cell>
          <cell r="AT91" t="str">
            <v>[6000,0]</v>
          </cell>
          <cell r="AU91" t="str">
            <v>[15000,0]</v>
          </cell>
          <cell r="AV91" t="str">
            <v>[20,0]</v>
          </cell>
          <cell r="AW91">
            <v>1</v>
          </cell>
          <cell r="AX91">
            <v>1</v>
          </cell>
          <cell r="AY91">
            <v>1</v>
          </cell>
          <cell r="AZ91" t="str">
            <v/>
          </cell>
          <cell r="BB91">
            <v>1</v>
          </cell>
          <cell r="BD91" t="str">
            <v/>
          </cell>
          <cell r="BE91" t="str">
            <v/>
          </cell>
          <cell r="BF91" t="str">
            <v/>
          </cell>
          <cell r="BG91" t="str">
            <v/>
          </cell>
          <cell r="BH91">
            <v>100</v>
          </cell>
          <cell r="BK91">
            <v>1</v>
          </cell>
          <cell r="BL91">
            <v>45</v>
          </cell>
          <cell r="BM91">
            <v>9</v>
          </cell>
          <cell r="BN91">
            <v>3</v>
          </cell>
          <cell r="BP91" t="str">
            <v>[0,0]</v>
          </cell>
          <cell r="BQ91">
            <v>2</v>
          </cell>
          <cell r="BS91" t="str">
            <v/>
          </cell>
          <cell r="BU91" t="str">
            <v>[951,516]</v>
          </cell>
          <cell r="BW91" t="str">
            <v/>
          </cell>
          <cell r="BX91">
            <v>5</v>
          </cell>
          <cell r="BY91" t="str">
            <v/>
          </cell>
          <cell r="BZ91" t="str">
            <v/>
          </cell>
          <cell r="CA91">
            <v>45001</v>
          </cell>
          <cell r="CB91" t="str">
            <v>[100,0]</v>
          </cell>
          <cell r="CF91" t="str">
            <v/>
          </cell>
          <cell r="CG91" t="str">
            <v/>
          </cell>
          <cell r="CH91" t="str">
            <v/>
          </cell>
          <cell r="CI91" t="str">
            <v/>
          </cell>
          <cell r="CW91">
            <v>5</v>
          </cell>
          <cell r="CY91">
            <v>1</v>
          </cell>
          <cell r="DI91">
            <v>45</v>
          </cell>
          <cell r="DT91">
            <v>5</v>
          </cell>
          <cell r="EW91">
            <v>1</v>
          </cell>
          <cell r="EZ91">
            <v>101</v>
          </cell>
          <cell r="FE91">
            <v>0</v>
          </cell>
          <cell r="FG91">
            <v>2</v>
          </cell>
          <cell r="FH91">
            <v>2</v>
          </cell>
          <cell r="FI91">
            <v>25</v>
          </cell>
          <cell r="FJ91">
            <v>1</v>
          </cell>
          <cell r="FM91">
            <v>101</v>
          </cell>
          <cell r="FS91">
            <v>0</v>
          </cell>
          <cell r="FU91">
            <v>2</v>
          </cell>
          <cell r="FV91">
            <v>1</v>
          </cell>
          <cell r="FW91">
            <v>25</v>
          </cell>
          <cell r="FX91">
            <v>2000</v>
          </cell>
          <cell r="FY91">
            <v>1</v>
          </cell>
        </row>
        <row r="92">
          <cell r="A92">
            <v>515</v>
          </cell>
          <cell r="B92" t="str">
            <v>森林共鸣</v>
          </cell>
          <cell r="C92">
            <v>2</v>
          </cell>
          <cell r="E92">
            <v>0</v>
          </cell>
          <cell r="F92">
            <v>1</v>
          </cell>
          <cell r="G92">
            <v>3</v>
          </cell>
          <cell r="H92">
            <v>3</v>
          </cell>
          <cell r="L92">
            <v>2.7E-2</v>
          </cell>
          <cell r="M92">
            <v>1.7999999999999999E-2</v>
          </cell>
          <cell r="N92" t="str">
            <v>PLAYERSKILL_515</v>
          </cell>
          <cell r="O92" t="str">
            <v>PLAYERSKILLDES_515</v>
          </cell>
          <cell r="P92" t="str">
            <v>PLAYERSKILLDES2_515</v>
          </cell>
          <cell r="Q92" t="str">
            <v>PLAYERSKILLDES3_515</v>
          </cell>
          <cell r="R92" t="str">
            <v>PLAYERSKILLDES4_515</v>
          </cell>
          <cell r="S92" t="str">
            <v>ps_senlingongming</v>
          </cell>
          <cell r="T92">
            <v>100</v>
          </cell>
          <cell r="AD92" t="str">
            <v>senlingongming1_senlingongming</v>
          </cell>
          <cell r="AG92" t="str">
            <v>senlingongming2_senlingongming</v>
          </cell>
          <cell r="AH92">
            <v>120</v>
          </cell>
          <cell r="AM92">
            <v>0</v>
          </cell>
          <cell r="AN92" t="str">
            <v>[["skill_senlingongming",1]]</v>
          </cell>
          <cell r="AO92">
            <v>0</v>
          </cell>
          <cell r="AP92">
            <v>3</v>
          </cell>
          <cell r="AQ92">
            <v>5</v>
          </cell>
          <cell r="AR92">
            <v>0</v>
          </cell>
          <cell r="AT92" t="str">
            <v>[8000,0]</v>
          </cell>
          <cell r="AU92" t="str">
            <v>[20000,0]</v>
          </cell>
          <cell r="AV92" t="str">
            <v>[25,0]</v>
          </cell>
          <cell r="AW92">
            <v>1</v>
          </cell>
          <cell r="AX92">
            <v>1</v>
          </cell>
          <cell r="AY92">
            <v>1</v>
          </cell>
          <cell r="AZ92" t="str">
            <v/>
          </cell>
          <cell r="BB92">
            <v>1</v>
          </cell>
          <cell r="BD92" t="str">
            <v/>
          </cell>
          <cell r="BE92" t="str">
            <v/>
          </cell>
          <cell r="BF92" t="str">
            <v/>
          </cell>
          <cell r="BG92" t="str">
            <v/>
          </cell>
          <cell r="BH92">
            <v>100</v>
          </cell>
          <cell r="BK92">
            <v>0</v>
          </cell>
          <cell r="BL92">
            <v>45</v>
          </cell>
          <cell r="BQ92">
            <v>3</v>
          </cell>
          <cell r="BS92" t="str">
            <v/>
          </cell>
          <cell r="BU92" t="str">
            <v/>
          </cell>
          <cell r="BW92" t="str">
            <v/>
          </cell>
          <cell r="BX92">
            <v>5</v>
          </cell>
          <cell r="BY92" t="str">
            <v/>
          </cell>
          <cell r="BZ92" t="str">
            <v/>
          </cell>
          <cell r="CB92" t="str">
            <v/>
          </cell>
          <cell r="CE92">
            <v>8515</v>
          </cell>
          <cell r="CF92" t="str">
            <v>[1,1]</v>
          </cell>
          <cell r="CG92" t="str">
            <v>[9,0]</v>
          </cell>
          <cell r="CH92" t="str">
            <v/>
          </cell>
          <cell r="CI92" t="str">
            <v/>
          </cell>
          <cell r="DI92">
            <v>45</v>
          </cell>
          <cell r="DT92">
            <v>5</v>
          </cell>
          <cell r="EW92">
            <v>2</v>
          </cell>
          <cell r="EZ92">
            <v>101</v>
          </cell>
          <cell r="FE92">
            <v>1</v>
          </cell>
          <cell r="FF92" t="str">
            <v>[3,1,4,5]</v>
          </cell>
          <cell r="FG92" t="str">
            <v/>
          </cell>
          <cell r="FH92">
            <v>1</v>
          </cell>
          <cell r="FI92">
            <v>25</v>
          </cell>
          <cell r="FJ92">
            <v>2</v>
          </cell>
          <cell r="FM92">
            <v>101</v>
          </cell>
          <cell r="FS92">
            <v>1</v>
          </cell>
          <cell r="FT92" t="str">
            <v>[3,1,4,5]</v>
          </cell>
          <cell r="FU92" t="str">
            <v/>
          </cell>
          <cell r="FV92">
            <v>2</v>
          </cell>
          <cell r="FW92">
            <v>25</v>
          </cell>
          <cell r="FX92">
            <v>2000</v>
          </cell>
          <cell r="FY92">
            <v>1</v>
          </cell>
        </row>
        <row r="93">
          <cell r="A93">
            <v>516</v>
          </cell>
          <cell r="B93" t="str">
            <v>聚灵奇术</v>
          </cell>
          <cell r="C93">
            <v>2</v>
          </cell>
          <cell r="E93">
            <v>0</v>
          </cell>
          <cell r="F93">
            <v>1</v>
          </cell>
          <cell r="G93">
            <v>4</v>
          </cell>
          <cell r="H93">
            <v>1</v>
          </cell>
          <cell r="L93">
            <v>2.7E-2</v>
          </cell>
          <cell r="M93">
            <v>1.7999999999999999E-2</v>
          </cell>
          <cell r="N93" t="str">
            <v>PLAYERSKILL_516</v>
          </cell>
          <cell r="O93" t="str">
            <v>PLAYERSKILLDES_516</v>
          </cell>
          <cell r="P93" t="str">
            <v>PLAYERSKILLDES2_516</v>
          </cell>
          <cell r="Q93" t="str">
            <v>PLAYERSKILLDES3_516</v>
          </cell>
          <cell r="R93" t="str">
            <v>PLAYERSKILLDES4_516</v>
          </cell>
          <cell r="S93" t="str">
            <v>ps_julingqishu</v>
          </cell>
          <cell r="T93">
            <v>101</v>
          </cell>
          <cell r="AH93">
            <v>120</v>
          </cell>
          <cell r="AM93">
            <v>3</v>
          </cell>
          <cell r="AN93" t="str">
            <v>[["skill_julingqishu",1]]</v>
          </cell>
          <cell r="AO93">
            <v>0</v>
          </cell>
          <cell r="AP93">
            <v>3</v>
          </cell>
          <cell r="AQ93">
            <v>5</v>
          </cell>
          <cell r="AR93">
            <v>0</v>
          </cell>
          <cell r="AT93" t="str">
            <v>[12000,0]</v>
          </cell>
          <cell r="AU93" t="str">
            <v>[20000,0]</v>
          </cell>
          <cell r="AV93" t="str">
            <v>[46,0]</v>
          </cell>
          <cell r="AW93">
            <v>1</v>
          </cell>
          <cell r="AX93">
            <v>1</v>
          </cell>
          <cell r="AY93">
            <v>1</v>
          </cell>
          <cell r="AZ93" t="str">
            <v/>
          </cell>
          <cell r="BB93">
            <v>1</v>
          </cell>
          <cell r="BD93" t="str">
            <v/>
          </cell>
          <cell r="BE93">
            <v>10516</v>
          </cell>
          <cell r="BF93" t="str">
            <v/>
          </cell>
          <cell r="BG93" t="str">
            <v/>
          </cell>
          <cell r="BH93">
            <v>100</v>
          </cell>
          <cell r="BI93" t="str">
            <v>[[17,104]]</v>
          </cell>
          <cell r="BJ93">
            <v>0</v>
          </cell>
          <cell r="BK93">
            <v>1</v>
          </cell>
          <cell r="BL93">
            <v>60</v>
          </cell>
          <cell r="BM93">
            <v>9</v>
          </cell>
          <cell r="BP93" t="str">
            <v>[0,0]</v>
          </cell>
          <cell r="BS93" t="str">
            <v/>
          </cell>
          <cell r="BU93" t="str">
            <v>[1226,665]</v>
          </cell>
          <cell r="BW93" t="str">
            <v/>
          </cell>
          <cell r="BX93">
            <v>5</v>
          </cell>
          <cell r="BY93" t="str">
            <v/>
          </cell>
          <cell r="BZ93" t="str">
            <v/>
          </cell>
          <cell r="CB93" t="str">
            <v/>
          </cell>
          <cell r="CE93" t="str">
            <v/>
          </cell>
          <cell r="CF93" t="str">
            <v/>
          </cell>
          <cell r="CG93" t="str">
            <v/>
          </cell>
          <cell r="CH93" t="str">
            <v/>
          </cell>
          <cell r="CI93" t="str">
            <v/>
          </cell>
          <cell r="CW93">
            <v>5</v>
          </cell>
          <cell r="CZ93">
            <v>100</v>
          </cell>
          <cell r="DA93" t="str">
            <v>[[17,104]]</v>
          </cell>
          <cell r="DB93">
            <v>1</v>
          </cell>
          <cell r="DH93">
            <v>1</v>
          </cell>
          <cell r="DI93">
            <v>60</v>
          </cell>
          <cell r="DJ93">
            <v>8</v>
          </cell>
          <cell r="DM93" t="str">
            <v>[0,0]</v>
          </cell>
          <cell r="DR93" t="str">
            <v>[1226,665]</v>
          </cell>
          <cell r="DT93">
            <v>5</v>
          </cell>
          <cell r="EW93">
            <v>2</v>
          </cell>
          <cell r="EZ93">
            <v>101</v>
          </cell>
          <cell r="FC93" t="str">
            <v>[[17,104]]</v>
          </cell>
          <cell r="FD93">
            <v>0</v>
          </cell>
          <cell r="FE93">
            <v>0</v>
          </cell>
          <cell r="FG93">
            <v>2</v>
          </cell>
          <cell r="FH93">
            <v>1</v>
          </cell>
          <cell r="FI93">
            <v>25</v>
          </cell>
          <cell r="FJ93">
            <v>2</v>
          </cell>
          <cell r="FM93">
            <v>101</v>
          </cell>
          <cell r="FQ93" t="str">
            <v>[[17,104]]</v>
          </cell>
          <cell r="FR93">
            <v>0</v>
          </cell>
          <cell r="FS93">
            <v>0</v>
          </cell>
          <cell r="FU93">
            <v>2</v>
          </cell>
          <cell r="FV93">
            <v>2</v>
          </cell>
          <cell r="FW93">
            <v>25</v>
          </cell>
          <cell r="FX93">
            <v>2000</v>
          </cell>
          <cell r="FY93">
            <v>1</v>
          </cell>
        </row>
        <row r="94">
          <cell r="A94">
            <v>517</v>
          </cell>
          <cell r="B94" t="str">
            <v>圣盾术</v>
          </cell>
          <cell r="C94">
            <v>2</v>
          </cell>
          <cell r="D94">
            <v>1</v>
          </cell>
          <cell r="E94">
            <v>1</v>
          </cell>
          <cell r="F94">
            <v>1</v>
          </cell>
          <cell r="G94">
            <v>2</v>
          </cell>
          <cell r="H94">
            <v>2</v>
          </cell>
          <cell r="L94">
            <v>3.5999999999999997E-2</v>
          </cell>
          <cell r="M94">
            <v>2.7E-2</v>
          </cell>
          <cell r="N94" t="str">
            <v>PLAYERSKILL_517</v>
          </cell>
          <cell r="O94" t="str">
            <v>PLAYERSKILLDES_517</v>
          </cell>
          <cell r="P94" t="str">
            <v>PLAYERSKILLDES2_517</v>
          </cell>
          <cell r="Q94" t="str">
            <v>PLAYERSKILLDES3_517</v>
          </cell>
          <cell r="R94" t="str">
            <v>PLAYERSKILLDES4_517</v>
          </cell>
          <cell r="S94" t="str">
            <v>ps_shengdunshu</v>
          </cell>
          <cell r="T94">
            <v>100</v>
          </cell>
          <cell r="AH94">
            <v>120</v>
          </cell>
          <cell r="AM94">
            <v>2</v>
          </cell>
          <cell r="AN94" t="str">
            <v>[["skill_hutishendun",1]]</v>
          </cell>
          <cell r="AO94">
            <v>0</v>
          </cell>
          <cell r="AP94">
            <v>3</v>
          </cell>
          <cell r="AQ94">
            <v>5</v>
          </cell>
          <cell r="AR94">
            <v>0</v>
          </cell>
          <cell r="AT94" t="str">
            <v>[6000,0]</v>
          </cell>
          <cell r="AU94" t="str">
            <v>[20000,0]</v>
          </cell>
          <cell r="AV94" t="str">
            <v>[51,0]</v>
          </cell>
          <cell r="AW94">
            <v>1</v>
          </cell>
          <cell r="AX94">
            <v>1</v>
          </cell>
          <cell r="AY94">
            <v>1</v>
          </cell>
          <cell r="AZ94" t="str">
            <v/>
          </cell>
          <cell r="BB94">
            <v>1</v>
          </cell>
          <cell r="BD94" t="str">
            <v/>
          </cell>
          <cell r="BE94">
            <v>10517</v>
          </cell>
          <cell r="BF94" t="str">
            <v/>
          </cell>
          <cell r="BG94" t="str">
            <v/>
          </cell>
          <cell r="BH94">
            <v>100</v>
          </cell>
          <cell r="BK94">
            <v>1</v>
          </cell>
          <cell r="BL94">
            <v>80</v>
          </cell>
          <cell r="BM94">
            <v>8</v>
          </cell>
          <cell r="BP94" t="str">
            <v>[0,0]</v>
          </cell>
          <cell r="BS94" t="str">
            <v/>
          </cell>
          <cell r="BU94" t="str">
            <v/>
          </cell>
          <cell r="BW94" t="str">
            <v/>
          </cell>
          <cell r="BX94">
            <v>5</v>
          </cell>
          <cell r="BY94" t="str">
            <v/>
          </cell>
          <cell r="BZ94" t="str">
            <v/>
          </cell>
          <cell r="CA94">
            <v>4517</v>
          </cell>
          <cell r="CB94" t="str">
            <v>[100,0]</v>
          </cell>
          <cell r="CE94" t="str">
            <v/>
          </cell>
          <cell r="CF94" t="str">
            <v/>
          </cell>
          <cell r="CG94" t="str">
            <v/>
          </cell>
          <cell r="CH94" t="str">
            <v/>
          </cell>
          <cell r="CI94" t="str">
            <v/>
          </cell>
          <cell r="DI94">
            <v>80</v>
          </cell>
          <cell r="DT94">
            <v>5</v>
          </cell>
          <cell r="EW94">
            <v>10</v>
          </cell>
          <cell r="EZ94">
            <v>100</v>
          </cell>
          <cell r="FE94">
            <v>1</v>
          </cell>
          <cell r="FF94" t="str">
            <v>[3,2,1]</v>
          </cell>
          <cell r="FG94" t="str">
            <v/>
          </cell>
          <cell r="FH94">
            <v>1</v>
          </cell>
          <cell r="FI94">
            <v>25</v>
          </cell>
          <cell r="FJ94">
            <v>10</v>
          </cell>
          <cell r="FM94">
            <v>100</v>
          </cell>
          <cell r="FS94">
            <v>1</v>
          </cell>
          <cell r="FT94" t="str">
            <v>[3,2,1]</v>
          </cell>
          <cell r="FU94" t="str">
            <v/>
          </cell>
          <cell r="FV94">
            <v>1</v>
          </cell>
          <cell r="FW94">
            <v>25</v>
          </cell>
          <cell r="FX94">
            <v>2000</v>
          </cell>
          <cell r="FY94">
            <v>1</v>
          </cell>
        </row>
        <row r="95">
          <cell r="A95">
            <v>518</v>
          </cell>
          <cell r="B95" t="str">
            <v>亡灵大军</v>
          </cell>
          <cell r="C95">
            <v>2</v>
          </cell>
          <cell r="D95">
            <v>1</v>
          </cell>
          <cell r="E95">
            <v>1</v>
          </cell>
          <cell r="F95">
            <v>1</v>
          </cell>
          <cell r="G95">
            <v>3</v>
          </cell>
          <cell r="H95">
            <v>3</v>
          </cell>
          <cell r="L95">
            <v>3.5999999999999997E-2</v>
          </cell>
          <cell r="M95">
            <v>2.7E-2</v>
          </cell>
          <cell r="N95" t="str">
            <v>PLAYERSKILL_518</v>
          </cell>
          <cell r="O95" t="str">
            <v>PLAYERSKILLDES_518</v>
          </cell>
          <cell r="P95" t="str">
            <v>PLAYERSKILLDES2_518</v>
          </cell>
          <cell r="Q95" t="str">
            <v>PLAYERSKILLDES3_518</v>
          </cell>
          <cell r="R95" t="str">
            <v>PLAYERSKILLDES4_518</v>
          </cell>
          <cell r="S95" t="str">
            <v>ps_wanglingdajun</v>
          </cell>
          <cell r="T95">
            <v>101</v>
          </cell>
          <cell r="AD95" t="str">
            <v>wanglingdajun1_wanglingdajun</v>
          </cell>
          <cell r="AG95" t="str">
            <v>wanglingdajun2_wanglingdajun</v>
          </cell>
          <cell r="AH95">
            <v>120</v>
          </cell>
          <cell r="AM95">
            <v>1</v>
          </cell>
          <cell r="AN95" t="str">
            <v>[["skill_zhaohunshu",1]]</v>
          </cell>
          <cell r="AO95">
            <v>0</v>
          </cell>
          <cell r="AP95">
            <v>3</v>
          </cell>
          <cell r="AQ95">
            <v>5</v>
          </cell>
          <cell r="AR95">
            <v>0</v>
          </cell>
          <cell r="AT95" t="str">
            <v>[18000,0]</v>
          </cell>
          <cell r="AU95" t="str">
            <v>[34000,0]</v>
          </cell>
          <cell r="AV95" t="str">
            <v>[46,0]</v>
          </cell>
          <cell r="AW95">
            <v>1</v>
          </cell>
          <cell r="AX95">
            <v>1</v>
          </cell>
          <cell r="AY95">
            <v>1</v>
          </cell>
          <cell r="AZ95" t="str">
            <v/>
          </cell>
          <cell r="BB95">
            <v>1</v>
          </cell>
          <cell r="BD95" t="str">
            <v/>
          </cell>
          <cell r="BE95" t="str">
            <v/>
          </cell>
          <cell r="BF95" t="str">
            <v/>
          </cell>
          <cell r="BG95" t="str">
            <v/>
          </cell>
          <cell r="BH95">
            <v>100</v>
          </cell>
          <cell r="BK95">
            <v>1</v>
          </cell>
          <cell r="BL95">
            <v>60</v>
          </cell>
          <cell r="BM95">
            <v>2</v>
          </cell>
          <cell r="BP95" t="str">
            <v>[4,1]</v>
          </cell>
          <cell r="BQ95">
            <v>3</v>
          </cell>
          <cell r="BS95" t="str">
            <v/>
          </cell>
          <cell r="BU95" t="str">
            <v/>
          </cell>
          <cell r="BW95" t="str">
            <v/>
          </cell>
          <cell r="BX95">
            <v>5</v>
          </cell>
          <cell r="BY95" t="str">
            <v/>
          </cell>
          <cell r="BZ95" t="str">
            <v/>
          </cell>
          <cell r="CB95" t="str">
            <v/>
          </cell>
          <cell r="CE95">
            <v>8510</v>
          </cell>
          <cell r="CF95" t="str">
            <v>[1,1]</v>
          </cell>
          <cell r="CG95" t="str">
            <v>[9,0]</v>
          </cell>
          <cell r="CH95" t="str">
            <v/>
          </cell>
          <cell r="CI95" t="str">
            <v/>
          </cell>
          <cell r="DI95">
            <v>45</v>
          </cell>
          <cell r="DT95">
            <v>5</v>
          </cell>
          <cell r="EW95">
            <v>10</v>
          </cell>
          <cell r="EZ95">
            <v>101</v>
          </cell>
          <cell r="FE95">
            <v>1</v>
          </cell>
          <cell r="FG95" t="str">
            <v/>
          </cell>
          <cell r="FH95">
            <v>1</v>
          </cell>
          <cell r="FI95">
            <v>25</v>
          </cell>
          <cell r="FJ95">
            <v>10</v>
          </cell>
          <cell r="FM95">
            <v>101</v>
          </cell>
          <cell r="FS95">
            <v>1</v>
          </cell>
          <cell r="FT95" t="str">
            <v>[3,2,1]</v>
          </cell>
          <cell r="FU95" t="str">
            <v/>
          </cell>
          <cell r="FV95">
            <v>1</v>
          </cell>
          <cell r="FW95">
            <v>25</v>
          </cell>
          <cell r="FX95">
            <v>2000</v>
          </cell>
          <cell r="FY95">
            <v>1</v>
          </cell>
        </row>
        <row r="96">
          <cell r="A96">
            <v>5184</v>
          </cell>
          <cell r="B96" t="str">
            <v>亡灵大军</v>
          </cell>
          <cell r="C96">
            <v>2</v>
          </cell>
          <cell r="D96">
            <v>1</v>
          </cell>
          <cell r="E96">
            <v>1</v>
          </cell>
          <cell r="F96">
            <v>1</v>
          </cell>
          <cell r="G96">
            <v>3</v>
          </cell>
          <cell r="H96">
            <v>3</v>
          </cell>
          <cell r="L96">
            <v>3.5999999999999997E-2</v>
          </cell>
          <cell r="M96">
            <v>2.7E-2</v>
          </cell>
          <cell r="N96" t="str">
            <v>PLAYERSKILL_518</v>
          </cell>
          <cell r="O96" t="str">
            <v>PLAYERSKILLDES_5184</v>
          </cell>
          <cell r="P96" t="str">
            <v>PLAYERSKILLDES2_5184</v>
          </cell>
          <cell r="Q96" t="str">
            <v>PLAYERSKILLDES3_5184</v>
          </cell>
          <cell r="R96" t="str">
            <v>PLAYERSKILLDES4_5184</v>
          </cell>
          <cell r="S96" t="str">
            <v>ps_wanglingdajun</v>
          </cell>
          <cell r="T96">
            <v>101</v>
          </cell>
          <cell r="AD96" t="str">
            <v>wanglingdajun1_wanglingdajun</v>
          </cell>
          <cell r="AG96" t="str">
            <v>wanglingdajun2_wanglingdajun</v>
          </cell>
          <cell r="AH96">
            <v>120</v>
          </cell>
          <cell r="AM96">
            <v>1</v>
          </cell>
          <cell r="AN96" t="str">
            <v>[["skill_zhaohunshu",1]]</v>
          </cell>
          <cell r="AO96">
            <v>0</v>
          </cell>
          <cell r="AP96">
            <v>3</v>
          </cell>
          <cell r="AQ96">
            <v>5</v>
          </cell>
          <cell r="AR96">
            <v>0</v>
          </cell>
          <cell r="AT96" t="str">
            <v>[18000,0]</v>
          </cell>
          <cell r="AU96" t="str">
            <v>[34000,0]</v>
          </cell>
          <cell r="AV96" t="str">
            <v>[46,0]</v>
          </cell>
          <cell r="AW96">
            <v>1</v>
          </cell>
          <cell r="AX96">
            <v>1</v>
          </cell>
          <cell r="AY96">
            <v>1</v>
          </cell>
          <cell r="AZ96" t="str">
            <v/>
          </cell>
          <cell r="BB96">
            <v>1</v>
          </cell>
          <cell r="BD96" t="str">
            <v/>
          </cell>
          <cell r="BE96" t="str">
            <v/>
          </cell>
          <cell r="BF96" t="str">
            <v/>
          </cell>
          <cell r="BG96" t="str">
            <v/>
          </cell>
          <cell r="BH96">
            <v>100</v>
          </cell>
          <cell r="BK96">
            <v>1</v>
          </cell>
          <cell r="BL96">
            <v>60</v>
          </cell>
          <cell r="BM96">
            <v>2</v>
          </cell>
          <cell r="BP96" t="str">
            <v>[4,1]</v>
          </cell>
          <cell r="BQ96">
            <v>3</v>
          </cell>
          <cell r="BS96" t="str">
            <v/>
          </cell>
          <cell r="BU96" t="str">
            <v/>
          </cell>
          <cell r="BW96" t="str">
            <v/>
          </cell>
          <cell r="BX96">
            <v>5</v>
          </cell>
          <cell r="BY96" t="str">
            <v/>
          </cell>
          <cell r="BZ96" t="str">
            <v/>
          </cell>
          <cell r="CE96">
            <v>85104</v>
          </cell>
          <cell r="CF96" t="str">
            <v>[1,1]</v>
          </cell>
          <cell r="CG96" t="str">
            <v>[9,0]</v>
          </cell>
          <cell r="CH96" t="str">
            <v/>
          </cell>
          <cell r="CI96" t="str">
            <v/>
          </cell>
          <cell r="DI96">
            <v>45</v>
          </cell>
          <cell r="DT96">
            <v>5</v>
          </cell>
          <cell r="EW96">
            <v>10</v>
          </cell>
          <cell r="EZ96">
            <v>101</v>
          </cell>
          <cell r="FE96">
            <v>1</v>
          </cell>
          <cell r="FG96" t="str">
            <v/>
          </cell>
          <cell r="FH96">
            <v>1</v>
          </cell>
          <cell r="FI96">
            <v>25</v>
          </cell>
          <cell r="FJ96">
            <v>10</v>
          </cell>
          <cell r="FM96">
            <v>101</v>
          </cell>
          <cell r="FS96">
            <v>1</v>
          </cell>
          <cell r="FT96" t="str">
            <v>[3,2,1]</v>
          </cell>
          <cell r="FU96" t="str">
            <v/>
          </cell>
          <cell r="FV96">
            <v>1</v>
          </cell>
          <cell r="FW96">
            <v>25</v>
          </cell>
          <cell r="FX96">
            <v>2000</v>
          </cell>
          <cell r="FY96">
            <v>1</v>
          </cell>
        </row>
        <row r="97">
          <cell r="A97">
            <v>519</v>
          </cell>
          <cell r="B97" t="str">
            <v>屠杀指令</v>
          </cell>
          <cell r="C97">
            <v>2</v>
          </cell>
          <cell r="D97">
            <v>1</v>
          </cell>
          <cell r="E97">
            <v>1</v>
          </cell>
          <cell r="F97">
            <v>1</v>
          </cell>
          <cell r="G97">
            <v>2</v>
          </cell>
          <cell r="H97">
            <v>2</v>
          </cell>
          <cell r="L97">
            <v>3.5999999999999997E-2</v>
          </cell>
          <cell r="M97">
            <v>2.7E-2</v>
          </cell>
          <cell r="N97" t="str">
            <v>PLAYERSKILL_519</v>
          </cell>
          <cell r="O97" t="str">
            <v>PLAYERSKILLDES_519</v>
          </cell>
          <cell r="P97" t="str">
            <v>PLAYERSKILLDES2_519</v>
          </cell>
          <cell r="Q97" t="str">
            <v>PLAYERSKILLDES3_519</v>
          </cell>
          <cell r="R97" t="str">
            <v>PLAYERSKILLDES4_519</v>
          </cell>
          <cell r="S97" t="str">
            <v>ps_shaluzhiling</v>
          </cell>
          <cell r="T97">
            <v>101</v>
          </cell>
          <cell r="AH97">
            <v>120</v>
          </cell>
          <cell r="AM97">
            <v>1</v>
          </cell>
          <cell r="AN97" t="str">
            <v>[["skill_tushazhiling",1]]</v>
          </cell>
          <cell r="AO97">
            <v>0</v>
          </cell>
          <cell r="AP97">
            <v>3</v>
          </cell>
          <cell r="AQ97">
            <v>5</v>
          </cell>
          <cell r="AR97">
            <v>0</v>
          </cell>
          <cell r="AT97" t="str">
            <v>[8000,0]</v>
          </cell>
          <cell r="AU97" t="str">
            <v>[8000,0]</v>
          </cell>
          <cell r="AV97" t="str">
            <v>[38,0.5]</v>
          </cell>
          <cell r="AW97">
            <v>1</v>
          </cell>
          <cell r="AX97">
            <v>1</v>
          </cell>
          <cell r="AY97">
            <v>1</v>
          </cell>
          <cell r="AZ97" t="str">
            <v/>
          </cell>
          <cell r="BB97">
            <v>1</v>
          </cell>
          <cell r="BD97" t="str">
            <v/>
          </cell>
          <cell r="BE97">
            <v>10519</v>
          </cell>
          <cell r="BF97" t="str">
            <v/>
          </cell>
          <cell r="BG97" t="str">
            <v/>
          </cell>
          <cell r="BH97">
            <v>100</v>
          </cell>
          <cell r="BK97">
            <v>1</v>
          </cell>
          <cell r="BL97">
            <v>2000</v>
          </cell>
          <cell r="BM97">
            <v>9</v>
          </cell>
          <cell r="BP97" t="str">
            <v>[0,0]</v>
          </cell>
          <cell r="BS97" t="str">
            <v/>
          </cell>
          <cell r="BU97" t="str">
            <v/>
          </cell>
          <cell r="BW97" t="str">
            <v/>
          </cell>
          <cell r="BX97">
            <v>5</v>
          </cell>
          <cell r="BY97" t="str">
            <v/>
          </cell>
          <cell r="BZ97" t="str">
            <v/>
          </cell>
          <cell r="CA97">
            <v>4519</v>
          </cell>
          <cell r="CB97" t="str">
            <v>[100,0]</v>
          </cell>
          <cell r="CE97" t="str">
            <v/>
          </cell>
          <cell r="CF97" t="str">
            <v/>
          </cell>
          <cell r="CG97" t="str">
            <v/>
          </cell>
          <cell r="CH97" t="str">
            <v/>
          </cell>
          <cell r="CI97" t="str">
            <v/>
          </cell>
          <cell r="DI97">
            <v>2000</v>
          </cell>
          <cell r="DT97">
            <v>5</v>
          </cell>
          <cell r="EW97">
            <v>8</v>
          </cell>
          <cell r="EZ97">
            <v>101</v>
          </cell>
          <cell r="FB97" t="str">
            <v>[306,1306,11306]</v>
          </cell>
          <cell r="FE97">
            <v>1</v>
          </cell>
          <cell r="FG97" t="str">
            <v/>
          </cell>
          <cell r="FH97">
            <v>1</v>
          </cell>
          <cell r="FI97">
            <v>25</v>
          </cell>
          <cell r="FJ97">
            <v>8</v>
          </cell>
          <cell r="FM97">
            <v>101</v>
          </cell>
          <cell r="FP97" t="str">
            <v>[306,1306,11306]</v>
          </cell>
          <cell r="FS97">
            <v>1</v>
          </cell>
          <cell r="FU97" t="str">
            <v/>
          </cell>
          <cell r="FV97">
            <v>1</v>
          </cell>
          <cell r="FW97">
            <v>25</v>
          </cell>
          <cell r="FX97">
            <v>2000</v>
          </cell>
          <cell r="FY97">
            <v>1</v>
          </cell>
        </row>
        <row r="98">
          <cell r="A98">
            <v>5191</v>
          </cell>
          <cell r="B98" t="str">
            <v>屠杀指令</v>
          </cell>
          <cell r="C98">
            <v>2</v>
          </cell>
          <cell r="D98">
            <v>1</v>
          </cell>
          <cell r="E98">
            <v>1</v>
          </cell>
          <cell r="F98">
            <v>1</v>
          </cell>
          <cell r="G98">
            <v>2</v>
          </cell>
          <cell r="H98">
            <v>2</v>
          </cell>
          <cell r="L98">
            <v>3.5999999999999997E-2</v>
          </cell>
          <cell r="M98">
            <v>2.7E-2</v>
          </cell>
          <cell r="N98" t="str">
            <v>PLAYERSKILL_519</v>
          </cell>
          <cell r="O98" t="str">
            <v>PLAYERSKILLDES_5191</v>
          </cell>
          <cell r="P98" t="str">
            <v>PLAYERSKILLDES2_5191</v>
          </cell>
          <cell r="Q98" t="str">
            <v>PLAYERSKILLDES3_5191</v>
          </cell>
          <cell r="R98" t="str">
            <v>PLAYERSKILLDES4_5191</v>
          </cell>
          <cell r="S98" t="str">
            <v>ps_shaluzhiling</v>
          </cell>
          <cell r="T98">
            <v>101</v>
          </cell>
          <cell r="AH98">
            <v>120</v>
          </cell>
          <cell r="AM98">
            <v>1</v>
          </cell>
          <cell r="AN98" t="str">
            <v>[["skill_tushazhiling",1]]</v>
          </cell>
          <cell r="AO98">
            <v>0</v>
          </cell>
          <cell r="AP98">
            <v>3</v>
          </cell>
          <cell r="AQ98">
            <v>5</v>
          </cell>
          <cell r="AR98">
            <v>0</v>
          </cell>
          <cell r="AT98" t="str">
            <v>[4000,0]</v>
          </cell>
          <cell r="AU98" t="str">
            <v>[4000,0]</v>
          </cell>
          <cell r="AV98" t="str">
            <v>[38,0.5]</v>
          </cell>
          <cell r="AW98">
            <v>1</v>
          </cell>
          <cell r="AX98">
            <v>1</v>
          </cell>
          <cell r="AY98">
            <v>1</v>
          </cell>
          <cell r="AZ98" t="str">
            <v/>
          </cell>
          <cell r="BB98">
            <v>1</v>
          </cell>
          <cell r="BD98" t="str">
            <v/>
          </cell>
          <cell r="BE98">
            <v>10519</v>
          </cell>
          <cell r="BF98" t="str">
            <v/>
          </cell>
          <cell r="BG98" t="str">
            <v/>
          </cell>
          <cell r="BH98">
            <v>100</v>
          </cell>
          <cell r="BK98">
            <v>1</v>
          </cell>
          <cell r="BL98">
            <v>2000</v>
          </cell>
          <cell r="BM98">
            <v>9</v>
          </cell>
          <cell r="BP98" t="str">
            <v>[0,0]</v>
          </cell>
          <cell r="BS98" t="str">
            <v/>
          </cell>
          <cell r="BU98" t="str">
            <v/>
          </cell>
          <cell r="BW98" t="str">
            <v/>
          </cell>
          <cell r="BX98">
            <v>5</v>
          </cell>
          <cell r="BY98" t="str">
            <v/>
          </cell>
          <cell r="BZ98" t="str">
            <v/>
          </cell>
          <cell r="CA98">
            <v>4519</v>
          </cell>
          <cell r="CB98" t="str">
            <v>[100,0]</v>
          </cell>
          <cell r="CE98" t="str">
            <v/>
          </cell>
          <cell r="CF98" t="str">
            <v/>
          </cell>
          <cell r="CG98" t="str">
            <v/>
          </cell>
          <cell r="CH98" t="str">
            <v/>
          </cell>
          <cell r="CI98" t="str">
            <v/>
          </cell>
          <cell r="DI98">
            <v>2000</v>
          </cell>
          <cell r="EW98">
            <v>8</v>
          </cell>
          <cell r="EZ98">
            <v>101</v>
          </cell>
          <cell r="FB98" t="str">
            <v>[306,1306,11306]</v>
          </cell>
          <cell r="FE98">
            <v>1</v>
          </cell>
          <cell r="FG98" t="str">
            <v/>
          </cell>
          <cell r="FH98">
            <v>1</v>
          </cell>
          <cell r="FI98">
            <v>25</v>
          </cell>
          <cell r="FJ98">
            <v>8</v>
          </cell>
          <cell r="FM98">
            <v>101</v>
          </cell>
          <cell r="FP98" t="str">
            <v>[306,1306,11306]</v>
          </cell>
          <cell r="FS98">
            <v>1</v>
          </cell>
          <cell r="FU98" t="str">
            <v/>
          </cell>
          <cell r="FV98">
            <v>1</v>
          </cell>
          <cell r="FW98">
            <v>25</v>
          </cell>
          <cell r="FX98">
            <v>2000</v>
          </cell>
          <cell r="FY98">
            <v>1</v>
          </cell>
        </row>
        <row r="99">
          <cell r="A99">
            <v>520</v>
          </cell>
          <cell r="B99" t="str">
            <v>神秘领域</v>
          </cell>
          <cell r="C99">
            <v>2</v>
          </cell>
          <cell r="D99">
            <v>1</v>
          </cell>
          <cell r="E99">
            <v>1</v>
          </cell>
          <cell r="F99">
            <v>1</v>
          </cell>
          <cell r="G99">
            <v>1</v>
          </cell>
          <cell r="H99">
            <v>1</v>
          </cell>
          <cell r="L99">
            <v>3.5999999999999997E-2</v>
          </cell>
          <cell r="M99">
            <v>2.7E-2</v>
          </cell>
          <cell r="N99" t="str">
            <v>PLAYERSKILL_520</v>
          </cell>
          <cell r="O99" t="str">
            <v>PLAYERSKILLDES_520</v>
          </cell>
          <cell r="P99" t="str">
            <v>PLAYERSKILLDES2_520</v>
          </cell>
          <cell r="Q99" t="str">
            <v>PLAYERSKILLDES3_520</v>
          </cell>
          <cell r="R99" t="str">
            <v>PLAYERSKILLDES4_520</v>
          </cell>
          <cell r="S99" t="str">
            <v>ps_shenmilingyu</v>
          </cell>
          <cell r="T99">
            <v>101</v>
          </cell>
          <cell r="AH99">
            <v>120</v>
          </cell>
          <cell r="AM99">
            <v>1</v>
          </cell>
          <cell r="AO99">
            <v>0</v>
          </cell>
          <cell r="AP99">
            <v>3</v>
          </cell>
          <cell r="AQ99">
            <v>5</v>
          </cell>
          <cell r="AR99">
            <v>0</v>
          </cell>
          <cell r="AT99" t="str">
            <v>[6000,0]</v>
          </cell>
          <cell r="AU99" t="str">
            <v>[30000,0]</v>
          </cell>
          <cell r="AV99" t="str">
            <v>[34,0]</v>
          </cell>
          <cell r="AW99">
            <v>1</v>
          </cell>
          <cell r="AX99">
            <v>1</v>
          </cell>
          <cell r="AY99">
            <v>1</v>
          </cell>
          <cell r="AZ99" t="str">
            <v/>
          </cell>
          <cell r="BB99">
            <v>1</v>
          </cell>
          <cell r="BE99">
            <v>10520</v>
          </cell>
          <cell r="BF99" t="str">
            <v/>
          </cell>
          <cell r="BG99" t="str">
            <v/>
          </cell>
          <cell r="BH99">
            <v>100</v>
          </cell>
          <cell r="BK99">
            <v>1</v>
          </cell>
          <cell r="BL99">
            <v>80</v>
          </cell>
          <cell r="BM99">
            <v>9</v>
          </cell>
          <cell r="BO99">
            <v>17</v>
          </cell>
          <cell r="BP99" t="str">
            <v>[0,0]</v>
          </cell>
          <cell r="BQ99">
            <v>2</v>
          </cell>
          <cell r="BS99" t="str">
            <v/>
          </cell>
          <cell r="BU99" t="str">
            <v>[1035,561]</v>
          </cell>
          <cell r="BW99" t="str">
            <v/>
          </cell>
          <cell r="BX99">
            <v>5</v>
          </cell>
          <cell r="BY99" t="str">
            <v/>
          </cell>
          <cell r="BZ99" t="str">
            <v/>
          </cell>
          <cell r="CA99" t="str">
            <v/>
          </cell>
          <cell r="CB99" t="str">
            <v/>
          </cell>
          <cell r="CE99" t="str">
            <v/>
          </cell>
          <cell r="CF99" t="str">
            <v/>
          </cell>
          <cell r="CG99" t="str">
            <v/>
          </cell>
          <cell r="CH99" t="str">
            <v/>
          </cell>
          <cell r="CI99" t="str">
            <v/>
          </cell>
          <cell r="CW99">
            <v>5</v>
          </cell>
          <cell r="CY99">
            <v>5</v>
          </cell>
          <cell r="DI99">
            <v>80</v>
          </cell>
          <cell r="DT99">
            <v>5</v>
          </cell>
          <cell r="EW99">
            <v>10</v>
          </cell>
          <cell r="EZ99">
            <v>101</v>
          </cell>
          <cell r="FE99">
            <v>0</v>
          </cell>
          <cell r="FF99" t="str">
            <v>[3,2,1]</v>
          </cell>
          <cell r="FG99">
            <v>2</v>
          </cell>
          <cell r="FH99">
            <v>1</v>
          </cell>
          <cell r="FI99">
            <v>25</v>
          </cell>
          <cell r="FJ99">
            <v>10</v>
          </cell>
          <cell r="FM99">
            <v>101</v>
          </cell>
          <cell r="FS99">
            <v>0</v>
          </cell>
          <cell r="FT99" t="str">
            <v>[3,2,1]</v>
          </cell>
          <cell r="FU99">
            <v>2</v>
          </cell>
          <cell r="FV99">
            <v>1</v>
          </cell>
          <cell r="FW99">
            <v>25</v>
          </cell>
          <cell r="FX99">
            <v>2000</v>
          </cell>
          <cell r="FY99">
            <v>1</v>
          </cell>
        </row>
        <row r="100">
          <cell r="A100">
            <v>521</v>
          </cell>
          <cell r="B100" t="str">
            <v>石化大法</v>
          </cell>
          <cell r="C100">
            <v>2</v>
          </cell>
          <cell r="E100">
            <v>0</v>
          </cell>
          <cell r="F100">
            <v>1</v>
          </cell>
          <cell r="G100">
            <v>2</v>
          </cell>
          <cell r="H100">
            <v>2</v>
          </cell>
          <cell r="L100">
            <v>2.7E-2</v>
          </cell>
          <cell r="M100">
            <v>1.7999999999999999E-2</v>
          </cell>
          <cell r="N100" t="str">
            <v>PLAYERSKILL_521</v>
          </cell>
          <cell r="O100" t="str">
            <v>PLAYERSKILLDES_521</v>
          </cell>
          <cell r="P100" t="str">
            <v>PLAYERSKILLDES2_521</v>
          </cell>
          <cell r="Q100" t="str">
            <v>PLAYERSKILLDES3_521</v>
          </cell>
          <cell r="R100" t="str">
            <v>PLAYERSKILLDES4_521</v>
          </cell>
          <cell r="S100" t="str">
            <v>ps_shihuadafa</v>
          </cell>
          <cell r="T100">
            <v>101</v>
          </cell>
          <cell r="AD100" t="str">
            <v>shihuadafa_shihuadafa</v>
          </cell>
          <cell r="AH100">
            <v>150</v>
          </cell>
          <cell r="AM100">
            <v>1</v>
          </cell>
          <cell r="AO100">
            <v>0</v>
          </cell>
          <cell r="AP100">
            <v>3</v>
          </cell>
          <cell r="AQ100">
            <v>5</v>
          </cell>
          <cell r="AR100">
            <v>0</v>
          </cell>
          <cell r="AT100" t="str">
            <v>[11000,0]</v>
          </cell>
          <cell r="AU100" t="str">
            <v>[28000,0]</v>
          </cell>
          <cell r="AV100" t="str">
            <v>[40,0]</v>
          </cell>
          <cell r="AW100">
            <v>1</v>
          </cell>
          <cell r="AX100">
            <v>1</v>
          </cell>
          <cell r="AY100">
            <v>1</v>
          </cell>
          <cell r="AZ100" t="str">
            <v/>
          </cell>
          <cell r="BB100">
            <v>1</v>
          </cell>
          <cell r="BD100" t="str">
            <v/>
          </cell>
          <cell r="BE100" t="str">
            <v/>
          </cell>
          <cell r="BF100" t="str">
            <v/>
          </cell>
          <cell r="BG100" t="str">
            <v/>
          </cell>
          <cell r="BH100">
            <v>100</v>
          </cell>
          <cell r="BK100">
            <v>1</v>
          </cell>
          <cell r="BL100">
            <v>60</v>
          </cell>
          <cell r="BM100">
            <v>9</v>
          </cell>
          <cell r="BN100">
            <v>18</v>
          </cell>
          <cell r="BP100" t="str">
            <v>[0,0]</v>
          </cell>
          <cell r="BQ100">
            <v>2</v>
          </cell>
          <cell r="BS100" t="str">
            <v/>
          </cell>
          <cell r="BU100" t="str">
            <v>[1097,595]</v>
          </cell>
          <cell r="BW100" t="str">
            <v/>
          </cell>
          <cell r="BX100">
            <v>5</v>
          </cell>
          <cell r="BY100" t="str">
            <v/>
          </cell>
          <cell r="BZ100" t="str">
            <v/>
          </cell>
          <cell r="CA100">
            <v>4521</v>
          </cell>
          <cell r="CB100" t="str">
            <v>[100,0]</v>
          </cell>
          <cell r="CE100" t="str">
            <v/>
          </cell>
          <cell r="CF100" t="str">
            <v/>
          </cell>
          <cell r="CG100" t="str">
            <v/>
          </cell>
          <cell r="CH100" t="str">
            <v/>
          </cell>
          <cell r="CI100" t="str">
            <v/>
          </cell>
          <cell r="CW100">
            <v>5</v>
          </cell>
          <cell r="DI100">
            <v>60</v>
          </cell>
          <cell r="DT100">
            <v>5</v>
          </cell>
          <cell r="EW100">
            <v>1</v>
          </cell>
          <cell r="EZ100">
            <v>101</v>
          </cell>
          <cell r="FE100">
            <v>0</v>
          </cell>
          <cell r="FG100">
            <v>2</v>
          </cell>
          <cell r="FH100">
            <v>1</v>
          </cell>
          <cell r="FI100">
            <v>25</v>
          </cell>
          <cell r="FJ100">
            <v>1</v>
          </cell>
          <cell r="FM100">
            <v>101</v>
          </cell>
          <cell r="FQ100" t="str">
            <v>[[6,2]]</v>
          </cell>
          <cell r="FR100">
            <v>0</v>
          </cell>
          <cell r="FS100">
            <v>0</v>
          </cell>
          <cell r="FU100">
            <v>2</v>
          </cell>
          <cell r="FV100">
            <v>1</v>
          </cell>
          <cell r="FW100">
            <v>25</v>
          </cell>
          <cell r="FX100">
            <v>2000</v>
          </cell>
          <cell r="FY100">
            <v>1</v>
          </cell>
        </row>
        <row r="101">
          <cell r="A101">
            <v>522</v>
          </cell>
          <cell r="B101" t="str">
            <v>山崩地裂</v>
          </cell>
          <cell r="C101">
            <v>2</v>
          </cell>
          <cell r="D101">
            <v>1</v>
          </cell>
          <cell r="E101">
            <v>1</v>
          </cell>
          <cell r="F101">
            <v>1</v>
          </cell>
          <cell r="G101">
            <v>2</v>
          </cell>
          <cell r="H101">
            <v>2</v>
          </cell>
          <cell r="L101">
            <v>3.5999999999999997E-2</v>
          </cell>
          <cell r="M101">
            <v>2.7E-2</v>
          </cell>
          <cell r="N101" t="str">
            <v>PLAYERSKILL_522</v>
          </cell>
          <cell r="O101" t="str">
            <v>PLAYERSKILLDES_522</v>
          </cell>
          <cell r="P101" t="str">
            <v>PLAYERSKILLDES2_522</v>
          </cell>
          <cell r="Q101" t="str">
            <v>PLAYERSKILLDES3_522</v>
          </cell>
          <cell r="R101" t="str">
            <v>PLAYERSKILLDES4_522</v>
          </cell>
          <cell r="S101" t="str">
            <v>ps_shanbengdilie</v>
          </cell>
          <cell r="T101">
            <v>101</v>
          </cell>
          <cell r="AH101">
            <v>120</v>
          </cell>
          <cell r="AM101">
            <v>2</v>
          </cell>
          <cell r="AN101" t="str">
            <v>[["skill_hutishendun",1]]</v>
          </cell>
          <cell r="AO101">
            <v>0</v>
          </cell>
          <cell r="AP101">
            <v>3</v>
          </cell>
          <cell r="AQ101">
            <v>5</v>
          </cell>
          <cell r="AR101">
            <v>0</v>
          </cell>
          <cell r="AT101" t="str">
            <v>[6000,0]</v>
          </cell>
          <cell r="AU101" t="str">
            <v>[27000,0]</v>
          </cell>
          <cell r="AV101" t="str">
            <v>[61,0]</v>
          </cell>
          <cell r="AW101">
            <v>1</v>
          </cell>
          <cell r="AX101">
            <v>1</v>
          </cell>
          <cell r="AY101">
            <v>1</v>
          </cell>
          <cell r="AZ101" t="str">
            <v/>
          </cell>
          <cell r="BB101">
            <v>1</v>
          </cell>
          <cell r="BD101" t="str">
            <v/>
          </cell>
          <cell r="BE101">
            <v>10522</v>
          </cell>
          <cell r="BF101" t="str">
            <v/>
          </cell>
          <cell r="BG101" t="str">
            <v/>
          </cell>
          <cell r="BH101">
            <v>100</v>
          </cell>
          <cell r="BK101">
            <v>1</v>
          </cell>
          <cell r="BL101">
            <v>80</v>
          </cell>
          <cell r="BM101">
            <v>9</v>
          </cell>
          <cell r="BP101" t="str">
            <v>[0,0]</v>
          </cell>
          <cell r="BS101" t="str">
            <v/>
          </cell>
          <cell r="BU101" t="str">
            <v>[342,185]</v>
          </cell>
          <cell r="BW101" t="str">
            <v/>
          </cell>
          <cell r="BX101">
            <v>5</v>
          </cell>
          <cell r="BY101" t="str">
            <v/>
          </cell>
          <cell r="BZ101" t="str">
            <v/>
          </cell>
          <cell r="CA101">
            <v>4522</v>
          </cell>
          <cell r="CB101" t="str">
            <v>[0,0]</v>
          </cell>
          <cell r="CE101" t="str">
            <v/>
          </cell>
          <cell r="CF101" t="str">
            <v/>
          </cell>
          <cell r="CG101" t="str">
            <v/>
          </cell>
          <cell r="CH101" t="str">
            <v/>
          </cell>
          <cell r="CI101" t="str">
            <v/>
          </cell>
          <cell r="DI101">
            <v>80</v>
          </cell>
          <cell r="DT101">
            <v>5</v>
          </cell>
          <cell r="EW101">
            <v>10</v>
          </cell>
          <cell r="EZ101">
            <v>101</v>
          </cell>
          <cell r="FE101">
            <v>0</v>
          </cell>
          <cell r="FF101" t="str">
            <v>[3,2,1]</v>
          </cell>
          <cell r="FG101">
            <v>2</v>
          </cell>
          <cell r="FH101">
            <v>1</v>
          </cell>
          <cell r="FI101">
            <v>25</v>
          </cell>
          <cell r="FJ101">
            <v>10</v>
          </cell>
          <cell r="FM101">
            <v>100</v>
          </cell>
          <cell r="FS101">
            <v>0</v>
          </cell>
          <cell r="FT101" t="str">
            <v>[3,2,1]</v>
          </cell>
          <cell r="FU101">
            <v>2</v>
          </cell>
          <cell r="FV101">
            <v>1</v>
          </cell>
          <cell r="FW101">
            <v>25</v>
          </cell>
          <cell r="FX101">
            <v>2000</v>
          </cell>
          <cell r="FY101">
            <v>1</v>
          </cell>
        </row>
        <row r="102">
          <cell r="A102">
            <v>523</v>
          </cell>
          <cell r="B102" t="str">
            <v>生命轮回</v>
          </cell>
          <cell r="C102">
            <v>2</v>
          </cell>
          <cell r="D102">
            <v>1</v>
          </cell>
          <cell r="E102">
            <v>1</v>
          </cell>
          <cell r="F102">
            <v>1</v>
          </cell>
          <cell r="G102">
            <v>4</v>
          </cell>
          <cell r="H102">
            <v>1</v>
          </cell>
          <cell r="L102">
            <v>3.5999999999999997E-2</v>
          </cell>
          <cell r="M102">
            <v>2.7E-2</v>
          </cell>
          <cell r="N102" t="str">
            <v>PLAYERSKILL_523</v>
          </cell>
          <cell r="O102" t="str">
            <v>PLAYERSKILLDES_523</v>
          </cell>
          <cell r="P102" t="str">
            <v>PLAYERSKILLDES2_523</v>
          </cell>
          <cell r="Q102" t="str">
            <v>PLAYERSKILLDES3_523</v>
          </cell>
          <cell r="R102" t="str">
            <v>PLAYERSKILLDES4_523</v>
          </cell>
          <cell r="S102" t="str">
            <v>ps_shengminglunhui</v>
          </cell>
          <cell r="T102">
            <v>101</v>
          </cell>
          <cell r="AH102">
            <v>120</v>
          </cell>
          <cell r="AM102">
            <v>3</v>
          </cell>
          <cell r="AN102" t="str">
            <v>[["skill_julingqishu",1]]</v>
          </cell>
          <cell r="AO102">
            <v>0</v>
          </cell>
          <cell r="AP102">
            <v>3</v>
          </cell>
          <cell r="AQ102">
            <v>5</v>
          </cell>
          <cell r="AR102">
            <v>0</v>
          </cell>
          <cell r="AT102" t="str">
            <v>[12000,0]</v>
          </cell>
          <cell r="AU102" t="str">
            <v>[20000,0]</v>
          </cell>
          <cell r="AV102" t="str">
            <v>[53,0]</v>
          </cell>
          <cell r="AW102">
            <v>1</v>
          </cell>
          <cell r="AX102">
            <v>1</v>
          </cell>
          <cell r="AY102">
            <v>1</v>
          </cell>
          <cell r="AZ102" t="str">
            <v/>
          </cell>
          <cell r="BB102">
            <v>1</v>
          </cell>
          <cell r="BD102" t="str">
            <v/>
          </cell>
          <cell r="BE102">
            <v>10523</v>
          </cell>
          <cell r="BF102" t="str">
            <v/>
          </cell>
          <cell r="BG102" t="str">
            <v/>
          </cell>
          <cell r="BH102">
            <v>100</v>
          </cell>
          <cell r="BK102">
            <v>1</v>
          </cell>
          <cell r="BL102">
            <v>60</v>
          </cell>
          <cell r="BM102">
            <v>8</v>
          </cell>
          <cell r="BP102" t="str">
            <v>[0,0]</v>
          </cell>
          <cell r="BU102" t="str">
            <v>[200,108]</v>
          </cell>
          <cell r="BW102" t="str">
            <v/>
          </cell>
          <cell r="BX102">
            <v>5</v>
          </cell>
          <cell r="BY102" t="str">
            <v/>
          </cell>
          <cell r="BZ102" t="str">
            <v/>
          </cell>
          <cell r="CB102" t="str">
            <v/>
          </cell>
          <cell r="CE102" t="str">
            <v/>
          </cell>
          <cell r="CF102" t="str">
            <v/>
          </cell>
          <cell r="CG102" t="str">
            <v/>
          </cell>
          <cell r="CH102" t="str">
            <v/>
          </cell>
          <cell r="CI102" t="str">
            <v/>
          </cell>
          <cell r="CW102">
            <v>5</v>
          </cell>
          <cell r="DH102">
            <v>1</v>
          </cell>
          <cell r="DI102">
            <v>60</v>
          </cell>
          <cell r="DJ102">
            <v>9</v>
          </cell>
          <cell r="DM102" t="str">
            <v>[0,0]</v>
          </cell>
          <cell r="DR102" t="str">
            <v>[200,108]</v>
          </cell>
          <cell r="DT102">
            <v>5</v>
          </cell>
          <cell r="EW102">
            <v>2</v>
          </cell>
          <cell r="EZ102">
            <v>101</v>
          </cell>
          <cell r="FE102">
            <v>0</v>
          </cell>
          <cell r="FG102">
            <v>2</v>
          </cell>
          <cell r="FH102">
            <v>1</v>
          </cell>
          <cell r="FI102">
            <v>25</v>
          </cell>
          <cell r="FJ102">
            <v>2</v>
          </cell>
          <cell r="FM102">
            <v>101</v>
          </cell>
          <cell r="FQ102" t="str">
            <v>[[17,104]]</v>
          </cell>
          <cell r="FR102">
            <v>0</v>
          </cell>
          <cell r="FS102">
            <v>0</v>
          </cell>
          <cell r="FU102">
            <v>2</v>
          </cell>
          <cell r="FV102">
            <v>2</v>
          </cell>
          <cell r="FW102">
            <v>25</v>
          </cell>
          <cell r="FX102">
            <v>2000</v>
          </cell>
          <cell r="FY102">
            <v>1</v>
          </cell>
        </row>
        <row r="103">
          <cell r="A103">
            <v>5231</v>
          </cell>
          <cell r="B103" t="str">
            <v>生命轮回</v>
          </cell>
          <cell r="C103">
            <v>2</v>
          </cell>
          <cell r="D103">
            <v>1</v>
          </cell>
          <cell r="E103">
            <v>1</v>
          </cell>
          <cell r="F103">
            <v>1</v>
          </cell>
          <cell r="G103">
            <v>4</v>
          </cell>
          <cell r="H103">
            <v>1</v>
          </cell>
          <cell r="L103">
            <v>3.5999999999999997E-2</v>
          </cell>
          <cell r="M103">
            <v>2.7E-2</v>
          </cell>
          <cell r="N103" t="str">
            <v>PLAYERSKILL_523</v>
          </cell>
          <cell r="O103" t="str">
            <v>PLAYERSKILLDES_5231</v>
          </cell>
          <cell r="P103" t="str">
            <v>PLAYERSKILLDES2_5231</v>
          </cell>
          <cell r="Q103" t="str">
            <v>PLAYERSKILLDES3_5231</v>
          </cell>
          <cell r="R103" t="str">
            <v>PLAYERSKILLDES4_5231</v>
          </cell>
          <cell r="S103" t="str">
            <v>ps_shengminglunhui</v>
          </cell>
          <cell r="T103">
            <v>101</v>
          </cell>
          <cell r="AH103">
            <v>120</v>
          </cell>
          <cell r="AM103">
            <v>3</v>
          </cell>
          <cell r="AN103" t="str">
            <v>[["skill_julingqishu",1]]</v>
          </cell>
          <cell r="AO103">
            <v>0</v>
          </cell>
          <cell r="AP103">
            <v>3</v>
          </cell>
          <cell r="AQ103">
            <v>5</v>
          </cell>
          <cell r="AR103">
            <v>0</v>
          </cell>
          <cell r="AT103" t="str">
            <v>[12000,0]</v>
          </cell>
          <cell r="AU103" t="str">
            <v>[20000,0]</v>
          </cell>
          <cell r="AV103" t="str">
            <v>[53,0]</v>
          </cell>
          <cell r="AW103">
            <v>1</v>
          </cell>
          <cell r="AX103">
            <v>1</v>
          </cell>
          <cell r="AY103">
            <v>1</v>
          </cell>
          <cell r="AZ103" t="str">
            <v/>
          </cell>
          <cell r="BB103">
            <v>1</v>
          </cell>
          <cell r="BD103" t="str">
            <v/>
          </cell>
          <cell r="BE103">
            <v>105231</v>
          </cell>
          <cell r="BF103" t="str">
            <v/>
          </cell>
          <cell r="BG103" t="str">
            <v/>
          </cell>
          <cell r="BH103">
            <v>100</v>
          </cell>
          <cell r="BK103">
            <v>1</v>
          </cell>
          <cell r="BL103">
            <v>60</v>
          </cell>
          <cell r="BM103">
            <v>8</v>
          </cell>
          <cell r="BP103" t="str">
            <v>[0,0]</v>
          </cell>
          <cell r="BS103" t="str">
            <v/>
          </cell>
          <cell r="BU103" t="str">
            <v>[200,108]</v>
          </cell>
          <cell r="BW103" t="str">
            <v/>
          </cell>
          <cell r="BX103">
            <v>5</v>
          </cell>
          <cell r="BY103" t="str">
            <v/>
          </cell>
          <cell r="BZ103" t="str">
            <v/>
          </cell>
          <cell r="CB103" t="str">
            <v/>
          </cell>
          <cell r="CE103" t="str">
            <v/>
          </cell>
          <cell r="CF103" t="str">
            <v/>
          </cell>
          <cell r="CG103" t="str">
            <v/>
          </cell>
          <cell r="CH103" t="str">
            <v/>
          </cell>
          <cell r="CI103" t="str">
            <v/>
          </cell>
          <cell r="CW103">
            <v>5</v>
          </cell>
          <cell r="DH103">
            <v>1</v>
          </cell>
          <cell r="DI103">
            <v>60</v>
          </cell>
          <cell r="DJ103">
            <v>9</v>
          </cell>
          <cell r="DM103" t="str">
            <v>[0,0]</v>
          </cell>
          <cell r="DR103" t="str">
            <v>[200,108]</v>
          </cell>
          <cell r="DT103">
            <v>5</v>
          </cell>
          <cell r="EW103">
            <v>2</v>
          </cell>
          <cell r="EZ103">
            <v>101</v>
          </cell>
          <cell r="FE103">
            <v>0</v>
          </cell>
          <cell r="FG103">
            <v>2</v>
          </cell>
          <cell r="FH103">
            <v>1</v>
          </cell>
          <cell r="FI103">
            <v>25</v>
          </cell>
          <cell r="FJ103">
            <v>2</v>
          </cell>
          <cell r="FM103">
            <v>101</v>
          </cell>
          <cell r="FQ103" t="str">
            <v>[[17,104]]</v>
          </cell>
          <cell r="FR103">
            <v>0</v>
          </cell>
          <cell r="FS103">
            <v>0</v>
          </cell>
          <cell r="FU103">
            <v>2</v>
          </cell>
          <cell r="FV103">
            <v>2</v>
          </cell>
          <cell r="FW103">
            <v>25</v>
          </cell>
          <cell r="FX103">
            <v>2000</v>
          </cell>
          <cell r="FY103">
            <v>1</v>
          </cell>
        </row>
        <row r="104">
          <cell r="A104">
            <v>5232</v>
          </cell>
          <cell r="B104" t="str">
            <v>生命轮回</v>
          </cell>
          <cell r="C104">
            <v>2</v>
          </cell>
          <cell r="D104">
            <v>1</v>
          </cell>
          <cell r="E104">
            <v>1</v>
          </cell>
          <cell r="F104">
            <v>1</v>
          </cell>
          <cell r="G104">
            <v>4</v>
          </cell>
          <cell r="H104">
            <v>1</v>
          </cell>
          <cell r="L104">
            <v>3.5999999999999997E-2</v>
          </cell>
          <cell r="M104">
            <v>2.7E-2</v>
          </cell>
          <cell r="N104" t="str">
            <v>PLAYERSKILL_523</v>
          </cell>
          <cell r="O104" t="str">
            <v>PLAYERSKILLDES_5232</v>
          </cell>
          <cell r="P104" t="str">
            <v>PLAYERSKILLDES2_5232</v>
          </cell>
          <cell r="Q104" t="str">
            <v>PLAYERSKILLDES3_5232</v>
          </cell>
          <cell r="R104" t="str">
            <v>PLAYERSKILLDES4_5232</v>
          </cell>
          <cell r="S104" t="str">
            <v>ps_shengminglunhui</v>
          </cell>
          <cell r="T104">
            <v>101</v>
          </cell>
          <cell r="AH104">
            <v>120</v>
          </cell>
          <cell r="AM104">
            <v>3</v>
          </cell>
          <cell r="AN104" t="str">
            <v>[["skill_julingqishu",1]]</v>
          </cell>
          <cell r="AO104">
            <v>0</v>
          </cell>
          <cell r="AP104">
            <v>3</v>
          </cell>
          <cell r="AQ104">
            <v>5</v>
          </cell>
          <cell r="AR104">
            <v>0</v>
          </cell>
          <cell r="AT104" t="str">
            <v>[12000,0]</v>
          </cell>
          <cell r="AU104" t="str">
            <v>[20000,0]</v>
          </cell>
          <cell r="AV104" t="str">
            <v>[53,0]</v>
          </cell>
          <cell r="AW104">
            <v>1</v>
          </cell>
          <cell r="AX104">
            <v>1</v>
          </cell>
          <cell r="AY104">
            <v>1</v>
          </cell>
          <cell r="AZ104" t="str">
            <v/>
          </cell>
          <cell r="BB104">
            <v>1</v>
          </cell>
          <cell r="BD104" t="str">
            <v/>
          </cell>
          <cell r="BE104">
            <v>105232</v>
          </cell>
          <cell r="BF104" t="str">
            <v/>
          </cell>
          <cell r="BG104" t="str">
            <v/>
          </cell>
          <cell r="BH104">
            <v>100</v>
          </cell>
          <cell r="BK104">
            <v>1</v>
          </cell>
          <cell r="BL104">
            <v>60</v>
          </cell>
          <cell r="BM104">
            <v>8</v>
          </cell>
          <cell r="BP104" t="str">
            <v>[0,0]</v>
          </cell>
          <cell r="BS104" t="str">
            <v/>
          </cell>
          <cell r="BU104" t="str">
            <v>[200,108]</v>
          </cell>
          <cell r="BW104" t="str">
            <v/>
          </cell>
          <cell r="BX104">
            <v>5</v>
          </cell>
          <cell r="BY104" t="str">
            <v/>
          </cell>
          <cell r="BZ104" t="str">
            <v/>
          </cell>
          <cell r="CB104" t="str">
            <v/>
          </cell>
          <cell r="CE104" t="str">
            <v/>
          </cell>
          <cell r="CF104" t="str">
            <v/>
          </cell>
          <cell r="CG104" t="str">
            <v/>
          </cell>
          <cell r="CH104" t="str">
            <v/>
          </cell>
          <cell r="CI104" t="str">
            <v/>
          </cell>
          <cell r="CW104">
            <v>5</v>
          </cell>
          <cell r="CZ104">
            <v>100</v>
          </cell>
          <cell r="DH104">
            <v>1</v>
          </cell>
          <cell r="DI104">
            <v>2000</v>
          </cell>
          <cell r="DJ104">
            <v>9</v>
          </cell>
          <cell r="DM104" t="str">
            <v>[0,0]</v>
          </cell>
          <cell r="DR104" t="str">
            <v>[200,108]</v>
          </cell>
          <cell r="DT104">
            <v>5</v>
          </cell>
          <cell r="DW104">
            <v>45232</v>
          </cell>
          <cell r="DX104" t="str">
            <v>[100,0]</v>
          </cell>
          <cell r="EW104">
            <v>2</v>
          </cell>
          <cell r="EZ104">
            <v>101</v>
          </cell>
          <cell r="FE104">
            <v>0</v>
          </cell>
          <cell r="FG104">
            <v>2</v>
          </cell>
          <cell r="FH104">
            <v>1</v>
          </cell>
          <cell r="FI104">
            <v>25</v>
          </cell>
          <cell r="FJ104">
            <v>2</v>
          </cell>
          <cell r="FM104">
            <v>101</v>
          </cell>
          <cell r="FQ104" t="str">
            <v>[[17,104]]</v>
          </cell>
          <cell r="FR104">
            <v>0</v>
          </cell>
          <cell r="FS104">
            <v>0</v>
          </cell>
          <cell r="FU104">
            <v>2</v>
          </cell>
          <cell r="FV104">
            <v>2</v>
          </cell>
          <cell r="FW104">
            <v>25</v>
          </cell>
          <cell r="FX104">
            <v>2000</v>
          </cell>
          <cell r="FY104">
            <v>1</v>
          </cell>
        </row>
        <row r="105">
          <cell r="A105">
            <v>524</v>
          </cell>
          <cell r="B105" t="str">
            <v>晶化大地</v>
          </cell>
          <cell r="C105">
            <v>2</v>
          </cell>
          <cell r="D105">
            <v>1</v>
          </cell>
          <cell r="E105">
            <v>1</v>
          </cell>
          <cell r="F105">
            <v>1</v>
          </cell>
          <cell r="G105">
            <v>1</v>
          </cell>
          <cell r="H105">
            <v>1</v>
          </cell>
          <cell r="L105">
            <v>3.5999999999999997E-2</v>
          </cell>
          <cell r="M105">
            <v>2.7E-2</v>
          </cell>
          <cell r="N105" t="str">
            <v>PLAYERSKILL_524</v>
          </cell>
          <cell r="O105" t="str">
            <v>PLAYERSKILLDES_524</v>
          </cell>
          <cell r="P105" t="str">
            <v>PLAYERSKILLDES2_524</v>
          </cell>
          <cell r="Q105" t="str">
            <v>PLAYERSKILLDES3_524</v>
          </cell>
          <cell r="R105" t="str">
            <v>PLAYERSKILLDES4_524</v>
          </cell>
          <cell r="S105" t="str">
            <v>ps_jinghuadadi</v>
          </cell>
          <cell r="T105">
            <v>101</v>
          </cell>
          <cell r="AE105" t="str">
            <v>jinghuadadi1_jinghuadadi</v>
          </cell>
          <cell r="AG105" t="str">
            <v>jinghuadadi2_jinghuadadi</v>
          </cell>
          <cell r="AH105">
            <v>140</v>
          </cell>
          <cell r="AM105">
            <v>3</v>
          </cell>
          <cell r="AN105" t="str">
            <v>[["skill_julingqishu",1]]</v>
          </cell>
          <cell r="AO105">
            <v>0</v>
          </cell>
          <cell r="AP105">
            <v>3</v>
          </cell>
          <cell r="AQ105">
            <v>5</v>
          </cell>
          <cell r="AR105">
            <v>0</v>
          </cell>
          <cell r="AT105" t="str">
            <v>[12000,0]</v>
          </cell>
          <cell r="AU105" t="str">
            <v>[26000,0]</v>
          </cell>
          <cell r="AV105" t="str">
            <v>[54,0]</v>
          </cell>
          <cell r="AW105">
            <v>1</v>
          </cell>
          <cell r="AX105">
            <v>1</v>
          </cell>
          <cell r="AY105">
            <v>1</v>
          </cell>
          <cell r="AZ105" t="str">
            <v/>
          </cell>
          <cell r="BB105">
            <v>1</v>
          </cell>
          <cell r="BD105" t="str">
            <v/>
          </cell>
          <cell r="BE105">
            <v>10524</v>
          </cell>
          <cell r="BF105" t="str">
            <v/>
          </cell>
          <cell r="BG105" t="str">
            <v/>
          </cell>
          <cell r="BH105">
            <v>100</v>
          </cell>
          <cell r="BK105">
            <v>1</v>
          </cell>
          <cell r="BL105">
            <v>80</v>
          </cell>
          <cell r="BM105">
            <v>9</v>
          </cell>
          <cell r="BP105" t="str">
            <v>[0,0]</v>
          </cell>
          <cell r="BQ105">
            <v>2</v>
          </cell>
          <cell r="BU105" t="str">
            <v>[2228,1208]</v>
          </cell>
          <cell r="BW105" t="str">
            <v/>
          </cell>
          <cell r="BX105">
            <v>5</v>
          </cell>
          <cell r="BY105" t="str">
            <v/>
          </cell>
          <cell r="BZ105" t="str">
            <v/>
          </cell>
          <cell r="CA105">
            <v>4521</v>
          </cell>
          <cell r="CB105" t="str">
            <v>[0,0]</v>
          </cell>
          <cell r="CE105" t="str">
            <v/>
          </cell>
          <cell r="CF105" t="str">
            <v/>
          </cell>
          <cell r="CG105" t="str">
            <v/>
          </cell>
          <cell r="CH105" t="str">
            <v/>
          </cell>
          <cell r="CI105" t="str">
            <v/>
          </cell>
          <cell r="CW105">
            <v>5</v>
          </cell>
          <cell r="CZ105">
            <v>100</v>
          </cell>
          <cell r="DA105" t="str">
            <v>[[15,4]]</v>
          </cell>
          <cell r="DB105">
            <v>1</v>
          </cell>
          <cell r="DH105">
            <v>1</v>
          </cell>
          <cell r="DI105">
            <v>80</v>
          </cell>
          <cell r="DJ105">
            <v>9</v>
          </cell>
          <cell r="DK105">
            <v>1</v>
          </cell>
          <cell r="DL105">
            <v>2</v>
          </cell>
          <cell r="DM105" t="str">
            <v>[0,0]</v>
          </cell>
          <cell r="DN105">
            <v>2</v>
          </cell>
          <cell r="DR105" t="str">
            <v>[2228,1208]</v>
          </cell>
          <cell r="DT105">
            <v>5</v>
          </cell>
          <cell r="EW105">
            <v>2</v>
          </cell>
          <cell r="EZ105">
            <v>101</v>
          </cell>
          <cell r="FE105">
            <v>0</v>
          </cell>
          <cell r="FG105">
            <v>2</v>
          </cell>
          <cell r="FH105">
            <v>1</v>
          </cell>
          <cell r="FI105">
            <v>25</v>
          </cell>
          <cell r="FJ105">
            <v>2</v>
          </cell>
          <cell r="FM105">
            <v>101</v>
          </cell>
          <cell r="FQ105" t="str">
            <v>[[17,104]]</v>
          </cell>
          <cell r="FR105">
            <v>0</v>
          </cell>
          <cell r="FS105">
            <v>0</v>
          </cell>
          <cell r="FU105">
            <v>2</v>
          </cell>
          <cell r="FV105">
            <v>2</v>
          </cell>
          <cell r="FW105">
            <v>25</v>
          </cell>
          <cell r="FX105">
            <v>2000</v>
          </cell>
          <cell r="FY105">
            <v>1</v>
          </cell>
        </row>
        <row r="106">
          <cell r="A106">
            <v>525</v>
          </cell>
          <cell r="B106" t="str">
            <v>黑暗时刻</v>
          </cell>
          <cell r="C106">
            <v>2</v>
          </cell>
          <cell r="D106">
            <v>1</v>
          </cell>
          <cell r="E106">
            <v>1</v>
          </cell>
          <cell r="F106">
            <v>1</v>
          </cell>
          <cell r="G106">
            <v>1</v>
          </cell>
          <cell r="H106">
            <v>1</v>
          </cell>
          <cell r="L106">
            <v>3.5999999999999997E-2</v>
          </cell>
          <cell r="M106">
            <v>2.7E-2</v>
          </cell>
          <cell r="N106" t="str">
            <v>PLAYERSKILL_525</v>
          </cell>
          <cell r="O106" t="str">
            <v>PLAYERSKILLDES_525</v>
          </cell>
          <cell r="P106" t="str">
            <v>PLAYERSKILLDES2_525</v>
          </cell>
          <cell r="Q106" t="str">
            <v>PLAYERSKILLDES3_525</v>
          </cell>
          <cell r="R106" t="str">
            <v>PLAYERSKILLDES4_525</v>
          </cell>
          <cell r="S106" t="str">
            <v>ps_heianshike</v>
          </cell>
          <cell r="T106">
            <v>101</v>
          </cell>
          <cell r="AA106" t="str">
            <v>[["heianshijian_heianshijian",1]]</v>
          </cell>
          <cell r="AM106">
            <v>1</v>
          </cell>
          <cell r="AO106">
            <v>0</v>
          </cell>
          <cell r="AP106">
            <v>3</v>
          </cell>
          <cell r="AQ106">
            <v>5</v>
          </cell>
          <cell r="AR106">
            <v>0</v>
          </cell>
          <cell r="AT106" t="str">
            <v>[10000,0]</v>
          </cell>
          <cell r="AU106" t="str">
            <v>[27000,0]</v>
          </cell>
          <cell r="AV106" t="str">
            <v>[54,0]</v>
          </cell>
          <cell r="AW106">
            <v>1</v>
          </cell>
          <cell r="AX106">
            <v>1</v>
          </cell>
          <cell r="AY106">
            <v>1</v>
          </cell>
          <cell r="BB106">
            <v>1</v>
          </cell>
          <cell r="BH106">
            <v>100</v>
          </cell>
          <cell r="BK106">
            <v>1</v>
          </cell>
          <cell r="BL106">
            <v>2000</v>
          </cell>
          <cell r="BM106">
            <v>9</v>
          </cell>
          <cell r="BP106" t="str">
            <v>[0,0]</v>
          </cell>
          <cell r="BQ106">
            <v>2</v>
          </cell>
          <cell r="BU106" t="str">
            <v>[1323,718]</v>
          </cell>
          <cell r="BX106">
            <v>5</v>
          </cell>
          <cell r="CA106">
            <v>4508</v>
          </cell>
          <cell r="CB106" t="str">
            <v>[100,0]</v>
          </cell>
          <cell r="CZ106">
            <v>100</v>
          </cell>
          <cell r="DA106" t="str">
            <v>[[17,104]]</v>
          </cell>
          <cell r="DB106">
            <v>1</v>
          </cell>
          <cell r="DH106">
            <v>1</v>
          </cell>
          <cell r="DI106">
            <v>2000</v>
          </cell>
          <cell r="DJ106">
            <v>8</v>
          </cell>
          <cell r="DM106" t="str">
            <v>[0,0]</v>
          </cell>
          <cell r="DN106">
            <v>1</v>
          </cell>
          <cell r="DR106" t="str">
            <v>[1323,718]</v>
          </cell>
          <cell r="DT106">
            <v>5</v>
          </cell>
          <cell r="EW106">
            <v>2</v>
          </cell>
          <cell r="EZ106">
            <v>101</v>
          </cell>
          <cell r="FE106">
            <v>0</v>
          </cell>
          <cell r="FG106">
            <v>1</v>
          </cell>
          <cell r="FH106">
            <v>1</v>
          </cell>
          <cell r="FI106">
            <v>25</v>
          </cell>
          <cell r="FJ106">
            <v>10</v>
          </cell>
          <cell r="FM106">
            <v>100</v>
          </cell>
          <cell r="FQ106" t="str">
            <v>[[17,104]]</v>
          </cell>
          <cell r="FR106">
            <v>0</v>
          </cell>
          <cell r="FS106">
            <v>0</v>
          </cell>
          <cell r="FU106">
            <v>2</v>
          </cell>
          <cell r="FV106">
            <v>1</v>
          </cell>
          <cell r="FW106">
            <v>25</v>
          </cell>
          <cell r="FX106">
            <v>2000</v>
          </cell>
          <cell r="FY106">
            <v>1</v>
          </cell>
        </row>
        <row r="107">
          <cell r="A107">
            <v>526</v>
          </cell>
          <cell r="B107" t="str">
            <v>阴影笼罩</v>
          </cell>
          <cell r="C107">
            <v>2</v>
          </cell>
          <cell r="D107">
            <v>1</v>
          </cell>
          <cell r="E107">
            <v>1</v>
          </cell>
          <cell r="F107">
            <v>1</v>
          </cell>
          <cell r="G107">
            <v>1</v>
          </cell>
          <cell r="H107">
            <v>1</v>
          </cell>
          <cell r="L107">
            <v>3.5999999999999997E-2</v>
          </cell>
          <cell r="M107">
            <v>2.7E-2</v>
          </cell>
          <cell r="N107" t="str">
            <v>PLAYERSKILL_526</v>
          </cell>
          <cell r="O107" t="str">
            <v>PLAYERSKILLDES_526</v>
          </cell>
          <cell r="P107" t="str">
            <v>PLAYERSKILLDES2_526</v>
          </cell>
          <cell r="Q107" t="str">
            <v>PLAYERSKILLDES3_526</v>
          </cell>
          <cell r="R107" t="str">
            <v>PLAYERSKILLDES4_526</v>
          </cell>
          <cell r="S107" t="str">
            <v>ps_yinyinglongzhao</v>
          </cell>
          <cell r="T107">
            <v>101</v>
          </cell>
          <cell r="AM107">
            <v>1</v>
          </cell>
          <cell r="AO107">
            <v>0</v>
          </cell>
          <cell r="AP107">
            <v>3</v>
          </cell>
          <cell r="AQ107">
            <v>5</v>
          </cell>
          <cell r="AR107">
            <v>0</v>
          </cell>
          <cell r="AT107" t="str">
            <v>[8000,0]</v>
          </cell>
          <cell r="AU107" t="str">
            <v>[31000,0]</v>
          </cell>
          <cell r="AV107" t="str">
            <v>[49,0]</v>
          </cell>
          <cell r="AW107">
            <v>1</v>
          </cell>
          <cell r="AX107">
            <v>1</v>
          </cell>
          <cell r="AY107">
            <v>1</v>
          </cell>
          <cell r="BB107">
            <v>1</v>
          </cell>
          <cell r="BE107">
            <v>10526</v>
          </cell>
          <cell r="BH107">
            <v>100</v>
          </cell>
          <cell r="BK107">
            <v>1</v>
          </cell>
          <cell r="BL107">
            <v>80</v>
          </cell>
          <cell r="BM107">
            <v>9</v>
          </cell>
          <cell r="BP107" t="str">
            <v>[0,0]</v>
          </cell>
          <cell r="BQ107">
            <v>2</v>
          </cell>
          <cell r="BU107" t="str">
            <v>[190,103]</v>
          </cell>
          <cell r="BX107">
            <v>5</v>
          </cell>
          <cell r="CA107">
            <v>4508</v>
          </cell>
          <cell r="CB107" t="str">
            <v>[100,0]</v>
          </cell>
          <cell r="CZ107">
            <v>100</v>
          </cell>
          <cell r="DA107" t="str">
            <v>[[17,104]]</v>
          </cell>
          <cell r="DB107">
            <v>1</v>
          </cell>
          <cell r="DH107">
            <v>1</v>
          </cell>
          <cell r="DI107">
            <v>120</v>
          </cell>
          <cell r="DJ107">
            <v>9</v>
          </cell>
          <cell r="DM107" t="str">
            <v>[0,0]</v>
          </cell>
          <cell r="DN107">
            <v>1</v>
          </cell>
          <cell r="DR107" t="str">
            <v>[190,103]</v>
          </cell>
          <cell r="DT107">
            <v>5</v>
          </cell>
          <cell r="EW107">
            <v>2</v>
          </cell>
          <cell r="EZ107">
            <v>101</v>
          </cell>
          <cell r="FE107">
            <v>0</v>
          </cell>
          <cell r="FG107">
            <v>1</v>
          </cell>
          <cell r="FH107">
            <v>1</v>
          </cell>
          <cell r="FI107">
            <v>25</v>
          </cell>
          <cell r="FJ107">
            <v>10</v>
          </cell>
          <cell r="FM107">
            <v>100</v>
          </cell>
          <cell r="FQ107" t="str">
            <v>[[17,104]]</v>
          </cell>
          <cell r="FR107">
            <v>0</v>
          </cell>
          <cell r="FS107">
            <v>0</v>
          </cell>
          <cell r="FU107">
            <v>2</v>
          </cell>
          <cell r="FV107">
            <v>1</v>
          </cell>
          <cell r="FW107">
            <v>25</v>
          </cell>
          <cell r="FX107">
            <v>2000</v>
          </cell>
          <cell r="FY107">
            <v>1</v>
          </cell>
        </row>
        <row r="109">
          <cell r="A109" t="str">
            <v>#BOSS</v>
          </cell>
          <cell r="C109">
            <v>2</v>
          </cell>
          <cell r="T109">
            <v>100</v>
          </cell>
          <cell r="AU109" t="str">
            <v/>
          </cell>
          <cell r="AV109" t="str">
            <v/>
          </cell>
          <cell r="AZ109" t="str">
            <v/>
          </cell>
          <cell r="BD109" t="str">
            <v/>
          </cell>
          <cell r="BE109" t="str">
            <v/>
          </cell>
          <cell r="BF109" t="str">
            <v/>
          </cell>
          <cell r="BG109" t="str">
            <v/>
          </cell>
          <cell r="BS109" t="str">
            <v/>
          </cell>
          <cell r="BU109" t="str">
            <v/>
          </cell>
          <cell r="BW109" t="str">
            <v/>
          </cell>
          <cell r="BX109" t="str">
            <v/>
          </cell>
          <cell r="BY109" t="str">
            <v/>
          </cell>
          <cell r="BZ109" t="str">
            <v/>
          </cell>
          <cell r="CA109" t="str">
            <v/>
          </cell>
          <cell r="CB109" t="str">
            <v/>
          </cell>
          <cell r="CE109" t="str">
            <v/>
          </cell>
          <cell r="CF109" t="str">
            <v/>
          </cell>
          <cell r="CG109" t="str">
            <v/>
          </cell>
          <cell r="CH109" t="str">
            <v/>
          </cell>
          <cell r="CI109" t="str">
            <v/>
          </cell>
          <cell r="EZ109">
            <v>100</v>
          </cell>
          <cell r="FG109">
            <v>2</v>
          </cell>
          <cell r="FI109">
            <v>20</v>
          </cell>
          <cell r="FM109">
            <v>100</v>
          </cell>
          <cell r="FU109">
            <v>2</v>
          </cell>
          <cell r="FW109">
            <v>20</v>
          </cell>
          <cell r="FX109">
            <v>0</v>
          </cell>
        </row>
        <row r="110">
          <cell r="A110">
            <v>48000</v>
          </cell>
          <cell r="B110" t="str">
            <v>毒龙驱散</v>
          </cell>
          <cell r="C110">
            <v>2</v>
          </cell>
          <cell r="F110">
            <v>1</v>
          </cell>
          <cell r="G110">
            <v>1</v>
          </cell>
          <cell r="H110">
            <v>1</v>
          </cell>
          <cell r="K110">
            <v>48000</v>
          </cell>
          <cell r="L110">
            <v>0</v>
          </cell>
          <cell r="N110" t="str">
            <v>PLAYERSKILL_48000</v>
          </cell>
          <cell r="O110" t="str">
            <v>PLAYERSKILLDES_48000</v>
          </cell>
          <cell r="T110">
            <v>100</v>
          </cell>
          <cell r="AD110" t="str">
            <v>guhuorenxin_guhuorenxin</v>
          </cell>
          <cell r="AM110">
            <v>2</v>
          </cell>
          <cell r="AO110">
            <v>0</v>
          </cell>
          <cell r="AP110">
            <v>3</v>
          </cell>
          <cell r="AQ110">
            <v>3</v>
          </cell>
          <cell r="AR110">
            <v>0</v>
          </cell>
          <cell r="AT110" t="str">
            <v>[3000,0]</v>
          </cell>
          <cell r="AU110" t="str">
            <v>[30000,0]</v>
          </cell>
          <cell r="AV110" t="str">
            <v>[10,0]</v>
          </cell>
          <cell r="AW110">
            <v>1</v>
          </cell>
          <cell r="AX110">
            <v>1</v>
          </cell>
          <cell r="AY110">
            <v>1</v>
          </cell>
          <cell r="AZ110" t="str">
            <v/>
          </cell>
          <cell r="BB110">
            <v>1</v>
          </cell>
          <cell r="BD110" t="str">
            <v/>
          </cell>
          <cell r="BE110" t="str">
            <v/>
          </cell>
          <cell r="BF110" t="str">
            <v/>
          </cell>
          <cell r="BG110" t="str">
            <v/>
          </cell>
          <cell r="BH110">
            <v>100</v>
          </cell>
          <cell r="BK110">
            <v>1</v>
          </cell>
          <cell r="BL110">
            <v>160</v>
          </cell>
          <cell r="BM110">
            <v>8</v>
          </cell>
          <cell r="BP110" t="str">
            <v>[0,0]</v>
          </cell>
          <cell r="BQ110">
            <v>1</v>
          </cell>
          <cell r="BS110" t="str">
            <v>[30,0]</v>
          </cell>
          <cell r="BW110" t="str">
            <v/>
          </cell>
          <cell r="BX110">
            <v>3</v>
          </cell>
          <cell r="BY110" t="str">
            <v/>
          </cell>
          <cell r="BZ110" t="str">
            <v/>
          </cell>
          <cell r="CA110" t="str">
            <v/>
          </cell>
          <cell r="CB110" t="str">
            <v/>
          </cell>
          <cell r="CE110" t="str">
            <v/>
          </cell>
          <cell r="CF110" t="str">
            <v/>
          </cell>
          <cell r="CG110" t="str">
            <v/>
          </cell>
          <cell r="CH110" t="str">
            <v/>
          </cell>
          <cell r="CI110" t="str">
            <v/>
          </cell>
          <cell r="CL110">
            <v>1</v>
          </cell>
          <cell r="CM110">
            <v>6</v>
          </cell>
          <cell r="CZ110">
            <v>100</v>
          </cell>
          <cell r="DH110">
            <v>1</v>
          </cell>
          <cell r="DI110">
            <v>160</v>
          </cell>
          <cell r="DJ110">
            <v>8</v>
          </cell>
          <cell r="DM110" t="str">
            <v>[0,0]</v>
          </cell>
          <cell r="DN110">
            <v>4</v>
          </cell>
          <cell r="DT110">
            <v>3</v>
          </cell>
          <cell r="EF110">
            <v>1</v>
          </cell>
          <cell r="EG110">
            <v>6</v>
          </cell>
          <cell r="EZ110">
            <v>100</v>
          </cell>
          <cell r="FG110">
            <v>2</v>
          </cell>
          <cell r="FI110">
            <v>20</v>
          </cell>
          <cell r="FM110">
            <v>100</v>
          </cell>
          <cell r="FU110">
            <v>2</v>
          </cell>
          <cell r="FW110">
            <v>20</v>
          </cell>
          <cell r="FX110">
            <v>0</v>
          </cell>
          <cell r="FY110">
            <v>1</v>
          </cell>
        </row>
        <row r="111">
          <cell r="A111" t="str">
            <v>#宝物技能</v>
          </cell>
          <cell r="T111">
            <v>100</v>
          </cell>
          <cell r="AU111" t="str">
            <v/>
          </cell>
          <cell r="AV111" t="str">
            <v/>
          </cell>
          <cell r="AZ111" t="str">
            <v/>
          </cell>
          <cell r="BD111" t="str">
            <v/>
          </cell>
          <cell r="BE111" t="str">
            <v/>
          </cell>
          <cell r="BF111" t="str">
            <v/>
          </cell>
          <cell r="BG111" t="str">
            <v/>
          </cell>
          <cell r="BS111" t="str">
            <v/>
          </cell>
          <cell r="BU111" t="str">
            <v/>
          </cell>
          <cell r="BW111" t="str">
            <v/>
          </cell>
          <cell r="BX111" t="str">
            <v/>
          </cell>
          <cell r="BY111" t="str">
            <v/>
          </cell>
          <cell r="BZ111" t="str">
            <v/>
          </cell>
          <cell r="CA111" t="str">
            <v/>
          </cell>
          <cell r="CB111" t="str">
            <v/>
          </cell>
          <cell r="CE111" t="str">
            <v/>
          </cell>
          <cell r="CF111" t="str">
            <v/>
          </cell>
          <cell r="CG111" t="str">
            <v/>
          </cell>
          <cell r="CH111" t="str">
            <v/>
          </cell>
          <cell r="CI111" t="str">
            <v/>
          </cell>
          <cell r="EZ111">
            <v>100</v>
          </cell>
          <cell r="FG111">
            <v>2</v>
          </cell>
          <cell r="FI111">
            <v>20</v>
          </cell>
          <cell r="FM111">
            <v>100</v>
          </cell>
          <cell r="FU111">
            <v>2</v>
          </cell>
          <cell r="FW111">
            <v>20</v>
          </cell>
          <cell r="FX111">
            <v>0</v>
          </cell>
        </row>
        <row r="112">
          <cell r="A112">
            <v>49005</v>
          </cell>
          <cell r="B112" t="str">
            <v>诅咒铠甲</v>
          </cell>
          <cell r="C112">
            <v>3</v>
          </cell>
          <cell r="E112">
            <v>0</v>
          </cell>
          <cell r="F112">
            <v>3</v>
          </cell>
          <cell r="G112">
            <v>2</v>
          </cell>
          <cell r="H112">
            <v>2</v>
          </cell>
          <cell r="N112" t="str">
            <v>PLAYERSKILL_49005</v>
          </cell>
          <cell r="O112" t="str">
            <v>PLAYERSKILLDES_49005</v>
          </cell>
          <cell r="P112" t="str">
            <v>PLAYERSKILLDES2_49005</v>
          </cell>
          <cell r="Q112" t="str">
            <v>PLAYERSKILLDES3_49005</v>
          </cell>
          <cell r="S112" t="str">
            <v>ps_zuzhoudafa</v>
          </cell>
          <cell r="T112">
            <v>101</v>
          </cell>
          <cell r="AM112">
            <v>0</v>
          </cell>
          <cell r="AO112">
            <v>0</v>
          </cell>
          <cell r="AP112">
            <v>12</v>
          </cell>
          <cell r="AQ112">
            <v>1</v>
          </cell>
          <cell r="AR112">
            <v>0</v>
          </cell>
          <cell r="AT112" t="str">
            <v>[5000,0]</v>
          </cell>
          <cell r="AU112" t="str">
            <v>[0,0]</v>
          </cell>
          <cell r="AV112" t="str">
            <v>[0,0]</v>
          </cell>
          <cell r="AW112">
            <v>1</v>
          </cell>
          <cell r="AX112">
            <v>1</v>
          </cell>
          <cell r="AY112">
            <v>1</v>
          </cell>
          <cell r="AZ112" t="str">
            <v/>
          </cell>
          <cell r="BB112">
            <v>1</v>
          </cell>
          <cell r="BD112" t="str">
            <v/>
          </cell>
          <cell r="BE112" t="str">
            <v/>
          </cell>
          <cell r="BF112" t="str">
            <v/>
          </cell>
          <cell r="BG112" t="str">
            <v/>
          </cell>
          <cell r="BH112">
            <v>100</v>
          </cell>
          <cell r="BK112">
            <v>1</v>
          </cell>
          <cell r="BL112">
            <v>2000</v>
          </cell>
          <cell r="BM112">
            <v>2</v>
          </cell>
          <cell r="BP112" t="str">
            <v>[0,0]</v>
          </cell>
          <cell r="BS112" t="str">
            <v/>
          </cell>
          <cell r="BW112" t="str">
            <v/>
          </cell>
          <cell r="BX112">
            <v>2</v>
          </cell>
          <cell r="BY112" t="str">
            <v/>
          </cell>
          <cell r="BZ112" t="str">
            <v/>
          </cell>
          <cell r="CA112">
            <v>449005</v>
          </cell>
          <cell r="CB112" t="str">
            <v>[100,0]</v>
          </cell>
          <cell r="CE112" t="str">
            <v/>
          </cell>
          <cell r="CF112" t="str">
            <v/>
          </cell>
          <cell r="CG112" t="str">
            <v/>
          </cell>
          <cell r="CH112" t="str">
            <v/>
          </cell>
          <cell r="CI112" t="str">
            <v/>
          </cell>
          <cell r="EW112">
            <v>10</v>
          </cell>
          <cell r="EZ112">
            <v>100</v>
          </cell>
          <cell r="FG112">
            <v>2</v>
          </cell>
          <cell r="FI112">
            <v>20</v>
          </cell>
          <cell r="FJ112">
            <v>10</v>
          </cell>
          <cell r="FM112">
            <v>100</v>
          </cell>
          <cell r="FU112">
            <v>2</v>
          </cell>
          <cell r="FW112">
            <v>20</v>
          </cell>
          <cell r="FX112">
            <v>0</v>
          </cell>
          <cell r="FY112">
            <v>1</v>
          </cell>
        </row>
        <row r="113">
          <cell r="A113">
            <v>490051</v>
          </cell>
          <cell r="B113" t="str">
            <v>诅咒铠甲</v>
          </cell>
          <cell r="C113">
            <v>3</v>
          </cell>
          <cell r="E113">
            <v>0</v>
          </cell>
          <cell r="F113">
            <v>3</v>
          </cell>
          <cell r="G113">
            <v>2</v>
          </cell>
          <cell r="H113">
            <v>2</v>
          </cell>
          <cell r="N113" t="str">
            <v>PLAYERSKILL_49005</v>
          </cell>
          <cell r="O113" t="str">
            <v>PLAYERSKILLDES_490051</v>
          </cell>
          <cell r="P113" t="str">
            <v>PLAYERSKILLDES2_490051</v>
          </cell>
          <cell r="Q113" t="str">
            <v>PLAYERSKILLDES3_490051</v>
          </cell>
          <cell r="S113" t="str">
            <v>ps_zuzhoudafa</v>
          </cell>
          <cell r="T113">
            <v>101</v>
          </cell>
          <cell r="AM113">
            <v>0</v>
          </cell>
          <cell r="AO113">
            <v>0</v>
          </cell>
          <cell r="AP113">
            <v>12</v>
          </cell>
          <cell r="AQ113">
            <v>1</v>
          </cell>
          <cell r="AR113">
            <v>0</v>
          </cell>
          <cell r="AT113" t="str">
            <v>[5000,0]</v>
          </cell>
          <cell r="AU113" t="str">
            <v>[0,0]</v>
          </cell>
          <cell r="AV113" t="str">
            <v>[0,0]</v>
          </cell>
          <cell r="AW113">
            <v>1</v>
          </cell>
          <cell r="AX113">
            <v>1</v>
          </cell>
          <cell r="AY113">
            <v>1</v>
          </cell>
          <cell r="AZ113" t="str">
            <v/>
          </cell>
          <cell r="BB113">
            <v>1</v>
          </cell>
          <cell r="BD113" t="str">
            <v/>
          </cell>
          <cell r="BE113" t="str">
            <v/>
          </cell>
          <cell r="BF113" t="str">
            <v/>
          </cell>
          <cell r="BG113" t="str">
            <v/>
          </cell>
          <cell r="BH113">
            <v>100</v>
          </cell>
          <cell r="BK113">
            <v>1</v>
          </cell>
          <cell r="BL113">
            <v>2000</v>
          </cell>
          <cell r="BM113">
            <v>2</v>
          </cell>
          <cell r="BP113" t="str">
            <v>[0,0]</v>
          </cell>
          <cell r="BS113" t="str">
            <v/>
          </cell>
          <cell r="BW113" t="str">
            <v/>
          </cell>
          <cell r="BX113">
            <v>2</v>
          </cell>
          <cell r="BY113" t="str">
            <v/>
          </cell>
          <cell r="BZ113" t="str">
            <v/>
          </cell>
          <cell r="CA113">
            <v>4490051</v>
          </cell>
          <cell r="CB113" t="str">
            <v>[100,0]</v>
          </cell>
          <cell r="CE113" t="str">
            <v/>
          </cell>
          <cell r="CF113" t="str">
            <v/>
          </cell>
          <cell r="CG113" t="str">
            <v/>
          </cell>
          <cell r="CH113" t="str">
            <v/>
          </cell>
          <cell r="CI113" t="str">
            <v/>
          </cell>
          <cell r="EW113">
            <v>10</v>
          </cell>
          <cell r="EZ113">
            <v>100</v>
          </cell>
          <cell r="FG113">
            <v>2</v>
          </cell>
          <cell r="FI113">
            <v>20</v>
          </cell>
          <cell r="FJ113">
            <v>10</v>
          </cell>
          <cell r="FM113">
            <v>100</v>
          </cell>
          <cell r="FU113">
            <v>2</v>
          </cell>
          <cell r="FW113">
            <v>20</v>
          </cell>
          <cell r="FX113">
            <v>0</v>
          </cell>
          <cell r="FY113">
            <v>1</v>
          </cell>
        </row>
        <row r="114">
          <cell r="A114">
            <v>490052</v>
          </cell>
          <cell r="B114" t="str">
            <v>诅咒铠甲</v>
          </cell>
          <cell r="C114">
            <v>3</v>
          </cell>
          <cell r="E114">
            <v>0</v>
          </cell>
          <cell r="F114">
            <v>3</v>
          </cell>
          <cell r="G114">
            <v>2</v>
          </cell>
          <cell r="H114">
            <v>2</v>
          </cell>
          <cell r="N114" t="str">
            <v>PLAYERSKILL_49005</v>
          </cell>
          <cell r="O114" t="str">
            <v>PLAYERSKILLDES_490052</v>
          </cell>
          <cell r="P114" t="str">
            <v>PLAYERSKILLDES2_490052</v>
          </cell>
          <cell r="Q114" t="str">
            <v>PLAYERSKILLDES3_490052</v>
          </cell>
          <cell r="S114" t="str">
            <v>ps_zuzhoudafa</v>
          </cell>
          <cell r="T114">
            <v>101</v>
          </cell>
          <cell r="AM114">
            <v>0</v>
          </cell>
          <cell r="AO114">
            <v>0</v>
          </cell>
          <cell r="AP114">
            <v>12</v>
          </cell>
          <cell r="AQ114">
            <v>1</v>
          </cell>
          <cell r="AR114">
            <v>0</v>
          </cell>
          <cell r="AT114" t="str">
            <v>[5000,0]</v>
          </cell>
          <cell r="AU114" t="str">
            <v>[0,0]</v>
          </cell>
          <cell r="AV114" t="str">
            <v>[0,0]</v>
          </cell>
          <cell r="AW114">
            <v>1</v>
          </cell>
          <cell r="AX114">
            <v>1</v>
          </cell>
          <cell r="AY114">
            <v>1</v>
          </cell>
          <cell r="AZ114" t="str">
            <v/>
          </cell>
          <cell r="BB114">
            <v>1</v>
          </cell>
          <cell r="BD114" t="str">
            <v/>
          </cell>
          <cell r="BE114" t="str">
            <v/>
          </cell>
          <cell r="BF114" t="str">
            <v/>
          </cell>
          <cell r="BG114" t="str">
            <v/>
          </cell>
          <cell r="BH114">
            <v>100</v>
          </cell>
          <cell r="BK114">
            <v>1</v>
          </cell>
          <cell r="BL114">
            <v>2000</v>
          </cell>
          <cell r="BM114">
            <v>2</v>
          </cell>
          <cell r="BP114" t="str">
            <v>[0,0]</v>
          </cell>
          <cell r="BS114" t="str">
            <v/>
          </cell>
          <cell r="BW114" t="str">
            <v/>
          </cell>
          <cell r="BX114">
            <v>2</v>
          </cell>
          <cell r="BY114" t="str">
            <v/>
          </cell>
          <cell r="BZ114" t="str">
            <v/>
          </cell>
          <cell r="CA114">
            <v>4490052</v>
          </cell>
          <cell r="CB114" t="str">
            <v>[100,0]</v>
          </cell>
          <cell r="CE114" t="str">
            <v/>
          </cell>
          <cell r="CF114" t="str">
            <v/>
          </cell>
          <cell r="CG114" t="str">
            <v/>
          </cell>
          <cell r="CH114" t="str">
            <v/>
          </cell>
          <cell r="CI114" t="str">
            <v/>
          </cell>
          <cell r="EW114">
            <v>10</v>
          </cell>
          <cell r="EZ114">
            <v>100</v>
          </cell>
          <cell r="FG114">
            <v>2</v>
          </cell>
          <cell r="FI114">
            <v>20</v>
          </cell>
          <cell r="FJ114">
            <v>10</v>
          </cell>
          <cell r="FM114">
            <v>100</v>
          </cell>
          <cell r="FU114">
            <v>2</v>
          </cell>
          <cell r="FW114">
            <v>20</v>
          </cell>
          <cell r="FX114">
            <v>0</v>
          </cell>
          <cell r="FY114">
            <v>1</v>
          </cell>
        </row>
        <row r="115">
          <cell r="A115">
            <v>490053</v>
          </cell>
          <cell r="B115" t="str">
            <v>诅咒铠甲</v>
          </cell>
          <cell r="C115">
            <v>3</v>
          </cell>
          <cell r="E115">
            <v>0</v>
          </cell>
          <cell r="F115">
            <v>3</v>
          </cell>
          <cell r="G115">
            <v>2</v>
          </cell>
          <cell r="H115">
            <v>2</v>
          </cell>
          <cell r="N115" t="str">
            <v>PLAYERSKILL_49005</v>
          </cell>
          <cell r="O115" t="str">
            <v>PLAYERSKILLDES_490053</v>
          </cell>
          <cell r="P115" t="str">
            <v>PLAYERSKILLDES2_490053</v>
          </cell>
          <cell r="Q115" t="str">
            <v>PLAYERSKILLDES3_490053</v>
          </cell>
          <cell r="S115" t="str">
            <v>ps_zuzhoudafa</v>
          </cell>
          <cell r="T115">
            <v>101</v>
          </cell>
          <cell r="AM115">
            <v>0</v>
          </cell>
          <cell r="AO115">
            <v>0</v>
          </cell>
          <cell r="AP115">
            <v>12</v>
          </cell>
          <cell r="AQ115">
            <v>1</v>
          </cell>
          <cell r="AR115">
            <v>0</v>
          </cell>
          <cell r="AT115" t="str">
            <v>[5000,0]</v>
          </cell>
          <cell r="AU115" t="str">
            <v>[0,0]</v>
          </cell>
          <cell r="AV115" t="str">
            <v>[0,0]</v>
          </cell>
          <cell r="AW115">
            <v>1</v>
          </cell>
          <cell r="AX115">
            <v>1</v>
          </cell>
          <cell r="AY115">
            <v>1</v>
          </cell>
          <cell r="AZ115" t="str">
            <v/>
          </cell>
          <cell r="BB115">
            <v>1</v>
          </cell>
          <cell r="BD115" t="str">
            <v/>
          </cell>
          <cell r="BE115" t="str">
            <v/>
          </cell>
          <cell r="BF115" t="str">
            <v/>
          </cell>
          <cell r="BG115" t="str">
            <v/>
          </cell>
          <cell r="BH115">
            <v>100</v>
          </cell>
          <cell r="BK115">
            <v>1</v>
          </cell>
          <cell r="BL115">
            <v>2000</v>
          </cell>
          <cell r="BM115">
            <v>2</v>
          </cell>
          <cell r="BP115" t="str">
            <v>[0,0]</v>
          </cell>
          <cell r="BS115" t="str">
            <v/>
          </cell>
          <cell r="BW115" t="str">
            <v/>
          </cell>
          <cell r="BX115">
            <v>2</v>
          </cell>
          <cell r="BY115" t="str">
            <v/>
          </cell>
          <cell r="BZ115" t="str">
            <v/>
          </cell>
          <cell r="CA115">
            <v>4490053</v>
          </cell>
          <cell r="CB115" t="str">
            <v>[100,0]</v>
          </cell>
          <cell r="CE115" t="str">
            <v/>
          </cell>
          <cell r="CF115" t="str">
            <v/>
          </cell>
          <cell r="CG115" t="str">
            <v/>
          </cell>
          <cell r="CH115" t="str">
            <v/>
          </cell>
          <cell r="CI115" t="str">
            <v/>
          </cell>
          <cell r="EW115">
            <v>10</v>
          </cell>
          <cell r="EZ115">
            <v>100</v>
          </cell>
          <cell r="FG115">
            <v>2</v>
          </cell>
          <cell r="FI115">
            <v>20</v>
          </cell>
          <cell r="FJ115">
            <v>10</v>
          </cell>
          <cell r="FM115">
            <v>100</v>
          </cell>
          <cell r="FU115">
            <v>2</v>
          </cell>
          <cell r="FW115">
            <v>20</v>
          </cell>
          <cell r="FX115">
            <v>0</v>
          </cell>
          <cell r="FY115">
            <v>1</v>
          </cell>
        </row>
        <row r="116">
          <cell r="A116">
            <v>490054</v>
          </cell>
          <cell r="B116" t="str">
            <v>诅咒铠甲</v>
          </cell>
          <cell r="C116">
            <v>3</v>
          </cell>
          <cell r="E116">
            <v>0</v>
          </cell>
          <cell r="F116">
            <v>3</v>
          </cell>
          <cell r="G116">
            <v>2</v>
          </cell>
          <cell r="H116">
            <v>2</v>
          </cell>
          <cell r="N116" t="str">
            <v>PLAYERSKILL_49005</v>
          </cell>
          <cell r="O116" t="str">
            <v>PLAYERSKILLDES_490054</v>
          </cell>
          <cell r="P116" t="str">
            <v>PLAYERSKILLDES2_490054</v>
          </cell>
          <cell r="Q116" t="str">
            <v>PLAYERSKILLDES3_490054</v>
          </cell>
          <cell r="S116" t="str">
            <v>ps_zuzhoudafa</v>
          </cell>
          <cell r="T116">
            <v>101</v>
          </cell>
          <cell r="AM116">
            <v>0</v>
          </cell>
          <cell r="AO116">
            <v>0</v>
          </cell>
          <cell r="AP116">
            <v>12</v>
          </cell>
          <cell r="AQ116">
            <v>1</v>
          </cell>
          <cell r="AR116">
            <v>0</v>
          </cell>
          <cell r="AT116" t="str">
            <v>[5000,0]</v>
          </cell>
          <cell r="AU116" t="str">
            <v>[0,0]</v>
          </cell>
          <cell r="AV116" t="str">
            <v>[0,0]</v>
          </cell>
          <cell r="AW116">
            <v>1</v>
          </cell>
          <cell r="AX116">
            <v>1</v>
          </cell>
          <cell r="AY116">
            <v>1</v>
          </cell>
          <cell r="AZ116" t="str">
            <v/>
          </cell>
          <cell r="BB116">
            <v>1</v>
          </cell>
          <cell r="BD116" t="str">
            <v/>
          </cell>
          <cell r="BE116" t="str">
            <v/>
          </cell>
          <cell r="BF116" t="str">
            <v/>
          </cell>
          <cell r="BG116" t="str">
            <v/>
          </cell>
          <cell r="BH116">
            <v>100</v>
          </cell>
          <cell r="BK116">
            <v>1</v>
          </cell>
          <cell r="BL116">
            <v>2000</v>
          </cell>
          <cell r="BM116">
            <v>2</v>
          </cell>
          <cell r="BP116" t="str">
            <v>[0,0]</v>
          </cell>
          <cell r="BS116" t="str">
            <v/>
          </cell>
          <cell r="BW116" t="str">
            <v/>
          </cell>
          <cell r="BX116">
            <v>2</v>
          </cell>
          <cell r="BY116" t="str">
            <v/>
          </cell>
          <cell r="BZ116" t="str">
            <v/>
          </cell>
          <cell r="CA116">
            <v>4490054</v>
          </cell>
          <cell r="CB116" t="str">
            <v>[100,0]</v>
          </cell>
          <cell r="CE116" t="str">
            <v/>
          </cell>
          <cell r="CF116" t="str">
            <v/>
          </cell>
          <cell r="CG116" t="str">
            <v/>
          </cell>
          <cell r="CH116" t="str">
            <v/>
          </cell>
          <cell r="CI116" t="str">
            <v/>
          </cell>
          <cell r="EW116">
            <v>10</v>
          </cell>
          <cell r="EZ116">
            <v>100</v>
          </cell>
          <cell r="FG116">
            <v>2</v>
          </cell>
          <cell r="FI116">
            <v>20</v>
          </cell>
          <cell r="FJ116">
            <v>10</v>
          </cell>
          <cell r="FM116">
            <v>100</v>
          </cell>
          <cell r="FU116">
            <v>2</v>
          </cell>
          <cell r="FW116">
            <v>20</v>
          </cell>
          <cell r="FX116">
            <v>0</v>
          </cell>
          <cell r="FY116">
            <v>1</v>
          </cell>
        </row>
        <row r="117">
          <cell r="A117">
            <v>490055</v>
          </cell>
          <cell r="B117" t="str">
            <v>诅咒铠甲</v>
          </cell>
          <cell r="C117">
            <v>3</v>
          </cell>
          <cell r="E117">
            <v>0</v>
          </cell>
          <cell r="F117">
            <v>3</v>
          </cell>
          <cell r="G117">
            <v>2</v>
          </cell>
          <cell r="H117">
            <v>2</v>
          </cell>
          <cell r="N117" t="str">
            <v>PLAYERSKILL_49005</v>
          </cell>
          <cell r="O117" t="str">
            <v>PLAYERSKILLDES_490055</v>
          </cell>
          <cell r="P117" t="str">
            <v>PLAYERSKILLDES2_490055</v>
          </cell>
          <cell r="Q117" t="str">
            <v>PLAYERSKILLDES3_490055</v>
          </cell>
          <cell r="S117" t="str">
            <v>ps_zuzhoudafa</v>
          </cell>
          <cell r="T117">
            <v>101</v>
          </cell>
          <cell r="AM117">
            <v>0</v>
          </cell>
          <cell r="AO117">
            <v>0</v>
          </cell>
          <cell r="AP117">
            <v>12</v>
          </cell>
          <cell r="AQ117">
            <v>1</v>
          </cell>
          <cell r="AR117">
            <v>0</v>
          </cell>
          <cell r="AT117" t="str">
            <v>[5000,0]</v>
          </cell>
          <cell r="AU117" t="str">
            <v>[0,0]</v>
          </cell>
          <cell r="AV117" t="str">
            <v>[0,0]</v>
          </cell>
          <cell r="AW117">
            <v>1</v>
          </cell>
          <cell r="AX117">
            <v>1</v>
          </cell>
          <cell r="AY117">
            <v>1</v>
          </cell>
          <cell r="AZ117" t="str">
            <v/>
          </cell>
          <cell r="BB117">
            <v>1</v>
          </cell>
          <cell r="BD117" t="str">
            <v/>
          </cell>
          <cell r="BE117" t="str">
            <v/>
          </cell>
          <cell r="BF117" t="str">
            <v/>
          </cell>
          <cell r="BG117" t="str">
            <v/>
          </cell>
          <cell r="BH117">
            <v>100</v>
          </cell>
          <cell r="BK117">
            <v>1</v>
          </cell>
          <cell r="BL117">
            <v>2000</v>
          </cell>
          <cell r="BM117">
            <v>2</v>
          </cell>
          <cell r="BP117" t="str">
            <v>[0,0]</v>
          </cell>
          <cell r="BS117" t="str">
            <v/>
          </cell>
          <cell r="BW117" t="str">
            <v/>
          </cell>
          <cell r="BX117">
            <v>2</v>
          </cell>
          <cell r="BY117" t="str">
            <v/>
          </cell>
          <cell r="BZ117" t="str">
            <v/>
          </cell>
          <cell r="CA117">
            <v>4490055</v>
          </cell>
          <cell r="CB117" t="str">
            <v>[100,0]</v>
          </cell>
          <cell r="CE117" t="str">
            <v/>
          </cell>
          <cell r="CF117" t="str">
            <v/>
          </cell>
          <cell r="CG117" t="str">
            <v/>
          </cell>
          <cell r="CH117" t="str">
            <v/>
          </cell>
          <cell r="CI117" t="str">
            <v/>
          </cell>
          <cell r="EW117">
            <v>10</v>
          </cell>
          <cell r="EZ117">
            <v>100</v>
          </cell>
          <cell r="FG117">
            <v>2</v>
          </cell>
          <cell r="FI117">
            <v>20</v>
          </cell>
          <cell r="FJ117">
            <v>10</v>
          </cell>
          <cell r="FM117">
            <v>100</v>
          </cell>
          <cell r="FU117">
            <v>2</v>
          </cell>
          <cell r="FW117">
            <v>20</v>
          </cell>
          <cell r="FX117">
            <v>0</v>
          </cell>
          <cell r="FY117">
            <v>1</v>
          </cell>
        </row>
        <row r="118">
          <cell r="A118">
            <v>490056</v>
          </cell>
          <cell r="B118" t="str">
            <v>诅咒铠甲</v>
          </cell>
          <cell r="C118">
            <v>3</v>
          </cell>
          <cell r="E118">
            <v>0</v>
          </cell>
          <cell r="F118">
            <v>3</v>
          </cell>
          <cell r="G118">
            <v>2</v>
          </cell>
          <cell r="H118">
            <v>2</v>
          </cell>
          <cell r="N118" t="str">
            <v>PLAYERSKILL_49005</v>
          </cell>
          <cell r="O118" t="str">
            <v>PLAYERSKILLDES_490056</v>
          </cell>
          <cell r="P118" t="str">
            <v>PLAYERSKILLDES2_490056</v>
          </cell>
          <cell r="Q118" t="str">
            <v>PLAYERSKILLDES3_490056</v>
          </cell>
          <cell r="S118" t="str">
            <v>ps_zuzhoudafa</v>
          </cell>
          <cell r="T118">
            <v>101</v>
          </cell>
          <cell r="AM118">
            <v>0</v>
          </cell>
          <cell r="AO118">
            <v>0</v>
          </cell>
          <cell r="AP118">
            <v>12</v>
          </cell>
          <cell r="AQ118">
            <v>1</v>
          </cell>
          <cell r="AR118">
            <v>0</v>
          </cell>
          <cell r="AT118" t="str">
            <v>[5000,0]</v>
          </cell>
          <cell r="AU118" t="str">
            <v>[0,0]</v>
          </cell>
          <cell r="AV118" t="str">
            <v>[0,0]</v>
          </cell>
          <cell r="AW118">
            <v>1</v>
          </cell>
          <cell r="AX118">
            <v>1</v>
          </cell>
          <cell r="AY118">
            <v>1</v>
          </cell>
          <cell r="AZ118" t="str">
            <v/>
          </cell>
          <cell r="BB118">
            <v>1</v>
          </cell>
          <cell r="BD118" t="str">
            <v/>
          </cell>
          <cell r="BE118" t="str">
            <v/>
          </cell>
          <cell r="BF118" t="str">
            <v/>
          </cell>
          <cell r="BG118" t="str">
            <v/>
          </cell>
          <cell r="BH118">
            <v>100</v>
          </cell>
          <cell r="BK118">
            <v>1</v>
          </cell>
          <cell r="BL118">
            <v>2000</v>
          </cell>
          <cell r="BM118">
            <v>2</v>
          </cell>
          <cell r="BP118" t="str">
            <v>[0,0]</v>
          </cell>
          <cell r="BS118" t="str">
            <v/>
          </cell>
          <cell r="BW118" t="str">
            <v/>
          </cell>
          <cell r="BX118">
            <v>2</v>
          </cell>
          <cell r="BY118" t="str">
            <v/>
          </cell>
          <cell r="BZ118" t="str">
            <v/>
          </cell>
          <cell r="CA118">
            <v>4490056</v>
          </cell>
          <cell r="CB118" t="str">
            <v>[100,0]</v>
          </cell>
          <cell r="CE118" t="str">
            <v/>
          </cell>
          <cell r="CF118" t="str">
            <v/>
          </cell>
          <cell r="CG118" t="str">
            <v/>
          </cell>
          <cell r="CH118" t="str">
            <v/>
          </cell>
          <cell r="CI118" t="str">
            <v/>
          </cell>
          <cell r="EW118">
            <v>10</v>
          </cell>
          <cell r="EZ118">
            <v>100</v>
          </cell>
          <cell r="FG118">
            <v>2</v>
          </cell>
          <cell r="FI118">
            <v>20</v>
          </cell>
          <cell r="FJ118">
            <v>10</v>
          </cell>
          <cell r="FM118">
            <v>100</v>
          </cell>
          <cell r="FU118">
            <v>2</v>
          </cell>
          <cell r="FW118">
            <v>20</v>
          </cell>
          <cell r="FX118">
            <v>0</v>
          </cell>
          <cell r="FY118">
            <v>1</v>
          </cell>
        </row>
        <row r="119">
          <cell r="A119">
            <v>490057</v>
          </cell>
          <cell r="B119" t="str">
            <v>诅咒铠甲</v>
          </cell>
          <cell r="C119">
            <v>3</v>
          </cell>
          <cell r="E119">
            <v>0</v>
          </cell>
          <cell r="F119">
            <v>3</v>
          </cell>
          <cell r="G119">
            <v>2</v>
          </cell>
          <cell r="H119">
            <v>2</v>
          </cell>
          <cell r="N119" t="str">
            <v>PLAYERSKILL_49005</v>
          </cell>
          <cell r="O119" t="str">
            <v>PLAYERSKILLDES_490057</v>
          </cell>
          <cell r="P119" t="str">
            <v>PLAYERSKILLDES2_490057</v>
          </cell>
          <cell r="Q119" t="str">
            <v>PLAYERSKILLDES3_490057</v>
          </cell>
          <cell r="S119" t="str">
            <v>ps_zuzhoudafa</v>
          </cell>
          <cell r="T119">
            <v>101</v>
          </cell>
          <cell r="AM119">
            <v>0</v>
          </cell>
          <cell r="AO119">
            <v>0</v>
          </cell>
          <cell r="AP119">
            <v>12</v>
          </cell>
          <cell r="AQ119">
            <v>1</v>
          </cell>
          <cell r="AR119">
            <v>0</v>
          </cell>
          <cell r="AT119" t="str">
            <v>[5000,0]</v>
          </cell>
          <cell r="AU119" t="str">
            <v>[0,0]</v>
          </cell>
          <cell r="AV119" t="str">
            <v>[0,0]</v>
          </cell>
          <cell r="AW119">
            <v>1</v>
          </cell>
          <cell r="AX119">
            <v>1</v>
          </cell>
          <cell r="AY119">
            <v>1</v>
          </cell>
          <cell r="AZ119" t="str">
            <v/>
          </cell>
          <cell r="BB119">
            <v>1</v>
          </cell>
          <cell r="BD119" t="str">
            <v/>
          </cell>
          <cell r="BE119" t="str">
            <v/>
          </cell>
          <cell r="BF119" t="str">
            <v/>
          </cell>
          <cell r="BG119" t="str">
            <v/>
          </cell>
          <cell r="BH119">
            <v>100</v>
          </cell>
          <cell r="BK119">
            <v>1</v>
          </cell>
          <cell r="BL119">
            <v>2000</v>
          </cell>
          <cell r="BM119">
            <v>2</v>
          </cell>
          <cell r="BP119" t="str">
            <v>[0,0]</v>
          </cell>
          <cell r="BS119" t="str">
            <v/>
          </cell>
          <cell r="BW119" t="str">
            <v/>
          </cell>
          <cell r="BX119">
            <v>2</v>
          </cell>
          <cell r="BY119" t="str">
            <v/>
          </cell>
          <cell r="BZ119" t="str">
            <v/>
          </cell>
          <cell r="CA119">
            <v>4490057</v>
          </cell>
          <cell r="CB119" t="str">
            <v>[100,0]</v>
          </cell>
          <cell r="CE119" t="str">
            <v/>
          </cell>
          <cell r="CF119" t="str">
            <v/>
          </cell>
          <cell r="CG119" t="str">
            <v/>
          </cell>
          <cell r="CH119" t="str">
            <v/>
          </cell>
          <cell r="CI119" t="str">
            <v/>
          </cell>
          <cell r="EW119">
            <v>10</v>
          </cell>
          <cell r="EZ119">
            <v>100</v>
          </cell>
          <cell r="FG119">
            <v>2</v>
          </cell>
          <cell r="FI119">
            <v>20</v>
          </cell>
          <cell r="FJ119">
            <v>10</v>
          </cell>
          <cell r="FM119">
            <v>100</v>
          </cell>
          <cell r="FU119">
            <v>2</v>
          </cell>
          <cell r="FW119">
            <v>20</v>
          </cell>
          <cell r="FX119">
            <v>0</v>
          </cell>
          <cell r="FY119">
            <v>1</v>
          </cell>
        </row>
        <row r="120">
          <cell r="A120">
            <v>49006</v>
          </cell>
          <cell r="B120" t="str">
            <v>泰坦神箭</v>
          </cell>
          <cell r="C120">
            <v>3</v>
          </cell>
          <cell r="E120">
            <v>0</v>
          </cell>
          <cell r="F120">
            <v>3</v>
          </cell>
          <cell r="G120">
            <v>1</v>
          </cell>
          <cell r="H120">
            <v>1</v>
          </cell>
          <cell r="N120" t="str">
            <v>PLAYERSKILL_49006</v>
          </cell>
          <cell r="O120" t="str">
            <v>PLAYERSKILLDES_49006</v>
          </cell>
          <cell r="P120" t="str">
            <v>PLAYERSKILLDES2_49006</v>
          </cell>
          <cell r="Q120" t="str">
            <v>PLAYERSKILLDES3_49006</v>
          </cell>
          <cell r="S120" t="str">
            <v>ps_taitanshenjian</v>
          </cell>
          <cell r="T120">
            <v>101</v>
          </cell>
          <cell r="AM120">
            <v>1</v>
          </cell>
          <cell r="AO120">
            <v>0</v>
          </cell>
          <cell r="AP120">
            <v>12</v>
          </cell>
          <cell r="AQ120">
            <v>1</v>
          </cell>
          <cell r="AR120">
            <v>0</v>
          </cell>
          <cell r="AT120" t="str">
            <v>[12000,0]</v>
          </cell>
          <cell r="AU120" t="str">
            <v>[30000,0]</v>
          </cell>
          <cell r="AV120" t="str">
            <v>[15,0]</v>
          </cell>
          <cell r="AW120">
            <v>1</v>
          </cell>
          <cell r="AX120">
            <v>1</v>
          </cell>
          <cell r="AY120">
            <v>1</v>
          </cell>
          <cell r="AZ120" t="str">
            <v/>
          </cell>
          <cell r="BB120">
            <v>1</v>
          </cell>
          <cell r="BD120" t="str">
            <v/>
          </cell>
          <cell r="BE120">
            <v>19006</v>
          </cell>
          <cell r="BF120" t="str">
            <v/>
          </cell>
          <cell r="BG120" t="str">
            <v/>
          </cell>
          <cell r="BH120">
            <v>100</v>
          </cell>
          <cell r="BK120">
            <v>1</v>
          </cell>
          <cell r="BL120">
            <v>55</v>
          </cell>
          <cell r="BM120">
            <v>9</v>
          </cell>
          <cell r="BP120" t="str">
            <v>[0,0]</v>
          </cell>
          <cell r="BS120" t="str">
            <v/>
          </cell>
          <cell r="BU120" t="str">
            <v>[164.8,51.8]</v>
          </cell>
          <cell r="BW120" t="str">
            <v/>
          </cell>
          <cell r="BX120">
            <v>3</v>
          </cell>
          <cell r="BY120" t="str">
            <v/>
          </cell>
          <cell r="BZ120" t="str">
            <v/>
          </cell>
          <cell r="CE120" t="str">
            <v/>
          </cell>
          <cell r="CF120" t="str">
            <v/>
          </cell>
          <cell r="CG120" t="str">
            <v/>
          </cell>
          <cell r="CH120" t="str">
            <v/>
          </cell>
          <cell r="CI120" t="str">
            <v/>
          </cell>
          <cell r="EW120">
            <v>10</v>
          </cell>
          <cell r="EZ120">
            <v>101</v>
          </cell>
          <cell r="FG120">
            <v>2</v>
          </cell>
          <cell r="FI120">
            <v>20</v>
          </cell>
          <cell r="FJ120">
            <v>10</v>
          </cell>
          <cell r="FM120">
            <v>101</v>
          </cell>
          <cell r="FT120" t="str">
            <v>[4,5]</v>
          </cell>
          <cell r="FU120">
            <v>2</v>
          </cell>
          <cell r="FW120">
            <v>20</v>
          </cell>
          <cell r="FX120">
            <v>0</v>
          </cell>
          <cell r="FY120">
            <v>1</v>
          </cell>
        </row>
        <row r="121">
          <cell r="A121">
            <v>490061</v>
          </cell>
          <cell r="B121" t="str">
            <v>泰坦神箭</v>
          </cell>
          <cell r="C121">
            <v>3</v>
          </cell>
          <cell r="E121">
            <v>0</v>
          </cell>
          <cell r="F121">
            <v>3</v>
          </cell>
          <cell r="G121">
            <v>1</v>
          </cell>
          <cell r="H121">
            <v>1</v>
          </cell>
          <cell r="N121" t="str">
            <v>PLAYERSKILL_49006</v>
          </cell>
          <cell r="O121" t="str">
            <v>PLAYERSKILLDES_490061</v>
          </cell>
          <cell r="P121" t="str">
            <v>PLAYERSKILLDES2_490061</v>
          </cell>
          <cell r="Q121" t="str">
            <v>PLAYERSKILLDES3_490061</v>
          </cell>
          <cell r="S121" t="str">
            <v>ps_taitanshenjian</v>
          </cell>
          <cell r="T121">
            <v>101</v>
          </cell>
          <cell r="AM121">
            <v>1</v>
          </cell>
          <cell r="AO121">
            <v>0</v>
          </cell>
          <cell r="AP121">
            <v>12</v>
          </cell>
          <cell r="AQ121">
            <v>1</v>
          </cell>
          <cell r="AR121">
            <v>0</v>
          </cell>
          <cell r="AT121" t="str">
            <v>[12000,0]</v>
          </cell>
          <cell r="AU121" t="str">
            <v>[30000,0]</v>
          </cell>
          <cell r="AV121" t="str">
            <v>[0,0]</v>
          </cell>
          <cell r="AW121">
            <v>1</v>
          </cell>
          <cell r="AX121">
            <v>1</v>
          </cell>
          <cell r="AY121">
            <v>1</v>
          </cell>
          <cell r="AZ121" t="str">
            <v/>
          </cell>
          <cell r="BB121">
            <v>1</v>
          </cell>
          <cell r="BD121" t="str">
            <v/>
          </cell>
          <cell r="BE121">
            <v>190061</v>
          </cell>
          <cell r="BF121" t="str">
            <v/>
          </cell>
          <cell r="BG121" t="str">
            <v/>
          </cell>
          <cell r="BH121">
            <v>100</v>
          </cell>
          <cell r="BK121">
            <v>1</v>
          </cell>
          <cell r="BL121">
            <v>55</v>
          </cell>
          <cell r="BM121">
            <v>9</v>
          </cell>
          <cell r="BP121" t="str">
            <v>[0,0]</v>
          </cell>
          <cell r="BS121" t="str">
            <v/>
          </cell>
          <cell r="BU121" t="str">
            <v>[164.8,51.8]</v>
          </cell>
          <cell r="BW121" t="str">
            <v/>
          </cell>
          <cell r="BX121">
            <v>3</v>
          </cell>
          <cell r="BY121" t="str">
            <v/>
          </cell>
          <cell r="BZ121" t="str">
            <v/>
          </cell>
          <cell r="CE121" t="str">
            <v/>
          </cell>
          <cell r="CF121" t="str">
            <v/>
          </cell>
          <cell r="CG121" t="str">
            <v/>
          </cell>
          <cell r="CH121" t="str">
            <v/>
          </cell>
          <cell r="CI121" t="str">
            <v/>
          </cell>
          <cell r="EW121">
            <v>10</v>
          </cell>
          <cell r="EZ121">
            <v>101</v>
          </cell>
          <cell r="FG121">
            <v>2</v>
          </cell>
          <cell r="FI121">
            <v>20</v>
          </cell>
          <cell r="FJ121">
            <v>10</v>
          </cell>
          <cell r="FM121">
            <v>101</v>
          </cell>
          <cell r="FT121" t="str">
            <v>[4,5]</v>
          </cell>
          <cell r="FU121">
            <v>2</v>
          </cell>
          <cell r="FW121">
            <v>20</v>
          </cell>
          <cell r="FX121">
            <v>0</v>
          </cell>
          <cell r="FY121">
            <v>1</v>
          </cell>
        </row>
        <row r="122">
          <cell r="A122">
            <v>490062</v>
          </cell>
          <cell r="B122" t="str">
            <v>泰坦神箭</v>
          </cell>
          <cell r="C122">
            <v>3</v>
          </cell>
          <cell r="E122">
            <v>0</v>
          </cell>
          <cell r="F122">
            <v>3</v>
          </cell>
          <cell r="G122">
            <v>1</v>
          </cell>
          <cell r="H122">
            <v>1</v>
          </cell>
          <cell r="N122" t="str">
            <v>PLAYERSKILL_49006</v>
          </cell>
          <cell r="O122" t="str">
            <v>PLAYERSKILLDES_490062</v>
          </cell>
          <cell r="P122" t="str">
            <v>PLAYERSKILLDES2_490062</v>
          </cell>
          <cell r="Q122" t="str">
            <v>PLAYERSKILLDES3_490062</v>
          </cell>
          <cell r="S122" t="str">
            <v>ps_taitanshenjian</v>
          </cell>
          <cell r="T122">
            <v>101</v>
          </cell>
          <cell r="AM122">
            <v>1</v>
          </cell>
          <cell r="AO122">
            <v>0</v>
          </cell>
          <cell r="AP122">
            <v>12</v>
          </cell>
          <cell r="AQ122">
            <v>1</v>
          </cell>
          <cell r="AR122">
            <v>0</v>
          </cell>
          <cell r="AT122" t="str">
            <v>[12000,0]</v>
          </cell>
          <cell r="AU122" t="str">
            <v>[30000,0]</v>
          </cell>
          <cell r="AV122" t="str">
            <v>[0,0]</v>
          </cell>
          <cell r="AW122">
            <v>1</v>
          </cell>
          <cell r="AX122">
            <v>1</v>
          </cell>
          <cell r="AY122">
            <v>1</v>
          </cell>
          <cell r="AZ122" t="str">
            <v/>
          </cell>
          <cell r="BB122">
            <v>1</v>
          </cell>
          <cell r="BD122" t="str">
            <v/>
          </cell>
          <cell r="BE122">
            <v>190062</v>
          </cell>
          <cell r="BF122" t="str">
            <v/>
          </cell>
          <cell r="BG122" t="str">
            <v/>
          </cell>
          <cell r="BH122">
            <v>100</v>
          </cell>
          <cell r="BK122">
            <v>1</v>
          </cell>
          <cell r="BL122">
            <v>55</v>
          </cell>
          <cell r="BM122">
            <v>9</v>
          </cell>
          <cell r="BP122" t="str">
            <v>[0,0]</v>
          </cell>
          <cell r="BS122" t="str">
            <v/>
          </cell>
          <cell r="BU122" t="str">
            <v>[173,54.4]</v>
          </cell>
          <cell r="BW122" t="str">
            <v/>
          </cell>
          <cell r="BX122">
            <v>3</v>
          </cell>
          <cell r="BY122" t="str">
            <v/>
          </cell>
          <cell r="BZ122" t="str">
            <v/>
          </cell>
          <cell r="CE122" t="str">
            <v/>
          </cell>
          <cell r="CF122" t="str">
            <v/>
          </cell>
          <cell r="CG122" t="str">
            <v/>
          </cell>
          <cell r="CH122" t="str">
            <v/>
          </cell>
          <cell r="CI122" t="str">
            <v/>
          </cell>
          <cell r="EW122">
            <v>10</v>
          </cell>
          <cell r="EZ122">
            <v>101</v>
          </cell>
          <cell r="FG122">
            <v>2</v>
          </cell>
          <cell r="FI122">
            <v>20</v>
          </cell>
          <cell r="FJ122">
            <v>10</v>
          </cell>
          <cell r="FM122">
            <v>101</v>
          </cell>
          <cell r="FT122" t="str">
            <v>[4,5]</v>
          </cell>
          <cell r="FU122">
            <v>2</v>
          </cell>
          <cell r="FW122">
            <v>20</v>
          </cell>
          <cell r="FX122">
            <v>0</v>
          </cell>
          <cell r="FY122">
            <v>1</v>
          </cell>
        </row>
        <row r="123">
          <cell r="A123">
            <v>490063</v>
          </cell>
          <cell r="B123" t="str">
            <v>泰坦神箭</v>
          </cell>
          <cell r="C123">
            <v>3</v>
          </cell>
          <cell r="E123">
            <v>0</v>
          </cell>
          <cell r="F123">
            <v>3</v>
          </cell>
          <cell r="G123">
            <v>1</v>
          </cell>
          <cell r="H123">
            <v>1</v>
          </cell>
          <cell r="N123" t="str">
            <v>PLAYERSKILL_49006</v>
          </cell>
          <cell r="O123" t="str">
            <v>PLAYERSKILLDES_490063</v>
          </cell>
          <cell r="P123" t="str">
            <v>PLAYERSKILLDES2_490063</v>
          </cell>
          <cell r="Q123" t="str">
            <v>PLAYERSKILLDES3_490063</v>
          </cell>
          <cell r="S123" t="str">
            <v>ps_taitanshenjian</v>
          </cell>
          <cell r="T123">
            <v>101</v>
          </cell>
          <cell r="AM123">
            <v>1</v>
          </cell>
          <cell r="AO123">
            <v>0</v>
          </cell>
          <cell r="AP123">
            <v>12</v>
          </cell>
          <cell r="AQ123">
            <v>1</v>
          </cell>
          <cell r="AR123">
            <v>0</v>
          </cell>
          <cell r="AT123" t="str">
            <v>[12000,0]</v>
          </cell>
          <cell r="AU123" t="str">
            <v>[24000,0]</v>
          </cell>
          <cell r="AV123" t="str">
            <v>[0,0]</v>
          </cell>
          <cell r="AW123">
            <v>1</v>
          </cell>
          <cell r="AX123">
            <v>1</v>
          </cell>
          <cell r="AY123">
            <v>1</v>
          </cell>
          <cell r="AZ123" t="str">
            <v/>
          </cell>
          <cell r="BB123">
            <v>1</v>
          </cell>
          <cell r="BD123" t="str">
            <v/>
          </cell>
          <cell r="BE123">
            <v>190063</v>
          </cell>
          <cell r="BF123" t="str">
            <v/>
          </cell>
          <cell r="BG123" t="str">
            <v/>
          </cell>
          <cell r="BH123">
            <v>100</v>
          </cell>
          <cell r="BK123">
            <v>1</v>
          </cell>
          <cell r="BL123">
            <v>55</v>
          </cell>
          <cell r="BM123">
            <v>9</v>
          </cell>
          <cell r="BP123" t="str">
            <v>[0,0]</v>
          </cell>
          <cell r="BS123" t="str">
            <v/>
          </cell>
          <cell r="BU123" t="str">
            <v>[173,54.4]</v>
          </cell>
          <cell r="BW123" t="str">
            <v/>
          </cell>
          <cell r="BX123">
            <v>3</v>
          </cell>
          <cell r="BY123" t="str">
            <v/>
          </cell>
          <cell r="BZ123" t="str">
            <v/>
          </cell>
          <cell r="CE123" t="str">
            <v/>
          </cell>
          <cell r="CF123" t="str">
            <v/>
          </cell>
          <cell r="CG123" t="str">
            <v/>
          </cell>
          <cell r="CH123" t="str">
            <v/>
          </cell>
          <cell r="CI123" t="str">
            <v/>
          </cell>
          <cell r="EW123">
            <v>10</v>
          </cell>
          <cell r="EZ123">
            <v>101</v>
          </cell>
          <cell r="FG123">
            <v>2</v>
          </cell>
          <cell r="FI123">
            <v>20</v>
          </cell>
          <cell r="FJ123">
            <v>10</v>
          </cell>
          <cell r="FM123">
            <v>101</v>
          </cell>
          <cell r="FT123" t="str">
            <v>[4,5]</v>
          </cell>
          <cell r="FU123">
            <v>2</v>
          </cell>
          <cell r="FW123">
            <v>20</v>
          </cell>
          <cell r="FX123">
            <v>0</v>
          </cell>
          <cell r="FY123">
            <v>1</v>
          </cell>
        </row>
        <row r="124">
          <cell r="A124">
            <v>490064</v>
          </cell>
          <cell r="B124" t="str">
            <v>泰坦神箭</v>
          </cell>
          <cell r="C124">
            <v>3</v>
          </cell>
          <cell r="E124">
            <v>0</v>
          </cell>
          <cell r="F124">
            <v>3</v>
          </cell>
          <cell r="G124">
            <v>1</v>
          </cell>
          <cell r="H124">
            <v>1</v>
          </cell>
          <cell r="N124" t="str">
            <v>PLAYERSKILL_49006</v>
          </cell>
          <cell r="O124" t="str">
            <v>PLAYERSKILLDES_490064</v>
          </cell>
          <cell r="P124" t="str">
            <v>PLAYERSKILLDES2_490064</v>
          </cell>
          <cell r="Q124" t="str">
            <v>PLAYERSKILLDES3_490064</v>
          </cell>
          <cell r="S124" t="str">
            <v>ps_taitanshenjian</v>
          </cell>
          <cell r="T124">
            <v>101</v>
          </cell>
          <cell r="AM124">
            <v>1</v>
          </cell>
          <cell r="AO124">
            <v>0</v>
          </cell>
          <cell r="AP124">
            <v>12</v>
          </cell>
          <cell r="AQ124">
            <v>1</v>
          </cell>
          <cell r="AR124">
            <v>0</v>
          </cell>
          <cell r="AT124" t="str">
            <v>[12000,0]</v>
          </cell>
          <cell r="AU124" t="str">
            <v>[24000,0]</v>
          </cell>
          <cell r="AV124" t="str">
            <v>[0,0]</v>
          </cell>
          <cell r="AW124">
            <v>1</v>
          </cell>
          <cell r="AX124">
            <v>1</v>
          </cell>
          <cell r="AY124">
            <v>1</v>
          </cell>
          <cell r="AZ124" t="str">
            <v/>
          </cell>
          <cell r="BB124">
            <v>1</v>
          </cell>
          <cell r="BD124" t="str">
            <v/>
          </cell>
          <cell r="BE124">
            <v>190064</v>
          </cell>
          <cell r="BF124" t="str">
            <v/>
          </cell>
          <cell r="BG124" t="str">
            <v/>
          </cell>
          <cell r="BH124">
            <v>100</v>
          </cell>
          <cell r="BK124">
            <v>1</v>
          </cell>
          <cell r="BL124">
            <v>55</v>
          </cell>
          <cell r="BM124">
            <v>9</v>
          </cell>
          <cell r="BP124" t="str">
            <v>[0,0]</v>
          </cell>
          <cell r="BS124" t="str">
            <v/>
          </cell>
          <cell r="BU124" t="str">
            <v>[173,54.4]</v>
          </cell>
          <cell r="BW124" t="str">
            <v/>
          </cell>
          <cell r="BX124">
            <v>3</v>
          </cell>
          <cell r="BY124" t="str">
            <v/>
          </cell>
          <cell r="BZ124" t="str">
            <v/>
          </cell>
          <cell r="CE124" t="str">
            <v/>
          </cell>
          <cell r="CF124" t="str">
            <v/>
          </cell>
          <cell r="CG124" t="str">
            <v/>
          </cell>
          <cell r="CH124" t="str">
            <v/>
          </cell>
          <cell r="CI124" t="str">
            <v/>
          </cell>
          <cell r="EW124">
            <v>10</v>
          </cell>
          <cell r="EZ124">
            <v>101</v>
          </cell>
          <cell r="FG124">
            <v>2</v>
          </cell>
          <cell r="FI124">
            <v>20</v>
          </cell>
          <cell r="FJ124">
            <v>10</v>
          </cell>
          <cell r="FM124">
            <v>101</v>
          </cell>
          <cell r="FT124" t="str">
            <v>[4,5]</v>
          </cell>
          <cell r="FU124">
            <v>2</v>
          </cell>
          <cell r="FW124">
            <v>20</v>
          </cell>
          <cell r="FX124">
            <v>0</v>
          </cell>
          <cell r="FY124">
            <v>1</v>
          </cell>
        </row>
        <row r="125">
          <cell r="A125">
            <v>490065</v>
          </cell>
          <cell r="B125" t="str">
            <v>泰坦神箭</v>
          </cell>
          <cell r="C125">
            <v>3</v>
          </cell>
          <cell r="E125">
            <v>0</v>
          </cell>
          <cell r="F125">
            <v>3</v>
          </cell>
          <cell r="G125">
            <v>1</v>
          </cell>
          <cell r="H125">
            <v>1</v>
          </cell>
          <cell r="N125" t="str">
            <v>PLAYERSKILL_49006</v>
          </cell>
          <cell r="O125" t="str">
            <v>PLAYERSKILLDES_490065</v>
          </cell>
          <cell r="P125" t="str">
            <v>PLAYERSKILLDES2_490065</v>
          </cell>
          <cell r="Q125" t="str">
            <v>PLAYERSKILLDES3_490065</v>
          </cell>
          <cell r="S125" t="str">
            <v>ps_taitanshenjian</v>
          </cell>
          <cell r="T125">
            <v>101</v>
          </cell>
          <cell r="AM125">
            <v>1</v>
          </cell>
          <cell r="AO125">
            <v>0</v>
          </cell>
          <cell r="AP125">
            <v>12</v>
          </cell>
          <cell r="AQ125">
            <v>1</v>
          </cell>
          <cell r="AR125">
            <v>0</v>
          </cell>
          <cell r="AT125" t="str">
            <v>[12000,0]</v>
          </cell>
          <cell r="AU125" t="str">
            <v>[24000,0]</v>
          </cell>
          <cell r="AV125" t="str">
            <v>[0,0]</v>
          </cell>
          <cell r="AW125">
            <v>1</v>
          </cell>
          <cell r="AX125">
            <v>1</v>
          </cell>
          <cell r="AY125">
            <v>1</v>
          </cell>
          <cell r="AZ125" t="str">
            <v/>
          </cell>
          <cell r="BB125">
            <v>1</v>
          </cell>
          <cell r="BD125" t="str">
            <v/>
          </cell>
          <cell r="BE125">
            <v>190065</v>
          </cell>
          <cell r="BF125" t="str">
            <v/>
          </cell>
          <cell r="BG125" t="str">
            <v/>
          </cell>
          <cell r="BH125">
            <v>100</v>
          </cell>
          <cell r="BK125">
            <v>1</v>
          </cell>
          <cell r="BL125">
            <v>55</v>
          </cell>
          <cell r="BM125">
            <v>9</v>
          </cell>
          <cell r="BP125" t="str">
            <v>[0,0]</v>
          </cell>
          <cell r="BS125" t="str">
            <v/>
          </cell>
          <cell r="BU125" t="str">
            <v>[800,9.6]</v>
          </cell>
          <cell r="BW125" t="str">
            <v/>
          </cell>
          <cell r="BX125">
            <v>3</v>
          </cell>
          <cell r="BY125" t="str">
            <v/>
          </cell>
          <cell r="BZ125" t="str">
            <v/>
          </cell>
          <cell r="CE125" t="str">
            <v/>
          </cell>
          <cell r="CF125" t="str">
            <v/>
          </cell>
          <cell r="CG125" t="str">
            <v/>
          </cell>
          <cell r="CH125" t="str">
            <v/>
          </cell>
          <cell r="CI125" t="str">
            <v/>
          </cell>
          <cell r="EW125">
            <v>10</v>
          </cell>
          <cell r="EZ125">
            <v>101</v>
          </cell>
          <cell r="FG125">
            <v>2</v>
          </cell>
          <cell r="FI125">
            <v>20</v>
          </cell>
          <cell r="FJ125">
            <v>10</v>
          </cell>
          <cell r="FM125">
            <v>101</v>
          </cell>
          <cell r="FT125" t="str">
            <v>[4,5]</v>
          </cell>
          <cell r="FU125">
            <v>2</v>
          </cell>
          <cell r="FW125">
            <v>20</v>
          </cell>
          <cell r="FX125">
            <v>0</v>
          </cell>
          <cell r="FY125">
            <v>1</v>
          </cell>
        </row>
        <row r="126">
          <cell r="A126">
            <v>490066</v>
          </cell>
          <cell r="B126" t="str">
            <v>泰坦神箭</v>
          </cell>
          <cell r="C126">
            <v>3</v>
          </cell>
          <cell r="E126">
            <v>0</v>
          </cell>
          <cell r="F126">
            <v>3</v>
          </cell>
          <cell r="G126">
            <v>1</v>
          </cell>
          <cell r="H126">
            <v>1</v>
          </cell>
          <cell r="N126" t="str">
            <v>PLAYERSKILL_49006</v>
          </cell>
          <cell r="O126" t="str">
            <v>PLAYERSKILLDES_490066</v>
          </cell>
          <cell r="P126" t="str">
            <v>PLAYERSKILLDES2_490066</v>
          </cell>
          <cell r="Q126" t="str">
            <v>PLAYERSKILLDES3_490066</v>
          </cell>
          <cell r="S126" t="str">
            <v>ps_taitanshenjian</v>
          </cell>
          <cell r="T126">
            <v>101</v>
          </cell>
          <cell r="AM126">
            <v>1</v>
          </cell>
          <cell r="AO126">
            <v>0</v>
          </cell>
          <cell r="AP126">
            <v>12</v>
          </cell>
          <cell r="AQ126">
            <v>1</v>
          </cell>
          <cell r="AR126">
            <v>0</v>
          </cell>
          <cell r="AT126" t="str">
            <v>[12000,0]</v>
          </cell>
          <cell r="AU126" t="str">
            <v>[24000,0]</v>
          </cell>
          <cell r="AV126" t="str">
            <v>[0,0]</v>
          </cell>
          <cell r="AW126">
            <v>1</v>
          </cell>
          <cell r="AX126">
            <v>1</v>
          </cell>
          <cell r="AY126">
            <v>1</v>
          </cell>
          <cell r="AZ126" t="str">
            <v/>
          </cell>
          <cell r="BB126">
            <v>1</v>
          </cell>
          <cell r="BD126" t="str">
            <v/>
          </cell>
          <cell r="BE126">
            <v>190066</v>
          </cell>
          <cell r="BF126" t="str">
            <v/>
          </cell>
          <cell r="BG126" t="str">
            <v/>
          </cell>
          <cell r="BH126">
            <v>100</v>
          </cell>
          <cell r="BK126">
            <v>1</v>
          </cell>
          <cell r="BL126">
            <v>55</v>
          </cell>
          <cell r="BM126">
            <v>9</v>
          </cell>
          <cell r="BP126" t="str">
            <v>[0,0]</v>
          </cell>
          <cell r="BS126" t="str">
            <v/>
          </cell>
          <cell r="BU126" t="str">
            <v>[800,9.6]</v>
          </cell>
          <cell r="BW126" t="str">
            <v/>
          </cell>
          <cell r="BX126">
            <v>3</v>
          </cell>
          <cell r="BY126" t="str">
            <v/>
          </cell>
          <cell r="BZ126" t="str">
            <v/>
          </cell>
          <cell r="CA126">
            <v>4490066</v>
          </cell>
          <cell r="CB126" t="str">
            <v>[100,0]</v>
          </cell>
          <cell r="CE126" t="str">
            <v/>
          </cell>
          <cell r="CF126" t="str">
            <v/>
          </cell>
          <cell r="CG126" t="str">
            <v/>
          </cell>
          <cell r="CH126" t="str">
            <v/>
          </cell>
          <cell r="CI126" t="str">
            <v/>
          </cell>
          <cell r="EW126">
            <v>10</v>
          </cell>
          <cell r="EZ126">
            <v>101</v>
          </cell>
          <cell r="FG126">
            <v>2</v>
          </cell>
          <cell r="FI126">
            <v>20</v>
          </cell>
          <cell r="FJ126">
            <v>10</v>
          </cell>
          <cell r="FM126">
            <v>101</v>
          </cell>
          <cell r="FT126" t="str">
            <v>[4,5]</v>
          </cell>
          <cell r="FU126">
            <v>2</v>
          </cell>
          <cell r="FW126">
            <v>20</v>
          </cell>
          <cell r="FX126">
            <v>0</v>
          </cell>
          <cell r="FY126">
            <v>1</v>
          </cell>
        </row>
        <row r="127">
          <cell r="A127">
            <v>490067</v>
          </cell>
          <cell r="B127" t="str">
            <v>泰坦神箭</v>
          </cell>
          <cell r="C127">
            <v>3</v>
          </cell>
          <cell r="E127">
            <v>0</v>
          </cell>
          <cell r="F127">
            <v>3</v>
          </cell>
          <cell r="G127">
            <v>1</v>
          </cell>
          <cell r="H127">
            <v>1</v>
          </cell>
          <cell r="N127" t="str">
            <v>PLAYERSKILL_49006</v>
          </cell>
          <cell r="O127" t="str">
            <v>PLAYERSKILLDES_490067</v>
          </cell>
          <cell r="P127" t="str">
            <v>PLAYERSKILLDES2_490067</v>
          </cell>
          <cell r="Q127" t="str">
            <v>PLAYERSKILLDES3_490067</v>
          </cell>
          <cell r="S127" t="str">
            <v>ps_taitanshenjian</v>
          </cell>
          <cell r="T127">
            <v>101</v>
          </cell>
          <cell r="AM127">
            <v>1</v>
          </cell>
          <cell r="AO127">
            <v>0</v>
          </cell>
          <cell r="AP127">
            <v>12</v>
          </cell>
          <cell r="AQ127">
            <v>1</v>
          </cell>
          <cell r="AR127">
            <v>0</v>
          </cell>
          <cell r="AT127" t="str">
            <v>[12000,0]</v>
          </cell>
          <cell r="AU127" t="str">
            <v>[24000,0]</v>
          </cell>
          <cell r="AV127" t="str">
            <v>[0,0]</v>
          </cell>
          <cell r="AW127">
            <v>1</v>
          </cell>
          <cell r="AX127">
            <v>1</v>
          </cell>
          <cell r="AY127">
            <v>1</v>
          </cell>
          <cell r="AZ127" t="str">
            <v/>
          </cell>
          <cell r="BB127">
            <v>1</v>
          </cell>
          <cell r="BD127" t="str">
            <v/>
          </cell>
          <cell r="BE127">
            <v>190067</v>
          </cell>
          <cell r="BF127" t="str">
            <v/>
          </cell>
          <cell r="BG127" t="str">
            <v/>
          </cell>
          <cell r="BH127">
            <v>100</v>
          </cell>
          <cell r="BK127">
            <v>1</v>
          </cell>
          <cell r="BL127">
            <v>55</v>
          </cell>
          <cell r="BM127">
            <v>9</v>
          </cell>
          <cell r="BP127" t="str">
            <v>[0,0]</v>
          </cell>
          <cell r="BS127" t="str">
            <v/>
          </cell>
          <cell r="BU127" t="str">
            <v>[800,9.6]</v>
          </cell>
          <cell r="BW127" t="str">
            <v/>
          </cell>
          <cell r="BX127">
            <v>3</v>
          </cell>
          <cell r="BY127" t="str">
            <v/>
          </cell>
          <cell r="BZ127" t="str">
            <v/>
          </cell>
          <cell r="CA127">
            <v>4490066</v>
          </cell>
          <cell r="CB127" t="str">
            <v>[100,0]</v>
          </cell>
          <cell r="CE127" t="str">
            <v/>
          </cell>
          <cell r="CF127" t="str">
            <v/>
          </cell>
          <cell r="CG127" t="str">
            <v/>
          </cell>
          <cell r="CH127" t="str">
            <v/>
          </cell>
          <cell r="CI127" t="str">
            <v/>
          </cell>
          <cell r="EW127">
            <v>10</v>
          </cell>
          <cell r="EZ127">
            <v>101</v>
          </cell>
          <cell r="FG127">
            <v>2</v>
          </cell>
          <cell r="FI127">
            <v>20</v>
          </cell>
          <cell r="FJ127">
            <v>10</v>
          </cell>
          <cell r="FM127">
            <v>101</v>
          </cell>
          <cell r="FT127" t="str">
            <v>[4,5]</v>
          </cell>
          <cell r="FU127">
            <v>2</v>
          </cell>
          <cell r="FW127">
            <v>20</v>
          </cell>
          <cell r="FX127">
            <v>0</v>
          </cell>
          <cell r="FY127">
            <v>1</v>
          </cell>
        </row>
        <row r="128">
          <cell r="A128">
            <v>49007</v>
          </cell>
          <cell r="B128" t="str">
            <v>鬼王斗篷</v>
          </cell>
          <cell r="C128">
            <v>3</v>
          </cell>
          <cell r="E128">
            <v>0</v>
          </cell>
          <cell r="F128">
            <v>3</v>
          </cell>
          <cell r="G128">
            <v>3</v>
          </cell>
          <cell r="H128">
            <v>3</v>
          </cell>
          <cell r="N128" t="str">
            <v>PLAYERSKILL_49007</v>
          </cell>
          <cell r="O128" t="str">
            <v>PLAYERSKILLDES_49007</v>
          </cell>
          <cell r="P128" t="str">
            <v>PLAYERSKILLDES2_49007</v>
          </cell>
          <cell r="Q128" t="str">
            <v>PLAYERSKILLDES3_49007</v>
          </cell>
          <cell r="S128" t="str">
            <v>ps_wanglingzhaohuan</v>
          </cell>
          <cell r="T128">
            <v>100</v>
          </cell>
          <cell r="AD128" t="str">
            <v>guiwangdoupengdiji1_dijiguiwangdoupeng</v>
          </cell>
          <cell r="AG128" t="str">
            <v>guiwangdoupengdiji2_dijiguiwangdoupeng</v>
          </cell>
          <cell r="AM128">
            <v>0</v>
          </cell>
          <cell r="AN128" t="str">
            <v>[["skill_guiwangdoupeng",1]]</v>
          </cell>
          <cell r="AO128">
            <v>0</v>
          </cell>
          <cell r="AP128">
            <v>12</v>
          </cell>
          <cell r="AQ128">
            <v>1</v>
          </cell>
          <cell r="AR128">
            <v>0</v>
          </cell>
          <cell r="AT128" t="str">
            <v>[0,0]</v>
          </cell>
          <cell r="AU128" t="str">
            <v>[0,0]</v>
          </cell>
          <cell r="AV128" t="str">
            <v>[0,0]</v>
          </cell>
          <cell r="AW128">
            <v>1</v>
          </cell>
          <cell r="AX128">
            <v>1</v>
          </cell>
          <cell r="AY128">
            <v>1</v>
          </cell>
          <cell r="AZ128" t="str">
            <v/>
          </cell>
          <cell r="BB128">
            <v>1</v>
          </cell>
          <cell r="BD128" t="str">
            <v/>
          </cell>
          <cell r="BE128" t="str">
            <v/>
          </cell>
          <cell r="BF128" t="str">
            <v/>
          </cell>
          <cell r="BG128" t="str">
            <v/>
          </cell>
          <cell r="BH128">
            <v>100</v>
          </cell>
          <cell r="BK128">
            <v>0</v>
          </cell>
          <cell r="BL128">
            <v>0</v>
          </cell>
          <cell r="BQ128">
            <v>3</v>
          </cell>
          <cell r="BS128" t="str">
            <v/>
          </cell>
          <cell r="BU128" t="str">
            <v/>
          </cell>
          <cell r="BW128" t="str">
            <v/>
          </cell>
          <cell r="BX128">
            <v>5</v>
          </cell>
          <cell r="BY128" t="str">
            <v/>
          </cell>
          <cell r="BZ128" t="str">
            <v/>
          </cell>
          <cell r="CE128">
            <v>9007</v>
          </cell>
          <cell r="CF128" t="str">
            <v>[1,1]</v>
          </cell>
          <cell r="CG128" t="str">
            <v>[9,0]</v>
          </cell>
          <cell r="CH128" t="str">
            <v/>
          </cell>
          <cell r="CI128" t="str">
            <v/>
          </cell>
          <cell r="EW128">
            <v>10</v>
          </cell>
          <cell r="EZ128">
            <v>100</v>
          </cell>
          <cell r="FG128">
            <v>2</v>
          </cell>
          <cell r="FI128">
            <v>20</v>
          </cell>
          <cell r="FJ128">
            <v>10</v>
          </cell>
          <cell r="FM128">
            <v>100</v>
          </cell>
          <cell r="FU128">
            <v>2</v>
          </cell>
          <cell r="FW128">
            <v>20</v>
          </cell>
          <cell r="FX128">
            <v>0</v>
          </cell>
          <cell r="FY128">
            <v>1</v>
          </cell>
        </row>
        <row r="129">
          <cell r="A129">
            <v>490071</v>
          </cell>
          <cell r="B129" t="str">
            <v>鬼王斗篷</v>
          </cell>
          <cell r="C129">
            <v>3</v>
          </cell>
          <cell r="E129">
            <v>0</v>
          </cell>
          <cell r="F129">
            <v>3</v>
          </cell>
          <cell r="G129">
            <v>3</v>
          </cell>
          <cell r="H129">
            <v>3</v>
          </cell>
          <cell r="N129" t="str">
            <v>PLAYERSKILL_49007</v>
          </cell>
          <cell r="O129" t="str">
            <v>PLAYERSKILLDES_490071</v>
          </cell>
          <cell r="P129" t="str">
            <v>PLAYERSKILLDES2_490071</v>
          </cell>
          <cell r="Q129" t="str">
            <v>PLAYERSKILLDES3_490071</v>
          </cell>
          <cell r="S129" t="str">
            <v>ps_wanglingzhaohuan</v>
          </cell>
          <cell r="T129">
            <v>100</v>
          </cell>
          <cell r="AD129" t="str">
            <v>guiwangdoupengdiji1_dijiguiwangdoupeng</v>
          </cell>
          <cell r="AG129" t="str">
            <v>guiwangdoupengdiji2_dijiguiwangdoupeng</v>
          </cell>
          <cell r="AM129">
            <v>0</v>
          </cell>
          <cell r="AN129" t="str">
            <v>[["skill_guiwangdoupeng",1]]</v>
          </cell>
          <cell r="AO129">
            <v>0</v>
          </cell>
          <cell r="AP129">
            <v>12</v>
          </cell>
          <cell r="AQ129">
            <v>1</v>
          </cell>
          <cell r="AR129">
            <v>0</v>
          </cell>
          <cell r="AT129" t="str">
            <v>[0,0]</v>
          </cell>
          <cell r="AU129" t="str">
            <v>[0,0]</v>
          </cell>
          <cell r="AV129" t="str">
            <v>[0,0]</v>
          </cell>
          <cell r="AW129">
            <v>1</v>
          </cell>
          <cell r="AX129">
            <v>1</v>
          </cell>
          <cell r="AY129">
            <v>1</v>
          </cell>
          <cell r="AZ129" t="str">
            <v/>
          </cell>
          <cell r="BB129">
            <v>1</v>
          </cell>
          <cell r="BD129" t="str">
            <v/>
          </cell>
          <cell r="BE129" t="str">
            <v/>
          </cell>
          <cell r="BF129" t="str">
            <v/>
          </cell>
          <cell r="BG129" t="str">
            <v/>
          </cell>
          <cell r="BH129">
            <v>100</v>
          </cell>
          <cell r="BK129">
            <v>0</v>
          </cell>
          <cell r="BL129">
            <v>0</v>
          </cell>
          <cell r="BQ129">
            <v>3</v>
          </cell>
          <cell r="BS129" t="str">
            <v/>
          </cell>
          <cell r="BU129" t="str">
            <v/>
          </cell>
          <cell r="BW129" t="str">
            <v/>
          </cell>
          <cell r="BX129">
            <v>5</v>
          </cell>
          <cell r="BY129" t="str">
            <v/>
          </cell>
          <cell r="BZ129" t="str">
            <v/>
          </cell>
          <cell r="CE129">
            <v>90071</v>
          </cell>
          <cell r="CF129" t="str">
            <v>[1,1]</v>
          </cell>
          <cell r="CG129" t="str">
            <v>[9,0]</v>
          </cell>
          <cell r="CH129" t="str">
            <v/>
          </cell>
          <cell r="CI129" t="str">
            <v/>
          </cell>
          <cell r="EW129">
            <v>10</v>
          </cell>
          <cell r="EZ129">
            <v>100</v>
          </cell>
          <cell r="FG129">
            <v>2</v>
          </cell>
          <cell r="FI129">
            <v>20</v>
          </cell>
          <cell r="FJ129">
            <v>10</v>
          </cell>
          <cell r="FM129">
            <v>100</v>
          </cell>
          <cell r="FU129">
            <v>2</v>
          </cell>
          <cell r="FW129">
            <v>20</v>
          </cell>
          <cell r="FX129">
            <v>0</v>
          </cell>
          <cell r="FY129">
            <v>1</v>
          </cell>
        </row>
        <row r="130">
          <cell r="A130">
            <v>490072</v>
          </cell>
          <cell r="B130" t="str">
            <v>鬼王斗篷</v>
          </cell>
          <cell r="C130">
            <v>3</v>
          </cell>
          <cell r="E130">
            <v>0</v>
          </cell>
          <cell r="F130">
            <v>3</v>
          </cell>
          <cell r="G130">
            <v>3</v>
          </cell>
          <cell r="H130">
            <v>3</v>
          </cell>
          <cell r="N130" t="str">
            <v>PLAYERSKILL_49007</v>
          </cell>
          <cell r="O130" t="str">
            <v>PLAYERSKILLDES_490072</v>
          </cell>
          <cell r="P130" t="str">
            <v>PLAYERSKILLDES2_490072</v>
          </cell>
          <cell r="Q130" t="str">
            <v>PLAYERSKILLDES3_490072</v>
          </cell>
          <cell r="S130" t="str">
            <v>ps_wanglingzhaohuan</v>
          </cell>
          <cell r="T130">
            <v>100</v>
          </cell>
          <cell r="AD130" t="str">
            <v>guiwangdoupengdiji1_dijiguiwangdoupeng</v>
          </cell>
          <cell r="AG130" t="str">
            <v>guiwangdoupengdiji2_dijiguiwangdoupeng</v>
          </cell>
          <cell r="AM130">
            <v>0</v>
          </cell>
          <cell r="AN130" t="str">
            <v>[["skill_guiwangdoupeng",1]]</v>
          </cell>
          <cell r="AO130">
            <v>0</v>
          </cell>
          <cell r="AP130">
            <v>12</v>
          </cell>
          <cell r="AQ130">
            <v>1</v>
          </cell>
          <cell r="AR130">
            <v>0</v>
          </cell>
          <cell r="AT130" t="str">
            <v>[0,0]</v>
          </cell>
          <cell r="AU130" t="str">
            <v>[0,0]</v>
          </cell>
          <cell r="AV130" t="str">
            <v>[0,0]</v>
          </cell>
          <cell r="AW130">
            <v>1</v>
          </cell>
          <cell r="AX130">
            <v>1</v>
          </cell>
          <cell r="AY130">
            <v>1</v>
          </cell>
          <cell r="AZ130" t="str">
            <v/>
          </cell>
          <cell r="BB130">
            <v>1</v>
          </cell>
          <cell r="BD130" t="str">
            <v/>
          </cell>
          <cell r="BE130" t="str">
            <v/>
          </cell>
          <cell r="BF130" t="str">
            <v/>
          </cell>
          <cell r="BG130" t="str">
            <v/>
          </cell>
          <cell r="BH130">
            <v>100</v>
          </cell>
          <cell r="BK130">
            <v>0</v>
          </cell>
          <cell r="BL130">
            <v>0</v>
          </cell>
          <cell r="BQ130">
            <v>3</v>
          </cell>
          <cell r="BS130" t="str">
            <v/>
          </cell>
          <cell r="BU130" t="str">
            <v/>
          </cell>
          <cell r="BW130" t="str">
            <v/>
          </cell>
          <cell r="BX130">
            <v>5</v>
          </cell>
          <cell r="BY130" t="str">
            <v/>
          </cell>
          <cell r="BZ130" t="str">
            <v/>
          </cell>
          <cell r="CE130">
            <v>90072</v>
          </cell>
          <cell r="CF130" t="str">
            <v>[1,1]</v>
          </cell>
          <cell r="CG130" t="str">
            <v>[9,0]</v>
          </cell>
          <cell r="CH130" t="str">
            <v/>
          </cell>
          <cell r="CI130" t="str">
            <v/>
          </cell>
          <cell r="EW130">
            <v>10</v>
          </cell>
          <cell r="EZ130">
            <v>100</v>
          </cell>
          <cell r="FG130">
            <v>2</v>
          </cell>
          <cell r="FI130">
            <v>20</v>
          </cell>
          <cell r="FJ130">
            <v>10</v>
          </cell>
          <cell r="FM130">
            <v>100</v>
          </cell>
          <cell r="FU130">
            <v>2</v>
          </cell>
          <cell r="FW130">
            <v>20</v>
          </cell>
          <cell r="FX130">
            <v>0</v>
          </cell>
          <cell r="FY130">
            <v>1</v>
          </cell>
        </row>
        <row r="131">
          <cell r="A131">
            <v>490073</v>
          </cell>
          <cell r="B131" t="str">
            <v>鬼王斗篷</v>
          </cell>
          <cell r="C131">
            <v>3</v>
          </cell>
          <cell r="E131">
            <v>0</v>
          </cell>
          <cell r="F131">
            <v>3</v>
          </cell>
          <cell r="G131">
            <v>3</v>
          </cell>
          <cell r="H131">
            <v>3</v>
          </cell>
          <cell r="N131" t="str">
            <v>PLAYERSKILL_49007</v>
          </cell>
          <cell r="O131" t="str">
            <v>PLAYERSKILLDES_490073</v>
          </cell>
          <cell r="P131" t="str">
            <v>PLAYERSKILLDES2_490073</v>
          </cell>
          <cell r="Q131" t="str">
            <v>PLAYERSKILLDES3_490073</v>
          </cell>
          <cell r="S131" t="str">
            <v>ps_wanglingzhaohuan</v>
          </cell>
          <cell r="T131">
            <v>100</v>
          </cell>
          <cell r="AD131" t="str">
            <v>guiwangdoupengdiji1_dijiguiwangdoupeng</v>
          </cell>
          <cell r="AG131" t="str">
            <v>guiwangdoupengdiji2_dijiguiwangdoupeng</v>
          </cell>
          <cell r="AM131">
            <v>0</v>
          </cell>
          <cell r="AN131" t="str">
            <v>[["skill_guiwangdoupeng",1]]</v>
          </cell>
          <cell r="AO131">
            <v>0</v>
          </cell>
          <cell r="AP131">
            <v>12</v>
          </cell>
          <cell r="AQ131">
            <v>1</v>
          </cell>
          <cell r="AR131">
            <v>0</v>
          </cell>
          <cell r="AT131" t="str">
            <v>[0,0]</v>
          </cell>
          <cell r="AU131" t="str">
            <v>[0,0]</v>
          </cell>
          <cell r="AV131" t="str">
            <v>[0,0]</v>
          </cell>
          <cell r="AW131">
            <v>1</v>
          </cell>
          <cell r="AX131">
            <v>1</v>
          </cell>
          <cell r="AY131">
            <v>1</v>
          </cell>
          <cell r="AZ131" t="str">
            <v/>
          </cell>
          <cell r="BB131">
            <v>1</v>
          </cell>
          <cell r="BD131" t="str">
            <v/>
          </cell>
          <cell r="BE131" t="str">
            <v/>
          </cell>
          <cell r="BF131" t="str">
            <v/>
          </cell>
          <cell r="BG131" t="str">
            <v/>
          </cell>
          <cell r="BH131">
            <v>100</v>
          </cell>
          <cell r="BK131">
            <v>0</v>
          </cell>
          <cell r="BL131">
            <v>0</v>
          </cell>
          <cell r="BQ131">
            <v>3</v>
          </cell>
          <cell r="BS131" t="str">
            <v/>
          </cell>
          <cell r="BU131" t="str">
            <v/>
          </cell>
          <cell r="BW131" t="str">
            <v/>
          </cell>
          <cell r="BX131">
            <v>5</v>
          </cell>
          <cell r="BY131" t="str">
            <v/>
          </cell>
          <cell r="BZ131" t="str">
            <v/>
          </cell>
          <cell r="CE131">
            <v>90073</v>
          </cell>
          <cell r="CF131" t="str">
            <v>[1,1]</v>
          </cell>
          <cell r="CG131" t="str">
            <v>[9,0]</v>
          </cell>
          <cell r="CH131" t="str">
            <v/>
          </cell>
          <cell r="CI131" t="str">
            <v/>
          </cell>
          <cell r="EW131">
            <v>10</v>
          </cell>
          <cell r="EZ131">
            <v>100</v>
          </cell>
          <cell r="FG131">
            <v>2</v>
          </cell>
          <cell r="FI131">
            <v>20</v>
          </cell>
          <cell r="FJ131">
            <v>10</v>
          </cell>
          <cell r="FM131">
            <v>100</v>
          </cell>
          <cell r="FU131">
            <v>2</v>
          </cell>
          <cell r="FW131">
            <v>20</v>
          </cell>
          <cell r="FX131">
            <v>0</v>
          </cell>
          <cell r="FY131">
            <v>1</v>
          </cell>
        </row>
        <row r="132">
          <cell r="A132">
            <v>490074</v>
          </cell>
          <cell r="B132" t="str">
            <v>鬼王斗篷</v>
          </cell>
          <cell r="C132">
            <v>3</v>
          </cell>
          <cell r="E132">
            <v>0</v>
          </cell>
          <cell r="F132">
            <v>3</v>
          </cell>
          <cell r="G132">
            <v>3</v>
          </cell>
          <cell r="H132">
            <v>3</v>
          </cell>
          <cell r="N132" t="str">
            <v>PLAYERSKILL_49007</v>
          </cell>
          <cell r="O132" t="str">
            <v>PLAYERSKILLDES_490074</v>
          </cell>
          <cell r="P132" t="str">
            <v>PLAYERSKILLDES2_490074</v>
          </cell>
          <cell r="Q132" t="str">
            <v>PLAYERSKILLDES3_490074</v>
          </cell>
          <cell r="S132" t="str">
            <v>ps_wanglingzhaohuan</v>
          </cell>
          <cell r="T132">
            <v>100</v>
          </cell>
          <cell r="AD132" t="str">
            <v>guiwangdoupenggaoji1_gaojiguiwangdoupeng</v>
          </cell>
          <cell r="AG132" t="str">
            <v>guiwangdoupenggaoji2_gaojiguiwangdoupeng</v>
          </cell>
          <cell r="AM132">
            <v>0</v>
          </cell>
          <cell r="AN132" t="str">
            <v>[["skill_guiwangdoupeng",1]]</v>
          </cell>
          <cell r="AO132">
            <v>0</v>
          </cell>
          <cell r="AP132">
            <v>12</v>
          </cell>
          <cell r="AQ132">
            <v>1</v>
          </cell>
          <cell r="AR132">
            <v>0</v>
          </cell>
          <cell r="AT132" t="str">
            <v>[0,0]</v>
          </cell>
          <cell r="AU132" t="str">
            <v>[0,0]</v>
          </cell>
          <cell r="AV132" t="str">
            <v>[0,0]</v>
          </cell>
          <cell r="AW132">
            <v>1</v>
          </cell>
          <cell r="AX132">
            <v>1</v>
          </cell>
          <cell r="AY132">
            <v>1</v>
          </cell>
          <cell r="AZ132" t="str">
            <v/>
          </cell>
          <cell r="BB132">
            <v>1</v>
          </cell>
          <cell r="BD132" t="str">
            <v/>
          </cell>
          <cell r="BE132" t="str">
            <v/>
          </cell>
          <cell r="BF132" t="str">
            <v/>
          </cell>
          <cell r="BG132" t="str">
            <v/>
          </cell>
          <cell r="BH132">
            <v>100</v>
          </cell>
          <cell r="BK132">
            <v>0</v>
          </cell>
          <cell r="BL132">
            <v>0</v>
          </cell>
          <cell r="BQ132">
            <v>3</v>
          </cell>
          <cell r="BS132" t="str">
            <v/>
          </cell>
          <cell r="BU132" t="str">
            <v/>
          </cell>
          <cell r="BW132" t="str">
            <v/>
          </cell>
          <cell r="BX132">
            <v>5</v>
          </cell>
          <cell r="BY132" t="str">
            <v/>
          </cell>
          <cell r="BZ132" t="str">
            <v/>
          </cell>
          <cell r="CE132">
            <v>90074</v>
          </cell>
          <cell r="CF132" t="str">
            <v>[1,1]</v>
          </cell>
          <cell r="CG132" t="str">
            <v>[13,0]</v>
          </cell>
          <cell r="CH132" t="str">
            <v/>
          </cell>
          <cell r="CI132" t="str">
            <v/>
          </cell>
          <cell r="EW132">
            <v>10</v>
          </cell>
          <cell r="EZ132">
            <v>100</v>
          </cell>
          <cell r="FG132">
            <v>2</v>
          </cell>
          <cell r="FI132">
            <v>20</v>
          </cell>
          <cell r="FJ132">
            <v>10</v>
          </cell>
          <cell r="FM132">
            <v>100</v>
          </cell>
          <cell r="FU132">
            <v>2</v>
          </cell>
          <cell r="FW132">
            <v>20</v>
          </cell>
          <cell r="FX132">
            <v>0</v>
          </cell>
          <cell r="FY132">
            <v>1</v>
          </cell>
        </row>
        <row r="133">
          <cell r="A133">
            <v>490075</v>
          </cell>
          <cell r="B133" t="str">
            <v>鬼王斗篷</v>
          </cell>
          <cell r="C133">
            <v>3</v>
          </cell>
          <cell r="E133">
            <v>0</v>
          </cell>
          <cell r="F133">
            <v>3</v>
          </cell>
          <cell r="G133">
            <v>3</v>
          </cell>
          <cell r="H133">
            <v>3</v>
          </cell>
          <cell r="N133" t="str">
            <v>PLAYERSKILL_49007</v>
          </cell>
          <cell r="O133" t="str">
            <v>PLAYERSKILLDES_490075</v>
          </cell>
          <cell r="P133" t="str">
            <v>PLAYERSKILLDES2_490075</v>
          </cell>
          <cell r="Q133" t="str">
            <v>PLAYERSKILLDES3_490075</v>
          </cell>
          <cell r="S133" t="str">
            <v>ps_wanglingzhaohuan</v>
          </cell>
          <cell r="T133">
            <v>100</v>
          </cell>
          <cell r="AD133" t="str">
            <v>guiwangdoupenggaoji1_gaojiguiwangdoupeng</v>
          </cell>
          <cell r="AG133" t="str">
            <v>guiwangdoupenggaoji2_gaojiguiwangdoupeng</v>
          </cell>
          <cell r="AM133">
            <v>0</v>
          </cell>
          <cell r="AN133" t="str">
            <v>[["skill_guiwangdoupeng",1]]</v>
          </cell>
          <cell r="AO133">
            <v>0</v>
          </cell>
          <cell r="AP133">
            <v>12</v>
          </cell>
          <cell r="AQ133">
            <v>1</v>
          </cell>
          <cell r="AR133">
            <v>0</v>
          </cell>
          <cell r="AT133" t="str">
            <v>[0,0]</v>
          </cell>
          <cell r="AU133" t="str">
            <v>[0,0]</v>
          </cell>
          <cell r="AV133" t="str">
            <v>[0,0]</v>
          </cell>
          <cell r="AW133">
            <v>1</v>
          </cell>
          <cell r="AX133">
            <v>1</v>
          </cell>
          <cell r="AY133">
            <v>1</v>
          </cell>
          <cell r="AZ133" t="str">
            <v/>
          </cell>
          <cell r="BB133">
            <v>1</v>
          </cell>
          <cell r="BD133" t="str">
            <v/>
          </cell>
          <cell r="BE133" t="str">
            <v/>
          </cell>
          <cell r="BF133" t="str">
            <v/>
          </cell>
          <cell r="BG133" t="str">
            <v/>
          </cell>
          <cell r="BH133">
            <v>100</v>
          </cell>
          <cell r="BK133">
            <v>0</v>
          </cell>
          <cell r="BL133">
            <v>0</v>
          </cell>
          <cell r="BQ133">
            <v>3</v>
          </cell>
          <cell r="BS133" t="str">
            <v/>
          </cell>
          <cell r="BU133" t="str">
            <v/>
          </cell>
          <cell r="BW133" t="str">
            <v/>
          </cell>
          <cell r="BX133">
            <v>5</v>
          </cell>
          <cell r="BY133" t="str">
            <v/>
          </cell>
          <cell r="BZ133" t="str">
            <v/>
          </cell>
          <cell r="CE133">
            <v>90075</v>
          </cell>
          <cell r="CF133" t="str">
            <v>[1,1]</v>
          </cell>
          <cell r="CG133" t="str">
            <v>[13,0]</v>
          </cell>
          <cell r="CH133" t="str">
            <v/>
          </cell>
          <cell r="CI133" t="str">
            <v/>
          </cell>
          <cell r="EW133">
            <v>10</v>
          </cell>
          <cell r="EZ133">
            <v>100</v>
          </cell>
          <cell r="FG133">
            <v>2</v>
          </cell>
          <cell r="FI133">
            <v>20</v>
          </cell>
          <cell r="FJ133">
            <v>10</v>
          </cell>
          <cell r="FM133">
            <v>100</v>
          </cell>
          <cell r="FU133">
            <v>2</v>
          </cell>
          <cell r="FW133">
            <v>20</v>
          </cell>
          <cell r="FX133">
            <v>0</v>
          </cell>
          <cell r="FY133">
            <v>1</v>
          </cell>
        </row>
        <row r="134">
          <cell r="A134">
            <v>490076</v>
          </cell>
          <cell r="B134" t="str">
            <v>鬼王斗篷</v>
          </cell>
          <cell r="C134">
            <v>3</v>
          </cell>
          <cell r="E134">
            <v>0</v>
          </cell>
          <cell r="F134">
            <v>3</v>
          </cell>
          <cell r="G134">
            <v>3</v>
          </cell>
          <cell r="H134">
            <v>3</v>
          </cell>
          <cell r="N134" t="str">
            <v>PLAYERSKILL_49007</v>
          </cell>
          <cell r="O134" t="str">
            <v>PLAYERSKILLDES_490076</v>
          </cell>
          <cell r="P134" t="str">
            <v>PLAYERSKILLDES2_490076</v>
          </cell>
          <cell r="Q134" t="str">
            <v>PLAYERSKILLDES3_490076</v>
          </cell>
          <cell r="S134" t="str">
            <v>ps_wanglingzhaohuan</v>
          </cell>
          <cell r="T134">
            <v>100</v>
          </cell>
          <cell r="AD134" t="str">
            <v>guiwangdoupenggaoji1_gaojiguiwangdoupeng</v>
          </cell>
          <cell r="AG134" t="str">
            <v>guiwangdoupenggaoji2_gaojiguiwangdoupeng</v>
          </cell>
          <cell r="AM134">
            <v>0</v>
          </cell>
          <cell r="AN134" t="str">
            <v>[["skill_guiwangdoupeng",1]]</v>
          </cell>
          <cell r="AO134">
            <v>0</v>
          </cell>
          <cell r="AP134">
            <v>12</v>
          </cell>
          <cell r="AQ134">
            <v>1</v>
          </cell>
          <cell r="AR134">
            <v>0</v>
          </cell>
          <cell r="AT134" t="str">
            <v>[0,0]</v>
          </cell>
          <cell r="AU134" t="str">
            <v>[0,0]</v>
          </cell>
          <cell r="AV134" t="str">
            <v>[0,0]</v>
          </cell>
          <cell r="AW134">
            <v>1</v>
          </cell>
          <cell r="AX134">
            <v>1</v>
          </cell>
          <cell r="AY134">
            <v>1</v>
          </cell>
          <cell r="AZ134" t="str">
            <v/>
          </cell>
          <cell r="BB134">
            <v>1</v>
          </cell>
          <cell r="BD134" t="str">
            <v/>
          </cell>
          <cell r="BE134" t="str">
            <v/>
          </cell>
          <cell r="BF134" t="str">
            <v/>
          </cell>
          <cell r="BG134" t="str">
            <v/>
          </cell>
          <cell r="BH134">
            <v>100</v>
          </cell>
          <cell r="BK134">
            <v>0</v>
          </cell>
          <cell r="BL134">
            <v>0</v>
          </cell>
          <cell r="BQ134">
            <v>3</v>
          </cell>
          <cell r="BS134" t="str">
            <v/>
          </cell>
          <cell r="BU134" t="str">
            <v/>
          </cell>
          <cell r="BW134" t="str">
            <v/>
          </cell>
          <cell r="BX134">
            <v>5</v>
          </cell>
          <cell r="BY134" t="str">
            <v/>
          </cell>
          <cell r="BZ134" t="str">
            <v/>
          </cell>
          <cell r="CE134">
            <v>90076</v>
          </cell>
          <cell r="CF134" t="str">
            <v>[1,1]</v>
          </cell>
          <cell r="CG134" t="str">
            <v>[13,0]</v>
          </cell>
          <cell r="CH134" t="str">
            <v/>
          </cell>
          <cell r="CI134" t="str">
            <v/>
          </cell>
          <cell r="EW134">
            <v>10</v>
          </cell>
          <cell r="EZ134">
            <v>100</v>
          </cell>
          <cell r="FG134">
            <v>2</v>
          </cell>
          <cell r="FI134">
            <v>20</v>
          </cell>
          <cell r="FJ134">
            <v>10</v>
          </cell>
          <cell r="FM134">
            <v>100</v>
          </cell>
          <cell r="FU134">
            <v>2</v>
          </cell>
          <cell r="FW134">
            <v>20</v>
          </cell>
          <cell r="FX134">
            <v>0</v>
          </cell>
          <cell r="FY134">
            <v>1</v>
          </cell>
        </row>
        <row r="135">
          <cell r="A135">
            <v>490077</v>
          </cell>
          <cell r="B135" t="str">
            <v>鬼王斗篷</v>
          </cell>
          <cell r="C135">
            <v>3</v>
          </cell>
          <cell r="E135">
            <v>0</v>
          </cell>
          <cell r="F135">
            <v>3</v>
          </cell>
          <cell r="G135">
            <v>3</v>
          </cell>
          <cell r="H135">
            <v>3</v>
          </cell>
          <cell r="N135" t="str">
            <v>PLAYERSKILL_49007</v>
          </cell>
          <cell r="O135" t="str">
            <v>PLAYERSKILLDES_490077</v>
          </cell>
          <cell r="P135" t="str">
            <v>PLAYERSKILLDES2_490077</v>
          </cell>
          <cell r="Q135" t="str">
            <v>PLAYERSKILLDES3_490077</v>
          </cell>
          <cell r="S135" t="str">
            <v>ps_wanglingzhaohuan</v>
          </cell>
          <cell r="T135">
            <v>100</v>
          </cell>
          <cell r="AD135" t="str">
            <v>guiwangdoupenggaoji1_gaojiguiwangdoupeng</v>
          </cell>
          <cell r="AG135" t="str">
            <v>guiwangdoupenggaoji2_gaojiguiwangdoupeng</v>
          </cell>
          <cell r="AM135">
            <v>0</v>
          </cell>
          <cell r="AN135" t="str">
            <v>[["skill_guiwangdoupeng",1]]</v>
          </cell>
          <cell r="AO135">
            <v>0</v>
          </cell>
          <cell r="AP135">
            <v>12</v>
          </cell>
          <cell r="AQ135">
            <v>1</v>
          </cell>
          <cell r="AR135">
            <v>0</v>
          </cell>
          <cell r="AT135" t="str">
            <v>[0,0]</v>
          </cell>
          <cell r="AU135" t="str">
            <v>[0,0]</v>
          </cell>
          <cell r="AV135" t="str">
            <v>[0,0]</v>
          </cell>
          <cell r="AW135">
            <v>1</v>
          </cell>
          <cell r="AX135">
            <v>1</v>
          </cell>
          <cell r="AY135">
            <v>1</v>
          </cell>
          <cell r="AZ135" t="str">
            <v/>
          </cell>
          <cell r="BB135">
            <v>1</v>
          </cell>
          <cell r="BD135" t="str">
            <v/>
          </cell>
          <cell r="BE135" t="str">
            <v/>
          </cell>
          <cell r="BF135" t="str">
            <v/>
          </cell>
          <cell r="BG135" t="str">
            <v/>
          </cell>
          <cell r="BH135">
            <v>100</v>
          </cell>
          <cell r="BK135">
            <v>0</v>
          </cell>
          <cell r="BL135">
            <v>0</v>
          </cell>
          <cell r="BQ135">
            <v>3</v>
          </cell>
          <cell r="BS135" t="str">
            <v/>
          </cell>
          <cell r="BU135" t="str">
            <v/>
          </cell>
          <cell r="BW135" t="str">
            <v/>
          </cell>
          <cell r="BX135">
            <v>5</v>
          </cell>
          <cell r="BY135" t="str">
            <v/>
          </cell>
          <cell r="BZ135" t="str">
            <v/>
          </cell>
          <cell r="CE135">
            <v>90077</v>
          </cell>
          <cell r="CF135" t="str">
            <v>[1,1]</v>
          </cell>
          <cell r="CG135" t="str">
            <v>[13,0]</v>
          </cell>
          <cell r="CH135" t="str">
            <v/>
          </cell>
          <cell r="CI135" t="str">
            <v/>
          </cell>
          <cell r="EW135">
            <v>10</v>
          </cell>
          <cell r="EZ135">
            <v>100</v>
          </cell>
          <cell r="FG135">
            <v>2</v>
          </cell>
          <cell r="FI135">
            <v>20</v>
          </cell>
          <cell r="FJ135">
            <v>10</v>
          </cell>
          <cell r="FM135">
            <v>100</v>
          </cell>
          <cell r="FU135">
            <v>2</v>
          </cell>
          <cell r="FW135">
            <v>20</v>
          </cell>
          <cell r="FX135">
            <v>0</v>
          </cell>
          <cell r="FY135">
            <v>1</v>
          </cell>
        </row>
        <row r="136">
          <cell r="A136">
            <v>49008</v>
          </cell>
          <cell r="B136" t="str">
            <v>龙王神力</v>
          </cell>
          <cell r="C136">
            <v>3</v>
          </cell>
          <cell r="E136">
            <v>0</v>
          </cell>
          <cell r="F136">
            <v>3</v>
          </cell>
          <cell r="G136">
            <v>3</v>
          </cell>
          <cell r="H136">
            <v>3</v>
          </cell>
          <cell r="N136" t="str">
            <v>PLAYERSKILL_49008</v>
          </cell>
          <cell r="O136" t="str">
            <v>PLAYERSKILLDES_49008</v>
          </cell>
          <cell r="P136" t="str">
            <v>PLAYERSKILLDES2_49008</v>
          </cell>
          <cell r="Q136" t="str">
            <v>PLAYERSKILLDES3_49008</v>
          </cell>
          <cell r="S136" t="str">
            <v>ps_longwangshenli</v>
          </cell>
          <cell r="T136">
            <v>100</v>
          </cell>
          <cell r="AA136" t="str">
            <v>[["longwangshenlitexiao_longwangshenlitexiao",1]]</v>
          </cell>
          <cell r="AM136">
            <v>0</v>
          </cell>
          <cell r="AO136">
            <v>0</v>
          </cell>
          <cell r="AP136">
            <v>12</v>
          </cell>
          <cell r="AQ136">
            <v>1</v>
          </cell>
          <cell r="AR136">
            <v>0</v>
          </cell>
          <cell r="AT136" t="str">
            <v>[20000,500]</v>
          </cell>
          <cell r="AU136" t="str">
            <v>[0,0]</v>
          </cell>
          <cell r="AV136" t="str">
            <v>[0,0]</v>
          </cell>
          <cell r="AW136">
            <v>1</v>
          </cell>
          <cell r="AX136">
            <v>1</v>
          </cell>
          <cell r="AY136">
            <v>1</v>
          </cell>
          <cell r="BB136">
            <v>1</v>
          </cell>
          <cell r="BH136">
            <v>100</v>
          </cell>
          <cell r="BK136">
            <v>0</v>
          </cell>
          <cell r="BL136">
            <v>0</v>
          </cell>
          <cell r="BN136">
            <v>43</v>
          </cell>
          <cell r="BQ136">
            <v>3</v>
          </cell>
          <cell r="BS136" t="str">
            <v/>
          </cell>
          <cell r="BU136" t="str">
            <v/>
          </cell>
          <cell r="BW136" t="str">
            <v/>
          </cell>
          <cell r="BX136">
            <v>5</v>
          </cell>
          <cell r="BY136" t="str">
            <v/>
          </cell>
          <cell r="BZ136" t="str">
            <v/>
          </cell>
          <cell r="CB136" t="str">
            <v/>
          </cell>
          <cell r="CE136">
            <v>9008</v>
          </cell>
          <cell r="CF136" t="str">
            <v>[1,1]</v>
          </cell>
          <cell r="CG136" t="str">
            <v>[1,0]</v>
          </cell>
          <cell r="CH136" t="str">
            <v/>
          </cell>
          <cell r="CI136" t="str">
            <v/>
          </cell>
          <cell r="DI136">
            <v>0</v>
          </cell>
          <cell r="EW136">
            <v>10</v>
          </cell>
          <cell r="EZ136">
            <v>100</v>
          </cell>
          <cell r="FG136">
            <v>2</v>
          </cell>
          <cell r="FI136">
            <v>20</v>
          </cell>
          <cell r="FJ136">
            <v>10</v>
          </cell>
          <cell r="FM136">
            <v>100</v>
          </cell>
          <cell r="FU136">
            <v>2</v>
          </cell>
          <cell r="FW136">
            <v>20</v>
          </cell>
          <cell r="FX136">
            <v>2000</v>
          </cell>
          <cell r="FY136">
            <v>1</v>
          </cell>
        </row>
        <row r="137">
          <cell r="A137">
            <v>490081</v>
          </cell>
          <cell r="B137" t="str">
            <v>龙王神力</v>
          </cell>
          <cell r="C137">
            <v>3</v>
          </cell>
          <cell r="E137">
            <v>0</v>
          </cell>
          <cell r="F137">
            <v>3</v>
          </cell>
          <cell r="G137">
            <v>3</v>
          </cell>
          <cell r="H137">
            <v>3</v>
          </cell>
          <cell r="N137" t="str">
            <v>PLAYERSKILL_49008</v>
          </cell>
          <cell r="O137" t="str">
            <v>PLAYERSKILLDES_490081</v>
          </cell>
          <cell r="P137" t="str">
            <v>PLAYERSKILLDES2_490081</v>
          </cell>
          <cell r="Q137" t="str">
            <v>PLAYERSKILLDES3_490081</v>
          </cell>
          <cell r="R137" t="str">
            <v>PLAYERSKILLDESEX_490081</v>
          </cell>
          <cell r="S137" t="str">
            <v>ps_longwangshenli</v>
          </cell>
          <cell r="T137">
            <v>100</v>
          </cell>
          <cell r="AA137" t="str">
            <v>[["longwangshenlitexiao_longwangshenlitexiao",1]]</v>
          </cell>
          <cell r="AM137">
            <v>0</v>
          </cell>
          <cell r="AO137">
            <v>0</v>
          </cell>
          <cell r="AP137">
            <v>12</v>
          </cell>
          <cell r="AQ137">
            <v>1</v>
          </cell>
          <cell r="AR137">
            <v>0</v>
          </cell>
          <cell r="AT137" t="str">
            <v>[20000,500]</v>
          </cell>
          <cell r="AU137" t="str">
            <v>[0,0]</v>
          </cell>
          <cell r="AV137" t="str">
            <v>[0,0]</v>
          </cell>
          <cell r="AW137">
            <v>1</v>
          </cell>
          <cell r="AX137">
            <v>1</v>
          </cell>
          <cell r="AY137">
            <v>1</v>
          </cell>
          <cell r="BB137">
            <v>1</v>
          </cell>
          <cell r="BH137">
            <v>100</v>
          </cell>
          <cell r="BK137">
            <v>0</v>
          </cell>
          <cell r="BL137">
            <v>0</v>
          </cell>
          <cell r="BN137">
            <v>43</v>
          </cell>
          <cell r="BQ137">
            <v>3</v>
          </cell>
          <cell r="BS137" t="str">
            <v/>
          </cell>
          <cell r="BU137" t="str">
            <v/>
          </cell>
          <cell r="BW137" t="str">
            <v/>
          </cell>
          <cell r="BX137">
            <v>5</v>
          </cell>
          <cell r="BY137" t="str">
            <v/>
          </cell>
          <cell r="BZ137" t="str">
            <v/>
          </cell>
          <cell r="CB137" t="str">
            <v/>
          </cell>
          <cell r="CE137">
            <v>90081</v>
          </cell>
          <cell r="CF137" t="str">
            <v>[1,1]</v>
          </cell>
          <cell r="CG137" t="str">
            <v>[1,0]</v>
          </cell>
          <cell r="CH137" t="str">
            <v/>
          </cell>
          <cell r="CI137" t="str">
            <v/>
          </cell>
          <cell r="DI137">
            <v>0</v>
          </cell>
          <cell r="EW137">
            <v>10</v>
          </cell>
          <cell r="EZ137">
            <v>100</v>
          </cell>
          <cell r="FG137">
            <v>2</v>
          </cell>
          <cell r="FI137">
            <v>20</v>
          </cell>
          <cell r="FJ137">
            <v>10</v>
          </cell>
          <cell r="FM137">
            <v>100</v>
          </cell>
          <cell r="FU137">
            <v>2</v>
          </cell>
          <cell r="FW137">
            <v>20</v>
          </cell>
          <cell r="FX137">
            <v>2000</v>
          </cell>
          <cell r="FY137">
            <v>1</v>
          </cell>
        </row>
        <row r="138">
          <cell r="A138">
            <v>490082</v>
          </cell>
          <cell r="B138" t="str">
            <v>龙王神力</v>
          </cell>
          <cell r="C138">
            <v>3</v>
          </cell>
          <cell r="E138">
            <v>0</v>
          </cell>
          <cell r="F138">
            <v>3</v>
          </cell>
          <cell r="G138">
            <v>3</v>
          </cell>
          <cell r="H138">
            <v>3</v>
          </cell>
          <cell r="N138" t="str">
            <v>PLAYERSKILL_49008</v>
          </cell>
          <cell r="O138" t="str">
            <v>PLAYERSKILLDES_490082</v>
          </cell>
          <cell r="P138" t="str">
            <v>PLAYERSKILLDES2_490082</v>
          </cell>
          <cell r="Q138" t="str">
            <v>PLAYERSKILLDES3_490082</v>
          </cell>
          <cell r="R138" t="str">
            <v>PLAYERSKILLDESEX_490082</v>
          </cell>
          <cell r="S138" t="str">
            <v>ps_longwangshenli</v>
          </cell>
          <cell r="T138">
            <v>100</v>
          </cell>
          <cell r="AA138" t="str">
            <v>[["longwangshenlitexiao_longwangshenlitexiao",1]]</v>
          </cell>
          <cell r="AM138">
            <v>0</v>
          </cell>
          <cell r="AO138">
            <v>0</v>
          </cell>
          <cell r="AP138">
            <v>12</v>
          </cell>
          <cell r="AQ138">
            <v>1</v>
          </cell>
          <cell r="AR138">
            <v>0</v>
          </cell>
          <cell r="AT138" t="str">
            <v>[20000,500]</v>
          </cell>
          <cell r="AU138" t="str">
            <v>[0,0]</v>
          </cell>
          <cell r="AV138" t="str">
            <v>[0,0]</v>
          </cell>
          <cell r="AW138">
            <v>1</v>
          </cell>
          <cell r="AX138">
            <v>1</v>
          </cell>
          <cell r="AY138">
            <v>1</v>
          </cell>
          <cell r="BB138">
            <v>1</v>
          </cell>
          <cell r="BH138">
            <v>100</v>
          </cell>
          <cell r="BK138">
            <v>0</v>
          </cell>
          <cell r="BL138">
            <v>0</v>
          </cell>
          <cell r="BN138">
            <v>43</v>
          </cell>
          <cell r="BQ138">
            <v>3</v>
          </cell>
          <cell r="BS138" t="str">
            <v/>
          </cell>
          <cell r="BU138" t="str">
            <v/>
          </cell>
          <cell r="BW138" t="str">
            <v/>
          </cell>
          <cell r="BX138">
            <v>5</v>
          </cell>
          <cell r="BY138" t="str">
            <v/>
          </cell>
          <cell r="BZ138" t="str">
            <v/>
          </cell>
          <cell r="CB138" t="str">
            <v/>
          </cell>
          <cell r="CE138">
            <v>90082</v>
          </cell>
          <cell r="CF138" t="str">
            <v>[1,1]</v>
          </cell>
          <cell r="CG138" t="str">
            <v>[1,0]</v>
          </cell>
          <cell r="CH138" t="str">
            <v/>
          </cell>
          <cell r="CI138" t="str">
            <v/>
          </cell>
          <cell r="DI138">
            <v>0</v>
          </cell>
          <cell r="EW138">
            <v>10</v>
          </cell>
          <cell r="EZ138">
            <v>100</v>
          </cell>
          <cell r="FG138">
            <v>2</v>
          </cell>
          <cell r="FI138">
            <v>20</v>
          </cell>
          <cell r="FJ138">
            <v>10</v>
          </cell>
          <cell r="FM138">
            <v>100</v>
          </cell>
          <cell r="FU138">
            <v>2</v>
          </cell>
          <cell r="FW138">
            <v>20</v>
          </cell>
          <cell r="FX138">
            <v>2000</v>
          </cell>
          <cell r="FY138">
            <v>1</v>
          </cell>
        </row>
        <row r="139">
          <cell r="A139">
            <v>490083</v>
          </cell>
          <cell r="B139" t="str">
            <v>龙王神力</v>
          </cell>
          <cell r="C139">
            <v>3</v>
          </cell>
          <cell r="E139">
            <v>0</v>
          </cell>
          <cell r="F139">
            <v>3</v>
          </cell>
          <cell r="G139">
            <v>3</v>
          </cell>
          <cell r="H139">
            <v>3</v>
          </cell>
          <cell r="N139" t="str">
            <v>PLAYERSKILL_49008</v>
          </cell>
          <cell r="O139" t="str">
            <v>PLAYERSKILLDES_490083</v>
          </cell>
          <cell r="P139" t="str">
            <v>PLAYERSKILLDES2_490083</v>
          </cell>
          <cell r="Q139" t="str">
            <v>PLAYERSKILLDES3_490083</v>
          </cell>
          <cell r="S139" t="str">
            <v>ps_longwangshenli</v>
          </cell>
          <cell r="T139">
            <v>100</v>
          </cell>
          <cell r="AA139" t="str">
            <v>[["longwangshenlitexiao_longwangshenlitexiao",1]]</v>
          </cell>
          <cell r="AM139">
            <v>0</v>
          </cell>
          <cell r="AO139">
            <v>0</v>
          </cell>
          <cell r="AP139">
            <v>12</v>
          </cell>
          <cell r="AQ139">
            <v>1</v>
          </cell>
          <cell r="AR139">
            <v>0</v>
          </cell>
          <cell r="AT139" t="str">
            <v>[20000,500]</v>
          </cell>
          <cell r="AU139" t="str">
            <v>[0,0]</v>
          </cell>
          <cell r="AV139" t="str">
            <v>[0,0]</v>
          </cell>
          <cell r="AW139">
            <v>1</v>
          </cell>
          <cell r="AX139">
            <v>1</v>
          </cell>
          <cell r="AY139">
            <v>1</v>
          </cell>
          <cell r="BB139">
            <v>1</v>
          </cell>
          <cell r="BH139">
            <v>100</v>
          </cell>
          <cell r="BK139">
            <v>0</v>
          </cell>
          <cell r="BL139">
            <v>0</v>
          </cell>
          <cell r="BN139">
            <v>43</v>
          </cell>
          <cell r="BQ139">
            <v>3</v>
          </cell>
          <cell r="BS139" t="str">
            <v/>
          </cell>
          <cell r="BU139" t="str">
            <v/>
          </cell>
          <cell r="BW139" t="str">
            <v/>
          </cell>
          <cell r="BX139">
            <v>5</v>
          </cell>
          <cell r="BY139" t="str">
            <v/>
          </cell>
          <cell r="BZ139" t="str">
            <v/>
          </cell>
          <cell r="CB139" t="str">
            <v/>
          </cell>
          <cell r="CE139">
            <v>90083</v>
          </cell>
          <cell r="CF139" t="str">
            <v>[1,1]</v>
          </cell>
          <cell r="CG139" t="str">
            <v>[1,0]</v>
          </cell>
          <cell r="CH139" t="str">
            <v/>
          </cell>
          <cell r="CI139" t="str">
            <v/>
          </cell>
          <cell r="DI139">
            <v>0</v>
          </cell>
          <cell r="EW139">
            <v>10</v>
          </cell>
          <cell r="EZ139">
            <v>100</v>
          </cell>
          <cell r="FG139">
            <v>2</v>
          </cell>
          <cell r="FI139">
            <v>20</v>
          </cell>
          <cell r="FJ139">
            <v>10</v>
          </cell>
          <cell r="FM139">
            <v>100</v>
          </cell>
          <cell r="FU139">
            <v>2</v>
          </cell>
          <cell r="FW139">
            <v>20</v>
          </cell>
          <cell r="FX139">
            <v>2000</v>
          </cell>
          <cell r="FY139">
            <v>1</v>
          </cell>
        </row>
        <row r="140">
          <cell r="A140">
            <v>490084</v>
          </cell>
          <cell r="B140" t="str">
            <v>龙王神力</v>
          </cell>
          <cell r="C140">
            <v>3</v>
          </cell>
          <cell r="E140">
            <v>0</v>
          </cell>
          <cell r="F140">
            <v>3</v>
          </cell>
          <cell r="G140">
            <v>3</v>
          </cell>
          <cell r="H140">
            <v>3</v>
          </cell>
          <cell r="N140" t="str">
            <v>PLAYERSKILL_49008</v>
          </cell>
          <cell r="O140" t="str">
            <v>PLAYERSKILLDES_490084</v>
          </cell>
          <cell r="P140" t="str">
            <v>PLAYERSKILLDES2_490084</v>
          </cell>
          <cell r="Q140" t="str">
            <v>PLAYERSKILLDES3_490084</v>
          </cell>
          <cell r="R140" t="str">
            <v>PLAYERSKILLDESEX_490084</v>
          </cell>
          <cell r="S140" t="str">
            <v>ps_longwangshenli</v>
          </cell>
          <cell r="T140">
            <v>100</v>
          </cell>
          <cell r="AA140" t="str">
            <v>[["longwangshenlitexiao_longwangshenlitexiao",1]]</v>
          </cell>
          <cell r="AM140">
            <v>0</v>
          </cell>
          <cell r="AO140">
            <v>0</v>
          </cell>
          <cell r="AP140">
            <v>12</v>
          </cell>
          <cell r="AQ140">
            <v>1</v>
          </cell>
          <cell r="AR140">
            <v>0</v>
          </cell>
          <cell r="AT140" t="str">
            <v>[20000,500]</v>
          </cell>
          <cell r="AU140" t="str">
            <v>[0,0]</v>
          </cell>
          <cell r="AV140" t="str">
            <v>[0,0]</v>
          </cell>
          <cell r="AW140">
            <v>1</v>
          </cell>
          <cell r="AX140">
            <v>1</v>
          </cell>
          <cell r="AY140">
            <v>1</v>
          </cell>
          <cell r="BB140">
            <v>1</v>
          </cell>
          <cell r="BH140">
            <v>100</v>
          </cell>
          <cell r="BK140">
            <v>0</v>
          </cell>
          <cell r="BL140">
            <v>0</v>
          </cell>
          <cell r="BN140">
            <v>43</v>
          </cell>
          <cell r="BQ140">
            <v>3</v>
          </cell>
          <cell r="BS140" t="str">
            <v/>
          </cell>
          <cell r="BU140" t="str">
            <v/>
          </cell>
          <cell r="BW140" t="str">
            <v/>
          </cell>
          <cell r="BX140">
            <v>5</v>
          </cell>
          <cell r="BY140" t="str">
            <v/>
          </cell>
          <cell r="BZ140" t="str">
            <v/>
          </cell>
          <cell r="CB140" t="str">
            <v/>
          </cell>
          <cell r="CE140">
            <v>90084</v>
          </cell>
          <cell r="CF140" t="str">
            <v>[1,1]</v>
          </cell>
          <cell r="CG140" t="str">
            <v>[1,0]</v>
          </cell>
          <cell r="CH140" t="str">
            <v/>
          </cell>
          <cell r="CI140" t="str">
            <v/>
          </cell>
          <cell r="DI140">
            <v>0</v>
          </cell>
          <cell r="EW140">
            <v>10</v>
          </cell>
          <cell r="EZ140">
            <v>100</v>
          </cell>
          <cell r="FG140">
            <v>2</v>
          </cell>
          <cell r="FI140">
            <v>20</v>
          </cell>
          <cell r="FJ140">
            <v>10</v>
          </cell>
          <cell r="FM140">
            <v>100</v>
          </cell>
          <cell r="FU140">
            <v>2</v>
          </cell>
          <cell r="FW140">
            <v>20</v>
          </cell>
          <cell r="FX140">
            <v>2000</v>
          </cell>
          <cell r="FY140">
            <v>1</v>
          </cell>
        </row>
        <row r="141">
          <cell r="A141">
            <v>490085</v>
          </cell>
          <cell r="B141" t="str">
            <v>龙王神力</v>
          </cell>
          <cell r="C141">
            <v>3</v>
          </cell>
          <cell r="E141">
            <v>0</v>
          </cell>
          <cell r="F141">
            <v>3</v>
          </cell>
          <cell r="G141">
            <v>3</v>
          </cell>
          <cell r="H141">
            <v>3</v>
          </cell>
          <cell r="N141" t="str">
            <v>PLAYERSKILL_49008</v>
          </cell>
          <cell r="O141" t="str">
            <v>PLAYERSKILLDES_490085</v>
          </cell>
          <cell r="P141" t="str">
            <v>PLAYERSKILLDES2_490085</v>
          </cell>
          <cell r="Q141" t="str">
            <v>PLAYERSKILLDES3_490085</v>
          </cell>
          <cell r="R141" t="str">
            <v>PLAYERSKILLDESEX_490085</v>
          </cell>
          <cell r="S141" t="str">
            <v>ps_longwangshenli</v>
          </cell>
          <cell r="T141">
            <v>100</v>
          </cell>
          <cell r="AA141" t="str">
            <v>[["longwangshenlitexiao_longwangshenlitexiao",1]]</v>
          </cell>
          <cell r="AM141">
            <v>0</v>
          </cell>
          <cell r="AO141">
            <v>0</v>
          </cell>
          <cell r="AP141">
            <v>12</v>
          </cell>
          <cell r="AQ141">
            <v>1</v>
          </cell>
          <cell r="AR141">
            <v>0</v>
          </cell>
          <cell r="AT141" t="str">
            <v>[20000,500]</v>
          </cell>
          <cell r="AU141" t="str">
            <v>[0,0]</v>
          </cell>
          <cell r="AV141" t="str">
            <v>[0,0]</v>
          </cell>
          <cell r="AW141">
            <v>1</v>
          </cell>
          <cell r="AX141">
            <v>1</v>
          </cell>
          <cell r="AY141">
            <v>1</v>
          </cell>
          <cell r="BB141">
            <v>1</v>
          </cell>
          <cell r="BH141">
            <v>100</v>
          </cell>
          <cell r="BK141">
            <v>0</v>
          </cell>
          <cell r="BL141">
            <v>0</v>
          </cell>
          <cell r="BN141">
            <v>43</v>
          </cell>
          <cell r="BQ141">
            <v>3</v>
          </cell>
          <cell r="BS141" t="str">
            <v/>
          </cell>
          <cell r="BU141" t="str">
            <v/>
          </cell>
          <cell r="BW141" t="str">
            <v/>
          </cell>
          <cell r="BX141">
            <v>5</v>
          </cell>
          <cell r="BY141" t="str">
            <v/>
          </cell>
          <cell r="BZ141" t="str">
            <v/>
          </cell>
          <cell r="CB141" t="str">
            <v/>
          </cell>
          <cell r="CE141">
            <v>90085</v>
          </cell>
          <cell r="CF141" t="str">
            <v>[1,1]</v>
          </cell>
          <cell r="CG141" t="str">
            <v>[1,0]</v>
          </cell>
          <cell r="CH141" t="str">
            <v/>
          </cell>
          <cell r="CI141" t="str">
            <v/>
          </cell>
          <cell r="DI141">
            <v>0</v>
          </cell>
          <cell r="EW141">
            <v>10</v>
          </cell>
          <cell r="EZ141">
            <v>100</v>
          </cell>
          <cell r="FG141">
            <v>2</v>
          </cell>
          <cell r="FI141">
            <v>20</v>
          </cell>
          <cell r="FJ141">
            <v>10</v>
          </cell>
          <cell r="FM141">
            <v>100</v>
          </cell>
          <cell r="FU141">
            <v>2</v>
          </cell>
          <cell r="FW141">
            <v>20</v>
          </cell>
          <cell r="FX141">
            <v>2000</v>
          </cell>
          <cell r="FY141">
            <v>1</v>
          </cell>
        </row>
        <row r="142">
          <cell r="A142">
            <v>490086</v>
          </cell>
          <cell r="B142" t="str">
            <v>龙王神力</v>
          </cell>
          <cell r="C142">
            <v>3</v>
          </cell>
          <cell r="E142">
            <v>0</v>
          </cell>
          <cell r="F142">
            <v>3</v>
          </cell>
          <cell r="G142">
            <v>3</v>
          </cell>
          <cell r="H142">
            <v>3</v>
          </cell>
          <cell r="N142" t="str">
            <v>PLAYERSKILL_49008</v>
          </cell>
          <cell r="O142" t="str">
            <v>PLAYERSKILLDES_490086</v>
          </cell>
          <cell r="P142" t="str">
            <v>PLAYERSKILLDES2_490086</v>
          </cell>
          <cell r="Q142" t="str">
            <v>PLAYERSKILLDES3_490086</v>
          </cell>
          <cell r="R142" t="str">
            <v>PLAYERSKILLDESEX_490086</v>
          </cell>
          <cell r="S142" t="str">
            <v>ps_longwangshenli</v>
          </cell>
          <cell r="T142">
            <v>100</v>
          </cell>
          <cell r="AA142" t="str">
            <v>[["longwangshenlitexiao_longwangshenlitexiao",1]]</v>
          </cell>
          <cell r="AM142">
            <v>0</v>
          </cell>
          <cell r="AO142">
            <v>0</v>
          </cell>
          <cell r="AP142">
            <v>12</v>
          </cell>
          <cell r="AQ142">
            <v>1</v>
          </cell>
          <cell r="AR142">
            <v>0</v>
          </cell>
          <cell r="AT142" t="str">
            <v>[20000,500]</v>
          </cell>
          <cell r="AU142" t="str">
            <v>[0,0]</v>
          </cell>
          <cell r="AV142" t="str">
            <v>[0,0]</v>
          </cell>
          <cell r="AW142">
            <v>1</v>
          </cell>
          <cell r="AX142">
            <v>1</v>
          </cell>
          <cell r="AY142">
            <v>1</v>
          </cell>
          <cell r="BB142">
            <v>1</v>
          </cell>
          <cell r="BH142">
            <v>100</v>
          </cell>
          <cell r="BK142">
            <v>0</v>
          </cell>
          <cell r="BL142">
            <v>0</v>
          </cell>
          <cell r="BN142">
            <v>43</v>
          </cell>
          <cell r="BQ142">
            <v>3</v>
          </cell>
          <cell r="BS142" t="str">
            <v/>
          </cell>
          <cell r="BU142" t="str">
            <v/>
          </cell>
          <cell r="BW142" t="str">
            <v/>
          </cell>
          <cell r="BX142">
            <v>5</v>
          </cell>
          <cell r="BY142" t="str">
            <v/>
          </cell>
          <cell r="BZ142" t="str">
            <v/>
          </cell>
          <cell r="CB142" t="str">
            <v/>
          </cell>
          <cell r="CE142">
            <v>90086</v>
          </cell>
          <cell r="CF142" t="str">
            <v>[1,1]</v>
          </cell>
          <cell r="CG142" t="str">
            <v>[1,0]</v>
          </cell>
          <cell r="CH142" t="str">
            <v/>
          </cell>
          <cell r="CI142" t="str">
            <v/>
          </cell>
          <cell r="DI142">
            <v>0</v>
          </cell>
          <cell r="EW142">
            <v>10</v>
          </cell>
          <cell r="EZ142">
            <v>100</v>
          </cell>
          <cell r="FG142">
            <v>2</v>
          </cell>
          <cell r="FI142">
            <v>20</v>
          </cell>
          <cell r="FJ142">
            <v>10</v>
          </cell>
          <cell r="FM142">
            <v>100</v>
          </cell>
          <cell r="FU142">
            <v>2</v>
          </cell>
          <cell r="FW142">
            <v>20</v>
          </cell>
          <cell r="FX142">
            <v>2000</v>
          </cell>
          <cell r="FY142">
            <v>1</v>
          </cell>
        </row>
        <row r="143">
          <cell r="A143">
            <v>490087</v>
          </cell>
          <cell r="B143" t="str">
            <v>龙王神力</v>
          </cell>
          <cell r="C143">
            <v>3</v>
          </cell>
          <cell r="E143">
            <v>0</v>
          </cell>
          <cell r="F143">
            <v>3</v>
          </cell>
          <cell r="G143">
            <v>3</v>
          </cell>
          <cell r="H143">
            <v>3</v>
          </cell>
          <cell r="N143" t="str">
            <v>PLAYERSKILL_49008</v>
          </cell>
          <cell r="O143" t="str">
            <v>PLAYERSKILLDES_490087</v>
          </cell>
          <cell r="P143" t="str">
            <v>PLAYERSKILLDES2_490087</v>
          </cell>
          <cell r="Q143" t="str">
            <v>PLAYERSKILLDES3_490087</v>
          </cell>
          <cell r="R143" t="str">
            <v>PLAYERSKILLDESEX_490087</v>
          </cell>
          <cell r="S143" t="str">
            <v>ps_longwangshenli</v>
          </cell>
          <cell r="T143">
            <v>100</v>
          </cell>
          <cell r="AA143" t="str">
            <v>[["longwangshenlitexiao_longwangshenlitexiao",1]]</v>
          </cell>
          <cell r="AM143">
            <v>0</v>
          </cell>
          <cell r="AO143">
            <v>0</v>
          </cell>
          <cell r="AP143">
            <v>12</v>
          </cell>
          <cell r="AQ143">
            <v>1</v>
          </cell>
          <cell r="AR143">
            <v>0</v>
          </cell>
          <cell r="AT143" t="str">
            <v>[20000,500]</v>
          </cell>
          <cell r="AU143" t="str">
            <v>[0,0]</v>
          </cell>
          <cell r="AV143" t="str">
            <v>[0,0]</v>
          </cell>
          <cell r="AW143">
            <v>1</v>
          </cell>
          <cell r="AX143">
            <v>1</v>
          </cell>
          <cell r="AY143">
            <v>1</v>
          </cell>
          <cell r="BB143">
            <v>1</v>
          </cell>
          <cell r="BH143">
            <v>100</v>
          </cell>
          <cell r="BK143">
            <v>0</v>
          </cell>
          <cell r="BL143">
            <v>0</v>
          </cell>
          <cell r="BN143">
            <v>43</v>
          </cell>
          <cell r="BQ143">
            <v>3</v>
          </cell>
          <cell r="BS143" t="str">
            <v/>
          </cell>
          <cell r="BU143" t="str">
            <v/>
          </cell>
          <cell r="BW143" t="str">
            <v/>
          </cell>
          <cell r="BX143">
            <v>5</v>
          </cell>
          <cell r="BY143" t="str">
            <v/>
          </cell>
          <cell r="BZ143" t="str">
            <v/>
          </cell>
          <cell r="CB143" t="str">
            <v/>
          </cell>
          <cell r="CE143">
            <v>90087</v>
          </cell>
          <cell r="CF143" t="str">
            <v>[1,1]</v>
          </cell>
          <cell r="CG143" t="str">
            <v>[1,0]</v>
          </cell>
          <cell r="CH143" t="str">
            <v/>
          </cell>
          <cell r="CI143" t="str">
            <v/>
          </cell>
          <cell r="DI143">
            <v>0</v>
          </cell>
          <cell r="EW143">
            <v>10</v>
          </cell>
          <cell r="EZ143">
            <v>100</v>
          </cell>
          <cell r="FG143">
            <v>2</v>
          </cell>
          <cell r="FI143">
            <v>20</v>
          </cell>
          <cell r="FJ143">
            <v>10</v>
          </cell>
          <cell r="FM143">
            <v>100</v>
          </cell>
          <cell r="FU143">
            <v>2</v>
          </cell>
          <cell r="FW143">
            <v>20</v>
          </cell>
          <cell r="FX143">
            <v>2000</v>
          </cell>
          <cell r="FY143">
            <v>1</v>
          </cell>
        </row>
        <row r="144">
          <cell r="A144">
            <v>49009</v>
          </cell>
          <cell r="B144" t="str">
            <v>天使联盟</v>
          </cell>
          <cell r="C144">
            <v>3</v>
          </cell>
          <cell r="E144">
            <v>0</v>
          </cell>
          <cell r="F144">
            <v>3</v>
          </cell>
          <cell r="G144">
            <v>2</v>
          </cell>
          <cell r="H144">
            <v>2</v>
          </cell>
          <cell r="N144" t="str">
            <v>PLAYERSKILL_49009</v>
          </cell>
          <cell r="O144" t="str">
            <v>PLAYERSKILLDES_49009</v>
          </cell>
          <cell r="P144" t="str">
            <v>PLAYERSKILLDES2_49009</v>
          </cell>
          <cell r="Q144" t="str">
            <v>PLAYERSKILLDES3_49009</v>
          </cell>
          <cell r="S144" t="str">
            <v>ps_tianshilianmeng</v>
          </cell>
          <cell r="T144">
            <v>100</v>
          </cell>
          <cell r="AM144">
            <v>0</v>
          </cell>
          <cell r="AO144">
            <v>0</v>
          </cell>
          <cell r="AP144">
            <v>12</v>
          </cell>
          <cell r="AQ144">
            <v>1</v>
          </cell>
          <cell r="AR144">
            <v>0</v>
          </cell>
          <cell r="AT144" t="str">
            <v>[0,0]</v>
          </cell>
          <cell r="AU144" t="str">
            <v>[0,0]</v>
          </cell>
          <cell r="AV144" t="str">
            <v>[0,0]</v>
          </cell>
          <cell r="AW144">
            <v>1</v>
          </cell>
          <cell r="AX144">
            <v>1</v>
          </cell>
          <cell r="AY144">
            <v>1</v>
          </cell>
          <cell r="AZ144" t="str">
            <v/>
          </cell>
          <cell r="BB144">
            <v>1</v>
          </cell>
          <cell r="BD144" t="str">
            <v/>
          </cell>
          <cell r="BE144" t="str">
            <v/>
          </cell>
          <cell r="BF144" t="str">
            <v/>
          </cell>
          <cell r="BG144" t="str">
            <v/>
          </cell>
          <cell r="BH144">
            <v>100</v>
          </cell>
          <cell r="BK144">
            <v>1</v>
          </cell>
          <cell r="BL144">
            <v>2000</v>
          </cell>
          <cell r="BM144">
            <v>1</v>
          </cell>
          <cell r="BP144" t="str">
            <v>[0,0]</v>
          </cell>
          <cell r="BS144" t="str">
            <v/>
          </cell>
          <cell r="BU144" t="str">
            <v/>
          </cell>
          <cell r="BW144" t="str">
            <v/>
          </cell>
          <cell r="BX144">
            <v>2</v>
          </cell>
          <cell r="BY144" t="str">
            <v/>
          </cell>
          <cell r="BZ144" t="str">
            <v/>
          </cell>
          <cell r="CA144">
            <v>449009</v>
          </cell>
          <cell r="CB144" t="str">
            <v>[100,0]</v>
          </cell>
          <cell r="CE144" t="str">
            <v/>
          </cell>
          <cell r="CF144" t="str">
            <v/>
          </cell>
          <cell r="CG144" t="str">
            <v/>
          </cell>
          <cell r="CH144" t="str">
            <v/>
          </cell>
          <cell r="CI144" t="str">
            <v/>
          </cell>
          <cell r="EW144">
            <v>10</v>
          </cell>
          <cell r="EZ144">
            <v>100</v>
          </cell>
          <cell r="FG144">
            <v>2</v>
          </cell>
          <cell r="FI144">
            <v>20</v>
          </cell>
          <cell r="FJ144">
            <v>10</v>
          </cell>
          <cell r="FM144">
            <v>100</v>
          </cell>
          <cell r="FU144">
            <v>2</v>
          </cell>
          <cell r="FW144">
            <v>20</v>
          </cell>
          <cell r="FX144">
            <v>0</v>
          </cell>
          <cell r="FY144">
            <v>1</v>
          </cell>
        </row>
        <row r="145">
          <cell r="A145">
            <v>490091</v>
          </cell>
          <cell r="B145" t="str">
            <v>天使联盟</v>
          </cell>
          <cell r="C145">
            <v>3</v>
          </cell>
          <cell r="E145">
            <v>0</v>
          </cell>
          <cell r="F145">
            <v>3</v>
          </cell>
          <cell r="G145">
            <v>2</v>
          </cell>
          <cell r="H145">
            <v>2</v>
          </cell>
          <cell r="N145" t="str">
            <v>PLAYERSKILL_49009</v>
          </cell>
          <cell r="O145" t="str">
            <v>PLAYERSKILLDES_490091</v>
          </cell>
          <cell r="P145" t="str">
            <v>PLAYERSKILLDES2_490091</v>
          </cell>
          <cell r="Q145" t="str">
            <v>PLAYERSKILLDES3_490091</v>
          </cell>
          <cell r="S145" t="str">
            <v>ps_tianshilianmeng</v>
          </cell>
          <cell r="T145">
            <v>100</v>
          </cell>
          <cell r="AM145">
            <v>0</v>
          </cell>
          <cell r="AO145">
            <v>0</v>
          </cell>
          <cell r="AP145">
            <v>12</v>
          </cell>
          <cell r="AQ145">
            <v>1</v>
          </cell>
          <cell r="AR145">
            <v>0</v>
          </cell>
          <cell r="AT145" t="str">
            <v>[0,0]</v>
          </cell>
          <cell r="AU145" t="str">
            <v>[0,0]</v>
          </cell>
          <cell r="AV145" t="str">
            <v>[0,0]</v>
          </cell>
          <cell r="AW145">
            <v>1</v>
          </cell>
          <cell r="AX145">
            <v>1</v>
          </cell>
          <cell r="AY145">
            <v>1</v>
          </cell>
          <cell r="AZ145" t="str">
            <v/>
          </cell>
          <cell r="BB145">
            <v>1</v>
          </cell>
          <cell r="BD145" t="str">
            <v/>
          </cell>
          <cell r="BE145" t="str">
            <v/>
          </cell>
          <cell r="BF145" t="str">
            <v/>
          </cell>
          <cell r="BG145" t="str">
            <v/>
          </cell>
          <cell r="BH145">
            <v>100</v>
          </cell>
          <cell r="BK145">
            <v>1</v>
          </cell>
          <cell r="BL145">
            <v>2000</v>
          </cell>
          <cell r="BM145">
            <v>1</v>
          </cell>
          <cell r="BP145" t="str">
            <v>[0,0]</v>
          </cell>
          <cell r="BS145" t="str">
            <v/>
          </cell>
          <cell r="BU145" t="str">
            <v/>
          </cell>
          <cell r="BW145" t="str">
            <v/>
          </cell>
          <cell r="BX145">
            <v>2</v>
          </cell>
          <cell r="BY145" t="str">
            <v/>
          </cell>
          <cell r="BZ145" t="str">
            <v/>
          </cell>
          <cell r="CA145">
            <v>4490091</v>
          </cell>
          <cell r="CB145" t="str">
            <v>[100,0]</v>
          </cell>
          <cell r="CE145" t="str">
            <v/>
          </cell>
          <cell r="CF145" t="str">
            <v/>
          </cell>
          <cell r="CG145" t="str">
            <v/>
          </cell>
          <cell r="CH145" t="str">
            <v/>
          </cell>
          <cell r="CI145" t="str">
            <v/>
          </cell>
          <cell r="EW145">
            <v>10</v>
          </cell>
          <cell r="EZ145">
            <v>100</v>
          </cell>
          <cell r="FG145">
            <v>2</v>
          </cell>
          <cell r="FI145">
            <v>20</v>
          </cell>
          <cell r="FJ145">
            <v>10</v>
          </cell>
          <cell r="FM145">
            <v>100</v>
          </cell>
          <cell r="FU145">
            <v>2</v>
          </cell>
          <cell r="FW145">
            <v>20</v>
          </cell>
          <cell r="FX145">
            <v>0</v>
          </cell>
          <cell r="FY145">
            <v>1</v>
          </cell>
        </row>
        <row r="146">
          <cell r="A146">
            <v>490092</v>
          </cell>
          <cell r="B146" t="str">
            <v>天使联盟</v>
          </cell>
          <cell r="C146">
            <v>3</v>
          </cell>
          <cell r="E146">
            <v>0</v>
          </cell>
          <cell r="F146">
            <v>3</v>
          </cell>
          <cell r="G146">
            <v>2</v>
          </cell>
          <cell r="H146">
            <v>2</v>
          </cell>
          <cell r="N146" t="str">
            <v>PLAYERSKILL_49009</v>
          </cell>
          <cell r="O146" t="str">
            <v>PLAYERSKILLDES_490092</v>
          </cell>
          <cell r="P146" t="str">
            <v>PLAYERSKILLDES2_490092</v>
          </cell>
          <cell r="Q146" t="str">
            <v>PLAYERSKILLDES3_490092</v>
          </cell>
          <cell r="S146" t="str">
            <v>ps_tianshilianmeng</v>
          </cell>
          <cell r="T146">
            <v>100</v>
          </cell>
          <cell r="AM146">
            <v>0</v>
          </cell>
          <cell r="AO146">
            <v>0</v>
          </cell>
          <cell r="AP146">
            <v>12</v>
          </cell>
          <cell r="AQ146">
            <v>1</v>
          </cell>
          <cell r="AR146">
            <v>0</v>
          </cell>
          <cell r="AT146" t="str">
            <v>[0,0]</v>
          </cell>
          <cell r="AU146" t="str">
            <v>[0,0]</v>
          </cell>
          <cell r="AV146" t="str">
            <v>[0,0]</v>
          </cell>
          <cell r="AW146">
            <v>1</v>
          </cell>
          <cell r="AX146">
            <v>1</v>
          </cell>
          <cell r="AY146">
            <v>1</v>
          </cell>
          <cell r="AZ146" t="str">
            <v/>
          </cell>
          <cell r="BB146">
            <v>1</v>
          </cell>
          <cell r="BD146" t="str">
            <v/>
          </cell>
          <cell r="BE146" t="str">
            <v/>
          </cell>
          <cell r="BF146" t="str">
            <v/>
          </cell>
          <cell r="BG146" t="str">
            <v/>
          </cell>
          <cell r="BH146">
            <v>100</v>
          </cell>
          <cell r="BK146">
            <v>1</v>
          </cell>
          <cell r="BL146">
            <v>2000</v>
          </cell>
          <cell r="BM146">
            <v>1</v>
          </cell>
          <cell r="BP146" t="str">
            <v>[0,0]</v>
          </cell>
          <cell r="BS146" t="str">
            <v/>
          </cell>
          <cell r="BU146" t="str">
            <v/>
          </cell>
          <cell r="BW146" t="str">
            <v/>
          </cell>
          <cell r="BX146">
            <v>2</v>
          </cell>
          <cell r="BY146" t="str">
            <v/>
          </cell>
          <cell r="BZ146" t="str">
            <v/>
          </cell>
          <cell r="CA146">
            <v>4490092</v>
          </cell>
          <cell r="CB146" t="str">
            <v>[100,0]</v>
          </cell>
          <cell r="CE146" t="str">
            <v/>
          </cell>
          <cell r="CF146" t="str">
            <v/>
          </cell>
          <cell r="CG146" t="str">
            <v/>
          </cell>
          <cell r="CH146" t="str">
            <v/>
          </cell>
          <cell r="CI146" t="str">
            <v/>
          </cell>
          <cell r="EW146">
            <v>10</v>
          </cell>
          <cell r="EZ146">
            <v>100</v>
          </cell>
          <cell r="FG146">
            <v>2</v>
          </cell>
          <cell r="FI146">
            <v>20</v>
          </cell>
          <cell r="FJ146">
            <v>10</v>
          </cell>
          <cell r="FM146">
            <v>100</v>
          </cell>
          <cell r="FU146">
            <v>2</v>
          </cell>
          <cell r="FW146">
            <v>20</v>
          </cell>
          <cell r="FX146">
            <v>0</v>
          </cell>
          <cell r="FY146">
            <v>1</v>
          </cell>
        </row>
        <row r="147">
          <cell r="A147">
            <v>490093</v>
          </cell>
          <cell r="B147" t="str">
            <v>天使联盟</v>
          </cell>
          <cell r="C147">
            <v>3</v>
          </cell>
          <cell r="E147">
            <v>0</v>
          </cell>
          <cell r="F147">
            <v>3</v>
          </cell>
          <cell r="G147">
            <v>2</v>
          </cell>
          <cell r="H147">
            <v>2</v>
          </cell>
          <cell r="N147" t="str">
            <v>PLAYERSKILL_49009</v>
          </cell>
          <cell r="O147" t="str">
            <v>PLAYERSKILLDES_490093</v>
          </cell>
          <cell r="P147" t="str">
            <v>PLAYERSKILLDES2_490093</v>
          </cell>
          <cell r="Q147" t="str">
            <v>PLAYERSKILLDES3_490093</v>
          </cell>
          <cell r="S147" t="str">
            <v>ps_tianshilianmeng</v>
          </cell>
          <cell r="T147">
            <v>100</v>
          </cell>
          <cell r="AM147">
            <v>0</v>
          </cell>
          <cell r="AO147">
            <v>0</v>
          </cell>
          <cell r="AP147">
            <v>12</v>
          </cell>
          <cell r="AQ147">
            <v>1</v>
          </cell>
          <cell r="AR147">
            <v>0</v>
          </cell>
          <cell r="AT147" t="str">
            <v>[0,0]</v>
          </cell>
          <cell r="AU147" t="str">
            <v>[0,0]</v>
          </cell>
          <cell r="AV147" t="str">
            <v>[0,0]</v>
          </cell>
          <cell r="AW147">
            <v>1</v>
          </cell>
          <cell r="AX147">
            <v>1</v>
          </cell>
          <cell r="AY147">
            <v>1</v>
          </cell>
          <cell r="AZ147" t="str">
            <v/>
          </cell>
          <cell r="BB147">
            <v>1</v>
          </cell>
          <cell r="BD147" t="str">
            <v/>
          </cell>
          <cell r="BE147" t="str">
            <v/>
          </cell>
          <cell r="BF147" t="str">
            <v/>
          </cell>
          <cell r="BG147" t="str">
            <v/>
          </cell>
          <cell r="BH147">
            <v>100</v>
          </cell>
          <cell r="BK147">
            <v>1</v>
          </cell>
          <cell r="BL147">
            <v>2000</v>
          </cell>
          <cell r="BM147">
            <v>1</v>
          </cell>
          <cell r="BP147" t="str">
            <v>[0,0]</v>
          </cell>
          <cell r="BS147" t="str">
            <v/>
          </cell>
          <cell r="BU147" t="str">
            <v/>
          </cell>
          <cell r="BW147" t="str">
            <v/>
          </cell>
          <cell r="BX147">
            <v>2</v>
          </cell>
          <cell r="BY147" t="str">
            <v/>
          </cell>
          <cell r="BZ147" t="str">
            <v/>
          </cell>
          <cell r="CA147">
            <v>4490093</v>
          </cell>
          <cell r="CB147" t="str">
            <v>[100,0]</v>
          </cell>
          <cell r="CE147" t="str">
            <v/>
          </cell>
          <cell r="CF147" t="str">
            <v/>
          </cell>
          <cell r="CG147" t="str">
            <v/>
          </cell>
          <cell r="CH147" t="str">
            <v/>
          </cell>
          <cell r="CI147" t="str">
            <v/>
          </cell>
          <cell r="EW147">
            <v>10</v>
          </cell>
          <cell r="EZ147">
            <v>100</v>
          </cell>
          <cell r="FG147">
            <v>2</v>
          </cell>
          <cell r="FI147">
            <v>20</v>
          </cell>
          <cell r="FJ147">
            <v>10</v>
          </cell>
          <cell r="FM147">
            <v>100</v>
          </cell>
          <cell r="FU147">
            <v>2</v>
          </cell>
          <cell r="FW147">
            <v>20</v>
          </cell>
          <cell r="FX147">
            <v>0</v>
          </cell>
          <cell r="FY147">
            <v>1</v>
          </cell>
        </row>
        <row r="148">
          <cell r="A148">
            <v>490094</v>
          </cell>
          <cell r="B148" t="str">
            <v>天使联盟</v>
          </cell>
          <cell r="C148">
            <v>3</v>
          </cell>
          <cell r="E148">
            <v>0</v>
          </cell>
          <cell r="F148">
            <v>3</v>
          </cell>
          <cell r="G148">
            <v>2</v>
          </cell>
          <cell r="H148">
            <v>2</v>
          </cell>
          <cell r="N148" t="str">
            <v>PLAYERSKILL_49009</v>
          </cell>
          <cell r="O148" t="str">
            <v>PLAYERSKILLDES_490094</v>
          </cell>
          <cell r="P148" t="str">
            <v>PLAYERSKILLDES2_490094</v>
          </cell>
          <cell r="Q148" t="str">
            <v>PLAYERSKILLDES3_490094</v>
          </cell>
          <cell r="S148" t="str">
            <v>ps_tianshilianmeng</v>
          </cell>
          <cell r="T148">
            <v>100</v>
          </cell>
          <cell r="AM148">
            <v>0</v>
          </cell>
          <cell r="AO148">
            <v>0</v>
          </cell>
          <cell r="AP148">
            <v>12</v>
          </cell>
          <cell r="AQ148">
            <v>1</v>
          </cell>
          <cell r="AR148">
            <v>0</v>
          </cell>
          <cell r="AT148" t="str">
            <v>[0,0]</v>
          </cell>
          <cell r="AU148" t="str">
            <v>[0,0]</v>
          </cell>
          <cell r="AV148" t="str">
            <v>[0,0]</v>
          </cell>
          <cell r="AW148">
            <v>1</v>
          </cell>
          <cell r="AX148">
            <v>1</v>
          </cell>
          <cell r="AY148">
            <v>1</v>
          </cell>
          <cell r="AZ148" t="str">
            <v/>
          </cell>
          <cell r="BB148">
            <v>1</v>
          </cell>
          <cell r="BD148" t="str">
            <v/>
          </cell>
          <cell r="BE148" t="str">
            <v/>
          </cell>
          <cell r="BF148" t="str">
            <v/>
          </cell>
          <cell r="BG148" t="str">
            <v/>
          </cell>
          <cell r="BH148">
            <v>100</v>
          </cell>
          <cell r="BK148">
            <v>1</v>
          </cell>
          <cell r="BL148">
            <v>2000</v>
          </cell>
          <cell r="BM148">
            <v>1</v>
          </cell>
          <cell r="BP148" t="str">
            <v>[0,0]</v>
          </cell>
          <cell r="BS148" t="str">
            <v/>
          </cell>
          <cell r="BU148" t="str">
            <v/>
          </cell>
          <cell r="BW148" t="str">
            <v/>
          </cell>
          <cell r="BX148">
            <v>2</v>
          </cell>
          <cell r="BY148" t="str">
            <v/>
          </cell>
          <cell r="BZ148" t="str">
            <v/>
          </cell>
          <cell r="CA148">
            <v>4490094</v>
          </cell>
          <cell r="CB148" t="str">
            <v>[100,0]</v>
          </cell>
          <cell r="CE148" t="str">
            <v/>
          </cell>
          <cell r="CF148" t="str">
            <v/>
          </cell>
          <cell r="CG148" t="str">
            <v/>
          </cell>
          <cell r="CH148" t="str">
            <v/>
          </cell>
          <cell r="CI148" t="str">
            <v/>
          </cell>
          <cell r="EW148">
            <v>10</v>
          </cell>
          <cell r="EZ148">
            <v>100</v>
          </cell>
          <cell r="FG148">
            <v>2</v>
          </cell>
          <cell r="FI148">
            <v>20</v>
          </cell>
          <cell r="FJ148">
            <v>10</v>
          </cell>
          <cell r="FM148">
            <v>100</v>
          </cell>
          <cell r="FU148">
            <v>2</v>
          </cell>
          <cell r="FW148">
            <v>20</v>
          </cell>
          <cell r="FX148">
            <v>0</v>
          </cell>
          <cell r="FY148">
            <v>1</v>
          </cell>
        </row>
        <row r="149">
          <cell r="A149">
            <v>490095</v>
          </cell>
          <cell r="B149" t="str">
            <v>天使联盟</v>
          </cell>
          <cell r="C149">
            <v>3</v>
          </cell>
          <cell r="E149">
            <v>0</v>
          </cell>
          <cell r="F149">
            <v>3</v>
          </cell>
          <cell r="G149">
            <v>2</v>
          </cell>
          <cell r="H149">
            <v>2</v>
          </cell>
          <cell r="N149" t="str">
            <v>PLAYERSKILL_49009</v>
          </cell>
          <cell r="O149" t="str">
            <v>PLAYERSKILLDES_490095</v>
          </cell>
          <cell r="P149" t="str">
            <v>PLAYERSKILLDES2_490095</v>
          </cell>
          <cell r="Q149" t="str">
            <v>PLAYERSKILLDES3_490095</v>
          </cell>
          <cell r="S149" t="str">
            <v>ps_tianshilianmeng</v>
          </cell>
          <cell r="T149">
            <v>100</v>
          </cell>
          <cell r="AM149">
            <v>0</v>
          </cell>
          <cell r="AO149">
            <v>0</v>
          </cell>
          <cell r="AP149">
            <v>12</v>
          </cell>
          <cell r="AQ149">
            <v>1</v>
          </cell>
          <cell r="AR149">
            <v>0</v>
          </cell>
          <cell r="AT149" t="str">
            <v>[0,0]</v>
          </cell>
          <cell r="AU149" t="str">
            <v>[0,0]</v>
          </cell>
          <cell r="AV149" t="str">
            <v>[0,0]</v>
          </cell>
          <cell r="AW149">
            <v>1</v>
          </cell>
          <cell r="AX149">
            <v>1</v>
          </cell>
          <cell r="AY149">
            <v>1</v>
          </cell>
          <cell r="AZ149" t="str">
            <v/>
          </cell>
          <cell r="BB149">
            <v>1</v>
          </cell>
          <cell r="BD149" t="str">
            <v/>
          </cell>
          <cell r="BE149" t="str">
            <v/>
          </cell>
          <cell r="BF149" t="str">
            <v/>
          </cell>
          <cell r="BG149" t="str">
            <v/>
          </cell>
          <cell r="BH149">
            <v>100</v>
          </cell>
          <cell r="BK149">
            <v>1</v>
          </cell>
          <cell r="BL149">
            <v>2000</v>
          </cell>
          <cell r="BM149">
            <v>1</v>
          </cell>
          <cell r="BP149" t="str">
            <v>[0,0]</v>
          </cell>
          <cell r="BS149" t="str">
            <v/>
          </cell>
          <cell r="BU149" t="str">
            <v/>
          </cell>
          <cell r="BW149" t="str">
            <v/>
          </cell>
          <cell r="BX149">
            <v>2</v>
          </cell>
          <cell r="BY149" t="str">
            <v/>
          </cell>
          <cell r="BZ149" t="str">
            <v/>
          </cell>
          <cell r="CA149">
            <v>4490095</v>
          </cell>
          <cell r="CB149" t="str">
            <v>[100,0]</v>
          </cell>
          <cell r="CE149" t="str">
            <v/>
          </cell>
          <cell r="CF149" t="str">
            <v/>
          </cell>
          <cell r="CG149" t="str">
            <v/>
          </cell>
          <cell r="CH149" t="str">
            <v/>
          </cell>
          <cell r="CI149" t="str">
            <v/>
          </cell>
          <cell r="EW149">
            <v>10</v>
          </cell>
          <cell r="EZ149">
            <v>100</v>
          </cell>
          <cell r="FG149">
            <v>2</v>
          </cell>
          <cell r="FI149">
            <v>20</v>
          </cell>
          <cell r="FJ149">
            <v>10</v>
          </cell>
          <cell r="FM149">
            <v>100</v>
          </cell>
          <cell r="FU149">
            <v>2</v>
          </cell>
          <cell r="FW149">
            <v>20</v>
          </cell>
          <cell r="FX149">
            <v>0</v>
          </cell>
          <cell r="FY149">
            <v>1</v>
          </cell>
        </row>
        <row r="150">
          <cell r="A150">
            <v>490096</v>
          </cell>
          <cell r="B150" t="str">
            <v>天使联盟</v>
          </cell>
          <cell r="C150">
            <v>3</v>
          </cell>
          <cell r="E150">
            <v>0</v>
          </cell>
          <cell r="F150">
            <v>3</v>
          </cell>
          <cell r="G150">
            <v>2</v>
          </cell>
          <cell r="H150">
            <v>2</v>
          </cell>
          <cell r="N150" t="str">
            <v>PLAYERSKILL_49009</v>
          </cell>
          <cell r="O150" t="str">
            <v>PLAYERSKILLDES_490096</v>
          </cell>
          <cell r="P150" t="str">
            <v>PLAYERSKILLDES2_490096</v>
          </cell>
          <cell r="Q150" t="str">
            <v>PLAYERSKILLDES3_490096</v>
          </cell>
          <cell r="S150" t="str">
            <v>ps_tianshilianmeng</v>
          </cell>
          <cell r="T150">
            <v>100</v>
          </cell>
          <cell r="AM150">
            <v>0</v>
          </cell>
          <cell r="AO150">
            <v>0</v>
          </cell>
          <cell r="AP150">
            <v>12</v>
          </cell>
          <cell r="AQ150">
            <v>1</v>
          </cell>
          <cell r="AR150">
            <v>0</v>
          </cell>
          <cell r="AT150" t="str">
            <v>[0,0]</v>
          </cell>
          <cell r="AU150" t="str">
            <v>[0,0]</v>
          </cell>
          <cell r="AV150" t="str">
            <v>[0,0]</v>
          </cell>
          <cell r="AW150">
            <v>1</v>
          </cell>
          <cell r="AX150">
            <v>1</v>
          </cell>
          <cell r="AY150">
            <v>1</v>
          </cell>
          <cell r="AZ150" t="str">
            <v/>
          </cell>
          <cell r="BB150">
            <v>1</v>
          </cell>
          <cell r="BD150" t="str">
            <v/>
          </cell>
          <cell r="BE150" t="str">
            <v/>
          </cell>
          <cell r="BF150" t="str">
            <v/>
          </cell>
          <cell r="BG150" t="str">
            <v/>
          </cell>
          <cell r="BH150">
            <v>100</v>
          </cell>
          <cell r="BK150">
            <v>1</v>
          </cell>
          <cell r="BL150">
            <v>2000</v>
          </cell>
          <cell r="BM150">
            <v>1</v>
          </cell>
          <cell r="BP150" t="str">
            <v>[0,0]</v>
          </cell>
          <cell r="BS150" t="str">
            <v/>
          </cell>
          <cell r="BU150" t="str">
            <v/>
          </cell>
          <cell r="BW150" t="str">
            <v/>
          </cell>
          <cell r="BX150">
            <v>2</v>
          </cell>
          <cell r="BY150" t="str">
            <v/>
          </cell>
          <cell r="BZ150" t="str">
            <v/>
          </cell>
          <cell r="CA150">
            <v>4490095</v>
          </cell>
          <cell r="CB150" t="str">
            <v>[100,0]</v>
          </cell>
          <cell r="CE150" t="str">
            <v/>
          </cell>
          <cell r="CF150" t="str">
            <v/>
          </cell>
          <cell r="CG150" t="str">
            <v/>
          </cell>
          <cell r="CH150" t="str">
            <v/>
          </cell>
          <cell r="CI150" t="str">
            <v/>
          </cell>
          <cell r="EW150">
            <v>10</v>
          </cell>
          <cell r="EZ150">
            <v>100</v>
          </cell>
          <cell r="FG150">
            <v>2</v>
          </cell>
          <cell r="FI150">
            <v>20</v>
          </cell>
          <cell r="FJ150">
            <v>10</v>
          </cell>
          <cell r="FM150">
            <v>100</v>
          </cell>
          <cell r="FU150">
            <v>2</v>
          </cell>
          <cell r="FW150">
            <v>20</v>
          </cell>
          <cell r="FX150">
            <v>0</v>
          </cell>
          <cell r="FY150">
            <v>1</v>
          </cell>
        </row>
        <row r="151">
          <cell r="A151">
            <v>490097</v>
          </cell>
          <cell r="B151" t="str">
            <v>天使联盟</v>
          </cell>
          <cell r="C151">
            <v>3</v>
          </cell>
          <cell r="E151">
            <v>0</v>
          </cell>
          <cell r="F151">
            <v>3</v>
          </cell>
          <cell r="G151">
            <v>2</v>
          </cell>
          <cell r="H151">
            <v>2</v>
          </cell>
          <cell r="N151" t="str">
            <v>PLAYERSKILL_49009</v>
          </cell>
          <cell r="O151" t="str">
            <v>PLAYERSKILLDES_490097</v>
          </cell>
          <cell r="P151" t="str">
            <v>PLAYERSKILLDES2_490097</v>
          </cell>
          <cell r="Q151" t="str">
            <v>PLAYERSKILLDES3_490097</v>
          </cell>
          <cell r="S151" t="str">
            <v>ps_tianshilianmeng</v>
          </cell>
          <cell r="T151">
            <v>100</v>
          </cell>
          <cell r="AM151">
            <v>0</v>
          </cell>
          <cell r="AO151">
            <v>0</v>
          </cell>
          <cell r="AP151">
            <v>12</v>
          </cell>
          <cell r="AQ151">
            <v>1</v>
          </cell>
          <cell r="AR151">
            <v>0</v>
          </cell>
          <cell r="AT151" t="str">
            <v>[0,0]</v>
          </cell>
          <cell r="AU151" t="str">
            <v>[0,0]</v>
          </cell>
          <cell r="AV151" t="str">
            <v>[0,0]</v>
          </cell>
          <cell r="AW151">
            <v>1</v>
          </cell>
          <cell r="AX151">
            <v>1</v>
          </cell>
          <cell r="AY151">
            <v>1</v>
          </cell>
          <cell r="AZ151" t="str">
            <v/>
          </cell>
          <cell r="BB151">
            <v>1</v>
          </cell>
          <cell r="BD151" t="str">
            <v/>
          </cell>
          <cell r="BE151" t="str">
            <v/>
          </cell>
          <cell r="BF151" t="str">
            <v/>
          </cell>
          <cell r="BG151" t="str">
            <v/>
          </cell>
          <cell r="BH151">
            <v>100</v>
          </cell>
          <cell r="BK151">
            <v>1</v>
          </cell>
          <cell r="BL151">
            <v>2000</v>
          </cell>
          <cell r="BM151">
            <v>1</v>
          </cell>
          <cell r="BP151" t="str">
            <v>[0,0]</v>
          </cell>
          <cell r="BS151" t="str">
            <v/>
          </cell>
          <cell r="BU151" t="str">
            <v/>
          </cell>
          <cell r="BW151" t="str">
            <v/>
          </cell>
          <cell r="BX151">
            <v>2</v>
          </cell>
          <cell r="BY151" t="str">
            <v/>
          </cell>
          <cell r="BZ151" t="str">
            <v/>
          </cell>
          <cell r="CA151">
            <v>4490095</v>
          </cell>
          <cell r="CB151" t="str">
            <v>[100,0]</v>
          </cell>
          <cell r="CE151" t="str">
            <v/>
          </cell>
          <cell r="CF151" t="str">
            <v/>
          </cell>
          <cell r="CG151" t="str">
            <v/>
          </cell>
          <cell r="CH151" t="str">
            <v/>
          </cell>
          <cell r="CI151" t="str">
            <v/>
          </cell>
          <cell r="EW151">
            <v>10</v>
          </cell>
          <cell r="EZ151">
            <v>100</v>
          </cell>
          <cell r="FG151">
            <v>2</v>
          </cell>
          <cell r="FI151">
            <v>20</v>
          </cell>
          <cell r="FJ151">
            <v>10</v>
          </cell>
          <cell r="FM151">
            <v>100</v>
          </cell>
          <cell r="FU151">
            <v>2</v>
          </cell>
          <cell r="FW151">
            <v>20</v>
          </cell>
          <cell r="FX151">
            <v>0</v>
          </cell>
          <cell r="FY151">
            <v>1</v>
          </cell>
        </row>
        <row r="152">
          <cell r="A152">
            <v>49013</v>
          </cell>
          <cell r="B152" t="str">
            <v>鹰眼洞察</v>
          </cell>
          <cell r="C152">
            <v>3</v>
          </cell>
          <cell r="E152">
            <v>0</v>
          </cell>
          <cell r="F152">
            <v>3</v>
          </cell>
          <cell r="G152">
            <v>2</v>
          </cell>
          <cell r="H152">
            <v>2</v>
          </cell>
          <cell r="N152" t="str">
            <v>PLAYERSKILL_49013</v>
          </cell>
          <cell r="O152" t="str">
            <v>PLAYERSKILLDES_49013</v>
          </cell>
          <cell r="P152" t="str">
            <v>PLAYERSKILLDES2_49013</v>
          </cell>
          <cell r="Q152" t="str">
            <v>PLAYERSKILLDES3_49013</v>
          </cell>
          <cell r="S152" t="str">
            <v>ps_yingyandongcha</v>
          </cell>
          <cell r="T152">
            <v>100</v>
          </cell>
          <cell r="AM152">
            <v>0</v>
          </cell>
          <cell r="AO152">
            <v>0</v>
          </cell>
          <cell r="AP152">
            <v>12</v>
          </cell>
          <cell r="AQ152">
            <v>1</v>
          </cell>
          <cell r="AR152">
            <v>0</v>
          </cell>
          <cell r="AT152" t="str">
            <v>[0,0]</v>
          </cell>
          <cell r="AU152" t="str">
            <v>[0,0]</v>
          </cell>
          <cell r="AV152" t="str">
            <v>[0,0]</v>
          </cell>
          <cell r="AW152">
            <v>1</v>
          </cell>
          <cell r="AX152">
            <v>1</v>
          </cell>
          <cell r="AY152">
            <v>1</v>
          </cell>
          <cell r="AZ152" t="str">
            <v/>
          </cell>
          <cell r="BB152">
            <v>1</v>
          </cell>
          <cell r="BD152" t="str">
            <v/>
          </cell>
          <cell r="BE152" t="str">
            <v/>
          </cell>
          <cell r="BF152" t="str">
            <v/>
          </cell>
          <cell r="BG152" t="str">
            <v/>
          </cell>
          <cell r="BH152">
            <v>100</v>
          </cell>
          <cell r="BK152">
            <v>1</v>
          </cell>
          <cell r="BL152">
            <v>2000</v>
          </cell>
          <cell r="BM152">
            <v>1</v>
          </cell>
          <cell r="BP152" t="str">
            <v>[0,0]</v>
          </cell>
          <cell r="BS152" t="str">
            <v/>
          </cell>
          <cell r="BU152" t="str">
            <v/>
          </cell>
          <cell r="BW152" t="str">
            <v/>
          </cell>
          <cell r="BX152">
            <v>2</v>
          </cell>
          <cell r="BY152" t="str">
            <v/>
          </cell>
          <cell r="BZ152" t="str">
            <v/>
          </cell>
          <cell r="CA152">
            <v>449013</v>
          </cell>
          <cell r="CB152" t="str">
            <v>[100,0]</v>
          </cell>
          <cell r="CE152" t="str">
            <v/>
          </cell>
          <cell r="CF152" t="str">
            <v/>
          </cell>
          <cell r="CG152" t="str">
            <v/>
          </cell>
          <cell r="CH152" t="str">
            <v/>
          </cell>
          <cell r="CI152" t="str">
            <v/>
          </cell>
          <cell r="EW152">
            <v>10</v>
          </cell>
          <cell r="EZ152">
            <v>100</v>
          </cell>
          <cell r="FG152">
            <v>2</v>
          </cell>
          <cell r="FI152">
            <v>20</v>
          </cell>
          <cell r="FJ152">
            <v>10</v>
          </cell>
          <cell r="FM152">
            <v>100</v>
          </cell>
          <cell r="FU152">
            <v>2</v>
          </cell>
          <cell r="FW152">
            <v>20</v>
          </cell>
          <cell r="FX152">
            <v>0</v>
          </cell>
          <cell r="FY152">
            <v>1</v>
          </cell>
        </row>
        <row r="153">
          <cell r="A153">
            <v>490131</v>
          </cell>
          <cell r="B153" t="str">
            <v>鹰眼洞察</v>
          </cell>
          <cell r="C153">
            <v>3</v>
          </cell>
          <cell r="E153">
            <v>0</v>
          </cell>
          <cell r="F153">
            <v>3</v>
          </cell>
          <cell r="G153">
            <v>2</v>
          </cell>
          <cell r="H153">
            <v>2</v>
          </cell>
          <cell r="N153" t="str">
            <v>PLAYERSKILL_49013</v>
          </cell>
          <cell r="O153" t="str">
            <v>PLAYERSKILLDES_490131</v>
          </cell>
          <cell r="P153" t="str">
            <v>PLAYERSKILLDES2_490131</v>
          </cell>
          <cell r="Q153" t="str">
            <v>PLAYERSKILLDES3_490131</v>
          </cell>
          <cell r="S153" t="str">
            <v>ps_yingyandongcha</v>
          </cell>
          <cell r="T153">
            <v>100</v>
          </cell>
          <cell r="AM153">
            <v>0</v>
          </cell>
          <cell r="AO153">
            <v>0</v>
          </cell>
          <cell r="AP153">
            <v>12</v>
          </cell>
          <cell r="AQ153">
            <v>1</v>
          </cell>
          <cell r="AR153">
            <v>0</v>
          </cell>
          <cell r="AT153" t="str">
            <v>[0,0]</v>
          </cell>
          <cell r="AU153" t="str">
            <v>[0,0]</v>
          </cell>
          <cell r="AV153" t="str">
            <v>[0,0]</v>
          </cell>
          <cell r="AW153">
            <v>1</v>
          </cell>
          <cell r="AX153">
            <v>1</v>
          </cell>
          <cell r="AY153">
            <v>1</v>
          </cell>
          <cell r="AZ153" t="str">
            <v/>
          </cell>
          <cell r="BB153">
            <v>1</v>
          </cell>
          <cell r="BD153" t="str">
            <v/>
          </cell>
          <cell r="BE153" t="str">
            <v/>
          </cell>
          <cell r="BF153" t="str">
            <v/>
          </cell>
          <cell r="BG153" t="str">
            <v/>
          </cell>
          <cell r="BH153">
            <v>100</v>
          </cell>
          <cell r="BK153">
            <v>1</v>
          </cell>
          <cell r="BL153">
            <v>2000</v>
          </cell>
          <cell r="BM153">
            <v>1</v>
          </cell>
          <cell r="BP153" t="str">
            <v>[0,0]</v>
          </cell>
          <cell r="BS153" t="str">
            <v/>
          </cell>
          <cell r="BU153" t="str">
            <v/>
          </cell>
          <cell r="BW153" t="str">
            <v/>
          </cell>
          <cell r="BX153">
            <v>2</v>
          </cell>
          <cell r="BY153" t="str">
            <v/>
          </cell>
          <cell r="BZ153" t="str">
            <v/>
          </cell>
          <cell r="CA153">
            <v>4490131</v>
          </cell>
          <cell r="CB153" t="str">
            <v>[100,0]</v>
          </cell>
          <cell r="CE153" t="str">
            <v/>
          </cell>
          <cell r="CF153" t="str">
            <v/>
          </cell>
          <cell r="CG153" t="str">
            <v/>
          </cell>
          <cell r="CH153" t="str">
            <v/>
          </cell>
          <cell r="CI153" t="str">
            <v/>
          </cell>
          <cell r="EW153">
            <v>10</v>
          </cell>
          <cell r="EZ153">
            <v>100</v>
          </cell>
          <cell r="FG153">
            <v>2</v>
          </cell>
          <cell r="FI153">
            <v>20</v>
          </cell>
          <cell r="FJ153">
            <v>10</v>
          </cell>
          <cell r="FM153">
            <v>100</v>
          </cell>
          <cell r="FU153">
            <v>2</v>
          </cell>
          <cell r="FW153">
            <v>20</v>
          </cell>
          <cell r="FX153">
            <v>0</v>
          </cell>
          <cell r="FY153">
            <v>1</v>
          </cell>
        </row>
        <row r="154">
          <cell r="A154">
            <v>490132</v>
          </cell>
          <cell r="B154" t="str">
            <v>鹰眼洞察</v>
          </cell>
          <cell r="C154">
            <v>3</v>
          </cell>
          <cell r="E154">
            <v>0</v>
          </cell>
          <cell r="F154">
            <v>3</v>
          </cell>
          <cell r="G154">
            <v>2</v>
          </cell>
          <cell r="H154">
            <v>2</v>
          </cell>
          <cell r="N154" t="str">
            <v>PLAYERSKILL_49013</v>
          </cell>
          <cell r="O154" t="str">
            <v>PLAYERSKILLDES_490132</v>
          </cell>
          <cell r="P154" t="str">
            <v>PLAYERSKILLDES2_490132</v>
          </cell>
          <cell r="Q154" t="str">
            <v>PLAYERSKILLDES3_490132</v>
          </cell>
          <cell r="S154" t="str">
            <v>ps_yingyandongcha</v>
          </cell>
          <cell r="T154">
            <v>100</v>
          </cell>
          <cell r="AM154">
            <v>0</v>
          </cell>
          <cell r="AO154">
            <v>0</v>
          </cell>
          <cell r="AP154">
            <v>12</v>
          </cell>
          <cell r="AQ154">
            <v>1</v>
          </cell>
          <cell r="AR154">
            <v>0</v>
          </cell>
          <cell r="AT154" t="str">
            <v>[0,0]</v>
          </cell>
          <cell r="AU154" t="str">
            <v>[0,0]</v>
          </cell>
          <cell r="AV154" t="str">
            <v>[0,0]</v>
          </cell>
          <cell r="AW154">
            <v>1</v>
          </cell>
          <cell r="AX154">
            <v>1</v>
          </cell>
          <cell r="AY154">
            <v>1</v>
          </cell>
          <cell r="AZ154" t="str">
            <v/>
          </cell>
          <cell r="BB154">
            <v>1</v>
          </cell>
          <cell r="BD154" t="str">
            <v/>
          </cell>
          <cell r="BE154" t="str">
            <v/>
          </cell>
          <cell r="BF154" t="str">
            <v/>
          </cell>
          <cell r="BG154" t="str">
            <v/>
          </cell>
          <cell r="BH154">
            <v>100</v>
          </cell>
          <cell r="BK154">
            <v>1</v>
          </cell>
          <cell r="BL154">
            <v>2000</v>
          </cell>
          <cell r="BM154">
            <v>1</v>
          </cell>
          <cell r="BP154" t="str">
            <v>[0,0]</v>
          </cell>
          <cell r="BS154" t="str">
            <v/>
          </cell>
          <cell r="BU154" t="str">
            <v/>
          </cell>
          <cell r="BW154" t="str">
            <v/>
          </cell>
          <cell r="BX154">
            <v>2</v>
          </cell>
          <cell r="BY154" t="str">
            <v/>
          </cell>
          <cell r="BZ154" t="str">
            <v/>
          </cell>
          <cell r="CA154">
            <v>4490132</v>
          </cell>
          <cell r="CB154" t="str">
            <v>[100,0]</v>
          </cell>
          <cell r="CE154" t="str">
            <v/>
          </cell>
          <cell r="CF154" t="str">
            <v/>
          </cell>
          <cell r="CG154" t="str">
            <v/>
          </cell>
          <cell r="CH154" t="str">
            <v/>
          </cell>
          <cell r="CI154" t="str">
            <v/>
          </cell>
          <cell r="EW154">
            <v>10</v>
          </cell>
          <cell r="EZ154">
            <v>100</v>
          </cell>
          <cell r="FG154">
            <v>2</v>
          </cell>
          <cell r="FI154">
            <v>20</v>
          </cell>
          <cell r="FJ154">
            <v>10</v>
          </cell>
          <cell r="FM154">
            <v>100</v>
          </cell>
          <cell r="FU154">
            <v>2</v>
          </cell>
          <cell r="FW154">
            <v>20</v>
          </cell>
          <cell r="FX154">
            <v>0</v>
          </cell>
          <cell r="FY154">
            <v>1</v>
          </cell>
        </row>
        <row r="155">
          <cell r="A155">
            <v>490133</v>
          </cell>
          <cell r="B155" t="str">
            <v>鹰眼洞察</v>
          </cell>
          <cell r="C155">
            <v>3</v>
          </cell>
          <cell r="E155">
            <v>0</v>
          </cell>
          <cell r="F155">
            <v>3</v>
          </cell>
          <cell r="G155">
            <v>2</v>
          </cell>
          <cell r="H155">
            <v>2</v>
          </cell>
          <cell r="N155" t="str">
            <v>PLAYERSKILL_49013</v>
          </cell>
          <cell r="O155" t="str">
            <v>PLAYERSKILLDES_490133</v>
          </cell>
          <cell r="P155" t="str">
            <v>PLAYERSKILLDES2_490133</v>
          </cell>
          <cell r="Q155" t="str">
            <v>PLAYERSKILLDES3_490133</v>
          </cell>
          <cell r="S155" t="str">
            <v>ps_yingyandongcha</v>
          </cell>
          <cell r="T155">
            <v>100</v>
          </cell>
          <cell r="AM155">
            <v>0</v>
          </cell>
          <cell r="AO155">
            <v>0</v>
          </cell>
          <cell r="AP155">
            <v>12</v>
          </cell>
          <cell r="AQ155">
            <v>1</v>
          </cell>
          <cell r="AR155">
            <v>0</v>
          </cell>
          <cell r="AT155" t="str">
            <v>[0,0]</v>
          </cell>
          <cell r="AU155" t="str">
            <v>[0,0]</v>
          </cell>
          <cell r="AV155" t="str">
            <v>[0,0]</v>
          </cell>
          <cell r="AW155">
            <v>1</v>
          </cell>
          <cell r="AX155">
            <v>1</v>
          </cell>
          <cell r="AY155">
            <v>1</v>
          </cell>
          <cell r="AZ155" t="str">
            <v/>
          </cell>
          <cell r="BB155">
            <v>1</v>
          </cell>
          <cell r="BD155" t="str">
            <v/>
          </cell>
          <cell r="BE155" t="str">
            <v/>
          </cell>
          <cell r="BF155" t="str">
            <v/>
          </cell>
          <cell r="BG155" t="str">
            <v/>
          </cell>
          <cell r="BH155">
            <v>100</v>
          </cell>
          <cell r="BK155">
            <v>1</v>
          </cell>
          <cell r="BL155">
            <v>2000</v>
          </cell>
          <cell r="BM155">
            <v>1</v>
          </cell>
          <cell r="BP155" t="str">
            <v>[0,0]</v>
          </cell>
          <cell r="BS155" t="str">
            <v/>
          </cell>
          <cell r="BU155" t="str">
            <v/>
          </cell>
          <cell r="BW155" t="str">
            <v/>
          </cell>
          <cell r="BX155">
            <v>2</v>
          </cell>
          <cell r="BY155" t="str">
            <v/>
          </cell>
          <cell r="BZ155" t="str">
            <v/>
          </cell>
          <cell r="CA155">
            <v>4490133</v>
          </cell>
          <cell r="CB155" t="str">
            <v>[100,0]</v>
          </cell>
          <cell r="CE155" t="str">
            <v/>
          </cell>
          <cell r="CF155" t="str">
            <v/>
          </cell>
          <cell r="CG155" t="str">
            <v/>
          </cell>
          <cell r="CH155" t="str">
            <v/>
          </cell>
          <cell r="CI155" t="str">
            <v/>
          </cell>
          <cell r="EW155">
            <v>10</v>
          </cell>
          <cell r="EZ155">
            <v>100</v>
          </cell>
          <cell r="FG155">
            <v>2</v>
          </cell>
          <cell r="FI155">
            <v>20</v>
          </cell>
          <cell r="FJ155">
            <v>10</v>
          </cell>
          <cell r="FM155">
            <v>100</v>
          </cell>
          <cell r="FU155">
            <v>2</v>
          </cell>
          <cell r="FW155">
            <v>20</v>
          </cell>
          <cell r="FX155">
            <v>0</v>
          </cell>
          <cell r="FY155">
            <v>1</v>
          </cell>
        </row>
        <row r="156">
          <cell r="A156">
            <v>490134</v>
          </cell>
          <cell r="B156" t="str">
            <v>鹰眼洞察</v>
          </cell>
          <cell r="C156">
            <v>3</v>
          </cell>
          <cell r="E156">
            <v>0</v>
          </cell>
          <cell r="F156">
            <v>3</v>
          </cell>
          <cell r="G156">
            <v>2</v>
          </cell>
          <cell r="H156">
            <v>2</v>
          </cell>
          <cell r="N156" t="str">
            <v>PLAYERSKILL_49013</v>
          </cell>
          <cell r="O156" t="str">
            <v>PLAYERSKILLDES_490134</v>
          </cell>
          <cell r="P156" t="str">
            <v>PLAYERSKILLDES2_490134</v>
          </cell>
          <cell r="Q156" t="str">
            <v>PLAYERSKILLDES3_490134</v>
          </cell>
          <cell r="S156" t="str">
            <v>ps_yingyandongcha</v>
          </cell>
          <cell r="T156">
            <v>100</v>
          </cell>
          <cell r="AM156">
            <v>0</v>
          </cell>
          <cell r="AO156">
            <v>0</v>
          </cell>
          <cell r="AP156">
            <v>12</v>
          </cell>
          <cell r="AQ156">
            <v>1</v>
          </cell>
          <cell r="AR156">
            <v>0</v>
          </cell>
          <cell r="AT156" t="str">
            <v>[0,0]</v>
          </cell>
          <cell r="AU156" t="str">
            <v>[0,0]</v>
          </cell>
          <cell r="AV156" t="str">
            <v>[0,0]</v>
          </cell>
          <cell r="AW156">
            <v>1</v>
          </cell>
          <cell r="AX156">
            <v>1</v>
          </cell>
          <cell r="AY156">
            <v>1</v>
          </cell>
          <cell r="AZ156" t="str">
            <v/>
          </cell>
          <cell r="BB156">
            <v>1</v>
          </cell>
          <cell r="BD156" t="str">
            <v/>
          </cell>
          <cell r="BE156" t="str">
            <v/>
          </cell>
          <cell r="BF156" t="str">
            <v/>
          </cell>
          <cell r="BG156" t="str">
            <v/>
          </cell>
          <cell r="BH156">
            <v>100</v>
          </cell>
          <cell r="BK156">
            <v>1</v>
          </cell>
          <cell r="BL156">
            <v>2000</v>
          </cell>
          <cell r="BM156">
            <v>1</v>
          </cell>
          <cell r="BP156" t="str">
            <v>[0,0]</v>
          </cell>
          <cell r="BS156" t="str">
            <v/>
          </cell>
          <cell r="BU156" t="str">
            <v/>
          </cell>
          <cell r="BW156" t="str">
            <v/>
          </cell>
          <cell r="BX156">
            <v>2</v>
          </cell>
          <cell r="BY156" t="str">
            <v/>
          </cell>
          <cell r="BZ156" t="str">
            <v/>
          </cell>
          <cell r="CA156">
            <v>4490134</v>
          </cell>
          <cell r="CB156" t="str">
            <v>[100,0]</v>
          </cell>
          <cell r="CE156" t="str">
            <v/>
          </cell>
          <cell r="CF156" t="str">
            <v/>
          </cell>
          <cell r="CG156" t="str">
            <v/>
          </cell>
          <cell r="CH156" t="str">
            <v/>
          </cell>
          <cell r="CI156" t="str">
            <v/>
          </cell>
          <cell r="EW156">
            <v>10</v>
          </cell>
          <cell r="EZ156">
            <v>100</v>
          </cell>
          <cell r="FG156">
            <v>2</v>
          </cell>
          <cell r="FI156">
            <v>20</v>
          </cell>
          <cell r="FJ156">
            <v>10</v>
          </cell>
          <cell r="FM156">
            <v>100</v>
          </cell>
          <cell r="FU156">
            <v>2</v>
          </cell>
          <cell r="FW156">
            <v>20</v>
          </cell>
          <cell r="FX156">
            <v>0</v>
          </cell>
          <cell r="FY156">
            <v>1</v>
          </cell>
        </row>
        <row r="157">
          <cell r="A157">
            <v>490135</v>
          </cell>
          <cell r="B157" t="str">
            <v>鹰眼洞察</v>
          </cell>
          <cell r="C157">
            <v>3</v>
          </cell>
          <cell r="E157">
            <v>0</v>
          </cell>
          <cell r="F157">
            <v>3</v>
          </cell>
          <cell r="G157">
            <v>2</v>
          </cell>
          <cell r="H157">
            <v>2</v>
          </cell>
          <cell r="N157" t="str">
            <v>PLAYERSKILL_49013</v>
          </cell>
          <cell r="O157" t="str">
            <v>PLAYERSKILLDES_490135</v>
          </cell>
          <cell r="P157" t="str">
            <v>PLAYERSKILLDES2_490135</v>
          </cell>
          <cell r="Q157" t="str">
            <v>PLAYERSKILLDES3_490135</v>
          </cell>
          <cell r="S157" t="str">
            <v>ps_yingyandongcha</v>
          </cell>
          <cell r="T157">
            <v>100</v>
          </cell>
          <cell r="AM157">
            <v>0</v>
          </cell>
          <cell r="AO157">
            <v>0</v>
          </cell>
          <cell r="AP157">
            <v>12</v>
          </cell>
          <cell r="AQ157">
            <v>1</v>
          </cell>
          <cell r="AR157">
            <v>0</v>
          </cell>
          <cell r="AT157" t="str">
            <v>[0,0]</v>
          </cell>
          <cell r="AU157" t="str">
            <v>[0,0]</v>
          </cell>
          <cell r="AV157" t="str">
            <v>[0,0]</v>
          </cell>
          <cell r="AW157">
            <v>1</v>
          </cell>
          <cell r="AX157">
            <v>1</v>
          </cell>
          <cell r="AY157">
            <v>1</v>
          </cell>
          <cell r="AZ157" t="str">
            <v/>
          </cell>
          <cell r="BB157">
            <v>1</v>
          </cell>
          <cell r="BD157" t="str">
            <v/>
          </cell>
          <cell r="BE157" t="str">
            <v/>
          </cell>
          <cell r="BF157" t="str">
            <v/>
          </cell>
          <cell r="BG157" t="str">
            <v/>
          </cell>
          <cell r="BH157">
            <v>100</v>
          </cell>
          <cell r="BK157">
            <v>1</v>
          </cell>
          <cell r="BL157">
            <v>2000</v>
          </cell>
          <cell r="BM157">
            <v>1</v>
          </cell>
          <cell r="BP157" t="str">
            <v>[0,0]</v>
          </cell>
          <cell r="BS157" t="str">
            <v/>
          </cell>
          <cell r="BU157" t="str">
            <v/>
          </cell>
          <cell r="BW157" t="str">
            <v/>
          </cell>
          <cell r="BX157">
            <v>2</v>
          </cell>
          <cell r="BY157" t="str">
            <v/>
          </cell>
          <cell r="BZ157" t="str">
            <v/>
          </cell>
          <cell r="CA157">
            <v>4490135</v>
          </cell>
          <cell r="CB157" t="str">
            <v>[100,0]</v>
          </cell>
          <cell r="CE157" t="str">
            <v/>
          </cell>
          <cell r="CF157" t="str">
            <v/>
          </cell>
          <cell r="CG157" t="str">
            <v/>
          </cell>
          <cell r="CH157" t="str">
            <v/>
          </cell>
          <cell r="CI157" t="str">
            <v/>
          </cell>
          <cell r="EW157">
            <v>10</v>
          </cell>
          <cell r="EZ157">
            <v>100</v>
          </cell>
          <cell r="FG157">
            <v>2</v>
          </cell>
          <cell r="FI157">
            <v>20</v>
          </cell>
          <cell r="FJ157">
            <v>10</v>
          </cell>
          <cell r="FM157">
            <v>100</v>
          </cell>
          <cell r="FU157">
            <v>2</v>
          </cell>
          <cell r="FW157">
            <v>20</v>
          </cell>
          <cell r="FX157">
            <v>0</v>
          </cell>
          <cell r="FY157">
            <v>1</v>
          </cell>
        </row>
        <row r="158">
          <cell r="A158">
            <v>490136</v>
          </cell>
          <cell r="B158" t="str">
            <v>鹰眼洞察</v>
          </cell>
          <cell r="C158">
            <v>3</v>
          </cell>
          <cell r="E158">
            <v>0</v>
          </cell>
          <cell r="F158">
            <v>3</v>
          </cell>
          <cell r="G158">
            <v>2</v>
          </cell>
          <cell r="H158">
            <v>2</v>
          </cell>
          <cell r="N158" t="str">
            <v>PLAYERSKILL_49013</v>
          </cell>
          <cell r="O158" t="str">
            <v>PLAYERSKILLDES_490136</v>
          </cell>
          <cell r="P158" t="str">
            <v>PLAYERSKILLDES2_490136</v>
          </cell>
          <cell r="Q158" t="str">
            <v>PLAYERSKILLDES3_490136</v>
          </cell>
          <cell r="S158" t="str">
            <v>ps_yingyandongcha</v>
          </cell>
          <cell r="T158">
            <v>100</v>
          </cell>
          <cell r="AM158">
            <v>0</v>
          </cell>
          <cell r="AO158">
            <v>0</v>
          </cell>
          <cell r="AP158">
            <v>12</v>
          </cell>
          <cell r="AQ158">
            <v>1</v>
          </cell>
          <cell r="AR158">
            <v>0</v>
          </cell>
          <cell r="AT158" t="str">
            <v>[0,0]</v>
          </cell>
          <cell r="AU158" t="str">
            <v>[0,0]</v>
          </cell>
          <cell r="AV158" t="str">
            <v>[0,0]</v>
          </cell>
          <cell r="AW158">
            <v>1</v>
          </cell>
          <cell r="AX158">
            <v>1</v>
          </cell>
          <cell r="AY158">
            <v>1</v>
          </cell>
          <cell r="AZ158" t="str">
            <v/>
          </cell>
          <cell r="BB158">
            <v>1</v>
          </cell>
          <cell r="BD158" t="str">
            <v/>
          </cell>
          <cell r="BE158" t="str">
            <v/>
          </cell>
          <cell r="BF158" t="str">
            <v/>
          </cell>
          <cell r="BG158" t="str">
            <v/>
          </cell>
          <cell r="BH158">
            <v>100</v>
          </cell>
          <cell r="BK158">
            <v>1</v>
          </cell>
          <cell r="BL158">
            <v>2000</v>
          </cell>
          <cell r="BM158">
            <v>1</v>
          </cell>
          <cell r="BP158" t="str">
            <v>[0,0]</v>
          </cell>
          <cell r="BS158" t="str">
            <v/>
          </cell>
          <cell r="BU158" t="str">
            <v/>
          </cell>
          <cell r="BW158" t="str">
            <v/>
          </cell>
          <cell r="BX158">
            <v>2</v>
          </cell>
          <cell r="BY158" t="str">
            <v/>
          </cell>
          <cell r="BZ158" t="str">
            <v/>
          </cell>
          <cell r="CA158">
            <v>4490136</v>
          </cell>
          <cell r="CB158" t="str">
            <v>[100,0]</v>
          </cell>
          <cell r="CE158" t="str">
            <v/>
          </cell>
          <cell r="CF158" t="str">
            <v/>
          </cell>
          <cell r="CG158" t="str">
            <v/>
          </cell>
          <cell r="CH158" t="str">
            <v/>
          </cell>
          <cell r="CI158" t="str">
            <v/>
          </cell>
          <cell r="EW158">
            <v>10</v>
          </cell>
          <cell r="EZ158">
            <v>100</v>
          </cell>
          <cell r="FG158">
            <v>2</v>
          </cell>
          <cell r="FI158">
            <v>20</v>
          </cell>
          <cell r="FJ158">
            <v>10</v>
          </cell>
          <cell r="FM158">
            <v>100</v>
          </cell>
          <cell r="FU158">
            <v>2</v>
          </cell>
          <cell r="FW158">
            <v>20</v>
          </cell>
          <cell r="FX158">
            <v>0</v>
          </cell>
          <cell r="FY158">
            <v>1</v>
          </cell>
        </row>
        <row r="159">
          <cell r="A159">
            <v>490137</v>
          </cell>
          <cell r="B159" t="str">
            <v>鹰眼洞察</v>
          </cell>
          <cell r="C159">
            <v>3</v>
          </cell>
          <cell r="E159">
            <v>0</v>
          </cell>
          <cell r="F159">
            <v>3</v>
          </cell>
          <cell r="G159">
            <v>2</v>
          </cell>
          <cell r="H159">
            <v>2</v>
          </cell>
          <cell r="N159" t="str">
            <v>PLAYERSKILL_49013</v>
          </cell>
          <cell r="O159" t="str">
            <v>PLAYERSKILLDES_490137</v>
          </cell>
          <cell r="P159" t="str">
            <v>PLAYERSKILLDES2_490137</v>
          </cell>
          <cell r="Q159" t="str">
            <v>PLAYERSKILLDES3_490137</v>
          </cell>
          <cell r="S159" t="str">
            <v>ps_yingyandongcha</v>
          </cell>
          <cell r="T159">
            <v>100</v>
          </cell>
          <cell r="AM159">
            <v>0</v>
          </cell>
          <cell r="AO159">
            <v>0</v>
          </cell>
          <cell r="AP159">
            <v>12</v>
          </cell>
          <cell r="AQ159">
            <v>1</v>
          </cell>
          <cell r="AR159">
            <v>0</v>
          </cell>
          <cell r="AT159" t="str">
            <v>[0,0]</v>
          </cell>
          <cell r="AU159" t="str">
            <v>[0,0]</v>
          </cell>
          <cell r="AV159" t="str">
            <v>[0,0]</v>
          </cell>
          <cell r="AW159">
            <v>1</v>
          </cell>
          <cell r="AX159">
            <v>1</v>
          </cell>
          <cell r="AY159">
            <v>1</v>
          </cell>
          <cell r="AZ159" t="str">
            <v/>
          </cell>
          <cell r="BB159">
            <v>1</v>
          </cell>
          <cell r="BD159" t="str">
            <v/>
          </cell>
          <cell r="BE159" t="str">
            <v/>
          </cell>
          <cell r="BF159" t="str">
            <v/>
          </cell>
          <cell r="BG159" t="str">
            <v/>
          </cell>
          <cell r="BH159">
            <v>100</v>
          </cell>
          <cell r="BK159">
            <v>1</v>
          </cell>
          <cell r="BL159">
            <v>2000</v>
          </cell>
          <cell r="BM159">
            <v>1</v>
          </cell>
          <cell r="BP159" t="str">
            <v>[0,0]</v>
          </cell>
          <cell r="BS159" t="str">
            <v/>
          </cell>
          <cell r="BU159" t="str">
            <v/>
          </cell>
          <cell r="BW159" t="str">
            <v/>
          </cell>
          <cell r="BX159">
            <v>2</v>
          </cell>
          <cell r="BY159" t="str">
            <v/>
          </cell>
          <cell r="BZ159" t="str">
            <v/>
          </cell>
          <cell r="CA159">
            <v>4490137</v>
          </cell>
          <cell r="CB159" t="str">
            <v>[100,0]</v>
          </cell>
          <cell r="CE159" t="str">
            <v/>
          </cell>
          <cell r="CF159" t="str">
            <v/>
          </cell>
          <cell r="CG159" t="str">
            <v/>
          </cell>
          <cell r="CH159" t="str">
            <v/>
          </cell>
          <cell r="CI159" t="str">
            <v/>
          </cell>
          <cell r="EW159">
            <v>10</v>
          </cell>
          <cell r="EZ159">
            <v>100</v>
          </cell>
          <cell r="FG159">
            <v>2</v>
          </cell>
          <cell r="FI159">
            <v>20</v>
          </cell>
          <cell r="FJ159">
            <v>10</v>
          </cell>
          <cell r="FM159">
            <v>100</v>
          </cell>
          <cell r="FU159">
            <v>2</v>
          </cell>
          <cell r="FW159">
            <v>20</v>
          </cell>
          <cell r="FX159">
            <v>0</v>
          </cell>
          <cell r="FY159">
            <v>1</v>
          </cell>
        </row>
        <row r="160">
          <cell r="A160">
            <v>49014</v>
          </cell>
          <cell r="B160" t="str">
            <v>冰天雪地</v>
          </cell>
          <cell r="C160">
            <v>3</v>
          </cell>
          <cell r="E160">
            <v>0</v>
          </cell>
          <cell r="F160">
            <v>3</v>
          </cell>
          <cell r="G160">
            <v>2</v>
          </cell>
          <cell r="H160">
            <v>2</v>
          </cell>
          <cell r="N160" t="str">
            <v>PLAYERSKILL_49014</v>
          </cell>
          <cell r="O160" t="str">
            <v>PLAYERSKILLDES_49014</v>
          </cell>
          <cell r="P160" t="str">
            <v>PLAYERSKILLDES2_49014</v>
          </cell>
          <cell r="Q160" t="str">
            <v>PLAYERSKILLDES3_49014</v>
          </cell>
          <cell r="S160" t="str">
            <v>ps_bingtianxuedi</v>
          </cell>
          <cell r="T160">
            <v>103</v>
          </cell>
          <cell r="AD160" t="str">
            <v>bingtianxuedidafanwei1_bingtianxuedidafanwei</v>
          </cell>
          <cell r="AG160" t="str">
            <v>bingtianxuedidafanwei2_bingtianxuedidafanwei</v>
          </cell>
          <cell r="AH160">
            <v>130</v>
          </cell>
          <cell r="AM160">
            <v>1</v>
          </cell>
          <cell r="AO160">
            <v>0</v>
          </cell>
          <cell r="AP160">
            <v>12</v>
          </cell>
          <cell r="AQ160">
            <v>1</v>
          </cell>
          <cell r="AR160">
            <v>0</v>
          </cell>
          <cell r="AT160" t="str">
            <v>[6000,0]</v>
          </cell>
          <cell r="AU160" t="str">
            <v>[26000,0]</v>
          </cell>
          <cell r="AV160" t="str">
            <v>[30,0]</v>
          </cell>
          <cell r="AW160">
            <v>1</v>
          </cell>
          <cell r="AX160">
            <v>1</v>
          </cell>
          <cell r="AY160">
            <v>1</v>
          </cell>
          <cell r="AZ160" t="str">
            <v/>
          </cell>
          <cell r="BB160">
            <v>1</v>
          </cell>
          <cell r="BD160" t="str">
            <v/>
          </cell>
          <cell r="BE160">
            <v>190140</v>
          </cell>
          <cell r="BF160" t="str">
            <v/>
          </cell>
          <cell r="BG160" t="str">
            <v/>
          </cell>
          <cell r="BH160">
            <v>100</v>
          </cell>
          <cell r="BK160">
            <v>1</v>
          </cell>
          <cell r="BL160">
            <v>150</v>
          </cell>
          <cell r="BM160">
            <v>2</v>
          </cell>
          <cell r="BP160" t="str">
            <v>[0,0]</v>
          </cell>
          <cell r="BS160" t="str">
            <v/>
          </cell>
          <cell r="BU160" t="str">
            <v/>
          </cell>
          <cell r="BW160" t="str">
            <v/>
          </cell>
          <cell r="BX160">
            <v>3</v>
          </cell>
          <cell r="BY160" t="str">
            <v/>
          </cell>
          <cell r="BZ160" t="str">
            <v/>
          </cell>
          <cell r="CA160">
            <v>449014</v>
          </cell>
          <cell r="CB160" t="str">
            <v>[100,0]</v>
          </cell>
          <cell r="CE160" t="str">
            <v/>
          </cell>
          <cell r="CF160" t="str">
            <v/>
          </cell>
          <cell r="CG160" t="str">
            <v/>
          </cell>
          <cell r="CH160" t="str">
            <v/>
          </cell>
          <cell r="CI160" t="str">
            <v/>
          </cell>
          <cell r="CZ160">
            <v>100</v>
          </cell>
          <cell r="DH160">
            <v>1</v>
          </cell>
          <cell r="DI160">
            <v>150</v>
          </cell>
          <cell r="DJ160">
            <v>2</v>
          </cell>
          <cell r="DM160" t="str">
            <v>[0,0]</v>
          </cell>
          <cell r="DT160">
            <v>3</v>
          </cell>
          <cell r="DW160">
            <v>44901401</v>
          </cell>
          <cell r="DX160" t="str">
            <v>[100,0]</v>
          </cell>
          <cell r="EW160">
            <v>10</v>
          </cell>
          <cell r="EZ160">
            <v>101</v>
          </cell>
          <cell r="FE160">
            <v>1</v>
          </cell>
          <cell r="FF160" t="str">
            <v>[1,3,2,4,5]</v>
          </cell>
          <cell r="FI160">
            <v>20</v>
          </cell>
          <cell r="FJ160">
            <v>10</v>
          </cell>
          <cell r="FM160">
            <v>100</v>
          </cell>
          <cell r="FS160">
            <v>1</v>
          </cell>
          <cell r="FT160" t="str">
            <v>[1,3,2,4,5]</v>
          </cell>
          <cell r="FW160">
            <v>20</v>
          </cell>
          <cell r="FX160">
            <v>0</v>
          </cell>
          <cell r="FY160">
            <v>1</v>
          </cell>
        </row>
        <row r="161">
          <cell r="A161">
            <v>490141</v>
          </cell>
          <cell r="B161" t="str">
            <v>冰天雪地</v>
          </cell>
          <cell r="C161">
            <v>3</v>
          </cell>
          <cell r="E161">
            <v>0</v>
          </cell>
          <cell r="F161">
            <v>3</v>
          </cell>
          <cell r="G161">
            <v>2</v>
          </cell>
          <cell r="H161">
            <v>2</v>
          </cell>
          <cell r="N161" t="str">
            <v>PLAYERSKILL_49014</v>
          </cell>
          <cell r="O161" t="str">
            <v>PLAYERSKILLDES_490141</v>
          </cell>
          <cell r="P161" t="str">
            <v>PLAYERSKILLDES2_490141</v>
          </cell>
          <cell r="Q161" t="str">
            <v>PLAYERSKILLDES3_49014</v>
          </cell>
          <cell r="S161" t="str">
            <v>ps_bingtianxuedi</v>
          </cell>
          <cell r="T161">
            <v>103</v>
          </cell>
          <cell r="AD161" t="str">
            <v>bingtianxuedidafanwei1_bingtianxuedidafanwei</v>
          </cell>
          <cell r="AG161" t="str">
            <v>bingtianxuedidafanwei2_bingtianxuedidafanwei</v>
          </cell>
          <cell r="AH161">
            <v>130</v>
          </cell>
          <cell r="AM161">
            <v>1</v>
          </cell>
          <cell r="AO161">
            <v>0</v>
          </cell>
          <cell r="AP161">
            <v>12</v>
          </cell>
          <cell r="AQ161">
            <v>1</v>
          </cell>
          <cell r="AR161">
            <v>0</v>
          </cell>
          <cell r="AT161" t="str">
            <v>[6000,0]</v>
          </cell>
          <cell r="AU161" t="str">
            <v>[26000,0]</v>
          </cell>
          <cell r="AV161" t="str">
            <v>[0,0]</v>
          </cell>
          <cell r="AW161">
            <v>1</v>
          </cell>
          <cell r="AX161">
            <v>1</v>
          </cell>
          <cell r="AY161">
            <v>1</v>
          </cell>
          <cell r="AZ161" t="str">
            <v/>
          </cell>
          <cell r="BB161">
            <v>1</v>
          </cell>
          <cell r="BD161" t="str">
            <v/>
          </cell>
          <cell r="BE161">
            <v>190141</v>
          </cell>
          <cell r="BF161" t="str">
            <v/>
          </cell>
          <cell r="BG161" t="str">
            <v/>
          </cell>
          <cell r="BH161">
            <v>100</v>
          </cell>
          <cell r="BK161">
            <v>1</v>
          </cell>
          <cell r="BL161">
            <v>150</v>
          </cell>
          <cell r="BM161">
            <v>2</v>
          </cell>
          <cell r="BP161" t="str">
            <v>[0,0]</v>
          </cell>
          <cell r="BS161" t="str">
            <v/>
          </cell>
          <cell r="BU161" t="str">
            <v/>
          </cell>
          <cell r="BW161" t="str">
            <v/>
          </cell>
          <cell r="BX161">
            <v>3</v>
          </cell>
          <cell r="BY161" t="str">
            <v/>
          </cell>
          <cell r="BZ161" t="str">
            <v/>
          </cell>
          <cell r="CA161">
            <v>4490141</v>
          </cell>
          <cell r="CB161" t="str">
            <v>[100,0]</v>
          </cell>
          <cell r="CE161" t="str">
            <v/>
          </cell>
          <cell r="CF161" t="str">
            <v/>
          </cell>
          <cell r="CG161" t="str">
            <v/>
          </cell>
          <cell r="CH161" t="str">
            <v/>
          </cell>
          <cell r="CI161" t="str">
            <v/>
          </cell>
          <cell r="CZ161">
            <v>100</v>
          </cell>
          <cell r="DH161">
            <v>1</v>
          </cell>
          <cell r="DI161">
            <v>150</v>
          </cell>
          <cell r="DJ161">
            <v>2</v>
          </cell>
          <cell r="DM161" t="str">
            <v>[0,0]</v>
          </cell>
          <cell r="DT161">
            <v>3</v>
          </cell>
          <cell r="DW161">
            <v>44901411</v>
          </cell>
          <cell r="DX161" t="str">
            <v>[100,0]</v>
          </cell>
          <cell r="EW161">
            <v>10</v>
          </cell>
          <cell r="EZ161">
            <v>101</v>
          </cell>
          <cell r="FE161">
            <v>1</v>
          </cell>
          <cell r="FF161" t="str">
            <v>[1,3,2,4,5]</v>
          </cell>
          <cell r="FI161">
            <v>20</v>
          </cell>
          <cell r="FJ161">
            <v>10</v>
          </cell>
          <cell r="FM161">
            <v>100</v>
          </cell>
          <cell r="FS161">
            <v>1</v>
          </cell>
          <cell r="FT161" t="str">
            <v>[1,3,2,4,5]</v>
          </cell>
          <cell r="FW161">
            <v>20</v>
          </cell>
          <cell r="FX161">
            <v>0</v>
          </cell>
          <cell r="FY161">
            <v>1</v>
          </cell>
        </row>
        <row r="162">
          <cell r="A162">
            <v>490142</v>
          </cell>
          <cell r="B162" t="str">
            <v>冰天雪地</v>
          </cell>
          <cell r="C162">
            <v>3</v>
          </cell>
          <cell r="E162">
            <v>0</v>
          </cell>
          <cell r="F162">
            <v>3</v>
          </cell>
          <cell r="G162">
            <v>2</v>
          </cell>
          <cell r="H162">
            <v>2</v>
          </cell>
          <cell r="N162" t="str">
            <v>PLAYERSKILL_49014</v>
          </cell>
          <cell r="O162" t="str">
            <v>PLAYERSKILLDES_490142</v>
          </cell>
          <cell r="P162" t="str">
            <v>PLAYERSKILLDES2_490142</v>
          </cell>
          <cell r="Q162" t="str">
            <v>PLAYERSKILLDES3_49014</v>
          </cell>
          <cell r="S162" t="str">
            <v>ps_bingtianxuedi</v>
          </cell>
          <cell r="T162">
            <v>103</v>
          </cell>
          <cell r="AD162" t="str">
            <v>bingtianxuedidafanwei1_bingtianxuedidafanwei</v>
          </cell>
          <cell r="AG162" t="str">
            <v>bingtianxuedidafanwei2_bingtianxuedidafanwei</v>
          </cell>
          <cell r="AH162">
            <v>130</v>
          </cell>
          <cell r="AM162">
            <v>1</v>
          </cell>
          <cell r="AO162">
            <v>0</v>
          </cell>
          <cell r="AP162">
            <v>12</v>
          </cell>
          <cell r="AQ162">
            <v>1</v>
          </cell>
          <cell r="AR162">
            <v>0</v>
          </cell>
          <cell r="AT162" t="str">
            <v>[6000,0]</v>
          </cell>
          <cell r="AU162" t="str">
            <v>[26000,0]</v>
          </cell>
          <cell r="AV162" t="str">
            <v>[0,0]</v>
          </cell>
          <cell r="AW162">
            <v>1</v>
          </cell>
          <cell r="AX162">
            <v>1</v>
          </cell>
          <cell r="AY162">
            <v>1</v>
          </cell>
          <cell r="AZ162" t="str">
            <v/>
          </cell>
          <cell r="BB162">
            <v>1</v>
          </cell>
          <cell r="BD162" t="str">
            <v/>
          </cell>
          <cell r="BE162">
            <v>190142</v>
          </cell>
          <cell r="BF162" t="str">
            <v/>
          </cell>
          <cell r="BG162" t="str">
            <v/>
          </cell>
          <cell r="BH162">
            <v>100</v>
          </cell>
          <cell r="BK162">
            <v>1</v>
          </cell>
          <cell r="BL162">
            <v>150</v>
          </cell>
          <cell r="BM162">
            <v>2</v>
          </cell>
          <cell r="BP162" t="str">
            <v>[0,0]</v>
          </cell>
          <cell r="BS162" t="str">
            <v/>
          </cell>
          <cell r="BU162" t="str">
            <v/>
          </cell>
          <cell r="BW162" t="str">
            <v/>
          </cell>
          <cell r="BX162">
            <v>3</v>
          </cell>
          <cell r="BY162" t="str">
            <v/>
          </cell>
          <cell r="BZ162" t="str">
            <v/>
          </cell>
          <cell r="CA162">
            <v>4490142</v>
          </cell>
          <cell r="CB162" t="str">
            <v>[100,0]</v>
          </cell>
          <cell r="CE162" t="str">
            <v/>
          </cell>
          <cell r="CF162" t="str">
            <v/>
          </cell>
          <cell r="CG162" t="str">
            <v/>
          </cell>
          <cell r="CH162" t="str">
            <v/>
          </cell>
          <cell r="CI162" t="str">
            <v/>
          </cell>
          <cell r="CZ162">
            <v>100</v>
          </cell>
          <cell r="DH162">
            <v>1</v>
          </cell>
          <cell r="DI162">
            <v>150</v>
          </cell>
          <cell r="DJ162">
            <v>2</v>
          </cell>
          <cell r="DM162" t="str">
            <v>[0,0]</v>
          </cell>
          <cell r="DT162">
            <v>3</v>
          </cell>
          <cell r="DW162">
            <v>44901421</v>
          </cell>
          <cell r="DX162" t="str">
            <v>[100,0]</v>
          </cell>
          <cell r="EW162">
            <v>10</v>
          </cell>
          <cell r="EZ162">
            <v>101</v>
          </cell>
          <cell r="FE162">
            <v>1</v>
          </cell>
          <cell r="FF162" t="str">
            <v>[1,3,2,4,5]</v>
          </cell>
          <cell r="FI162">
            <v>20</v>
          </cell>
          <cell r="FJ162">
            <v>10</v>
          </cell>
          <cell r="FM162">
            <v>100</v>
          </cell>
          <cell r="FS162">
            <v>1</v>
          </cell>
          <cell r="FT162" t="str">
            <v>[1,3,2,4,5]</v>
          </cell>
          <cell r="FW162">
            <v>20</v>
          </cell>
          <cell r="FX162">
            <v>0</v>
          </cell>
          <cell r="FY162">
            <v>1</v>
          </cell>
        </row>
        <row r="163">
          <cell r="A163">
            <v>490143</v>
          </cell>
          <cell r="B163" t="str">
            <v>冰天雪地</v>
          </cell>
          <cell r="C163">
            <v>3</v>
          </cell>
          <cell r="E163">
            <v>0</v>
          </cell>
          <cell r="F163">
            <v>3</v>
          </cell>
          <cell r="G163">
            <v>2</v>
          </cell>
          <cell r="H163">
            <v>2</v>
          </cell>
          <cell r="N163" t="str">
            <v>PLAYERSKILL_49014</v>
          </cell>
          <cell r="O163" t="str">
            <v>PLAYERSKILLDES_490143</v>
          </cell>
          <cell r="P163" t="str">
            <v>PLAYERSKILLDES2_490143</v>
          </cell>
          <cell r="Q163" t="str">
            <v>PLAYERSKILLDES3_49014</v>
          </cell>
          <cell r="S163" t="str">
            <v>ps_bingtianxuedi</v>
          </cell>
          <cell r="T163">
            <v>103</v>
          </cell>
          <cell r="AD163" t="str">
            <v>bingtianxuedidafanwei1_bingtianxuedidafanwei</v>
          </cell>
          <cell r="AG163" t="str">
            <v>bingtianxuedidafanwei2_bingtianxuedidafanwei</v>
          </cell>
          <cell r="AH163">
            <v>130</v>
          </cell>
          <cell r="AM163">
            <v>1</v>
          </cell>
          <cell r="AO163">
            <v>0</v>
          </cell>
          <cell r="AP163">
            <v>12</v>
          </cell>
          <cell r="AQ163">
            <v>1</v>
          </cell>
          <cell r="AR163">
            <v>0</v>
          </cell>
          <cell r="AT163" t="str">
            <v>[6000,0]</v>
          </cell>
          <cell r="AU163" t="str">
            <v>[24000,0]</v>
          </cell>
          <cell r="AV163" t="str">
            <v>[0,0]</v>
          </cell>
          <cell r="AW163">
            <v>1</v>
          </cell>
          <cell r="AX163">
            <v>1</v>
          </cell>
          <cell r="AY163">
            <v>1</v>
          </cell>
          <cell r="AZ163" t="str">
            <v/>
          </cell>
          <cell r="BB163">
            <v>1</v>
          </cell>
          <cell r="BD163" t="str">
            <v/>
          </cell>
          <cell r="BE163">
            <v>190143</v>
          </cell>
          <cell r="BF163" t="str">
            <v/>
          </cell>
          <cell r="BG163" t="str">
            <v/>
          </cell>
          <cell r="BH163">
            <v>100</v>
          </cell>
          <cell r="BK163">
            <v>1</v>
          </cell>
          <cell r="BL163">
            <v>150</v>
          </cell>
          <cell r="BM163">
            <v>2</v>
          </cell>
          <cell r="BP163" t="str">
            <v>[0,0]</v>
          </cell>
          <cell r="BS163" t="str">
            <v/>
          </cell>
          <cell r="BU163" t="str">
            <v/>
          </cell>
          <cell r="BW163" t="str">
            <v/>
          </cell>
          <cell r="BX163">
            <v>3</v>
          </cell>
          <cell r="BY163" t="str">
            <v/>
          </cell>
          <cell r="BZ163" t="str">
            <v/>
          </cell>
          <cell r="CA163">
            <v>4490143</v>
          </cell>
          <cell r="CB163" t="str">
            <v>[100,0]</v>
          </cell>
          <cell r="CE163" t="str">
            <v/>
          </cell>
          <cell r="CF163" t="str">
            <v/>
          </cell>
          <cell r="CG163" t="str">
            <v/>
          </cell>
          <cell r="CH163" t="str">
            <v/>
          </cell>
          <cell r="CI163" t="str">
            <v/>
          </cell>
          <cell r="CZ163">
            <v>100</v>
          </cell>
          <cell r="DH163">
            <v>1</v>
          </cell>
          <cell r="DI163">
            <v>150</v>
          </cell>
          <cell r="DJ163">
            <v>2</v>
          </cell>
          <cell r="DM163" t="str">
            <v>[0,0]</v>
          </cell>
          <cell r="DT163">
            <v>3</v>
          </cell>
          <cell r="DW163">
            <v>44901431</v>
          </cell>
          <cell r="DX163" t="str">
            <v>[100,0]</v>
          </cell>
          <cell r="EW163">
            <v>10</v>
          </cell>
          <cell r="EZ163">
            <v>101</v>
          </cell>
          <cell r="FE163">
            <v>1</v>
          </cell>
          <cell r="FF163" t="str">
            <v>[1,3,2,4,5]</v>
          </cell>
          <cell r="FI163">
            <v>20</v>
          </cell>
          <cell r="FJ163">
            <v>10</v>
          </cell>
          <cell r="FM163">
            <v>100</v>
          </cell>
          <cell r="FS163">
            <v>1</v>
          </cell>
          <cell r="FT163" t="str">
            <v>[1,3,2,4,5]</v>
          </cell>
          <cell r="FW163">
            <v>20</v>
          </cell>
          <cell r="FX163">
            <v>0</v>
          </cell>
          <cell r="FY163">
            <v>1</v>
          </cell>
        </row>
        <row r="164">
          <cell r="A164">
            <v>490144</v>
          </cell>
          <cell r="B164" t="str">
            <v>冰天雪地</v>
          </cell>
          <cell r="C164">
            <v>3</v>
          </cell>
          <cell r="E164">
            <v>0</v>
          </cell>
          <cell r="F164">
            <v>3</v>
          </cell>
          <cell r="G164">
            <v>2</v>
          </cell>
          <cell r="H164">
            <v>2</v>
          </cell>
          <cell r="N164" t="str">
            <v>PLAYERSKILL_49014</v>
          </cell>
          <cell r="O164" t="str">
            <v>PLAYERSKILLDES_490144</v>
          </cell>
          <cell r="P164" t="str">
            <v>PLAYERSKILLDES2_490144</v>
          </cell>
          <cell r="Q164" t="str">
            <v>PLAYERSKILLDES3_49014</v>
          </cell>
          <cell r="S164" t="str">
            <v>ps_bingtianxuedi</v>
          </cell>
          <cell r="T164">
            <v>103</v>
          </cell>
          <cell r="AD164" t="str">
            <v>bingtianxuedidafanwei1_bingtianxuedidafanwei</v>
          </cell>
          <cell r="AG164" t="str">
            <v>bingtianxuedidafanwei2_bingtianxuedidafanwei</v>
          </cell>
          <cell r="AH164">
            <v>130</v>
          </cell>
          <cell r="AM164">
            <v>1</v>
          </cell>
          <cell r="AO164">
            <v>0</v>
          </cell>
          <cell r="AP164">
            <v>12</v>
          </cell>
          <cell r="AQ164">
            <v>1</v>
          </cell>
          <cell r="AR164">
            <v>0</v>
          </cell>
          <cell r="AT164" t="str">
            <v>[6000,0]</v>
          </cell>
          <cell r="AU164" t="str">
            <v>[24000,0]</v>
          </cell>
          <cell r="AV164" t="str">
            <v>[0,0]</v>
          </cell>
          <cell r="AW164">
            <v>1</v>
          </cell>
          <cell r="AX164">
            <v>1</v>
          </cell>
          <cell r="AY164">
            <v>1</v>
          </cell>
          <cell r="AZ164" t="str">
            <v/>
          </cell>
          <cell r="BB164">
            <v>1</v>
          </cell>
          <cell r="BD164" t="str">
            <v/>
          </cell>
          <cell r="BE164">
            <v>190144</v>
          </cell>
          <cell r="BF164" t="str">
            <v/>
          </cell>
          <cell r="BG164" t="str">
            <v/>
          </cell>
          <cell r="BH164">
            <v>100</v>
          </cell>
          <cell r="BK164">
            <v>1</v>
          </cell>
          <cell r="BL164">
            <v>150</v>
          </cell>
          <cell r="BM164">
            <v>2</v>
          </cell>
          <cell r="BP164" t="str">
            <v>[0,0]</v>
          </cell>
          <cell r="BS164" t="str">
            <v/>
          </cell>
          <cell r="BU164" t="str">
            <v/>
          </cell>
          <cell r="BW164" t="str">
            <v/>
          </cell>
          <cell r="BX164">
            <v>3</v>
          </cell>
          <cell r="BY164" t="str">
            <v/>
          </cell>
          <cell r="BZ164" t="str">
            <v/>
          </cell>
          <cell r="CA164">
            <v>4490144</v>
          </cell>
          <cell r="CB164" t="str">
            <v>[100,0]</v>
          </cell>
          <cell r="CE164" t="str">
            <v/>
          </cell>
          <cell r="CF164" t="str">
            <v/>
          </cell>
          <cell r="CG164" t="str">
            <v/>
          </cell>
          <cell r="CH164" t="str">
            <v/>
          </cell>
          <cell r="CI164" t="str">
            <v/>
          </cell>
          <cell r="CZ164">
            <v>100</v>
          </cell>
          <cell r="DH164">
            <v>1</v>
          </cell>
          <cell r="DI164">
            <v>150</v>
          </cell>
          <cell r="DJ164">
            <v>2</v>
          </cell>
          <cell r="DM164" t="str">
            <v>[0,0]</v>
          </cell>
          <cell r="DT164">
            <v>3</v>
          </cell>
          <cell r="DW164">
            <v>44901441</v>
          </cell>
          <cell r="DX164" t="str">
            <v>[100,0]</v>
          </cell>
          <cell r="EW164">
            <v>10</v>
          </cell>
          <cell r="EZ164">
            <v>101</v>
          </cell>
          <cell r="FE164">
            <v>1</v>
          </cell>
          <cell r="FF164" t="str">
            <v>[1,3,2,4,5]</v>
          </cell>
          <cell r="FI164">
            <v>20</v>
          </cell>
          <cell r="FJ164">
            <v>10</v>
          </cell>
          <cell r="FM164">
            <v>100</v>
          </cell>
          <cell r="FS164">
            <v>1</v>
          </cell>
          <cell r="FT164" t="str">
            <v>[1,3,2,4,5]</v>
          </cell>
          <cell r="FW164">
            <v>20</v>
          </cell>
          <cell r="FX164">
            <v>0</v>
          </cell>
          <cell r="FY164">
            <v>1</v>
          </cell>
        </row>
        <row r="165">
          <cell r="A165">
            <v>490145</v>
          </cell>
          <cell r="B165" t="str">
            <v>冰天雪地</v>
          </cell>
          <cell r="C165">
            <v>3</v>
          </cell>
          <cell r="E165">
            <v>0</v>
          </cell>
          <cell r="F165">
            <v>3</v>
          </cell>
          <cell r="G165">
            <v>2</v>
          </cell>
          <cell r="H165">
            <v>2</v>
          </cell>
          <cell r="N165" t="str">
            <v>PLAYERSKILL_49014</v>
          </cell>
          <cell r="O165" t="str">
            <v>PLAYERSKILLDES_490145</v>
          </cell>
          <cell r="P165" t="str">
            <v>PLAYERSKILLDES2_490145</v>
          </cell>
          <cell r="Q165" t="str">
            <v>PLAYERSKILLDES3_49014</v>
          </cell>
          <cell r="S165" t="str">
            <v>ps_bingtianxuedi</v>
          </cell>
          <cell r="T165">
            <v>103</v>
          </cell>
          <cell r="AD165" t="str">
            <v>bingtianxuedidafanwei1_bingtianxuedidafanwei</v>
          </cell>
          <cell r="AG165" t="str">
            <v>bingtianxuedidafanwei2_bingtianxuedidafanwei</v>
          </cell>
          <cell r="AH165">
            <v>130</v>
          </cell>
          <cell r="AM165">
            <v>1</v>
          </cell>
          <cell r="AO165">
            <v>0</v>
          </cell>
          <cell r="AP165">
            <v>12</v>
          </cell>
          <cell r="AQ165">
            <v>1</v>
          </cell>
          <cell r="AR165">
            <v>0</v>
          </cell>
          <cell r="AT165" t="str">
            <v>[6000,0]</v>
          </cell>
          <cell r="AU165" t="str">
            <v>[21000,0]</v>
          </cell>
          <cell r="AV165" t="str">
            <v>[0,0]</v>
          </cell>
          <cell r="AW165">
            <v>1</v>
          </cell>
          <cell r="AX165">
            <v>1</v>
          </cell>
          <cell r="AY165">
            <v>1</v>
          </cell>
          <cell r="AZ165" t="str">
            <v/>
          </cell>
          <cell r="BB165">
            <v>1</v>
          </cell>
          <cell r="BD165" t="str">
            <v/>
          </cell>
          <cell r="BE165">
            <v>190145</v>
          </cell>
          <cell r="BF165" t="str">
            <v/>
          </cell>
          <cell r="BG165" t="str">
            <v/>
          </cell>
          <cell r="BH165">
            <v>100</v>
          </cell>
          <cell r="BK165">
            <v>1</v>
          </cell>
          <cell r="BL165">
            <v>150</v>
          </cell>
          <cell r="BM165">
            <v>2</v>
          </cell>
          <cell r="BP165" t="str">
            <v>[0,0]</v>
          </cell>
          <cell r="BS165" t="str">
            <v/>
          </cell>
          <cell r="BU165" t="str">
            <v/>
          </cell>
          <cell r="BW165" t="str">
            <v/>
          </cell>
          <cell r="BX165">
            <v>3</v>
          </cell>
          <cell r="BY165" t="str">
            <v/>
          </cell>
          <cell r="BZ165" t="str">
            <v/>
          </cell>
          <cell r="CA165">
            <v>4490145</v>
          </cell>
          <cell r="CB165" t="str">
            <v>[100,0]</v>
          </cell>
          <cell r="CE165" t="str">
            <v/>
          </cell>
          <cell r="CF165" t="str">
            <v/>
          </cell>
          <cell r="CG165" t="str">
            <v/>
          </cell>
          <cell r="CH165" t="str">
            <v/>
          </cell>
          <cell r="CI165" t="str">
            <v/>
          </cell>
          <cell r="CZ165">
            <v>100</v>
          </cell>
          <cell r="DH165">
            <v>1</v>
          </cell>
          <cell r="DI165">
            <v>150</v>
          </cell>
          <cell r="DJ165">
            <v>2</v>
          </cell>
          <cell r="DM165" t="str">
            <v>[0,0]</v>
          </cell>
          <cell r="DT165">
            <v>3</v>
          </cell>
          <cell r="DW165">
            <v>44901451</v>
          </cell>
          <cell r="DX165" t="str">
            <v>[100,0]</v>
          </cell>
          <cell r="EW165">
            <v>10</v>
          </cell>
          <cell r="EZ165">
            <v>101</v>
          </cell>
          <cell r="FE165">
            <v>1</v>
          </cell>
          <cell r="FF165" t="str">
            <v>[1,3,2,4,5]</v>
          </cell>
          <cell r="FI165">
            <v>20</v>
          </cell>
          <cell r="FJ165">
            <v>10</v>
          </cell>
          <cell r="FM165">
            <v>100</v>
          </cell>
          <cell r="FS165">
            <v>1</v>
          </cell>
          <cell r="FT165" t="str">
            <v>[1,3,2,4,5]</v>
          </cell>
          <cell r="FW165">
            <v>20</v>
          </cell>
          <cell r="FX165">
            <v>0</v>
          </cell>
          <cell r="FY165">
            <v>1</v>
          </cell>
        </row>
        <row r="166">
          <cell r="A166">
            <v>490146</v>
          </cell>
          <cell r="B166" t="str">
            <v>冰天雪地</v>
          </cell>
          <cell r="C166">
            <v>3</v>
          </cell>
          <cell r="E166">
            <v>0</v>
          </cell>
          <cell r="F166">
            <v>3</v>
          </cell>
          <cell r="G166">
            <v>2</v>
          </cell>
          <cell r="H166">
            <v>2</v>
          </cell>
          <cell r="N166" t="str">
            <v>PLAYERSKILL_49014</v>
          </cell>
          <cell r="O166" t="str">
            <v>PLAYERSKILLDES_490146</v>
          </cell>
          <cell r="P166" t="str">
            <v>PLAYERSKILLDES2_490146</v>
          </cell>
          <cell r="Q166" t="str">
            <v>PLAYERSKILLDES3_49014</v>
          </cell>
          <cell r="S166" t="str">
            <v>ps_bingtianxuedi</v>
          </cell>
          <cell r="T166">
            <v>103</v>
          </cell>
          <cell r="AD166" t="str">
            <v>bingtianxuedidafanwei1_bingtianxuedidafanwei</v>
          </cell>
          <cell r="AG166" t="str">
            <v>bingtianxuedidafanwei2_bingtianxuedidafanwei</v>
          </cell>
          <cell r="AH166">
            <v>130</v>
          </cell>
          <cell r="AM166">
            <v>1</v>
          </cell>
          <cell r="AO166">
            <v>0</v>
          </cell>
          <cell r="AP166">
            <v>12</v>
          </cell>
          <cell r="AQ166">
            <v>1</v>
          </cell>
          <cell r="AR166">
            <v>0</v>
          </cell>
          <cell r="AT166" t="str">
            <v>[6000,0]</v>
          </cell>
          <cell r="AU166" t="str">
            <v>[21000,0]</v>
          </cell>
          <cell r="AV166" t="str">
            <v>[0,0]</v>
          </cell>
          <cell r="AW166">
            <v>1</v>
          </cell>
          <cell r="AX166">
            <v>1</v>
          </cell>
          <cell r="AY166">
            <v>1</v>
          </cell>
          <cell r="AZ166" t="str">
            <v/>
          </cell>
          <cell r="BB166">
            <v>1</v>
          </cell>
          <cell r="BD166" t="str">
            <v/>
          </cell>
          <cell r="BE166">
            <v>190146</v>
          </cell>
          <cell r="BF166" t="str">
            <v/>
          </cell>
          <cell r="BG166" t="str">
            <v/>
          </cell>
          <cell r="BH166">
            <v>100</v>
          </cell>
          <cell r="BK166">
            <v>1</v>
          </cell>
          <cell r="BL166">
            <v>150</v>
          </cell>
          <cell r="BM166">
            <v>2</v>
          </cell>
          <cell r="BP166" t="str">
            <v>[0,0]</v>
          </cell>
          <cell r="BS166" t="str">
            <v/>
          </cell>
          <cell r="BU166" t="str">
            <v/>
          </cell>
          <cell r="BW166" t="str">
            <v/>
          </cell>
          <cell r="BX166">
            <v>3</v>
          </cell>
          <cell r="BZ166" t="str">
            <v/>
          </cell>
          <cell r="CA166">
            <v>4490146</v>
          </cell>
          <cell r="CB166" t="str">
            <v>[100,0]</v>
          </cell>
          <cell r="CE166" t="str">
            <v/>
          </cell>
          <cell r="CF166" t="str">
            <v/>
          </cell>
          <cell r="CG166" t="str">
            <v/>
          </cell>
          <cell r="CH166" t="str">
            <v/>
          </cell>
          <cell r="CI166" t="str">
            <v/>
          </cell>
          <cell r="CZ166">
            <v>100</v>
          </cell>
          <cell r="DH166">
            <v>1</v>
          </cell>
          <cell r="DI166">
            <v>150</v>
          </cell>
          <cell r="DJ166">
            <v>2</v>
          </cell>
          <cell r="DM166" t="str">
            <v>[0,0]</v>
          </cell>
          <cell r="DT166">
            <v>3</v>
          </cell>
          <cell r="DW166">
            <v>44901461</v>
          </cell>
          <cell r="DX166" t="str">
            <v>[100,0]</v>
          </cell>
          <cell r="EW166">
            <v>10</v>
          </cell>
          <cell r="EZ166">
            <v>101</v>
          </cell>
          <cell r="FE166">
            <v>1</v>
          </cell>
          <cell r="FF166" t="str">
            <v>[1,3,2,4,5]</v>
          </cell>
          <cell r="FI166">
            <v>20</v>
          </cell>
          <cell r="FJ166">
            <v>10</v>
          </cell>
          <cell r="FM166">
            <v>100</v>
          </cell>
          <cell r="FS166">
            <v>1</v>
          </cell>
          <cell r="FT166" t="str">
            <v>[1,3,2,4,5]</v>
          </cell>
          <cell r="FW166">
            <v>20</v>
          </cell>
          <cell r="FX166">
            <v>0</v>
          </cell>
          <cell r="FY166">
            <v>1</v>
          </cell>
        </row>
        <row r="167">
          <cell r="A167">
            <v>490147</v>
          </cell>
          <cell r="B167" t="str">
            <v>冰天雪地</v>
          </cell>
          <cell r="C167">
            <v>3</v>
          </cell>
          <cell r="E167">
            <v>0</v>
          </cell>
          <cell r="F167">
            <v>3</v>
          </cell>
          <cell r="G167">
            <v>2</v>
          </cell>
          <cell r="H167">
            <v>2</v>
          </cell>
          <cell r="N167" t="str">
            <v>PLAYERSKILL_49014</v>
          </cell>
          <cell r="O167" t="str">
            <v>PLAYERSKILLDES_490147</v>
          </cell>
          <cell r="P167" t="str">
            <v>PLAYERSKILLDES2_490147</v>
          </cell>
          <cell r="Q167" t="str">
            <v>PLAYERSKILLDES3_49014</v>
          </cell>
          <cell r="S167" t="str">
            <v>ps_bingtianxuedi</v>
          </cell>
          <cell r="T167">
            <v>103</v>
          </cell>
          <cell r="AA167" t="str">
            <v>[["bingtianxuedi1_bingtianxuedi",1]]</v>
          </cell>
          <cell r="AB167" t="str">
            <v>[["bingtianxuedi2_bingtianxuedi",1]]</v>
          </cell>
          <cell r="AM167">
            <v>1</v>
          </cell>
          <cell r="AO167">
            <v>0</v>
          </cell>
          <cell r="AP167">
            <v>12</v>
          </cell>
          <cell r="AQ167">
            <v>1</v>
          </cell>
          <cell r="AR167">
            <v>0</v>
          </cell>
          <cell r="AT167" t="str">
            <v>[6000,0]</v>
          </cell>
          <cell r="AU167" t="str">
            <v>[21000,0]</v>
          </cell>
          <cell r="AV167" t="str">
            <v>[0,0]</v>
          </cell>
          <cell r="AW167">
            <v>1</v>
          </cell>
          <cell r="AX167">
            <v>1</v>
          </cell>
          <cell r="AY167">
            <v>1</v>
          </cell>
          <cell r="AZ167" t="str">
            <v/>
          </cell>
          <cell r="BB167">
            <v>1</v>
          </cell>
          <cell r="BD167" t="str">
            <v/>
          </cell>
          <cell r="BE167">
            <v>190147</v>
          </cell>
          <cell r="BF167" t="str">
            <v/>
          </cell>
          <cell r="BG167" t="str">
            <v/>
          </cell>
          <cell r="BH167">
            <v>100</v>
          </cell>
          <cell r="BK167">
            <v>1</v>
          </cell>
          <cell r="BL167">
            <v>2000</v>
          </cell>
          <cell r="BM167">
            <v>2</v>
          </cell>
          <cell r="BP167" t="str">
            <v>[0,0]</v>
          </cell>
          <cell r="BS167" t="str">
            <v/>
          </cell>
          <cell r="BU167" t="str">
            <v/>
          </cell>
          <cell r="BW167" t="str">
            <v/>
          </cell>
          <cell r="BX167">
            <v>3</v>
          </cell>
          <cell r="BY167" t="str">
            <v/>
          </cell>
          <cell r="BZ167" t="str">
            <v/>
          </cell>
          <cell r="CA167">
            <v>4490147</v>
          </cell>
          <cell r="CB167" t="str">
            <v>[100,0]</v>
          </cell>
          <cell r="CE167" t="str">
            <v/>
          </cell>
          <cell r="CF167" t="str">
            <v/>
          </cell>
          <cell r="CG167" t="str">
            <v/>
          </cell>
          <cell r="CH167" t="str">
            <v/>
          </cell>
          <cell r="CI167" t="str">
            <v/>
          </cell>
          <cell r="CZ167">
            <v>100</v>
          </cell>
          <cell r="DH167">
            <v>1</v>
          </cell>
          <cell r="DI167">
            <v>2000</v>
          </cell>
          <cell r="DJ167">
            <v>2</v>
          </cell>
          <cell r="DM167" t="str">
            <v>[0,0]</v>
          </cell>
          <cell r="DT167">
            <v>3</v>
          </cell>
          <cell r="DW167">
            <v>44901471</v>
          </cell>
          <cell r="DX167" t="str">
            <v>[100,0]</v>
          </cell>
          <cell r="EW167">
            <v>10</v>
          </cell>
          <cell r="EZ167">
            <v>101</v>
          </cell>
          <cell r="FE167">
            <v>1</v>
          </cell>
          <cell r="FF167" t="str">
            <v>[1,3,2,4,5]</v>
          </cell>
          <cell r="FI167">
            <v>20</v>
          </cell>
          <cell r="FJ167">
            <v>10</v>
          </cell>
          <cell r="FM167">
            <v>100</v>
          </cell>
          <cell r="FS167">
            <v>1</v>
          </cell>
          <cell r="FT167" t="str">
            <v>[1,3,2,4,5]</v>
          </cell>
          <cell r="FW167">
            <v>20</v>
          </cell>
          <cell r="FX167">
            <v>0</v>
          </cell>
          <cell r="FY167">
            <v>1</v>
          </cell>
        </row>
        <row r="168">
          <cell r="A168" t="str">
            <v>#NPC法术</v>
          </cell>
          <cell r="AV168" t="str">
            <v/>
          </cell>
          <cell r="AZ168" t="str">
            <v/>
          </cell>
          <cell r="BD168" t="str">
            <v/>
          </cell>
          <cell r="BE168" t="str">
            <v/>
          </cell>
          <cell r="BF168" t="str">
            <v/>
          </cell>
          <cell r="BG168" t="str">
            <v/>
          </cell>
          <cell r="BS168" t="str">
            <v/>
          </cell>
          <cell r="BU168" t="str">
            <v/>
          </cell>
          <cell r="BW168" t="str">
            <v/>
          </cell>
          <cell r="BX168" t="str">
            <v/>
          </cell>
          <cell r="BY168" t="str">
            <v/>
          </cell>
          <cell r="BZ168" t="str">
            <v/>
          </cell>
          <cell r="CA168" t="str">
            <v/>
          </cell>
          <cell r="CB168" t="str">
            <v/>
          </cell>
          <cell r="CE168" t="str">
            <v/>
          </cell>
          <cell r="CF168" t="str">
            <v/>
          </cell>
          <cell r="CG168" t="str">
            <v/>
          </cell>
          <cell r="CH168" t="str">
            <v/>
          </cell>
          <cell r="CI168" t="str">
            <v/>
          </cell>
          <cell r="FI168">
            <v>20</v>
          </cell>
          <cell r="FM168">
            <v>100</v>
          </cell>
          <cell r="FW168">
            <v>20</v>
          </cell>
          <cell r="FX168">
            <v>0</v>
          </cell>
        </row>
        <row r="169">
          <cell r="A169">
            <v>40001</v>
          </cell>
          <cell r="B169" t="str">
            <v>烈火魔墙</v>
          </cell>
          <cell r="C169">
            <v>2</v>
          </cell>
          <cell r="E169">
            <v>1</v>
          </cell>
          <cell r="F169">
            <v>1</v>
          </cell>
          <cell r="G169">
            <v>1</v>
          </cell>
          <cell r="H169">
            <v>1</v>
          </cell>
          <cell r="L169">
            <v>0</v>
          </cell>
          <cell r="M169">
            <v>0</v>
          </cell>
          <cell r="N169" t="str">
            <v>PLAYERSKILL_208</v>
          </cell>
          <cell r="O169" t="str">
            <v>PLAYERSKILLDES_208</v>
          </cell>
          <cell r="P169" t="str">
            <v>PLAYERSKILLDES2_208</v>
          </cell>
          <cell r="Q169" t="str">
            <v>PLAYERSKILLDES3_208</v>
          </cell>
          <cell r="S169" t="str">
            <v>ps_liehuomoqiang</v>
          </cell>
          <cell r="T169">
            <v>101</v>
          </cell>
          <cell r="AM169">
            <v>1</v>
          </cell>
          <cell r="AO169">
            <v>0</v>
          </cell>
          <cell r="AP169">
            <v>3</v>
          </cell>
          <cell r="AQ169">
            <v>2</v>
          </cell>
          <cell r="AR169">
            <v>0</v>
          </cell>
          <cell r="AT169" t="str">
            <v>[9000]</v>
          </cell>
          <cell r="AU169" t="str">
            <v>[20000,0]</v>
          </cell>
          <cell r="AV169" t="str">
            <v>[10,0]</v>
          </cell>
          <cell r="AW169">
            <v>1</v>
          </cell>
          <cell r="AX169">
            <v>2</v>
          </cell>
          <cell r="AY169">
            <v>1</v>
          </cell>
          <cell r="AZ169" t="str">
            <v>[50,6,0]</v>
          </cell>
          <cell r="BB169">
            <v>1</v>
          </cell>
          <cell r="BD169" t="str">
            <v/>
          </cell>
          <cell r="BE169">
            <v>140001</v>
          </cell>
          <cell r="BF169" t="str">
            <v/>
          </cell>
          <cell r="BG169" t="str">
            <v/>
          </cell>
          <cell r="BH169">
            <v>100</v>
          </cell>
          <cell r="BK169">
            <v>0</v>
          </cell>
          <cell r="BL169">
            <v>0</v>
          </cell>
          <cell r="BS169" t="str">
            <v/>
          </cell>
          <cell r="BW169" t="str">
            <v/>
          </cell>
          <cell r="BX169">
            <v>2</v>
          </cell>
          <cell r="BY169" t="str">
            <v/>
          </cell>
          <cell r="BZ169" t="str">
            <v/>
          </cell>
          <cell r="CA169" t="str">
            <v/>
          </cell>
          <cell r="CB169" t="str">
            <v/>
          </cell>
          <cell r="CE169" t="str">
            <v/>
          </cell>
          <cell r="CF169" t="str">
            <v/>
          </cell>
          <cell r="CG169" t="str">
            <v/>
          </cell>
          <cell r="CH169" t="str">
            <v/>
          </cell>
          <cell r="CI169" t="str">
            <v/>
          </cell>
          <cell r="CY169">
            <v>4</v>
          </cell>
          <cell r="EW169">
            <v>1</v>
          </cell>
          <cell r="EZ169">
            <v>101</v>
          </cell>
          <cell r="FG169">
            <v>2</v>
          </cell>
          <cell r="FI169">
            <v>20</v>
          </cell>
          <cell r="FJ169">
            <v>1</v>
          </cell>
          <cell r="FM169">
            <v>101</v>
          </cell>
          <cell r="FU169">
            <v>2</v>
          </cell>
          <cell r="FW169">
            <v>20</v>
          </cell>
          <cell r="FY169">
            <v>1</v>
          </cell>
        </row>
        <row r="170">
          <cell r="A170">
            <v>40002</v>
          </cell>
          <cell r="B170" t="str">
            <v>霹雳闪电</v>
          </cell>
          <cell r="C170">
            <v>2</v>
          </cell>
          <cell r="E170">
            <v>0</v>
          </cell>
          <cell r="F170">
            <v>1</v>
          </cell>
          <cell r="G170">
            <v>1</v>
          </cell>
          <cell r="H170">
            <v>1</v>
          </cell>
          <cell r="L170">
            <v>0</v>
          </cell>
          <cell r="M170">
            <v>0</v>
          </cell>
          <cell r="N170" t="str">
            <v>PLAYERSKILL_409</v>
          </cell>
          <cell r="O170" t="str">
            <v>PLAYERSKILLDES_409</v>
          </cell>
          <cell r="P170" t="str">
            <v>PLAYERSKILLDES2_409</v>
          </cell>
          <cell r="Q170" t="str">
            <v>PLAYERSKILLDES3_409</v>
          </cell>
          <cell r="S170" t="str">
            <v>ps_pilishandian</v>
          </cell>
          <cell r="T170">
            <v>101</v>
          </cell>
          <cell r="AD170" t="str">
            <v>hanbingmohuan_hanbingmohuan</v>
          </cell>
          <cell r="AM170">
            <v>1</v>
          </cell>
          <cell r="AO170">
            <v>0</v>
          </cell>
          <cell r="AP170">
            <v>3</v>
          </cell>
          <cell r="AQ170">
            <v>4</v>
          </cell>
          <cell r="AR170">
            <v>0</v>
          </cell>
          <cell r="AT170" t="str">
            <v>[30000,0]</v>
          </cell>
          <cell r="AU170" t="str">
            <v>[30000,0]</v>
          </cell>
          <cell r="AV170" t="str">
            <v>[10,0]</v>
          </cell>
          <cell r="AW170">
            <v>1</v>
          </cell>
          <cell r="AX170">
            <v>1</v>
          </cell>
          <cell r="AY170">
            <v>1</v>
          </cell>
          <cell r="AZ170" t="str">
            <v/>
          </cell>
          <cell r="BB170">
            <v>1</v>
          </cell>
          <cell r="BD170" t="str">
            <v/>
          </cell>
          <cell r="BE170" t="str">
            <v/>
          </cell>
          <cell r="BF170" t="str">
            <v/>
          </cell>
          <cell r="BH170">
            <v>100</v>
          </cell>
          <cell r="BK170">
            <v>1</v>
          </cell>
          <cell r="BL170">
            <v>100</v>
          </cell>
          <cell r="BM170">
            <v>9</v>
          </cell>
          <cell r="BP170" t="str">
            <v>[0,0]</v>
          </cell>
          <cell r="BQ170">
            <v>2</v>
          </cell>
          <cell r="BU170" t="str">
            <v>[40000,0]</v>
          </cell>
          <cell r="BW170" t="str">
            <v/>
          </cell>
          <cell r="BX170">
            <v>3</v>
          </cell>
          <cell r="BY170" t="str">
            <v/>
          </cell>
          <cell r="BZ170" t="str">
            <v/>
          </cell>
          <cell r="CB170" t="str">
            <v>[100,0]</v>
          </cell>
          <cell r="CE170" t="str">
            <v/>
          </cell>
          <cell r="CF170" t="str">
            <v/>
          </cell>
          <cell r="CG170" t="str">
            <v/>
          </cell>
          <cell r="CH170" t="str">
            <v/>
          </cell>
          <cell r="CI170" t="str">
            <v/>
          </cell>
          <cell r="CW170">
            <v>3</v>
          </cell>
          <cell r="CY170">
            <v>1</v>
          </cell>
          <cell r="EW170">
            <v>1</v>
          </cell>
          <cell r="EZ170">
            <v>101</v>
          </cell>
          <cell r="FG170">
            <v>2</v>
          </cell>
          <cell r="FI170">
            <v>20</v>
          </cell>
          <cell r="FJ170">
            <v>1</v>
          </cell>
          <cell r="FM170">
            <v>101</v>
          </cell>
          <cell r="FU170">
            <v>2</v>
          </cell>
          <cell r="FW170">
            <v>20</v>
          </cell>
          <cell r="FY170">
            <v>1</v>
          </cell>
        </row>
        <row r="171">
          <cell r="A171">
            <v>40004</v>
          </cell>
          <cell r="B171" t="str">
            <v>大地神盾</v>
          </cell>
          <cell r="C171">
            <v>2</v>
          </cell>
          <cell r="E171">
            <v>0</v>
          </cell>
          <cell r="F171">
            <v>1</v>
          </cell>
          <cell r="G171">
            <v>2</v>
          </cell>
          <cell r="H171">
            <v>2</v>
          </cell>
          <cell r="L171">
            <v>0</v>
          </cell>
          <cell r="M171">
            <v>0</v>
          </cell>
          <cell r="N171" t="str">
            <v>PLAYERSKILL_501</v>
          </cell>
          <cell r="O171" t="str">
            <v>PLAYERSKILLDES_502</v>
          </cell>
          <cell r="P171" t="str">
            <v>PLAYERSKILLDES2_502</v>
          </cell>
          <cell r="Q171" t="str">
            <v>PLAYERSKILLDES3_502</v>
          </cell>
          <cell r="S171" t="str">
            <v>ps_hutishifu</v>
          </cell>
          <cell r="T171">
            <v>100</v>
          </cell>
          <cell r="AH171">
            <v>160</v>
          </cell>
          <cell r="AI171" t="str">
            <v>dadishendun</v>
          </cell>
          <cell r="AJ171">
            <v>2</v>
          </cell>
          <cell r="AM171">
            <v>2</v>
          </cell>
          <cell r="AO171">
            <v>0</v>
          </cell>
          <cell r="AP171">
            <v>3</v>
          </cell>
          <cell r="AQ171">
            <v>5</v>
          </cell>
          <cell r="AR171">
            <v>0</v>
          </cell>
          <cell r="AT171" t="str">
            <v>[9000,0]</v>
          </cell>
          <cell r="AU171" t="str">
            <v>[40000,0]</v>
          </cell>
          <cell r="AV171" t="str">
            <v>[13,0]</v>
          </cell>
          <cell r="AW171">
            <v>1</v>
          </cell>
          <cell r="AX171">
            <v>1</v>
          </cell>
          <cell r="AY171">
            <v>1</v>
          </cell>
          <cell r="AZ171" t="str">
            <v/>
          </cell>
          <cell r="BB171">
            <v>1</v>
          </cell>
          <cell r="BD171" t="str">
            <v/>
          </cell>
          <cell r="BE171" t="str">
            <v/>
          </cell>
          <cell r="BF171" t="str">
            <v/>
          </cell>
          <cell r="BG171" t="str">
            <v/>
          </cell>
          <cell r="BH171">
            <v>100</v>
          </cell>
          <cell r="BK171">
            <v>1</v>
          </cell>
          <cell r="BL171">
            <v>180</v>
          </cell>
          <cell r="BM171">
            <v>8</v>
          </cell>
          <cell r="BP171" t="str">
            <v>[0,0]</v>
          </cell>
          <cell r="BU171" t="str">
            <v>[25000,0]</v>
          </cell>
          <cell r="BW171" t="str">
            <v/>
          </cell>
          <cell r="BX171">
            <v>5</v>
          </cell>
          <cell r="BY171" t="str">
            <v/>
          </cell>
          <cell r="BZ171" t="str">
            <v/>
          </cell>
          <cell r="CA171">
            <v>440004</v>
          </cell>
          <cell r="CB171" t="str">
            <v>[100,0]</v>
          </cell>
          <cell r="CE171" t="str">
            <v/>
          </cell>
          <cell r="CF171" t="str">
            <v/>
          </cell>
          <cell r="CG171" t="str">
            <v/>
          </cell>
          <cell r="CH171" t="str">
            <v/>
          </cell>
          <cell r="CI171" t="str">
            <v/>
          </cell>
          <cell r="CY171">
            <v>1</v>
          </cell>
          <cell r="EW171">
            <v>1</v>
          </cell>
          <cell r="EZ171">
            <v>100</v>
          </cell>
          <cell r="FG171">
            <v>2</v>
          </cell>
          <cell r="FI171">
            <v>20</v>
          </cell>
          <cell r="FJ171">
            <v>1</v>
          </cell>
          <cell r="FM171">
            <v>100</v>
          </cell>
          <cell r="FU171">
            <v>2</v>
          </cell>
          <cell r="FW171">
            <v>20</v>
          </cell>
          <cell r="FY171">
            <v>1</v>
          </cell>
        </row>
        <row r="172">
          <cell r="A172">
            <v>40006</v>
          </cell>
          <cell r="B172" t="str">
            <v>疗伤</v>
          </cell>
          <cell r="C172">
            <v>2</v>
          </cell>
          <cell r="E172">
            <v>0</v>
          </cell>
          <cell r="F172">
            <v>1</v>
          </cell>
          <cell r="G172">
            <v>2</v>
          </cell>
          <cell r="H172">
            <v>2</v>
          </cell>
          <cell r="L172">
            <v>0</v>
          </cell>
          <cell r="M172">
            <v>0</v>
          </cell>
          <cell r="N172" t="str">
            <v>PLAYERSKILL_314</v>
          </cell>
          <cell r="O172" t="str">
            <v>PLAYERSKILLDES_314</v>
          </cell>
          <cell r="P172" t="str">
            <v>PLAYERSKILLDES2_314</v>
          </cell>
          <cell r="Q172" t="str">
            <v>PLAYERSKILLDES3_314</v>
          </cell>
          <cell r="S172" t="str">
            <v>ps_liaoshang</v>
          </cell>
          <cell r="T172">
            <v>100</v>
          </cell>
          <cell r="AD172" t="str">
            <v>liaoshang_liaoshang</v>
          </cell>
          <cell r="AI172" t="str">
            <v>liaoshang</v>
          </cell>
          <cell r="AJ172">
            <v>1</v>
          </cell>
          <cell r="AM172">
            <v>2</v>
          </cell>
          <cell r="AO172">
            <v>0</v>
          </cell>
          <cell r="AP172">
            <v>3</v>
          </cell>
          <cell r="AQ172">
            <v>3</v>
          </cell>
          <cell r="AR172">
            <v>0</v>
          </cell>
          <cell r="AT172" t="str">
            <v>[50000,0]</v>
          </cell>
          <cell r="AU172" t="str">
            <v>[5000,0]</v>
          </cell>
          <cell r="AV172" t="str">
            <v>[25,0]</v>
          </cell>
          <cell r="AW172">
            <v>1</v>
          </cell>
          <cell r="AX172">
            <v>1</v>
          </cell>
          <cell r="AY172">
            <v>1</v>
          </cell>
          <cell r="AZ172" t="str">
            <v/>
          </cell>
          <cell r="BB172">
            <v>0</v>
          </cell>
          <cell r="BD172" t="str">
            <v/>
          </cell>
          <cell r="BE172" t="str">
            <v/>
          </cell>
          <cell r="BF172" t="str">
            <v/>
          </cell>
          <cell r="BG172" t="str">
            <v/>
          </cell>
          <cell r="BH172">
            <v>100</v>
          </cell>
          <cell r="BK172">
            <v>1</v>
          </cell>
          <cell r="BL172">
            <v>40</v>
          </cell>
          <cell r="BM172">
            <v>8</v>
          </cell>
          <cell r="BP172" t="str">
            <v>[0,0]</v>
          </cell>
          <cell r="BQ172">
            <v>1</v>
          </cell>
          <cell r="BS172" t="str">
            <v>[20,0]</v>
          </cell>
          <cell r="BU172" t="str">
            <v>[12000,0]</v>
          </cell>
          <cell r="BW172" t="str">
            <v/>
          </cell>
          <cell r="BX172">
            <v>3</v>
          </cell>
          <cell r="BY172" t="str">
            <v/>
          </cell>
          <cell r="BZ172" t="str">
            <v/>
          </cell>
          <cell r="CA172" t="str">
            <v/>
          </cell>
          <cell r="CB172" t="str">
            <v/>
          </cell>
          <cell r="CE172" t="str">
            <v/>
          </cell>
          <cell r="CF172" t="str">
            <v/>
          </cell>
          <cell r="CG172" t="str">
            <v/>
          </cell>
          <cell r="CH172" t="str">
            <v/>
          </cell>
          <cell r="CI172" t="str">
            <v/>
          </cell>
          <cell r="EW172">
            <v>1</v>
          </cell>
          <cell r="EZ172">
            <v>100</v>
          </cell>
          <cell r="FG172">
            <v>2</v>
          </cell>
          <cell r="FI172">
            <v>20</v>
          </cell>
          <cell r="FJ172">
            <v>1</v>
          </cell>
          <cell r="FM172">
            <v>100</v>
          </cell>
          <cell r="FU172">
            <v>2</v>
          </cell>
          <cell r="FW172">
            <v>20</v>
          </cell>
          <cell r="FY172">
            <v>1</v>
          </cell>
        </row>
        <row r="173">
          <cell r="A173">
            <v>40007</v>
          </cell>
          <cell r="B173" t="str">
            <v>流星火雨</v>
          </cell>
          <cell r="C173">
            <v>2</v>
          </cell>
          <cell r="E173">
            <v>0</v>
          </cell>
          <cell r="F173">
            <v>1</v>
          </cell>
          <cell r="G173">
            <v>1</v>
          </cell>
          <cell r="H173">
            <v>1</v>
          </cell>
          <cell r="L173">
            <v>0</v>
          </cell>
          <cell r="M173">
            <v>0</v>
          </cell>
          <cell r="N173" t="str">
            <v>PLAYERSKILL_505</v>
          </cell>
          <cell r="O173" t="str">
            <v>PLAYERSKILLDES_505</v>
          </cell>
          <cell r="P173" t="str">
            <v>PLAYERSKILLDES2_505</v>
          </cell>
          <cell r="Q173" t="str">
            <v>PLAYERSKILLDES3_505</v>
          </cell>
          <cell r="S173" t="str">
            <v>ps_liuxinghuoyu</v>
          </cell>
          <cell r="T173">
            <v>101</v>
          </cell>
          <cell r="AM173">
            <v>1</v>
          </cell>
          <cell r="AO173">
            <v>0</v>
          </cell>
          <cell r="AP173">
            <v>3</v>
          </cell>
          <cell r="AQ173">
            <v>5</v>
          </cell>
          <cell r="AR173">
            <v>0</v>
          </cell>
          <cell r="AT173" t="str">
            <v>[50000,0]</v>
          </cell>
          <cell r="AU173" t="str">
            <v>[5000,0]</v>
          </cell>
          <cell r="AV173" t="str">
            <v>[48,0]</v>
          </cell>
          <cell r="AW173">
            <v>1</v>
          </cell>
          <cell r="AX173">
            <v>1</v>
          </cell>
          <cell r="AY173">
            <v>1</v>
          </cell>
          <cell r="AZ173" t="str">
            <v/>
          </cell>
          <cell r="BB173">
            <v>0</v>
          </cell>
          <cell r="BD173" t="str">
            <v/>
          </cell>
          <cell r="BE173">
            <v>140002</v>
          </cell>
          <cell r="BF173" t="str">
            <v/>
          </cell>
          <cell r="BG173" t="str">
            <v/>
          </cell>
          <cell r="BH173">
            <v>100</v>
          </cell>
          <cell r="BK173">
            <v>1</v>
          </cell>
          <cell r="BL173">
            <v>40</v>
          </cell>
          <cell r="BM173">
            <v>2</v>
          </cell>
          <cell r="BP173" t="str">
            <v>[0,0]</v>
          </cell>
          <cell r="BQ173">
            <v>2</v>
          </cell>
          <cell r="BW173" t="str">
            <v/>
          </cell>
          <cell r="BX173">
            <v>5</v>
          </cell>
          <cell r="BY173" t="str">
            <v/>
          </cell>
          <cell r="BZ173" t="str">
            <v/>
          </cell>
          <cell r="CB173" t="str">
            <v/>
          </cell>
          <cell r="CE173" t="str">
            <v/>
          </cell>
          <cell r="CF173" t="str">
            <v/>
          </cell>
          <cell r="CG173" t="str">
            <v/>
          </cell>
          <cell r="CH173" t="str">
            <v/>
          </cell>
          <cell r="CI173" t="str">
            <v/>
          </cell>
          <cell r="CW173">
            <v>5</v>
          </cell>
          <cell r="CY173">
            <v>4</v>
          </cell>
          <cell r="EW173">
            <v>5</v>
          </cell>
          <cell r="EZ173">
            <v>101</v>
          </cell>
          <cell r="FG173">
            <v>2</v>
          </cell>
          <cell r="FI173">
            <v>20</v>
          </cell>
          <cell r="FJ173">
            <v>5</v>
          </cell>
          <cell r="FM173">
            <v>101</v>
          </cell>
          <cell r="FU173">
            <v>2</v>
          </cell>
          <cell r="FW173">
            <v>20</v>
          </cell>
          <cell r="FY173">
            <v>1</v>
          </cell>
        </row>
        <row r="174">
          <cell r="A174">
            <v>40008</v>
          </cell>
          <cell r="B174" t="str">
            <v>连珠火球</v>
          </cell>
          <cell r="C174">
            <v>2</v>
          </cell>
          <cell r="E174">
            <v>0</v>
          </cell>
          <cell r="F174">
            <v>1</v>
          </cell>
          <cell r="G174">
            <v>1</v>
          </cell>
          <cell r="H174">
            <v>1</v>
          </cell>
          <cell r="L174">
            <v>0</v>
          </cell>
          <cell r="M174">
            <v>0</v>
          </cell>
          <cell r="N174" t="str">
            <v>PLAYERSKILL_205</v>
          </cell>
          <cell r="O174" t="str">
            <v>PLAYERSKILLDES_205</v>
          </cell>
          <cell r="P174" t="str">
            <v>PLAYERSKILLDES2_205</v>
          </cell>
          <cell r="Q174" t="str">
            <v>PLAYERSKILLDES3_205</v>
          </cell>
          <cell r="S174" t="str">
            <v>ps_lianzhuhuoqiu</v>
          </cell>
          <cell r="T174">
            <v>101</v>
          </cell>
          <cell r="AD174" t="str">
            <v>lianzhuhuoqiu_lianzhuhuoqiu</v>
          </cell>
          <cell r="AM174">
            <v>1</v>
          </cell>
          <cell r="AO174">
            <v>0</v>
          </cell>
          <cell r="AP174">
            <v>3</v>
          </cell>
          <cell r="AQ174">
            <v>2</v>
          </cell>
          <cell r="AR174">
            <v>0</v>
          </cell>
          <cell r="AT174" t="str">
            <v>[13000,0]</v>
          </cell>
          <cell r="AU174" t="str">
            <v>[32000,0]</v>
          </cell>
          <cell r="AV174" t="str">
            <v>[48,0]</v>
          </cell>
          <cell r="AW174">
            <v>1</v>
          </cell>
          <cell r="AX174">
            <v>3</v>
          </cell>
          <cell r="AY174">
            <v>1</v>
          </cell>
          <cell r="AZ174" t="str">
            <v/>
          </cell>
          <cell r="BB174">
            <v>10</v>
          </cell>
          <cell r="BD174">
            <v>350</v>
          </cell>
          <cell r="BE174" t="str">
            <v/>
          </cell>
          <cell r="BF174" t="str">
            <v/>
          </cell>
          <cell r="BG174" t="str">
            <v/>
          </cell>
          <cell r="BH174">
            <v>100</v>
          </cell>
          <cell r="BK174">
            <v>1</v>
          </cell>
          <cell r="BL174">
            <v>45</v>
          </cell>
          <cell r="BM174">
            <v>9</v>
          </cell>
          <cell r="BN174">
            <v>5</v>
          </cell>
          <cell r="BP174" t="str">
            <v>[0,0]</v>
          </cell>
          <cell r="BQ174">
            <v>2</v>
          </cell>
          <cell r="BS174" t="str">
            <v/>
          </cell>
          <cell r="BU174" t="str">
            <v>[20000,0]</v>
          </cell>
          <cell r="BW174" t="str">
            <v/>
          </cell>
          <cell r="BX174">
            <v>2</v>
          </cell>
          <cell r="BY174" t="str">
            <v/>
          </cell>
          <cell r="BZ174" t="str">
            <v/>
          </cell>
          <cell r="CA174" t="str">
            <v/>
          </cell>
          <cell r="CB174" t="str">
            <v/>
          </cell>
          <cell r="CE174" t="str">
            <v/>
          </cell>
          <cell r="CF174" t="str">
            <v/>
          </cell>
          <cell r="CG174" t="str">
            <v/>
          </cell>
          <cell r="CH174" t="str">
            <v/>
          </cell>
          <cell r="CI174" t="str">
            <v/>
          </cell>
          <cell r="CW174">
            <v>2</v>
          </cell>
          <cell r="CX174">
            <v>2</v>
          </cell>
          <cell r="CY174">
            <v>4</v>
          </cell>
          <cell r="DI174">
            <v>45</v>
          </cell>
          <cell r="DK174">
            <v>5</v>
          </cell>
          <cell r="EW174">
            <v>1</v>
          </cell>
          <cell r="EZ174">
            <v>101</v>
          </cell>
          <cell r="FG174">
            <v>2</v>
          </cell>
          <cell r="FH174">
            <v>2</v>
          </cell>
          <cell r="FI174">
            <v>20</v>
          </cell>
          <cell r="FJ174">
            <v>1</v>
          </cell>
          <cell r="FM174">
            <v>101</v>
          </cell>
          <cell r="FU174">
            <v>2</v>
          </cell>
          <cell r="FV174">
            <v>2</v>
          </cell>
          <cell r="FW174">
            <v>20</v>
          </cell>
          <cell r="FY174">
            <v>1</v>
          </cell>
        </row>
        <row r="175">
          <cell r="A175">
            <v>40009</v>
          </cell>
          <cell r="B175" t="str">
            <v>末日审判</v>
          </cell>
          <cell r="C175">
            <v>2</v>
          </cell>
          <cell r="E175">
            <v>0</v>
          </cell>
          <cell r="F175">
            <v>1</v>
          </cell>
          <cell r="G175">
            <v>1</v>
          </cell>
          <cell r="H175">
            <v>1</v>
          </cell>
          <cell r="L175">
            <v>0</v>
          </cell>
          <cell r="M175">
            <v>0</v>
          </cell>
          <cell r="N175" t="str">
            <v>PLAYERSKILL_209</v>
          </cell>
          <cell r="O175" t="str">
            <v>PLAYERSKILLDES_209</v>
          </cell>
          <cell r="P175" t="str">
            <v>PLAYERSKILLDES2_209</v>
          </cell>
          <cell r="Q175" t="str">
            <v>PLAYERSKILLDES3_209</v>
          </cell>
          <cell r="S175" t="str">
            <v>ps_morishenpan</v>
          </cell>
          <cell r="T175">
            <v>101</v>
          </cell>
          <cell r="AD175" t="str">
            <v>zhiredajishangceng_zhiredaji1</v>
          </cell>
          <cell r="AG175" t="str">
            <v>zhiredajixiaceng_zhiredaji2</v>
          </cell>
          <cell r="AM175">
            <v>1</v>
          </cell>
          <cell r="AO175">
            <v>0</v>
          </cell>
          <cell r="AP175">
            <v>3</v>
          </cell>
          <cell r="AQ175">
            <v>2</v>
          </cell>
          <cell r="AR175">
            <v>0</v>
          </cell>
          <cell r="AT175" t="str">
            <v>[21000,0]</v>
          </cell>
          <cell r="AU175" t="str">
            <v>[35000,0]</v>
          </cell>
          <cell r="AV175" t="str">
            <v>[70,0]</v>
          </cell>
          <cell r="AW175">
            <v>1</v>
          </cell>
          <cell r="AX175">
            <v>1</v>
          </cell>
          <cell r="AY175">
            <v>1</v>
          </cell>
          <cell r="AZ175" t="str">
            <v/>
          </cell>
          <cell r="BB175">
            <v>1</v>
          </cell>
          <cell r="BD175" t="str">
            <v/>
          </cell>
          <cell r="BE175" t="str">
            <v/>
          </cell>
          <cell r="BF175" t="str">
            <v/>
          </cell>
          <cell r="BG175" t="str">
            <v/>
          </cell>
          <cell r="BH175">
            <v>100</v>
          </cell>
          <cell r="BK175">
            <v>1</v>
          </cell>
          <cell r="BL175">
            <v>2000</v>
          </cell>
          <cell r="BM175">
            <v>4</v>
          </cell>
          <cell r="BN175">
            <v>2</v>
          </cell>
          <cell r="BP175" t="str">
            <v>[0,0]</v>
          </cell>
          <cell r="BQ175">
            <v>2</v>
          </cell>
          <cell r="BU175" t="str">
            <v>[38888,0]</v>
          </cell>
          <cell r="BW175" t="str">
            <v/>
          </cell>
          <cell r="BX175">
            <v>2</v>
          </cell>
          <cell r="BY175" t="str">
            <v/>
          </cell>
          <cell r="BZ175" t="str">
            <v/>
          </cell>
          <cell r="CB175" t="str">
            <v/>
          </cell>
          <cell r="CE175" t="str">
            <v/>
          </cell>
          <cell r="CF175" t="str">
            <v/>
          </cell>
          <cell r="CG175" t="str">
            <v/>
          </cell>
          <cell r="CH175" t="str">
            <v/>
          </cell>
          <cell r="CI175" t="str">
            <v/>
          </cell>
          <cell r="CY175">
            <v>4</v>
          </cell>
          <cell r="DI175">
            <v>999</v>
          </cell>
          <cell r="DK175">
            <v>2</v>
          </cell>
          <cell r="EW175">
            <v>1</v>
          </cell>
          <cell r="EZ175">
            <v>101</v>
          </cell>
          <cell r="FG175">
            <v>2</v>
          </cell>
          <cell r="FI175">
            <v>20</v>
          </cell>
          <cell r="FJ175">
            <v>1</v>
          </cell>
          <cell r="FM175">
            <v>101</v>
          </cell>
          <cell r="FU175">
            <v>2</v>
          </cell>
          <cell r="FW175">
            <v>20</v>
          </cell>
          <cell r="FY175">
            <v>1</v>
          </cell>
        </row>
        <row r="176">
          <cell r="A176">
            <v>40010</v>
          </cell>
          <cell r="B176" t="str">
            <v>召唤</v>
          </cell>
          <cell r="C176">
            <v>2</v>
          </cell>
          <cell r="E176">
            <v>0</v>
          </cell>
          <cell r="F176">
            <v>1</v>
          </cell>
          <cell r="G176">
            <v>3</v>
          </cell>
          <cell r="H176">
            <v>3</v>
          </cell>
          <cell r="L176">
            <v>0</v>
          </cell>
          <cell r="M176">
            <v>0</v>
          </cell>
          <cell r="N176" t="str">
            <v>PLAYERSKILL_213</v>
          </cell>
          <cell r="O176" t="str">
            <v>PLAYERSKILLDES_213</v>
          </cell>
          <cell r="P176" t="str">
            <v>PLAYERSKILLDES2_213</v>
          </cell>
          <cell r="Q176" t="str">
            <v>PLAYERSKILLDES3_213</v>
          </cell>
          <cell r="S176" t="str">
            <v>ps_huoyanzhimen</v>
          </cell>
          <cell r="T176">
            <v>101</v>
          </cell>
          <cell r="AG176" t="str">
            <v>huoyanzhimen_huoyanzhimen</v>
          </cell>
          <cell r="AM176">
            <v>1</v>
          </cell>
          <cell r="AO176">
            <v>0</v>
          </cell>
          <cell r="AP176">
            <v>3</v>
          </cell>
          <cell r="AQ176">
            <v>2</v>
          </cell>
          <cell r="AR176">
            <v>0</v>
          </cell>
          <cell r="AT176" t="str">
            <v>[21000,0]</v>
          </cell>
          <cell r="AU176" t="str">
            <v>[30000,0]</v>
          </cell>
          <cell r="AV176" t="str">
            <v>[52,0]</v>
          </cell>
          <cell r="AW176">
            <v>1</v>
          </cell>
          <cell r="AX176">
            <v>1</v>
          </cell>
          <cell r="AY176">
            <v>1</v>
          </cell>
          <cell r="AZ176" t="str">
            <v/>
          </cell>
          <cell r="BB176">
            <v>1</v>
          </cell>
          <cell r="BD176" t="str">
            <v/>
          </cell>
          <cell r="BE176" t="str">
            <v/>
          </cell>
          <cell r="BF176" t="str">
            <v/>
          </cell>
          <cell r="BG176" t="str">
            <v/>
          </cell>
          <cell r="BH176">
            <v>100</v>
          </cell>
          <cell r="BK176">
            <v>0</v>
          </cell>
          <cell r="BL176">
            <v>0</v>
          </cell>
          <cell r="BQ176">
            <v>3</v>
          </cell>
          <cell r="BS176" t="str">
            <v/>
          </cell>
          <cell r="BU176" t="str">
            <v/>
          </cell>
          <cell r="BW176" t="str">
            <v/>
          </cell>
          <cell r="BX176">
            <v>2</v>
          </cell>
          <cell r="BY176" t="str">
            <v/>
          </cell>
          <cell r="BZ176" t="str">
            <v/>
          </cell>
          <cell r="CA176" t="str">
            <v/>
          </cell>
          <cell r="CB176" t="str">
            <v/>
          </cell>
          <cell r="CE176">
            <v>7103</v>
          </cell>
          <cell r="CF176" t="str">
            <v>[5,1]</v>
          </cell>
          <cell r="CG176" t="str">
            <v>[9,0]</v>
          </cell>
          <cell r="CH176" t="str">
            <v/>
          </cell>
          <cell r="CI176" t="str">
            <v/>
          </cell>
          <cell r="DI176">
            <v>0</v>
          </cell>
          <cell r="EW176">
            <v>1</v>
          </cell>
          <cell r="EZ176">
            <v>101</v>
          </cell>
          <cell r="FG176">
            <v>2</v>
          </cell>
          <cell r="FI176">
            <v>20</v>
          </cell>
          <cell r="FJ176">
            <v>1</v>
          </cell>
          <cell r="FM176">
            <v>101</v>
          </cell>
          <cell r="FU176">
            <v>2</v>
          </cell>
          <cell r="FW176">
            <v>20</v>
          </cell>
          <cell r="FY176">
            <v>1</v>
          </cell>
        </row>
        <row r="177">
          <cell r="A177">
            <v>40011</v>
          </cell>
          <cell r="B177" t="str">
            <v>末日审判</v>
          </cell>
          <cell r="C177">
            <v>2</v>
          </cell>
          <cell r="E177">
            <v>0</v>
          </cell>
          <cell r="F177">
            <v>1</v>
          </cell>
          <cell r="G177">
            <v>1</v>
          </cell>
          <cell r="H177">
            <v>1</v>
          </cell>
          <cell r="L177">
            <v>0</v>
          </cell>
          <cell r="M177">
            <v>0</v>
          </cell>
          <cell r="N177" t="str">
            <v>PLAYERSKILL_209</v>
          </cell>
          <cell r="O177" t="str">
            <v>PLAYERSKILLDES_209</v>
          </cell>
          <cell r="P177" t="str">
            <v>PLAYERSKILLDES2_209</v>
          </cell>
          <cell r="Q177" t="str">
            <v>PLAYERSKILLDES3_209</v>
          </cell>
          <cell r="S177" t="str">
            <v>ps_morishenpan</v>
          </cell>
          <cell r="T177">
            <v>101</v>
          </cell>
          <cell r="AM177">
            <v>1</v>
          </cell>
          <cell r="AO177">
            <v>0</v>
          </cell>
          <cell r="AP177">
            <v>3</v>
          </cell>
          <cell r="AQ177">
            <v>2</v>
          </cell>
          <cell r="AR177">
            <v>0</v>
          </cell>
          <cell r="AT177" t="str">
            <v>[21000,0]</v>
          </cell>
          <cell r="AU177" t="str">
            <v>[35000,0]</v>
          </cell>
          <cell r="AV177" t="str">
            <v>[70,0]</v>
          </cell>
          <cell r="AW177">
            <v>1</v>
          </cell>
          <cell r="AX177">
            <v>1</v>
          </cell>
          <cell r="AY177">
            <v>1</v>
          </cell>
          <cell r="AZ177" t="str">
            <v/>
          </cell>
          <cell r="BB177">
            <v>1</v>
          </cell>
          <cell r="BD177" t="str">
            <v/>
          </cell>
          <cell r="BE177" t="str">
            <v/>
          </cell>
          <cell r="BF177" t="str">
            <v/>
          </cell>
          <cell r="BG177" t="str">
            <v/>
          </cell>
          <cell r="BH177">
            <v>100</v>
          </cell>
          <cell r="BK177">
            <v>1</v>
          </cell>
          <cell r="BL177">
            <v>2000</v>
          </cell>
          <cell r="BM177">
            <v>8</v>
          </cell>
          <cell r="BP177" t="str">
            <v>[0,0]</v>
          </cell>
          <cell r="BQ177">
            <v>2</v>
          </cell>
          <cell r="BU177" t="str">
            <v>[30000,0]</v>
          </cell>
          <cell r="BW177" t="str">
            <v/>
          </cell>
          <cell r="BX177">
            <v>2</v>
          </cell>
          <cell r="BY177" t="str">
            <v/>
          </cell>
          <cell r="BZ177" t="str">
            <v/>
          </cell>
          <cell r="CB177" t="str">
            <v/>
          </cell>
          <cell r="CE177" t="str">
            <v/>
          </cell>
          <cell r="CF177" t="str">
            <v/>
          </cell>
          <cell r="CG177" t="str">
            <v/>
          </cell>
          <cell r="CH177" t="str">
            <v/>
          </cell>
          <cell r="CI177" t="str">
            <v/>
          </cell>
          <cell r="DI177">
            <v>999</v>
          </cell>
          <cell r="EW177">
            <v>1</v>
          </cell>
          <cell r="EZ177">
            <v>101</v>
          </cell>
          <cell r="FG177">
            <v>2</v>
          </cell>
          <cell r="FI177">
            <v>20</v>
          </cell>
          <cell r="FJ177">
            <v>1</v>
          </cell>
          <cell r="FM177">
            <v>101</v>
          </cell>
          <cell r="FU177">
            <v>2</v>
          </cell>
          <cell r="FW177">
            <v>20</v>
          </cell>
          <cell r="FY177">
            <v>1</v>
          </cell>
        </row>
        <row r="178">
          <cell r="A178">
            <v>40005</v>
          </cell>
          <cell r="B178" t="str">
            <v>霹雳寒冰</v>
          </cell>
          <cell r="C178">
            <v>2</v>
          </cell>
          <cell r="E178">
            <v>1</v>
          </cell>
          <cell r="F178">
            <v>1</v>
          </cell>
          <cell r="G178">
            <v>1</v>
          </cell>
          <cell r="H178">
            <v>1</v>
          </cell>
          <cell r="L178">
            <v>0</v>
          </cell>
          <cell r="M178">
            <v>0</v>
          </cell>
          <cell r="N178" t="str">
            <v>PLAYERSKILL_306</v>
          </cell>
          <cell r="O178" t="str">
            <v>PLAYERSKILLDES_40005</v>
          </cell>
          <cell r="P178" t="str">
            <v>PLAYERSKILLDES2_40005</v>
          </cell>
          <cell r="Q178" t="str">
            <v>PLAYERSKILLDES3_40005</v>
          </cell>
          <cell r="S178" t="str">
            <v>ps_pilihanbing</v>
          </cell>
          <cell r="T178">
            <v>101</v>
          </cell>
          <cell r="AM178">
            <v>1</v>
          </cell>
          <cell r="AN178" t="str">
            <v>[["skill_pilihanbing",1]]</v>
          </cell>
          <cell r="AO178">
            <v>0</v>
          </cell>
          <cell r="AP178">
            <v>3</v>
          </cell>
          <cell r="AQ178">
            <v>3</v>
          </cell>
          <cell r="AR178">
            <v>0</v>
          </cell>
          <cell r="AT178" t="str">
            <v>[5000,0]</v>
          </cell>
          <cell r="AU178" t="str">
            <v>[20000,0]</v>
          </cell>
          <cell r="AV178" t="str">
            <v>[20,0]</v>
          </cell>
          <cell r="AW178">
            <v>1</v>
          </cell>
          <cell r="AX178">
            <v>1</v>
          </cell>
          <cell r="AY178">
            <v>1</v>
          </cell>
          <cell r="AZ178" t="str">
            <v/>
          </cell>
          <cell r="BB178">
            <v>1</v>
          </cell>
          <cell r="BD178" t="str">
            <v/>
          </cell>
          <cell r="BE178" t="str">
            <v/>
          </cell>
          <cell r="BF178" t="str">
            <v/>
          </cell>
          <cell r="BG178" t="str">
            <v/>
          </cell>
          <cell r="BH178">
            <v>100</v>
          </cell>
          <cell r="BK178">
            <v>1</v>
          </cell>
          <cell r="BL178">
            <v>600</v>
          </cell>
          <cell r="BM178">
            <v>9</v>
          </cell>
          <cell r="BN178">
            <v>20</v>
          </cell>
          <cell r="BP178" t="str">
            <v>[0,0]</v>
          </cell>
          <cell r="BQ178">
            <v>2</v>
          </cell>
          <cell r="BS178" t="str">
            <v/>
          </cell>
          <cell r="BU178" t="str">
            <v>[5000,0]</v>
          </cell>
          <cell r="BW178" t="str">
            <v/>
          </cell>
          <cell r="BX178">
            <v>3</v>
          </cell>
          <cell r="BY178" t="str">
            <v/>
          </cell>
          <cell r="BZ178" t="str">
            <v/>
          </cell>
          <cell r="CA178">
            <v>4306</v>
          </cell>
          <cell r="CB178" t="str">
            <v>[100,0]</v>
          </cell>
          <cell r="CE178" t="str">
            <v/>
          </cell>
          <cell r="CF178" t="str">
            <v/>
          </cell>
          <cell r="CG178" t="str">
            <v/>
          </cell>
          <cell r="CH178" t="str">
            <v/>
          </cell>
          <cell r="CI178" t="str">
            <v/>
          </cell>
          <cell r="CW178">
            <v>3</v>
          </cell>
          <cell r="CX178">
            <v>3</v>
          </cell>
          <cell r="CY178">
            <v>4</v>
          </cell>
          <cell r="DI178">
            <v>45</v>
          </cell>
          <cell r="DK178">
            <v>20</v>
          </cell>
          <cell r="EW178">
            <v>0</v>
          </cell>
          <cell r="EZ178">
            <v>101</v>
          </cell>
          <cell r="FJ178">
            <v>0</v>
          </cell>
          <cell r="FM178">
            <v>101</v>
          </cell>
          <cell r="FX178">
            <v>2000</v>
          </cell>
          <cell r="FY178">
            <v>1</v>
          </cell>
        </row>
        <row r="179">
          <cell r="A179">
            <v>40003</v>
          </cell>
          <cell r="B179" t="str">
            <v>霹雳寒冰</v>
          </cell>
          <cell r="C179">
            <v>2</v>
          </cell>
          <cell r="E179">
            <v>0</v>
          </cell>
          <cell r="F179">
            <v>1</v>
          </cell>
          <cell r="G179">
            <v>1</v>
          </cell>
          <cell r="H179">
            <v>1</v>
          </cell>
          <cell r="L179">
            <v>0</v>
          </cell>
          <cell r="M179">
            <v>0</v>
          </cell>
          <cell r="N179" t="str">
            <v>PLAYERSKILL_306</v>
          </cell>
          <cell r="O179" t="str">
            <v>PLAYERSKILLDES_40005</v>
          </cell>
          <cell r="P179" t="str">
            <v>PLAYERSKILLDES2_40005</v>
          </cell>
          <cell r="Q179" t="str">
            <v>PLAYERSKILLDES3_40005</v>
          </cell>
          <cell r="S179" t="str">
            <v>ps_pilihanbing</v>
          </cell>
          <cell r="T179">
            <v>101</v>
          </cell>
          <cell r="AD179" t="str">
            <v>pilihanbing_pilihanbing</v>
          </cell>
          <cell r="AM179">
            <v>1</v>
          </cell>
          <cell r="AN179" t="str">
            <v>[["skill_pilihanbing",1]]</v>
          </cell>
          <cell r="AO179">
            <v>0</v>
          </cell>
          <cell r="AP179">
            <v>3</v>
          </cell>
          <cell r="AQ179">
            <v>3</v>
          </cell>
          <cell r="AR179">
            <v>0</v>
          </cell>
          <cell r="AT179" t="str">
            <v>[5000,0]</v>
          </cell>
          <cell r="AU179" t="str">
            <v>[20000,0]</v>
          </cell>
          <cell r="AV179" t="str">
            <v>[20,0]</v>
          </cell>
          <cell r="AW179">
            <v>1</v>
          </cell>
          <cell r="AX179">
            <v>1</v>
          </cell>
          <cell r="AY179">
            <v>1</v>
          </cell>
          <cell r="AZ179" t="str">
            <v/>
          </cell>
          <cell r="BB179">
            <v>1</v>
          </cell>
          <cell r="BD179" t="str">
            <v/>
          </cell>
          <cell r="BE179" t="str">
            <v/>
          </cell>
          <cell r="BF179" t="str">
            <v/>
          </cell>
          <cell r="BG179" t="str">
            <v/>
          </cell>
          <cell r="BH179">
            <v>100</v>
          </cell>
          <cell r="BK179">
            <v>1</v>
          </cell>
          <cell r="BL179">
            <v>60</v>
          </cell>
          <cell r="BM179">
            <v>8</v>
          </cell>
          <cell r="BN179">
            <v>20</v>
          </cell>
          <cell r="BP179" t="str">
            <v>[0,0]</v>
          </cell>
          <cell r="BQ179">
            <v>2</v>
          </cell>
          <cell r="BS179" t="str">
            <v/>
          </cell>
          <cell r="BU179" t="str">
            <v>[20000,0]</v>
          </cell>
          <cell r="BW179" t="str">
            <v/>
          </cell>
          <cell r="BX179">
            <v>3</v>
          </cell>
          <cell r="BY179" t="str">
            <v/>
          </cell>
          <cell r="BZ179" t="str">
            <v/>
          </cell>
          <cell r="CB179" t="str">
            <v>[100,0]</v>
          </cell>
          <cell r="CE179" t="str">
            <v/>
          </cell>
          <cell r="CF179" t="str">
            <v/>
          </cell>
          <cell r="CG179" t="str">
            <v/>
          </cell>
          <cell r="CH179" t="str">
            <v/>
          </cell>
          <cell r="CI179" t="str">
            <v/>
          </cell>
          <cell r="CW179">
            <v>3</v>
          </cell>
          <cell r="CX179">
            <v>3</v>
          </cell>
          <cell r="CY179">
            <v>4</v>
          </cell>
          <cell r="DI179">
            <v>45</v>
          </cell>
          <cell r="DK179">
            <v>20</v>
          </cell>
          <cell r="EW179">
            <v>0</v>
          </cell>
          <cell r="EZ179">
            <v>101</v>
          </cell>
          <cell r="FJ179">
            <v>0</v>
          </cell>
          <cell r="FM179">
            <v>101</v>
          </cell>
          <cell r="FX179">
            <v>2000</v>
          </cell>
          <cell r="FY179">
            <v>1</v>
          </cell>
        </row>
        <row r="182">
          <cell r="A182">
            <v>9001</v>
          </cell>
          <cell r="B182" t="str">
            <v>大地神箭</v>
          </cell>
          <cell r="C182">
            <v>2</v>
          </cell>
          <cell r="D182" t="str">
            <v/>
          </cell>
          <cell r="E182" t="str">
            <v/>
          </cell>
          <cell r="F182">
            <v>1</v>
          </cell>
          <cell r="G182">
            <v>1</v>
          </cell>
          <cell r="H182">
            <v>1</v>
          </cell>
          <cell r="I182">
            <v>4</v>
          </cell>
          <cell r="K182" t="str">
            <v/>
          </cell>
          <cell r="L182">
            <v>2.7E-2</v>
          </cell>
          <cell r="M182">
            <v>1.7999999999999999E-2</v>
          </cell>
          <cell r="N182" t="str">
            <v>PLAYERSKILL_514</v>
          </cell>
          <cell r="O182" t="str">
            <v>PLAYERSKILLDES_514</v>
          </cell>
          <cell r="P182" t="str">
            <v>PLAYERSKILLDES2_514</v>
          </cell>
          <cell r="Q182" t="str">
            <v>PLAYERSKILLDES3_514</v>
          </cell>
          <cell r="S182" t="str">
            <v>ps_dadishenjian</v>
          </cell>
          <cell r="T182">
            <v>101</v>
          </cell>
          <cell r="U182" t="str">
            <v/>
          </cell>
          <cell r="V182" t="str">
            <v/>
          </cell>
          <cell r="W182" t="str">
            <v/>
          </cell>
          <cell r="X182" t="str">
            <v/>
          </cell>
          <cell r="Y182" t="str">
            <v/>
          </cell>
          <cell r="Z182" t="str">
            <v/>
          </cell>
          <cell r="AA182" t="str">
            <v/>
          </cell>
          <cell r="AB182" t="str">
            <v/>
          </cell>
          <cell r="AD182" t="str">
            <v>dadishenjian1_dadishenjian</v>
          </cell>
          <cell r="AE182" t="str">
            <v/>
          </cell>
          <cell r="AF182" t="str">
            <v/>
          </cell>
          <cell r="AG182" t="str">
            <v>dadishenjian2_dadishenjian</v>
          </cell>
          <cell r="AH182">
            <v>130</v>
          </cell>
          <cell r="AI182" t="str">
            <v/>
          </cell>
          <cell r="AJ182" t="str">
            <v/>
          </cell>
          <cell r="AK182" t="str">
            <v/>
          </cell>
          <cell r="AL182" t="str">
            <v/>
          </cell>
          <cell r="AM182">
            <v>1</v>
          </cell>
          <cell r="AN182" t="str">
            <v>[["skill_dadishenjian",1]]</v>
          </cell>
          <cell r="AO182">
            <v>0</v>
          </cell>
          <cell r="AP182">
            <v>3</v>
          </cell>
          <cell r="AQ182">
            <v>5</v>
          </cell>
          <cell r="AR182">
            <v>0</v>
          </cell>
          <cell r="AT182" t="str">
            <v>[12000,0]</v>
          </cell>
          <cell r="AU182" t="str">
            <v>[99000,0]</v>
          </cell>
          <cell r="AV182" t="str">
            <v>[20,0]</v>
          </cell>
          <cell r="AW182">
            <v>1</v>
          </cell>
          <cell r="AX182">
            <v>1</v>
          </cell>
          <cell r="AY182">
            <v>1</v>
          </cell>
          <cell r="AZ182" t="str">
            <v/>
          </cell>
          <cell r="BB182">
            <v>1</v>
          </cell>
          <cell r="BD182" t="str">
            <v/>
          </cell>
          <cell r="BE182" t="str">
            <v/>
          </cell>
          <cell r="BF182" t="str">
            <v/>
          </cell>
          <cell r="BG182" t="str">
            <v/>
          </cell>
          <cell r="BH182">
            <v>100</v>
          </cell>
          <cell r="BK182">
            <v>1</v>
          </cell>
          <cell r="BL182">
            <v>65</v>
          </cell>
          <cell r="BM182">
            <v>9</v>
          </cell>
          <cell r="BN182">
            <v>3</v>
          </cell>
          <cell r="BP182" t="str">
            <v>[0,0]</v>
          </cell>
          <cell r="BQ182">
            <v>2</v>
          </cell>
          <cell r="BS182" t="str">
            <v/>
          </cell>
          <cell r="BU182" t="str">
            <v>[951,516]</v>
          </cell>
          <cell r="BW182" t="str">
            <v/>
          </cell>
          <cell r="BX182">
            <v>5</v>
          </cell>
          <cell r="BY182" t="str">
            <v/>
          </cell>
          <cell r="BZ182" t="str">
            <v/>
          </cell>
          <cell r="CA182">
            <v>45001</v>
          </cell>
          <cell r="CB182" t="str">
            <v>[100,0]</v>
          </cell>
          <cell r="CF182" t="str">
            <v/>
          </cell>
          <cell r="CG182" t="str">
            <v/>
          </cell>
          <cell r="CH182" t="str">
            <v/>
          </cell>
          <cell r="CI182" t="str">
            <v/>
          </cell>
          <cell r="CW182">
            <v>5</v>
          </cell>
          <cell r="CY182">
            <v>1</v>
          </cell>
          <cell r="DI182">
            <v>60</v>
          </cell>
          <cell r="DK182" t="str">
            <v/>
          </cell>
          <cell r="EW182">
            <v>1</v>
          </cell>
          <cell r="EZ182">
            <v>101</v>
          </cell>
          <cell r="FH182">
            <v>2</v>
          </cell>
          <cell r="FI182">
            <v>25</v>
          </cell>
          <cell r="FJ182">
            <v>1</v>
          </cell>
          <cell r="FM182">
            <v>101</v>
          </cell>
          <cell r="FV182">
            <v>2</v>
          </cell>
          <cell r="FW182">
            <v>25</v>
          </cell>
          <cell r="FX182">
            <v>2000</v>
          </cell>
          <cell r="FY182">
            <v>1</v>
          </cell>
        </row>
        <row r="183">
          <cell r="A183">
            <v>9002</v>
          </cell>
          <cell r="B183" t="str">
            <v>欢欣鼓舞</v>
          </cell>
          <cell r="C183">
            <v>2</v>
          </cell>
          <cell r="D183" t="str">
            <v/>
          </cell>
          <cell r="E183" t="str">
            <v/>
          </cell>
          <cell r="F183">
            <v>1</v>
          </cell>
          <cell r="G183">
            <v>2</v>
          </cell>
          <cell r="H183">
            <v>2</v>
          </cell>
          <cell r="I183" t="str">
            <v/>
          </cell>
          <cell r="K183" t="str">
            <v/>
          </cell>
          <cell r="L183">
            <v>2.7E-2</v>
          </cell>
          <cell r="M183">
            <v>1.7999999999999999E-2</v>
          </cell>
          <cell r="N183" t="str">
            <v>PLAYERSKILL_308</v>
          </cell>
          <cell r="O183" t="str">
            <v>PLAYERSKILLDES_308</v>
          </cell>
          <cell r="P183" t="str">
            <v>PLAYERSKILLDES2_308</v>
          </cell>
          <cell r="Q183" t="str">
            <v>PLAYERSKILLDES3_308</v>
          </cell>
          <cell r="S183" t="str">
            <v>ps_huanxinguwu</v>
          </cell>
          <cell r="T183">
            <v>100</v>
          </cell>
          <cell r="U183" t="str">
            <v/>
          </cell>
          <cell r="V183" t="str">
            <v/>
          </cell>
          <cell r="W183" t="str">
            <v/>
          </cell>
          <cell r="X183" t="str">
            <v/>
          </cell>
          <cell r="Y183" t="str">
            <v/>
          </cell>
          <cell r="Z183" t="str">
            <v/>
          </cell>
          <cell r="AA183" t="str">
            <v/>
          </cell>
          <cell r="AB183" t="str">
            <v/>
          </cell>
          <cell r="AD183" t="str">
            <v>huanxinguwu_huanxinguwu</v>
          </cell>
          <cell r="AE183" t="str">
            <v/>
          </cell>
          <cell r="AF183" t="str">
            <v/>
          </cell>
          <cell r="AG183" t="str">
            <v/>
          </cell>
          <cell r="AH183">
            <v>160</v>
          </cell>
          <cell r="AI183" t="str">
            <v/>
          </cell>
          <cell r="AJ183" t="str">
            <v/>
          </cell>
          <cell r="AK183" t="str">
            <v/>
          </cell>
          <cell r="AL183" t="str">
            <v/>
          </cell>
          <cell r="AM183">
            <v>2</v>
          </cell>
          <cell r="AN183" t="str">
            <v>[["skill_huanxinguwu",1]]</v>
          </cell>
          <cell r="AO183">
            <v>0</v>
          </cell>
          <cell r="AP183">
            <v>3</v>
          </cell>
          <cell r="AQ183">
            <v>3</v>
          </cell>
          <cell r="AR183">
            <v>0</v>
          </cell>
          <cell r="AT183" t="str">
            <v>[0,0]</v>
          </cell>
          <cell r="AU183" t="str">
            <v>[99000,0]</v>
          </cell>
          <cell r="AV183" t="str">
            <v>[99,0]</v>
          </cell>
          <cell r="AW183">
            <v>1</v>
          </cell>
          <cell r="AX183">
            <v>1</v>
          </cell>
          <cell r="AY183">
            <v>1</v>
          </cell>
          <cell r="AZ183" t="str">
            <v/>
          </cell>
          <cell r="BB183">
            <v>1</v>
          </cell>
          <cell r="BD183" t="str">
            <v/>
          </cell>
          <cell r="BE183" t="str">
            <v/>
          </cell>
          <cell r="BF183" t="str">
            <v/>
          </cell>
          <cell r="BG183" t="str">
            <v/>
          </cell>
          <cell r="BH183">
            <v>100</v>
          </cell>
          <cell r="BI183" t="str">
            <v>[[12,14]]</v>
          </cell>
          <cell r="BJ183">
            <v>0</v>
          </cell>
          <cell r="BK183">
            <v>1</v>
          </cell>
          <cell r="BL183">
            <v>60</v>
          </cell>
          <cell r="BM183">
            <v>8</v>
          </cell>
          <cell r="BN183">
            <v>10</v>
          </cell>
          <cell r="BP183" t="str">
            <v>[0,0]</v>
          </cell>
          <cell r="BS183" t="str">
            <v/>
          </cell>
          <cell r="BU183" t="str">
            <v/>
          </cell>
          <cell r="BW183" t="str">
            <v/>
          </cell>
          <cell r="BX183">
            <v>3</v>
          </cell>
          <cell r="BY183" t="str">
            <v/>
          </cell>
          <cell r="BZ183" t="str">
            <v/>
          </cell>
          <cell r="CA183">
            <v>4308</v>
          </cell>
          <cell r="CB183" t="str">
            <v>[100,0]</v>
          </cell>
          <cell r="CE183" t="str">
            <v/>
          </cell>
          <cell r="CF183" t="str">
            <v/>
          </cell>
          <cell r="CG183" t="str">
            <v/>
          </cell>
          <cell r="CH183" t="str">
            <v/>
          </cell>
          <cell r="CI183" t="str">
            <v/>
          </cell>
          <cell r="CK183">
            <v>1</v>
          </cell>
          <cell r="DI183">
            <v>60</v>
          </cell>
          <cell r="DK183" t="str">
            <v/>
          </cell>
          <cell r="EW183">
            <v>1</v>
          </cell>
          <cell r="EZ183">
            <v>100</v>
          </cell>
          <cell r="FH183">
            <v>1</v>
          </cell>
          <cell r="FI183">
            <v>25</v>
          </cell>
          <cell r="FJ183">
            <v>1</v>
          </cell>
          <cell r="FM183">
            <v>100</v>
          </cell>
          <cell r="FV183">
            <v>1</v>
          </cell>
          <cell r="FW183">
            <v>25</v>
          </cell>
          <cell r="FX183">
            <v>2000</v>
          </cell>
          <cell r="FY183">
            <v>1</v>
          </cell>
        </row>
        <row r="184">
          <cell r="A184">
            <v>9003</v>
          </cell>
          <cell r="B184" t="str">
            <v>屠戮成性</v>
          </cell>
          <cell r="C184">
            <v>2</v>
          </cell>
          <cell r="D184" t="str">
            <v/>
          </cell>
          <cell r="E184" t="str">
            <v/>
          </cell>
          <cell r="F184">
            <v>1</v>
          </cell>
          <cell r="G184">
            <v>2</v>
          </cell>
          <cell r="H184">
            <v>2</v>
          </cell>
          <cell r="I184" t="str">
            <v/>
          </cell>
          <cell r="K184" t="str">
            <v/>
          </cell>
          <cell r="L184">
            <v>2.7E-2</v>
          </cell>
          <cell r="M184">
            <v>1.7999999999999999E-2</v>
          </cell>
          <cell r="N184" t="str">
            <v>PLAYERSKILL_203</v>
          </cell>
          <cell r="O184" t="str">
            <v>PLAYERSKILLDES_203</v>
          </cell>
          <cell r="P184" t="str">
            <v>PLAYERSKILLDES2_203</v>
          </cell>
          <cell r="Q184" t="str">
            <v>PLAYERSKILLDES3_203</v>
          </cell>
          <cell r="S184" t="str">
            <v>ps_tuluchengxing</v>
          </cell>
          <cell r="T184">
            <v>100</v>
          </cell>
          <cell r="U184" t="str">
            <v/>
          </cell>
          <cell r="V184" t="str">
            <v/>
          </cell>
          <cell r="W184" t="str">
            <v/>
          </cell>
          <cell r="X184" t="str">
            <v/>
          </cell>
          <cell r="Y184" t="str">
            <v/>
          </cell>
          <cell r="Z184" t="str">
            <v/>
          </cell>
          <cell r="AA184" t="str">
            <v/>
          </cell>
          <cell r="AB184" t="str">
            <v/>
          </cell>
          <cell r="AD184" t="str">
            <v>tuluchengxing1_tuluchengxing</v>
          </cell>
          <cell r="AE184" t="str">
            <v/>
          </cell>
          <cell r="AF184" t="str">
            <v/>
          </cell>
          <cell r="AG184" t="str">
            <v>tuluchengxing2_tuluchengxing</v>
          </cell>
          <cell r="AH184">
            <v>150</v>
          </cell>
          <cell r="AI184" t="str">
            <v/>
          </cell>
          <cell r="AJ184" t="str">
            <v/>
          </cell>
          <cell r="AK184" t="str">
            <v/>
          </cell>
          <cell r="AL184" t="str">
            <v/>
          </cell>
          <cell r="AM184">
            <v>2</v>
          </cell>
          <cell r="AN184" t="str">
            <v>[["skill_tuluchengxing",1]]</v>
          </cell>
          <cell r="AO184">
            <v>0</v>
          </cell>
          <cell r="AP184">
            <v>3</v>
          </cell>
          <cell r="AQ184">
            <v>2</v>
          </cell>
          <cell r="AR184">
            <v>0</v>
          </cell>
          <cell r="AT184" t="str">
            <v>[0,0]</v>
          </cell>
          <cell r="AU184" t="str">
            <v>[99000,0]</v>
          </cell>
          <cell r="AV184" t="str">
            <v>[99,0]</v>
          </cell>
          <cell r="AW184">
            <v>1</v>
          </cell>
          <cell r="AX184">
            <v>1</v>
          </cell>
          <cell r="AY184">
            <v>1</v>
          </cell>
          <cell r="AZ184" t="str">
            <v/>
          </cell>
          <cell r="BB184">
            <v>1</v>
          </cell>
          <cell r="BD184" t="str">
            <v/>
          </cell>
          <cell r="BE184" t="str">
            <v/>
          </cell>
          <cell r="BF184" t="str">
            <v/>
          </cell>
          <cell r="BG184" t="str">
            <v/>
          </cell>
          <cell r="BH184">
            <v>100</v>
          </cell>
          <cell r="BI184" t="str">
            <v>[[1,3]]</v>
          </cell>
          <cell r="BJ184">
            <v>1</v>
          </cell>
          <cell r="BK184">
            <v>1</v>
          </cell>
          <cell r="BL184">
            <v>60</v>
          </cell>
          <cell r="BM184">
            <v>8</v>
          </cell>
          <cell r="BN184">
            <v>10</v>
          </cell>
          <cell r="BP184" t="str">
            <v>[0,0]</v>
          </cell>
          <cell r="BS184" t="str">
            <v/>
          </cell>
          <cell r="BU184" t="str">
            <v/>
          </cell>
          <cell r="BW184" t="str">
            <v/>
          </cell>
          <cell r="BX184">
            <v>2</v>
          </cell>
          <cell r="BY184" t="str">
            <v/>
          </cell>
          <cell r="BZ184" t="str">
            <v/>
          </cell>
          <cell r="CA184">
            <v>4203</v>
          </cell>
          <cell r="CB184" t="str">
            <v>[100,0]</v>
          </cell>
          <cell r="CE184" t="str">
            <v/>
          </cell>
          <cell r="CF184" t="str">
            <v/>
          </cell>
          <cell r="CG184" t="str">
            <v/>
          </cell>
          <cell r="CH184" t="str">
            <v/>
          </cell>
          <cell r="CI184" t="str">
            <v/>
          </cell>
          <cell r="CZ184">
            <v>100</v>
          </cell>
          <cell r="DA184" t="str">
            <v>[[2,2]]</v>
          </cell>
          <cell r="DB184">
            <v>1</v>
          </cell>
          <cell r="DH184">
            <v>1</v>
          </cell>
          <cell r="DI184">
            <v>60</v>
          </cell>
          <cell r="DJ184">
            <v>8</v>
          </cell>
          <cell r="DK184" t="str">
            <v/>
          </cell>
          <cell r="DM184" t="str">
            <v>[0,0]</v>
          </cell>
          <cell r="DP184" t="str">
            <v/>
          </cell>
          <cell r="DR184" t="str">
            <v/>
          </cell>
          <cell r="DS184" t="str">
            <v/>
          </cell>
          <cell r="DT184">
            <v>4</v>
          </cell>
          <cell r="DU184" t="str">
            <v/>
          </cell>
          <cell r="DV184" t="str">
            <v/>
          </cell>
          <cell r="DW184">
            <v>42032</v>
          </cell>
          <cell r="DX184" t="str">
            <v>[100,0]</v>
          </cell>
          <cell r="EW184">
            <v>1</v>
          </cell>
          <cell r="EZ184">
            <v>100</v>
          </cell>
          <cell r="FH184">
            <v>1</v>
          </cell>
          <cell r="FJ184">
            <v>1</v>
          </cell>
          <cell r="FM184">
            <v>100</v>
          </cell>
          <cell r="FV184">
            <v>1</v>
          </cell>
          <cell r="FX184">
            <v>2000</v>
          </cell>
          <cell r="FY184">
            <v>1</v>
          </cell>
        </row>
        <row r="185">
          <cell r="A185">
            <v>9004</v>
          </cell>
          <cell r="B185" t="str">
            <v>冰雪风暴</v>
          </cell>
          <cell r="C185">
            <v>2</v>
          </cell>
          <cell r="D185">
            <v>1</v>
          </cell>
          <cell r="E185">
            <v>1</v>
          </cell>
          <cell r="F185">
            <v>1</v>
          </cell>
          <cell r="G185">
            <v>1</v>
          </cell>
          <cell r="H185">
            <v>1</v>
          </cell>
          <cell r="I185" t="str">
            <v/>
          </cell>
          <cell r="K185" t="str">
            <v/>
          </cell>
          <cell r="L185">
            <v>3.5999999999999997E-2</v>
          </cell>
          <cell r="M185">
            <v>2.7E-2</v>
          </cell>
          <cell r="N185" t="str">
            <v>PLAYERSKILL_307</v>
          </cell>
          <cell r="O185" t="str">
            <v>PLAYERSKILLDES_307</v>
          </cell>
          <cell r="P185" t="str">
            <v>PLAYERSKILLDES2_307</v>
          </cell>
          <cell r="Q185" t="str">
            <v>PLAYERSKILLDES3_307</v>
          </cell>
          <cell r="S185" t="str">
            <v>ps_bingxuefengbao</v>
          </cell>
          <cell r="T185">
            <v>101</v>
          </cell>
          <cell r="U185" t="str">
            <v/>
          </cell>
          <cell r="V185" t="str">
            <v/>
          </cell>
          <cell r="W185" t="str">
            <v/>
          </cell>
          <cell r="X185" t="str">
            <v/>
          </cell>
          <cell r="Y185" t="str">
            <v/>
          </cell>
          <cell r="Z185" t="str">
            <v/>
          </cell>
          <cell r="AA185" t="str">
            <v/>
          </cell>
          <cell r="AB185" t="str">
            <v/>
          </cell>
          <cell r="AD185" t="str">
            <v/>
          </cell>
          <cell r="AE185" t="str">
            <v/>
          </cell>
          <cell r="AF185" t="str">
            <v/>
          </cell>
          <cell r="AG185" t="str">
            <v/>
          </cell>
          <cell r="AH185">
            <v>120</v>
          </cell>
          <cell r="AI185" t="str">
            <v/>
          </cell>
          <cell r="AJ185" t="str">
            <v/>
          </cell>
          <cell r="AK185" t="str">
            <v/>
          </cell>
          <cell r="AL185" t="str">
            <v/>
          </cell>
          <cell r="AM185">
            <v>1</v>
          </cell>
          <cell r="AN185" t="str">
            <v/>
          </cell>
          <cell r="AO185">
            <v>0</v>
          </cell>
          <cell r="AP185">
            <v>3</v>
          </cell>
          <cell r="AQ185">
            <v>3</v>
          </cell>
          <cell r="AR185">
            <v>0</v>
          </cell>
          <cell r="AT185" t="str">
            <v>[0,0]</v>
          </cell>
          <cell r="AU185" t="str">
            <v>[99000,0]</v>
          </cell>
          <cell r="AV185" t="str">
            <v>[99,0]</v>
          </cell>
          <cell r="AW185">
            <v>1</v>
          </cell>
          <cell r="AX185">
            <v>1</v>
          </cell>
          <cell r="AY185">
            <v>1</v>
          </cell>
          <cell r="AZ185" t="str">
            <v/>
          </cell>
          <cell r="BB185">
            <v>1</v>
          </cell>
          <cell r="BD185" t="str">
            <v/>
          </cell>
          <cell r="BE185">
            <v>10307</v>
          </cell>
          <cell r="BF185" t="str">
            <v/>
          </cell>
          <cell r="BG185" t="str">
            <v/>
          </cell>
          <cell r="BH185">
            <v>100</v>
          </cell>
          <cell r="BK185">
            <v>1</v>
          </cell>
          <cell r="BL185">
            <v>60</v>
          </cell>
          <cell r="BM185">
            <v>9</v>
          </cell>
          <cell r="BN185" t="str">
            <v/>
          </cell>
          <cell r="BP185" t="str">
            <v>[0,1]</v>
          </cell>
          <cell r="BQ185">
            <v>2</v>
          </cell>
          <cell r="BS185" t="str">
            <v/>
          </cell>
          <cell r="BW185" t="str">
            <v/>
          </cell>
          <cell r="BX185">
            <v>3</v>
          </cell>
          <cell r="BY185" t="str">
            <v/>
          </cell>
          <cell r="DI185">
            <v>60</v>
          </cell>
          <cell r="DK185" t="str">
            <v/>
          </cell>
          <cell r="EW185">
            <v>10</v>
          </cell>
          <cell r="EZ185">
            <v>101</v>
          </cell>
          <cell r="FH185">
            <v>1</v>
          </cell>
          <cell r="FI185">
            <v>25</v>
          </cell>
          <cell r="FJ185">
            <v>10</v>
          </cell>
          <cell r="FM185">
            <v>101</v>
          </cell>
          <cell r="FV185">
            <v>1</v>
          </cell>
          <cell r="FW185">
            <v>25</v>
          </cell>
          <cell r="FX185">
            <v>2000</v>
          </cell>
          <cell r="FY185">
            <v>1</v>
          </cell>
        </row>
        <row r="186">
          <cell r="A186">
            <v>9005</v>
          </cell>
          <cell r="B186" t="str">
            <v>大气神箭</v>
          </cell>
          <cell r="C186">
            <v>2</v>
          </cell>
          <cell r="D186" t="str">
            <v/>
          </cell>
          <cell r="E186" t="str">
            <v/>
          </cell>
          <cell r="F186">
            <v>1</v>
          </cell>
          <cell r="G186">
            <v>1</v>
          </cell>
          <cell r="H186">
            <v>1</v>
          </cell>
          <cell r="I186">
            <v>3</v>
          </cell>
          <cell r="K186" t="str">
            <v/>
          </cell>
          <cell r="L186">
            <v>2.7E-2</v>
          </cell>
          <cell r="M186">
            <v>1.7999999999999999E-2</v>
          </cell>
          <cell r="N186" t="str">
            <v>PLAYERSKILL_415</v>
          </cell>
          <cell r="O186" t="str">
            <v>PLAYERSKILLDES_415</v>
          </cell>
          <cell r="P186" t="str">
            <v>PLAYERSKILLDES2_415</v>
          </cell>
          <cell r="Q186" t="str">
            <v>PLAYERSKILLDES3_415</v>
          </cell>
          <cell r="S186" t="str">
            <v>ps_daqishenjian</v>
          </cell>
          <cell r="T186">
            <v>101</v>
          </cell>
          <cell r="U186" t="str">
            <v/>
          </cell>
          <cell r="V186" t="str">
            <v/>
          </cell>
          <cell r="W186" t="str">
            <v/>
          </cell>
          <cell r="X186" t="str">
            <v/>
          </cell>
          <cell r="Y186" t="str">
            <v/>
          </cell>
          <cell r="Z186" t="str">
            <v/>
          </cell>
          <cell r="AA186" t="str">
            <v/>
          </cell>
          <cell r="AB186" t="str">
            <v/>
          </cell>
          <cell r="AD186" t="str">
            <v>daqishenjian1_daqishenjian</v>
          </cell>
          <cell r="AE186" t="str">
            <v/>
          </cell>
          <cell r="AF186" t="str">
            <v/>
          </cell>
          <cell r="AG186" t="str">
            <v>daqishenjian2_daqishenjian</v>
          </cell>
          <cell r="AH186">
            <v>120</v>
          </cell>
          <cell r="AI186" t="str">
            <v/>
          </cell>
          <cell r="AJ186" t="str">
            <v/>
          </cell>
          <cell r="AK186" t="str">
            <v/>
          </cell>
          <cell r="AL186" t="str">
            <v/>
          </cell>
          <cell r="AM186">
            <v>1</v>
          </cell>
          <cell r="AN186" t="str">
            <v>[["skill_daqishenjian",1]]</v>
          </cell>
          <cell r="AO186">
            <v>0</v>
          </cell>
          <cell r="AP186">
            <v>3</v>
          </cell>
          <cell r="AQ186">
            <v>4</v>
          </cell>
          <cell r="AR186">
            <v>0</v>
          </cell>
          <cell r="AT186" t="str">
            <v>[0,0]</v>
          </cell>
          <cell r="AU186" t="str">
            <v>[99000,0]</v>
          </cell>
          <cell r="AV186" t="str">
            <v>[99,0]</v>
          </cell>
          <cell r="AW186">
            <v>1</v>
          </cell>
          <cell r="AX186">
            <v>1</v>
          </cell>
          <cell r="AY186">
            <v>1</v>
          </cell>
          <cell r="AZ186" t="str">
            <v/>
          </cell>
          <cell r="BB186">
            <v>1</v>
          </cell>
          <cell r="BD186" t="str">
            <v/>
          </cell>
          <cell r="BE186" t="str">
            <v/>
          </cell>
          <cell r="BF186" t="str">
            <v/>
          </cell>
          <cell r="BG186" t="str">
            <v/>
          </cell>
          <cell r="BH186">
            <v>100</v>
          </cell>
          <cell r="BK186">
            <v>1</v>
          </cell>
          <cell r="BL186">
            <v>45</v>
          </cell>
          <cell r="BM186">
            <v>9</v>
          </cell>
          <cell r="BN186">
            <v>19</v>
          </cell>
          <cell r="BP186" t="str">
            <v>[0,0]</v>
          </cell>
          <cell r="BQ186">
            <v>2</v>
          </cell>
          <cell r="BS186" t="str">
            <v/>
          </cell>
          <cell r="BU186" t="str">
            <v>[951,516]</v>
          </cell>
          <cell r="BW186" t="str">
            <v/>
          </cell>
          <cell r="BX186">
            <v>4</v>
          </cell>
          <cell r="BY186" t="str">
            <v/>
          </cell>
          <cell r="BZ186" t="str">
            <v/>
          </cell>
          <cell r="CA186">
            <v>44001</v>
          </cell>
          <cell r="CB186" t="str">
            <v>[100,0]</v>
          </cell>
          <cell r="CE186" t="str">
            <v/>
          </cell>
          <cell r="CF186" t="str">
            <v/>
          </cell>
          <cell r="CG186" t="str">
            <v/>
          </cell>
          <cell r="CH186" t="str">
            <v/>
          </cell>
          <cell r="CI186" t="str">
            <v/>
          </cell>
          <cell r="CW186">
            <v>4</v>
          </cell>
          <cell r="CX186">
            <v>4</v>
          </cell>
          <cell r="CY186">
            <v>1</v>
          </cell>
          <cell r="DI186">
            <v>45</v>
          </cell>
          <cell r="DK186" t="str">
            <v/>
          </cell>
          <cell r="EW186">
            <v>1</v>
          </cell>
          <cell r="EZ186">
            <v>101</v>
          </cell>
          <cell r="FH186">
            <v>2</v>
          </cell>
          <cell r="FI186">
            <v>25</v>
          </cell>
          <cell r="FJ186">
            <v>1</v>
          </cell>
          <cell r="FM186">
            <v>101</v>
          </cell>
          <cell r="FV186">
            <v>2</v>
          </cell>
          <cell r="FW186">
            <v>25</v>
          </cell>
          <cell r="FX186">
            <v>2000</v>
          </cell>
          <cell r="FY186">
            <v>1</v>
          </cell>
        </row>
        <row r="187">
          <cell r="A187">
            <v>9006</v>
          </cell>
          <cell r="B187" t="str">
            <v>护体石肤</v>
          </cell>
          <cell r="C187">
            <v>2</v>
          </cell>
          <cell r="D187" t="str">
            <v/>
          </cell>
          <cell r="E187" t="str">
            <v/>
          </cell>
          <cell r="F187">
            <v>1</v>
          </cell>
          <cell r="G187">
            <v>2</v>
          </cell>
          <cell r="H187">
            <v>2</v>
          </cell>
          <cell r="I187" t="str">
            <v/>
          </cell>
          <cell r="K187" t="str">
            <v/>
          </cell>
          <cell r="L187">
            <v>2.7E-2</v>
          </cell>
          <cell r="M187">
            <v>1.7999999999999999E-2</v>
          </cell>
          <cell r="N187" t="str">
            <v>PLAYERSKILL_502</v>
          </cell>
          <cell r="O187" t="str">
            <v>PLAYERSKILLDES_502</v>
          </cell>
          <cell r="P187" t="str">
            <v>PLAYERSKILLDES2_502</v>
          </cell>
          <cell r="Q187" t="str">
            <v>PLAYERSKILLDES3_502</v>
          </cell>
          <cell r="S187" t="str">
            <v>ps_hutishifu</v>
          </cell>
          <cell r="T187">
            <v>100</v>
          </cell>
          <cell r="U187" t="str">
            <v/>
          </cell>
          <cell r="V187" t="str">
            <v/>
          </cell>
          <cell r="W187" t="str">
            <v/>
          </cell>
          <cell r="X187" t="str">
            <v/>
          </cell>
          <cell r="Y187" t="str">
            <v/>
          </cell>
          <cell r="Z187" t="str">
            <v/>
          </cell>
          <cell r="AA187" t="str">
            <v/>
          </cell>
          <cell r="AB187" t="str">
            <v/>
          </cell>
          <cell r="AD187" t="str">
            <v>hutishifu1_hutishifu</v>
          </cell>
          <cell r="AE187" t="str">
            <v/>
          </cell>
          <cell r="AF187" t="str">
            <v/>
          </cell>
          <cell r="AG187" t="str">
            <v>hutishifu2_hutishifu</v>
          </cell>
          <cell r="AH187">
            <v>160</v>
          </cell>
          <cell r="AI187" t="str">
            <v/>
          </cell>
          <cell r="AJ187" t="str">
            <v/>
          </cell>
          <cell r="AK187" t="str">
            <v/>
          </cell>
          <cell r="AL187" t="str">
            <v/>
          </cell>
          <cell r="AM187">
            <v>2</v>
          </cell>
          <cell r="AN187" t="str">
            <v>[["skill_hutishifu",1]]</v>
          </cell>
          <cell r="AO187">
            <v>0</v>
          </cell>
          <cell r="AP187">
            <v>3</v>
          </cell>
          <cell r="AQ187">
            <v>5</v>
          </cell>
          <cell r="AR187">
            <v>0</v>
          </cell>
          <cell r="AT187" t="str">
            <v>[0,0]</v>
          </cell>
          <cell r="AU187" t="str">
            <v>[99000,0]</v>
          </cell>
          <cell r="AV187" t="str">
            <v>[99,0]</v>
          </cell>
          <cell r="AW187">
            <v>1</v>
          </cell>
          <cell r="AX187">
            <v>1</v>
          </cell>
          <cell r="AY187">
            <v>1</v>
          </cell>
          <cell r="AZ187" t="str">
            <v/>
          </cell>
          <cell r="BB187">
            <v>1</v>
          </cell>
          <cell r="BD187" t="str">
            <v/>
          </cell>
          <cell r="BE187" t="str">
            <v/>
          </cell>
          <cell r="BF187" t="str">
            <v/>
          </cell>
          <cell r="BG187" t="str">
            <v/>
          </cell>
          <cell r="BH187">
            <v>100</v>
          </cell>
          <cell r="BK187">
            <v>1</v>
          </cell>
          <cell r="BL187">
            <v>45</v>
          </cell>
          <cell r="BM187">
            <v>8</v>
          </cell>
          <cell r="BN187" t="str">
            <v/>
          </cell>
          <cell r="BP187" t="str">
            <v>[0,0]</v>
          </cell>
          <cell r="BS187" t="str">
            <v/>
          </cell>
          <cell r="BU187" t="str">
            <v>[1297,703]</v>
          </cell>
          <cell r="BW187" t="str">
            <v/>
          </cell>
          <cell r="BX187">
            <v>5</v>
          </cell>
          <cell r="BY187" t="str">
            <v/>
          </cell>
          <cell r="BZ187" t="str">
            <v/>
          </cell>
          <cell r="CA187">
            <v>4502</v>
          </cell>
          <cell r="CB187" t="str">
            <v>[100,0]</v>
          </cell>
          <cell r="CE187" t="str">
            <v/>
          </cell>
          <cell r="CF187" t="str">
            <v/>
          </cell>
          <cell r="CG187" t="str">
            <v/>
          </cell>
          <cell r="CH187" t="str">
            <v/>
          </cell>
          <cell r="CI187" t="str">
            <v/>
          </cell>
          <cell r="DI187">
            <v>45</v>
          </cell>
          <cell r="DK187" t="str">
            <v/>
          </cell>
          <cell r="EW187">
            <v>1</v>
          </cell>
          <cell r="EZ187">
            <v>100</v>
          </cell>
          <cell r="FF187" t="str">
            <v>[3,2,1]</v>
          </cell>
          <cell r="FH187">
            <v>1</v>
          </cell>
          <cell r="FI187">
            <v>25</v>
          </cell>
          <cell r="FJ187">
            <v>1</v>
          </cell>
          <cell r="FM187">
            <v>100</v>
          </cell>
          <cell r="FT187" t="str">
            <v>[3,2,1]</v>
          </cell>
          <cell r="FV187">
            <v>1</v>
          </cell>
          <cell r="FW187">
            <v>25</v>
          </cell>
          <cell r="FX187">
            <v>2000</v>
          </cell>
          <cell r="FY187">
            <v>1</v>
          </cell>
        </row>
        <row r="188">
          <cell r="A188">
            <v>9007</v>
          </cell>
          <cell r="B188" t="str">
            <v>大地神盾</v>
          </cell>
          <cell r="C188">
            <v>2</v>
          </cell>
          <cell r="D188" t="str">
            <v/>
          </cell>
          <cell r="E188" t="str">
            <v/>
          </cell>
          <cell r="F188">
            <v>1</v>
          </cell>
          <cell r="G188">
            <v>2</v>
          </cell>
          <cell r="H188">
            <v>2</v>
          </cell>
          <cell r="I188" t="str">
            <v/>
          </cell>
          <cell r="K188" t="str">
            <v/>
          </cell>
          <cell r="L188">
            <v>2.7E-2</v>
          </cell>
          <cell r="M188">
            <v>1.7999999999999999E-2</v>
          </cell>
          <cell r="N188" t="str">
            <v>PLAYERSKILL_501</v>
          </cell>
          <cell r="O188" t="str">
            <v>PLAYERSKILLDES_501</v>
          </cell>
          <cell r="P188" t="str">
            <v>PLAYERSKILLDES2_501</v>
          </cell>
          <cell r="Q188" t="str">
            <v>PLAYERSKILLDES3_501</v>
          </cell>
          <cell r="S188" t="str">
            <v>ps_dadishendun</v>
          </cell>
          <cell r="T188">
            <v>100</v>
          </cell>
          <cell r="U188" t="str">
            <v/>
          </cell>
          <cell r="V188" t="str">
            <v/>
          </cell>
          <cell r="W188" t="str">
            <v/>
          </cell>
          <cell r="X188" t="str">
            <v/>
          </cell>
          <cell r="Y188" t="str">
            <v/>
          </cell>
          <cell r="Z188" t="str">
            <v/>
          </cell>
          <cell r="AA188" t="str">
            <v/>
          </cell>
          <cell r="AB188" t="str">
            <v/>
          </cell>
          <cell r="AD188" t="str">
            <v>dadishendun1_dadishendun</v>
          </cell>
          <cell r="AE188" t="str">
            <v/>
          </cell>
          <cell r="AF188" t="str">
            <v/>
          </cell>
          <cell r="AG188" t="str">
            <v>dadishendun2_dadishendun</v>
          </cell>
          <cell r="AH188">
            <v>120</v>
          </cell>
          <cell r="AI188" t="str">
            <v>dadishendun</v>
          </cell>
          <cell r="AJ188" t="str">
            <v/>
          </cell>
          <cell r="AK188" t="str">
            <v/>
          </cell>
          <cell r="AL188" t="str">
            <v/>
          </cell>
          <cell r="AM188">
            <v>2</v>
          </cell>
          <cell r="AN188" t="str">
            <v>[["skill_hutishendun",1]]</v>
          </cell>
          <cell r="AO188">
            <v>0</v>
          </cell>
          <cell r="AP188">
            <v>3</v>
          </cell>
          <cell r="AQ188">
            <v>5</v>
          </cell>
          <cell r="AR188">
            <v>0</v>
          </cell>
          <cell r="AT188" t="str">
            <v>[0,0]</v>
          </cell>
          <cell r="AU188" t="str">
            <v>[99000,0]</v>
          </cell>
          <cell r="AV188" t="str">
            <v>[99,0]</v>
          </cell>
          <cell r="AW188">
            <v>1</v>
          </cell>
          <cell r="AX188">
            <v>1</v>
          </cell>
          <cell r="AY188">
            <v>1</v>
          </cell>
          <cell r="AZ188" t="str">
            <v/>
          </cell>
          <cell r="BB188">
            <v>1</v>
          </cell>
          <cell r="BD188" t="str">
            <v/>
          </cell>
          <cell r="BE188" t="str">
            <v/>
          </cell>
          <cell r="BF188" t="str">
            <v/>
          </cell>
          <cell r="BG188" t="str">
            <v/>
          </cell>
          <cell r="BH188">
            <v>100</v>
          </cell>
          <cell r="BK188">
            <v>1</v>
          </cell>
          <cell r="BL188">
            <v>60</v>
          </cell>
          <cell r="BM188">
            <v>8</v>
          </cell>
          <cell r="BN188" t="str">
            <v/>
          </cell>
          <cell r="BP188" t="str">
            <v>[0,0]</v>
          </cell>
          <cell r="BS188" t="str">
            <v/>
          </cell>
          <cell r="BU188" t="str">
            <v/>
          </cell>
          <cell r="BW188" t="str">
            <v/>
          </cell>
          <cell r="BX188">
            <v>5</v>
          </cell>
          <cell r="BY188" t="str">
            <v/>
          </cell>
          <cell r="BZ188" t="str">
            <v/>
          </cell>
          <cell r="CA188">
            <v>4501</v>
          </cell>
          <cell r="CB188" t="str">
            <v>[100,0]</v>
          </cell>
          <cell r="CE188" t="str">
            <v/>
          </cell>
          <cell r="CF188" t="str">
            <v/>
          </cell>
          <cell r="CG188" t="str">
            <v/>
          </cell>
          <cell r="CH188" t="str">
            <v/>
          </cell>
          <cell r="CI188" t="str">
            <v/>
          </cell>
          <cell r="DI188">
            <v>60</v>
          </cell>
          <cell r="DK188" t="str">
            <v/>
          </cell>
          <cell r="EW188">
            <v>1</v>
          </cell>
          <cell r="EZ188">
            <v>100</v>
          </cell>
          <cell r="FF188" t="str">
            <v>[3,2,1]</v>
          </cell>
          <cell r="FH188">
            <v>1</v>
          </cell>
          <cell r="FI188">
            <v>25</v>
          </cell>
          <cell r="FJ188">
            <v>1</v>
          </cell>
          <cell r="FM188">
            <v>100</v>
          </cell>
          <cell r="FT188" t="str">
            <v>[3,2,1]</v>
          </cell>
          <cell r="FV188">
            <v>1</v>
          </cell>
          <cell r="FW188">
            <v>25</v>
          </cell>
          <cell r="FX188">
            <v>2000</v>
          </cell>
          <cell r="FY188">
            <v>1</v>
          </cell>
        </row>
        <row r="189">
          <cell r="A189">
            <v>9008</v>
          </cell>
          <cell r="B189" t="str">
            <v>圣盾术</v>
          </cell>
          <cell r="C189">
            <v>2</v>
          </cell>
          <cell r="D189">
            <v>1</v>
          </cell>
          <cell r="E189">
            <v>1</v>
          </cell>
          <cell r="F189">
            <v>1</v>
          </cell>
          <cell r="G189">
            <v>2</v>
          </cell>
          <cell r="H189">
            <v>2</v>
          </cell>
          <cell r="I189" t="str">
            <v/>
          </cell>
          <cell r="K189" t="str">
            <v/>
          </cell>
          <cell r="L189">
            <v>3.5999999999999997E-2</v>
          </cell>
          <cell r="M189">
            <v>2.7E-2</v>
          </cell>
          <cell r="N189" t="str">
            <v>PLAYERSKILL_517</v>
          </cell>
          <cell r="O189" t="str">
            <v>PLAYERSKILLDES_517</v>
          </cell>
          <cell r="P189" t="str">
            <v>PLAYERSKILLDES2_517</v>
          </cell>
          <cell r="Q189" t="str">
            <v>PLAYERSKILLDES3_517</v>
          </cell>
          <cell r="S189" t="str">
            <v>ps_shengdunshu</v>
          </cell>
          <cell r="T189">
            <v>100</v>
          </cell>
          <cell r="U189" t="str">
            <v/>
          </cell>
          <cell r="V189" t="str">
            <v/>
          </cell>
          <cell r="W189" t="str">
            <v/>
          </cell>
          <cell r="X189" t="str">
            <v/>
          </cell>
          <cell r="Y189" t="str">
            <v/>
          </cell>
          <cell r="Z189" t="str">
            <v/>
          </cell>
          <cell r="AA189" t="str">
            <v/>
          </cell>
          <cell r="AB189" t="str">
            <v/>
          </cell>
          <cell r="AD189" t="str">
            <v/>
          </cell>
          <cell r="AE189" t="str">
            <v/>
          </cell>
          <cell r="AF189" t="str">
            <v/>
          </cell>
          <cell r="AG189" t="str">
            <v/>
          </cell>
          <cell r="AH189">
            <v>120</v>
          </cell>
          <cell r="AI189" t="str">
            <v/>
          </cell>
          <cell r="AJ189" t="str">
            <v/>
          </cell>
          <cell r="AK189" t="str">
            <v/>
          </cell>
          <cell r="AL189" t="str">
            <v/>
          </cell>
          <cell r="AM189">
            <v>2</v>
          </cell>
          <cell r="AN189" t="str">
            <v>[["skill_hutishendun",1]]</v>
          </cell>
          <cell r="AO189">
            <v>0</v>
          </cell>
          <cell r="AP189">
            <v>3</v>
          </cell>
          <cell r="AQ189">
            <v>5</v>
          </cell>
          <cell r="AR189">
            <v>0</v>
          </cell>
          <cell r="AT189" t="str">
            <v>[0,0]</v>
          </cell>
          <cell r="AU189" t="str">
            <v>[99000,0]</v>
          </cell>
          <cell r="AV189" t="str">
            <v>[99,0]</v>
          </cell>
          <cell r="AW189">
            <v>1</v>
          </cell>
          <cell r="AX189">
            <v>1</v>
          </cell>
          <cell r="AY189">
            <v>1</v>
          </cell>
          <cell r="AZ189" t="str">
            <v/>
          </cell>
          <cell r="BB189">
            <v>1</v>
          </cell>
          <cell r="BD189" t="str">
            <v/>
          </cell>
          <cell r="BE189">
            <v>10517</v>
          </cell>
          <cell r="BF189" t="str">
            <v/>
          </cell>
          <cell r="BG189" t="str">
            <v/>
          </cell>
          <cell r="BH189">
            <v>100</v>
          </cell>
          <cell r="BK189">
            <v>1</v>
          </cell>
          <cell r="BL189">
            <v>80</v>
          </cell>
          <cell r="BM189">
            <v>8</v>
          </cell>
          <cell r="BN189" t="str">
            <v/>
          </cell>
          <cell r="BP189" t="str">
            <v>[0,0]</v>
          </cell>
          <cell r="BS189" t="str">
            <v/>
          </cell>
          <cell r="BU189" t="str">
            <v/>
          </cell>
          <cell r="BW189" t="str">
            <v/>
          </cell>
          <cell r="BX189">
            <v>5</v>
          </cell>
          <cell r="BY189" t="str">
            <v/>
          </cell>
          <cell r="BZ189" t="str">
            <v/>
          </cell>
          <cell r="CA189">
            <v>4517</v>
          </cell>
          <cell r="CB189" t="str">
            <v>[100,0]</v>
          </cell>
          <cell r="CE189" t="str">
            <v/>
          </cell>
          <cell r="CF189" t="str">
            <v/>
          </cell>
          <cell r="CG189" t="str">
            <v/>
          </cell>
          <cell r="CH189" t="str">
            <v/>
          </cell>
          <cell r="CI189" t="str">
            <v/>
          </cell>
          <cell r="DI189">
            <v>80</v>
          </cell>
          <cell r="DK189" t="str">
            <v/>
          </cell>
          <cell r="EW189">
            <v>10</v>
          </cell>
          <cell r="EZ189">
            <v>100</v>
          </cell>
          <cell r="FF189" t="str">
            <v>[3,2,1]</v>
          </cell>
          <cell r="FH189">
            <v>1</v>
          </cell>
          <cell r="FI189">
            <v>25</v>
          </cell>
          <cell r="FJ189">
            <v>10</v>
          </cell>
          <cell r="FM189">
            <v>100</v>
          </cell>
          <cell r="FT189" t="str">
            <v>[3,2,1]</v>
          </cell>
          <cell r="FV189">
            <v>1</v>
          </cell>
          <cell r="FW189">
            <v>25</v>
          </cell>
          <cell r="FX189">
            <v>2000</v>
          </cell>
          <cell r="FY189">
            <v>1</v>
          </cell>
        </row>
        <row r="190">
          <cell r="A190">
            <v>9009</v>
          </cell>
          <cell r="B190" t="str">
            <v>寒冰神箭</v>
          </cell>
          <cell r="C190">
            <v>2</v>
          </cell>
          <cell r="D190" t="str">
            <v/>
          </cell>
          <cell r="E190" t="str">
            <v/>
          </cell>
          <cell r="F190">
            <v>1</v>
          </cell>
          <cell r="G190">
            <v>1</v>
          </cell>
          <cell r="H190">
            <v>1</v>
          </cell>
          <cell r="I190">
            <v>2</v>
          </cell>
          <cell r="K190" t="str">
            <v/>
          </cell>
          <cell r="L190">
            <v>2.7E-2</v>
          </cell>
          <cell r="M190">
            <v>1.7999999999999999E-2</v>
          </cell>
          <cell r="N190" t="str">
            <v>PLAYERSKILL_315</v>
          </cell>
          <cell r="O190" t="str">
            <v>PLAYERSKILLDES_315</v>
          </cell>
          <cell r="P190" t="str">
            <v>PLAYERSKILLDES2_315</v>
          </cell>
          <cell r="Q190" t="str">
            <v>PLAYERSKILLDES3_315</v>
          </cell>
          <cell r="S190" t="str">
            <v>ps_hanbingshenjian</v>
          </cell>
          <cell r="T190">
            <v>101</v>
          </cell>
          <cell r="U190" t="str">
            <v/>
          </cell>
          <cell r="V190" t="str">
            <v/>
          </cell>
          <cell r="W190" t="str">
            <v/>
          </cell>
          <cell r="X190" t="str">
            <v/>
          </cell>
          <cell r="Y190" t="str">
            <v/>
          </cell>
          <cell r="Z190" t="str">
            <v/>
          </cell>
          <cell r="AA190" t="str">
            <v/>
          </cell>
          <cell r="AB190" t="str">
            <v/>
          </cell>
          <cell r="AD190" t="str">
            <v>hanbingshenjian1_hanbingshenjian</v>
          </cell>
          <cell r="AE190" t="str">
            <v/>
          </cell>
          <cell r="AF190" t="str">
            <v/>
          </cell>
          <cell r="AG190" t="str">
            <v>hanbingshenjian2_hanbingshenjian</v>
          </cell>
          <cell r="AH190">
            <v>120</v>
          </cell>
          <cell r="AI190" t="str">
            <v/>
          </cell>
          <cell r="AJ190" t="str">
            <v/>
          </cell>
          <cell r="AK190" t="str">
            <v/>
          </cell>
          <cell r="AL190" t="str">
            <v/>
          </cell>
          <cell r="AM190">
            <v>1</v>
          </cell>
          <cell r="AN190" t="str">
            <v>[["skill_hanbingshenjian",1]]</v>
          </cell>
          <cell r="AO190">
            <v>0</v>
          </cell>
          <cell r="AP190">
            <v>3</v>
          </cell>
          <cell r="AQ190">
            <v>3</v>
          </cell>
          <cell r="AR190">
            <v>0</v>
          </cell>
          <cell r="AT190" t="str">
            <v>[0,0]</v>
          </cell>
          <cell r="AU190" t="str">
            <v>[99000,0]</v>
          </cell>
          <cell r="AV190" t="str">
            <v>[99,0]</v>
          </cell>
          <cell r="AW190">
            <v>1</v>
          </cell>
          <cell r="AX190">
            <v>1</v>
          </cell>
          <cell r="AY190">
            <v>1</v>
          </cell>
          <cell r="AZ190" t="str">
            <v/>
          </cell>
          <cell r="BB190">
            <v>1</v>
          </cell>
          <cell r="BD190" t="str">
            <v/>
          </cell>
          <cell r="BE190" t="str">
            <v/>
          </cell>
          <cell r="BF190" t="str">
            <v/>
          </cell>
          <cell r="BG190" t="str">
            <v/>
          </cell>
          <cell r="BH190">
            <v>100</v>
          </cell>
          <cell r="BK190">
            <v>1</v>
          </cell>
          <cell r="BL190">
            <v>45</v>
          </cell>
          <cell r="BM190">
            <v>9</v>
          </cell>
          <cell r="BN190">
            <v>3</v>
          </cell>
          <cell r="BP190" t="str">
            <v>[0,0]</v>
          </cell>
          <cell r="BQ190">
            <v>2</v>
          </cell>
          <cell r="BS190" t="str">
            <v/>
          </cell>
          <cell r="BU190" t="str">
            <v>[951,516]</v>
          </cell>
          <cell r="BW190" t="str">
            <v/>
          </cell>
          <cell r="BX190">
            <v>3</v>
          </cell>
          <cell r="BY190" t="str">
            <v/>
          </cell>
          <cell r="BZ190" t="str">
            <v/>
          </cell>
          <cell r="CA190">
            <v>43001</v>
          </cell>
          <cell r="CB190" t="str">
            <v>[100,0]</v>
          </cell>
          <cell r="CE190" t="str">
            <v/>
          </cell>
          <cell r="CF190" t="str">
            <v/>
          </cell>
          <cell r="CG190" t="str">
            <v/>
          </cell>
          <cell r="CH190" t="str">
            <v/>
          </cell>
          <cell r="CI190" t="str">
            <v/>
          </cell>
          <cell r="CW190">
            <v>3</v>
          </cell>
          <cell r="CX190">
            <v>3</v>
          </cell>
          <cell r="CY190">
            <v>1</v>
          </cell>
          <cell r="DI190">
            <v>45</v>
          </cell>
          <cell r="DK190" t="str">
            <v/>
          </cell>
          <cell r="EW190">
            <v>1</v>
          </cell>
          <cell r="EY190" t="str">
            <v>[305,306,3051,3052]</v>
          </cell>
          <cell r="EZ190">
            <v>101</v>
          </cell>
          <cell r="FH190">
            <v>1</v>
          </cell>
          <cell r="FI190">
            <v>25</v>
          </cell>
          <cell r="FJ190">
            <v>1</v>
          </cell>
          <cell r="FL190" t="str">
            <v>[305,306,3051,3052]</v>
          </cell>
          <cell r="FM190">
            <v>101</v>
          </cell>
          <cell r="FV190">
            <v>1</v>
          </cell>
          <cell r="FW190">
            <v>25</v>
          </cell>
          <cell r="FX190">
            <v>2000</v>
          </cell>
          <cell r="FY190">
            <v>1</v>
          </cell>
        </row>
        <row r="191">
          <cell r="A191">
            <v>9010</v>
          </cell>
          <cell r="B191" t="str">
            <v>霹雳寒冰</v>
          </cell>
          <cell r="C191">
            <v>2</v>
          </cell>
          <cell r="D191" t="str">
            <v/>
          </cell>
          <cell r="E191" t="str">
            <v/>
          </cell>
          <cell r="F191">
            <v>1</v>
          </cell>
          <cell r="G191">
            <v>1</v>
          </cell>
          <cell r="H191">
            <v>1</v>
          </cell>
          <cell r="I191" t="str">
            <v/>
          </cell>
          <cell r="K191" t="str">
            <v/>
          </cell>
          <cell r="L191">
            <v>2.7E-2</v>
          </cell>
          <cell r="M191">
            <v>1.7999999999999999E-2</v>
          </cell>
          <cell r="N191" t="str">
            <v>PLAYERSKILL_306</v>
          </cell>
          <cell r="O191" t="str">
            <v>PLAYERSKILLDES_306</v>
          </cell>
          <cell r="P191" t="str">
            <v>PLAYERSKILLDES2_306</v>
          </cell>
          <cell r="Q191" t="str">
            <v>PLAYERSKILLDES3_306</v>
          </cell>
          <cell r="S191" t="str">
            <v>ps_pilihanbing</v>
          </cell>
          <cell r="T191">
            <v>101</v>
          </cell>
          <cell r="U191" t="str">
            <v/>
          </cell>
          <cell r="V191" t="str">
            <v/>
          </cell>
          <cell r="W191" t="str">
            <v/>
          </cell>
          <cell r="X191" t="str">
            <v/>
          </cell>
          <cell r="Y191" t="str">
            <v/>
          </cell>
          <cell r="Z191" t="str">
            <v/>
          </cell>
          <cell r="AA191" t="str">
            <v/>
          </cell>
          <cell r="AB191" t="str">
            <v/>
          </cell>
          <cell r="AD191" t="str">
            <v>pilihanbing1_pilihanbing</v>
          </cell>
          <cell r="AE191" t="str">
            <v/>
          </cell>
          <cell r="AF191" t="str">
            <v/>
          </cell>
          <cell r="AG191" t="str">
            <v>pilihanbing2_pilihanbing</v>
          </cell>
          <cell r="AH191">
            <v>120</v>
          </cell>
          <cell r="AI191" t="str">
            <v/>
          </cell>
          <cell r="AJ191" t="str">
            <v/>
          </cell>
          <cell r="AK191" t="str">
            <v/>
          </cell>
          <cell r="AL191" t="str">
            <v/>
          </cell>
          <cell r="AM191">
            <v>1</v>
          </cell>
          <cell r="AN191" t="str">
            <v>[["skill_pilihanbing",1]]</v>
          </cell>
          <cell r="AO191">
            <v>0</v>
          </cell>
          <cell r="AP191">
            <v>3</v>
          </cell>
          <cell r="AQ191">
            <v>3</v>
          </cell>
          <cell r="AR191">
            <v>0</v>
          </cell>
          <cell r="AT191" t="str">
            <v>[0,0]</v>
          </cell>
          <cell r="AU191" t="str">
            <v>[99000,0]</v>
          </cell>
          <cell r="AV191" t="str">
            <v>[99,0]</v>
          </cell>
          <cell r="AW191">
            <v>1</v>
          </cell>
          <cell r="AX191">
            <v>1</v>
          </cell>
          <cell r="AY191">
            <v>1</v>
          </cell>
          <cell r="AZ191" t="str">
            <v/>
          </cell>
          <cell r="BB191">
            <v>1</v>
          </cell>
          <cell r="BD191" t="str">
            <v/>
          </cell>
          <cell r="BE191" t="str">
            <v/>
          </cell>
          <cell r="BF191" t="str">
            <v/>
          </cell>
          <cell r="BG191" t="str">
            <v/>
          </cell>
          <cell r="BH191">
            <v>100</v>
          </cell>
          <cell r="BK191">
            <v>1</v>
          </cell>
          <cell r="BL191">
            <v>45</v>
          </cell>
          <cell r="BM191">
            <v>9</v>
          </cell>
          <cell r="BN191">
            <v>23</v>
          </cell>
          <cell r="BP191" t="str">
            <v>[0,0]</v>
          </cell>
          <cell r="BQ191">
            <v>2</v>
          </cell>
          <cell r="BS191" t="str">
            <v/>
          </cell>
          <cell r="BU191" t="str">
            <v>[1493,810]</v>
          </cell>
          <cell r="BW191" t="str">
            <v/>
          </cell>
          <cell r="BX191">
            <v>3</v>
          </cell>
          <cell r="BY191" t="str">
            <v/>
          </cell>
          <cell r="BZ191" t="str">
            <v/>
          </cell>
          <cell r="CE191" t="str">
            <v/>
          </cell>
          <cell r="CF191" t="str">
            <v/>
          </cell>
          <cell r="CG191" t="str">
            <v/>
          </cell>
          <cell r="CH191" t="str">
            <v/>
          </cell>
          <cell r="CI191" t="str">
            <v/>
          </cell>
          <cell r="CW191">
            <v>3</v>
          </cell>
          <cell r="CX191">
            <v>3</v>
          </cell>
          <cell r="CY191">
            <v>3</v>
          </cell>
          <cell r="CZ191">
            <v>100</v>
          </cell>
          <cell r="DA191" t="str">
            <v>[[15,9]]</v>
          </cell>
          <cell r="DB191">
            <v>1</v>
          </cell>
          <cell r="DH191">
            <v>1</v>
          </cell>
          <cell r="DI191">
            <v>45</v>
          </cell>
          <cell r="DJ191">
            <v>9</v>
          </cell>
          <cell r="DK191">
            <v>45</v>
          </cell>
          <cell r="DM191" t="str">
            <v>[0,0]</v>
          </cell>
          <cell r="DN191">
            <v>2</v>
          </cell>
          <cell r="DP191" t="str">
            <v/>
          </cell>
          <cell r="DR191" t="str">
            <v>[747,405]</v>
          </cell>
          <cell r="DS191" t="str">
            <v/>
          </cell>
          <cell r="DT191">
            <v>3</v>
          </cell>
          <cell r="DU191" t="str">
            <v/>
          </cell>
          <cell r="DV191" t="str">
            <v/>
          </cell>
          <cell r="EW191">
            <v>1</v>
          </cell>
          <cell r="EX191">
            <v>315</v>
          </cell>
          <cell r="EZ191">
            <v>101</v>
          </cell>
          <cell r="FH191">
            <v>1</v>
          </cell>
          <cell r="FJ191">
            <v>1</v>
          </cell>
          <cell r="FK191">
            <v>315</v>
          </cell>
          <cell r="FM191">
            <v>101</v>
          </cell>
          <cell r="FV191">
            <v>1</v>
          </cell>
          <cell r="FX191">
            <v>2000</v>
          </cell>
          <cell r="FY191">
            <v>1</v>
          </cell>
        </row>
        <row r="192">
          <cell r="A192">
            <v>9011</v>
          </cell>
          <cell r="B192" t="str">
            <v>寒冰魔墙</v>
          </cell>
          <cell r="C192">
            <v>2</v>
          </cell>
          <cell r="D192" t="str">
            <v/>
          </cell>
          <cell r="E192" t="str">
            <v/>
          </cell>
          <cell r="F192">
            <v>1</v>
          </cell>
          <cell r="G192">
            <v>2</v>
          </cell>
          <cell r="H192">
            <v>2</v>
          </cell>
          <cell r="I192" t="str">
            <v/>
          </cell>
          <cell r="K192" t="str">
            <v/>
          </cell>
          <cell r="L192">
            <v>2.7E-2</v>
          </cell>
          <cell r="M192">
            <v>1.7999999999999999E-2</v>
          </cell>
          <cell r="N192" t="str">
            <v>PLAYERSKILL_303</v>
          </cell>
          <cell r="O192" t="str">
            <v>PLAYERSKILLDES_303</v>
          </cell>
          <cell r="P192" t="str">
            <v>PLAYERSKILLDES2_303</v>
          </cell>
          <cell r="Q192" t="str">
            <v>PLAYERSKILLDES3_303</v>
          </cell>
          <cell r="S192" t="str">
            <v>ps_hanbingmoqiang</v>
          </cell>
          <cell r="T192">
            <v>101</v>
          </cell>
          <cell r="U192" t="str">
            <v/>
          </cell>
          <cell r="V192" t="str">
            <v/>
          </cell>
          <cell r="W192" t="str">
            <v/>
          </cell>
          <cell r="X192" t="str">
            <v/>
          </cell>
          <cell r="Y192" t="str">
            <v/>
          </cell>
          <cell r="Z192" t="str">
            <v/>
          </cell>
          <cell r="AA192" t="str">
            <v/>
          </cell>
          <cell r="AB192" t="str">
            <v/>
          </cell>
          <cell r="AD192" t="str">
            <v/>
          </cell>
          <cell r="AE192" t="str">
            <v/>
          </cell>
          <cell r="AF192" t="str">
            <v/>
          </cell>
          <cell r="AG192" t="str">
            <v/>
          </cell>
          <cell r="AH192">
            <v>120</v>
          </cell>
          <cell r="AI192" t="str">
            <v/>
          </cell>
          <cell r="AJ192" t="str">
            <v/>
          </cell>
          <cell r="AK192" t="str">
            <v/>
          </cell>
          <cell r="AL192" t="str">
            <v/>
          </cell>
          <cell r="AM192">
            <v>1</v>
          </cell>
          <cell r="AN192" t="str">
            <v>[["skill_hanbingmoqiang",1]]</v>
          </cell>
          <cell r="AO192">
            <v>0</v>
          </cell>
          <cell r="AP192">
            <v>3</v>
          </cell>
          <cell r="AQ192">
            <v>3</v>
          </cell>
          <cell r="AR192">
            <v>0</v>
          </cell>
          <cell r="AT192" t="str">
            <v>[0,0]</v>
          </cell>
          <cell r="AU192" t="str">
            <v>[99000,0]</v>
          </cell>
          <cell r="AV192" t="str">
            <v>[99,0]</v>
          </cell>
          <cell r="AW192">
            <v>1</v>
          </cell>
          <cell r="AX192">
            <v>2</v>
          </cell>
          <cell r="AY192">
            <v>1</v>
          </cell>
          <cell r="AZ192" t="str">
            <v>[30,6,0]</v>
          </cell>
          <cell r="BA192">
            <v>2</v>
          </cell>
          <cell r="BB192">
            <v>1</v>
          </cell>
          <cell r="BD192" t="str">
            <v/>
          </cell>
          <cell r="BE192">
            <v>10303</v>
          </cell>
          <cell r="BF192" t="str">
            <v/>
          </cell>
          <cell r="BG192" t="str">
            <v/>
          </cell>
          <cell r="BH192">
            <v>100</v>
          </cell>
          <cell r="BK192">
            <v>0</v>
          </cell>
          <cell r="BL192">
            <v>45</v>
          </cell>
          <cell r="BN192" t="str">
            <v/>
          </cell>
          <cell r="BS192" t="str">
            <v/>
          </cell>
          <cell r="BU192" t="str">
            <v/>
          </cell>
          <cell r="BW192" t="str">
            <v/>
          </cell>
          <cell r="BX192">
            <v>3</v>
          </cell>
          <cell r="BY192" t="str">
            <v/>
          </cell>
          <cell r="BZ192" t="str">
            <v/>
          </cell>
          <cell r="CA192" t="str">
            <v/>
          </cell>
          <cell r="CB192" t="str">
            <v/>
          </cell>
          <cell r="CE192" t="str">
            <v/>
          </cell>
          <cell r="CF192" t="str">
            <v/>
          </cell>
          <cell r="CG192" t="str">
            <v/>
          </cell>
          <cell r="CH192" t="str">
            <v/>
          </cell>
          <cell r="CI192" t="str">
            <v/>
          </cell>
          <cell r="DI192">
            <v>45</v>
          </cell>
          <cell r="DK192" t="str">
            <v/>
          </cell>
          <cell r="EW192">
            <v>1</v>
          </cell>
          <cell r="EZ192">
            <v>101</v>
          </cell>
          <cell r="FH192">
            <v>1</v>
          </cell>
          <cell r="FI192">
            <v>25</v>
          </cell>
          <cell r="FJ192">
            <v>1</v>
          </cell>
          <cell r="FM192">
            <v>101</v>
          </cell>
          <cell r="FV192">
            <v>1</v>
          </cell>
          <cell r="FW192">
            <v>25</v>
          </cell>
          <cell r="FX192">
            <v>2000</v>
          </cell>
          <cell r="FY192">
            <v>1</v>
          </cell>
        </row>
        <row r="193">
          <cell r="A193">
            <v>9012</v>
          </cell>
          <cell r="B193" t="str">
            <v>寒冰魔环</v>
          </cell>
          <cell r="C193">
            <v>2</v>
          </cell>
          <cell r="D193">
            <v>1</v>
          </cell>
          <cell r="E193">
            <v>1</v>
          </cell>
          <cell r="F193">
            <v>1</v>
          </cell>
          <cell r="G193">
            <v>1</v>
          </cell>
          <cell r="H193">
            <v>1</v>
          </cell>
          <cell r="I193" t="str">
            <v/>
          </cell>
          <cell r="K193" t="str">
            <v/>
          </cell>
          <cell r="L193">
            <v>3.5999999999999997E-2</v>
          </cell>
          <cell r="M193">
            <v>2.7E-2</v>
          </cell>
          <cell r="N193" t="str">
            <v>PLAYERSKILL_305</v>
          </cell>
          <cell r="O193" t="str">
            <v>PLAYERSKILLDES_305</v>
          </cell>
          <cell r="P193" t="str">
            <v>PLAYERSKILLDES2_305</v>
          </cell>
          <cell r="Q193" t="str">
            <v>PLAYERSKILLDES3_305</v>
          </cell>
          <cell r="S193" t="str">
            <v>ps_hanbingmohuan</v>
          </cell>
          <cell r="T193">
            <v>101</v>
          </cell>
          <cell r="U193" t="str">
            <v/>
          </cell>
          <cell r="V193" t="str">
            <v/>
          </cell>
          <cell r="W193" t="str">
            <v/>
          </cell>
          <cell r="X193" t="str">
            <v/>
          </cell>
          <cell r="Y193" t="str">
            <v/>
          </cell>
          <cell r="Z193" t="str">
            <v/>
          </cell>
          <cell r="AA193" t="str">
            <v/>
          </cell>
          <cell r="AB193" t="str">
            <v/>
          </cell>
          <cell r="AD193" t="str">
            <v>hanbingmohuan1_hanbingmohuan</v>
          </cell>
          <cell r="AE193" t="str">
            <v/>
          </cell>
          <cell r="AF193" t="str">
            <v>hanbingmohuan2_hanbingmohuan</v>
          </cell>
          <cell r="AG193" t="str">
            <v/>
          </cell>
          <cell r="AH193">
            <v>120</v>
          </cell>
          <cell r="AI193" t="str">
            <v/>
          </cell>
          <cell r="AJ193" t="str">
            <v/>
          </cell>
          <cell r="AK193" t="str">
            <v/>
          </cell>
          <cell r="AL193" t="str">
            <v/>
          </cell>
          <cell r="AM193">
            <v>1</v>
          </cell>
          <cell r="AN193" t="str">
            <v>[["skill_hanbingmohuan",14]]</v>
          </cell>
          <cell r="AO193">
            <v>0</v>
          </cell>
          <cell r="AP193">
            <v>3</v>
          </cell>
          <cell r="AQ193">
            <v>3</v>
          </cell>
          <cell r="AR193">
            <v>0</v>
          </cell>
          <cell r="AT193" t="str">
            <v>[0,0]</v>
          </cell>
          <cell r="AU193" t="str">
            <v>[99000,0]</v>
          </cell>
          <cell r="AV193" t="str">
            <v>[99,0]</v>
          </cell>
          <cell r="AW193">
            <v>1</v>
          </cell>
          <cell r="AX193">
            <v>1</v>
          </cell>
          <cell r="AY193">
            <v>1</v>
          </cell>
          <cell r="AZ193" t="str">
            <v/>
          </cell>
          <cell r="BB193">
            <v>1</v>
          </cell>
          <cell r="BD193" t="str">
            <v/>
          </cell>
          <cell r="BE193" t="str">
            <v/>
          </cell>
          <cell r="BF193" t="str">
            <v/>
          </cell>
          <cell r="BG193" t="str">
            <v/>
          </cell>
          <cell r="BH193">
            <v>100</v>
          </cell>
          <cell r="BK193">
            <v>1</v>
          </cell>
          <cell r="BL193">
            <v>60</v>
          </cell>
          <cell r="BM193">
            <v>9</v>
          </cell>
          <cell r="BN193">
            <v>27</v>
          </cell>
          <cell r="BP193" t="str">
            <v>[0,0]</v>
          </cell>
          <cell r="BQ193">
            <v>2</v>
          </cell>
          <cell r="BS193" t="str">
            <v/>
          </cell>
          <cell r="BU193" t="str">
            <v>[1815,984]</v>
          </cell>
          <cell r="BW193" t="str">
            <v/>
          </cell>
          <cell r="BX193">
            <v>3</v>
          </cell>
          <cell r="BY193" t="str">
            <v/>
          </cell>
          <cell r="BZ193" t="str">
            <v/>
          </cell>
          <cell r="CE193" t="str">
            <v/>
          </cell>
          <cell r="CF193" t="str">
            <v/>
          </cell>
          <cell r="CG193" t="str">
            <v/>
          </cell>
          <cell r="CH193" t="str">
            <v/>
          </cell>
          <cell r="CI193" t="str">
            <v/>
          </cell>
          <cell r="CW193">
            <v>3</v>
          </cell>
          <cell r="CX193">
            <v>3</v>
          </cell>
          <cell r="CY193">
            <v>1</v>
          </cell>
          <cell r="CZ193">
            <v>100</v>
          </cell>
          <cell r="DA193" t="str">
            <v>[[15,9]]</v>
          </cell>
          <cell r="DB193">
            <v>1</v>
          </cell>
          <cell r="DH193">
            <v>1</v>
          </cell>
          <cell r="DI193">
            <v>60</v>
          </cell>
          <cell r="DJ193">
            <v>9</v>
          </cell>
          <cell r="DK193">
            <v>35</v>
          </cell>
          <cell r="DM193" t="str">
            <v>[0,0]</v>
          </cell>
          <cell r="DN193">
            <v>2</v>
          </cell>
          <cell r="DP193" t="str">
            <v/>
          </cell>
          <cell r="DS193" t="str">
            <v/>
          </cell>
          <cell r="DT193">
            <v>3</v>
          </cell>
          <cell r="DU193" t="str">
            <v/>
          </cell>
          <cell r="DV193" t="str">
            <v/>
          </cell>
          <cell r="DW193">
            <v>43002</v>
          </cell>
          <cell r="DX193" t="str">
            <v>[100,0]</v>
          </cell>
          <cell r="EW193">
            <v>10</v>
          </cell>
          <cell r="EX193">
            <v>315</v>
          </cell>
          <cell r="EZ193">
            <v>101</v>
          </cell>
          <cell r="FH193">
            <v>1</v>
          </cell>
          <cell r="FI193">
            <v>25</v>
          </cell>
          <cell r="FJ193">
            <v>10</v>
          </cell>
          <cell r="FK193">
            <v>315</v>
          </cell>
          <cell r="FM193">
            <v>101</v>
          </cell>
          <cell r="FV193">
            <v>1</v>
          </cell>
          <cell r="FW193">
            <v>25</v>
          </cell>
          <cell r="FX193">
            <v>2000</v>
          </cell>
          <cell r="FY193">
            <v>1</v>
          </cell>
        </row>
        <row r="194">
          <cell r="A194">
            <v>9013</v>
          </cell>
          <cell r="B194" t="str">
            <v>快攻战术</v>
          </cell>
          <cell r="C194">
            <v>2</v>
          </cell>
          <cell r="D194" t="str">
            <v/>
          </cell>
          <cell r="E194" t="str">
            <v/>
          </cell>
          <cell r="F194">
            <v>1</v>
          </cell>
          <cell r="G194">
            <v>2</v>
          </cell>
          <cell r="H194">
            <v>2</v>
          </cell>
          <cell r="I194" t="str">
            <v/>
          </cell>
          <cell r="K194" t="str">
            <v/>
          </cell>
          <cell r="L194">
            <v>2.7E-2</v>
          </cell>
          <cell r="M194">
            <v>1.7999999999999999E-2</v>
          </cell>
          <cell r="N194" t="str">
            <v>PLAYERSKILL_403</v>
          </cell>
          <cell r="O194" t="str">
            <v>PLAYERSKILLDES_403</v>
          </cell>
          <cell r="P194" t="str">
            <v>PLAYERSKILLDES2_403</v>
          </cell>
          <cell r="Q194" t="str">
            <v>PLAYERSKILLDES3_403</v>
          </cell>
          <cell r="S194" t="str">
            <v>ps_kuaigongzhanshu</v>
          </cell>
          <cell r="T194">
            <v>100</v>
          </cell>
          <cell r="U194" t="str">
            <v/>
          </cell>
          <cell r="V194" t="str">
            <v/>
          </cell>
          <cell r="W194" t="str">
            <v/>
          </cell>
          <cell r="X194" t="str">
            <v/>
          </cell>
          <cell r="Y194" t="str">
            <v/>
          </cell>
          <cell r="Z194" t="str">
            <v/>
          </cell>
          <cell r="AA194" t="str">
            <v/>
          </cell>
          <cell r="AB194" t="str">
            <v/>
          </cell>
          <cell r="AD194" t="str">
            <v>kuaigongzhanshu1_kuaigongzhanshu</v>
          </cell>
          <cell r="AE194" t="str">
            <v/>
          </cell>
          <cell r="AF194" t="str">
            <v/>
          </cell>
          <cell r="AG194" t="str">
            <v>kuaigongzhanshu2_kuaigongzhanshu</v>
          </cell>
          <cell r="AH194">
            <v>150</v>
          </cell>
          <cell r="AI194" t="str">
            <v/>
          </cell>
          <cell r="AJ194" t="str">
            <v/>
          </cell>
          <cell r="AK194" t="str">
            <v/>
          </cell>
          <cell r="AL194" t="str">
            <v/>
          </cell>
          <cell r="AM194">
            <v>2</v>
          </cell>
          <cell r="AN194" t="str">
            <v>[["skill_kuaigongzhanshu",1]]</v>
          </cell>
          <cell r="AO194">
            <v>0</v>
          </cell>
          <cell r="AP194">
            <v>3</v>
          </cell>
          <cell r="AQ194">
            <v>4</v>
          </cell>
          <cell r="AR194">
            <v>0</v>
          </cell>
          <cell r="AT194" t="str">
            <v>[0,0]</v>
          </cell>
          <cell r="AU194" t="str">
            <v>[99000,0]</v>
          </cell>
          <cell r="AV194" t="str">
            <v>[99,0]</v>
          </cell>
          <cell r="AW194">
            <v>1</v>
          </cell>
          <cell r="AX194">
            <v>1</v>
          </cell>
          <cell r="AY194">
            <v>1</v>
          </cell>
          <cell r="AZ194" t="str">
            <v/>
          </cell>
          <cell r="BB194">
            <v>1</v>
          </cell>
          <cell r="BD194" t="str">
            <v/>
          </cell>
          <cell r="BE194" t="str">
            <v/>
          </cell>
          <cell r="BF194" t="str">
            <v/>
          </cell>
          <cell r="BG194" t="str">
            <v/>
          </cell>
          <cell r="BH194">
            <v>100</v>
          </cell>
          <cell r="BK194">
            <v>1</v>
          </cell>
          <cell r="BL194">
            <v>60</v>
          </cell>
          <cell r="BM194">
            <v>8</v>
          </cell>
          <cell r="BN194" t="str">
            <v/>
          </cell>
          <cell r="BP194" t="str">
            <v>[0,0]</v>
          </cell>
          <cell r="BS194" t="str">
            <v/>
          </cell>
          <cell r="BU194" t="str">
            <v/>
          </cell>
          <cell r="BW194" t="str">
            <v/>
          </cell>
          <cell r="BX194">
            <v>4</v>
          </cell>
          <cell r="BY194" t="str">
            <v/>
          </cell>
          <cell r="BZ194" t="str">
            <v/>
          </cell>
          <cell r="CA194">
            <v>4403</v>
          </cell>
          <cell r="CB194" t="str">
            <v>[100,0]</v>
          </cell>
          <cell r="CE194" t="str">
            <v/>
          </cell>
          <cell r="CF194" t="str">
            <v/>
          </cell>
          <cell r="CG194" t="str">
            <v/>
          </cell>
          <cell r="CH194" t="str">
            <v/>
          </cell>
          <cell r="CI194" t="str">
            <v/>
          </cell>
          <cell r="DI194">
            <v>60</v>
          </cell>
          <cell r="DK194" t="str">
            <v/>
          </cell>
          <cell r="EW194">
            <v>1</v>
          </cell>
          <cell r="EZ194">
            <v>100</v>
          </cell>
          <cell r="FH194">
            <v>1</v>
          </cell>
          <cell r="FI194">
            <v>25</v>
          </cell>
          <cell r="FJ194">
            <v>1</v>
          </cell>
          <cell r="FM194">
            <v>100</v>
          </cell>
          <cell r="FV194">
            <v>1</v>
          </cell>
          <cell r="FW194">
            <v>25</v>
          </cell>
          <cell r="FX194">
            <v>2000</v>
          </cell>
          <cell r="FY194">
            <v>1</v>
          </cell>
        </row>
        <row r="195">
          <cell r="A195">
            <v>9014</v>
          </cell>
          <cell r="B195" t="str">
            <v>欢欣鼓舞</v>
          </cell>
          <cell r="C195">
            <v>2</v>
          </cell>
          <cell r="D195" t="str">
            <v/>
          </cell>
          <cell r="E195" t="str">
            <v/>
          </cell>
          <cell r="F195">
            <v>1</v>
          </cell>
          <cell r="G195">
            <v>2</v>
          </cell>
          <cell r="H195">
            <v>2</v>
          </cell>
          <cell r="I195" t="str">
            <v/>
          </cell>
          <cell r="K195" t="str">
            <v/>
          </cell>
          <cell r="L195">
            <v>2.7E-2</v>
          </cell>
          <cell r="M195">
            <v>1.7999999999999999E-2</v>
          </cell>
          <cell r="N195" t="str">
            <v>PLAYERSKILL_308</v>
          </cell>
          <cell r="O195" t="str">
            <v>PLAYERSKILLDES_308</v>
          </cell>
          <cell r="P195" t="str">
            <v>PLAYERSKILLDES2_308</v>
          </cell>
          <cell r="Q195" t="str">
            <v>PLAYERSKILLDES3_308</v>
          </cell>
          <cell r="S195" t="str">
            <v>ps_huanxinguwu</v>
          </cell>
          <cell r="T195">
            <v>100</v>
          </cell>
          <cell r="U195" t="str">
            <v/>
          </cell>
          <cell r="V195" t="str">
            <v/>
          </cell>
          <cell r="W195" t="str">
            <v/>
          </cell>
          <cell r="X195" t="str">
            <v/>
          </cell>
          <cell r="Y195" t="str">
            <v/>
          </cell>
          <cell r="Z195" t="str">
            <v/>
          </cell>
          <cell r="AA195" t="str">
            <v/>
          </cell>
          <cell r="AB195" t="str">
            <v/>
          </cell>
          <cell r="AD195" t="str">
            <v>huanxinguwu_huanxinguwu</v>
          </cell>
          <cell r="AE195" t="str">
            <v/>
          </cell>
          <cell r="AF195" t="str">
            <v/>
          </cell>
          <cell r="AG195" t="str">
            <v/>
          </cell>
          <cell r="AH195">
            <v>160</v>
          </cell>
          <cell r="AI195" t="str">
            <v/>
          </cell>
          <cell r="AJ195" t="str">
            <v/>
          </cell>
          <cell r="AK195" t="str">
            <v/>
          </cell>
          <cell r="AL195" t="str">
            <v/>
          </cell>
          <cell r="AM195">
            <v>2</v>
          </cell>
          <cell r="AN195" t="str">
            <v>[["skill_huanxinguwu",1]]</v>
          </cell>
          <cell r="AO195">
            <v>0</v>
          </cell>
          <cell r="AP195">
            <v>3</v>
          </cell>
          <cell r="AQ195">
            <v>3</v>
          </cell>
          <cell r="AR195">
            <v>0</v>
          </cell>
          <cell r="AT195" t="str">
            <v>[0,0]</v>
          </cell>
          <cell r="AU195" t="str">
            <v>[99000,0]</v>
          </cell>
          <cell r="AV195" t="str">
            <v>[99,0]</v>
          </cell>
          <cell r="AW195">
            <v>1</v>
          </cell>
          <cell r="AX195">
            <v>1</v>
          </cell>
          <cell r="AY195">
            <v>1</v>
          </cell>
          <cell r="AZ195" t="str">
            <v/>
          </cell>
          <cell r="BB195">
            <v>1</v>
          </cell>
          <cell r="BD195" t="str">
            <v/>
          </cell>
          <cell r="BE195" t="str">
            <v/>
          </cell>
          <cell r="BF195" t="str">
            <v/>
          </cell>
          <cell r="BG195" t="str">
            <v/>
          </cell>
          <cell r="BH195">
            <v>100</v>
          </cell>
          <cell r="BI195" t="str">
            <v>[[12,14]]</v>
          </cell>
          <cell r="BJ195">
            <v>0</v>
          </cell>
          <cell r="BK195">
            <v>1</v>
          </cell>
          <cell r="BL195">
            <v>60</v>
          </cell>
          <cell r="BM195">
            <v>8</v>
          </cell>
          <cell r="BN195">
            <v>10</v>
          </cell>
          <cell r="BP195" t="str">
            <v>[0,0]</v>
          </cell>
          <cell r="BS195" t="str">
            <v/>
          </cell>
          <cell r="BU195" t="str">
            <v/>
          </cell>
          <cell r="BW195" t="str">
            <v/>
          </cell>
          <cell r="BX195">
            <v>3</v>
          </cell>
          <cell r="BY195" t="str">
            <v/>
          </cell>
          <cell r="BZ195" t="str">
            <v/>
          </cell>
          <cell r="CA195">
            <v>4308</v>
          </cell>
          <cell r="CB195" t="str">
            <v>[100,0]</v>
          </cell>
          <cell r="CE195" t="str">
            <v/>
          </cell>
          <cell r="CF195" t="str">
            <v/>
          </cell>
          <cell r="CG195" t="str">
            <v/>
          </cell>
          <cell r="CH195" t="str">
            <v/>
          </cell>
          <cell r="CI195" t="str">
            <v/>
          </cell>
          <cell r="CK195">
            <v>1</v>
          </cell>
          <cell r="DI195">
            <v>60</v>
          </cell>
          <cell r="DK195" t="str">
            <v/>
          </cell>
          <cell r="EW195">
            <v>1</v>
          </cell>
          <cell r="EZ195">
            <v>100</v>
          </cell>
          <cell r="FH195">
            <v>1</v>
          </cell>
          <cell r="FI195">
            <v>25</v>
          </cell>
          <cell r="FJ195">
            <v>1</v>
          </cell>
          <cell r="FM195">
            <v>100</v>
          </cell>
          <cell r="FV195">
            <v>1</v>
          </cell>
          <cell r="FW195">
            <v>25</v>
          </cell>
          <cell r="FX195">
            <v>2000</v>
          </cell>
          <cell r="FY195">
            <v>1</v>
          </cell>
        </row>
        <row r="196">
          <cell r="A196">
            <v>9015</v>
          </cell>
          <cell r="B196" t="str">
            <v>疗伤</v>
          </cell>
          <cell r="C196">
            <v>2</v>
          </cell>
          <cell r="D196" t="str">
            <v/>
          </cell>
          <cell r="E196" t="str">
            <v/>
          </cell>
          <cell r="F196">
            <v>1</v>
          </cell>
          <cell r="G196">
            <v>2</v>
          </cell>
          <cell r="H196">
            <v>2</v>
          </cell>
          <cell r="I196" t="str">
            <v/>
          </cell>
          <cell r="K196" t="str">
            <v/>
          </cell>
          <cell r="L196">
            <v>2.7E-2</v>
          </cell>
          <cell r="M196">
            <v>1.7999999999999999E-2</v>
          </cell>
          <cell r="N196" t="str">
            <v>PLAYERSKILL_314</v>
          </cell>
          <cell r="O196" t="str">
            <v>PLAYERSKILLDES_314</v>
          </cell>
          <cell r="P196" t="str">
            <v>PLAYERSKILLDES2_314</v>
          </cell>
          <cell r="Q196" t="str">
            <v>PLAYERSKILLDES3_314</v>
          </cell>
          <cell r="S196" t="str">
            <v>ps_liaoshang</v>
          </cell>
          <cell r="T196">
            <v>100</v>
          </cell>
          <cell r="U196" t="str">
            <v/>
          </cell>
          <cell r="V196" t="str">
            <v/>
          </cell>
          <cell r="W196" t="str">
            <v/>
          </cell>
          <cell r="X196" t="str">
            <v/>
          </cell>
          <cell r="Y196" t="str">
            <v/>
          </cell>
          <cell r="Z196" t="str">
            <v/>
          </cell>
          <cell r="AA196" t="str">
            <v/>
          </cell>
          <cell r="AB196" t="str">
            <v/>
          </cell>
          <cell r="AD196" t="str">
            <v/>
          </cell>
          <cell r="AE196" t="str">
            <v/>
          </cell>
          <cell r="AF196" t="str">
            <v/>
          </cell>
          <cell r="AG196" t="str">
            <v/>
          </cell>
          <cell r="AH196">
            <v>120</v>
          </cell>
          <cell r="AI196" t="str">
            <v>liaoshang</v>
          </cell>
          <cell r="AJ196" t="str">
            <v/>
          </cell>
          <cell r="AK196" t="str">
            <v/>
          </cell>
          <cell r="AL196" t="str">
            <v/>
          </cell>
          <cell r="AM196">
            <v>2</v>
          </cell>
          <cell r="AN196" t="str">
            <v>[["skill_liaoshang",1]]</v>
          </cell>
          <cell r="AO196">
            <v>0</v>
          </cell>
          <cell r="AP196">
            <v>3</v>
          </cell>
          <cell r="AQ196">
            <v>3</v>
          </cell>
          <cell r="AR196">
            <v>0</v>
          </cell>
          <cell r="AT196" t="str">
            <v>[0,0]</v>
          </cell>
          <cell r="AU196" t="str">
            <v>[99000,0]</v>
          </cell>
          <cell r="AV196" t="str">
            <v>[99,0]</v>
          </cell>
          <cell r="AW196">
            <v>1</v>
          </cell>
          <cell r="AX196">
            <v>1</v>
          </cell>
          <cell r="AY196">
            <v>1</v>
          </cell>
          <cell r="AZ196" t="str">
            <v/>
          </cell>
          <cell r="BB196">
            <v>1</v>
          </cell>
          <cell r="BD196" t="str">
            <v/>
          </cell>
          <cell r="BE196" t="str">
            <v/>
          </cell>
          <cell r="BF196" t="str">
            <v/>
          </cell>
          <cell r="BG196" t="str">
            <v/>
          </cell>
          <cell r="BH196">
            <v>100</v>
          </cell>
          <cell r="BK196">
            <v>1</v>
          </cell>
          <cell r="BL196">
            <v>45</v>
          </cell>
          <cell r="BM196">
            <v>8</v>
          </cell>
          <cell r="BN196" t="str">
            <v/>
          </cell>
          <cell r="BP196" t="str">
            <v>[0,0]</v>
          </cell>
          <cell r="BQ196">
            <v>1</v>
          </cell>
          <cell r="BU196" t="str">
            <v>[1294,702]</v>
          </cell>
          <cell r="BW196" t="str">
            <v/>
          </cell>
          <cell r="BX196">
            <v>3</v>
          </cell>
          <cell r="BY196" t="str">
            <v/>
          </cell>
          <cell r="BZ196" t="str">
            <v/>
          </cell>
          <cell r="CA196" t="str">
            <v/>
          </cell>
          <cell r="CB196" t="str">
            <v/>
          </cell>
          <cell r="CE196" t="str">
            <v/>
          </cell>
          <cell r="CF196" t="str">
            <v/>
          </cell>
          <cell r="CG196" t="str">
            <v/>
          </cell>
          <cell r="CH196" t="str">
            <v/>
          </cell>
          <cell r="CI196" t="str">
            <v/>
          </cell>
          <cell r="CW196">
            <v>8</v>
          </cell>
          <cell r="DI196">
            <v>45</v>
          </cell>
          <cell r="DK196" t="str">
            <v/>
          </cell>
          <cell r="EW196">
            <v>1</v>
          </cell>
          <cell r="EZ196">
            <v>100</v>
          </cell>
          <cell r="FF196" t="str">
            <v>[2,3,1]</v>
          </cell>
          <cell r="FH196">
            <v>2</v>
          </cell>
          <cell r="FI196">
            <v>25</v>
          </cell>
          <cell r="FJ196">
            <v>1</v>
          </cell>
          <cell r="FM196">
            <v>100</v>
          </cell>
          <cell r="FT196" t="str">
            <v>[2,3,1]</v>
          </cell>
          <cell r="FV196">
            <v>2</v>
          </cell>
          <cell r="FW196">
            <v>25</v>
          </cell>
          <cell r="FX196">
            <v>2000</v>
          </cell>
          <cell r="FY196">
            <v>1</v>
          </cell>
        </row>
        <row r="197">
          <cell r="A197">
            <v>9016</v>
          </cell>
          <cell r="B197" t="str">
            <v>时间凝滞</v>
          </cell>
          <cell r="C197">
            <v>2</v>
          </cell>
          <cell r="D197">
            <v>1</v>
          </cell>
          <cell r="E197">
            <v>1</v>
          </cell>
          <cell r="F197">
            <v>1</v>
          </cell>
          <cell r="G197">
            <v>2</v>
          </cell>
          <cell r="H197">
            <v>2</v>
          </cell>
          <cell r="I197" t="str">
            <v/>
          </cell>
          <cell r="K197" t="str">
            <v/>
          </cell>
          <cell r="L197">
            <v>3.5999999999999997E-2</v>
          </cell>
          <cell r="M197">
            <v>2.7E-2</v>
          </cell>
          <cell r="N197" t="str">
            <v>PLAYERSKILL_407</v>
          </cell>
          <cell r="O197" t="str">
            <v>PLAYERSKILLDES_407</v>
          </cell>
          <cell r="P197" t="str">
            <v>PLAYERSKILLDES2_407</v>
          </cell>
          <cell r="Q197" t="str">
            <v>PLAYERSKILLDES3_407</v>
          </cell>
          <cell r="S197" t="str">
            <v>ps_shijianningzhi</v>
          </cell>
          <cell r="T197">
            <v>101</v>
          </cell>
          <cell r="U197" t="str">
            <v/>
          </cell>
          <cell r="V197" t="str">
            <v/>
          </cell>
          <cell r="W197" t="str">
            <v/>
          </cell>
          <cell r="X197" t="str">
            <v/>
          </cell>
          <cell r="Y197" t="str">
            <v/>
          </cell>
          <cell r="Z197" t="str">
            <v/>
          </cell>
          <cell r="AA197" t="str">
            <v/>
          </cell>
          <cell r="AB197" t="str">
            <v/>
          </cell>
          <cell r="AD197" t="str">
            <v/>
          </cell>
          <cell r="AE197" t="str">
            <v/>
          </cell>
          <cell r="AF197" t="str">
            <v/>
          </cell>
          <cell r="AG197" t="str">
            <v/>
          </cell>
          <cell r="AH197">
            <v>120</v>
          </cell>
          <cell r="AI197" t="str">
            <v/>
          </cell>
          <cell r="AJ197" t="str">
            <v/>
          </cell>
          <cell r="AK197" t="str">
            <v/>
          </cell>
          <cell r="AL197" t="str">
            <v/>
          </cell>
          <cell r="AM197">
            <v>1</v>
          </cell>
          <cell r="AN197" t="str">
            <v>[["skill_shijianningzhi",1]]</v>
          </cell>
          <cell r="AO197">
            <v>0</v>
          </cell>
          <cell r="AP197">
            <v>3</v>
          </cell>
          <cell r="AQ197">
            <v>4</v>
          </cell>
          <cell r="AR197">
            <v>0</v>
          </cell>
          <cell r="AT197" t="str">
            <v>[0,0]</v>
          </cell>
          <cell r="AU197" t="str">
            <v>[99000,0]</v>
          </cell>
          <cell r="AV197" t="str">
            <v>[99,0]</v>
          </cell>
          <cell r="AW197">
            <v>1</v>
          </cell>
          <cell r="AX197">
            <v>1</v>
          </cell>
          <cell r="AY197">
            <v>1</v>
          </cell>
          <cell r="AZ197" t="str">
            <v/>
          </cell>
          <cell r="BB197">
            <v>1</v>
          </cell>
          <cell r="BD197" t="str">
            <v/>
          </cell>
          <cell r="BE197">
            <v>10407</v>
          </cell>
          <cell r="BF197" t="str">
            <v/>
          </cell>
          <cell r="BG197" t="str">
            <v/>
          </cell>
          <cell r="BH197">
            <v>100</v>
          </cell>
          <cell r="BK197">
            <v>1</v>
          </cell>
          <cell r="BL197">
            <v>60</v>
          </cell>
          <cell r="BM197">
            <v>9</v>
          </cell>
          <cell r="BN197" t="str">
            <v/>
          </cell>
          <cell r="BP197" t="str">
            <v>[0,0]</v>
          </cell>
          <cell r="BU197" t="str">
            <v/>
          </cell>
          <cell r="BW197" t="str">
            <v/>
          </cell>
          <cell r="BX197">
            <v>4</v>
          </cell>
          <cell r="BY197" t="str">
            <v/>
          </cell>
          <cell r="BZ197" t="str">
            <v/>
          </cell>
          <cell r="CE197" t="str">
            <v/>
          </cell>
          <cell r="CF197" t="str">
            <v/>
          </cell>
          <cell r="CG197" t="str">
            <v/>
          </cell>
          <cell r="CH197" t="str">
            <v/>
          </cell>
          <cell r="CI197" t="str">
            <v/>
          </cell>
          <cell r="DK197" t="str">
            <v/>
          </cell>
          <cell r="EW197">
            <v>10</v>
          </cell>
          <cell r="EZ197">
            <v>101</v>
          </cell>
          <cell r="FH197">
            <v>1</v>
          </cell>
          <cell r="FI197">
            <v>25</v>
          </cell>
          <cell r="FJ197">
            <v>10</v>
          </cell>
          <cell r="FM197">
            <v>101</v>
          </cell>
          <cell r="FV197">
            <v>1</v>
          </cell>
          <cell r="FW197">
            <v>25</v>
          </cell>
          <cell r="FX197">
            <v>2000</v>
          </cell>
          <cell r="FY197">
            <v>1</v>
          </cell>
        </row>
        <row r="198">
          <cell r="A198">
            <v>9017</v>
          </cell>
          <cell r="B198" t="str">
            <v>大地神箭</v>
          </cell>
          <cell r="C198">
            <v>2</v>
          </cell>
          <cell r="D198" t="str">
            <v/>
          </cell>
          <cell r="E198" t="str">
            <v/>
          </cell>
          <cell r="F198">
            <v>1</v>
          </cell>
          <cell r="G198">
            <v>1</v>
          </cell>
          <cell r="H198">
            <v>1</v>
          </cell>
          <cell r="I198">
            <v>4</v>
          </cell>
          <cell r="K198" t="str">
            <v/>
          </cell>
          <cell r="L198">
            <v>2.7E-2</v>
          </cell>
          <cell r="M198">
            <v>1.7999999999999999E-2</v>
          </cell>
          <cell r="N198" t="str">
            <v>PLAYERSKILL_514</v>
          </cell>
          <cell r="O198" t="str">
            <v>PLAYERSKILLDES_514</v>
          </cell>
          <cell r="P198" t="str">
            <v>PLAYERSKILLDES2_514</v>
          </cell>
          <cell r="Q198" t="str">
            <v>PLAYERSKILLDES3_514</v>
          </cell>
          <cell r="S198" t="str">
            <v>ps_dadishenjian</v>
          </cell>
          <cell r="T198">
            <v>101</v>
          </cell>
          <cell r="U198" t="str">
            <v/>
          </cell>
          <cell r="V198" t="str">
            <v/>
          </cell>
          <cell r="W198" t="str">
            <v/>
          </cell>
          <cell r="X198" t="str">
            <v/>
          </cell>
          <cell r="Y198" t="str">
            <v/>
          </cell>
          <cell r="Z198" t="str">
            <v/>
          </cell>
          <cell r="AA198" t="str">
            <v/>
          </cell>
          <cell r="AB198" t="str">
            <v/>
          </cell>
          <cell r="AD198" t="str">
            <v>dadishenjian1_dadishenjian</v>
          </cell>
          <cell r="AE198" t="str">
            <v/>
          </cell>
          <cell r="AF198" t="str">
            <v/>
          </cell>
          <cell r="AG198" t="str">
            <v>dadishenjian2_dadishenjian</v>
          </cell>
          <cell r="AH198">
            <v>130</v>
          </cell>
          <cell r="AI198" t="str">
            <v/>
          </cell>
          <cell r="AJ198" t="str">
            <v/>
          </cell>
          <cell r="AK198" t="str">
            <v/>
          </cell>
          <cell r="AL198" t="str">
            <v/>
          </cell>
          <cell r="AM198">
            <v>1</v>
          </cell>
          <cell r="AN198" t="str">
            <v>[["skill_dadishenjian",1]]</v>
          </cell>
          <cell r="AO198">
            <v>0</v>
          </cell>
          <cell r="AP198">
            <v>3</v>
          </cell>
          <cell r="AQ198">
            <v>5</v>
          </cell>
          <cell r="AR198">
            <v>0</v>
          </cell>
          <cell r="AT198" t="str">
            <v>[0,0]</v>
          </cell>
          <cell r="AU198" t="str">
            <v>[99000,0]</v>
          </cell>
          <cell r="AV198" t="str">
            <v>[99,0]</v>
          </cell>
          <cell r="AW198">
            <v>1</v>
          </cell>
          <cell r="AX198">
            <v>1</v>
          </cell>
          <cell r="AY198">
            <v>1</v>
          </cell>
          <cell r="AZ198" t="str">
            <v/>
          </cell>
          <cell r="BB198">
            <v>1</v>
          </cell>
          <cell r="BD198" t="str">
            <v/>
          </cell>
          <cell r="BE198" t="str">
            <v/>
          </cell>
          <cell r="BF198" t="str">
            <v/>
          </cell>
          <cell r="BG198" t="str">
            <v/>
          </cell>
          <cell r="BH198">
            <v>100</v>
          </cell>
          <cell r="BK198">
            <v>1</v>
          </cell>
          <cell r="BL198">
            <v>50</v>
          </cell>
          <cell r="BM198">
            <v>9</v>
          </cell>
          <cell r="BN198">
            <v>3</v>
          </cell>
          <cell r="BP198" t="str">
            <v>[0,0]</v>
          </cell>
          <cell r="BQ198">
            <v>2</v>
          </cell>
          <cell r="BS198" t="str">
            <v/>
          </cell>
          <cell r="BU198" t="str">
            <v>[951,516]</v>
          </cell>
          <cell r="BW198" t="str">
            <v/>
          </cell>
          <cell r="BX198">
            <v>5</v>
          </cell>
          <cell r="BY198" t="str">
            <v/>
          </cell>
          <cell r="BZ198" t="str">
            <v/>
          </cell>
          <cell r="CA198">
            <v>45001</v>
          </cell>
          <cell r="CB198" t="str">
            <v>[100,0]</v>
          </cell>
          <cell r="CF198" t="str">
            <v/>
          </cell>
          <cell r="CG198" t="str">
            <v/>
          </cell>
          <cell r="CH198" t="str">
            <v/>
          </cell>
          <cell r="CI198" t="str">
            <v/>
          </cell>
          <cell r="CW198">
            <v>5</v>
          </cell>
          <cell r="CY198">
            <v>1</v>
          </cell>
          <cell r="DI198">
            <v>60</v>
          </cell>
          <cell r="DK198" t="str">
            <v/>
          </cell>
          <cell r="EW198">
            <v>1</v>
          </cell>
          <cell r="EZ198">
            <v>101</v>
          </cell>
          <cell r="FH198">
            <v>2</v>
          </cell>
          <cell r="FI198">
            <v>25</v>
          </cell>
          <cell r="FJ198">
            <v>1</v>
          </cell>
          <cell r="FM198">
            <v>101</v>
          </cell>
          <cell r="FV198">
            <v>2</v>
          </cell>
          <cell r="FW198">
            <v>25</v>
          </cell>
          <cell r="FX198">
            <v>2000</v>
          </cell>
          <cell r="FY198">
            <v>1</v>
          </cell>
        </row>
        <row r="199">
          <cell r="A199">
            <v>9018</v>
          </cell>
          <cell r="B199" t="str">
            <v>欢欣鼓舞</v>
          </cell>
          <cell r="C199">
            <v>2</v>
          </cell>
          <cell r="D199" t="str">
            <v/>
          </cell>
          <cell r="E199" t="str">
            <v/>
          </cell>
          <cell r="F199">
            <v>1</v>
          </cell>
          <cell r="G199">
            <v>2</v>
          </cell>
          <cell r="H199">
            <v>2</v>
          </cell>
          <cell r="I199" t="str">
            <v/>
          </cell>
          <cell r="K199" t="str">
            <v/>
          </cell>
          <cell r="L199">
            <v>2.7E-2</v>
          </cell>
          <cell r="M199">
            <v>1.7999999999999999E-2</v>
          </cell>
          <cell r="N199" t="str">
            <v>PLAYERSKILL_308</v>
          </cell>
          <cell r="O199" t="str">
            <v>PLAYERSKILLDES_308</v>
          </cell>
          <cell r="P199" t="str">
            <v>PLAYERSKILLDES2_308</v>
          </cell>
          <cell r="Q199" t="str">
            <v>PLAYERSKILLDES3_308</v>
          </cell>
          <cell r="S199" t="str">
            <v>ps_huanxinguwu</v>
          </cell>
          <cell r="T199">
            <v>100</v>
          </cell>
          <cell r="U199" t="str">
            <v/>
          </cell>
          <cell r="V199" t="str">
            <v/>
          </cell>
          <cell r="W199" t="str">
            <v/>
          </cell>
          <cell r="X199" t="str">
            <v/>
          </cell>
          <cell r="Y199" t="str">
            <v/>
          </cell>
          <cell r="Z199" t="str">
            <v/>
          </cell>
          <cell r="AA199" t="str">
            <v/>
          </cell>
          <cell r="AB199" t="str">
            <v/>
          </cell>
          <cell r="AD199" t="str">
            <v>huanxinguwu_huanxinguwu</v>
          </cell>
          <cell r="AE199" t="str">
            <v/>
          </cell>
          <cell r="AF199" t="str">
            <v/>
          </cell>
          <cell r="AG199" t="str">
            <v/>
          </cell>
          <cell r="AH199">
            <v>160</v>
          </cell>
          <cell r="AI199" t="str">
            <v/>
          </cell>
          <cell r="AJ199" t="str">
            <v/>
          </cell>
          <cell r="AK199" t="str">
            <v/>
          </cell>
          <cell r="AL199" t="str">
            <v/>
          </cell>
          <cell r="AM199">
            <v>2</v>
          </cell>
          <cell r="AN199" t="str">
            <v>[["skill_huanxinguwu",1]]</v>
          </cell>
          <cell r="AO199">
            <v>0</v>
          </cell>
          <cell r="AP199">
            <v>3</v>
          </cell>
          <cell r="AQ199">
            <v>3</v>
          </cell>
          <cell r="AR199">
            <v>0</v>
          </cell>
          <cell r="AT199" t="str">
            <v>[0,0]</v>
          </cell>
          <cell r="AU199" t="str">
            <v>[99000,0]</v>
          </cell>
          <cell r="AV199" t="str">
            <v>[99,0]</v>
          </cell>
          <cell r="AW199">
            <v>1</v>
          </cell>
          <cell r="AX199">
            <v>1</v>
          </cell>
          <cell r="AY199">
            <v>1</v>
          </cell>
          <cell r="AZ199" t="str">
            <v/>
          </cell>
          <cell r="BB199">
            <v>1</v>
          </cell>
          <cell r="BD199" t="str">
            <v/>
          </cell>
          <cell r="BE199" t="str">
            <v/>
          </cell>
          <cell r="BF199" t="str">
            <v/>
          </cell>
          <cell r="BG199" t="str">
            <v/>
          </cell>
          <cell r="BH199">
            <v>100</v>
          </cell>
          <cell r="BI199" t="str">
            <v>[[12,14]]</v>
          </cell>
          <cell r="BJ199">
            <v>0</v>
          </cell>
          <cell r="BK199">
            <v>1</v>
          </cell>
          <cell r="BL199">
            <v>60</v>
          </cell>
          <cell r="BM199">
            <v>8</v>
          </cell>
          <cell r="BN199">
            <v>10</v>
          </cell>
          <cell r="BP199" t="str">
            <v>[0,0]</v>
          </cell>
          <cell r="BS199" t="str">
            <v/>
          </cell>
          <cell r="BU199" t="str">
            <v/>
          </cell>
          <cell r="BW199" t="str">
            <v/>
          </cell>
          <cell r="BX199">
            <v>3</v>
          </cell>
          <cell r="BY199" t="str">
            <v/>
          </cell>
          <cell r="BZ199" t="str">
            <v/>
          </cell>
          <cell r="CA199">
            <v>4308</v>
          </cell>
          <cell r="CB199" t="str">
            <v>[100,0]</v>
          </cell>
          <cell r="CE199" t="str">
            <v/>
          </cell>
          <cell r="CF199" t="str">
            <v/>
          </cell>
          <cell r="CG199" t="str">
            <v/>
          </cell>
          <cell r="CH199" t="str">
            <v/>
          </cell>
          <cell r="CI199" t="str">
            <v/>
          </cell>
          <cell r="CK199">
            <v>1</v>
          </cell>
          <cell r="DI199">
            <v>60</v>
          </cell>
          <cell r="DK199" t="str">
            <v/>
          </cell>
          <cell r="EW199">
            <v>1</v>
          </cell>
          <cell r="EZ199">
            <v>100</v>
          </cell>
          <cell r="FH199">
            <v>1</v>
          </cell>
          <cell r="FI199">
            <v>25</v>
          </cell>
          <cell r="FJ199">
            <v>1</v>
          </cell>
          <cell r="FM199">
            <v>100</v>
          </cell>
          <cell r="FV199">
            <v>1</v>
          </cell>
          <cell r="FW199">
            <v>25</v>
          </cell>
          <cell r="FX199">
            <v>2000</v>
          </cell>
          <cell r="FY199">
            <v>1</v>
          </cell>
        </row>
        <row r="200">
          <cell r="A200">
            <v>9019</v>
          </cell>
          <cell r="B200" t="str">
            <v>屠戮成性</v>
          </cell>
          <cell r="C200">
            <v>2</v>
          </cell>
          <cell r="D200" t="str">
            <v/>
          </cell>
          <cell r="E200" t="str">
            <v/>
          </cell>
          <cell r="F200">
            <v>1</v>
          </cell>
          <cell r="G200">
            <v>2</v>
          </cell>
          <cell r="H200">
            <v>2</v>
          </cell>
          <cell r="I200" t="str">
            <v/>
          </cell>
          <cell r="K200" t="str">
            <v/>
          </cell>
          <cell r="L200">
            <v>2.7E-2</v>
          </cell>
          <cell r="M200">
            <v>1.7999999999999999E-2</v>
          </cell>
          <cell r="N200" t="str">
            <v>PLAYERSKILL_203</v>
          </cell>
          <cell r="O200" t="str">
            <v>PLAYERSKILLDES_203</v>
          </cell>
          <cell r="P200" t="str">
            <v>PLAYERSKILLDES2_203</v>
          </cell>
          <cell r="Q200" t="str">
            <v>PLAYERSKILLDES3_203</v>
          </cell>
          <cell r="S200" t="str">
            <v>ps_tuluchengxing</v>
          </cell>
          <cell r="T200">
            <v>100</v>
          </cell>
          <cell r="U200" t="str">
            <v/>
          </cell>
          <cell r="V200" t="str">
            <v/>
          </cell>
          <cell r="W200" t="str">
            <v/>
          </cell>
          <cell r="X200" t="str">
            <v/>
          </cell>
          <cell r="Y200" t="str">
            <v/>
          </cell>
          <cell r="Z200" t="str">
            <v/>
          </cell>
          <cell r="AA200" t="str">
            <v/>
          </cell>
          <cell r="AB200" t="str">
            <v/>
          </cell>
          <cell r="AD200" t="str">
            <v>tuluchengxing1_tuluchengxing</v>
          </cell>
          <cell r="AE200" t="str">
            <v/>
          </cell>
          <cell r="AF200" t="str">
            <v/>
          </cell>
          <cell r="AG200" t="str">
            <v>tuluchengxing2_tuluchengxing</v>
          </cell>
          <cell r="AH200">
            <v>150</v>
          </cell>
          <cell r="AI200" t="str">
            <v/>
          </cell>
          <cell r="AJ200" t="str">
            <v/>
          </cell>
          <cell r="AK200" t="str">
            <v/>
          </cell>
          <cell r="AL200" t="str">
            <v/>
          </cell>
          <cell r="AM200">
            <v>2</v>
          </cell>
          <cell r="AN200" t="str">
            <v>[["skill_tuluchengxing",1]]</v>
          </cell>
          <cell r="AO200">
            <v>0</v>
          </cell>
          <cell r="AP200">
            <v>3</v>
          </cell>
          <cell r="AQ200">
            <v>2</v>
          </cell>
          <cell r="AR200">
            <v>0</v>
          </cell>
          <cell r="AT200" t="str">
            <v>[0,0]</v>
          </cell>
          <cell r="AU200" t="str">
            <v>[20000,0]</v>
          </cell>
          <cell r="AV200" t="str">
            <v>[20,0]</v>
          </cell>
          <cell r="AW200">
            <v>1</v>
          </cell>
          <cell r="AX200">
            <v>1</v>
          </cell>
          <cell r="AY200">
            <v>1</v>
          </cell>
          <cell r="AZ200" t="str">
            <v/>
          </cell>
          <cell r="BB200">
            <v>1</v>
          </cell>
          <cell r="BD200" t="str">
            <v/>
          </cell>
          <cell r="BE200" t="str">
            <v/>
          </cell>
          <cell r="BF200" t="str">
            <v/>
          </cell>
          <cell r="BG200" t="str">
            <v/>
          </cell>
          <cell r="BH200">
            <v>100</v>
          </cell>
          <cell r="BI200" t="str">
            <v>[[1,3]]</v>
          </cell>
          <cell r="BJ200">
            <v>1</v>
          </cell>
          <cell r="BK200">
            <v>1</v>
          </cell>
          <cell r="BL200">
            <v>60</v>
          </cell>
          <cell r="BM200">
            <v>8</v>
          </cell>
          <cell r="BN200">
            <v>10</v>
          </cell>
          <cell r="BP200" t="str">
            <v>[0,0]</v>
          </cell>
          <cell r="BS200" t="str">
            <v/>
          </cell>
          <cell r="BU200" t="str">
            <v/>
          </cell>
          <cell r="BW200" t="str">
            <v/>
          </cell>
          <cell r="BX200">
            <v>2</v>
          </cell>
          <cell r="BY200" t="str">
            <v/>
          </cell>
          <cell r="BZ200" t="str">
            <v/>
          </cell>
          <cell r="CA200">
            <v>9001</v>
          </cell>
          <cell r="CB200" t="str">
            <v>[100,0]</v>
          </cell>
          <cell r="CE200" t="str">
            <v/>
          </cell>
          <cell r="CF200" t="str">
            <v/>
          </cell>
          <cell r="CG200" t="str">
            <v/>
          </cell>
          <cell r="CH200" t="str">
            <v/>
          </cell>
          <cell r="CI200" t="str">
            <v/>
          </cell>
          <cell r="CZ200">
            <v>100</v>
          </cell>
          <cell r="DA200" t="str">
            <v>[[2,2]]</v>
          </cell>
          <cell r="DB200">
            <v>1</v>
          </cell>
          <cell r="DH200">
            <v>1</v>
          </cell>
          <cell r="DI200">
            <v>60</v>
          </cell>
          <cell r="DJ200">
            <v>8</v>
          </cell>
          <cell r="DK200" t="str">
            <v/>
          </cell>
          <cell r="DM200" t="str">
            <v>[0,0]</v>
          </cell>
          <cell r="DP200" t="str">
            <v/>
          </cell>
          <cell r="DR200" t="str">
            <v/>
          </cell>
          <cell r="DS200" t="str">
            <v/>
          </cell>
          <cell r="DT200">
            <v>4</v>
          </cell>
          <cell r="DU200" t="str">
            <v/>
          </cell>
          <cell r="DV200" t="str">
            <v/>
          </cell>
          <cell r="DW200">
            <v>9001</v>
          </cell>
          <cell r="DX200" t="str">
            <v>[100,0]</v>
          </cell>
          <cell r="EW200">
            <v>1</v>
          </cell>
          <cell r="EZ200">
            <v>100</v>
          </cell>
          <cell r="FH200">
            <v>1</v>
          </cell>
          <cell r="FJ200">
            <v>1</v>
          </cell>
          <cell r="FM200">
            <v>100</v>
          </cell>
          <cell r="FV200">
            <v>1</v>
          </cell>
          <cell r="FX200">
            <v>2000</v>
          </cell>
          <cell r="FY200">
            <v>1</v>
          </cell>
        </row>
        <row r="201">
          <cell r="A201">
            <v>9020</v>
          </cell>
          <cell r="B201" t="str">
            <v>冰雪风暴</v>
          </cell>
          <cell r="C201">
            <v>2</v>
          </cell>
          <cell r="D201">
            <v>1</v>
          </cell>
          <cell r="E201">
            <v>1</v>
          </cell>
          <cell r="F201">
            <v>1</v>
          </cell>
          <cell r="G201">
            <v>1</v>
          </cell>
          <cell r="H201">
            <v>1</v>
          </cell>
          <cell r="I201" t="str">
            <v/>
          </cell>
          <cell r="K201" t="str">
            <v/>
          </cell>
          <cell r="L201">
            <v>3.5999999999999997E-2</v>
          </cell>
          <cell r="M201">
            <v>2.7E-2</v>
          </cell>
          <cell r="N201" t="str">
            <v>PLAYERSKILL_307</v>
          </cell>
          <cell r="O201" t="str">
            <v>PLAYERSKILLDES_307</v>
          </cell>
          <cell r="P201" t="str">
            <v>PLAYERSKILLDES2_307</v>
          </cell>
          <cell r="Q201" t="str">
            <v>PLAYERSKILLDES3_307</v>
          </cell>
          <cell r="S201" t="str">
            <v>ps_bingxuefengbao</v>
          </cell>
          <cell r="T201">
            <v>101</v>
          </cell>
          <cell r="U201" t="str">
            <v/>
          </cell>
          <cell r="V201" t="str">
            <v/>
          </cell>
          <cell r="W201" t="str">
            <v/>
          </cell>
          <cell r="X201" t="str">
            <v/>
          </cell>
          <cell r="Y201" t="str">
            <v/>
          </cell>
          <cell r="Z201" t="str">
            <v/>
          </cell>
          <cell r="AA201" t="str">
            <v/>
          </cell>
          <cell r="AB201" t="str">
            <v/>
          </cell>
          <cell r="AD201" t="str">
            <v/>
          </cell>
          <cell r="AE201" t="str">
            <v/>
          </cell>
          <cell r="AF201" t="str">
            <v/>
          </cell>
          <cell r="AG201" t="str">
            <v/>
          </cell>
          <cell r="AH201">
            <v>120</v>
          </cell>
          <cell r="AI201" t="str">
            <v/>
          </cell>
          <cell r="AJ201" t="str">
            <v/>
          </cell>
          <cell r="AK201" t="str">
            <v/>
          </cell>
          <cell r="AL201" t="str">
            <v/>
          </cell>
          <cell r="AM201">
            <v>1</v>
          </cell>
          <cell r="AN201" t="str">
            <v/>
          </cell>
          <cell r="AO201">
            <v>0</v>
          </cell>
          <cell r="AP201">
            <v>3</v>
          </cell>
          <cell r="AQ201">
            <v>3</v>
          </cell>
          <cell r="AR201">
            <v>0</v>
          </cell>
          <cell r="AT201" t="str">
            <v>[0,0]</v>
          </cell>
          <cell r="AU201" t="str">
            <v>[99000,0]</v>
          </cell>
          <cell r="AV201" t="str">
            <v>[99,0]</v>
          </cell>
          <cell r="AW201">
            <v>1</v>
          </cell>
          <cell r="AX201">
            <v>1</v>
          </cell>
          <cell r="AY201">
            <v>1</v>
          </cell>
          <cell r="AZ201" t="str">
            <v/>
          </cell>
          <cell r="BB201">
            <v>1</v>
          </cell>
          <cell r="BD201" t="str">
            <v/>
          </cell>
          <cell r="BE201">
            <v>10307</v>
          </cell>
          <cell r="BF201" t="str">
            <v/>
          </cell>
          <cell r="BG201" t="str">
            <v/>
          </cell>
          <cell r="BH201">
            <v>100</v>
          </cell>
          <cell r="BK201">
            <v>1</v>
          </cell>
          <cell r="BL201">
            <v>60</v>
          </cell>
          <cell r="BM201">
            <v>9</v>
          </cell>
          <cell r="BN201" t="str">
            <v/>
          </cell>
          <cell r="BP201" t="str">
            <v>[0,1]</v>
          </cell>
          <cell r="BQ201">
            <v>2</v>
          </cell>
          <cell r="BS201" t="str">
            <v/>
          </cell>
          <cell r="BW201" t="str">
            <v/>
          </cell>
          <cell r="BX201">
            <v>3</v>
          </cell>
          <cell r="BY201" t="str">
            <v/>
          </cell>
          <cell r="DI201">
            <v>60</v>
          </cell>
          <cell r="DK201" t="str">
            <v/>
          </cell>
          <cell r="EW201">
            <v>10</v>
          </cell>
          <cell r="EZ201">
            <v>101</v>
          </cell>
          <cell r="FH201">
            <v>1</v>
          </cell>
          <cell r="FI201">
            <v>25</v>
          </cell>
          <cell r="FJ201">
            <v>10</v>
          </cell>
          <cell r="FM201">
            <v>101</v>
          </cell>
          <cell r="FV201">
            <v>1</v>
          </cell>
          <cell r="FW201">
            <v>25</v>
          </cell>
          <cell r="FX201">
            <v>2000</v>
          </cell>
          <cell r="FY201">
            <v>1</v>
          </cell>
        </row>
        <row r="202">
          <cell r="A202">
            <v>9021</v>
          </cell>
          <cell r="B202" t="str">
            <v>疗伤</v>
          </cell>
          <cell r="C202">
            <v>2</v>
          </cell>
          <cell r="D202" t="str">
            <v/>
          </cell>
          <cell r="E202" t="str">
            <v/>
          </cell>
          <cell r="F202">
            <v>1</v>
          </cell>
          <cell r="G202">
            <v>2</v>
          </cell>
          <cell r="H202">
            <v>2</v>
          </cell>
          <cell r="I202" t="str">
            <v/>
          </cell>
          <cell r="K202" t="str">
            <v/>
          </cell>
          <cell r="L202">
            <v>2.7E-2</v>
          </cell>
          <cell r="M202">
            <v>1.7999999999999999E-2</v>
          </cell>
          <cell r="N202" t="str">
            <v>PLAYERSKILL_314</v>
          </cell>
          <cell r="O202" t="str">
            <v>PLAYERSKILLDES_314</v>
          </cell>
          <cell r="P202" t="str">
            <v>PLAYERSKILLDES2_314</v>
          </cell>
          <cell r="Q202" t="str">
            <v>PLAYERSKILLDES3_314</v>
          </cell>
          <cell r="S202" t="str">
            <v>ps_liaoshang</v>
          </cell>
          <cell r="T202">
            <v>100</v>
          </cell>
          <cell r="U202" t="str">
            <v/>
          </cell>
          <cell r="V202" t="str">
            <v/>
          </cell>
          <cell r="W202" t="str">
            <v/>
          </cell>
          <cell r="X202" t="str">
            <v/>
          </cell>
          <cell r="Y202" t="str">
            <v/>
          </cell>
          <cell r="Z202" t="str">
            <v/>
          </cell>
          <cell r="AA202" t="str">
            <v/>
          </cell>
          <cell r="AB202" t="str">
            <v/>
          </cell>
          <cell r="AD202" t="str">
            <v/>
          </cell>
          <cell r="AE202" t="str">
            <v/>
          </cell>
          <cell r="AF202" t="str">
            <v/>
          </cell>
          <cell r="AG202" t="str">
            <v/>
          </cell>
          <cell r="AH202">
            <v>150</v>
          </cell>
          <cell r="AI202" t="str">
            <v>liaoshang</v>
          </cell>
          <cell r="AJ202" t="str">
            <v/>
          </cell>
          <cell r="AK202" t="str">
            <v/>
          </cell>
          <cell r="AL202" t="str">
            <v/>
          </cell>
          <cell r="AM202">
            <v>2</v>
          </cell>
          <cell r="AN202" t="str">
            <v>[["skill_liaoshang",1]]</v>
          </cell>
          <cell r="AO202">
            <v>0</v>
          </cell>
          <cell r="AP202">
            <v>3</v>
          </cell>
          <cell r="AQ202">
            <v>3</v>
          </cell>
          <cell r="AR202">
            <v>0</v>
          </cell>
          <cell r="AT202" t="str">
            <v>[0,0]</v>
          </cell>
          <cell r="AU202" t="str">
            <v>[15000,0]</v>
          </cell>
          <cell r="AV202" t="str">
            <v>[20,0]</v>
          </cell>
          <cell r="AW202">
            <v>1</v>
          </cell>
          <cell r="AX202">
            <v>1</v>
          </cell>
          <cell r="AY202">
            <v>1</v>
          </cell>
          <cell r="AZ202" t="str">
            <v/>
          </cell>
          <cell r="BB202">
            <v>1</v>
          </cell>
          <cell r="BD202" t="str">
            <v/>
          </cell>
          <cell r="BE202" t="str">
            <v/>
          </cell>
          <cell r="BF202" t="str">
            <v/>
          </cell>
          <cell r="BG202" t="str">
            <v/>
          </cell>
          <cell r="BH202">
            <v>100</v>
          </cell>
          <cell r="BK202">
            <v>1</v>
          </cell>
          <cell r="BL202">
            <v>45</v>
          </cell>
          <cell r="BM202">
            <v>8</v>
          </cell>
          <cell r="BN202" t="str">
            <v/>
          </cell>
          <cell r="BP202" t="str">
            <v>[0,0]</v>
          </cell>
          <cell r="BQ202">
            <v>1</v>
          </cell>
          <cell r="BU202" t="str">
            <v>[1294,702]</v>
          </cell>
          <cell r="BW202" t="str">
            <v/>
          </cell>
          <cell r="BX202">
            <v>3</v>
          </cell>
          <cell r="BY202" t="str">
            <v/>
          </cell>
          <cell r="BZ202" t="str">
            <v/>
          </cell>
          <cell r="CA202" t="str">
            <v/>
          </cell>
          <cell r="CB202" t="str">
            <v/>
          </cell>
          <cell r="CE202" t="str">
            <v/>
          </cell>
          <cell r="CF202" t="str">
            <v/>
          </cell>
          <cell r="CG202" t="str">
            <v/>
          </cell>
          <cell r="CH202" t="str">
            <v/>
          </cell>
          <cell r="CI202" t="str">
            <v/>
          </cell>
          <cell r="CW202">
            <v>8</v>
          </cell>
          <cell r="DI202">
            <v>45</v>
          </cell>
          <cell r="DK202" t="str">
            <v/>
          </cell>
          <cell r="EW202">
            <v>1</v>
          </cell>
          <cell r="EZ202">
            <v>100</v>
          </cell>
          <cell r="FF202" t="str">
            <v>[2,3,1]</v>
          </cell>
          <cell r="FH202">
            <v>2</v>
          </cell>
          <cell r="FI202">
            <v>25</v>
          </cell>
          <cell r="FJ202">
            <v>1</v>
          </cell>
          <cell r="FM202">
            <v>100</v>
          </cell>
          <cell r="FT202" t="str">
            <v>[2,3,1]</v>
          </cell>
          <cell r="FV202">
            <v>2</v>
          </cell>
          <cell r="FW202">
            <v>25</v>
          </cell>
          <cell r="FX202">
            <v>2000</v>
          </cell>
          <cell r="FY202">
            <v>1</v>
          </cell>
        </row>
        <row r="203">
          <cell r="A203">
            <v>9022</v>
          </cell>
          <cell r="B203" t="str">
            <v>护体石肤</v>
          </cell>
          <cell r="C203">
            <v>2</v>
          </cell>
          <cell r="D203" t="str">
            <v/>
          </cell>
          <cell r="E203" t="str">
            <v/>
          </cell>
          <cell r="F203">
            <v>1</v>
          </cell>
          <cell r="G203">
            <v>2</v>
          </cell>
          <cell r="H203">
            <v>2</v>
          </cell>
          <cell r="I203" t="str">
            <v/>
          </cell>
          <cell r="K203" t="str">
            <v/>
          </cell>
          <cell r="L203">
            <v>2.7E-2</v>
          </cell>
          <cell r="M203">
            <v>1.7999999999999999E-2</v>
          </cell>
          <cell r="N203" t="str">
            <v>PLAYERSKILL_502</v>
          </cell>
          <cell r="O203" t="str">
            <v>PLAYERSKILLDES_502</v>
          </cell>
          <cell r="P203" t="str">
            <v>PLAYERSKILLDES2_502</v>
          </cell>
          <cell r="Q203" t="str">
            <v>PLAYERSKILLDES3_502</v>
          </cell>
          <cell r="S203" t="str">
            <v>ps_hutishifu</v>
          </cell>
          <cell r="T203">
            <v>100</v>
          </cell>
          <cell r="U203" t="str">
            <v/>
          </cell>
          <cell r="V203" t="str">
            <v/>
          </cell>
          <cell r="W203" t="str">
            <v/>
          </cell>
          <cell r="X203" t="str">
            <v/>
          </cell>
          <cell r="Y203" t="str">
            <v/>
          </cell>
          <cell r="Z203" t="str">
            <v/>
          </cell>
          <cell r="AA203" t="str">
            <v/>
          </cell>
          <cell r="AB203" t="str">
            <v/>
          </cell>
          <cell r="AD203" t="str">
            <v>hutishifu1_hutishifu</v>
          </cell>
          <cell r="AE203" t="str">
            <v/>
          </cell>
          <cell r="AF203" t="str">
            <v/>
          </cell>
          <cell r="AG203" t="str">
            <v>hutishifu2_hutishifu</v>
          </cell>
          <cell r="AH203">
            <v>160</v>
          </cell>
          <cell r="AI203" t="str">
            <v/>
          </cell>
          <cell r="AJ203" t="str">
            <v/>
          </cell>
          <cell r="AK203" t="str">
            <v/>
          </cell>
          <cell r="AL203" t="str">
            <v/>
          </cell>
          <cell r="AM203">
            <v>2</v>
          </cell>
          <cell r="AN203" t="str">
            <v>[["skill_hutishifu",1]]</v>
          </cell>
          <cell r="AO203">
            <v>0</v>
          </cell>
          <cell r="AP203">
            <v>3</v>
          </cell>
          <cell r="AQ203">
            <v>5</v>
          </cell>
          <cell r="AR203">
            <v>0</v>
          </cell>
          <cell r="AT203" t="str">
            <v>[0,0]</v>
          </cell>
          <cell r="AU203" t="str">
            <v>[99000,0]</v>
          </cell>
          <cell r="AV203" t="str">
            <v>[99,0]</v>
          </cell>
          <cell r="AW203">
            <v>1</v>
          </cell>
          <cell r="AX203">
            <v>1</v>
          </cell>
          <cell r="AY203">
            <v>1</v>
          </cell>
          <cell r="AZ203" t="str">
            <v/>
          </cell>
          <cell r="BB203">
            <v>1</v>
          </cell>
          <cell r="BD203" t="str">
            <v/>
          </cell>
          <cell r="BE203" t="str">
            <v/>
          </cell>
          <cell r="BF203" t="str">
            <v/>
          </cell>
          <cell r="BG203" t="str">
            <v/>
          </cell>
          <cell r="BH203">
            <v>100</v>
          </cell>
          <cell r="BK203">
            <v>1</v>
          </cell>
          <cell r="BL203">
            <v>45</v>
          </cell>
          <cell r="BM203">
            <v>8</v>
          </cell>
          <cell r="BN203" t="str">
            <v/>
          </cell>
          <cell r="BP203" t="str">
            <v>[0,0]</v>
          </cell>
          <cell r="BS203" t="str">
            <v/>
          </cell>
          <cell r="BU203" t="str">
            <v>[1297,703]</v>
          </cell>
          <cell r="BW203" t="str">
            <v/>
          </cell>
          <cell r="BX203">
            <v>5</v>
          </cell>
          <cell r="BY203" t="str">
            <v/>
          </cell>
          <cell r="BZ203" t="str">
            <v/>
          </cell>
          <cell r="CA203">
            <v>4502</v>
          </cell>
          <cell r="CB203" t="str">
            <v>[100,0]</v>
          </cell>
          <cell r="CE203" t="str">
            <v/>
          </cell>
          <cell r="CF203" t="str">
            <v/>
          </cell>
          <cell r="CG203" t="str">
            <v/>
          </cell>
          <cell r="CH203" t="str">
            <v/>
          </cell>
          <cell r="CI203" t="str">
            <v/>
          </cell>
          <cell r="DI203">
            <v>45</v>
          </cell>
          <cell r="DK203" t="str">
            <v/>
          </cell>
          <cell r="EW203">
            <v>1</v>
          </cell>
          <cell r="EZ203">
            <v>100</v>
          </cell>
          <cell r="FF203" t="str">
            <v>[3,2,1]</v>
          </cell>
          <cell r="FH203">
            <v>1</v>
          </cell>
          <cell r="FI203">
            <v>25</v>
          </cell>
          <cell r="FJ203">
            <v>1</v>
          </cell>
          <cell r="FM203">
            <v>100</v>
          </cell>
          <cell r="FT203" t="str">
            <v>[3,2,1]</v>
          </cell>
          <cell r="FV203">
            <v>1</v>
          </cell>
          <cell r="FW203">
            <v>25</v>
          </cell>
          <cell r="FX203">
            <v>2000</v>
          </cell>
          <cell r="FY203">
            <v>1</v>
          </cell>
        </row>
        <row r="204">
          <cell r="A204">
            <v>9023</v>
          </cell>
          <cell r="B204" t="str">
            <v>森林共鸣</v>
          </cell>
          <cell r="C204">
            <v>2</v>
          </cell>
          <cell r="D204" t="str">
            <v/>
          </cell>
          <cell r="E204" t="str">
            <v/>
          </cell>
          <cell r="F204">
            <v>1</v>
          </cell>
          <cell r="G204">
            <v>3</v>
          </cell>
          <cell r="H204">
            <v>3</v>
          </cell>
          <cell r="I204" t="str">
            <v/>
          </cell>
          <cell r="K204" t="str">
            <v/>
          </cell>
          <cell r="L204">
            <v>2.7E-2</v>
          </cell>
          <cell r="M204">
            <v>1.7999999999999999E-2</v>
          </cell>
          <cell r="N204" t="str">
            <v>PLAYERSKILL_515</v>
          </cell>
          <cell r="O204" t="str">
            <v>PLAYERSKILLDES_515</v>
          </cell>
          <cell r="P204" t="str">
            <v>PLAYERSKILLDES2_515</v>
          </cell>
          <cell r="Q204" t="str">
            <v>PLAYERSKILLDES3_515</v>
          </cell>
          <cell r="S204" t="str">
            <v>ps_senlingongming</v>
          </cell>
          <cell r="T204">
            <v>100</v>
          </cell>
          <cell r="U204" t="str">
            <v/>
          </cell>
          <cell r="V204" t="str">
            <v/>
          </cell>
          <cell r="W204" t="str">
            <v/>
          </cell>
          <cell r="X204" t="str">
            <v/>
          </cell>
          <cell r="Y204" t="str">
            <v/>
          </cell>
          <cell r="Z204" t="str">
            <v/>
          </cell>
          <cell r="AA204" t="str">
            <v/>
          </cell>
          <cell r="AB204" t="str">
            <v/>
          </cell>
          <cell r="AD204" t="str">
            <v>senlingongming1_senlingongming</v>
          </cell>
          <cell r="AE204" t="str">
            <v/>
          </cell>
          <cell r="AF204" t="str">
            <v/>
          </cell>
          <cell r="AG204" t="str">
            <v>senlingongming2_senlingongming</v>
          </cell>
          <cell r="AH204">
            <v>120</v>
          </cell>
          <cell r="AI204" t="str">
            <v/>
          </cell>
          <cell r="AJ204" t="str">
            <v/>
          </cell>
          <cell r="AK204" t="str">
            <v/>
          </cell>
          <cell r="AL204" t="str">
            <v/>
          </cell>
          <cell r="AM204" t="str">
            <v/>
          </cell>
          <cell r="AN204" t="str">
            <v>[["skill_senlingongming",1]]</v>
          </cell>
          <cell r="AO204">
            <v>0</v>
          </cell>
          <cell r="AP204">
            <v>3</v>
          </cell>
          <cell r="AQ204">
            <v>5</v>
          </cell>
          <cell r="AR204">
            <v>0</v>
          </cell>
          <cell r="AT204" t="str">
            <v>[0,0]</v>
          </cell>
          <cell r="AU204" t="str">
            <v>[99000,0]</v>
          </cell>
          <cell r="AV204" t="str">
            <v>[99,0]</v>
          </cell>
          <cell r="AW204">
            <v>1</v>
          </cell>
          <cell r="AX204">
            <v>1</v>
          </cell>
          <cell r="AY204">
            <v>1</v>
          </cell>
          <cell r="AZ204" t="str">
            <v/>
          </cell>
          <cell r="BB204">
            <v>1</v>
          </cell>
          <cell r="BD204" t="str">
            <v/>
          </cell>
          <cell r="BE204" t="str">
            <v/>
          </cell>
          <cell r="BF204" t="str">
            <v/>
          </cell>
          <cell r="BG204" t="str">
            <v/>
          </cell>
          <cell r="BH204">
            <v>100</v>
          </cell>
          <cell r="BK204">
            <v>0</v>
          </cell>
          <cell r="BL204">
            <v>45</v>
          </cell>
          <cell r="BN204" t="str">
            <v/>
          </cell>
          <cell r="BQ204">
            <v>3</v>
          </cell>
          <cell r="BS204" t="str">
            <v/>
          </cell>
          <cell r="BU204" t="str">
            <v/>
          </cell>
          <cell r="BW204" t="str">
            <v/>
          </cell>
          <cell r="BX204">
            <v>5</v>
          </cell>
          <cell r="BY204" t="str">
            <v/>
          </cell>
          <cell r="BZ204" t="str">
            <v/>
          </cell>
          <cell r="CB204" t="str">
            <v/>
          </cell>
          <cell r="CE204">
            <v>8515</v>
          </cell>
          <cell r="CF204" t="str">
            <v>[1,1]</v>
          </cell>
          <cell r="CG204" t="str">
            <v>[9,0]</v>
          </cell>
          <cell r="CH204" t="str">
            <v/>
          </cell>
          <cell r="CI204" t="str">
            <v/>
          </cell>
          <cell r="DI204">
            <v>45</v>
          </cell>
          <cell r="DK204" t="str">
            <v/>
          </cell>
          <cell r="EW204">
            <v>1</v>
          </cell>
          <cell r="EZ204">
            <v>101</v>
          </cell>
          <cell r="FF204" t="str">
            <v>[3,1,4,5]</v>
          </cell>
          <cell r="FH204">
            <v>1</v>
          </cell>
          <cell r="FJ204">
            <v>1</v>
          </cell>
          <cell r="FM204">
            <v>101</v>
          </cell>
          <cell r="FT204" t="str">
            <v>[3,1,4,5]</v>
          </cell>
          <cell r="FV204">
            <v>1</v>
          </cell>
          <cell r="FX204">
            <v>2000</v>
          </cell>
          <cell r="FY204">
            <v>1</v>
          </cell>
        </row>
        <row r="205">
          <cell r="A205">
            <v>9024</v>
          </cell>
          <cell r="B205" t="str">
            <v>祈祷</v>
          </cell>
          <cell r="C205">
            <v>2</v>
          </cell>
          <cell r="D205">
            <v>1</v>
          </cell>
          <cell r="E205">
            <v>1</v>
          </cell>
          <cell r="F205">
            <v>1</v>
          </cell>
          <cell r="G205">
            <v>2</v>
          </cell>
          <cell r="H205">
            <v>2</v>
          </cell>
          <cell r="I205" t="str">
            <v/>
          </cell>
          <cell r="K205" t="str">
            <v/>
          </cell>
          <cell r="L205">
            <v>3.5999999999999997E-2</v>
          </cell>
          <cell r="M205">
            <v>2.7E-2</v>
          </cell>
          <cell r="N205" t="str">
            <v>PLAYERSKILL_316</v>
          </cell>
          <cell r="O205" t="str">
            <v>PLAYERSKILLDES_316</v>
          </cell>
          <cell r="P205" t="str">
            <v>PLAYERSKILLDES2_316</v>
          </cell>
          <cell r="Q205" t="str">
            <v>PLAYERSKILLDES3_316</v>
          </cell>
          <cell r="S205" t="str">
            <v>ps_qidao</v>
          </cell>
          <cell r="T205">
            <v>100</v>
          </cell>
          <cell r="U205" t="str">
            <v/>
          </cell>
          <cell r="V205" t="str">
            <v/>
          </cell>
          <cell r="W205" t="str">
            <v/>
          </cell>
          <cell r="X205" t="str">
            <v/>
          </cell>
          <cell r="Y205" t="str">
            <v/>
          </cell>
          <cell r="Z205" t="str">
            <v/>
          </cell>
          <cell r="AA205" t="str">
            <v/>
          </cell>
          <cell r="AB205" t="str">
            <v/>
          </cell>
          <cell r="AD205" t="str">
            <v>qidao1_qidao</v>
          </cell>
          <cell r="AE205" t="str">
            <v/>
          </cell>
          <cell r="AF205" t="str">
            <v/>
          </cell>
          <cell r="AG205" t="str">
            <v>qidao2_qidao</v>
          </cell>
          <cell r="AH205">
            <v>120</v>
          </cell>
          <cell r="AI205" t="str">
            <v/>
          </cell>
          <cell r="AJ205" t="str">
            <v/>
          </cell>
          <cell r="AK205" t="str">
            <v/>
          </cell>
          <cell r="AL205" t="str">
            <v/>
          </cell>
          <cell r="AM205">
            <v>2</v>
          </cell>
          <cell r="AN205" t="str">
            <v>[["skill_qidao",1]]</v>
          </cell>
          <cell r="AO205">
            <v>0</v>
          </cell>
          <cell r="AP205">
            <v>3</v>
          </cell>
          <cell r="AQ205">
            <v>3</v>
          </cell>
          <cell r="AR205">
            <v>0</v>
          </cell>
          <cell r="AT205" t="str">
            <v>[0,0]</v>
          </cell>
          <cell r="AU205" t="str">
            <v>[40000,0]</v>
          </cell>
          <cell r="AV205" t="str">
            <v>[40,0]</v>
          </cell>
          <cell r="AW205">
            <v>1</v>
          </cell>
          <cell r="AX205">
            <v>1</v>
          </cell>
          <cell r="AY205">
            <v>1</v>
          </cell>
          <cell r="AZ205" t="str">
            <v/>
          </cell>
          <cell r="BB205">
            <v>1</v>
          </cell>
          <cell r="BD205" t="str">
            <v/>
          </cell>
          <cell r="BE205">
            <v>10316</v>
          </cell>
          <cell r="BF205" t="str">
            <v/>
          </cell>
          <cell r="BG205" t="str">
            <v/>
          </cell>
          <cell r="BH205">
            <v>100</v>
          </cell>
          <cell r="BK205">
            <v>0</v>
          </cell>
          <cell r="BL205">
            <v>60</v>
          </cell>
          <cell r="BM205">
            <v>9</v>
          </cell>
          <cell r="BN205" t="str">
            <v/>
          </cell>
          <cell r="BP205" t="str">
            <v>[0,0]</v>
          </cell>
          <cell r="BS205" t="str">
            <v/>
          </cell>
          <cell r="BU205" t="str">
            <v>[193,105]</v>
          </cell>
          <cell r="BW205" t="str">
            <v/>
          </cell>
          <cell r="BX205">
            <v>3</v>
          </cell>
          <cell r="BY205" t="str">
            <v/>
          </cell>
          <cell r="CE205" t="str">
            <v/>
          </cell>
          <cell r="CF205" t="str">
            <v/>
          </cell>
          <cell r="CG205" t="str">
            <v/>
          </cell>
          <cell r="CH205" t="str">
            <v/>
          </cell>
          <cell r="CI205" t="str">
            <v/>
          </cell>
          <cell r="DI205">
            <v>60</v>
          </cell>
          <cell r="DK205" t="str">
            <v/>
          </cell>
          <cell r="EW205">
            <v>10</v>
          </cell>
          <cell r="EZ205">
            <v>100</v>
          </cell>
          <cell r="FF205" t="str">
            <v>[2,3,1]</v>
          </cell>
          <cell r="FH205">
            <v>2</v>
          </cell>
          <cell r="FI205">
            <v>25</v>
          </cell>
          <cell r="FJ205">
            <v>10</v>
          </cell>
          <cell r="FM205">
            <v>100</v>
          </cell>
          <cell r="FT205" t="str">
            <v>[2,3,1]</v>
          </cell>
          <cell r="FV205">
            <v>2</v>
          </cell>
          <cell r="FW205">
            <v>25</v>
          </cell>
          <cell r="FX205">
            <v>2000</v>
          </cell>
          <cell r="FY205">
            <v>1</v>
          </cell>
        </row>
        <row r="206">
          <cell r="A206">
            <v>9025</v>
          </cell>
          <cell r="B206" t="str">
            <v>疗伤</v>
          </cell>
          <cell r="C206">
            <v>2</v>
          </cell>
          <cell r="D206" t="str">
            <v/>
          </cell>
          <cell r="E206" t="str">
            <v/>
          </cell>
          <cell r="F206">
            <v>1</v>
          </cell>
          <cell r="G206">
            <v>2</v>
          </cell>
          <cell r="H206">
            <v>2</v>
          </cell>
          <cell r="I206" t="str">
            <v/>
          </cell>
          <cell r="K206" t="str">
            <v/>
          </cell>
          <cell r="L206">
            <v>2.7E-2</v>
          </cell>
          <cell r="M206">
            <v>1.7999999999999999E-2</v>
          </cell>
          <cell r="N206" t="str">
            <v>PLAYERSKILL_314</v>
          </cell>
          <cell r="O206" t="str">
            <v>PLAYERSKILLDES_314</v>
          </cell>
          <cell r="P206" t="str">
            <v>PLAYERSKILLDES2_314</v>
          </cell>
          <cell r="Q206" t="str">
            <v>PLAYERSKILLDES3_314</v>
          </cell>
          <cell r="S206" t="str">
            <v>ps_liaoshang</v>
          </cell>
          <cell r="T206">
            <v>100</v>
          </cell>
          <cell r="U206" t="str">
            <v/>
          </cell>
          <cell r="V206" t="str">
            <v/>
          </cell>
          <cell r="W206" t="str">
            <v/>
          </cell>
          <cell r="X206" t="str">
            <v/>
          </cell>
          <cell r="Y206" t="str">
            <v/>
          </cell>
          <cell r="Z206" t="str">
            <v/>
          </cell>
          <cell r="AA206" t="str">
            <v/>
          </cell>
          <cell r="AB206" t="str">
            <v/>
          </cell>
          <cell r="AD206" t="str">
            <v/>
          </cell>
          <cell r="AE206" t="str">
            <v/>
          </cell>
          <cell r="AF206" t="str">
            <v/>
          </cell>
          <cell r="AG206" t="str">
            <v/>
          </cell>
          <cell r="AH206">
            <v>120</v>
          </cell>
          <cell r="AI206" t="str">
            <v>liaoshang</v>
          </cell>
          <cell r="AJ206" t="str">
            <v/>
          </cell>
          <cell r="AK206" t="str">
            <v/>
          </cell>
          <cell r="AL206" t="str">
            <v/>
          </cell>
          <cell r="AM206">
            <v>2</v>
          </cell>
          <cell r="AN206" t="str">
            <v>[["skill_liaoshang",1]]</v>
          </cell>
          <cell r="AO206">
            <v>0</v>
          </cell>
          <cell r="AP206">
            <v>3</v>
          </cell>
          <cell r="AQ206">
            <v>3</v>
          </cell>
          <cell r="AR206">
            <v>0</v>
          </cell>
          <cell r="AT206" t="str">
            <v>[0,0]</v>
          </cell>
          <cell r="AU206" t="str">
            <v>[99000,0]</v>
          </cell>
          <cell r="AV206" t="str">
            <v>[99,0]</v>
          </cell>
          <cell r="AW206">
            <v>1</v>
          </cell>
          <cell r="AX206">
            <v>1</v>
          </cell>
          <cell r="AY206">
            <v>1</v>
          </cell>
          <cell r="AZ206" t="str">
            <v/>
          </cell>
          <cell r="BB206">
            <v>1</v>
          </cell>
          <cell r="BD206" t="str">
            <v/>
          </cell>
          <cell r="BE206" t="str">
            <v/>
          </cell>
          <cell r="BF206" t="str">
            <v/>
          </cell>
          <cell r="BG206" t="str">
            <v/>
          </cell>
          <cell r="BH206">
            <v>100</v>
          </cell>
          <cell r="BK206">
            <v>1</v>
          </cell>
          <cell r="BL206">
            <v>45</v>
          </cell>
          <cell r="BM206">
            <v>8</v>
          </cell>
          <cell r="BN206" t="str">
            <v/>
          </cell>
          <cell r="BP206" t="str">
            <v>[0,0]</v>
          </cell>
          <cell r="BQ206">
            <v>1</v>
          </cell>
          <cell r="BU206" t="str">
            <v>[1294,702]</v>
          </cell>
          <cell r="BW206" t="str">
            <v/>
          </cell>
          <cell r="BX206">
            <v>3</v>
          </cell>
          <cell r="BY206" t="str">
            <v/>
          </cell>
          <cell r="BZ206" t="str">
            <v/>
          </cell>
          <cell r="CA206" t="str">
            <v/>
          </cell>
          <cell r="CB206" t="str">
            <v/>
          </cell>
          <cell r="CE206" t="str">
            <v/>
          </cell>
          <cell r="CF206" t="str">
            <v/>
          </cell>
          <cell r="CG206" t="str">
            <v/>
          </cell>
          <cell r="CH206" t="str">
            <v/>
          </cell>
          <cell r="CI206" t="str">
            <v/>
          </cell>
          <cell r="CW206">
            <v>8</v>
          </cell>
          <cell r="DI206">
            <v>45</v>
          </cell>
          <cell r="DK206" t="str">
            <v/>
          </cell>
          <cell r="EW206">
            <v>1</v>
          </cell>
          <cell r="EZ206">
            <v>100</v>
          </cell>
          <cell r="FF206" t="str">
            <v>[2,3,1]</v>
          </cell>
          <cell r="FH206">
            <v>2</v>
          </cell>
          <cell r="FI206">
            <v>25</v>
          </cell>
          <cell r="FJ206">
            <v>1</v>
          </cell>
          <cell r="FM206">
            <v>100</v>
          </cell>
          <cell r="FT206" t="str">
            <v>[2,3,1]</v>
          </cell>
          <cell r="FV206">
            <v>2</v>
          </cell>
          <cell r="FW206">
            <v>25</v>
          </cell>
          <cell r="FX206">
            <v>2000</v>
          </cell>
          <cell r="FY206">
            <v>1</v>
          </cell>
        </row>
        <row r="207">
          <cell r="A207">
            <v>9026</v>
          </cell>
          <cell r="B207" t="str">
            <v>护体石肤</v>
          </cell>
          <cell r="C207">
            <v>2</v>
          </cell>
          <cell r="D207" t="str">
            <v/>
          </cell>
          <cell r="E207" t="str">
            <v/>
          </cell>
          <cell r="F207">
            <v>1</v>
          </cell>
          <cell r="G207">
            <v>2</v>
          </cell>
          <cell r="H207">
            <v>2</v>
          </cell>
          <cell r="I207" t="str">
            <v/>
          </cell>
          <cell r="K207" t="str">
            <v/>
          </cell>
          <cell r="L207">
            <v>2.7E-2</v>
          </cell>
          <cell r="M207">
            <v>1.7999999999999999E-2</v>
          </cell>
          <cell r="N207" t="str">
            <v>PLAYERSKILL_502</v>
          </cell>
          <cell r="O207" t="str">
            <v>PLAYERSKILLDES_502</v>
          </cell>
          <cell r="P207" t="str">
            <v>PLAYERSKILLDES2_502</v>
          </cell>
          <cell r="Q207" t="str">
            <v>PLAYERSKILLDES3_502</v>
          </cell>
          <cell r="S207" t="str">
            <v>ps_hutishifu</v>
          </cell>
          <cell r="T207">
            <v>100</v>
          </cell>
          <cell r="U207" t="str">
            <v/>
          </cell>
          <cell r="V207" t="str">
            <v/>
          </cell>
          <cell r="W207" t="str">
            <v/>
          </cell>
          <cell r="X207" t="str">
            <v/>
          </cell>
          <cell r="Y207" t="str">
            <v/>
          </cell>
          <cell r="Z207" t="str">
            <v/>
          </cell>
          <cell r="AA207" t="str">
            <v/>
          </cell>
          <cell r="AB207" t="str">
            <v/>
          </cell>
          <cell r="AD207" t="str">
            <v>hutishifu1_hutishifu</v>
          </cell>
          <cell r="AE207" t="str">
            <v/>
          </cell>
          <cell r="AF207" t="str">
            <v/>
          </cell>
          <cell r="AG207" t="str">
            <v>hutishifu2_hutishifu</v>
          </cell>
          <cell r="AH207">
            <v>160</v>
          </cell>
          <cell r="AI207" t="str">
            <v/>
          </cell>
          <cell r="AJ207" t="str">
            <v/>
          </cell>
          <cell r="AK207" t="str">
            <v/>
          </cell>
          <cell r="AL207" t="str">
            <v/>
          </cell>
          <cell r="AM207">
            <v>2</v>
          </cell>
          <cell r="AN207" t="str">
            <v>[["skill_hutishifu",1]]</v>
          </cell>
          <cell r="AO207">
            <v>0</v>
          </cell>
          <cell r="AP207">
            <v>3</v>
          </cell>
          <cell r="AQ207">
            <v>5</v>
          </cell>
          <cell r="AR207">
            <v>0</v>
          </cell>
          <cell r="AT207" t="str">
            <v>[0,0]</v>
          </cell>
          <cell r="AU207" t="str">
            <v>[99000,0]</v>
          </cell>
          <cell r="AV207" t="str">
            <v>[99,0]</v>
          </cell>
          <cell r="AW207">
            <v>1</v>
          </cell>
          <cell r="AX207">
            <v>1</v>
          </cell>
          <cell r="AY207">
            <v>1</v>
          </cell>
          <cell r="AZ207" t="str">
            <v/>
          </cell>
          <cell r="BB207">
            <v>1</v>
          </cell>
          <cell r="BD207" t="str">
            <v/>
          </cell>
          <cell r="BE207" t="str">
            <v/>
          </cell>
          <cell r="BF207" t="str">
            <v/>
          </cell>
          <cell r="BG207" t="str">
            <v/>
          </cell>
          <cell r="BH207">
            <v>100</v>
          </cell>
          <cell r="BK207">
            <v>1</v>
          </cell>
          <cell r="BL207">
            <v>45</v>
          </cell>
          <cell r="BM207">
            <v>8</v>
          </cell>
          <cell r="BN207" t="str">
            <v/>
          </cell>
          <cell r="BP207" t="str">
            <v>[0,0]</v>
          </cell>
          <cell r="BS207" t="str">
            <v/>
          </cell>
          <cell r="BU207" t="str">
            <v>[1297,703]</v>
          </cell>
          <cell r="BW207" t="str">
            <v/>
          </cell>
          <cell r="BX207">
            <v>5</v>
          </cell>
          <cell r="BY207" t="str">
            <v/>
          </cell>
          <cell r="BZ207" t="str">
            <v/>
          </cell>
          <cell r="CA207">
            <v>4502</v>
          </cell>
          <cell r="CB207" t="str">
            <v>[100,0]</v>
          </cell>
          <cell r="CE207" t="str">
            <v/>
          </cell>
          <cell r="CF207" t="str">
            <v/>
          </cell>
          <cell r="CG207" t="str">
            <v/>
          </cell>
          <cell r="CH207" t="str">
            <v/>
          </cell>
          <cell r="CI207" t="str">
            <v/>
          </cell>
          <cell r="DI207">
            <v>45</v>
          </cell>
          <cell r="DK207" t="str">
            <v/>
          </cell>
          <cell r="EW207">
            <v>1</v>
          </cell>
          <cell r="EZ207">
            <v>100</v>
          </cell>
          <cell r="FF207" t="str">
            <v>[3,2,1]</v>
          </cell>
          <cell r="FH207">
            <v>1</v>
          </cell>
          <cell r="FI207">
            <v>25</v>
          </cell>
          <cell r="FJ207">
            <v>1</v>
          </cell>
          <cell r="FM207">
            <v>100</v>
          </cell>
          <cell r="FT207" t="str">
            <v>[3,2,1]</v>
          </cell>
          <cell r="FV207">
            <v>1</v>
          </cell>
          <cell r="FW207">
            <v>25</v>
          </cell>
          <cell r="FX207">
            <v>2000</v>
          </cell>
          <cell r="FY207">
            <v>1</v>
          </cell>
        </row>
        <row r="208">
          <cell r="A208">
            <v>9027</v>
          </cell>
          <cell r="B208" t="str">
            <v>森林共鸣</v>
          </cell>
          <cell r="C208">
            <v>2</v>
          </cell>
          <cell r="D208" t="str">
            <v/>
          </cell>
          <cell r="E208" t="str">
            <v/>
          </cell>
          <cell r="F208">
            <v>1</v>
          </cell>
          <cell r="G208">
            <v>3</v>
          </cell>
          <cell r="H208">
            <v>3</v>
          </cell>
          <cell r="I208" t="str">
            <v/>
          </cell>
          <cell r="K208" t="str">
            <v/>
          </cell>
          <cell r="L208">
            <v>2.7E-2</v>
          </cell>
          <cell r="M208">
            <v>1.7999999999999999E-2</v>
          </cell>
          <cell r="N208" t="str">
            <v>PLAYERSKILL_515</v>
          </cell>
          <cell r="O208" t="str">
            <v>PLAYERSKILLDES_515</v>
          </cell>
          <cell r="P208" t="str">
            <v>PLAYERSKILLDES2_515</v>
          </cell>
          <cell r="Q208" t="str">
            <v>PLAYERSKILLDES3_515</v>
          </cell>
          <cell r="S208" t="str">
            <v>ps_senlingongming</v>
          </cell>
          <cell r="T208">
            <v>100</v>
          </cell>
          <cell r="U208" t="str">
            <v/>
          </cell>
          <cell r="V208" t="str">
            <v/>
          </cell>
          <cell r="W208" t="str">
            <v/>
          </cell>
          <cell r="X208" t="str">
            <v/>
          </cell>
          <cell r="Y208" t="str">
            <v/>
          </cell>
          <cell r="Z208" t="str">
            <v/>
          </cell>
          <cell r="AA208" t="str">
            <v/>
          </cell>
          <cell r="AB208" t="str">
            <v/>
          </cell>
          <cell r="AD208" t="str">
            <v>senlingongming1_senlingongming</v>
          </cell>
          <cell r="AE208" t="str">
            <v/>
          </cell>
          <cell r="AF208" t="str">
            <v/>
          </cell>
          <cell r="AG208" t="str">
            <v>senlingongming2_senlingongming</v>
          </cell>
          <cell r="AH208">
            <v>120</v>
          </cell>
          <cell r="AI208" t="str">
            <v/>
          </cell>
          <cell r="AJ208" t="str">
            <v/>
          </cell>
          <cell r="AK208" t="str">
            <v/>
          </cell>
          <cell r="AL208" t="str">
            <v/>
          </cell>
          <cell r="AM208" t="str">
            <v/>
          </cell>
          <cell r="AN208" t="str">
            <v>[["skill_senlingongming",1]]</v>
          </cell>
          <cell r="AO208">
            <v>0</v>
          </cell>
          <cell r="AP208">
            <v>3</v>
          </cell>
          <cell r="AQ208">
            <v>5</v>
          </cell>
          <cell r="AR208">
            <v>0</v>
          </cell>
          <cell r="AT208" t="str">
            <v>[2000,0]</v>
          </cell>
          <cell r="AU208" t="str">
            <v>[30000,0]</v>
          </cell>
          <cell r="AV208" t="str">
            <v>[20,0]</v>
          </cell>
          <cell r="AW208">
            <v>1</v>
          </cell>
          <cell r="AX208">
            <v>1</v>
          </cell>
          <cell r="AY208">
            <v>1</v>
          </cell>
          <cell r="AZ208" t="str">
            <v/>
          </cell>
          <cell r="BB208">
            <v>1</v>
          </cell>
          <cell r="BD208" t="str">
            <v/>
          </cell>
          <cell r="BE208" t="str">
            <v/>
          </cell>
          <cell r="BF208" t="str">
            <v/>
          </cell>
          <cell r="BG208" t="str">
            <v/>
          </cell>
          <cell r="BH208">
            <v>100</v>
          </cell>
          <cell r="BK208">
            <v>0</v>
          </cell>
          <cell r="BL208">
            <v>45</v>
          </cell>
          <cell r="BN208" t="str">
            <v/>
          </cell>
          <cell r="BQ208">
            <v>3</v>
          </cell>
          <cell r="BS208" t="str">
            <v/>
          </cell>
          <cell r="BU208" t="str">
            <v/>
          </cell>
          <cell r="BW208" t="str">
            <v/>
          </cell>
          <cell r="BX208">
            <v>5</v>
          </cell>
          <cell r="BY208" t="str">
            <v/>
          </cell>
          <cell r="BZ208" t="str">
            <v/>
          </cell>
          <cell r="CB208" t="str">
            <v/>
          </cell>
          <cell r="CE208">
            <v>8515</v>
          </cell>
          <cell r="CF208" t="str">
            <v>[1,1]</v>
          </cell>
          <cell r="CG208" t="str">
            <v>[4,0]</v>
          </cell>
          <cell r="CH208" t="str">
            <v/>
          </cell>
          <cell r="CI208" t="str">
            <v/>
          </cell>
          <cell r="DI208">
            <v>45</v>
          </cell>
          <cell r="DK208" t="str">
            <v/>
          </cell>
          <cell r="EW208">
            <v>1</v>
          </cell>
          <cell r="EZ208">
            <v>101</v>
          </cell>
          <cell r="FF208" t="str">
            <v>[3,1,4,5]</v>
          </cell>
          <cell r="FH208">
            <v>1</v>
          </cell>
          <cell r="FJ208">
            <v>1</v>
          </cell>
          <cell r="FM208">
            <v>101</v>
          </cell>
          <cell r="FT208" t="str">
            <v>[3,1,4,5]</v>
          </cell>
          <cell r="FV208">
            <v>1</v>
          </cell>
          <cell r="FX208">
            <v>2000</v>
          </cell>
          <cell r="FY208">
            <v>1</v>
          </cell>
        </row>
        <row r="209">
          <cell r="A209">
            <v>9028</v>
          </cell>
          <cell r="B209" t="str">
            <v>祈祷</v>
          </cell>
          <cell r="C209">
            <v>2</v>
          </cell>
          <cell r="D209">
            <v>1</v>
          </cell>
          <cell r="E209">
            <v>1</v>
          </cell>
          <cell r="F209">
            <v>1</v>
          </cell>
          <cell r="G209">
            <v>2</v>
          </cell>
          <cell r="H209">
            <v>2</v>
          </cell>
          <cell r="I209" t="str">
            <v/>
          </cell>
          <cell r="K209" t="str">
            <v/>
          </cell>
          <cell r="L209">
            <v>3.5999999999999997E-2</v>
          </cell>
          <cell r="M209">
            <v>2.7E-2</v>
          </cell>
          <cell r="N209" t="str">
            <v>PLAYERSKILL_316</v>
          </cell>
          <cell r="O209" t="str">
            <v>PLAYERSKILLDES_316</v>
          </cell>
          <cell r="P209" t="str">
            <v>PLAYERSKILLDES2_316</v>
          </cell>
          <cell r="Q209" t="str">
            <v>PLAYERSKILLDES3_316</v>
          </cell>
          <cell r="S209" t="str">
            <v>ps_qidao</v>
          </cell>
          <cell r="T209">
            <v>100</v>
          </cell>
          <cell r="U209" t="str">
            <v/>
          </cell>
          <cell r="V209" t="str">
            <v/>
          </cell>
          <cell r="W209" t="str">
            <v/>
          </cell>
          <cell r="X209" t="str">
            <v/>
          </cell>
          <cell r="Y209" t="str">
            <v/>
          </cell>
          <cell r="Z209" t="str">
            <v/>
          </cell>
          <cell r="AA209" t="str">
            <v/>
          </cell>
          <cell r="AB209" t="str">
            <v/>
          </cell>
          <cell r="AD209" t="str">
            <v>qidao1_qidao</v>
          </cell>
          <cell r="AE209" t="str">
            <v/>
          </cell>
          <cell r="AF209" t="str">
            <v/>
          </cell>
          <cell r="AG209" t="str">
            <v>qidao2_qidao</v>
          </cell>
          <cell r="AH209">
            <v>120</v>
          </cell>
          <cell r="AI209" t="str">
            <v/>
          </cell>
          <cell r="AJ209" t="str">
            <v/>
          </cell>
          <cell r="AK209" t="str">
            <v/>
          </cell>
          <cell r="AL209" t="str">
            <v/>
          </cell>
          <cell r="AM209">
            <v>2</v>
          </cell>
          <cell r="AN209" t="str">
            <v>[["skill_qidao",1]]</v>
          </cell>
          <cell r="AO209">
            <v>0</v>
          </cell>
          <cell r="AP209">
            <v>3</v>
          </cell>
          <cell r="AQ209">
            <v>3</v>
          </cell>
          <cell r="AR209">
            <v>0</v>
          </cell>
          <cell r="AT209" t="str">
            <v>[0,0]</v>
          </cell>
          <cell r="AU209" t="str">
            <v>[99000,0]</v>
          </cell>
          <cell r="AV209" t="str">
            <v>[99,0]</v>
          </cell>
          <cell r="AW209">
            <v>1</v>
          </cell>
          <cell r="AX209">
            <v>1</v>
          </cell>
          <cell r="AY209">
            <v>1</v>
          </cell>
          <cell r="AZ209" t="str">
            <v/>
          </cell>
          <cell r="BB209">
            <v>1</v>
          </cell>
          <cell r="BD209" t="str">
            <v/>
          </cell>
          <cell r="BE209">
            <v>10316</v>
          </cell>
          <cell r="BF209" t="str">
            <v/>
          </cell>
          <cell r="BG209" t="str">
            <v/>
          </cell>
          <cell r="BH209">
            <v>100</v>
          </cell>
          <cell r="BK209">
            <v>0</v>
          </cell>
          <cell r="BL209">
            <v>60</v>
          </cell>
          <cell r="BM209">
            <v>9</v>
          </cell>
          <cell r="BN209" t="str">
            <v/>
          </cell>
          <cell r="BP209" t="str">
            <v>[0,0]</v>
          </cell>
          <cell r="BS209" t="str">
            <v/>
          </cell>
          <cell r="BU209" t="str">
            <v>[193,105]</v>
          </cell>
          <cell r="BW209" t="str">
            <v/>
          </cell>
          <cell r="BX209">
            <v>3</v>
          </cell>
          <cell r="BY209" t="str">
            <v/>
          </cell>
          <cell r="CE209" t="str">
            <v/>
          </cell>
          <cell r="CF209" t="str">
            <v/>
          </cell>
          <cell r="CG209" t="str">
            <v/>
          </cell>
          <cell r="CH209" t="str">
            <v/>
          </cell>
          <cell r="CI209" t="str">
            <v/>
          </cell>
          <cell r="DI209">
            <v>60</v>
          </cell>
          <cell r="DK209" t="str">
            <v/>
          </cell>
          <cell r="EW209">
            <v>10</v>
          </cell>
          <cell r="EZ209">
            <v>100</v>
          </cell>
          <cell r="FF209" t="str">
            <v>[2,3,1]</v>
          </cell>
          <cell r="FH209">
            <v>2</v>
          </cell>
          <cell r="FI209">
            <v>25</v>
          </cell>
          <cell r="FJ209">
            <v>10</v>
          </cell>
          <cell r="FM209">
            <v>100</v>
          </cell>
          <cell r="FT209" t="str">
            <v>[2,3,1]</v>
          </cell>
          <cell r="FV209">
            <v>2</v>
          </cell>
          <cell r="FW209">
            <v>25</v>
          </cell>
          <cell r="FX209">
            <v>2000</v>
          </cell>
          <cell r="FY209">
            <v>1</v>
          </cell>
        </row>
        <row r="210">
          <cell r="A210">
            <v>9029</v>
          </cell>
          <cell r="B210" t="str">
            <v>大地神箭</v>
          </cell>
          <cell r="C210">
            <v>2</v>
          </cell>
          <cell r="D210" t="str">
            <v/>
          </cell>
          <cell r="E210" t="str">
            <v/>
          </cell>
          <cell r="F210">
            <v>1</v>
          </cell>
          <cell r="G210">
            <v>1</v>
          </cell>
          <cell r="H210">
            <v>1</v>
          </cell>
          <cell r="I210">
            <v>4</v>
          </cell>
          <cell r="K210" t="str">
            <v/>
          </cell>
          <cell r="L210">
            <v>2.7E-2</v>
          </cell>
          <cell r="M210">
            <v>1.7999999999999999E-2</v>
          </cell>
          <cell r="N210" t="str">
            <v>PLAYERSKILL_514</v>
          </cell>
          <cell r="O210" t="str">
            <v>PLAYERSKILLDES_514</v>
          </cell>
          <cell r="P210" t="str">
            <v>PLAYERSKILLDES2_514</v>
          </cell>
          <cell r="Q210" t="str">
            <v>PLAYERSKILLDES3_514</v>
          </cell>
          <cell r="S210" t="str">
            <v>ps_dadishenjian</v>
          </cell>
          <cell r="T210">
            <v>101</v>
          </cell>
          <cell r="U210" t="str">
            <v/>
          </cell>
          <cell r="V210" t="str">
            <v/>
          </cell>
          <cell r="W210" t="str">
            <v/>
          </cell>
          <cell r="X210" t="str">
            <v/>
          </cell>
          <cell r="Y210" t="str">
            <v/>
          </cell>
          <cell r="Z210" t="str">
            <v/>
          </cell>
          <cell r="AA210" t="str">
            <v/>
          </cell>
          <cell r="AB210" t="str">
            <v/>
          </cell>
          <cell r="AD210" t="str">
            <v>dadishenjian1_dadishenjian</v>
          </cell>
          <cell r="AE210" t="str">
            <v/>
          </cell>
          <cell r="AF210" t="str">
            <v/>
          </cell>
          <cell r="AG210" t="str">
            <v>dadishenjian2_dadishenjian</v>
          </cell>
          <cell r="AH210">
            <v>130</v>
          </cell>
          <cell r="AI210" t="str">
            <v/>
          </cell>
          <cell r="AJ210" t="str">
            <v/>
          </cell>
          <cell r="AK210" t="str">
            <v/>
          </cell>
          <cell r="AL210" t="str">
            <v/>
          </cell>
          <cell r="AM210">
            <v>1</v>
          </cell>
          <cell r="AN210" t="str">
            <v>[["skill_dadishenjian",1]]</v>
          </cell>
          <cell r="AO210">
            <v>0</v>
          </cell>
          <cell r="AP210">
            <v>3</v>
          </cell>
          <cell r="AQ210">
            <v>5</v>
          </cell>
          <cell r="AR210">
            <v>0</v>
          </cell>
          <cell r="AT210" t="str">
            <v>[0,0]</v>
          </cell>
          <cell r="AU210" t="str">
            <v>[99000,0]</v>
          </cell>
          <cell r="AV210" t="str">
            <v>[99,0]</v>
          </cell>
          <cell r="AW210">
            <v>1</v>
          </cell>
          <cell r="AX210">
            <v>1</v>
          </cell>
          <cell r="AY210">
            <v>1</v>
          </cell>
          <cell r="AZ210" t="str">
            <v/>
          </cell>
          <cell r="BB210">
            <v>1</v>
          </cell>
          <cell r="BD210" t="str">
            <v/>
          </cell>
          <cell r="BE210" t="str">
            <v/>
          </cell>
          <cell r="BF210" t="str">
            <v/>
          </cell>
          <cell r="BG210" t="str">
            <v/>
          </cell>
          <cell r="BH210">
            <v>100</v>
          </cell>
          <cell r="BK210">
            <v>1</v>
          </cell>
          <cell r="BL210">
            <v>50</v>
          </cell>
          <cell r="BM210">
            <v>9</v>
          </cell>
          <cell r="BN210">
            <v>3</v>
          </cell>
          <cell r="BP210" t="str">
            <v>[0,0]</v>
          </cell>
          <cell r="BQ210">
            <v>2</v>
          </cell>
          <cell r="BS210" t="str">
            <v/>
          </cell>
          <cell r="BU210" t="str">
            <v>[951,516]</v>
          </cell>
          <cell r="BW210" t="str">
            <v/>
          </cell>
          <cell r="BX210">
            <v>5</v>
          </cell>
          <cell r="BY210" t="str">
            <v/>
          </cell>
          <cell r="BZ210" t="str">
            <v/>
          </cell>
          <cell r="CA210">
            <v>45001</v>
          </cell>
          <cell r="CB210" t="str">
            <v>[100,0]</v>
          </cell>
          <cell r="CF210" t="str">
            <v/>
          </cell>
          <cell r="CG210" t="str">
            <v/>
          </cell>
          <cell r="CH210" t="str">
            <v/>
          </cell>
          <cell r="CI210" t="str">
            <v/>
          </cell>
          <cell r="CW210">
            <v>5</v>
          </cell>
          <cell r="CY210">
            <v>1</v>
          </cell>
          <cell r="DI210">
            <v>60</v>
          </cell>
          <cell r="DK210" t="str">
            <v/>
          </cell>
          <cell r="EW210">
            <v>1</v>
          </cell>
          <cell r="EZ210">
            <v>101</v>
          </cell>
          <cell r="FH210">
            <v>2</v>
          </cell>
          <cell r="FI210">
            <v>25</v>
          </cell>
          <cell r="FJ210">
            <v>1</v>
          </cell>
          <cell r="FM210">
            <v>101</v>
          </cell>
          <cell r="FV210">
            <v>2</v>
          </cell>
          <cell r="FW210">
            <v>25</v>
          </cell>
          <cell r="FX210">
            <v>2000</v>
          </cell>
          <cell r="FY210">
            <v>1</v>
          </cell>
        </row>
        <row r="211">
          <cell r="A211">
            <v>9030</v>
          </cell>
          <cell r="B211" t="str">
            <v>欢欣鼓舞</v>
          </cell>
          <cell r="C211">
            <v>2</v>
          </cell>
          <cell r="D211" t="str">
            <v/>
          </cell>
          <cell r="E211" t="str">
            <v/>
          </cell>
          <cell r="F211">
            <v>1</v>
          </cell>
          <cell r="G211">
            <v>2</v>
          </cell>
          <cell r="H211">
            <v>2</v>
          </cell>
          <cell r="I211" t="str">
            <v/>
          </cell>
          <cell r="K211" t="str">
            <v/>
          </cell>
          <cell r="L211">
            <v>2.7E-2</v>
          </cell>
          <cell r="M211">
            <v>1.7999999999999999E-2</v>
          </cell>
          <cell r="N211" t="str">
            <v>PLAYERSKILL_308</v>
          </cell>
          <cell r="O211" t="str">
            <v>PLAYERSKILLDES_308</v>
          </cell>
          <cell r="P211" t="str">
            <v>PLAYERSKILLDES2_308</v>
          </cell>
          <cell r="Q211" t="str">
            <v>PLAYERSKILLDES3_308</v>
          </cell>
          <cell r="S211" t="str">
            <v>ps_huanxinguwu</v>
          </cell>
          <cell r="T211">
            <v>100</v>
          </cell>
          <cell r="U211" t="str">
            <v/>
          </cell>
          <cell r="V211" t="str">
            <v/>
          </cell>
          <cell r="W211" t="str">
            <v/>
          </cell>
          <cell r="X211" t="str">
            <v/>
          </cell>
          <cell r="Y211" t="str">
            <v/>
          </cell>
          <cell r="Z211" t="str">
            <v/>
          </cell>
          <cell r="AA211" t="str">
            <v/>
          </cell>
          <cell r="AB211" t="str">
            <v/>
          </cell>
          <cell r="AD211" t="str">
            <v>huanxinguwu_huanxinguwu</v>
          </cell>
          <cell r="AE211" t="str">
            <v/>
          </cell>
          <cell r="AF211" t="str">
            <v/>
          </cell>
          <cell r="AG211" t="str">
            <v/>
          </cell>
          <cell r="AH211">
            <v>160</v>
          </cell>
          <cell r="AI211" t="str">
            <v/>
          </cell>
          <cell r="AJ211" t="str">
            <v/>
          </cell>
          <cell r="AK211" t="str">
            <v/>
          </cell>
          <cell r="AL211" t="str">
            <v/>
          </cell>
          <cell r="AM211">
            <v>2</v>
          </cell>
          <cell r="AN211" t="str">
            <v>[["skill_huanxinguwu",1]]</v>
          </cell>
          <cell r="AO211">
            <v>0</v>
          </cell>
          <cell r="AP211">
            <v>3</v>
          </cell>
          <cell r="AQ211">
            <v>3</v>
          </cell>
          <cell r="AR211">
            <v>0</v>
          </cell>
          <cell r="AT211" t="str">
            <v>[0,0]</v>
          </cell>
          <cell r="AU211" t="str">
            <v>[99000,0]</v>
          </cell>
          <cell r="AV211" t="str">
            <v>[99,0]</v>
          </cell>
          <cell r="AW211">
            <v>1</v>
          </cell>
          <cell r="AX211">
            <v>1</v>
          </cell>
          <cell r="AY211">
            <v>1</v>
          </cell>
          <cell r="AZ211" t="str">
            <v/>
          </cell>
          <cell r="BB211">
            <v>1</v>
          </cell>
          <cell r="BD211" t="str">
            <v/>
          </cell>
          <cell r="BE211" t="str">
            <v/>
          </cell>
          <cell r="BF211" t="str">
            <v/>
          </cell>
          <cell r="BG211" t="str">
            <v/>
          </cell>
          <cell r="BH211">
            <v>100</v>
          </cell>
          <cell r="BI211" t="str">
            <v>[[12,14]]</v>
          </cell>
          <cell r="BJ211">
            <v>0</v>
          </cell>
          <cell r="BK211">
            <v>1</v>
          </cell>
          <cell r="BL211">
            <v>60</v>
          </cell>
          <cell r="BM211">
            <v>8</v>
          </cell>
          <cell r="BN211">
            <v>10</v>
          </cell>
          <cell r="BP211" t="str">
            <v>[0,0]</v>
          </cell>
          <cell r="BS211" t="str">
            <v/>
          </cell>
          <cell r="BU211" t="str">
            <v/>
          </cell>
          <cell r="BW211" t="str">
            <v/>
          </cell>
          <cell r="BX211">
            <v>3</v>
          </cell>
          <cell r="BY211" t="str">
            <v/>
          </cell>
          <cell r="BZ211" t="str">
            <v/>
          </cell>
          <cell r="CA211">
            <v>4308</v>
          </cell>
          <cell r="CB211" t="str">
            <v>[100,0]</v>
          </cell>
          <cell r="CE211" t="str">
            <v/>
          </cell>
          <cell r="CF211" t="str">
            <v/>
          </cell>
          <cell r="CG211" t="str">
            <v/>
          </cell>
          <cell r="CH211" t="str">
            <v/>
          </cell>
          <cell r="CI211" t="str">
            <v/>
          </cell>
          <cell r="CK211">
            <v>1</v>
          </cell>
          <cell r="DI211">
            <v>60</v>
          </cell>
          <cell r="DK211" t="str">
            <v/>
          </cell>
          <cell r="EW211">
            <v>1</v>
          </cell>
          <cell r="EZ211">
            <v>100</v>
          </cell>
          <cell r="FH211">
            <v>1</v>
          </cell>
          <cell r="FI211">
            <v>25</v>
          </cell>
          <cell r="FJ211">
            <v>1</v>
          </cell>
          <cell r="FM211">
            <v>100</v>
          </cell>
          <cell r="FV211">
            <v>1</v>
          </cell>
          <cell r="FW211">
            <v>25</v>
          </cell>
          <cell r="FX211">
            <v>2000</v>
          </cell>
          <cell r="FY211">
            <v>1</v>
          </cell>
        </row>
        <row r="212">
          <cell r="A212">
            <v>9031</v>
          </cell>
          <cell r="B212" t="str">
            <v>屠戮成性</v>
          </cell>
          <cell r="C212">
            <v>2</v>
          </cell>
          <cell r="D212" t="str">
            <v/>
          </cell>
          <cell r="E212" t="str">
            <v/>
          </cell>
          <cell r="F212">
            <v>1</v>
          </cell>
          <cell r="G212">
            <v>2</v>
          </cell>
          <cell r="H212">
            <v>2</v>
          </cell>
          <cell r="I212" t="str">
            <v/>
          </cell>
          <cell r="K212" t="str">
            <v/>
          </cell>
          <cell r="L212">
            <v>2.7E-2</v>
          </cell>
          <cell r="M212">
            <v>1.7999999999999999E-2</v>
          </cell>
          <cell r="N212" t="str">
            <v>PLAYERSKILL_203</v>
          </cell>
          <cell r="O212" t="str">
            <v>PLAYERSKILLDES_203</v>
          </cell>
          <cell r="P212" t="str">
            <v>PLAYERSKILLDES2_203</v>
          </cell>
          <cell r="Q212" t="str">
            <v>PLAYERSKILLDES3_203</v>
          </cell>
          <cell r="S212" t="str">
            <v>ps_tuluchengxing</v>
          </cell>
          <cell r="T212">
            <v>100</v>
          </cell>
          <cell r="U212" t="str">
            <v/>
          </cell>
          <cell r="V212" t="str">
            <v/>
          </cell>
          <cell r="W212" t="str">
            <v/>
          </cell>
          <cell r="X212" t="str">
            <v/>
          </cell>
          <cell r="Y212" t="str">
            <v/>
          </cell>
          <cell r="Z212" t="str">
            <v/>
          </cell>
          <cell r="AA212" t="str">
            <v/>
          </cell>
          <cell r="AB212" t="str">
            <v/>
          </cell>
          <cell r="AD212" t="str">
            <v>tuluchengxing1_tuluchengxing</v>
          </cell>
          <cell r="AE212" t="str">
            <v/>
          </cell>
          <cell r="AF212" t="str">
            <v/>
          </cell>
          <cell r="AG212" t="str">
            <v>tuluchengxing2_tuluchengxing</v>
          </cell>
          <cell r="AH212">
            <v>150</v>
          </cell>
          <cell r="AI212" t="str">
            <v/>
          </cell>
          <cell r="AJ212" t="str">
            <v/>
          </cell>
          <cell r="AK212" t="str">
            <v/>
          </cell>
          <cell r="AL212" t="str">
            <v/>
          </cell>
          <cell r="AM212">
            <v>2</v>
          </cell>
          <cell r="AN212" t="str">
            <v>[["skill_tuluchengxing",1]]</v>
          </cell>
          <cell r="AO212">
            <v>0</v>
          </cell>
          <cell r="AP212">
            <v>3</v>
          </cell>
          <cell r="AQ212">
            <v>2</v>
          </cell>
          <cell r="AR212">
            <v>0</v>
          </cell>
          <cell r="AT212" t="str">
            <v>[0,0]</v>
          </cell>
          <cell r="AU212" t="str">
            <v>[20000,0]</v>
          </cell>
          <cell r="AV212" t="str">
            <v>[99,0]</v>
          </cell>
          <cell r="AW212">
            <v>1</v>
          </cell>
          <cell r="AX212">
            <v>1</v>
          </cell>
          <cell r="AY212">
            <v>1</v>
          </cell>
          <cell r="AZ212" t="str">
            <v/>
          </cell>
          <cell r="BB212">
            <v>1</v>
          </cell>
          <cell r="BD212" t="str">
            <v/>
          </cell>
          <cell r="BE212" t="str">
            <v/>
          </cell>
          <cell r="BF212" t="str">
            <v/>
          </cell>
          <cell r="BG212" t="str">
            <v/>
          </cell>
          <cell r="BH212">
            <v>100</v>
          </cell>
          <cell r="BI212" t="str">
            <v>[[1,3]]</v>
          </cell>
          <cell r="BJ212">
            <v>1</v>
          </cell>
          <cell r="BK212">
            <v>1</v>
          </cell>
          <cell r="BL212">
            <v>60</v>
          </cell>
          <cell r="BM212">
            <v>8</v>
          </cell>
          <cell r="BN212">
            <v>10</v>
          </cell>
          <cell r="BP212" t="str">
            <v>[0,0]</v>
          </cell>
          <cell r="BS212" t="str">
            <v/>
          </cell>
          <cell r="BU212" t="str">
            <v/>
          </cell>
          <cell r="BW212" t="str">
            <v/>
          </cell>
          <cell r="BX212">
            <v>2</v>
          </cell>
          <cell r="BY212" t="str">
            <v/>
          </cell>
          <cell r="BZ212" t="str">
            <v/>
          </cell>
          <cell r="CA212">
            <v>4203</v>
          </cell>
          <cell r="CB212" t="str">
            <v>[100,0]</v>
          </cell>
          <cell r="CE212" t="str">
            <v/>
          </cell>
          <cell r="CF212" t="str">
            <v/>
          </cell>
          <cell r="CG212" t="str">
            <v/>
          </cell>
          <cell r="CH212" t="str">
            <v/>
          </cell>
          <cell r="CI212" t="str">
            <v/>
          </cell>
          <cell r="CZ212">
            <v>100</v>
          </cell>
          <cell r="DA212" t="str">
            <v>[[2,2]]</v>
          </cell>
          <cell r="DB212">
            <v>1</v>
          </cell>
          <cell r="DH212">
            <v>1</v>
          </cell>
          <cell r="DI212">
            <v>60</v>
          </cell>
          <cell r="DJ212">
            <v>8</v>
          </cell>
          <cell r="DK212" t="str">
            <v/>
          </cell>
          <cell r="DM212" t="str">
            <v>[0,0]</v>
          </cell>
          <cell r="DP212" t="str">
            <v/>
          </cell>
          <cell r="DR212" t="str">
            <v/>
          </cell>
          <cell r="DS212" t="str">
            <v/>
          </cell>
          <cell r="DT212">
            <v>4</v>
          </cell>
          <cell r="DU212" t="str">
            <v/>
          </cell>
          <cell r="DV212" t="str">
            <v/>
          </cell>
          <cell r="DW212">
            <v>9001</v>
          </cell>
          <cell r="DX212" t="str">
            <v>[100,0]</v>
          </cell>
          <cell r="EW212">
            <v>1</v>
          </cell>
          <cell r="EZ212">
            <v>100</v>
          </cell>
          <cell r="FH212">
            <v>1</v>
          </cell>
          <cell r="FJ212">
            <v>1</v>
          </cell>
          <cell r="FM212">
            <v>100</v>
          </cell>
          <cell r="FV212">
            <v>1</v>
          </cell>
          <cell r="FX212">
            <v>2000</v>
          </cell>
          <cell r="FY212">
            <v>1</v>
          </cell>
        </row>
        <row r="213">
          <cell r="A213">
            <v>9032</v>
          </cell>
          <cell r="B213" t="str">
            <v>冰雪风暴</v>
          </cell>
          <cell r="C213">
            <v>2</v>
          </cell>
          <cell r="D213">
            <v>1</v>
          </cell>
          <cell r="E213">
            <v>1</v>
          </cell>
          <cell r="F213">
            <v>1</v>
          </cell>
          <cell r="G213">
            <v>1</v>
          </cell>
          <cell r="H213">
            <v>1</v>
          </cell>
          <cell r="I213" t="str">
            <v/>
          </cell>
          <cell r="K213" t="str">
            <v/>
          </cell>
          <cell r="L213">
            <v>3.5999999999999997E-2</v>
          </cell>
          <cell r="M213">
            <v>2.7E-2</v>
          </cell>
          <cell r="N213" t="str">
            <v>PLAYERSKILL_307</v>
          </cell>
          <cell r="O213" t="str">
            <v>PLAYERSKILLDES_307</v>
          </cell>
          <cell r="P213" t="str">
            <v>PLAYERSKILLDES2_307</v>
          </cell>
          <cell r="Q213" t="str">
            <v>PLAYERSKILLDES3_307</v>
          </cell>
          <cell r="S213" t="str">
            <v>ps_bingxuefengbao</v>
          </cell>
          <cell r="T213">
            <v>101</v>
          </cell>
          <cell r="U213" t="str">
            <v/>
          </cell>
          <cell r="V213" t="str">
            <v/>
          </cell>
          <cell r="W213" t="str">
            <v/>
          </cell>
          <cell r="X213" t="str">
            <v/>
          </cell>
          <cell r="Y213" t="str">
            <v/>
          </cell>
          <cell r="Z213" t="str">
            <v/>
          </cell>
          <cell r="AA213" t="str">
            <v/>
          </cell>
          <cell r="AB213" t="str">
            <v/>
          </cell>
          <cell r="AD213" t="str">
            <v/>
          </cell>
          <cell r="AE213" t="str">
            <v/>
          </cell>
          <cell r="AF213" t="str">
            <v/>
          </cell>
          <cell r="AG213" t="str">
            <v/>
          </cell>
          <cell r="AH213">
            <v>120</v>
          </cell>
          <cell r="AI213" t="str">
            <v/>
          </cell>
          <cell r="AJ213" t="str">
            <v/>
          </cell>
          <cell r="AK213" t="str">
            <v/>
          </cell>
          <cell r="AL213" t="str">
            <v/>
          </cell>
          <cell r="AM213">
            <v>1</v>
          </cell>
          <cell r="AN213" t="str">
            <v/>
          </cell>
          <cell r="AO213">
            <v>0</v>
          </cell>
          <cell r="AP213">
            <v>3</v>
          </cell>
          <cell r="AQ213">
            <v>3</v>
          </cell>
          <cell r="AR213">
            <v>0</v>
          </cell>
          <cell r="AT213" t="str">
            <v>[0,0]</v>
          </cell>
          <cell r="AU213" t="str">
            <v>[99000,0]</v>
          </cell>
          <cell r="AV213" t="str">
            <v>[40,0]</v>
          </cell>
          <cell r="AW213">
            <v>1</v>
          </cell>
          <cell r="AX213">
            <v>1</v>
          </cell>
          <cell r="AY213">
            <v>1</v>
          </cell>
          <cell r="AZ213" t="str">
            <v/>
          </cell>
          <cell r="BB213">
            <v>1</v>
          </cell>
          <cell r="BD213" t="str">
            <v/>
          </cell>
          <cell r="BE213">
            <v>10307</v>
          </cell>
          <cell r="BF213" t="str">
            <v/>
          </cell>
          <cell r="BG213" t="str">
            <v/>
          </cell>
          <cell r="BH213">
            <v>100</v>
          </cell>
          <cell r="BK213">
            <v>1</v>
          </cell>
          <cell r="BL213">
            <v>60</v>
          </cell>
          <cell r="BM213">
            <v>9</v>
          </cell>
          <cell r="BN213" t="str">
            <v/>
          </cell>
          <cell r="BP213" t="str">
            <v>[0,1]</v>
          </cell>
          <cell r="BQ213">
            <v>2</v>
          </cell>
          <cell r="BS213" t="str">
            <v/>
          </cell>
          <cell r="BW213" t="str">
            <v/>
          </cell>
          <cell r="BX213">
            <v>3</v>
          </cell>
          <cell r="BY213" t="str">
            <v/>
          </cell>
          <cell r="DI213">
            <v>60</v>
          </cell>
          <cell r="DK213" t="str">
            <v/>
          </cell>
          <cell r="EW213">
            <v>10</v>
          </cell>
          <cell r="EZ213">
            <v>101</v>
          </cell>
          <cell r="FH213">
            <v>1</v>
          </cell>
          <cell r="FI213">
            <v>25</v>
          </cell>
          <cell r="FJ213">
            <v>10</v>
          </cell>
          <cell r="FM213">
            <v>101</v>
          </cell>
          <cell r="FV213">
            <v>1</v>
          </cell>
          <cell r="FW213">
            <v>25</v>
          </cell>
          <cell r="FX213">
            <v>2000</v>
          </cell>
          <cell r="FY213">
            <v>1</v>
          </cell>
        </row>
        <row r="214">
          <cell r="A214">
            <v>9033</v>
          </cell>
          <cell r="B214" t="str">
            <v>寒冰神箭</v>
          </cell>
          <cell r="C214">
            <v>2</v>
          </cell>
          <cell r="D214" t="str">
            <v/>
          </cell>
          <cell r="E214" t="str">
            <v/>
          </cell>
          <cell r="F214">
            <v>1</v>
          </cell>
          <cell r="G214">
            <v>1</v>
          </cell>
          <cell r="H214">
            <v>1</v>
          </cell>
          <cell r="I214">
            <v>2</v>
          </cell>
          <cell r="K214" t="str">
            <v/>
          </cell>
          <cell r="L214">
            <v>2.7E-2</v>
          </cell>
          <cell r="M214">
            <v>1.7999999999999999E-2</v>
          </cell>
          <cell r="N214" t="str">
            <v>PLAYERSKILL_315</v>
          </cell>
          <cell r="O214" t="str">
            <v>PLAYERSKILLDES_315</v>
          </cell>
          <cell r="P214" t="str">
            <v>PLAYERSKILLDES2_315</v>
          </cell>
          <cell r="Q214" t="str">
            <v>PLAYERSKILLDES3_315</v>
          </cell>
          <cell r="S214" t="str">
            <v>ps_hanbingshenjian</v>
          </cell>
          <cell r="T214">
            <v>101</v>
          </cell>
          <cell r="U214" t="str">
            <v/>
          </cell>
          <cell r="V214" t="str">
            <v/>
          </cell>
          <cell r="W214" t="str">
            <v/>
          </cell>
          <cell r="X214" t="str">
            <v/>
          </cell>
          <cell r="Y214" t="str">
            <v/>
          </cell>
          <cell r="Z214" t="str">
            <v/>
          </cell>
          <cell r="AA214" t="str">
            <v/>
          </cell>
          <cell r="AB214" t="str">
            <v/>
          </cell>
          <cell r="AD214" t="str">
            <v>hanbingshenjian1_hanbingshenjian</v>
          </cell>
          <cell r="AE214" t="str">
            <v/>
          </cell>
          <cell r="AF214" t="str">
            <v/>
          </cell>
          <cell r="AG214" t="str">
            <v>hanbingshenjian2_hanbingshenjian</v>
          </cell>
          <cell r="AH214">
            <v>120</v>
          </cell>
          <cell r="AI214" t="str">
            <v/>
          </cell>
          <cell r="AJ214" t="str">
            <v/>
          </cell>
          <cell r="AK214" t="str">
            <v/>
          </cell>
          <cell r="AL214" t="str">
            <v/>
          </cell>
          <cell r="AM214">
            <v>1</v>
          </cell>
          <cell r="AN214" t="str">
            <v>[["skill_hanbingshenjian",1]]</v>
          </cell>
          <cell r="AO214">
            <v>0</v>
          </cell>
          <cell r="AP214">
            <v>3</v>
          </cell>
          <cell r="AQ214">
            <v>3</v>
          </cell>
          <cell r="AR214">
            <v>0</v>
          </cell>
          <cell r="AT214" t="str">
            <v>[0,0]</v>
          </cell>
          <cell r="AU214" t="str">
            <v>[99000,0]</v>
          </cell>
          <cell r="AV214" t="str">
            <v>[20,0]</v>
          </cell>
          <cell r="AW214">
            <v>1</v>
          </cell>
          <cell r="AX214">
            <v>1</v>
          </cell>
          <cell r="AY214">
            <v>1</v>
          </cell>
          <cell r="AZ214" t="str">
            <v/>
          </cell>
          <cell r="BB214">
            <v>1</v>
          </cell>
          <cell r="BD214" t="str">
            <v/>
          </cell>
          <cell r="BE214" t="str">
            <v/>
          </cell>
          <cell r="BF214" t="str">
            <v/>
          </cell>
          <cell r="BG214" t="str">
            <v/>
          </cell>
          <cell r="BH214">
            <v>100</v>
          </cell>
          <cell r="BK214">
            <v>1</v>
          </cell>
          <cell r="BL214">
            <v>45</v>
          </cell>
          <cell r="BM214">
            <v>9</v>
          </cell>
          <cell r="BN214">
            <v>3</v>
          </cell>
          <cell r="BP214" t="str">
            <v>[0,0]</v>
          </cell>
          <cell r="BQ214">
            <v>2</v>
          </cell>
          <cell r="BS214" t="str">
            <v/>
          </cell>
          <cell r="BU214" t="str">
            <v>[951,516]</v>
          </cell>
          <cell r="BW214" t="str">
            <v/>
          </cell>
          <cell r="BX214">
            <v>3</v>
          </cell>
          <cell r="BY214" t="str">
            <v/>
          </cell>
          <cell r="BZ214" t="str">
            <v/>
          </cell>
          <cell r="CA214">
            <v>9999</v>
          </cell>
          <cell r="CB214" t="str">
            <v>[100,0]</v>
          </cell>
          <cell r="CE214" t="str">
            <v/>
          </cell>
          <cell r="CF214" t="str">
            <v/>
          </cell>
          <cell r="CG214" t="str">
            <v/>
          </cell>
          <cell r="CH214" t="str">
            <v/>
          </cell>
          <cell r="CI214" t="str">
            <v/>
          </cell>
          <cell r="CW214">
            <v>3</v>
          </cell>
          <cell r="CX214">
            <v>3</v>
          </cell>
          <cell r="CY214">
            <v>1</v>
          </cell>
          <cell r="DI214">
            <v>45</v>
          </cell>
          <cell r="DK214" t="str">
            <v/>
          </cell>
          <cell r="EW214">
            <v>1</v>
          </cell>
          <cell r="EY214" t="str">
            <v>[305,306,3051,3052]</v>
          </cell>
          <cell r="EZ214">
            <v>101</v>
          </cell>
          <cell r="FH214">
            <v>1</v>
          </cell>
          <cell r="FI214">
            <v>25</v>
          </cell>
          <cell r="FJ214">
            <v>1</v>
          </cell>
          <cell r="FL214" t="str">
            <v>[305,306,3051,3052]</v>
          </cell>
          <cell r="FM214">
            <v>101</v>
          </cell>
          <cell r="FV214">
            <v>1</v>
          </cell>
          <cell r="FW214">
            <v>25</v>
          </cell>
          <cell r="FX214">
            <v>2000</v>
          </cell>
          <cell r="FY214">
            <v>1</v>
          </cell>
        </row>
        <row r="215">
          <cell r="A215">
            <v>9034</v>
          </cell>
          <cell r="B215" t="str">
            <v>霹雳寒冰</v>
          </cell>
          <cell r="C215">
            <v>2</v>
          </cell>
          <cell r="D215" t="str">
            <v/>
          </cell>
          <cell r="E215" t="str">
            <v/>
          </cell>
          <cell r="F215">
            <v>1</v>
          </cell>
          <cell r="G215">
            <v>1</v>
          </cell>
          <cell r="H215">
            <v>1</v>
          </cell>
          <cell r="I215" t="str">
            <v/>
          </cell>
          <cell r="K215" t="str">
            <v/>
          </cell>
          <cell r="L215">
            <v>2.7E-2</v>
          </cell>
          <cell r="M215">
            <v>1.7999999999999999E-2</v>
          </cell>
          <cell r="N215" t="str">
            <v>PLAYERSKILL_306</v>
          </cell>
          <cell r="O215" t="str">
            <v>PLAYERSKILLDES_306</v>
          </cell>
          <cell r="P215" t="str">
            <v>PLAYERSKILLDES2_306</v>
          </cell>
          <cell r="Q215" t="str">
            <v>PLAYERSKILLDES3_306</v>
          </cell>
          <cell r="S215" t="str">
            <v>ps_pilihanbing</v>
          </cell>
          <cell r="T215">
            <v>101</v>
          </cell>
          <cell r="U215" t="str">
            <v/>
          </cell>
          <cell r="V215" t="str">
            <v/>
          </cell>
          <cell r="W215" t="str">
            <v/>
          </cell>
          <cell r="X215" t="str">
            <v/>
          </cell>
          <cell r="Y215" t="str">
            <v/>
          </cell>
          <cell r="Z215" t="str">
            <v/>
          </cell>
          <cell r="AA215" t="str">
            <v/>
          </cell>
          <cell r="AB215" t="str">
            <v/>
          </cell>
          <cell r="AD215" t="str">
            <v>pilihanbing1_pilihanbing</v>
          </cell>
          <cell r="AE215" t="str">
            <v/>
          </cell>
          <cell r="AF215" t="str">
            <v/>
          </cell>
          <cell r="AG215" t="str">
            <v>pilihanbing2_pilihanbing</v>
          </cell>
          <cell r="AH215">
            <v>120</v>
          </cell>
          <cell r="AI215" t="str">
            <v/>
          </cell>
          <cell r="AJ215" t="str">
            <v/>
          </cell>
          <cell r="AK215" t="str">
            <v/>
          </cell>
          <cell r="AL215" t="str">
            <v/>
          </cell>
          <cell r="AM215">
            <v>1</v>
          </cell>
          <cell r="AN215" t="str">
            <v>[["skill_pilihanbing",1]]</v>
          </cell>
          <cell r="AO215">
            <v>0</v>
          </cell>
          <cell r="AP215">
            <v>3</v>
          </cell>
          <cell r="AQ215">
            <v>3</v>
          </cell>
          <cell r="AR215">
            <v>0</v>
          </cell>
          <cell r="AT215" t="str">
            <v>[0,0]</v>
          </cell>
          <cell r="AU215" t="str">
            <v>[99000,0]</v>
          </cell>
          <cell r="AV215" t="str">
            <v>[99,0]</v>
          </cell>
          <cell r="AW215">
            <v>1</v>
          </cell>
          <cell r="AX215">
            <v>1</v>
          </cell>
          <cell r="AY215">
            <v>1</v>
          </cell>
          <cell r="AZ215" t="str">
            <v/>
          </cell>
          <cell r="BB215">
            <v>1</v>
          </cell>
          <cell r="BD215" t="str">
            <v/>
          </cell>
          <cell r="BE215" t="str">
            <v/>
          </cell>
          <cell r="BF215" t="str">
            <v/>
          </cell>
          <cell r="BG215" t="str">
            <v/>
          </cell>
          <cell r="BH215">
            <v>100</v>
          </cell>
          <cell r="BK215">
            <v>1</v>
          </cell>
          <cell r="BL215">
            <v>45</v>
          </cell>
          <cell r="BM215">
            <v>9</v>
          </cell>
          <cell r="BN215">
            <v>23</v>
          </cell>
          <cell r="BP215" t="str">
            <v>[0,0]</v>
          </cell>
          <cell r="BQ215">
            <v>2</v>
          </cell>
          <cell r="BS215" t="str">
            <v/>
          </cell>
          <cell r="BU215" t="str">
            <v>[1493,810]</v>
          </cell>
          <cell r="BW215" t="str">
            <v/>
          </cell>
          <cell r="BX215">
            <v>3</v>
          </cell>
          <cell r="BY215" t="str">
            <v/>
          </cell>
          <cell r="BZ215" t="str">
            <v/>
          </cell>
          <cell r="CE215" t="str">
            <v/>
          </cell>
          <cell r="CF215" t="str">
            <v/>
          </cell>
          <cell r="CG215" t="str">
            <v/>
          </cell>
          <cell r="CH215" t="str">
            <v/>
          </cell>
          <cell r="CI215" t="str">
            <v/>
          </cell>
          <cell r="CW215">
            <v>3</v>
          </cell>
          <cell r="CX215">
            <v>3</v>
          </cell>
          <cell r="CY215">
            <v>3</v>
          </cell>
          <cell r="CZ215">
            <v>100</v>
          </cell>
          <cell r="DA215" t="str">
            <v>[[15,9]]</v>
          </cell>
          <cell r="DB215">
            <v>1</v>
          </cell>
          <cell r="DH215">
            <v>1</v>
          </cell>
          <cell r="DI215">
            <v>45</v>
          </cell>
          <cell r="DJ215">
            <v>9</v>
          </cell>
          <cell r="DK215">
            <v>45</v>
          </cell>
          <cell r="DM215" t="str">
            <v>[0,0]</v>
          </cell>
          <cell r="DN215">
            <v>2</v>
          </cell>
          <cell r="DP215" t="str">
            <v/>
          </cell>
          <cell r="DR215" t="str">
            <v>[747,405]</v>
          </cell>
          <cell r="DS215" t="str">
            <v/>
          </cell>
          <cell r="DT215">
            <v>3</v>
          </cell>
          <cell r="DU215" t="str">
            <v/>
          </cell>
          <cell r="DV215" t="str">
            <v/>
          </cell>
          <cell r="EW215">
            <v>1</v>
          </cell>
          <cell r="EX215">
            <v>315</v>
          </cell>
          <cell r="EZ215">
            <v>101</v>
          </cell>
          <cell r="FH215">
            <v>1</v>
          </cell>
          <cell r="FJ215">
            <v>1</v>
          </cell>
          <cell r="FK215">
            <v>315</v>
          </cell>
          <cell r="FM215">
            <v>101</v>
          </cell>
          <cell r="FV215">
            <v>1</v>
          </cell>
          <cell r="FX215">
            <v>2000</v>
          </cell>
          <cell r="FY215">
            <v>1</v>
          </cell>
        </row>
        <row r="216">
          <cell r="A216">
            <v>9035</v>
          </cell>
          <cell r="B216" t="str">
            <v>寒冰魔墙</v>
          </cell>
          <cell r="C216">
            <v>2</v>
          </cell>
          <cell r="D216" t="str">
            <v/>
          </cell>
          <cell r="E216" t="str">
            <v/>
          </cell>
          <cell r="F216">
            <v>1</v>
          </cell>
          <cell r="G216">
            <v>2</v>
          </cell>
          <cell r="H216">
            <v>2</v>
          </cell>
          <cell r="I216" t="str">
            <v/>
          </cell>
          <cell r="K216" t="str">
            <v/>
          </cell>
          <cell r="L216">
            <v>2.7E-2</v>
          </cell>
          <cell r="M216">
            <v>1.7999999999999999E-2</v>
          </cell>
          <cell r="N216" t="str">
            <v>PLAYERSKILL_303</v>
          </cell>
          <cell r="O216" t="str">
            <v>PLAYERSKILLDES_303</v>
          </cell>
          <cell r="P216" t="str">
            <v>PLAYERSKILLDES2_303</v>
          </cell>
          <cell r="Q216" t="str">
            <v>PLAYERSKILLDES3_303</v>
          </cell>
          <cell r="S216" t="str">
            <v>ps_hanbingmoqiang</v>
          </cell>
          <cell r="T216">
            <v>101</v>
          </cell>
          <cell r="U216" t="str">
            <v/>
          </cell>
          <cell r="V216" t="str">
            <v/>
          </cell>
          <cell r="W216" t="str">
            <v/>
          </cell>
          <cell r="X216" t="str">
            <v/>
          </cell>
          <cell r="Y216" t="str">
            <v/>
          </cell>
          <cell r="Z216" t="str">
            <v/>
          </cell>
          <cell r="AA216" t="str">
            <v/>
          </cell>
          <cell r="AB216" t="str">
            <v/>
          </cell>
          <cell r="AD216" t="str">
            <v/>
          </cell>
          <cell r="AE216" t="str">
            <v/>
          </cell>
          <cell r="AF216" t="str">
            <v/>
          </cell>
          <cell r="AG216" t="str">
            <v/>
          </cell>
          <cell r="AH216">
            <v>120</v>
          </cell>
          <cell r="AI216" t="str">
            <v/>
          </cell>
          <cell r="AJ216" t="str">
            <v/>
          </cell>
          <cell r="AK216" t="str">
            <v/>
          </cell>
          <cell r="AL216" t="str">
            <v/>
          </cell>
          <cell r="AM216">
            <v>1</v>
          </cell>
          <cell r="AN216" t="str">
            <v>[["skill_hanbingmoqiang",1]]</v>
          </cell>
          <cell r="AO216">
            <v>0</v>
          </cell>
          <cell r="AP216">
            <v>3</v>
          </cell>
          <cell r="AQ216">
            <v>3</v>
          </cell>
          <cell r="AR216">
            <v>0</v>
          </cell>
          <cell r="AT216" t="str">
            <v>[0,0]</v>
          </cell>
          <cell r="AU216" t="str">
            <v>[99000,0]</v>
          </cell>
          <cell r="AV216" t="str">
            <v>[30,0]</v>
          </cell>
          <cell r="AW216">
            <v>1</v>
          </cell>
          <cell r="AX216">
            <v>2</v>
          </cell>
          <cell r="AY216">
            <v>1</v>
          </cell>
          <cell r="AZ216" t="str">
            <v>[30,6,0]</v>
          </cell>
          <cell r="BA216">
            <v>2</v>
          </cell>
          <cell r="BB216">
            <v>1</v>
          </cell>
          <cell r="BD216" t="str">
            <v/>
          </cell>
          <cell r="BE216">
            <v>140003</v>
          </cell>
          <cell r="BF216" t="str">
            <v/>
          </cell>
          <cell r="BG216" t="str">
            <v/>
          </cell>
          <cell r="BH216">
            <v>100</v>
          </cell>
          <cell r="BK216">
            <v>0</v>
          </cell>
          <cell r="BL216">
            <v>45</v>
          </cell>
          <cell r="BN216" t="str">
            <v/>
          </cell>
          <cell r="BS216" t="str">
            <v/>
          </cell>
          <cell r="BU216" t="str">
            <v/>
          </cell>
          <cell r="BW216" t="str">
            <v/>
          </cell>
          <cell r="BX216">
            <v>3</v>
          </cell>
          <cell r="BY216" t="str">
            <v/>
          </cell>
          <cell r="BZ216" t="str">
            <v/>
          </cell>
          <cell r="CA216" t="str">
            <v/>
          </cell>
          <cell r="CB216" t="str">
            <v/>
          </cell>
          <cell r="CE216" t="str">
            <v/>
          </cell>
          <cell r="CF216" t="str">
            <v/>
          </cell>
          <cell r="CG216" t="str">
            <v/>
          </cell>
          <cell r="CH216" t="str">
            <v/>
          </cell>
          <cell r="CI216" t="str">
            <v/>
          </cell>
          <cell r="DI216">
            <v>45</v>
          </cell>
          <cell r="DK216" t="str">
            <v/>
          </cell>
          <cell r="EW216">
            <v>1</v>
          </cell>
          <cell r="EZ216">
            <v>101</v>
          </cell>
          <cell r="FH216">
            <v>1</v>
          </cell>
          <cell r="FI216">
            <v>25</v>
          </cell>
          <cell r="FJ216">
            <v>1</v>
          </cell>
          <cell r="FM216">
            <v>101</v>
          </cell>
          <cell r="FV216">
            <v>1</v>
          </cell>
          <cell r="FW216">
            <v>25</v>
          </cell>
          <cell r="FX216">
            <v>2000</v>
          </cell>
          <cell r="FY216">
            <v>1</v>
          </cell>
        </row>
        <row r="217">
          <cell r="A217">
            <v>9036</v>
          </cell>
          <cell r="B217" t="str">
            <v>寒冰魔环</v>
          </cell>
          <cell r="C217">
            <v>2</v>
          </cell>
          <cell r="D217">
            <v>1</v>
          </cell>
          <cell r="E217">
            <v>1</v>
          </cell>
          <cell r="F217">
            <v>1</v>
          </cell>
          <cell r="G217">
            <v>1</v>
          </cell>
          <cell r="H217">
            <v>1</v>
          </cell>
          <cell r="I217" t="str">
            <v/>
          </cell>
          <cell r="K217" t="str">
            <v/>
          </cell>
          <cell r="L217">
            <v>3.5999999999999997E-2</v>
          </cell>
          <cell r="M217">
            <v>2.7E-2</v>
          </cell>
          <cell r="N217" t="str">
            <v>PLAYERSKILL_305</v>
          </cell>
          <cell r="O217" t="str">
            <v>PLAYERSKILLDES_305</v>
          </cell>
          <cell r="P217" t="str">
            <v>PLAYERSKILLDES2_305</v>
          </cell>
          <cell r="Q217" t="str">
            <v>PLAYERSKILLDES3_305</v>
          </cell>
          <cell r="S217" t="str">
            <v>ps_hanbingmohuan</v>
          </cell>
          <cell r="T217">
            <v>101</v>
          </cell>
          <cell r="U217" t="str">
            <v/>
          </cell>
          <cell r="V217" t="str">
            <v/>
          </cell>
          <cell r="W217" t="str">
            <v/>
          </cell>
          <cell r="X217" t="str">
            <v/>
          </cell>
          <cell r="Y217" t="str">
            <v/>
          </cell>
          <cell r="Z217" t="str">
            <v/>
          </cell>
          <cell r="AA217" t="str">
            <v/>
          </cell>
          <cell r="AB217" t="str">
            <v/>
          </cell>
          <cell r="AD217" t="str">
            <v>hanbingmohuan1_hanbingmohuan</v>
          </cell>
          <cell r="AE217" t="str">
            <v/>
          </cell>
          <cell r="AF217" t="str">
            <v>hanbingmohuan2_hanbingmohuan</v>
          </cell>
          <cell r="AG217" t="str">
            <v/>
          </cell>
          <cell r="AH217">
            <v>120</v>
          </cell>
          <cell r="AI217" t="str">
            <v/>
          </cell>
          <cell r="AJ217" t="str">
            <v/>
          </cell>
          <cell r="AK217" t="str">
            <v/>
          </cell>
          <cell r="AL217" t="str">
            <v/>
          </cell>
          <cell r="AM217">
            <v>1</v>
          </cell>
          <cell r="AN217" t="str">
            <v>[["skill_hanbingmohuan",14]]</v>
          </cell>
          <cell r="AO217">
            <v>0</v>
          </cell>
          <cell r="AP217">
            <v>3</v>
          </cell>
          <cell r="AQ217">
            <v>3</v>
          </cell>
          <cell r="AR217">
            <v>0</v>
          </cell>
          <cell r="AT217" t="str">
            <v>[0,0]</v>
          </cell>
          <cell r="AU217" t="str">
            <v>[99000,0]</v>
          </cell>
          <cell r="AV217" t="str">
            <v>[40,0]</v>
          </cell>
          <cell r="AW217">
            <v>1</v>
          </cell>
          <cell r="AX217">
            <v>1</v>
          </cell>
          <cell r="AY217">
            <v>1</v>
          </cell>
          <cell r="AZ217" t="str">
            <v/>
          </cell>
          <cell r="BB217">
            <v>1</v>
          </cell>
          <cell r="BD217" t="str">
            <v/>
          </cell>
          <cell r="BE217" t="str">
            <v/>
          </cell>
          <cell r="BF217" t="str">
            <v/>
          </cell>
          <cell r="BG217" t="str">
            <v/>
          </cell>
          <cell r="BH217">
            <v>100</v>
          </cell>
          <cell r="BK217">
            <v>1</v>
          </cell>
          <cell r="BL217">
            <v>60</v>
          </cell>
          <cell r="BM217">
            <v>9</v>
          </cell>
          <cell r="BN217">
            <v>27</v>
          </cell>
          <cell r="BP217" t="str">
            <v>[0,0]</v>
          </cell>
          <cell r="BQ217">
            <v>2</v>
          </cell>
          <cell r="BS217" t="str">
            <v/>
          </cell>
          <cell r="BU217" t="str">
            <v>[1815,984]</v>
          </cell>
          <cell r="BW217" t="str">
            <v/>
          </cell>
          <cell r="BX217">
            <v>3</v>
          </cell>
          <cell r="BY217" t="str">
            <v/>
          </cell>
          <cell r="BZ217" t="str">
            <v/>
          </cell>
          <cell r="CE217" t="str">
            <v/>
          </cell>
          <cell r="CF217" t="str">
            <v/>
          </cell>
          <cell r="CG217" t="str">
            <v/>
          </cell>
          <cell r="CH217" t="str">
            <v/>
          </cell>
          <cell r="CI217" t="str">
            <v/>
          </cell>
          <cell r="CW217">
            <v>3</v>
          </cell>
          <cell r="CX217">
            <v>3</v>
          </cell>
          <cell r="CY217">
            <v>1</v>
          </cell>
          <cell r="CZ217">
            <v>100</v>
          </cell>
          <cell r="DA217" t="str">
            <v>[[15,9]]</v>
          </cell>
          <cell r="DB217">
            <v>1</v>
          </cell>
          <cell r="DH217">
            <v>1</v>
          </cell>
          <cell r="DI217">
            <v>60</v>
          </cell>
          <cell r="DJ217">
            <v>9</v>
          </cell>
          <cell r="DK217">
            <v>35</v>
          </cell>
          <cell r="DM217" t="str">
            <v>[0,0]</v>
          </cell>
          <cell r="DN217">
            <v>2</v>
          </cell>
          <cell r="DP217" t="str">
            <v/>
          </cell>
          <cell r="DS217" t="str">
            <v/>
          </cell>
          <cell r="DT217">
            <v>3</v>
          </cell>
          <cell r="DU217" t="str">
            <v/>
          </cell>
          <cell r="DV217" t="str">
            <v/>
          </cell>
          <cell r="DW217">
            <v>43002</v>
          </cell>
          <cell r="DX217" t="str">
            <v>[100,0]</v>
          </cell>
          <cell r="EW217">
            <v>10</v>
          </cell>
          <cell r="EX217">
            <v>315</v>
          </cell>
          <cell r="EZ217">
            <v>101</v>
          </cell>
          <cell r="FH217">
            <v>1</v>
          </cell>
          <cell r="FI217">
            <v>25</v>
          </cell>
          <cell r="FJ217">
            <v>10</v>
          </cell>
          <cell r="FK217">
            <v>315</v>
          </cell>
          <cell r="FM217">
            <v>101</v>
          </cell>
          <cell r="FV217">
            <v>1</v>
          </cell>
          <cell r="FW217">
            <v>25</v>
          </cell>
          <cell r="FX217">
            <v>2000</v>
          </cell>
          <cell r="FY217">
            <v>1</v>
          </cell>
        </row>
        <row r="218">
          <cell r="A218">
            <v>9037</v>
          </cell>
          <cell r="B218" t="str">
            <v>大气神箭</v>
          </cell>
          <cell r="C218">
            <v>2</v>
          </cell>
          <cell r="D218" t="str">
            <v/>
          </cell>
          <cell r="E218" t="str">
            <v/>
          </cell>
          <cell r="F218">
            <v>1</v>
          </cell>
          <cell r="G218">
            <v>1</v>
          </cell>
          <cell r="H218">
            <v>1</v>
          </cell>
          <cell r="I218">
            <v>3</v>
          </cell>
          <cell r="K218" t="str">
            <v/>
          </cell>
          <cell r="L218">
            <v>2.7E-2</v>
          </cell>
          <cell r="M218">
            <v>1.7999999999999999E-2</v>
          </cell>
          <cell r="N218" t="str">
            <v>PLAYERSKILL_415</v>
          </cell>
          <cell r="O218" t="str">
            <v>PLAYERSKILLDES_415</v>
          </cell>
          <cell r="P218" t="str">
            <v>PLAYERSKILLDES2_415</v>
          </cell>
          <cell r="Q218" t="str">
            <v>PLAYERSKILLDES3_415</v>
          </cell>
          <cell r="S218" t="str">
            <v>ps_daqishenjian</v>
          </cell>
          <cell r="T218">
            <v>101</v>
          </cell>
          <cell r="U218" t="str">
            <v/>
          </cell>
          <cell r="V218" t="str">
            <v/>
          </cell>
          <cell r="W218" t="str">
            <v/>
          </cell>
          <cell r="X218" t="str">
            <v/>
          </cell>
          <cell r="Y218" t="str">
            <v/>
          </cell>
          <cell r="Z218" t="str">
            <v/>
          </cell>
          <cell r="AA218" t="str">
            <v/>
          </cell>
          <cell r="AB218" t="str">
            <v/>
          </cell>
          <cell r="AD218" t="str">
            <v>daqishenjian1_daqishenjian</v>
          </cell>
          <cell r="AE218" t="str">
            <v/>
          </cell>
          <cell r="AF218" t="str">
            <v/>
          </cell>
          <cell r="AG218" t="str">
            <v>daqishenjian2_daqishenjian</v>
          </cell>
          <cell r="AH218">
            <v>120</v>
          </cell>
          <cell r="AI218" t="str">
            <v/>
          </cell>
          <cell r="AJ218" t="str">
            <v/>
          </cell>
          <cell r="AK218" t="str">
            <v/>
          </cell>
          <cell r="AL218" t="str">
            <v/>
          </cell>
          <cell r="AM218">
            <v>1</v>
          </cell>
          <cell r="AN218" t="str">
            <v>[["skill_daqishenjian",1]]</v>
          </cell>
          <cell r="AO218">
            <v>0</v>
          </cell>
          <cell r="AP218">
            <v>3</v>
          </cell>
          <cell r="AQ218">
            <v>4</v>
          </cell>
          <cell r="AR218">
            <v>0</v>
          </cell>
          <cell r="AT218" t="str">
            <v>[0,0]</v>
          </cell>
          <cell r="AU218" t="str">
            <v>[99000,0]</v>
          </cell>
          <cell r="AV218" t="str">
            <v>[99,0]</v>
          </cell>
          <cell r="AW218">
            <v>1</v>
          </cell>
          <cell r="AX218">
            <v>1</v>
          </cell>
          <cell r="AY218">
            <v>1</v>
          </cell>
          <cell r="AZ218" t="str">
            <v/>
          </cell>
          <cell r="BB218">
            <v>1</v>
          </cell>
          <cell r="BD218" t="str">
            <v/>
          </cell>
          <cell r="BE218" t="str">
            <v/>
          </cell>
          <cell r="BF218" t="str">
            <v/>
          </cell>
          <cell r="BG218" t="str">
            <v/>
          </cell>
          <cell r="BH218">
            <v>100</v>
          </cell>
          <cell r="BK218">
            <v>1</v>
          </cell>
          <cell r="BL218">
            <v>45</v>
          </cell>
          <cell r="BM218">
            <v>9</v>
          </cell>
          <cell r="BN218">
            <v>19</v>
          </cell>
          <cell r="BP218" t="str">
            <v>[0,0]</v>
          </cell>
          <cell r="BQ218">
            <v>2</v>
          </cell>
          <cell r="BS218" t="str">
            <v/>
          </cell>
          <cell r="BU218" t="str">
            <v>[951,516]</v>
          </cell>
          <cell r="BW218" t="str">
            <v/>
          </cell>
          <cell r="BX218">
            <v>4</v>
          </cell>
          <cell r="BY218" t="str">
            <v/>
          </cell>
          <cell r="BZ218" t="str">
            <v/>
          </cell>
          <cell r="CA218">
            <v>44001</v>
          </cell>
          <cell r="CB218" t="str">
            <v>[100,0]</v>
          </cell>
          <cell r="CE218" t="str">
            <v/>
          </cell>
          <cell r="CF218" t="str">
            <v/>
          </cell>
          <cell r="CG218" t="str">
            <v/>
          </cell>
          <cell r="CH218" t="str">
            <v/>
          </cell>
          <cell r="CI218" t="str">
            <v/>
          </cell>
          <cell r="CW218">
            <v>4</v>
          </cell>
          <cell r="CX218">
            <v>4</v>
          </cell>
          <cell r="CY218">
            <v>1</v>
          </cell>
          <cell r="DI218">
            <v>45</v>
          </cell>
          <cell r="DK218" t="str">
            <v/>
          </cell>
          <cell r="EW218">
            <v>1</v>
          </cell>
          <cell r="EZ218">
            <v>101</v>
          </cell>
          <cell r="FH218">
            <v>2</v>
          </cell>
          <cell r="FI218">
            <v>25</v>
          </cell>
          <cell r="FJ218">
            <v>1</v>
          </cell>
          <cell r="FM218">
            <v>101</v>
          </cell>
          <cell r="FV218">
            <v>2</v>
          </cell>
          <cell r="FW218">
            <v>25</v>
          </cell>
          <cell r="FX218">
            <v>2000</v>
          </cell>
          <cell r="FY218">
            <v>1</v>
          </cell>
        </row>
        <row r="219">
          <cell r="A219">
            <v>9038</v>
          </cell>
          <cell r="B219" t="str">
            <v>护体石肤</v>
          </cell>
          <cell r="C219">
            <v>2</v>
          </cell>
          <cell r="D219" t="str">
            <v/>
          </cell>
          <cell r="E219" t="str">
            <v/>
          </cell>
          <cell r="F219">
            <v>1</v>
          </cell>
          <cell r="G219">
            <v>2</v>
          </cell>
          <cell r="H219">
            <v>2</v>
          </cell>
          <cell r="I219" t="str">
            <v/>
          </cell>
          <cell r="K219" t="str">
            <v/>
          </cell>
          <cell r="L219">
            <v>2.7E-2</v>
          </cell>
          <cell r="M219">
            <v>1.7999999999999999E-2</v>
          </cell>
          <cell r="N219" t="str">
            <v>PLAYERSKILL_502</v>
          </cell>
          <cell r="O219" t="str">
            <v>PLAYERSKILLDES_502</v>
          </cell>
          <cell r="P219" t="str">
            <v>PLAYERSKILLDES2_502</v>
          </cell>
          <cell r="Q219" t="str">
            <v>PLAYERSKILLDES3_502</v>
          </cell>
          <cell r="S219" t="str">
            <v>ps_hutishifu</v>
          </cell>
          <cell r="T219">
            <v>100</v>
          </cell>
          <cell r="U219" t="str">
            <v/>
          </cell>
          <cell r="V219" t="str">
            <v/>
          </cell>
          <cell r="W219" t="str">
            <v/>
          </cell>
          <cell r="X219" t="str">
            <v/>
          </cell>
          <cell r="Y219" t="str">
            <v/>
          </cell>
          <cell r="Z219" t="str">
            <v/>
          </cell>
          <cell r="AA219" t="str">
            <v/>
          </cell>
          <cell r="AB219" t="str">
            <v/>
          </cell>
          <cell r="AD219" t="str">
            <v>hutishifu1_hutishifu</v>
          </cell>
          <cell r="AE219" t="str">
            <v/>
          </cell>
          <cell r="AF219" t="str">
            <v/>
          </cell>
          <cell r="AG219" t="str">
            <v>hutishifu2_hutishifu</v>
          </cell>
          <cell r="AH219">
            <v>160</v>
          </cell>
          <cell r="AI219" t="str">
            <v/>
          </cell>
          <cell r="AJ219" t="str">
            <v/>
          </cell>
          <cell r="AK219" t="str">
            <v/>
          </cell>
          <cell r="AL219" t="str">
            <v/>
          </cell>
          <cell r="AM219">
            <v>2</v>
          </cell>
          <cell r="AN219" t="str">
            <v>[["skill_hutishifu",1]]</v>
          </cell>
          <cell r="AO219">
            <v>0</v>
          </cell>
          <cell r="AP219">
            <v>3</v>
          </cell>
          <cell r="AQ219">
            <v>5</v>
          </cell>
          <cell r="AR219">
            <v>0</v>
          </cell>
          <cell r="AT219" t="str">
            <v>[0,0]</v>
          </cell>
          <cell r="AU219" t="str">
            <v>[99000,0]</v>
          </cell>
          <cell r="AV219" t="str">
            <v>[26,0]</v>
          </cell>
          <cell r="AW219">
            <v>1</v>
          </cell>
          <cell r="AX219">
            <v>1</v>
          </cell>
          <cell r="AY219">
            <v>1</v>
          </cell>
          <cell r="AZ219" t="str">
            <v/>
          </cell>
          <cell r="BB219">
            <v>1</v>
          </cell>
          <cell r="BD219" t="str">
            <v/>
          </cell>
          <cell r="BE219" t="str">
            <v/>
          </cell>
          <cell r="BF219" t="str">
            <v/>
          </cell>
          <cell r="BG219" t="str">
            <v/>
          </cell>
          <cell r="BH219">
            <v>100</v>
          </cell>
          <cell r="BK219">
            <v>1</v>
          </cell>
          <cell r="BL219">
            <v>45</v>
          </cell>
          <cell r="BM219">
            <v>8</v>
          </cell>
          <cell r="BN219" t="str">
            <v/>
          </cell>
          <cell r="BP219" t="str">
            <v>[0,0]</v>
          </cell>
          <cell r="BS219" t="str">
            <v/>
          </cell>
          <cell r="BU219" t="str">
            <v>[1297,703]</v>
          </cell>
          <cell r="BW219" t="str">
            <v/>
          </cell>
          <cell r="BX219">
            <v>5</v>
          </cell>
          <cell r="BY219" t="str">
            <v/>
          </cell>
          <cell r="BZ219" t="str">
            <v/>
          </cell>
          <cell r="CA219">
            <v>4502</v>
          </cell>
          <cell r="CB219" t="str">
            <v>[100,0]</v>
          </cell>
          <cell r="CE219" t="str">
            <v/>
          </cell>
          <cell r="CF219" t="str">
            <v/>
          </cell>
          <cell r="CG219" t="str">
            <v/>
          </cell>
          <cell r="CH219" t="str">
            <v/>
          </cell>
          <cell r="CI219" t="str">
            <v/>
          </cell>
          <cell r="DI219">
            <v>45</v>
          </cell>
          <cell r="DK219" t="str">
            <v/>
          </cell>
          <cell r="EW219">
            <v>1</v>
          </cell>
          <cell r="EZ219">
            <v>100</v>
          </cell>
          <cell r="FF219" t="str">
            <v>[3,2,1]</v>
          </cell>
          <cell r="FH219">
            <v>1</v>
          </cell>
          <cell r="FI219">
            <v>25</v>
          </cell>
          <cell r="FJ219">
            <v>1</v>
          </cell>
          <cell r="FM219">
            <v>100</v>
          </cell>
          <cell r="FT219" t="str">
            <v>[3,2,1]</v>
          </cell>
          <cell r="FV219">
            <v>1</v>
          </cell>
          <cell r="FW219">
            <v>25</v>
          </cell>
          <cell r="FX219">
            <v>2000</v>
          </cell>
          <cell r="FY219">
            <v>1</v>
          </cell>
        </row>
        <row r="220">
          <cell r="A220">
            <v>9039</v>
          </cell>
          <cell r="B220" t="str">
            <v>百发百中</v>
          </cell>
          <cell r="C220">
            <v>2</v>
          </cell>
          <cell r="D220" t="str">
            <v/>
          </cell>
          <cell r="E220" t="str">
            <v/>
          </cell>
          <cell r="F220">
            <v>1</v>
          </cell>
          <cell r="G220">
            <v>2</v>
          </cell>
          <cell r="H220">
            <v>2</v>
          </cell>
          <cell r="I220" t="str">
            <v/>
          </cell>
          <cell r="K220" t="str">
            <v/>
          </cell>
          <cell r="L220">
            <v>2.7E-2</v>
          </cell>
          <cell r="M220">
            <v>1.7999999999999999E-2</v>
          </cell>
          <cell r="N220" t="str">
            <v>PLAYERSKILL_405</v>
          </cell>
          <cell r="O220" t="str">
            <v>PLAYERSKILLDES_405</v>
          </cell>
          <cell r="P220" t="str">
            <v>PLAYERSKILLDES2_405</v>
          </cell>
          <cell r="Q220" t="str">
            <v>PLAYERSKILLDES3_405</v>
          </cell>
          <cell r="S220" t="str">
            <v>ps_baifabaizhong</v>
          </cell>
          <cell r="T220">
            <v>100</v>
          </cell>
          <cell r="U220" t="str">
            <v/>
          </cell>
          <cell r="V220" t="str">
            <v/>
          </cell>
          <cell r="W220" t="str">
            <v/>
          </cell>
          <cell r="X220" t="str">
            <v/>
          </cell>
          <cell r="Y220" t="str">
            <v/>
          </cell>
          <cell r="Z220" t="str">
            <v/>
          </cell>
          <cell r="AA220" t="str">
            <v/>
          </cell>
          <cell r="AB220" t="str">
            <v/>
          </cell>
          <cell r="AD220" t="str">
            <v>baifabaizhong1_baifabaizhong</v>
          </cell>
          <cell r="AE220" t="str">
            <v/>
          </cell>
          <cell r="AF220" t="str">
            <v/>
          </cell>
          <cell r="AG220" t="str">
            <v>baifabaizhong2_baifabaizhong</v>
          </cell>
          <cell r="AH220">
            <v>120</v>
          </cell>
          <cell r="AI220" t="str">
            <v/>
          </cell>
          <cell r="AJ220" t="str">
            <v/>
          </cell>
          <cell r="AK220" t="str">
            <v/>
          </cell>
          <cell r="AL220" t="str">
            <v/>
          </cell>
          <cell r="AM220">
            <v>2</v>
          </cell>
          <cell r="AN220" t="str">
            <v>[["skill_baifabaizhong",1]]</v>
          </cell>
          <cell r="AO220">
            <v>0</v>
          </cell>
          <cell r="AP220">
            <v>3</v>
          </cell>
          <cell r="AQ220">
            <v>4</v>
          </cell>
          <cell r="AR220">
            <v>0</v>
          </cell>
          <cell r="AT220" t="str">
            <v>[0,0]</v>
          </cell>
          <cell r="AU220" t="str">
            <v>[99000,0]</v>
          </cell>
          <cell r="AV220" t="str">
            <v>[99,0]</v>
          </cell>
          <cell r="AW220">
            <v>1</v>
          </cell>
          <cell r="AX220">
            <v>1</v>
          </cell>
          <cell r="AY220">
            <v>1</v>
          </cell>
          <cell r="AZ220" t="str">
            <v/>
          </cell>
          <cell r="BB220">
            <v>1</v>
          </cell>
          <cell r="BD220" t="str">
            <v/>
          </cell>
          <cell r="BE220" t="str">
            <v/>
          </cell>
          <cell r="BF220" t="str">
            <v/>
          </cell>
          <cell r="BG220" t="str">
            <v/>
          </cell>
          <cell r="BH220">
            <v>100</v>
          </cell>
          <cell r="BK220">
            <v>1</v>
          </cell>
          <cell r="BL220">
            <v>80</v>
          </cell>
          <cell r="BM220">
            <v>8</v>
          </cell>
          <cell r="BN220" t="str">
            <v/>
          </cell>
          <cell r="BP220" t="str">
            <v>[0,0]</v>
          </cell>
          <cell r="BS220" t="str">
            <v/>
          </cell>
          <cell r="BU220" t="str">
            <v/>
          </cell>
          <cell r="BW220" t="str">
            <v/>
          </cell>
          <cell r="BX220">
            <v>4</v>
          </cell>
          <cell r="BY220" t="str">
            <v/>
          </cell>
          <cell r="BZ220" t="str">
            <v/>
          </cell>
          <cell r="CA220">
            <v>4405</v>
          </cell>
          <cell r="CB220" t="str">
            <v>[100,0]</v>
          </cell>
          <cell r="CE220" t="str">
            <v/>
          </cell>
          <cell r="CF220" t="str">
            <v/>
          </cell>
          <cell r="CG220" t="str">
            <v/>
          </cell>
          <cell r="CH220" t="str">
            <v/>
          </cell>
          <cell r="CI220" t="str">
            <v/>
          </cell>
          <cell r="DI220">
            <v>80</v>
          </cell>
          <cell r="DK220" t="str">
            <v/>
          </cell>
          <cell r="EW220">
            <v>1</v>
          </cell>
          <cell r="EZ220">
            <v>100</v>
          </cell>
          <cell r="FH220">
            <v>1</v>
          </cell>
          <cell r="FJ220">
            <v>1</v>
          </cell>
          <cell r="FM220">
            <v>100</v>
          </cell>
          <cell r="FV220">
            <v>1</v>
          </cell>
          <cell r="FX220">
            <v>2000</v>
          </cell>
          <cell r="FY220">
            <v>1</v>
          </cell>
        </row>
        <row r="221">
          <cell r="A221">
            <v>9040</v>
          </cell>
          <cell r="B221" t="str">
            <v>孤注一掷</v>
          </cell>
          <cell r="C221">
            <v>2</v>
          </cell>
          <cell r="D221">
            <v>1</v>
          </cell>
          <cell r="E221">
            <v>1</v>
          </cell>
          <cell r="F221">
            <v>1</v>
          </cell>
          <cell r="G221">
            <v>2</v>
          </cell>
          <cell r="H221">
            <v>2</v>
          </cell>
          <cell r="I221" t="str">
            <v/>
          </cell>
          <cell r="K221" t="str">
            <v/>
          </cell>
          <cell r="L221">
            <v>3.5999999999999997E-2</v>
          </cell>
          <cell r="M221">
            <v>2.7E-2</v>
          </cell>
          <cell r="N221" t="str">
            <v>PLAYERSKILL_204</v>
          </cell>
          <cell r="O221" t="str">
            <v>PLAYERSKILLDES_204</v>
          </cell>
          <cell r="P221" t="str">
            <v>PLAYERSKILLDES2_204</v>
          </cell>
          <cell r="Q221" t="str">
            <v>PLAYERSKILLDES3_204</v>
          </cell>
          <cell r="S221" t="str">
            <v>ps_guzhuyizhi</v>
          </cell>
          <cell r="T221">
            <v>100</v>
          </cell>
          <cell r="U221" t="str">
            <v/>
          </cell>
          <cell r="V221" t="str">
            <v/>
          </cell>
          <cell r="W221" t="str">
            <v/>
          </cell>
          <cell r="X221" t="str">
            <v/>
          </cell>
          <cell r="Y221" t="str">
            <v/>
          </cell>
          <cell r="Z221" t="str">
            <v/>
          </cell>
          <cell r="AA221" t="str">
            <v/>
          </cell>
          <cell r="AB221" t="str">
            <v/>
          </cell>
          <cell r="AD221" t="str">
            <v>guzhuyizhi1_guzhuyizhi</v>
          </cell>
          <cell r="AE221" t="str">
            <v/>
          </cell>
          <cell r="AF221" t="str">
            <v/>
          </cell>
          <cell r="AG221" t="str">
            <v>guzhuyizhi2_guzhuyizhi</v>
          </cell>
          <cell r="AH221">
            <v>150</v>
          </cell>
          <cell r="AI221" t="str">
            <v/>
          </cell>
          <cell r="AJ221" t="str">
            <v/>
          </cell>
          <cell r="AK221" t="str">
            <v/>
          </cell>
          <cell r="AL221" t="str">
            <v/>
          </cell>
          <cell r="AM221">
            <v>2</v>
          </cell>
          <cell r="AN221" t="str">
            <v>[["skill_guzhuyizhi",1]]</v>
          </cell>
          <cell r="AO221">
            <v>0</v>
          </cell>
          <cell r="AP221">
            <v>3</v>
          </cell>
          <cell r="AQ221">
            <v>2</v>
          </cell>
          <cell r="AR221">
            <v>0</v>
          </cell>
          <cell r="AT221" t="str">
            <v>[0,0]</v>
          </cell>
          <cell r="AU221" t="str">
            <v>[99000,0]</v>
          </cell>
          <cell r="AV221" t="str">
            <v>[28,0]</v>
          </cell>
          <cell r="AW221">
            <v>1</v>
          </cell>
          <cell r="AX221">
            <v>1</v>
          </cell>
          <cell r="AY221">
            <v>1</v>
          </cell>
          <cell r="AZ221" t="str">
            <v/>
          </cell>
          <cell r="BB221">
            <v>1</v>
          </cell>
          <cell r="BD221" t="str">
            <v/>
          </cell>
          <cell r="BE221" t="str">
            <v/>
          </cell>
          <cell r="BF221" t="str">
            <v/>
          </cell>
          <cell r="BG221" t="str">
            <v/>
          </cell>
          <cell r="BH221">
            <v>100</v>
          </cell>
          <cell r="BK221">
            <v>1</v>
          </cell>
          <cell r="BL221">
            <v>60</v>
          </cell>
          <cell r="BM221">
            <v>8</v>
          </cell>
          <cell r="BN221" t="str">
            <v/>
          </cell>
          <cell r="BP221" t="str">
            <v>[0,0]</v>
          </cell>
          <cell r="BQ221">
            <v>2</v>
          </cell>
          <cell r="BS221" t="str">
            <v/>
          </cell>
          <cell r="BU221" t="str">
            <v/>
          </cell>
          <cell r="BV221" t="str">
            <v>[30,0]</v>
          </cell>
          <cell r="BW221" t="str">
            <v/>
          </cell>
          <cell r="BX221">
            <v>2</v>
          </cell>
          <cell r="BY221" t="str">
            <v/>
          </cell>
          <cell r="BZ221" t="str">
            <v/>
          </cell>
          <cell r="CA221">
            <v>4204</v>
          </cell>
          <cell r="CB221" t="str">
            <v>[100,0]</v>
          </cell>
          <cell r="CE221" t="str">
            <v/>
          </cell>
          <cell r="CF221" t="str">
            <v/>
          </cell>
          <cell r="CG221" t="str">
            <v/>
          </cell>
          <cell r="CH221" t="str">
            <v/>
          </cell>
          <cell r="CI221" t="str">
            <v/>
          </cell>
          <cell r="DI221">
            <v>60</v>
          </cell>
          <cell r="DK221" t="str">
            <v/>
          </cell>
          <cell r="EW221">
            <v>1</v>
          </cell>
          <cell r="EZ221">
            <v>100</v>
          </cell>
          <cell r="FH221">
            <v>1</v>
          </cell>
          <cell r="FJ221">
            <v>1</v>
          </cell>
          <cell r="FM221">
            <v>100</v>
          </cell>
          <cell r="FV221">
            <v>1</v>
          </cell>
          <cell r="FX221">
            <v>2000</v>
          </cell>
          <cell r="FY221">
            <v>1</v>
          </cell>
        </row>
        <row r="222">
          <cell r="A222">
            <v>9041</v>
          </cell>
          <cell r="B222" t="str">
            <v>大地神箭</v>
          </cell>
          <cell r="C222">
            <v>2</v>
          </cell>
          <cell r="D222" t="str">
            <v/>
          </cell>
          <cell r="E222" t="str">
            <v/>
          </cell>
          <cell r="F222">
            <v>1</v>
          </cell>
          <cell r="G222">
            <v>1</v>
          </cell>
          <cell r="H222">
            <v>1</v>
          </cell>
          <cell r="I222">
            <v>4</v>
          </cell>
          <cell r="K222" t="str">
            <v/>
          </cell>
          <cell r="L222">
            <v>2.7E-2</v>
          </cell>
          <cell r="M222">
            <v>1.7999999999999999E-2</v>
          </cell>
          <cell r="N222" t="str">
            <v>PLAYERSKILL_514</v>
          </cell>
          <cell r="O222" t="str">
            <v>PLAYERSKILLDES_514</v>
          </cell>
          <cell r="P222" t="str">
            <v>PLAYERSKILLDES2_514</v>
          </cell>
          <cell r="Q222" t="str">
            <v>PLAYERSKILLDES3_514</v>
          </cell>
          <cell r="S222" t="str">
            <v>ps_dadishenjian</v>
          </cell>
          <cell r="T222">
            <v>101</v>
          </cell>
          <cell r="U222" t="str">
            <v/>
          </cell>
          <cell r="V222" t="str">
            <v/>
          </cell>
          <cell r="W222" t="str">
            <v/>
          </cell>
          <cell r="X222" t="str">
            <v/>
          </cell>
          <cell r="Y222" t="str">
            <v/>
          </cell>
          <cell r="Z222" t="str">
            <v/>
          </cell>
          <cell r="AA222" t="str">
            <v/>
          </cell>
          <cell r="AB222" t="str">
            <v/>
          </cell>
          <cell r="AD222" t="str">
            <v>dadishenjian1_dadishenjian</v>
          </cell>
          <cell r="AE222" t="str">
            <v/>
          </cell>
          <cell r="AF222" t="str">
            <v/>
          </cell>
          <cell r="AG222" t="str">
            <v>dadishenjian2_dadishenjian</v>
          </cell>
          <cell r="AH222">
            <v>130</v>
          </cell>
          <cell r="AI222" t="str">
            <v/>
          </cell>
          <cell r="AJ222" t="str">
            <v/>
          </cell>
          <cell r="AK222" t="str">
            <v/>
          </cell>
          <cell r="AL222" t="str">
            <v/>
          </cell>
          <cell r="AM222">
            <v>1</v>
          </cell>
          <cell r="AN222" t="str">
            <v>[["skill_dadishenjian",1]]</v>
          </cell>
          <cell r="AO222">
            <v>0</v>
          </cell>
          <cell r="AP222">
            <v>3</v>
          </cell>
          <cell r="AQ222">
            <v>5</v>
          </cell>
          <cell r="AR222">
            <v>0</v>
          </cell>
          <cell r="AT222" t="str">
            <v>[6000,0]</v>
          </cell>
          <cell r="AU222" t="str">
            <v>[99000,0]</v>
          </cell>
          <cell r="AV222" t="str">
            <v>[20,0]</v>
          </cell>
          <cell r="AW222">
            <v>1</v>
          </cell>
          <cell r="AX222">
            <v>1</v>
          </cell>
          <cell r="AY222">
            <v>1</v>
          </cell>
          <cell r="AZ222" t="str">
            <v/>
          </cell>
          <cell r="BB222">
            <v>1</v>
          </cell>
          <cell r="BD222" t="str">
            <v/>
          </cell>
          <cell r="BE222" t="str">
            <v/>
          </cell>
          <cell r="BF222" t="str">
            <v/>
          </cell>
          <cell r="BG222" t="str">
            <v/>
          </cell>
          <cell r="BH222">
            <v>100</v>
          </cell>
          <cell r="BK222">
            <v>1</v>
          </cell>
          <cell r="BL222">
            <v>50</v>
          </cell>
          <cell r="BM222">
            <v>9</v>
          </cell>
          <cell r="BN222">
            <v>3</v>
          </cell>
          <cell r="BP222" t="str">
            <v>[0,0]</v>
          </cell>
          <cell r="BQ222">
            <v>2</v>
          </cell>
          <cell r="BS222" t="str">
            <v/>
          </cell>
          <cell r="BU222" t="str">
            <v>[951,516]</v>
          </cell>
          <cell r="BW222" t="str">
            <v/>
          </cell>
          <cell r="BX222">
            <v>5</v>
          </cell>
          <cell r="BY222" t="str">
            <v/>
          </cell>
          <cell r="BZ222" t="str">
            <v/>
          </cell>
          <cell r="CA222">
            <v>45001</v>
          </cell>
          <cell r="CB222" t="str">
            <v>[100,0]</v>
          </cell>
          <cell r="CF222" t="str">
            <v/>
          </cell>
          <cell r="CG222" t="str">
            <v/>
          </cell>
          <cell r="CH222" t="str">
            <v/>
          </cell>
          <cell r="CI222" t="str">
            <v/>
          </cell>
          <cell r="CW222">
            <v>5</v>
          </cell>
          <cell r="CY222">
            <v>1</v>
          </cell>
          <cell r="DI222">
            <v>60</v>
          </cell>
          <cell r="DK222" t="str">
            <v/>
          </cell>
          <cell r="EW222">
            <v>1</v>
          </cell>
          <cell r="EZ222">
            <v>101</v>
          </cell>
          <cell r="FH222">
            <v>2</v>
          </cell>
          <cell r="FI222">
            <v>25</v>
          </cell>
          <cell r="FJ222">
            <v>1</v>
          </cell>
          <cell r="FM222">
            <v>101</v>
          </cell>
          <cell r="FV222">
            <v>2</v>
          </cell>
          <cell r="FW222">
            <v>25</v>
          </cell>
          <cell r="FX222">
            <v>2000</v>
          </cell>
          <cell r="FY222">
            <v>1</v>
          </cell>
        </row>
        <row r="223">
          <cell r="A223">
            <v>9042</v>
          </cell>
          <cell r="B223" t="str">
            <v>欢欣鼓舞</v>
          </cell>
          <cell r="C223">
            <v>2</v>
          </cell>
          <cell r="D223" t="str">
            <v/>
          </cell>
          <cell r="E223" t="str">
            <v/>
          </cell>
          <cell r="F223">
            <v>1</v>
          </cell>
          <cell r="G223">
            <v>2</v>
          </cell>
          <cell r="H223">
            <v>2</v>
          </cell>
          <cell r="I223" t="str">
            <v/>
          </cell>
          <cell r="K223" t="str">
            <v/>
          </cell>
          <cell r="L223">
            <v>2.7E-2</v>
          </cell>
          <cell r="M223">
            <v>1.7999999999999999E-2</v>
          </cell>
          <cell r="N223" t="str">
            <v>PLAYERSKILL_308</v>
          </cell>
          <cell r="O223" t="str">
            <v>PLAYERSKILLDES_308</v>
          </cell>
          <cell r="P223" t="str">
            <v>PLAYERSKILLDES2_308</v>
          </cell>
          <cell r="Q223" t="str">
            <v>PLAYERSKILLDES3_308</v>
          </cell>
          <cell r="S223" t="str">
            <v>ps_huanxinguwu</v>
          </cell>
          <cell r="T223">
            <v>100</v>
          </cell>
          <cell r="U223" t="str">
            <v/>
          </cell>
          <cell r="V223" t="str">
            <v/>
          </cell>
          <cell r="W223" t="str">
            <v/>
          </cell>
          <cell r="X223" t="str">
            <v/>
          </cell>
          <cell r="Y223" t="str">
            <v/>
          </cell>
          <cell r="Z223" t="str">
            <v/>
          </cell>
          <cell r="AA223" t="str">
            <v/>
          </cell>
          <cell r="AB223" t="str">
            <v/>
          </cell>
          <cell r="AD223" t="str">
            <v>huanxinguwu_huanxinguwu</v>
          </cell>
          <cell r="AE223" t="str">
            <v/>
          </cell>
          <cell r="AF223" t="str">
            <v/>
          </cell>
          <cell r="AG223" t="str">
            <v/>
          </cell>
          <cell r="AH223">
            <v>160</v>
          </cell>
          <cell r="AI223" t="str">
            <v/>
          </cell>
          <cell r="AJ223" t="str">
            <v/>
          </cell>
          <cell r="AK223" t="str">
            <v/>
          </cell>
          <cell r="AL223" t="str">
            <v/>
          </cell>
          <cell r="AM223">
            <v>2</v>
          </cell>
          <cell r="AN223" t="str">
            <v>[["skill_huanxinguwu",1]]</v>
          </cell>
          <cell r="AO223">
            <v>0</v>
          </cell>
          <cell r="AP223">
            <v>3</v>
          </cell>
          <cell r="AQ223">
            <v>3</v>
          </cell>
          <cell r="AR223">
            <v>0</v>
          </cell>
          <cell r="AT223" t="str">
            <v>[0,0]</v>
          </cell>
          <cell r="AU223" t="str">
            <v>[99000,0]</v>
          </cell>
          <cell r="AV223" t="str">
            <v>[99,0]</v>
          </cell>
          <cell r="AW223">
            <v>1</v>
          </cell>
          <cell r="AX223">
            <v>1</v>
          </cell>
          <cell r="AY223">
            <v>1</v>
          </cell>
          <cell r="AZ223" t="str">
            <v/>
          </cell>
          <cell r="BB223">
            <v>1</v>
          </cell>
          <cell r="BD223" t="str">
            <v/>
          </cell>
          <cell r="BE223" t="str">
            <v/>
          </cell>
          <cell r="BF223" t="str">
            <v/>
          </cell>
          <cell r="BG223" t="str">
            <v/>
          </cell>
          <cell r="BH223">
            <v>100</v>
          </cell>
          <cell r="BI223" t="str">
            <v>[[12,14]]</v>
          </cell>
          <cell r="BJ223">
            <v>0</v>
          </cell>
          <cell r="BK223">
            <v>1</v>
          </cell>
          <cell r="BL223">
            <v>60</v>
          </cell>
          <cell r="BM223">
            <v>8</v>
          </cell>
          <cell r="BN223">
            <v>10</v>
          </cell>
          <cell r="BP223" t="str">
            <v>[0,0]</v>
          </cell>
          <cell r="BS223" t="str">
            <v/>
          </cell>
          <cell r="BU223" t="str">
            <v/>
          </cell>
          <cell r="BW223" t="str">
            <v/>
          </cell>
          <cell r="BX223">
            <v>3</v>
          </cell>
          <cell r="BY223" t="str">
            <v/>
          </cell>
          <cell r="BZ223" t="str">
            <v/>
          </cell>
          <cell r="CA223">
            <v>4308</v>
          </cell>
          <cell r="CB223" t="str">
            <v>[100,0]</v>
          </cell>
          <cell r="CE223" t="str">
            <v/>
          </cell>
          <cell r="CF223" t="str">
            <v/>
          </cell>
          <cell r="CG223" t="str">
            <v/>
          </cell>
          <cell r="CH223" t="str">
            <v/>
          </cell>
          <cell r="CI223" t="str">
            <v/>
          </cell>
          <cell r="CK223">
            <v>1</v>
          </cell>
          <cell r="DI223">
            <v>60</v>
          </cell>
          <cell r="DK223" t="str">
            <v/>
          </cell>
          <cell r="EW223">
            <v>1</v>
          </cell>
          <cell r="EZ223">
            <v>100</v>
          </cell>
          <cell r="FH223">
            <v>1</v>
          </cell>
          <cell r="FI223">
            <v>25</v>
          </cell>
          <cell r="FJ223">
            <v>1</v>
          </cell>
          <cell r="FM223">
            <v>100</v>
          </cell>
          <cell r="FV223">
            <v>1</v>
          </cell>
          <cell r="FW223">
            <v>25</v>
          </cell>
          <cell r="FX223">
            <v>2000</v>
          </cell>
          <cell r="FY223">
            <v>1</v>
          </cell>
        </row>
        <row r="224">
          <cell r="A224">
            <v>9043</v>
          </cell>
          <cell r="B224" t="str">
            <v>屠戮成性</v>
          </cell>
          <cell r="C224">
            <v>2</v>
          </cell>
          <cell r="D224" t="str">
            <v/>
          </cell>
          <cell r="E224" t="str">
            <v/>
          </cell>
          <cell r="F224">
            <v>1</v>
          </cell>
          <cell r="G224">
            <v>2</v>
          </cell>
          <cell r="H224">
            <v>2</v>
          </cell>
          <cell r="I224" t="str">
            <v/>
          </cell>
          <cell r="K224" t="str">
            <v/>
          </cell>
          <cell r="L224">
            <v>2.7E-2</v>
          </cell>
          <cell r="M224">
            <v>1.7999999999999999E-2</v>
          </cell>
          <cell r="N224" t="str">
            <v>PLAYERSKILL_203</v>
          </cell>
          <cell r="O224" t="str">
            <v>PLAYERSKILLDES_203</v>
          </cell>
          <cell r="P224" t="str">
            <v>PLAYERSKILLDES2_203</v>
          </cell>
          <cell r="Q224" t="str">
            <v>PLAYERSKILLDES3_203</v>
          </cell>
          <cell r="S224" t="str">
            <v>ps_tuluchengxing</v>
          </cell>
          <cell r="T224">
            <v>100</v>
          </cell>
          <cell r="U224" t="str">
            <v/>
          </cell>
          <cell r="V224" t="str">
            <v/>
          </cell>
          <cell r="W224" t="str">
            <v/>
          </cell>
          <cell r="X224" t="str">
            <v/>
          </cell>
          <cell r="Y224" t="str">
            <v/>
          </cell>
          <cell r="Z224" t="str">
            <v/>
          </cell>
          <cell r="AA224" t="str">
            <v/>
          </cell>
          <cell r="AB224" t="str">
            <v/>
          </cell>
          <cell r="AD224" t="str">
            <v>tuluchengxing1_tuluchengxing</v>
          </cell>
          <cell r="AE224" t="str">
            <v/>
          </cell>
          <cell r="AF224" t="str">
            <v/>
          </cell>
          <cell r="AG224" t="str">
            <v>tuluchengxing2_tuluchengxing</v>
          </cell>
          <cell r="AH224">
            <v>150</v>
          </cell>
          <cell r="AI224" t="str">
            <v/>
          </cell>
          <cell r="AJ224" t="str">
            <v/>
          </cell>
          <cell r="AK224" t="str">
            <v/>
          </cell>
          <cell r="AL224" t="str">
            <v/>
          </cell>
          <cell r="AM224">
            <v>2</v>
          </cell>
          <cell r="AN224" t="str">
            <v>[["skill_tuluchengxing",1]]</v>
          </cell>
          <cell r="AO224">
            <v>0</v>
          </cell>
          <cell r="AP224">
            <v>3</v>
          </cell>
          <cell r="AQ224">
            <v>2</v>
          </cell>
          <cell r="AR224">
            <v>0</v>
          </cell>
          <cell r="AT224" t="str">
            <v>[0,0]</v>
          </cell>
          <cell r="AU224" t="str">
            <v>[20000,0]</v>
          </cell>
          <cell r="AV224" t="str">
            <v>[99,0]</v>
          </cell>
          <cell r="AW224">
            <v>1</v>
          </cell>
          <cell r="AX224">
            <v>1</v>
          </cell>
          <cell r="AY224">
            <v>1</v>
          </cell>
          <cell r="AZ224" t="str">
            <v/>
          </cell>
          <cell r="BB224">
            <v>1</v>
          </cell>
          <cell r="BD224" t="str">
            <v/>
          </cell>
          <cell r="BE224" t="str">
            <v/>
          </cell>
          <cell r="BF224" t="str">
            <v/>
          </cell>
          <cell r="BG224" t="str">
            <v/>
          </cell>
          <cell r="BH224">
            <v>100</v>
          </cell>
          <cell r="BI224" t="str">
            <v>[[1,3]]</v>
          </cell>
          <cell r="BJ224">
            <v>1</v>
          </cell>
          <cell r="BK224">
            <v>1</v>
          </cell>
          <cell r="BL224">
            <v>60</v>
          </cell>
          <cell r="BM224">
            <v>8</v>
          </cell>
          <cell r="BN224">
            <v>10</v>
          </cell>
          <cell r="BP224" t="str">
            <v>[0,0]</v>
          </cell>
          <cell r="BS224" t="str">
            <v/>
          </cell>
          <cell r="BU224" t="str">
            <v/>
          </cell>
          <cell r="BW224" t="str">
            <v/>
          </cell>
          <cell r="BX224">
            <v>2</v>
          </cell>
          <cell r="BY224" t="str">
            <v/>
          </cell>
          <cell r="BZ224" t="str">
            <v/>
          </cell>
          <cell r="CA224">
            <v>4203</v>
          </cell>
          <cell r="CB224" t="str">
            <v>[100,0]</v>
          </cell>
          <cell r="CE224" t="str">
            <v/>
          </cell>
          <cell r="CF224" t="str">
            <v/>
          </cell>
          <cell r="CG224" t="str">
            <v/>
          </cell>
          <cell r="CH224" t="str">
            <v/>
          </cell>
          <cell r="CI224" t="str">
            <v/>
          </cell>
          <cell r="CZ224">
            <v>100</v>
          </cell>
          <cell r="DA224" t="str">
            <v>[[2,2]]</v>
          </cell>
          <cell r="DB224">
            <v>1</v>
          </cell>
          <cell r="DH224">
            <v>1</v>
          </cell>
          <cell r="DI224">
            <v>60</v>
          </cell>
          <cell r="DJ224">
            <v>8</v>
          </cell>
          <cell r="DK224" t="str">
            <v/>
          </cell>
          <cell r="DM224" t="str">
            <v>[0,0]</v>
          </cell>
          <cell r="DP224" t="str">
            <v/>
          </cell>
          <cell r="DR224" t="str">
            <v/>
          </cell>
          <cell r="DS224" t="str">
            <v/>
          </cell>
          <cell r="DT224">
            <v>4</v>
          </cell>
          <cell r="DU224" t="str">
            <v/>
          </cell>
          <cell r="DV224" t="str">
            <v/>
          </cell>
          <cell r="DW224">
            <v>9001</v>
          </cell>
          <cell r="DX224" t="str">
            <v>[100,0]</v>
          </cell>
          <cell r="EW224">
            <v>1</v>
          </cell>
          <cell r="EZ224">
            <v>100</v>
          </cell>
          <cell r="FH224">
            <v>1</v>
          </cell>
          <cell r="FJ224">
            <v>1</v>
          </cell>
          <cell r="FM224">
            <v>100</v>
          </cell>
          <cell r="FV224">
            <v>1</v>
          </cell>
          <cell r="FX224">
            <v>2000</v>
          </cell>
          <cell r="FY224">
            <v>1</v>
          </cell>
        </row>
        <row r="225">
          <cell r="A225">
            <v>9044</v>
          </cell>
          <cell r="B225" t="str">
            <v>冰雪风暴</v>
          </cell>
          <cell r="C225">
            <v>2</v>
          </cell>
          <cell r="D225">
            <v>1</v>
          </cell>
          <cell r="E225">
            <v>1</v>
          </cell>
          <cell r="F225">
            <v>1</v>
          </cell>
          <cell r="G225">
            <v>1</v>
          </cell>
          <cell r="H225">
            <v>1</v>
          </cell>
          <cell r="I225" t="str">
            <v/>
          </cell>
          <cell r="K225" t="str">
            <v/>
          </cell>
          <cell r="L225">
            <v>3.5999999999999997E-2</v>
          </cell>
          <cell r="M225">
            <v>2.7E-2</v>
          </cell>
          <cell r="N225" t="str">
            <v>PLAYERSKILL_307</v>
          </cell>
          <cell r="O225" t="str">
            <v>PLAYERSKILLDES_307</v>
          </cell>
          <cell r="P225" t="str">
            <v>PLAYERSKILLDES2_307</v>
          </cell>
          <cell r="Q225" t="str">
            <v>PLAYERSKILLDES3_307</v>
          </cell>
          <cell r="S225" t="str">
            <v>ps_bingxuefengbao</v>
          </cell>
          <cell r="T225">
            <v>101</v>
          </cell>
          <cell r="U225" t="str">
            <v/>
          </cell>
          <cell r="V225" t="str">
            <v/>
          </cell>
          <cell r="W225" t="str">
            <v/>
          </cell>
          <cell r="X225" t="str">
            <v/>
          </cell>
          <cell r="Y225" t="str">
            <v/>
          </cell>
          <cell r="Z225" t="str">
            <v/>
          </cell>
          <cell r="AA225" t="str">
            <v/>
          </cell>
          <cell r="AB225" t="str">
            <v/>
          </cell>
          <cell r="AD225" t="str">
            <v/>
          </cell>
          <cell r="AE225" t="str">
            <v/>
          </cell>
          <cell r="AF225" t="str">
            <v/>
          </cell>
          <cell r="AG225" t="str">
            <v/>
          </cell>
          <cell r="AH225">
            <v>120</v>
          </cell>
          <cell r="AI225" t="str">
            <v/>
          </cell>
          <cell r="AJ225" t="str">
            <v/>
          </cell>
          <cell r="AK225" t="str">
            <v/>
          </cell>
          <cell r="AL225" t="str">
            <v/>
          </cell>
          <cell r="AM225">
            <v>1</v>
          </cell>
          <cell r="AN225" t="str">
            <v/>
          </cell>
          <cell r="AO225">
            <v>0</v>
          </cell>
          <cell r="AP225">
            <v>3</v>
          </cell>
          <cell r="AQ225">
            <v>3</v>
          </cell>
          <cell r="AR225">
            <v>0</v>
          </cell>
          <cell r="AT225" t="str">
            <v>[4000,0]</v>
          </cell>
          <cell r="AU225" t="str">
            <v>[99000,0]</v>
          </cell>
          <cell r="AV225" t="str">
            <v>[40,0]</v>
          </cell>
          <cell r="AW225">
            <v>1</v>
          </cell>
          <cell r="AX225">
            <v>1</v>
          </cell>
          <cell r="AY225">
            <v>1</v>
          </cell>
          <cell r="AZ225" t="str">
            <v/>
          </cell>
          <cell r="BB225">
            <v>1</v>
          </cell>
          <cell r="BD225" t="str">
            <v/>
          </cell>
          <cell r="BE225">
            <v>10307</v>
          </cell>
          <cell r="BF225" t="str">
            <v/>
          </cell>
          <cell r="BG225" t="str">
            <v/>
          </cell>
          <cell r="BH225">
            <v>100</v>
          </cell>
          <cell r="BK225">
            <v>1</v>
          </cell>
          <cell r="BL225">
            <v>60</v>
          </cell>
          <cell r="BM225">
            <v>9</v>
          </cell>
          <cell r="BN225" t="str">
            <v/>
          </cell>
          <cell r="BP225" t="str">
            <v>[0,1]</v>
          </cell>
          <cell r="BQ225">
            <v>2</v>
          </cell>
          <cell r="BS225" t="str">
            <v/>
          </cell>
          <cell r="BW225" t="str">
            <v/>
          </cell>
          <cell r="BX225">
            <v>3</v>
          </cell>
          <cell r="BY225" t="str">
            <v/>
          </cell>
          <cell r="DI225">
            <v>60</v>
          </cell>
          <cell r="DK225" t="str">
            <v/>
          </cell>
          <cell r="EW225">
            <v>10</v>
          </cell>
          <cell r="EZ225">
            <v>101</v>
          </cell>
          <cell r="FH225">
            <v>1</v>
          </cell>
          <cell r="FI225">
            <v>25</v>
          </cell>
          <cell r="FJ225">
            <v>10</v>
          </cell>
          <cell r="FM225">
            <v>101</v>
          </cell>
          <cell r="FV225">
            <v>1</v>
          </cell>
          <cell r="FW225">
            <v>25</v>
          </cell>
          <cell r="FX225">
            <v>2000</v>
          </cell>
          <cell r="FY225">
            <v>1</v>
          </cell>
        </row>
        <row r="226">
          <cell r="A226">
            <v>9045</v>
          </cell>
          <cell r="B226" t="str">
            <v>深渊回响</v>
          </cell>
          <cell r="C226">
            <v>2</v>
          </cell>
          <cell r="E226">
            <v>0</v>
          </cell>
          <cell r="F226">
            <v>1</v>
          </cell>
          <cell r="G226">
            <v>3</v>
          </cell>
          <cell r="H226">
            <v>3</v>
          </cell>
          <cell r="L226">
            <v>2.7E-2</v>
          </cell>
          <cell r="M226">
            <v>1.7999999999999999E-2</v>
          </cell>
          <cell r="N226" t="str">
            <v>PLAYERSKILL_216</v>
          </cell>
          <cell r="O226" t="str">
            <v>PLAYERSKILLDES_216</v>
          </cell>
          <cell r="P226" t="str">
            <v>PLAYERSKILLDES2_216</v>
          </cell>
          <cell r="Q226" t="str">
            <v>PLAYERSKILLDES3_216</v>
          </cell>
          <cell r="R226" t="str">
            <v>PLAYERSKILLDES4_216</v>
          </cell>
          <cell r="S226" t="str">
            <v>ps_shenyuanhuixiang</v>
          </cell>
          <cell r="T226">
            <v>101</v>
          </cell>
          <cell r="AD226" t="str">
            <v>shenyuanhuixiang1_shenyuanhuixiang</v>
          </cell>
          <cell r="AG226" t="str">
            <v>shenyuanhuixiang2_shenyuanhuixiang</v>
          </cell>
          <cell r="AH226">
            <v>200</v>
          </cell>
          <cell r="AM226">
            <v>0</v>
          </cell>
          <cell r="AN226" t="str">
            <v>[["skill_zhaohuanhuoyuansu",1]]</v>
          </cell>
          <cell r="AO226">
            <v>0</v>
          </cell>
          <cell r="AP226">
            <v>3</v>
          </cell>
          <cell r="AQ226">
            <v>2</v>
          </cell>
          <cell r="AR226">
            <v>0</v>
          </cell>
          <cell r="AT226" t="str">
            <v>[8000,0]</v>
          </cell>
          <cell r="AU226" t="str">
            <v>[24000,0]</v>
          </cell>
          <cell r="AV226" t="str">
            <v>[51,0]</v>
          </cell>
          <cell r="AW226">
            <v>1</v>
          </cell>
          <cell r="AX226">
            <v>1</v>
          </cell>
          <cell r="AY226">
            <v>1</v>
          </cell>
          <cell r="AZ226" t="str">
            <v/>
          </cell>
          <cell r="BB226">
            <v>1</v>
          </cell>
          <cell r="BD226" t="str">
            <v/>
          </cell>
          <cell r="BE226">
            <v>10216</v>
          </cell>
          <cell r="BF226" t="str">
            <v/>
          </cell>
          <cell r="BG226" t="str">
            <v/>
          </cell>
          <cell r="BH226">
            <v>100</v>
          </cell>
          <cell r="BK226">
            <v>0</v>
          </cell>
          <cell r="BL226">
            <v>45</v>
          </cell>
          <cell r="BS226" t="str">
            <v/>
          </cell>
          <cell r="BU226" t="str">
            <v>[1811,982]</v>
          </cell>
          <cell r="BW226" t="str">
            <v/>
          </cell>
          <cell r="BX226">
            <v>2</v>
          </cell>
          <cell r="BY226" t="str">
            <v/>
          </cell>
          <cell r="BZ226" t="str">
            <v/>
          </cell>
          <cell r="CA226" t="str">
            <v/>
          </cell>
          <cell r="CB226" t="str">
            <v/>
          </cell>
          <cell r="CE226">
            <v>8216</v>
          </cell>
          <cell r="CF226" t="str">
            <v>[1,1]</v>
          </cell>
          <cell r="CG226" t="str">
            <v>[1,0]</v>
          </cell>
          <cell r="CH226" t="str">
            <v/>
          </cell>
          <cell r="CI226" t="str">
            <v/>
          </cell>
          <cell r="DH226">
            <v>0</v>
          </cell>
          <cell r="DI226">
            <v>45</v>
          </cell>
          <cell r="DK226">
            <v>54</v>
          </cell>
          <cell r="DN226">
            <v>3</v>
          </cell>
          <cell r="DP226" t="str">
            <v/>
          </cell>
          <cell r="DR226" t="str">
            <v/>
          </cell>
          <cell r="DT226">
            <v>2</v>
          </cell>
          <cell r="DV226" t="str">
            <v/>
          </cell>
          <cell r="DW226" t="str">
            <v/>
          </cell>
          <cell r="DX226" t="str">
            <v/>
          </cell>
          <cell r="DY226">
            <v>7118</v>
          </cell>
          <cell r="DZ226" t="str">
            <v>[1,1]</v>
          </cell>
          <cell r="EA226" t="str">
            <v>[1,0]</v>
          </cell>
          <cell r="ET226">
            <v>1</v>
          </cell>
          <cell r="EW226">
            <v>10</v>
          </cell>
          <cell r="EZ226">
            <v>101</v>
          </cell>
          <cell r="FH226">
            <v>1</v>
          </cell>
          <cell r="FI226">
            <v>25</v>
          </cell>
          <cell r="FJ226">
            <v>1</v>
          </cell>
          <cell r="FM226">
            <v>101</v>
          </cell>
          <cell r="FT226" t="str">
            <v>[4,5]</v>
          </cell>
          <cell r="FU226">
            <v>2</v>
          </cell>
          <cell r="FV226">
            <v>1</v>
          </cell>
          <cell r="FX226">
            <v>2000</v>
          </cell>
          <cell r="FY226">
            <v>1</v>
          </cell>
        </row>
        <row r="227">
          <cell r="A227">
            <v>9046</v>
          </cell>
          <cell r="B227" t="str">
            <v>欢欣鼓舞</v>
          </cell>
          <cell r="C227">
            <v>2</v>
          </cell>
          <cell r="E227">
            <v>0</v>
          </cell>
          <cell r="F227">
            <v>1</v>
          </cell>
          <cell r="G227">
            <v>2</v>
          </cell>
          <cell r="H227">
            <v>2</v>
          </cell>
          <cell r="L227">
            <v>2.7E-2</v>
          </cell>
          <cell r="M227">
            <v>1.7999999999999999E-2</v>
          </cell>
          <cell r="N227" t="str">
            <v>PLAYERSKILL_308</v>
          </cell>
          <cell r="O227" t="str">
            <v>PLAYERSKILLDES_308</v>
          </cell>
          <cell r="P227" t="str">
            <v>PLAYERSKILLDES2_308</v>
          </cell>
          <cell r="Q227" t="str">
            <v>PLAYERSKILLDES3_308</v>
          </cell>
          <cell r="R227" t="str">
            <v>PLAYERSKILLDES4_308</v>
          </cell>
          <cell r="S227" t="str">
            <v>ps_huanxinguwu</v>
          </cell>
          <cell r="T227">
            <v>100</v>
          </cell>
          <cell r="AD227" t="str">
            <v>huanxinguwu_huanxinguwu</v>
          </cell>
          <cell r="AH227">
            <v>160</v>
          </cell>
          <cell r="AM227">
            <v>2</v>
          </cell>
          <cell r="AN227" t="str">
            <v>[["skill_huanxinguwu",1]]</v>
          </cell>
          <cell r="AO227">
            <v>0</v>
          </cell>
          <cell r="AP227">
            <v>3</v>
          </cell>
          <cell r="AQ227">
            <v>3</v>
          </cell>
          <cell r="AR227">
            <v>0</v>
          </cell>
          <cell r="AT227" t="str">
            <v>[8000,0]</v>
          </cell>
          <cell r="AU227" t="str">
            <v>[24000,0]</v>
          </cell>
          <cell r="AV227" t="str">
            <v>[28,0]</v>
          </cell>
          <cell r="AW227">
            <v>1</v>
          </cell>
          <cell r="AX227">
            <v>1</v>
          </cell>
          <cell r="AY227">
            <v>1</v>
          </cell>
          <cell r="AZ227" t="str">
            <v/>
          </cell>
          <cell r="BB227">
            <v>1</v>
          </cell>
          <cell r="BD227" t="str">
            <v/>
          </cell>
          <cell r="BE227" t="str">
            <v/>
          </cell>
          <cell r="BF227" t="str">
            <v/>
          </cell>
          <cell r="BG227" t="str">
            <v/>
          </cell>
          <cell r="BH227">
            <v>100</v>
          </cell>
          <cell r="BI227" t="str">
            <v>[[17,104]]</v>
          </cell>
          <cell r="BJ227">
            <v>0</v>
          </cell>
          <cell r="BK227">
            <v>1</v>
          </cell>
          <cell r="BL227">
            <v>2000</v>
          </cell>
          <cell r="BM227">
            <v>8</v>
          </cell>
          <cell r="BN227">
            <v>10</v>
          </cell>
          <cell r="BP227" t="str">
            <v>[0,0]</v>
          </cell>
          <cell r="BS227" t="str">
            <v/>
          </cell>
          <cell r="BU227" t="str">
            <v/>
          </cell>
          <cell r="BW227" t="str">
            <v/>
          </cell>
          <cell r="BX227">
            <v>3</v>
          </cell>
          <cell r="BY227" t="str">
            <v/>
          </cell>
          <cell r="BZ227" t="str">
            <v/>
          </cell>
          <cell r="CA227">
            <v>4308</v>
          </cell>
          <cell r="CB227" t="str">
            <v>[100,0]</v>
          </cell>
          <cell r="CE227" t="str">
            <v/>
          </cell>
          <cell r="CF227" t="str">
            <v/>
          </cell>
          <cell r="CG227" t="str">
            <v/>
          </cell>
          <cell r="CH227" t="str">
            <v/>
          </cell>
          <cell r="CI227" t="str">
            <v/>
          </cell>
          <cell r="CK227">
            <v>1</v>
          </cell>
          <cell r="DI227">
            <v>60</v>
          </cell>
          <cell r="DT227">
            <v>3</v>
          </cell>
          <cell r="EW227">
            <v>1</v>
          </cell>
          <cell r="EZ227">
            <v>100</v>
          </cell>
          <cell r="FH227">
            <v>1</v>
          </cell>
          <cell r="FI227">
            <v>25</v>
          </cell>
          <cell r="FJ227">
            <v>1</v>
          </cell>
          <cell r="FM227">
            <v>100</v>
          </cell>
          <cell r="FU227">
            <v>2</v>
          </cell>
          <cell r="FV227">
            <v>1</v>
          </cell>
          <cell r="FW227">
            <v>25</v>
          </cell>
          <cell r="FX227">
            <v>2000</v>
          </cell>
          <cell r="FY227">
            <v>1</v>
          </cell>
        </row>
        <row r="228">
          <cell r="A228">
            <v>9047</v>
          </cell>
          <cell r="B228" t="str">
            <v>时间凝滞</v>
          </cell>
          <cell r="C228">
            <v>2</v>
          </cell>
          <cell r="D228">
            <v>1</v>
          </cell>
          <cell r="E228">
            <v>1</v>
          </cell>
          <cell r="F228">
            <v>1</v>
          </cell>
          <cell r="G228">
            <v>2</v>
          </cell>
          <cell r="H228">
            <v>2</v>
          </cell>
          <cell r="L228">
            <v>3.5999999999999997E-2</v>
          </cell>
          <cell r="M228">
            <v>2.7E-2</v>
          </cell>
          <cell r="N228" t="str">
            <v>PLAYERSKILL_407</v>
          </cell>
          <cell r="O228" t="str">
            <v>PLAYERSKILLDES_407</v>
          </cell>
          <cell r="P228" t="str">
            <v>PLAYERSKILLDES2_407</v>
          </cell>
          <cell r="Q228" t="str">
            <v>PLAYERSKILLDES3_407</v>
          </cell>
          <cell r="R228" t="str">
            <v>PLAYERSKILLDES4_407</v>
          </cell>
          <cell r="S228" t="str">
            <v>ps_shijianningzhi</v>
          </cell>
          <cell r="T228">
            <v>101</v>
          </cell>
          <cell r="AH228">
            <v>120</v>
          </cell>
          <cell r="AM228">
            <v>1</v>
          </cell>
          <cell r="AN228" t="str">
            <v>[["skill_shijianningzhi",1]]</v>
          </cell>
          <cell r="AO228">
            <v>0</v>
          </cell>
          <cell r="AP228">
            <v>3</v>
          </cell>
          <cell r="AQ228">
            <v>4</v>
          </cell>
          <cell r="AR228">
            <v>0</v>
          </cell>
          <cell r="AT228" t="str">
            <v>[13000,0]</v>
          </cell>
          <cell r="AU228" t="str">
            <v>[28000,0]</v>
          </cell>
          <cell r="AV228" t="str">
            <v>[30,0]</v>
          </cell>
          <cell r="AW228">
            <v>1</v>
          </cell>
          <cell r="AX228">
            <v>1</v>
          </cell>
          <cell r="AY228">
            <v>1</v>
          </cell>
          <cell r="AZ228" t="str">
            <v/>
          </cell>
          <cell r="BB228">
            <v>1</v>
          </cell>
          <cell r="BD228" t="str">
            <v/>
          </cell>
          <cell r="BE228">
            <v>90407</v>
          </cell>
          <cell r="BF228" t="str">
            <v/>
          </cell>
          <cell r="BG228" t="str">
            <v/>
          </cell>
          <cell r="BH228">
            <v>100</v>
          </cell>
          <cell r="BK228">
            <v>1</v>
          </cell>
          <cell r="BL228">
            <v>60</v>
          </cell>
          <cell r="BM228">
            <v>9</v>
          </cell>
          <cell r="BP228" t="str">
            <v>[0,0]</v>
          </cell>
          <cell r="BU228" t="str">
            <v/>
          </cell>
          <cell r="BW228" t="str">
            <v/>
          </cell>
          <cell r="BX228">
            <v>4</v>
          </cell>
          <cell r="BY228" t="str">
            <v/>
          </cell>
          <cell r="BZ228" t="str">
            <v/>
          </cell>
          <cell r="CE228" t="str">
            <v/>
          </cell>
          <cell r="CF228" t="str">
            <v/>
          </cell>
          <cell r="CG228" t="str">
            <v/>
          </cell>
          <cell r="CH228" t="str">
            <v/>
          </cell>
          <cell r="CI228" t="str">
            <v/>
          </cell>
          <cell r="DT228">
            <v>4</v>
          </cell>
          <cell r="EW228">
            <v>10</v>
          </cell>
          <cell r="EZ228">
            <v>101</v>
          </cell>
          <cell r="FH228">
            <v>1</v>
          </cell>
          <cell r="FI228">
            <v>25</v>
          </cell>
          <cell r="FJ228">
            <v>1</v>
          </cell>
          <cell r="FM228">
            <v>101</v>
          </cell>
          <cell r="FU228">
            <v>2</v>
          </cell>
          <cell r="FV228">
            <v>1</v>
          </cell>
          <cell r="FW228">
            <v>25</v>
          </cell>
          <cell r="FX228">
            <v>2000</v>
          </cell>
          <cell r="FY228">
            <v>1</v>
          </cell>
        </row>
        <row r="229">
          <cell r="A229">
            <v>9048</v>
          </cell>
          <cell r="B229" t="str">
            <v>地狱烈焰</v>
          </cell>
          <cell r="C229">
            <v>2</v>
          </cell>
          <cell r="D229">
            <v>1</v>
          </cell>
          <cell r="E229">
            <v>1</v>
          </cell>
          <cell r="F229">
            <v>1</v>
          </cell>
          <cell r="G229">
            <v>1</v>
          </cell>
          <cell r="H229">
            <v>1</v>
          </cell>
          <cell r="L229">
            <v>3.5999999999999997E-2</v>
          </cell>
          <cell r="M229">
            <v>2.7E-2</v>
          </cell>
          <cell r="N229" t="str">
            <v>PLAYERSKILL_207</v>
          </cell>
          <cell r="O229" t="str">
            <v>PLAYERSKILLDES_207</v>
          </cell>
          <cell r="P229" t="str">
            <v>PLAYERSKILLDES2_207</v>
          </cell>
          <cell r="Q229" t="str">
            <v>PLAYERSKILLDES3_207</v>
          </cell>
          <cell r="R229" t="str">
            <v>PLAYERSKILLDES4_207</v>
          </cell>
          <cell r="S229" t="str">
            <v>ps_diyulieyan</v>
          </cell>
          <cell r="T229">
            <v>101</v>
          </cell>
          <cell r="AH229">
            <v>120</v>
          </cell>
          <cell r="AM229">
            <v>1</v>
          </cell>
          <cell r="AN229" t="str">
            <v>[["skill_diyulieyan",1]]</v>
          </cell>
          <cell r="AO229">
            <v>0</v>
          </cell>
          <cell r="AP229">
            <v>3</v>
          </cell>
          <cell r="AQ229">
            <v>2</v>
          </cell>
          <cell r="AR229">
            <v>0</v>
          </cell>
          <cell r="AT229" t="str">
            <v>[16000,0]</v>
          </cell>
          <cell r="AU229" t="str">
            <v>[30000,0]</v>
          </cell>
          <cell r="AV229" t="str">
            <v>[56,0]</v>
          </cell>
          <cell r="AW229">
            <v>1</v>
          </cell>
          <cell r="AX229">
            <v>1</v>
          </cell>
          <cell r="AY229">
            <v>1</v>
          </cell>
          <cell r="AZ229" t="str">
            <v/>
          </cell>
          <cell r="BB229">
            <v>1</v>
          </cell>
          <cell r="BE229">
            <v>90408</v>
          </cell>
          <cell r="BF229" t="str">
            <v/>
          </cell>
          <cell r="BG229" t="str">
            <v/>
          </cell>
          <cell r="BH229">
            <v>100</v>
          </cell>
          <cell r="BK229">
            <v>0</v>
          </cell>
          <cell r="BL229">
            <v>80</v>
          </cell>
          <cell r="BS229" t="str">
            <v/>
          </cell>
          <cell r="BU229" t="str">
            <v>[209,113]</v>
          </cell>
          <cell r="BW229" t="str">
            <v/>
          </cell>
          <cell r="BX229">
            <v>2</v>
          </cell>
          <cell r="BY229" t="str">
            <v/>
          </cell>
          <cell r="BZ229" t="str">
            <v/>
          </cell>
          <cell r="CA229" t="str">
            <v/>
          </cell>
          <cell r="CB229" t="str">
            <v/>
          </cell>
          <cell r="CE229" t="str">
            <v/>
          </cell>
          <cell r="CF229" t="str">
            <v/>
          </cell>
          <cell r="CG229" t="str">
            <v/>
          </cell>
          <cell r="CH229" t="str">
            <v/>
          </cell>
          <cell r="CI229" t="str">
            <v/>
          </cell>
          <cell r="DI229">
            <v>80</v>
          </cell>
          <cell r="DT229">
            <v>2</v>
          </cell>
          <cell r="EW229">
            <v>10</v>
          </cell>
          <cell r="EZ229">
            <v>101</v>
          </cell>
          <cell r="FC229" t="str">
            <v>[[17,105]]</v>
          </cell>
          <cell r="FD229">
            <v>0</v>
          </cell>
          <cell r="FH229">
            <v>1</v>
          </cell>
          <cell r="FI229">
            <v>25</v>
          </cell>
          <cell r="FJ229">
            <v>1</v>
          </cell>
          <cell r="FM229">
            <v>101</v>
          </cell>
          <cell r="FQ229" t="str">
            <v>[[17,105]]</v>
          </cell>
          <cell r="FR229">
            <v>0</v>
          </cell>
          <cell r="FT229" t="str">
            <v>[4,5]</v>
          </cell>
          <cell r="FU229">
            <v>2</v>
          </cell>
          <cell r="FV229">
            <v>1</v>
          </cell>
          <cell r="FX229">
            <v>2000</v>
          </cell>
          <cell r="FY229">
            <v>1</v>
          </cell>
        </row>
        <row r="230">
          <cell r="A230" t="str">
            <v>#云中城技能</v>
          </cell>
        </row>
        <row r="231">
          <cell r="A231">
            <v>7303</v>
          </cell>
          <cell r="B231" t="str">
            <v>寒冰魔墙</v>
          </cell>
          <cell r="C231">
            <v>2</v>
          </cell>
          <cell r="D231" t="str">
            <v/>
          </cell>
          <cell r="E231" t="str">
            <v/>
          </cell>
          <cell r="F231">
            <v>1</v>
          </cell>
          <cell r="G231">
            <v>2</v>
          </cell>
          <cell r="H231">
            <v>2</v>
          </cell>
          <cell r="I231" t="str">
            <v/>
          </cell>
          <cell r="K231" t="str">
            <v/>
          </cell>
          <cell r="L231">
            <v>2.7E-2</v>
          </cell>
          <cell r="M231">
            <v>1.7999999999999999E-2</v>
          </cell>
          <cell r="N231" t="str">
            <v>PLAYERSKILL_303</v>
          </cell>
          <cell r="O231" t="str">
            <v>PLAYERSKILLDES_303</v>
          </cell>
          <cell r="P231" t="str">
            <v>PLAYERSKILLDES2_303</v>
          </cell>
          <cell r="Q231" t="str">
            <v>PLAYERSKILLDES3_303</v>
          </cell>
          <cell r="S231" t="str">
            <v>ps_hanbingmoqiang</v>
          </cell>
          <cell r="T231">
            <v>101</v>
          </cell>
          <cell r="U231" t="str">
            <v/>
          </cell>
          <cell r="V231" t="str">
            <v/>
          </cell>
          <cell r="W231" t="str">
            <v/>
          </cell>
          <cell r="X231" t="str">
            <v/>
          </cell>
          <cell r="Y231" t="str">
            <v/>
          </cell>
          <cell r="Z231" t="str">
            <v/>
          </cell>
          <cell r="AA231" t="str">
            <v/>
          </cell>
          <cell r="AB231" t="str">
            <v/>
          </cell>
          <cell r="AD231" t="str">
            <v/>
          </cell>
          <cell r="AE231" t="str">
            <v/>
          </cell>
          <cell r="AF231" t="str">
            <v/>
          </cell>
          <cell r="AG231" t="str">
            <v/>
          </cell>
          <cell r="AH231">
            <v>120</v>
          </cell>
          <cell r="AI231" t="str">
            <v/>
          </cell>
          <cell r="AJ231" t="str">
            <v/>
          </cell>
          <cell r="AK231" t="str">
            <v/>
          </cell>
          <cell r="AL231" t="str">
            <v/>
          </cell>
          <cell r="AM231">
            <v>1</v>
          </cell>
          <cell r="AN231" t="str">
            <v>[["skill_hanbingmoqiang",1]]</v>
          </cell>
          <cell r="AO231">
            <v>0</v>
          </cell>
          <cell r="AP231">
            <v>3</v>
          </cell>
          <cell r="AQ231">
            <v>3</v>
          </cell>
          <cell r="AR231">
            <v>0</v>
          </cell>
          <cell r="AT231" t="str">
            <v>[0,0]</v>
          </cell>
          <cell r="AU231" t="str">
            <v>[100000,0]</v>
          </cell>
          <cell r="AV231" t="str">
            <v>[30,0]</v>
          </cell>
          <cell r="AW231">
            <v>1</v>
          </cell>
          <cell r="AX231">
            <v>2</v>
          </cell>
          <cell r="AY231">
            <v>1</v>
          </cell>
          <cell r="AZ231" t="str">
            <v>[30,8,0]</v>
          </cell>
          <cell r="BA231">
            <v>2</v>
          </cell>
          <cell r="BB231">
            <v>1</v>
          </cell>
          <cell r="BE231">
            <v>10303</v>
          </cell>
          <cell r="BF231" t="str">
            <v/>
          </cell>
          <cell r="BG231" t="str">
            <v/>
          </cell>
          <cell r="BH231">
            <v>100</v>
          </cell>
          <cell r="BK231">
            <v>0</v>
          </cell>
          <cell r="BL231">
            <v>45</v>
          </cell>
          <cell r="BN231" t="str">
            <v/>
          </cell>
          <cell r="BS231" t="str">
            <v/>
          </cell>
          <cell r="BU231" t="str">
            <v/>
          </cell>
          <cell r="BW231" t="str">
            <v/>
          </cell>
          <cell r="BX231">
            <v>3</v>
          </cell>
          <cell r="BY231" t="str">
            <v/>
          </cell>
          <cell r="BZ231" t="str">
            <v/>
          </cell>
          <cell r="CA231" t="str">
            <v/>
          </cell>
          <cell r="CB231" t="str">
            <v/>
          </cell>
          <cell r="CE231" t="str">
            <v/>
          </cell>
          <cell r="CF231" t="str">
            <v/>
          </cell>
          <cell r="CG231" t="str">
            <v/>
          </cell>
          <cell r="CH231" t="str">
            <v/>
          </cell>
          <cell r="CI231" t="str">
            <v/>
          </cell>
          <cell r="DI231">
            <v>45</v>
          </cell>
          <cell r="DK231" t="str">
            <v/>
          </cell>
          <cell r="EW231">
            <v>1</v>
          </cell>
          <cell r="EZ231">
            <v>101</v>
          </cell>
          <cell r="FH231">
            <v>1</v>
          </cell>
          <cell r="FI231">
            <v>25</v>
          </cell>
          <cell r="FJ231">
            <v>1</v>
          </cell>
          <cell r="FM231">
            <v>101</v>
          </cell>
          <cell r="FV231">
            <v>1</v>
          </cell>
          <cell r="FW231">
            <v>25</v>
          </cell>
          <cell r="FX231">
            <v>2000</v>
          </cell>
          <cell r="FY231">
            <v>1</v>
          </cell>
        </row>
        <row r="232">
          <cell r="A232">
            <v>7315</v>
          </cell>
          <cell r="B232" t="str">
            <v>寒冰神箭</v>
          </cell>
          <cell r="C232">
            <v>2</v>
          </cell>
          <cell r="D232" t="str">
            <v/>
          </cell>
          <cell r="E232" t="str">
            <v/>
          </cell>
          <cell r="F232">
            <v>1</v>
          </cell>
          <cell r="G232">
            <v>1</v>
          </cell>
          <cell r="H232">
            <v>1</v>
          </cell>
          <cell r="I232">
            <v>2</v>
          </cell>
          <cell r="K232" t="str">
            <v/>
          </cell>
          <cell r="L232">
            <v>2.7E-2</v>
          </cell>
          <cell r="M232">
            <v>1.7999999999999999E-2</v>
          </cell>
          <cell r="N232" t="str">
            <v>PLAYERSKILL_315</v>
          </cell>
          <cell r="O232" t="str">
            <v>PLAYERSKILLDES_315</v>
          </cell>
          <cell r="P232" t="str">
            <v>PLAYERSKILLDES2_315</v>
          </cell>
          <cell r="Q232" t="str">
            <v>PLAYERSKILLDES3_315</v>
          </cell>
          <cell r="S232" t="str">
            <v>ps_hanbingshenjian</v>
          </cell>
          <cell r="T232">
            <v>101</v>
          </cell>
          <cell r="U232" t="str">
            <v/>
          </cell>
          <cell r="V232" t="str">
            <v/>
          </cell>
          <cell r="W232" t="str">
            <v/>
          </cell>
          <cell r="X232" t="str">
            <v/>
          </cell>
          <cell r="Y232" t="str">
            <v/>
          </cell>
          <cell r="Z232" t="str">
            <v/>
          </cell>
          <cell r="AA232" t="str">
            <v/>
          </cell>
          <cell r="AB232" t="str">
            <v/>
          </cell>
          <cell r="AD232" t="str">
            <v>hanbingshenjian1_hanbingshenjian</v>
          </cell>
          <cell r="AE232" t="str">
            <v/>
          </cell>
          <cell r="AF232" t="str">
            <v/>
          </cell>
          <cell r="AG232" t="str">
            <v>hanbingshenjian2_hanbingshenjian</v>
          </cell>
          <cell r="AH232">
            <v>120</v>
          </cell>
          <cell r="AI232" t="str">
            <v/>
          </cell>
          <cell r="AJ232" t="str">
            <v/>
          </cell>
          <cell r="AK232" t="str">
            <v/>
          </cell>
          <cell r="AL232" t="str">
            <v/>
          </cell>
          <cell r="AM232">
            <v>1</v>
          </cell>
          <cell r="AN232" t="str">
            <v>[["skill_hanbingshenjian",1]]</v>
          </cell>
          <cell r="AO232">
            <v>0</v>
          </cell>
          <cell r="AP232">
            <v>3</v>
          </cell>
          <cell r="AQ232">
            <v>3</v>
          </cell>
          <cell r="AR232">
            <v>0</v>
          </cell>
          <cell r="AT232" t="str">
            <v>[10000,0]</v>
          </cell>
          <cell r="AU232" t="str">
            <v>[15000,0]</v>
          </cell>
          <cell r="AV232" t="str">
            <v>[20,0]</v>
          </cell>
          <cell r="AW232">
            <v>1</v>
          </cell>
          <cell r="AX232">
            <v>1</v>
          </cell>
          <cell r="AY232">
            <v>1</v>
          </cell>
          <cell r="AZ232" t="str">
            <v/>
          </cell>
          <cell r="BB232">
            <v>1</v>
          </cell>
          <cell r="BD232" t="str">
            <v/>
          </cell>
          <cell r="BE232" t="str">
            <v/>
          </cell>
          <cell r="BF232" t="str">
            <v/>
          </cell>
          <cell r="BG232" t="str">
            <v/>
          </cell>
          <cell r="BH232">
            <v>100</v>
          </cell>
          <cell r="BK232">
            <v>1</v>
          </cell>
          <cell r="BL232">
            <v>60</v>
          </cell>
          <cell r="BM232">
            <v>9</v>
          </cell>
          <cell r="BN232">
            <v>3</v>
          </cell>
          <cell r="BP232" t="str">
            <v>[0,0]</v>
          </cell>
          <cell r="BQ232">
            <v>2</v>
          </cell>
          <cell r="BS232" t="str">
            <v/>
          </cell>
          <cell r="BU232" t="str">
            <v>[951,516]</v>
          </cell>
          <cell r="BW232" t="str">
            <v/>
          </cell>
          <cell r="BX232">
            <v>3</v>
          </cell>
          <cell r="BY232" t="str">
            <v/>
          </cell>
          <cell r="BZ232" t="str">
            <v/>
          </cell>
          <cell r="CA232">
            <v>43001</v>
          </cell>
          <cell r="CB232" t="str">
            <v>[100,0]</v>
          </cell>
          <cell r="CE232" t="str">
            <v/>
          </cell>
          <cell r="CF232" t="str">
            <v/>
          </cell>
          <cell r="CG232" t="str">
            <v/>
          </cell>
          <cell r="CH232" t="str">
            <v/>
          </cell>
          <cell r="CI232" t="str">
            <v/>
          </cell>
          <cell r="CW232">
            <v>3</v>
          </cell>
          <cell r="CX232">
            <v>3</v>
          </cell>
          <cell r="CY232">
            <v>1</v>
          </cell>
          <cell r="DI232">
            <v>60</v>
          </cell>
          <cell r="DK232" t="str">
            <v/>
          </cell>
          <cell r="EW232">
            <v>1</v>
          </cell>
          <cell r="EY232" t="str">
            <v>[7305]</v>
          </cell>
          <cell r="EZ232">
            <v>101</v>
          </cell>
          <cell r="FH232">
            <v>1</v>
          </cell>
          <cell r="FI232">
            <v>25</v>
          </cell>
          <cell r="FJ232">
            <v>1</v>
          </cell>
          <cell r="FL232" t="str">
            <v>[7305]</v>
          </cell>
          <cell r="FM232">
            <v>101</v>
          </cell>
          <cell r="FV232">
            <v>1</v>
          </cell>
          <cell r="FW232">
            <v>25</v>
          </cell>
          <cell r="FX232">
            <v>2000</v>
          </cell>
          <cell r="FY232">
            <v>1</v>
          </cell>
        </row>
        <row r="233">
          <cell r="A233">
            <v>7305</v>
          </cell>
          <cell r="B233" t="str">
            <v>寒冰魔环</v>
          </cell>
          <cell r="C233">
            <v>2</v>
          </cell>
          <cell r="D233">
            <v>1</v>
          </cell>
          <cell r="E233">
            <v>1</v>
          </cell>
          <cell r="F233">
            <v>1</v>
          </cell>
          <cell r="G233">
            <v>1</v>
          </cell>
          <cell r="H233">
            <v>1</v>
          </cell>
          <cell r="I233" t="str">
            <v/>
          </cell>
          <cell r="K233" t="str">
            <v/>
          </cell>
          <cell r="L233">
            <v>3.5999999999999997E-2</v>
          </cell>
          <cell r="M233">
            <v>2.7E-2</v>
          </cell>
          <cell r="N233" t="str">
            <v>PLAYERSKILL_305</v>
          </cell>
          <cell r="O233" t="str">
            <v>PLAYERSKILLDES_305</v>
          </cell>
          <cell r="P233" t="str">
            <v>PLAYERSKILLDES2_305</v>
          </cell>
          <cell r="Q233" t="str">
            <v>PLAYERSKILLDES3_305</v>
          </cell>
          <cell r="S233" t="str">
            <v>ps_hanbingmohuan</v>
          </cell>
          <cell r="T233">
            <v>101</v>
          </cell>
          <cell r="U233" t="str">
            <v/>
          </cell>
          <cell r="V233" t="str">
            <v/>
          </cell>
          <cell r="W233" t="str">
            <v/>
          </cell>
          <cell r="X233" t="str">
            <v/>
          </cell>
          <cell r="Y233" t="str">
            <v/>
          </cell>
          <cell r="Z233" t="str">
            <v/>
          </cell>
          <cell r="AA233" t="str">
            <v/>
          </cell>
          <cell r="AB233" t="str">
            <v/>
          </cell>
          <cell r="AD233" t="str">
            <v>hanbingmohuan1_hanbingmohuan</v>
          </cell>
          <cell r="AE233" t="str">
            <v/>
          </cell>
          <cell r="AF233" t="str">
            <v>hanbingmohuan2_hanbingmohuan</v>
          </cell>
          <cell r="AG233" t="str">
            <v/>
          </cell>
          <cell r="AH233">
            <v>120</v>
          </cell>
          <cell r="AI233" t="str">
            <v/>
          </cell>
          <cell r="AJ233" t="str">
            <v/>
          </cell>
          <cell r="AK233" t="str">
            <v/>
          </cell>
          <cell r="AL233" t="str">
            <v/>
          </cell>
          <cell r="AM233">
            <v>1</v>
          </cell>
          <cell r="AN233" t="str">
            <v>[["skill_hanbingmohuan",14]]</v>
          </cell>
          <cell r="AO233">
            <v>0</v>
          </cell>
          <cell r="AP233">
            <v>3</v>
          </cell>
          <cell r="AQ233">
            <v>3</v>
          </cell>
          <cell r="AR233">
            <v>0</v>
          </cell>
          <cell r="AT233" t="str">
            <v>[10000,0]</v>
          </cell>
          <cell r="AU233" t="str">
            <v>[15000,0]</v>
          </cell>
          <cell r="AV233" t="str">
            <v>[30,0]</v>
          </cell>
          <cell r="AW233">
            <v>1</v>
          </cell>
          <cell r="AX233">
            <v>1</v>
          </cell>
          <cell r="AY233">
            <v>1</v>
          </cell>
          <cell r="AZ233" t="str">
            <v/>
          </cell>
          <cell r="BB233">
            <v>1</v>
          </cell>
          <cell r="BD233" t="str">
            <v/>
          </cell>
          <cell r="BE233" t="str">
            <v/>
          </cell>
          <cell r="BF233" t="str">
            <v/>
          </cell>
          <cell r="BG233" t="str">
            <v/>
          </cell>
          <cell r="BH233">
            <v>100</v>
          </cell>
          <cell r="BK233">
            <v>1</v>
          </cell>
          <cell r="BL233">
            <v>60</v>
          </cell>
          <cell r="BM233">
            <v>9</v>
          </cell>
          <cell r="BN233">
            <v>27</v>
          </cell>
          <cell r="BP233" t="str">
            <v>[0,0]</v>
          </cell>
          <cell r="BQ233">
            <v>2</v>
          </cell>
          <cell r="BS233" t="str">
            <v/>
          </cell>
          <cell r="BU233" t="str">
            <v>[1815,1500]</v>
          </cell>
          <cell r="BW233" t="str">
            <v/>
          </cell>
          <cell r="BX233">
            <v>3</v>
          </cell>
          <cell r="BY233" t="str">
            <v/>
          </cell>
          <cell r="BZ233" t="str">
            <v/>
          </cell>
          <cell r="CE233" t="str">
            <v/>
          </cell>
          <cell r="CF233" t="str">
            <v/>
          </cell>
          <cell r="CG233" t="str">
            <v/>
          </cell>
          <cell r="CH233" t="str">
            <v/>
          </cell>
          <cell r="CI233" t="str">
            <v/>
          </cell>
          <cell r="CW233">
            <v>3</v>
          </cell>
          <cell r="CX233">
            <v>3</v>
          </cell>
          <cell r="CY233">
            <v>1</v>
          </cell>
          <cell r="CZ233">
            <v>100</v>
          </cell>
          <cell r="DA233" t="str">
            <v>[[15,9]]</v>
          </cell>
          <cell r="DB233">
            <v>1</v>
          </cell>
          <cell r="DH233">
            <v>1</v>
          </cell>
          <cell r="DI233">
            <v>60</v>
          </cell>
          <cell r="DJ233">
            <v>9</v>
          </cell>
          <cell r="DK233">
            <v>35</v>
          </cell>
          <cell r="DM233" t="str">
            <v>[0,0]</v>
          </cell>
          <cell r="DN233">
            <v>2</v>
          </cell>
          <cell r="DP233" t="str">
            <v/>
          </cell>
          <cell r="DS233" t="str">
            <v/>
          </cell>
          <cell r="DT233">
            <v>3</v>
          </cell>
          <cell r="DU233" t="str">
            <v/>
          </cell>
          <cell r="DV233" t="str">
            <v/>
          </cell>
          <cell r="DW233">
            <v>43002</v>
          </cell>
          <cell r="DX233" t="str">
            <v>[100,0]</v>
          </cell>
          <cell r="EW233">
            <v>10</v>
          </cell>
          <cell r="EX233">
            <v>315</v>
          </cell>
          <cell r="EZ233">
            <v>101</v>
          </cell>
          <cell r="FH233">
            <v>1</v>
          </cell>
          <cell r="FI233">
            <v>25</v>
          </cell>
          <cell r="FJ233">
            <v>10</v>
          </cell>
          <cell r="FK233">
            <v>315</v>
          </cell>
          <cell r="FM233">
            <v>101</v>
          </cell>
          <cell r="FV233">
            <v>1</v>
          </cell>
          <cell r="FW233">
            <v>25</v>
          </cell>
          <cell r="FX233">
            <v>2000</v>
          </cell>
          <cell r="FY233">
            <v>1</v>
          </cell>
        </row>
        <row r="234">
          <cell r="A234">
            <v>7510</v>
          </cell>
          <cell r="B234" t="str">
            <v>招魂术</v>
          </cell>
          <cell r="C234">
            <v>2</v>
          </cell>
          <cell r="D234" t="str">
            <v/>
          </cell>
          <cell r="E234" t="str">
            <v/>
          </cell>
          <cell r="F234">
            <v>1</v>
          </cell>
          <cell r="G234">
            <v>3</v>
          </cell>
          <cell r="H234">
            <v>3</v>
          </cell>
          <cell r="I234" t="str">
            <v/>
          </cell>
          <cell r="K234" t="str">
            <v/>
          </cell>
          <cell r="L234">
            <v>2.7E-2</v>
          </cell>
          <cell r="M234">
            <v>1.7999999999999999E-2</v>
          </cell>
          <cell r="N234" t="str">
            <v>PLAYERSKILL_510</v>
          </cell>
          <cell r="O234" t="str">
            <v>PLAYERSKILLDES_510</v>
          </cell>
          <cell r="P234" t="str">
            <v>PLAYERSKILLDES2_510</v>
          </cell>
          <cell r="Q234" t="str">
            <v>PLAYERSKILLDES3_510</v>
          </cell>
          <cell r="S234" t="str">
            <v>ps_zhaohunshu</v>
          </cell>
          <cell r="T234">
            <v>101</v>
          </cell>
          <cell r="U234" t="str">
            <v/>
          </cell>
          <cell r="V234" t="str">
            <v/>
          </cell>
          <cell r="W234" t="str">
            <v/>
          </cell>
          <cell r="X234" t="str">
            <v/>
          </cell>
          <cell r="Y234" t="str">
            <v/>
          </cell>
          <cell r="Z234" t="str">
            <v/>
          </cell>
          <cell r="AA234" t="str">
            <v/>
          </cell>
          <cell r="AB234" t="str">
            <v/>
          </cell>
          <cell r="AD234" t="str">
            <v>zhaohunshu1_zhaohunshu</v>
          </cell>
          <cell r="AE234" t="str">
            <v/>
          </cell>
          <cell r="AF234" t="str">
            <v/>
          </cell>
          <cell r="AG234" t="str">
            <v>zhaohunshu2_zhaohunshu</v>
          </cell>
          <cell r="AH234" t="str">
            <v/>
          </cell>
          <cell r="AI234" t="str">
            <v/>
          </cell>
          <cell r="AJ234" t="str">
            <v/>
          </cell>
          <cell r="AK234" t="str">
            <v/>
          </cell>
          <cell r="AL234" t="str">
            <v/>
          </cell>
          <cell r="AM234">
            <v>3</v>
          </cell>
          <cell r="AN234" t="str">
            <v>[["skill_zhaohunshu",1]]</v>
          </cell>
          <cell r="AO234">
            <v>0</v>
          </cell>
          <cell r="AP234">
            <v>3</v>
          </cell>
          <cell r="AQ234">
            <v>5</v>
          </cell>
          <cell r="AR234">
            <v>0</v>
          </cell>
          <cell r="AT234" t="str">
            <v>[10000,0]</v>
          </cell>
          <cell r="AU234" t="str">
            <v>[5000,0]</v>
          </cell>
          <cell r="AV234" t="str">
            <v>[30,0]</v>
          </cell>
          <cell r="AW234">
            <v>1</v>
          </cell>
          <cell r="AX234">
            <v>1</v>
          </cell>
          <cell r="AY234">
            <v>1</v>
          </cell>
          <cell r="AZ234" t="str">
            <v/>
          </cell>
          <cell r="BB234">
            <v>1</v>
          </cell>
          <cell r="BD234" t="str">
            <v/>
          </cell>
          <cell r="BE234" t="str">
            <v/>
          </cell>
          <cell r="BF234" t="str">
            <v/>
          </cell>
          <cell r="BG234" t="str">
            <v/>
          </cell>
          <cell r="BH234">
            <v>100</v>
          </cell>
          <cell r="BK234">
            <v>0</v>
          </cell>
          <cell r="BL234">
            <v>45</v>
          </cell>
          <cell r="BN234" t="str">
            <v/>
          </cell>
          <cell r="BQ234">
            <v>3</v>
          </cell>
          <cell r="BS234" t="str">
            <v/>
          </cell>
          <cell r="BU234" t="str">
            <v/>
          </cell>
          <cell r="BW234" t="str">
            <v/>
          </cell>
          <cell r="BX234">
            <v>5</v>
          </cell>
          <cell r="BY234" t="str">
            <v/>
          </cell>
          <cell r="BZ234" t="str">
            <v/>
          </cell>
          <cell r="CB234" t="str">
            <v/>
          </cell>
          <cell r="CE234">
            <v>8510</v>
          </cell>
          <cell r="CF234" t="str">
            <v>[10,1]</v>
          </cell>
          <cell r="CG234" t="str">
            <v>[9,0]</v>
          </cell>
          <cell r="CH234" t="str">
            <v/>
          </cell>
          <cell r="CI234" t="str">
            <v/>
          </cell>
          <cell r="DI234">
            <v>45</v>
          </cell>
          <cell r="DK234" t="str">
            <v/>
          </cell>
          <cell r="EW234">
            <v>5</v>
          </cell>
          <cell r="EZ234">
            <v>101</v>
          </cell>
          <cell r="FH234">
            <v>1</v>
          </cell>
          <cell r="FJ234">
            <v>5</v>
          </cell>
          <cell r="FM234">
            <v>101</v>
          </cell>
          <cell r="FV234">
            <v>1</v>
          </cell>
          <cell r="FX234">
            <v>2000</v>
          </cell>
          <cell r="FY234">
            <v>1</v>
          </cell>
        </row>
        <row r="235">
          <cell r="A235">
            <v>7506</v>
          </cell>
          <cell r="B235" t="str">
            <v>死亡波纹</v>
          </cell>
          <cell r="C235">
            <v>2</v>
          </cell>
          <cell r="D235" t="str">
            <v/>
          </cell>
          <cell r="E235" t="str">
            <v/>
          </cell>
          <cell r="F235">
            <v>1</v>
          </cell>
          <cell r="G235">
            <v>1</v>
          </cell>
          <cell r="H235">
            <v>1</v>
          </cell>
          <cell r="I235" t="str">
            <v/>
          </cell>
          <cell r="K235" t="str">
            <v/>
          </cell>
          <cell r="L235">
            <v>2.7E-2</v>
          </cell>
          <cell r="M235">
            <v>1.7999999999999999E-2</v>
          </cell>
          <cell r="N235" t="str">
            <v>PLAYERSKILL_506</v>
          </cell>
          <cell r="O235" t="str">
            <v>PLAYERSKILLDES_506</v>
          </cell>
          <cell r="P235" t="str">
            <v>PLAYERSKILLDES2_506</v>
          </cell>
          <cell r="Q235" t="str">
            <v>PLAYERSKILLDES3_506</v>
          </cell>
          <cell r="S235" t="str">
            <v>ps_siwangbowen</v>
          </cell>
          <cell r="T235">
            <v>101</v>
          </cell>
          <cell r="U235" t="str">
            <v/>
          </cell>
          <cell r="V235" t="str">
            <v/>
          </cell>
          <cell r="W235" t="str">
            <v/>
          </cell>
          <cell r="X235" t="str">
            <v/>
          </cell>
          <cell r="Y235" t="str">
            <v/>
          </cell>
          <cell r="Z235" t="str">
            <v/>
          </cell>
          <cell r="AA235" t="str">
            <v>[["siwangbowen_siwangbowen",1]]</v>
          </cell>
          <cell r="AB235" t="str">
            <v/>
          </cell>
          <cell r="AD235" t="str">
            <v/>
          </cell>
          <cell r="AE235" t="str">
            <v/>
          </cell>
          <cell r="AF235" t="str">
            <v/>
          </cell>
          <cell r="AG235" t="str">
            <v/>
          </cell>
          <cell r="AH235" t="str">
            <v/>
          </cell>
          <cell r="AI235" t="str">
            <v/>
          </cell>
          <cell r="AJ235" t="str">
            <v/>
          </cell>
          <cell r="AK235" t="str">
            <v/>
          </cell>
          <cell r="AL235" t="str">
            <v/>
          </cell>
          <cell r="AM235">
            <v>3</v>
          </cell>
          <cell r="AN235" t="str">
            <v>[["skill_siwangbowen",1]]</v>
          </cell>
          <cell r="AO235">
            <v>0</v>
          </cell>
          <cell r="AP235">
            <v>3</v>
          </cell>
          <cell r="AQ235">
            <v>5</v>
          </cell>
          <cell r="AR235">
            <v>0</v>
          </cell>
          <cell r="AT235" t="str">
            <v>[20000,0]</v>
          </cell>
          <cell r="AU235" t="str">
            <v>[20000,0]</v>
          </cell>
          <cell r="AV235" t="str">
            <v>[30,0]</v>
          </cell>
          <cell r="AW235">
            <v>1</v>
          </cell>
          <cell r="AX235">
            <v>1</v>
          </cell>
          <cell r="AY235">
            <v>1</v>
          </cell>
          <cell r="AZ235" t="str">
            <v/>
          </cell>
          <cell r="BB235">
            <v>1</v>
          </cell>
          <cell r="BD235" t="str">
            <v/>
          </cell>
          <cell r="BE235" t="str">
            <v/>
          </cell>
          <cell r="BF235" t="str">
            <v/>
          </cell>
          <cell r="BG235" t="str">
            <v/>
          </cell>
          <cell r="BH235">
            <v>100</v>
          </cell>
          <cell r="BK235">
            <v>1</v>
          </cell>
          <cell r="BL235">
            <v>2000</v>
          </cell>
          <cell r="BM235">
            <v>2</v>
          </cell>
          <cell r="BN235" t="str">
            <v/>
          </cell>
          <cell r="BP235" t="str">
            <v>[9,16]</v>
          </cell>
          <cell r="BQ235">
            <v>2</v>
          </cell>
          <cell r="BS235" t="str">
            <v/>
          </cell>
          <cell r="BU235" t="str">
            <v>[1525,827]</v>
          </cell>
          <cell r="BW235" t="str">
            <v/>
          </cell>
          <cell r="BX235">
            <v>5</v>
          </cell>
          <cell r="BY235" t="str">
            <v/>
          </cell>
          <cell r="BZ235" t="str">
            <v/>
          </cell>
          <cell r="CB235" t="str">
            <v/>
          </cell>
          <cell r="CE235" t="str">
            <v/>
          </cell>
          <cell r="CF235" t="str">
            <v/>
          </cell>
          <cell r="CG235" t="str">
            <v/>
          </cell>
          <cell r="CH235" t="str">
            <v/>
          </cell>
          <cell r="CI235" t="str">
            <v/>
          </cell>
          <cell r="CW235">
            <v>5</v>
          </cell>
          <cell r="DI235">
            <v>999</v>
          </cell>
          <cell r="DK235">
            <v>10</v>
          </cell>
          <cell r="EW235">
            <v>10</v>
          </cell>
          <cell r="EZ235">
            <v>101</v>
          </cell>
          <cell r="FH235">
            <v>1</v>
          </cell>
          <cell r="FJ235">
            <v>10</v>
          </cell>
          <cell r="FM235">
            <v>101</v>
          </cell>
          <cell r="FV235">
            <v>1</v>
          </cell>
          <cell r="FX235">
            <v>2000</v>
          </cell>
          <cell r="FY235">
            <v>1</v>
          </cell>
        </row>
        <row r="236">
          <cell r="A236">
            <v>7204</v>
          </cell>
          <cell r="B236" t="str">
            <v>孤注一掷</v>
          </cell>
          <cell r="C236">
            <v>2</v>
          </cell>
          <cell r="D236">
            <v>1</v>
          </cell>
          <cell r="E236">
            <v>1</v>
          </cell>
          <cell r="F236">
            <v>1</v>
          </cell>
          <cell r="G236">
            <v>2</v>
          </cell>
          <cell r="H236">
            <v>2</v>
          </cell>
          <cell r="I236" t="str">
            <v/>
          </cell>
          <cell r="K236" t="str">
            <v/>
          </cell>
          <cell r="L236">
            <v>3.5999999999999997E-2</v>
          </cell>
          <cell r="M236">
            <v>2.7E-2</v>
          </cell>
          <cell r="N236" t="str">
            <v>PLAYERSKILL_204</v>
          </cell>
          <cell r="O236" t="str">
            <v>PLAYERSKILLDES_204</v>
          </cell>
          <cell r="P236" t="str">
            <v>PLAYERSKILLDES2_204</v>
          </cell>
          <cell r="Q236" t="str">
            <v>PLAYERSKILLDES3_204</v>
          </cell>
          <cell r="S236" t="str">
            <v>ps_guzhuyizhi</v>
          </cell>
          <cell r="T236">
            <v>100</v>
          </cell>
          <cell r="U236" t="str">
            <v/>
          </cell>
          <cell r="V236" t="str">
            <v/>
          </cell>
          <cell r="W236" t="str">
            <v/>
          </cell>
          <cell r="X236" t="str">
            <v/>
          </cell>
          <cell r="Y236" t="str">
            <v/>
          </cell>
          <cell r="Z236" t="str">
            <v/>
          </cell>
          <cell r="AA236" t="str">
            <v/>
          </cell>
          <cell r="AB236" t="str">
            <v/>
          </cell>
          <cell r="AD236" t="str">
            <v>guzhuyizhi1_guzhuyizhi</v>
          </cell>
          <cell r="AE236" t="str">
            <v/>
          </cell>
          <cell r="AF236" t="str">
            <v/>
          </cell>
          <cell r="AG236" t="str">
            <v>guzhuyizhi2_guzhuyizhi</v>
          </cell>
          <cell r="AH236">
            <v>150</v>
          </cell>
          <cell r="AI236" t="str">
            <v/>
          </cell>
          <cell r="AJ236" t="str">
            <v/>
          </cell>
          <cell r="AK236" t="str">
            <v/>
          </cell>
          <cell r="AL236" t="str">
            <v/>
          </cell>
          <cell r="AM236">
            <v>2</v>
          </cell>
          <cell r="AN236" t="str">
            <v>[["skill_guzhuyizhi",1]]</v>
          </cell>
          <cell r="AO236">
            <v>0</v>
          </cell>
          <cell r="AP236">
            <v>3</v>
          </cell>
          <cell r="AQ236">
            <v>2</v>
          </cell>
          <cell r="AR236">
            <v>0</v>
          </cell>
          <cell r="AT236" t="str">
            <v>[6000,0]</v>
          </cell>
          <cell r="AU236" t="str">
            <v>[14000,0]</v>
          </cell>
          <cell r="AV236" t="str">
            <v>[28,0]</v>
          </cell>
          <cell r="AW236">
            <v>1</v>
          </cell>
          <cell r="AX236">
            <v>1</v>
          </cell>
          <cell r="AY236">
            <v>1</v>
          </cell>
          <cell r="AZ236" t="str">
            <v/>
          </cell>
          <cell r="BB236">
            <v>1</v>
          </cell>
          <cell r="BD236" t="str">
            <v/>
          </cell>
          <cell r="BE236" t="str">
            <v/>
          </cell>
          <cell r="BF236" t="str">
            <v/>
          </cell>
          <cell r="BG236" t="str">
            <v/>
          </cell>
          <cell r="BH236">
            <v>100</v>
          </cell>
          <cell r="BK236">
            <v>1</v>
          </cell>
          <cell r="BL236">
            <v>60</v>
          </cell>
          <cell r="BM236">
            <v>8</v>
          </cell>
          <cell r="BN236" t="str">
            <v/>
          </cell>
          <cell r="BP236" t="str">
            <v>[0,0]</v>
          </cell>
          <cell r="BQ236">
            <v>2</v>
          </cell>
          <cell r="BS236" t="str">
            <v/>
          </cell>
          <cell r="BU236" t="str">
            <v/>
          </cell>
          <cell r="BV236" t="str">
            <v>[30,0]</v>
          </cell>
          <cell r="BW236" t="str">
            <v/>
          </cell>
          <cell r="BX236">
            <v>2</v>
          </cell>
          <cell r="BY236" t="str">
            <v/>
          </cell>
          <cell r="BZ236" t="str">
            <v/>
          </cell>
          <cell r="CA236">
            <v>4204</v>
          </cell>
          <cell r="CB236" t="str">
            <v>[100,0]</v>
          </cell>
          <cell r="CE236" t="str">
            <v/>
          </cell>
          <cell r="CF236" t="str">
            <v/>
          </cell>
          <cell r="CG236" t="str">
            <v/>
          </cell>
          <cell r="CH236" t="str">
            <v/>
          </cell>
          <cell r="CI236" t="str">
            <v/>
          </cell>
          <cell r="DI236">
            <v>60</v>
          </cell>
          <cell r="DK236" t="str">
            <v/>
          </cell>
          <cell r="EW236">
            <v>10</v>
          </cell>
          <cell r="EZ236">
            <v>100</v>
          </cell>
          <cell r="FF236" t="str">
            <v>[5,4,2,1]</v>
          </cell>
          <cell r="FH236">
            <v>1</v>
          </cell>
          <cell r="FJ236">
            <v>10</v>
          </cell>
          <cell r="FM236">
            <v>100</v>
          </cell>
          <cell r="FT236" t="str">
            <v>[5,4,2,1]</v>
          </cell>
          <cell r="FV236">
            <v>1</v>
          </cell>
          <cell r="FX236">
            <v>2000</v>
          </cell>
          <cell r="FY236">
            <v>1</v>
          </cell>
        </row>
        <row r="238">
          <cell r="A238">
            <v>7504</v>
          </cell>
          <cell r="B238" t="str">
            <v>流沙陷阱</v>
          </cell>
          <cell r="C238">
            <v>2</v>
          </cell>
          <cell r="E238">
            <v>0</v>
          </cell>
          <cell r="F238">
            <v>1</v>
          </cell>
          <cell r="G238">
            <v>2</v>
          </cell>
          <cell r="H238">
            <v>2</v>
          </cell>
          <cell r="L238">
            <v>2.7E-2</v>
          </cell>
          <cell r="M238">
            <v>1.7999999999999999E-2</v>
          </cell>
          <cell r="N238" t="str">
            <v>PLAYERSKILL_504</v>
          </cell>
          <cell r="O238" t="str">
            <v>PLAYERSKILLDES_504</v>
          </cell>
          <cell r="P238" t="str">
            <v>PLAYERSKILLDES2_504</v>
          </cell>
          <cell r="Q238" t="str">
            <v>PLAYERSKILLDES3_504</v>
          </cell>
          <cell r="R238" t="str">
            <v>PLAYERSKILLDES4_504</v>
          </cell>
          <cell r="S238" t="str">
            <v>ps_liushaxianjing</v>
          </cell>
          <cell r="T238">
            <v>101</v>
          </cell>
          <cell r="AG238" t="str">
            <v>liushaxianjing_liushaxianjing</v>
          </cell>
          <cell r="AH238">
            <v>160</v>
          </cell>
          <cell r="AM238">
            <v>1</v>
          </cell>
          <cell r="AN238" t="str">
            <v>[["skill_liushaxianjing",1]]</v>
          </cell>
          <cell r="AO238">
            <v>0</v>
          </cell>
          <cell r="AP238">
            <v>3</v>
          </cell>
          <cell r="AQ238">
            <v>5</v>
          </cell>
          <cell r="AR238">
            <v>0</v>
          </cell>
          <cell r="AT238" t="str">
            <v>[9000,0]</v>
          </cell>
          <cell r="AU238" t="str">
            <v>[24000,0]</v>
          </cell>
          <cell r="AV238" t="str">
            <v>[34,0]</v>
          </cell>
          <cell r="AW238">
            <v>1</v>
          </cell>
          <cell r="AX238">
            <v>1</v>
          </cell>
          <cell r="AY238">
            <v>1</v>
          </cell>
          <cell r="AZ238" t="str">
            <v/>
          </cell>
          <cell r="BB238">
            <v>0</v>
          </cell>
          <cell r="BD238" t="str">
            <v/>
          </cell>
          <cell r="BE238">
            <v>10504</v>
          </cell>
          <cell r="BF238" t="str">
            <v/>
          </cell>
          <cell r="BG238" t="str">
            <v/>
          </cell>
          <cell r="BH238">
            <v>100</v>
          </cell>
          <cell r="BK238">
            <v>1</v>
          </cell>
          <cell r="BL238">
            <v>60</v>
          </cell>
          <cell r="BM238">
            <v>9</v>
          </cell>
          <cell r="BP238" t="str">
            <v>[0,0]</v>
          </cell>
          <cell r="BS238" t="str">
            <v/>
          </cell>
          <cell r="BU238" t="str">
            <v/>
          </cell>
          <cell r="BW238" t="str">
            <v/>
          </cell>
          <cell r="BX238">
            <v>5</v>
          </cell>
          <cell r="BY238" t="str">
            <v/>
          </cell>
          <cell r="BZ238" t="str">
            <v/>
          </cell>
          <cell r="CA238">
            <v>4504</v>
          </cell>
          <cell r="CB238" t="str">
            <v>[0,0]</v>
          </cell>
          <cell r="CE238" t="str">
            <v/>
          </cell>
          <cell r="CF238" t="str">
            <v/>
          </cell>
          <cell r="CG238" t="str">
            <v/>
          </cell>
          <cell r="CH238" t="str">
            <v/>
          </cell>
          <cell r="CI238" t="str">
            <v/>
          </cell>
          <cell r="DI238">
            <v>60</v>
          </cell>
          <cell r="DT238">
            <v>5</v>
          </cell>
          <cell r="EW238">
            <v>9</v>
          </cell>
          <cell r="EZ238">
            <v>101</v>
          </cell>
          <cell r="FH238">
            <v>1</v>
          </cell>
          <cell r="FI238">
            <v>25</v>
          </cell>
          <cell r="FJ238">
            <v>9</v>
          </cell>
          <cell r="FM238">
            <v>101</v>
          </cell>
          <cell r="FT238" t="str">
            <v>[3,2,1]</v>
          </cell>
          <cell r="FU238">
            <v>1</v>
          </cell>
          <cell r="FV238">
            <v>1</v>
          </cell>
          <cell r="FW238">
            <v>25</v>
          </cell>
          <cell r="FX238">
            <v>2000</v>
          </cell>
          <cell r="FY238">
            <v>1</v>
          </cell>
        </row>
        <row r="239">
          <cell r="A239">
            <v>7214</v>
          </cell>
          <cell r="B239" t="str">
            <v>烈火神箭</v>
          </cell>
          <cell r="C239">
            <v>2</v>
          </cell>
          <cell r="E239">
            <v>0</v>
          </cell>
          <cell r="F239">
            <v>1</v>
          </cell>
          <cell r="G239">
            <v>1</v>
          </cell>
          <cell r="H239">
            <v>1</v>
          </cell>
          <cell r="I239">
            <v>1</v>
          </cell>
          <cell r="L239">
            <v>2.7E-2</v>
          </cell>
          <cell r="M239">
            <v>1.7999999999999999E-2</v>
          </cell>
          <cell r="N239" t="str">
            <v>PLAYERSKILL_214</v>
          </cell>
          <cell r="O239" t="str">
            <v>PLAYERSKILLDES_214</v>
          </cell>
          <cell r="P239" t="str">
            <v>PLAYERSKILLDES2_214</v>
          </cell>
          <cell r="Q239" t="str">
            <v>PLAYERSKILLDES3_214</v>
          </cell>
          <cell r="R239" t="str">
            <v>PLAYERSKILLDES4_214</v>
          </cell>
          <cell r="S239" t="str">
            <v>ps_liehuoshenjian</v>
          </cell>
          <cell r="T239">
            <v>101</v>
          </cell>
          <cell r="AD239" t="str">
            <v>liehuoshenjian_liehuoshenjian</v>
          </cell>
          <cell r="AH239">
            <v>120</v>
          </cell>
          <cell r="AM239">
            <v>1</v>
          </cell>
          <cell r="AN239" t="str">
            <v>[["skill_liehuoshenjian",1]]</v>
          </cell>
          <cell r="AO239">
            <v>0</v>
          </cell>
          <cell r="AP239">
            <v>3</v>
          </cell>
          <cell r="AQ239">
            <v>2</v>
          </cell>
          <cell r="AR239">
            <v>0</v>
          </cell>
          <cell r="AT239" t="str">
            <v>[6000,0]</v>
          </cell>
          <cell r="AU239" t="str">
            <v>[15000,0]</v>
          </cell>
          <cell r="AV239" t="str">
            <v>[20,0]</v>
          </cell>
          <cell r="AW239">
            <v>1</v>
          </cell>
          <cell r="AX239">
            <v>1</v>
          </cell>
          <cell r="AY239">
            <v>1</v>
          </cell>
          <cell r="AZ239" t="str">
            <v/>
          </cell>
          <cell r="BB239">
            <v>1</v>
          </cell>
          <cell r="BD239" t="str">
            <v/>
          </cell>
          <cell r="BE239" t="str">
            <v/>
          </cell>
          <cell r="BF239" t="str">
            <v/>
          </cell>
          <cell r="BG239" t="str">
            <v/>
          </cell>
          <cell r="BH239">
            <v>100</v>
          </cell>
          <cell r="BK239">
            <v>1</v>
          </cell>
          <cell r="BL239">
            <v>45</v>
          </cell>
          <cell r="BM239">
            <v>9</v>
          </cell>
          <cell r="BN239">
            <v>19</v>
          </cell>
          <cell r="BP239" t="str">
            <v>[0,0]</v>
          </cell>
          <cell r="BQ239">
            <v>2</v>
          </cell>
          <cell r="BS239" t="str">
            <v/>
          </cell>
          <cell r="BU239" t="str">
            <v>[951,516]</v>
          </cell>
          <cell r="BW239" t="str">
            <v/>
          </cell>
          <cell r="BX239">
            <v>2</v>
          </cell>
          <cell r="BY239" t="str">
            <v/>
          </cell>
          <cell r="BZ239" t="str">
            <v/>
          </cell>
          <cell r="CA239">
            <v>42001</v>
          </cell>
          <cell r="CB239" t="str">
            <v>[100,0]</v>
          </cell>
          <cell r="CE239" t="str">
            <v/>
          </cell>
          <cell r="CF239" t="str">
            <v/>
          </cell>
          <cell r="CG239" t="str">
            <v/>
          </cell>
          <cell r="CH239" t="str">
            <v/>
          </cell>
          <cell r="CI239" t="str">
            <v/>
          </cell>
          <cell r="CW239">
            <v>2</v>
          </cell>
          <cell r="CX239">
            <v>2</v>
          </cell>
          <cell r="CY239">
            <v>1</v>
          </cell>
          <cell r="DI239">
            <v>45</v>
          </cell>
          <cell r="DT239">
            <v>2</v>
          </cell>
          <cell r="EW239">
            <v>6</v>
          </cell>
          <cell r="EZ239">
            <v>101</v>
          </cell>
          <cell r="FF239" t="str">
            <v>[3,1,2]</v>
          </cell>
          <cell r="FH239">
            <v>2</v>
          </cell>
          <cell r="FI239">
            <v>25</v>
          </cell>
          <cell r="FJ239">
            <v>6</v>
          </cell>
          <cell r="FM239">
            <v>101</v>
          </cell>
          <cell r="FT239" t="str">
            <v>[3,1,2]</v>
          </cell>
          <cell r="FU239">
            <v>2</v>
          </cell>
          <cell r="FV239">
            <v>2</v>
          </cell>
          <cell r="FW239">
            <v>25</v>
          </cell>
          <cell r="FX239">
            <v>2000</v>
          </cell>
          <cell r="FY239">
            <v>1</v>
          </cell>
        </row>
        <row r="241">
          <cell r="A241">
            <v>7104</v>
          </cell>
          <cell r="B241" t="str">
            <v>招魂术-维德尼娜IV</v>
          </cell>
          <cell r="C241">
            <v>2</v>
          </cell>
          <cell r="E241">
            <v>0</v>
          </cell>
          <cell r="F241">
            <v>1</v>
          </cell>
          <cell r="G241">
            <v>3</v>
          </cell>
          <cell r="H241">
            <v>3</v>
          </cell>
          <cell r="L241">
            <v>2.7E-2</v>
          </cell>
          <cell r="M241">
            <v>1.7999999999999999E-2</v>
          </cell>
          <cell r="N241" t="str">
            <v>PLAYERSKILL_510</v>
          </cell>
          <cell r="O241" t="str">
            <v>PLAYERSKILLDES_5104</v>
          </cell>
          <cell r="P241" t="str">
            <v>PLAYERSKILLDES2_5104</v>
          </cell>
          <cell r="Q241" t="str">
            <v>PLAYERSKILLDES3_5104</v>
          </cell>
          <cell r="R241" t="str">
            <v>PLAYERSKILLDES4_5104</v>
          </cell>
          <cell r="S241" t="str">
            <v>ps_zhaohunshu</v>
          </cell>
          <cell r="T241">
            <v>101</v>
          </cell>
          <cell r="AD241" t="str">
            <v>zhaohunshu1_zhaohunshu</v>
          </cell>
          <cell r="AG241" t="str">
            <v>zhaohunshu2_zhaohunshu</v>
          </cell>
          <cell r="AM241">
            <v>3</v>
          </cell>
          <cell r="AN241" t="str">
            <v>[["skill_zhaohunshu",1]]</v>
          </cell>
          <cell r="AO241">
            <v>0</v>
          </cell>
          <cell r="AP241">
            <v>3</v>
          </cell>
          <cell r="AQ241">
            <v>5</v>
          </cell>
          <cell r="AR241">
            <v>0</v>
          </cell>
          <cell r="AT241" t="str">
            <v>[5000,0]</v>
          </cell>
          <cell r="AU241" t="str">
            <v>[10000,0]</v>
          </cell>
          <cell r="AV241" t="str">
            <v>[34,0]</v>
          </cell>
          <cell r="AW241">
            <v>1</v>
          </cell>
          <cell r="AX241">
            <v>1</v>
          </cell>
          <cell r="AY241">
            <v>1</v>
          </cell>
          <cell r="AZ241" t="str">
            <v/>
          </cell>
          <cell r="BB241">
            <v>1</v>
          </cell>
          <cell r="BD241" t="str">
            <v/>
          </cell>
          <cell r="BE241" t="str">
            <v/>
          </cell>
          <cell r="BF241" t="str">
            <v/>
          </cell>
          <cell r="BG241" t="str">
            <v/>
          </cell>
          <cell r="BH241">
            <v>100</v>
          </cell>
          <cell r="BK241">
            <v>0</v>
          </cell>
          <cell r="BL241">
            <v>45</v>
          </cell>
          <cell r="BQ241">
            <v>3</v>
          </cell>
          <cell r="BS241" t="str">
            <v/>
          </cell>
          <cell r="BU241" t="str">
            <v/>
          </cell>
          <cell r="BW241" t="str">
            <v/>
          </cell>
          <cell r="BX241">
            <v>5</v>
          </cell>
          <cell r="BY241" t="str">
            <v/>
          </cell>
          <cell r="BZ241" t="str">
            <v/>
          </cell>
          <cell r="CE241">
            <v>85104</v>
          </cell>
          <cell r="CF241" t="str">
            <v>[1,1]</v>
          </cell>
          <cell r="CG241" t="str">
            <v>[9,0]</v>
          </cell>
          <cell r="CH241" t="str">
            <v/>
          </cell>
          <cell r="CI241" t="str">
            <v/>
          </cell>
          <cell r="CZ241">
            <v>100</v>
          </cell>
          <cell r="DH241">
            <v>1</v>
          </cell>
          <cell r="DI241">
            <v>45</v>
          </cell>
          <cell r="DJ241">
            <v>9</v>
          </cell>
          <cell r="DM241" t="str">
            <v>[0,0]</v>
          </cell>
          <cell r="DT241">
            <v>5</v>
          </cell>
          <cell r="DW241">
            <v>4508</v>
          </cell>
          <cell r="DX241" t="str">
            <v>[100,0]</v>
          </cell>
          <cell r="EW241">
            <v>1</v>
          </cell>
          <cell r="EZ241">
            <v>101</v>
          </cell>
          <cell r="FH241">
            <v>1</v>
          </cell>
          <cell r="FI241">
            <v>25</v>
          </cell>
          <cell r="FJ241">
            <v>1</v>
          </cell>
          <cell r="FM241">
            <v>101</v>
          </cell>
          <cell r="FT241" t="str">
            <v>[4,5]</v>
          </cell>
          <cell r="FU241">
            <v>2</v>
          </cell>
          <cell r="FV241">
            <v>1</v>
          </cell>
          <cell r="FW241">
            <v>25</v>
          </cell>
          <cell r="FX241">
            <v>2000</v>
          </cell>
          <cell r="FY241">
            <v>1</v>
          </cell>
        </row>
        <row r="242">
          <cell r="A242">
            <v>7184</v>
          </cell>
          <cell r="B242" t="str">
            <v>亡灵大军</v>
          </cell>
          <cell r="C242">
            <v>2</v>
          </cell>
          <cell r="D242">
            <v>1</v>
          </cell>
          <cell r="E242">
            <v>1</v>
          </cell>
          <cell r="F242">
            <v>1</v>
          </cell>
          <cell r="G242">
            <v>3</v>
          </cell>
          <cell r="H242">
            <v>3</v>
          </cell>
          <cell r="L242">
            <v>3.5999999999999997E-2</v>
          </cell>
          <cell r="M242">
            <v>2.7E-2</v>
          </cell>
          <cell r="N242" t="str">
            <v>PLAYERSKILL_518</v>
          </cell>
          <cell r="O242" t="str">
            <v>PLAYERSKILLDES_5184</v>
          </cell>
          <cell r="P242" t="str">
            <v>PLAYERSKILLDES2_5184</v>
          </cell>
          <cell r="Q242" t="str">
            <v>PLAYERSKILLDES3_5184</v>
          </cell>
          <cell r="R242" t="str">
            <v>PLAYERSKILLDES4_5184</v>
          </cell>
          <cell r="S242" t="str">
            <v>ps_wanglingdajun</v>
          </cell>
          <cell r="T242">
            <v>101</v>
          </cell>
          <cell r="AD242" t="str">
            <v>wanglingdajun1_wanglingdajun</v>
          </cell>
          <cell r="AG242" t="str">
            <v>wanglingdajun2_wanglingdajun</v>
          </cell>
          <cell r="AH242">
            <v>120</v>
          </cell>
          <cell r="AM242">
            <v>1</v>
          </cell>
          <cell r="AN242" t="str">
            <v>[["skill_zhaohunshu",1]]</v>
          </cell>
          <cell r="AO242">
            <v>0</v>
          </cell>
          <cell r="AP242">
            <v>3</v>
          </cell>
          <cell r="AQ242">
            <v>5</v>
          </cell>
          <cell r="AR242">
            <v>0</v>
          </cell>
          <cell r="AT242" t="str">
            <v>[10000,0]</v>
          </cell>
          <cell r="AU242" t="str">
            <v>[15000,0]</v>
          </cell>
          <cell r="AV242" t="str">
            <v>[46,0]</v>
          </cell>
          <cell r="AW242">
            <v>1</v>
          </cell>
          <cell r="AX242">
            <v>1</v>
          </cell>
          <cell r="AY242">
            <v>1</v>
          </cell>
          <cell r="AZ242" t="str">
            <v/>
          </cell>
          <cell r="BB242">
            <v>1</v>
          </cell>
          <cell r="BD242" t="str">
            <v/>
          </cell>
          <cell r="BE242" t="str">
            <v/>
          </cell>
          <cell r="BF242" t="str">
            <v/>
          </cell>
          <cell r="BG242" t="str">
            <v/>
          </cell>
          <cell r="BH242">
            <v>100</v>
          </cell>
          <cell r="BK242">
            <v>1</v>
          </cell>
          <cell r="BL242">
            <v>60</v>
          </cell>
          <cell r="BM242">
            <v>2</v>
          </cell>
          <cell r="BP242" t="str">
            <v>[4,1]</v>
          </cell>
          <cell r="BQ242">
            <v>3</v>
          </cell>
          <cell r="BS242" t="str">
            <v/>
          </cell>
          <cell r="BU242" t="str">
            <v/>
          </cell>
          <cell r="BW242" t="str">
            <v/>
          </cell>
          <cell r="BX242">
            <v>5</v>
          </cell>
          <cell r="BY242" t="str">
            <v/>
          </cell>
          <cell r="BZ242" t="str">
            <v/>
          </cell>
          <cell r="CE242">
            <v>85104</v>
          </cell>
          <cell r="CF242" t="str">
            <v>[1,1]</v>
          </cell>
          <cell r="CG242" t="str">
            <v>[9,0]</v>
          </cell>
          <cell r="CH242" t="str">
            <v/>
          </cell>
          <cell r="CI242" t="str">
            <v/>
          </cell>
          <cell r="DI242">
            <v>45</v>
          </cell>
          <cell r="DT242">
            <v>5</v>
          </cell>
          <cell r="EW242">
            <v>10</v>
          </cell>
          <cell r="EZ242">
            <v>101</v>
          </cell>
          <cell r="FH242">
            <v>1</v>
          </cell>
          <cell r="FI242">
            <v>25</v>
          </cell>
          <cell r="FJ242">
            <v>10</v>
          </cell>
          <cell r="FM242">
            <v>101</v>
          </cell>
          <cell r="FT242" t="str">
            <v>[3,2,1]</v>
          </cell>
          <cell r="FU242">
            <v>2</v>
          </cell>
          <cell r="FV242">
            <v>1</v>
          </cell>
          <cell r="FW242">
            <v>25</v>
          </cell>
          <cell r="FX242">
            <v>2000</v>
          </cell>
          <cell r="FY242">
            <v>1</v>
          </cell>
        </row>
        <row r="243">
          <cell r="A243">
            <v>7205</v>
          </cell>
          <cell r="B243" t="str">
            <v>孤注一掷</v>
          </cell>
          <cell r="C243">
            <v>2</v>
          </cell>
          <cell r="D243">
            <v>1</v>
          </cell>
          <cell r="E243">
            <v>1</v>
          </cell>
          <cell r="F243">
            <v>1</v>
          </cell>
          <cell r="G243">
            <v>2</v>
          </cell>
          <cell r="H243">
            <v>2</v>
          </cell>
          <cell r="I243" t="str">
            <v/>
          </cell>
          <cell r="K243" t="str">
            <v/>
          </cell>
          <cell r="L243">
            <v>3.5999999999999997E-2</v>
          </cell>
          <cell r="M243">
            <v>2.7E-2</v>
          </cell>
          <cell r="N243" t="str">
            <v>PLAYERSKILL_204</v>
          </cell>
          <cell r="O243" t="str">
            <v>PLAYERSKILLDES_204</v>
          </cell>
          <cell r="P243" t="str">
            <v>PLAYERSKILLDES2_204</v>
          </cell>
          <cell r="Q243" t="str">
            <v>PLAYERSKILLDES3_204</v>
          </cell>
          <cell r="S243" t="str">
            <v>ps_guzhuyizhi</v>
          </cell>
          <cell r="T243">
            <v>100</v>
          </cell>
          <cell r="U243" t="str">
            <v/>
          </cell>
          <cell r="V243" t="str">
            <v/>
          </cell>
          <cell r="W243" t="str">
            <v/>
          </cell>
          <cell r="X243" t="str">
            <v/>
          </cell>
          <cell r="Y243" t="str">
            <v/>
          </cell>
          <cell r="Z243" t="str">
            <v/>
          </cell>
          <cell r="AA243" t="str">
            <v/>
          </cell>
          <cell r="AD243" t="str">
            <v>guzhuyizhi1_guzhuyizhi</v>
          </cell>
          <cell r="AE243" t="str">
            <v/>
          </cell>
          <cell r="AF243" t="str">
            <v/>
          </cell>
          <cell r="AG243" t="str">
            <v>guzhuyizhi2_guzhuyizhi</v>
          </cell>
          <cell r="AH243">
            <v>150</v>
          </cell>
          <cell r="AI243" t="str">
            <v/>
          </cell>
          <cell r="AJ243" t="str">
            <v/>
          </cell>
          <cell r="AK243" t="str">
            <v/>
          </cell>
          <cell r="AL243" t="str">
            <v/>
          </cell>
          <cell r="AM243">
            <v>2</v>
          </cell>
          <cell r="AN243" t="str">
            <v>[["skill_guzhuyizhi",1]]</v>
          </cell>
          <cell r="AO243">
            <v>0</v>
          </cell>
          <cell r="AP243">
            <v>3</v>
          </cell>
          <cell r="AQ243">
            <v>2</v>
          </cell>
          <cell r="AR243">
            <v>0</v>
          </cell>
          <cell r="AT243" t="str">
            <v>[6000,0]</v>
          </cell>
          <cell r="AU243" t="str">
            <v>[14000,0]</v>
          </cell>
          <cell r="AV243" t="str">
            <v>[28,0]</v>
          </cell>
          <cell r="AW243">
            <v>1</v>
          </cell>
          <cell r="AX243">
            <v>1</v>
          </cell>
          <cell r="AY243">
            <v>1</v>
          </cell>
          <cell r="AZ243" t="str">
            <v/>
          </cell>
          <cell r="BB243">
            <v>1</v>
          </cell>
          <cell r="BD243" t="str">
            <v/>
          </cell>
          <cell r="BE243" t="str">
            <v/>
          </cell>
          <cell r="BF243" t="str">
            <v/>
          </cell>
          <cell r="BG243" t="str">
            <v/>
          </cell>
          <cell r="BH243">
            <v>100</v>
          </cell>
          <cell r="BK243">
            <v>1</v>
          </cell>
          <cell r="BL243">
            <v>60</v>
          </cell>
          <cell r="BM243">
            <v>8</v>
          </cell>
          <cell r="BN243" t="str">
            <v/>
          </cell>
          <cell r="BP243" t="str">
            <v>[0,0]</v>
          </cell>
          <cell r="BQ243">
            <v>2</v>
          </cell>
          <cell r="BS243" t="str">
            <v/>
          </cell>
          <cell r="BU243" t="str">
            <v/>
          </cell>
          <cell r="BV243" t="str">
            <v>[30,0]</v>
          </cell>
          <cell r="BW243" t="str">
            <v/>
          </cell>
          <cell r="BX243">
            <v>2</v>
          </cell>
          <cell r="BY243" t="str">
            <v/>
          </cell>
          <cell r="BZ243" t="str">
            <v/>
          </cell>
          <cell r="CA243">
            <v>4204</v>
          </cell>
          <cell r="CB243" t="str">
            <v>[100,0]</v>
          </cell>
          <cell r="CE243" t="str">
            <v/>
          </cell>
          <cell r="CF243" t="str">
            <v/>
          </cell>
          <cell r="CG243" t="str">
            <v/>
          </cell>
          <cell r="CH243" t="str">
            <v/>
          </cell>
          <cell r="CI243" t="str">
            <v/>
          </cell>
          <cell r="DI243">
            <v>60</v>
          </cell>
          <cell r="DK243" t="str">
            <v/>
          </cell>
          <cell r="EW243">
            <v>10</v>
          </cell>
          <cell r="EZ243">
            <v>100</v>
          </cell>
          <cell r="FF243" t="str">
            <v>[4,1,2]</v>
          </cell>
          <cell r="FH243">
            <v>1</v>
          </cell>
          <cell r="FJ243">
            <v>10</v>
          </cell>
          <cell r="FM243">
            <v>100</v>
          </cell>
          <cell r="FT243" t="str">
            <v>[4,1,2]</v>
          </cell>
          <cell r="FV243">
            <v>1</v>
          </cell>
          <cell r="FX243">
            <v>2000</v>
          </cell>
          <cell r="FY243">
            <v>1</v>
          </cell>
        </row>
        <row r="245">
          <cell r="A245">
            <v>7507</v>
          </cell>
          <cell r="B245" t="str">
            <v>死亡波纹</v>
          </cell>
          <cell r="C245">
            <v>2</v>
          </cell>
          <cell r="E245">
            <v>0</v>
          </cell>
          <cell r="F245">
            <v>1</v>
          </cell>
          <cell r="G245">
            <v>1</v>
          </cell>
          <cell r="H245">
            <v>1</v>
          </cell>
          <cell r="L245">
            <v>2.7E-2</v>
          </cell>
          <cell r="M245">
            <v>1.7999999999999999E-2</v>
          </cell>
          <cell r="N245" t="str">
            <v>PLAYERSKILL_506</v>
          </cell>
          <cell r="O245" t="str">
            <v>PLAYERSKILLDES_506</v>
          </cell>
          <cell r="P245" t="str">
            <v>PLAYERSKILLDES2_506</v>
          </cell>
          <cell r="Q245" t="str">
            <v>PLAYERSKILLDES3_506</v>
          </cell>
          <cell r="R245" t="str">
            <v>PLAYERSKILLDES4_506</v>
          </cell>
          <cell r="S245" t="str">
            <v>ps_siwangbowen</v>
          </cell>
          <cell r="T245">
            <v>101</v>
          </cell>
          <cell r="AA245" t="str">
            <v>[["siwangbowen_siwangbowen",1]]</v>
          </cell>
          <cell r="AM245">
            <v>3</v>
          </cell>
          <cell r="AN245" t="str">
            <v>[["skill_siwangbowen",1]]</v>
          </cell>
          <cell r="AO245">
            <v>0</v>
          </cell>
          <cell r="AP245">
            <v>3</v>
          </cell>
          <cell r="AQ245">
            <v>5</v>
          </cell>
          <cell r="AR245">
            <v>0</v>
          </cell>
          <cell r="AT245" t="str">
            <v>[30000,0]</v>
          </cell>
          <cell r="AU245" t="str">
            <v>[30000,0]</v>
          </cell>
          <cell r="AV245" t="str">
            <v>[1,0]</v>
          </cell>
          <cell r="AW245">
            <v>1</v>
          </cell>
          <cell r="AX245">
            <v>1</v>
          </cell>
          <cell r="AY245">
            <v>1</v>
          </cell>
          <cell r="AZ245" t="str">
            <v/>
          </cell>
          <cell r="BB245">
            <v>1</v>
          </cell>
          <cell r="BD245" t="str">
            <v/>
          </cell>
          <cell r="BE245" t="str">
            <v/>
          </cell>
          <cell r="BF245" t="str">
            <v/>
          </cell>
          <cell r="BG245" t="str">
            <v/>
          </cell>
          <cell r="BH245">
            <v>100</v>
          </cell>
          <cell r="BI245" t="str">
            <v>[[17,104]]</v>
          </cell>
          <cell r="BJ245">
            <v>0</v>
          </cell>
          <cell r="BK245">
            <v>1</v>
          </cell>
          <cell r="BL245">
            <v>2000</v>
          </cell>
          <cell r="BM245">
            <v>4</v>
          </cell>
          <cell r="BP245" t="str">
            <v>[0,0]</v>
          </cell>
          <cell r="BQ245">
            <v>2</v>
          </cell>
          <cell r="BS245" t="str">
            <v/>
          </cell>
          <cell r="BU245" t="str">
            <v>[10000,30000]</v>
          </cell>
          <cell r="BW245" t="str">
            <v/>
          </cell>
          <cell r="BX245">
            <v>5</v>
          </cell>
          <cell r="BY245" t="str">
            <v/>
          </cell>
          <cell r="BZ245" t="str">
            <v/>
          </cell>
          <cell r="CB245" t="str">
            <v/>
          </cell>
          <cell r="CE245" t="str">
            <v/>
          </cell>
          <cell r="CF245" t="str">
            <v/>
          </cell>
          <cell r="CG245" t="str">
            <v/>
          </cell>
          <cell r="CH245" t="str">
            <v/>
          </cell>
          <cell r="CI245" t="str">
            <v/>
          </cell>
          <cell r="CW245">
            <v>5</v>
          </cell>
          <cell r="CZ245">
            <v>100</v>
          </cell>
          <cell r="DA245" t="str">
            <v>[[15,12]]</v>
          </cell>
          <cell r="DB245">
            <v>1</v>
          </cell>
          <cell r="DH245">
            <v>1</v>
          </cell>
          <cell r="DI245">
            <v>2000</v>
          </cell>
          <cell r="DJ245">
            <v>4</v>
          </cell>
          <cell r="DK245">
            <v>10</v>
          </cell>
          <cell r="DM245" t="str">
            <v>[0,0]</v>
          </cell>
          <cell r="DN245">
            <v>2</v>
          </cell>
          <cell r="DP245" t="str">
            <v/>
          </cell>
          <cell r="DR245" t="str">
            <v>[10000,5000]</v>
          </cell>
          <cell r="DT245">
            <v>5</v>
          </cell>
          <cell r="EW245">
            <v>8</v>
          </cell>
          <cell r="EZ245">
            <v>101</v>
          </cell>
          <cell r="FH245">
            <v>1</v>
          </cell>
          <cell r="FI245">
            <v>25</v>
          </cell>
          <cell r="FJ245">
            <v>10</v>
          </cell>
          <cell r="FM245">
            <v>101</v>
          </cell>
          <cell r="FU245">
            <v>2</v>
          </cell>
          <cell r="FV245">
            <v>1</v>
          </cell>
          <cell r="FW245">
            <v>25</v>
          </cell>
          <cell r="FX245">
            <v>2000</v>
          </cell>
          <cell r="FY245">
            <v>1</v>
          </cell>
        </row>
        <row r="246">
          <cell r="A246">
            <v>7105</v>
          </cell>
          <cell r="B246" t="str">
            <v>招魂术-维德尼娜IV</v>
          </cell>
          <cell r="C246">
            <v>2</v>
          </cell>
          <cell r="E246">
            <v>0</v>
          </cell>
          <cell r="F246">
            <v>1</v>
          </cell>
          <cell r="G246">
            <v>3</v>
          </cell>
          <cell r="H246">
            <v>3</v>
          </cell>
          <cell r="L246">
            <v>2.7E-2</v>
          </cell>
          <cell r="M246">
            <v>1.7999999999999999E-2</v>
          </cell>
          <cell r="N246" t="str">
            <v>PLAYERSKILL_510</v>
          </cell>
          <cell r="O246" t="str">
            <v>PLAYERSKILLDES_5104</v>
          </cell>
          <cell r="P246" t="str">
            <v>PLAYERSKILLDES2_5104</v>
          </cell>
          <cell r="Q246" t="str">
            <v>PLAYERSKILLDES3_5104</v>
          </cell>
          <cell r="R246" t="str">
            <v>PLAYERSKILLDES4_5104</v>
          </cell>
          <cell r="S246" t="str">
            <v>ps_zhaohunshu</v>
          </cell>
          <cell r="T246">
            <v>101</v>
          </cell>
          <cell r="AD246" t="str">
            <v>zhaohunshu1_zhaohunshu</v>
          </cell>
          <cell r="AG246" t="str">
            <v>zhaohunshu2_zhaohunshu</v>
          </cell>
          <cell r="AM246">
            <v>3</v>
          </cell>
          <cell r="AN246" t="str">
            <v>[["skill_zhaohunshu",1]]</v>
          </cell>
          <cell r="AO246">
            <v>0</v>
          </cell>
          <cell r="AP246">
            <v>3</v>
          </cell>
          <cell r="AQ246">
            <v>5</v>
          </cell>
          <cell r="AR246">
            <v>0</v>
          </cell>
          <cell r="AT246" t="str">
            <v>[10000,0]</v>
          </cell>
          <cell r="AU246" t="str">
            <v>[10000,0]</v>
          </cell>
          <cell r="AV246" t="str">
            <v>[20,0]</v>
          </cell>
          <cell r="AW246">
            <v>1</v>
          </cell>
          <cell r="AX246">
            <v>1</v>
          </cell>
          <cell r="AY246">
            <v>1</v>
          </cell>
          <cell r="AZ246" t="str">
            <v/>
          </cell>
          <cell r="BB246">
            <v>1</v>
          </cell>
          <cell r="BD246" t="str">
            <v/>
          </cell>
          <cell r="BE246" t="str">
            <v/>
          </cell>
          <cell r="BF246" t="str">
            <v/>
          </cell>
          <cell r="BG246" t="str">
            <v/>
          </cell>
          <cell r="BH246">
            <v>100</v>
          </cell>
          <cell r="BK246">
            <v>0</v>
          </cell>
          <cell r="BL246">
            <v>45</v>
          </cell>
          <cell r="BQ246">
            <v>3</v>
          </cell>
          <cell r="BS246" t="str">
            <v/>
          </cell>
          <cell r="BU246" t="str">
            <v/>
          </cell>
          <cell r="BW246" t="str">
            <v/>
          </cell>
          <cell r="BX246">
            <v>5</v>
          </cell>
          <cell r="BY246" t="str">
            <v/>
          </cell>
          <cell r="BZ246" t="str">
            <v/>
          </cell>
          <cell r="CE246">
            <v>85105</v>
          </cell>
          <cell r="CF246" t="str">
            <v>[1,1]</v>
          </cell>
          <cell r="CG246" t="str">
            <v>[9,0]</v>
          </cell>
          <cell r="CH246" t="str">
            <v/>
          </cell>
          <cell r="CI246" t="str">
            <v/>
          </cell>
          <cell r="CZ246">
            <v>100</v>
          </cell>
          <cell r="DH246">
            <v>1</v>
          </cell>
          <cell r="DI246">
            <v>45</v>
          </cell>
          <cell r="DJ246">
            <v>9</v>
          </cell>
          <cell r="DM246" t="str">
            <v>[0,0]</v>
          </cell>
          <cell r="DT246">
            <v>5</v>
          </cell>
          <cell r="DW246">
            <v>4508</v>
          </cell>
          <cell r="DX246" t="str">
            <v>[100,0]</v>
          </cell>
          <cell r="EW246">
            <v>1</v>
          </cell>
          <cell r="EZ246">
            <v>101</v>
          </cell>
          <cell r="FH246">
            <v>1</v>
          </cell>
          <cell r="FI246">
            <v>25</v>
          </cell>
          <cell r="FJ246">
            <v>1</v>
          </cell>
          <cell r="FM246">
            <v>101</v>
          </cell>
          <cell r="FT246" t="str">
            <v>[4,5]</v>
          </cell>
          <cell r="FU246">
            <v>2</v>
          </cell>
          <cell r="FV246">
            <v>1</v>
          </cell>
          <cell r="FW246">
            <v>25</v>
          </cell>
          <cell r="FX246">
            <v>2000</v>
          </cell>
          <cell r="FY246">
            <v>1</v>
          </cell>
        </row>
        <row r="248">
          <cell r="A248">
            <v>7312</v>
          </cell>
          <cell r="B248" t="str">
            <v>镜像大法</v>
          </cell>
          <cell r="C248">
            <v>2</v>
          </cell>
          <cell r="D248">
            <v>1</v>
          </cell>
          <cell r="E248">
            <v>1</v>
          </cell>
          <cell r="F248">
            <v>1</v>
          </cell>
          <cell r="G248">
            <v>3</v>
          </cell>
          <cell r="H248">
            <v>3</v>
          </cell>
          <cell r="L248">
            <v>3.5999999999999997E-2</v>
          </cell>
          <cell r="M248">
            <v>2.7E-2</v>
          </cell>
          <cell r="N248" t="str">
            <v>PLAYERSKILL_312</v>
          </cell>
          <cell r="O248" t="str">
            <v>PLAYERSKILLDES_312</v>
          </cell>
          <cell r="P248" t="str">
            <v>PLAYERSKILLDES2_312</v>
          </cell>
          <cell r="Q248" t="str">
            <v>PLAYERSKILLDES3_312</v>
          </cell>
          <cell r="R248" t="str">
            <v>PLAYERSKILLDES4_312</v>
          </cell>
          <cell r="S248" t="str">
            <v>ps_jingxiangdafa</v>
          </cell>
          <cell r="T248">
            <v>100</v>
          </cell>
          <cell r="AD248" t="str">
            <v>jingxiangdafa1_jingxiangdafa</v>
          </cell>
          <cell r="AG248" t="str">
            <v>jingxiangdafa2_jingxiangdafa</v>
          </cell>
          <cell r="AH248">
            <v>120</v>
          </cell>
          <cell r="AM248">
            <v>2</v>
          </cell>
          <cell r="AO248">
            <v>0</v>
          </cell>
          <cell r="AP248">
            <v>3</v>
          </cell>
          <cell r="AQ248">
            <v>3</v>
          </cell>
          <cell r="AR248">
            <v>0</v>
          </cell>
          <cell r="AT248" t="str">
            <v>[11000,0]</v>
          </cell>
          <cell r="AU248" t="str">
            <v>[15000,0]</v>
          </cell>
          <cell r="AV248" t="str">
            <v>[66,0]</v>
          </cell>
          <cell r="AW248">
            <v>1</v>
          </cell>
          <cell r="AX248">
            <v>1</v>
          </cell>
          <cell r="AY248">
            <v>1</v>
          </cell>
          <cell r="AZ248" t="str">
            <v/>
          </cell>
          <cell r="BB248">
            <v>1</v>
          </cell>
          <cell r="BE248" t="str">
            <v/>
          </cell>
          <cell r="BF248" t="str">
            <v/>
          </cell>
          <cell r="BG248" t="str">
            <v/>
          </cell>
          <cell r="BH248">
            <v>100</v>
          </cell>
          <cell r="BK248">
            <v>1</v>
          </cell>
          <cell r="BL248">
            <v>45</v>
          </cell>
          <cell r="BM248">
            <v>1</v>
          </cell>
          <cell r="BN248">
            <v>40</v>
          </cell>
          <cell r="BP248" t="str">
            <v>[1,16]</v>
          </cell>
          <cell r="BQ248">
            <v>7</v>
          </cell>
          <cell r="BS248" t="str">
            <v/>
          </cell>
          <cell r="BU248" t="str">
            <v/>
          </cell>
          <cell r="BW248" t="str">
            <v/>
          </cell>
          <cell r="BX248">
            <v>3</v>
          </cell>
          <cell r="BY248" t="str">
            <v/>
          </cell>
          <cell r="BZ248" t="str">
            <v/>
          </cell>
          <cell r="CA248" t="str">
            <v/>
          </cell>
          <cell r="CB248" t="str">
            <v/>
          </cell>
          <cell r="CE248" t="str">
            <v/>
          </cell>
          <cell r="CF248" t="str">
            <v/>
          </cell>
          <cell r="CH248" t="str">
            <v>[10,2]</v>
          </cell>
          <cell r="CI248" t="str">
            <v>[200,0]</v>
          </cell>
          <cell r="CJ248" t="str">
            <v>[30000,0]</v>
          </cell>
          <cell r="DI248">
            <v>45</v>
          </cell>
          <cell r="DT248">
            <v>3</v>
          </cell>
          <cell r="EW248">
            <v>10</v>
          </cell>
          <cell r="EZ248">
            <v>100</v>
          </cell>
          <cell r="FE248">
            <v>1</v>
          </cell>
          <cell r="FF248" t="str">
            <v>[4,5]</v>
          </cell>
          <cell r="FG248" t="str">
            <v/>
          </cell>
          <cell r="FH248">
            <v>1</v>
          </cell>
          <cell r="FI248">
            <v>25</v>
          </cell>
          <cell r="FJ248">
            <v>10</v>
          </cell>
          <cell r="FM248">
            <v>100</v>
          </cell>
          <cell r="FS248">
            <v>1</v>
          </cell>
          <cell r="FT248" t="str">
            <v>[4,5]</v>
          </cell>
          <cell r="FU248" t="str">
            <v/>
          </cell>
          <cell r="FV248">
            <v>1</v>
          </cell>
          <cell r="FW248">
            <v>25</v>
          </cell>
          <cell r="FX248">
            <v>2000</v>
          </cell>
          <cell r="FY248">
            <v>1</v>
          </cell>
        </row>
        <row r="250">
          <cell r="A250">
            <v>7508</v>
          </cell>
          <cell r="B250" t="str">
            <v>死亡波纹</v>
          </cell>
          <cell r="C250">
            <v>2</v>
          </cell>
          <cell r="E250">
            <v>0</v>
          </cell>
          <cell r="F250">
            <v>1</v>
          </cell>
          <cell r="G250">
            <v>1</v>
          </cell>
          <cell r="H250">
            <v>1</v>
          </cell>
          <cell r="L250">
            <v>2.7E-2</v>
          </cell>
          <cell r="M250">
            <v>1.7999999999999999E-2</v>
          </cell>
          <cell r="N250" t="str">
            <v>PLAYERSKILL_506</v>
          </cell>
          <cell r="O250" t="str">
            <v>PLAYERSKILLDES_506</v>
          </cell>
          <cell r="P250" t="str">
            <v>PLAYERSKILLDES2_506</v>
          </cell>
          <cell r="Q250" t="str">
            <v>PLAYERSKILLDES3_506</v>
          </cell>
          <cell r="R250" t="str">
            <v>PLAYERSKILLDES4_506</v>
          </cell>
          <cell r="S250" t="str">
            <v>ps_siwangbowen</v>
          </cell>
          <cell r="T250">
            <v>101</v>
          </cell>
          <cell r="AA250" t="str">
            <v>[["siwangbowen_siwangbowen",1]]</v>
          </cell>
          <cell r="AM250">
            <v>3</v>
          </cell>
          <cell r="AN250" t="str">
            <v>[["skill_siwangbowen",1]]</v>
          </cell>
          <cell r="AO250">
            <v>0</v>
          </cell>
          <cell r="AP250">
            <v>3</v>
          </cell>
          <cell r="AQ250">
            <v>5</v>
          </cell>
          <cell r="AR250">
            <v>0</v>
          </cell>
          <cell r="AT250" t="str">
            <v>[10000,0]</v>
          </cell>
          <cell r="AU250" t="str">
            <v>[10000,0]</v>
          </cell>
          <cell r="AV250" t="str">
            <v>[1,0]</v>
          </cell>
          <cell r="AW250">
            <v>1</v>
          </cell>
          <cell r="AX250">
            <v>1</v>
          </cell>
          <cell r="AY250">
            <v>1</v>
          </cell>
          <cell r="AZ250" t="str">
            <v/>
          </cell>
          <cell r="BB250">
            <v>1</v>
          </cell>
          <cell r="BD250" t="str">
            <v/>
          </cell>
          <cell r="BE250" t="str">
            <v/>
          </cell>
          <cell r="BF250" t="str">
            <v/>
          </cell>
          <cell r="BG250" t="str">
            <v/>
          </cell>
          <cell r="BH250">
            <v>100</v>
          </cell>
          <cell r="BI250" t="str">
            <v>[[17,104]]</v>
          </cell>
          <cell r="BJ250">
            <v>0</v>
          </cell>
          <cell r="BK250">
            <v>1</v>
          </cell>
          <cell r="BL250">
            <v>2000</v>
          </cell>
          <cell r="BM250">
            <v>4</v>
          </cell>
          <cell r="BP250" t="str">
            <v>[0,0]</v>
          </cell>
          <cell r="BQ250">
            <v>2</v>
          </cell>
          <cell r="BS250" t="str">
            <v>[15,0]</v>
          </cell>
          <cell r="BU250" t="str">
            <v>[1000,3000]</v>
          </cell>
          <cell r="BW250" t="str">
            <v/>
          </cell>
          <cell r="BX250">
            <v>5</v>
          </cell>
          <cell r="BY250" t="str">
            <v/>
          </cell>
          <cell r="BZ250" t="str">
            <v/>
          </cell>
          <cell r="CB250" t="str">
            <v/>
          </cell>
          <cell r="CE250" t="str">
            <v/>
          </cell>
          <cell r="CF250" t="str">
            <v/>
          </cell>
          <cell r="CG250" t="str">
            <v/>
          </cell>
          <cell r="CH250" t="str">
            <v/>
          </cell>
          <cell r="CI250" t="str">
            <v/>
          </cell>
          <cell r="CW250">
            <v>5</v>
          </cell>
          <cell r="CZ250">
            <v>100</v>
          </cell>
          <cell r="DA250" t="str">
            <v>[[15,12]]</v>
          </cell>
          <cell r="DB250">
            <v>1</v>
          </cell>
          <cell r="DH250">
            <v>1</v>
          </cell>
          <cell r="DI250">
            <v>2000</v>
          </cell>
          <cell r="DJ250">
            <v>4</v>
          </cell>
          <cell r="DK250">
            <v>10</v>
          </cell>
          <cell r="DM250" t="str">
            <v>[0,0]</v>
          </cell>
          <cell r="DN250">
            <v>2</v>
          </cell>
          <cell r="DP250" t="str">
            <v/>
          </cell>
          <cell r="DR250" t="str">
            <v>[10000,5000]</v>
          </cell>
          <cell r="DT250">
            <v>5</v>
          </cell>
          <cell r="EW250">
            <v>8</v>
          </cell>
          <cell r="EZ250">
            <v>101</v>
          </cell>
          <cell r="FH250">
            <v>1</v>
          </cell>
          <cell r="FI250">
            <v>25</v>
          </cell>
          <cell r="FJ250">
            <v>10</v>
          </cell>
          <cell r="FM250">
            <v>101</v>
          </cell>
          <cell r="FU250">
            <v>2</v>
          </cell>
          <cell r="FV250">
            <v>1</v>
          </cell>
          <cell r="FW250">
            <v>25</v>
          </cell>
          <cell r="FX250">
            <v>2000</v>
          </cell>
          <cell r="FY250">
            <v>1</v>
          </cell>
        </row>
        <row r="251">
          <cell r="A251" t="str">
            <v>#器械技能</v>
          </cell>
        </row>
        <row r="252">
          <cell r="A252">
            <v>8011</v>
          </cell>
          <cell r="B252" t="str">
            <v>冲车</v>
          </cell>
          <cell r="C252">
            <v>2</v>
          </cell>
          <cell r="E252">
            <v>0</v>
          </cell>
          <cell r="F252">
            <v>4</v>
          </cell>
          <cell r="G252">
            <v>3</v>
          </cell>
          <cell r="H252">
            <v>3</v>
          </cell>
          <cell r="L252">
            <v>2.7E-2</v>
          </cell>
          <cell r="M252">
            <v>1.7999999999999999E-2</v>
          </cell>
          <cell r="N252" t="str">
            <v>PLAYERSKILL_8011</v>
          </cell>
          <cell r="O252" t="str">
            <v>PLAYERSKILLDES_8011</v>
          </cell>
          <cell r="P252" t="str">
            <v>PLAYERSKILLDES2_8011</v>
          </cell>
          <cell r="Q252" t="str">
            <v>PLAYERSKILLDES3_8011</v>
          </cell>
          <cell r="R252" t="str">
            <v>PLAYERSKILLDES4_8011</v>
          </cell>
          <cell r="S252" t="str">
            <v>ps_daqishenjian</v>
          </cell>
          <cell r="T252">
            <v>100</v>
          </cell>
          <cell r="AD252" t="str">
            <v>tiepichezhaohuan1_tiepichezhaohuan</v>
          </cell>
          <cell r="AH252">
            <v>120</v>
          </cell>
          <cell r="AM252">
            <v>2</v>
          </cell>
          <cell r="AN252" t="str">
            <v>[["qixie_tiepichesunhuai",25]]</v>
          </cell>
          <cell r="AO252">
            <v>0</v>
          </cell>
          <cell r="AP252">
            <v>3</v>
          </cell>
          <cell r="AQ252">
            <v>8</v>
          </cell>
          <cell r="AR252">
            <v>0</v>
          </cell>
          <cell r="AT252" t="str">
            <v>[0,0]</v>
          </cell>
          <cell r="AU252" t="str">
            <v>[100000000,0]</v>
          </cell>
          <cell r="AV252" t="str">
            <v>[0,0]</v>
          </cell>
          <cell r="AW252">
            <v>1</v>
          </cell>
          <cell r="AX252">
            <v>1</v>
          </cell>
          <cell r="AY252">
            <v>1</v>
          </cell>
          <cell r="AZ252" t="str">
            <v/>
          </cell>
          <cell r="BB252">
            <v>1</v>
          </cell>
          <cell r="BD252" t="str">
            <v/>
          </cell>
          <cell r="BE252" t="str">
            <v/>
          </cell>
          <cell r="BF252" t="str">
            <v/>
          </cell>
          <cell r="BG252" t="str">
            <v/>
          </cell>
          <cell r="BH252">
            <v>100</v>
          </cell>
          <cell r="BK252">
            <v>0</v>
          </cell>
          <cell r="BL252">
            <v>0</v>
          </cell>
          <cell r="BN252">
            <v>25</v>
          </cell>
          <cell r="BQ252">
            <v>3</v>
          </cell>
          <cell r="BS252" t="str">
            <v/>
          </cell>
          <cell r="BU252" t="str">
            <v/>
          </cell>
          <cell r="BW252" t="str">
            <v/>
          </cell>
          <cell r="BX252">
            <v>8</v>
          </cell>
          <cell r="BY252" t="str">
            <v/>
          </cell>
          <cell r="BZ252" t="str">
            <v/>
          </cell>
          <cell r="CE252">
            <v>8011</v>
          </cell>
          <cell r="CF252" t="str">
            <v>[1,1]</v>
          </cell>
          <cell r="CG252" t="str">
            <v>[1,0]</v>
          </cell>
          <cell r="CH252" t="str">
            <v/>
          </cell>
          <cell r="CI252" t="str">
            <v/>
          </cell>
          <cell r="DI252">
            <v>0</v>
          </cell>
          <cell r="EW252">
            <v>1</v>
          </cell>
          <cell r="EZ252">
            <v>100</v>
          </cell>
          <cell r="FF252" t="str">
            <v>[2,1,3]</v>
          </cell>
          <cell r="FI252">
            <v>25</v>
          </cell>
          <cell r="FJ252">
            <v>1</v>
          </cell>
          <cell r="FM252">
            <v>100</v>
          </cell>
          <cell r="FT252" t="str">
            <v>[2,1,3]</v>
          </cell>
          <cell r="FV252">
            <v>2</v>
          </cell>
          <cell r="FW252">
            <v>25</v>
          </cell>
          <cell r="FX252">
            <v>2000</v>
          </cell>
          <cell r="FY252">
            <v>0</v>
          </cell>
        </row>
        <row r="253">
          <cell r="A253">
            <v>80111</v>
          </cell>
          <cell r="B253" t="str">
            <v>冲车</v>
          </cell>
          <cell r="C253">
            <v>2</v>
          </cell>
          <cell r="E253">
            <v>0</v>
          </cell>
          <cell r="F253">
            <v>4</v>
          </cell>
          <cell r="G253">
            <v>3</v>
          </cell>
          <cell r="H253">
            <v>3</v>
          </cell>
          <cell r="L253">
            <v>2.7E-2</v>
          </cell>
          <cell r="M253">
            <v>1.7999999999999999E-2</v>
          </cell>
          <cell r="N253" t="str">
            <v>PLAYERSKILL_80111</v>
          </cell>
          <cell r="O253" t="str">
            <v>PLAYERSKILLDES_80111</v>
          </cell>
          <cell r="P253" t="str">
            <v>PLAYERSKILLDES2_80111</v>
          </cell>
          <cell r="Q253" t="str">
            <v>PLAYERSKILLDES3_80111</v>
          </cell>
          <cell r="R253" t="str">
            <v>PLAYERSKILLDES4_80111</v>
          </cell>
          <cell r="S253" t="str">
            <v>ps_daqishenjian</v>
          </cell>
          <cell r="T253">
            <v>100</v>
          </cell>
          <cell r="AD253" t="str">
            <v>tiepichezhaohuan1_tiepichezhaohuan</v>
          </cell>
          <cell r="AH253">
            <v>120</v>
          </cell>
          <cell r="AM253">
            <v>2</v>
          </cell>
          <cell r="AN253" t="str">
            <v>[["qixie_tiepichesunhuai",25]]</v>
          </cell>
          <cell r="AO253">
            <v>0</v>
          </cell>
          <cell r="AP253">
            <v>3</v>
          </cell>
          <cell r="AQ253">
            <v>8</v>
          </cell>
          <cell r="AR253">
            <v>0</v>
          </cell>
          <cell r="AT253" t="str">
            <v>[0,0]</v>
          </cell>
          <cell r="AU253" t="str">
            <v>[100000000,0]</v>
          </cell>
          <cell r="AV253" t="str">
            <v>[0,0]</v>
          </cell>
          <cell r="AW253">
            <v>1</v>
          </cell>
          <cell r="AX253">
            <v>1</v>
          </cell>
          <cell r="AY253">
            <v>1</v>
          </cell>
          <cell r="BB253">
            <v>1</v>
          </cell>
          <cell r="BH253">
            <v>100</v>
          </cell>
          <cell r="BK253">
            <v>0</v>
          </cell>
          <cell r="BL253">
            <v>0</v>
          </cell>
          <cell r="BN253">
            <v>25</v>
          </cell>
          <cell r="BQ253">
            <v>3</v>
          </cell>
          <cell r="BX253">
            <v>8</v>
          </cell>
          <cell r="CE253">
            <v>80111</v>
          </cell>
          <cell r="CF253" t="str">
            <v>[1,1]</v>
          </cell>
          <cell r="CG253" t="str">
            <v>[1,0]</v>
          </cell>
          <cell r="DI253">
            <v>0</v>
          </cell>
          <cell r="EW253">
            <v>1</v>
          </cell>
          <cell r="EZ253">
            <v>100</v>
          </cell>
          <cell r="FF253" t="str">
            <v>[2,1,3]</v>
          </cell>
          <cell r="FI253">
            <v>26</v>
          </cell>
          <cell r="FJ253">
            <v>1</v>
          </cell>
          <cell r="FM253">
            <v>100</v>
          </cell>
          <cell r="FT253" t="str">
            <v>[2,1,3]</v>
          </cell>
          <cell r="FV253">
            <v>2</v>
          </cell>
          <cell r="FW253">
            <v>25</v>
          </cell>
          <cell r="FX253">
            <v>2000</v>
          </cell>
          <cell r="FY253">
            <v>0</v>
          </cell>
        </row>
        <row r="254">
          <cell r="A254">
            <v>80112</v>
          </cell>
          <cell r="B254" t="str">
            <v>冲车</v>
          </cell>
          <cell r="C254">
            <v>2</v>
          </cell>
          <cell r="E254">
            <v>0</v>
          </cell>
          <cell r="F254">
            <v>4</v>
          </cell>
          <cell r="G254">
            <v>3</v>
          </cell>
          <cell r="H254">
            <v>3</v>
          </cell>
          <cell r="L254">
            <v>2.7E-2</v>
          </cell>
          <cell r="M254">
            <v>1.7999999999999999E-2</v>
          </cell>
          <cell r="N254" t="str">
            <v>PLAYERSKILL_80112</v>
          </cell>
          <cell r="O254" t="str">
            <v>PLAYERSKILLDES_80112</v>
          </cell>
          <cell r="P254" t="str">
            <v>PLAYERSKILLDES2_80112</v>
          </cell>
          <cell r="Q254" t="str">
            <v>PLAYERSKILLDES3_80112</v>
          </cell>
          <cell r="R254" t="str">
            <v>PLAYERSKILLDES4_80112</v>
          </cell>
          <cell r="S254" t="str">
            <v>ps_daqishenjian</v>
          </cell>
          <cell r="T254">
            <v>100</v>
          </cell>
          <cell r="AD254" t="str">
            <v>tiepichezhaohuan1_tiepichezhaohuan</v>
          </cell>
          <cell r="AH254">
            <v>120</v>
          </cell>
          <cell r="AM254">
            <v>2</v>
          </cell>
          <cell r="AN254" t="str">
            <v>[["qixie_tiepichesunhuai",25]]</v>
          </cell>
          <cell r="AO254">
            <v>0</v>
          </cell>
          <cell r="AP254">
            <v>3</v>
          </cell>
          <cell r="AQ254">
            <v>8</v>
          </cell>
          <cell r="AR254">
            <v>0</v>
          </cell>
          <cell r="AT254" t="str">
            <v>[0,0]</v>
          </cell>
          <cell r="AU254" t="str">
            <v>[100000000,0]</v>
          </cell>
          <cell r="AV254" t="str">
            <v>[0,0]</v>
          </cell>
          <cell r="AW254">
            <v>1</v>
          </cell>
          <cell r="AX254">
            <v>1</v>
          </cell>
          <cell r="AY254">
            <v>1</v>
          </cell>
          <cell r="BB254">
            <v>1</v>
          </cell>
          <cell r="BH254">
            <v>100</v>
          </cell>
          <cell r="BK254">
            <v>0</v>
          </cell>
          <cell r="BL254">
            <v>0</v>
          </cell>
          <cell r="BN254">
            <v>25</v>
          </cell>
          <cell r="BQ254">
            <v>3</v>
          </cell>
          <cell r="BX254">
            <v>8</v>
          </cell>
          <cell r="CE254">
            <v>80112</v>
          </cell>
          <cell r="CF254" t="str">
            <v>[1,1]</v>
          </cell>
          <cell r="CG254" t="str">
            <v>[1,0]</v>
          </cell>
          <cell r="DI254">
            <v>0</v>
          </cell>
          <cell r="EW254">
            <v>1</v>
          </cell>
          <cell r="EZ254">
            <v>100</v>
          </cell>
          <cell r="FF254" t="str">
            <v>[2,1,3]</v>
          </cell>
          <cell r="FI254">
            <v>27</v>
          </cell>
          <cell r="FJ254">
            <v>1</v>
          </cell>
          <cell r="FM254">
            <v>100</v>
          </cell>
          <cell r="FT254" t="str">
            <v>[2,1,3]</v>
          </cell>
          <cell r="FV254">
            <v>2</v>
          </cell>
          <cell r="FW254">
            <v>25</v>
          </cell>
          <cell r="FX254">
            <v>2000</v>
          </cell>
          <cell r="FY254">
            <v>0</v>
          </cell>
        </row>
        <row r="255">
          <cell r="A255">
            <v>8012</v>
          </cell>
          <cell r="B255" t="str">
            <v>铁皮车</v>
          </cell>
          <cell r="C255">
            <v>2</v>
          </cell>
          <cell r="E255">
            <v>0</v>
          </cell>
          <cell r="F255">
            <v>4</v>
          </cell>
          <cell r="G255">
            <v>3</v>
          </cell>
          <cell r="H255">
            <v>3</v>
          </cell>
          <cell r="L255">
            <v>2.7E-2</v>
          </cell>
          <cell r="M255">
            <v>1.7999999999999999E-2</v>
          </cell>
          <cell r="N255" t="str">
            <v>PLAYERSKILL_8012</v>
          </cell>
          <cell r="O255" t="str">
            <v>PLAYERSKILLDES_8012</v>
          </cell>
          <cell r="P255" t="str">
            <v>PLAYERSKILLDES2_8012</v>
          </cell>
          <cell r="Q255" t="str">
            <v>PLAYERSKILLDES3_8012</v>
          </cell>
          <cell r="R255" t="str">
            <v>PLAYERSKILLDES4_8012</v>
          </cell>
          <cell r="S255" t="str">
            <v>ps_daqishenjian</v>
          </cell>
          <cell r="T255">
            <v>100</v>
          </cell>
          <cell r="AD255" t="str">
            <v>tiepichezhaohuan1_tiepichezhaohuan</v>
          </cell>
          <cell r="AH255">
            <v>120</v>
          </cell>
          <cell r="AM255">
            <v>2</v>
          </cell>
          <cell r="AN255" t="str">
            <v>[["qixie_tiepichesunhuai",25]]</v>
          </cell>
          <cell r="AO255">
            <v>0</v>
          </cell>
          <cell r="AP255">
            <v>3</v>
          </cell>
          <cell r="AQ255">
            <v>8</v>
          </cell>
          <cell r="AR255">
            <v>0</v>
          </cell>
          <cell r="AT255" t="str">
            <v>[0,0]</v>
          </cell>
          <cell r="AU255" t="str">
            <v>[100000000,0]</v>
          </cell>
          <cell r="AV255" t="str">
            <v>[0,0]</v>
          </cell>
          <cell r="AW255">
            <v>1</v>
          </cell>
          <cell r="AX255">
            <v>1</v>
          </cell>
          <cell r="AY255">
            <v>1</v>
          </cell>
          <cell r="AZ255" t="str">
            <v/>
          </cell>
          <cell r="BB255">
            <v>1</v>
          </cell>
          <cell r="BD255" t="str">
            <v/>
          </cell>
          <cell r="BE255" t="str">
            <v/>
          </cell>
          <cell r="BF255" t="str">
            <v/>
          </cell>
          <cell r="BG255" t="str">
            <v/>
          </cell>
          <cell r="BH255">
            <v>100</v>
          </cell>
          <cell r="BK255">
            <v>0</v>
          </cell>
          <cell r="BL255">
            <v>0</v>
          </cell>
          <cell r="BN255">
            <v>25</v>
          </cell>
          <cell r="BQ255">
            <v>3</v>
          </cell>
          <cell r="BS255" t="str">
            <v/>
          </cell>
          <cell r="BU255" t="str">
            <v/>
          </cell>
          <cell r="BW255" t="str">
            <v/>
          </cell>
          <cell r="BX255">
            <v>8</v>
          </cell>
          <cell r="BY255" t="str">
            <v/>
          </cell>
          <cell r="BZ255" t="str">
            <v/>
          </cell>
          <cell r="CE255">
            <v>8012</v>
          </cell>
          <cell r="CF255" t="str">
            <v>[1,1]</v>
          </cell>
          <cell r="CG255" t="str">
            <v>[1,0]</v>
          </cell>
          <cell r="CH255" t="str">
            <v/>
          </cell>
          <cell r="CI255" t="str">
            <v/>
          </cell>
          <cell r="DI255">
            <v>0</v>
          </cell>
          <cell r="EW255">
            <v>1</v>
          </cell>
          <cell r="EZ255">
            <v>100</v>
          </cell>
          <cell r="FF255" t="str">
            <v>[2,1,3]</v>
          </cell>
          <cell r="FI255">
            <v>28</v>
          </cell>
          <cell r="FJ255">
            <v>1</v>
          </cell>
          <cell r="FM255">
            <v>100</v>
          </cell>
          <cell r="FT255" t="str">
            <v>[2,1,3]</v>
          </cell>
          <cell r="FV255">
            <v>2</v>
          </cell>
          <cell r="FW255">
            <v>25</v>
          </cell>
          <cell r="FX255">
            <v>2000</v>
          </cell>
          <cell r="FY255">
            <v>0</v>
          </cell>
        </row>
        <row r="256">
          <cell r="A256">
            <v>80121</v>
          </cell>
          <cell r="B256" t="str">
            <v>铁皮车</v>
          </cell>
          <cell r="C256">
            <v>2</v>
          </cell>
          <cell r="E256">
            <v>0</v>
          </cell>
          <cell r="F256">
            <v>4</v>
          </cell>
          <cell r="G256">
            <v>3</v>
          </cell>
          <cell r="H256">
            <v>3</v>
          </cell>
          <cell r="L256">
            <v>2.7E-2</v>
          </cell>
          <cell r="M256">
            <v>1.7999999999999999E-2</v>
          </cell>
          <cell r="N256" t="str">
            <v>PLAYERSKILL_80121</v>
          </cell>
          <cell r="O256" t="str">
            <v>PLAYERSKILLDES_80121</v>
          </cell>
          <cell r="P256" t="str">
            <v>PLAYERSKILLDES2_80121</v>
          </cell>
          <cell r="Q256" t="str">
            <v>PLAYERSKILLDES3_80121</v>
          </cell>
          <cell r="R256" t="str">
            <v>PLAYERSKILLDES4_80121</v>
          </cell>
          <cell r="S256" t="str">
            <v>ps_daqishenjian</v>
          </cell>
          <cell r="T256">
            <v>100</v>
          </cell>
          <cell r="AD256" t="str">
            <v>tiepichezhaohuan1_tiepichezhaohuan</v>
          </cell>
          <cell r="AH256">
            <v>120</v>
          </cell>
          <cell r="AM256">
            <v>2</v>
          </cell>
          <cell r="AN256" t="str">
            <v>[["qixie_tiepichesunhuai",25]]</v>
          </cell>
          <cell r="AO256">
            <v>0</v>
          </cell>
          <cell r="AP256">
            <v>3</v>
          </cell>
          <cell r="AQ256">
            <v>8</v>
          </cell>
          <cell r="AR256">
            <v>0</v>
          </cell>
          <cell r="AT256" t="str">
            <v>[0,0]</v>
          </cell>
          <cell r="AU256" t="str">
            <v>[100000000,0]</v>
          </cell>
          <cell r="AV256" t="str">
            <v>[0,0]</v>
          </cell>
          <cell r="AW256">
            <v>1</v>
          </cell>
          <cell r="AX256">
            <v>1</v>
          </cell>
          <cell r="AY256">
            <v>1</v>
          </cell>
          <cell r="BB256">
            <v>1</v>
          </cell>
          <cell r="BH256">
            <v>100</v>
          </cell>
          <cell r="BK256">
            <v>0</v>
          </cell>
          <cell r="BL256">
            <v>0</v>
          </cell>
          <cell r="BN256">
            <v>25</v>
          </cell>
          <cell r="BQ256">
            <v>3</v>
          </cell>
          <cell r="BX256">
            <v>8</v>
          </cell>
          <cell r="CE256">
            <v>80121</v>
          </cell>
          <cell r="CF256" t="str">
            <v>[1,1]</v>
          </cell>
          <cell r="CG256" t="str">
            <v>[1,0]</v>
          </cell>
          <cell r="DI256">
            <v>0</v>
          </cell>
          <cell r="EW256">
            <v>1</v>
          </cell>
          <cell r="EZ256">
            <v>100</v>
          </cell>
          <cell r="FF256" t="str">
            <v>[2,1,3]</v>
          </cell>
          <cell r="FI256">
            <v>29</v>
          </cell>
          <cell r="FJ256">
            <v>1</v>
          </cell>
          <cell r="FM256">
            <v>100</v>
          </cell>
          <cell r="FT256" t="str">
            <v>[2,1,3]</v>
          </cell>
          <cell r="FV256">
            <v>2</v>
          </cell>
          <cell r="FW256">
            <v>25</v>
          </cell>
          <cell r="FX256">
            <v>2000</v>
          </cell>
          <cell r="FY256">
            <v>0</v>
          </cell>
        </row>
        <row r="257">
          <cell r="A257">
            <v>80122</v>
          </cell>
          <cell r="B257" t="str">
            <v>铁皮车</v>
          </cell>
          <cell r="C257">
            <v>2</v>
          </cell>
          <cell r="E257">
            <v>0</v>
          </cell>
          <cell r="F257">
            <v>4</v>
          </cell>
          <cell r="G257">
            <v>3</v>
          </cell>
          <cell r="H257">
            <v>3</v>
          </cell>
          <cell r="L257">
            <v>2.7E-2</v>
          </cell>
          <cell r="M257">
            <v>1.7999999999999999E-2</v>
          </cell>
          <cell r="N257" t="str">
            <v>PLAYERSKILL_80122</v>
          </cell>
          <cell r="O257" t="str">
            <v>PLAYERSKILLDES_80122</v>
          </cell>
          <cell r="P257" t="str">
            <v>PLAYERSKILLDES2_80122</v>
          </cell>
          <cell r="Q257" t="str">
            <v>PLAYERSKILLDES3_80122</v>
          </cell>
          <cell r="R257" t="str">
            <v>PLAYERSKILLDES4_80122</v>
          </cell>
          <cell r="S257" t="str">
            <v>ps_daqishenjian</v>
          </cell>
          <cell r="T257">
            <v>100</v>
          </cell>
          <cell r="AD257" t="str">
            <v>tiepichezhaohuan1_tiepichezhaohuan</v>
          </cell>
          <cell r="AH257">
            <v>120</v>
          </cell>
          <cell r="AM257">
            <v>2</v>
          </cell>
          <cell r="AN257" t="str">
            <v>[["qixie_tiepichesunhuai",25]]</v>
          </cell>
          <cell r="AO257">
            <v>0</v>
          </cell>
          <cell r="AP257">
            <v>3</v>
          </cell>
          <cell r="AQ257">
            <v>8</v>
          </cell>
          <cell r="AR257">
            <v>0</v>
          </cell>
          <cell r="AT257" t="str">
            <v>[0,0]</v>
          </cell>
          <cell r="AU257" t="str">
            <v>[100000000,0]</v>
          </cell>
          <cell r="AV257" t="str">
            <v>[0,0]</v>
          </cell>
          <cell r="AW257">
            <v>1</v>
          </cell>
          <cell r="AX257">
            <v>1</v>
          </cell>
          <cell r="AY257">
            <v>1</v>
          </cell>
          <cell r="BB257">
            <v>1</v>
          </cell>
          <cell r="BH257">
            <v>100</v>
          </cell>
          <cell r="BK257">
            <v>0</v>
          </cell>
          <cell r="BL257">
            <v>0</v>
          </cell>
          <cell r="BN257">
            <v>25</v>
          </cell>
          <cell r="BQ257">
            <v>3</v>
          </cell>
          <cell r="BX257">
            <v>8</v>
          </cell>
          <cell r="CE257">
            <v>80122</v>
          </cell>
          <cell r="CF257" t="str">
            <v>[1,1]</v>
          </cell>
          <cell r="CG257" t="str">
            <v>[1,0]</v>
          </cell>
          <cell r="DI257">
            <v>0</v>
          </cell>
          <cell r="EW257">
            <v>1</v>
          </cell>
          <cell r="EZ257">
            <v>100</v>
          </cell>
          <cell r="FF257" t="str">
            <v>[2,1,3]</v>
          </cell>
          <cell r="FI257">
            <v>30</v>
          </cell>
          <cell r="FJ257">
            <v>1</v>
          </cell>
          <cell r="FM257">
            <v>100</v>
          </cell>
          <cell r="FT257" t="str">
            <v>[2,1,3]</v>
          </cell>
          <cell r="FV257">
            <v>2</v>
          </cell>
          <cell r="FW257">
            <v>25</v>
          </cell>
          <cell r="FX257">
            <v>2000</v>
          </cell>
          <cell r="FY257">
            <v>0</v>
          </cell>
        </row>
        <row r="258">
          <cell r="A258">
            <v>8021</v>
          </cell>
          <cell r="B258" t="str">
            <v>弩车</v>
          </cell>
          <cell r="C258">
            <v>2</v>
          </cell>
          <cell r="E258">
            <v>0</v>
          </cell>
          <cell r="F258">
            <v>1</v>
          </cell>
          <cell r="G258">
            <v>1</v>
          </cell>
          <cell r="H258">
            <v>1</v>
          </cell>
          <cell r="J258">
            <v>1</v>
          </cell>
          <cell r="L258">
            <v>2.7E-2</v>
          </cell>
          <cell r="M258">
            <v>1.7999999999999999E-2</v>
          </cell>
          <cell r="N258" t="str">
            <v>PLAYERSKILL_8021</v>
          </cell>
          <cell r="O258" t="str">
            <v>PLAYERSKILLDES_8021</v>
          </cell>
          <cell r="P258" t="str">
            <v>PLAYERSKILLDES2_8021</v>
          </cell>
          <cell r="Q258" t="str">
            <v>PLAYERSKILLDES3_8021</v>
          </cell>
          <cell r="R258" t="str">
            <v>PLAYERSKILLDES4_8021</v>
          </cell>
          <cell r="S258" t="str">
            <v>ps_daqishenjian</v>
          </cell>
          <cell r="T258">
            <v>101</v>
          </cell>
          <cell r="AD258" t="str">
            <v>nuchejizhong1_nuchejizhong</v>
          </cell>
          <cell r="AH258">
            <v>120</v>
          </cell>
          <cell r="AM258">
            <v>1</v>
          </cell>
          <cell r="AN258" t="str">
            <v>[["qixie_nuchejizhong",20]]</v>
          </cell>
          <cell r="AO258">
            <v>0</v>
          </cell>
          <cell r="AP258">
            <v>3</v>
          </cell>
          <cell r="AQ258">
            <v>8</v>
          </cell>
          <cell r="AR258">
            <v>0</v>
          </cell>
          <cell r="AT258" t="str">
            <v>[5000,0]</v>
          </cell>
          <cell r="AU258" t="str">
            <v>[3000,0]</v>
          </cell>
          <cell r="AV258" t="str">
            <v>[0,0]</v>
          </cell>
          <cell r="AW258">
            <v>1</v>
          </cell>
          <cell r="AX258">
            <v>1</v>
          </cell>
          <cell r="AY258">
            <v>1</v>
          </cell>
          <cell r="AZ258" t="str">
            <v/>
          </cell>
          <cell r="BB258">
            <v>1</v>
          </cell>
          <cell r="BD258" t="str">
            <v/>
          </cell>
          <cell r="BE258" t="str">
            <v/>
          </cell>
          <cell r="BF258" t="str">
            <v/>
          </cell>
          <cell r="BG258" t="str">
            <v/>
          </cell>
          <cell r="BH258">
            <v>100</v>
          </cell>
          <cell r="BK258">
            <v>1</v>
          </cell>
          <cell r="BL258">
            <v>45</v>
          </cell>
          <cell r="BM258">
            <v>13</v>
          </cell>
          <cell r="BN258">
            <v>20</v>
          </cell>
          <cell r="BP258" t="str">
            <v>[1,1]</v>
          </cell>
          <cell r="BQ258">
            <v>2</v>
          </cell>
          <cell r="BU258" t="str">
            <v>[15760,60]</v>
          </cell>
          <cell r="BW258" t="str">
            <v/>
          </cell>
          <cell r="BX258">
            <v>8</v>
          </cell>
          <cell r="BY258" t="str">
            <v/>
          </cell>
          <cell r="BZ258" t="str">
            <v/>
          </cell>
          <cell r="CE258" t="str">
            <v/>
          </cell>
          <cell r="CF258" t="str">
            <v/>
          </cell>
          <cell r="CG258" t="str">
            <v/>
          </cell>
          <cell r="CH258" t="str">
            <v/>
          </cell>
          <cell r="CI258" t="str">
            <v/>
          </cell>
          <cell r="EW258">
            <v>1</v>
          </cell>
          <cell r="EZ258">
            <v>101</v>
          </cell>
          <cell r="FI258">
            <v>25</v>
          </cell>
          <cell r="FJ258">
            <v>1</v>
          </cell>
          <cell r="FM258">
            <v>101</v>
          </cell>
          <cell r="FT258" t="str">
            <v>[4,5]</v>
          </cell>
          <cell r="FU258">
            <v>1</v>
          </cell>
          <cell r="FV258">
            <v>2</v>
          </cell>
          <cell r="FW258">
            <v>25</v>
          </cell>
          <cell r="FX258">
            <v>2000</v>
          </cell>
          <cell r="FY258">
            <v>0</v>
          </cell>
        </row>
        <row r="259">
          <cell r="A259">
            <v>80211</v>
          </cell>
          <cell r="B259" t="str">
            <v>弩车</v>
          </cell>
          <cell r="C259">
            <v>2</v>
          </cell>
          <cell r="E259">
            <v>0</v>
          </cell>
          <cell r="F259">
            <v>1</v>
          </cell>
          <cell r="G259">
            <v>1</v>
          </cell>
          <cell r="H259">
            <v>1</v>
          </cell>
          <cell r="J259">
            <v>1</v>
          </cell>
          <cell r="L259">
            <v>2.7E-2</v>
          </cell>
          <cell r="M259">
            <v>1.7999999999999999E-2</v>
          </cell>
          <cell r="N259" t="str">
            <v>PLAYERSKILL_80211</v>
          </cell>
          <cell r="O259" t="str">
            <v>PLAYERSKILLDES_80211</v>
          </cell>
          <cell r="P259" t="str">
            <v>PLAYERSKILLDES2_80211</v>
          </cell>
          <cell r="Q259" t="str">
            <v>PLAYERSKILLDES3_80211</v>
          </cell>
          <cell r="R259" t="str">
            <v>PLAYERSKILLDES4_80211</v>
          </cell>
          <cell r="S259" t="str">
            <v>ps_daqishenjian</v>
          </cell>
          <cell r="T259">
            <v>101</v>
          </cell>
          <cell r="AD259" t="str">
            <v>nuchejizhong1_nuchejizhong</v>
          </cell>
          <cell r="AH259">
            <v>120</v>
          </cell>
          <cell r="AM259">
            <v>1</v>
          </cell>
          <cell r="AN259" t="str">
            <v>[["qixie_nuchejizhong",20]]</v>
          </cell>
          <cell r="AO259">
            <v>0</v>
          </cell>
          <cell r="AP259">
            <v>3</v>
          </cell>
          <cell r="AQ259">
            <v>8</v>
          </cell>
          <cell r="AR259">
            <v>0</v>
          </cell>
          <cell r="AT259" t="str">
            <v>[5000,0]</v>
          </cell>
          <cell r="AU259" t="str">
            <v>[3000,0]</v>
          </cell>
          <cell r="AV259" t="str">
            <v>[0,0]</v>
          </cell>
          <cell r="AW259">
            <v>1</v>
          </cell>
          <cell r="AX259">
            <v>1</v>
          </cell>
          <cell r="AY259">
            <v>1</v>
          </cell>
          <cell r="AZ259" t="str">
            <v/>
          </cell>
          <cell r="BB259">
            <v>1</v>
          </cell>
          <cell r="BD259" t="str">
            <v/>
          </cell>
          <cell r="BE259" t="str">
            <v/>
          </cell>
          <cell r="BF259" t="str">
            <v/>
          </cell>
          <cell r="BG259" t="str">
            <v/>
          </cell>
          <cell r="BH259">
            <v>100</v>
          </cell>
          <cell r="BI259" t="str">
            <v>[[6,2]]</v>
          </cell>
          <cell r="BJ259">
            <v>0</v>
          </cell>
          <cell r="BK259">
            <v>1</v>
          </cell>
          <cell r="BL259">
            <v>45</v>
          </cell>
          <cell r="BM259">
            <v>13</v>
          </cell>
          <cell r="BN259">
            <v>20</v>
          </cell>
          <cell r="BP259" t="str">
            <v>[1,1]</v>
          </cell>
          <cell r="BQ259">
            <v>2</v>
          </cell>
          <cell r="BS259" t="str">
            <v>[0.2,0]</v>
          </cell>
          <cell r="BT259" t="str">
            <v>[15760,60]</v>
          </cell>
          <cell r="BU259" t="str">
            <v>[15760,60]</v>
          </cell>
          <cell r="BW259" t="str">
            <v/>
          </cell>
          <cell r="BX259">
            <v>8</v>
          </cell>
          <cell r="BY259" t="str">
            <v/>
          </cell>
          <cell r="BZ259" t="str">
            <v/>
          </cell>
          <cell r="CE259" t="str">
            <v/>
          </cell>
          <cell r="CF259" t="str">
            <v/>
          </cell>
          <cell r="CG259" t="str">
            <v/>
          </cell>
          <cell r="CH259" t="str">
            <v/>
          </cell>
          <cell r="CI259" t="str">
            <v/>
          </cell>
          <cell r="CZ259">
            <v>100</v>
          </cell>
          <cell r="DA259" t="str">
            <v>[[6,2]]</v>
          </cell>
          <cell r="DB259">
            <v>1</v>
          </cell>
          <cell r="DH259">
            <v>1</v>
          </cell>
          <cell r="DI259">
            <v>45</v>
          </cell>
          <cell r="DJ259">
            <v>9</v>
          </cell>
          <cell r="DK259">
            <v>20</v>
          </cell>
          <cell r="DM259" t="str">
            <v>[0,0]</v>
          </cell>
          <cell r="DN259">
            <v>2</v>
          </cell>
          <cell r="DP259" t="str">
            <v>[0.2,0]</v>
          </cell>
          <cell r="DQ259" t="str">
            <v>[20488,248]</v>
          </cell>
          <cell r="DR259" t="str">
            <v>[20488,80]</v>
          </cell>
          <cell r="DT259">
            <v>8</v>
          </cell>
          <cell r="EW259">
            <v>1</v>
          </cell>
          <cell r="EZ259">
            <v>101</v>
          </cell>
          <cell r="FI259">
            <v>25</v>
          </cell>
          <cell r="FJ259">
            <v>1</v>
          </cell>
          <cell r="FM259">
            <v>101</v>
          </cell>
          <cell r="FT259" t="str">
            <v>[4,5]</v>
          </cell>
          <cell r="FU259">
            <v>1</v>
          </cell>
          <cell r="FV259">
            <v>2</v>
          </cell>
          <cell r="FW259">
            <v>25</v>
          </cell>
          <cell r="FX259">
            <v>2000</v>
          </cell>
          <cell r="FY259">
            <v>0</v>
          </cell>
        </row>
        <row r="260">
          <cell r="A260">
            <v>80212</v>
          </cell>
          <cell r="B260" t="str">
            <v>弩车</v>
          </cell>
          <cell r="C260">
            <v>2</v>
          </cell>
          <cell r="E260">
            <v>0</v>
          </cell>
          <cell r="F260">
            <v>1</v>
          </cell>
          <cell r="G260">
            <v>1</v>
          </cell>
          <cell r="H260">
            <v>1</v>
          </cell>
          <cell r="J260">
            <v>1</v>
          </cell>
          <cell r="L260">
            <v>2.7E-2</v>
          </cell>
          <cell r="M260">
            <v>1.7999999999999999E-2</v>
          </cell>
          <cell r="N260" t="str">
            <v>PLAYERSKILL_80212</v>
          </cell>
          <cell r="O260" t="str">
            <v>PLAYERSKILLDES_80212</v>
          </cell>
          <cell r="P260" t="str">
            <v>PLAYERSKILLDES2_80212</v>
          </cell>
          <cell r="Q260" t="str">
            <v>PLAYERSKILLDES3_80212</v>
          </cell>
          <cell r="R260" t="str">
            <v>PLAYERSKILLDES4_80212</v>
          </cell>
          <cell r="S260" t="str">
            <v>ps_daqishenjian</v>
          </cell>
          <cell r="T260">
            <v>101</v>
          </cell>
          <cell r="AD260" t="str">
            <v>nuchejizhong1_nuchejizhong</v>
          </cell>
          <cell r="AH260">
            <v>120</v>
          </cell>
          <cell r="AM260">
            <v>1</v>
          </cell>
          <cell r="AN260" t="str">
            <v>[["qixie_nuchejizhong",20]]</v>
          </cell>
          <cell r="AO260">
            <v>0</v>
          </cell>
          <cell r="AP260">
            <v>3</v>
          </cell>
          <cell r="AQ260">
            <v>8</v>
          </cell>
          <cell r="AR260">
            <v>0</v>
          </cell>
          <cell r="AT260" t="str">
            <v>[5000,0]</v>
          </cell>
          <cell r="AU260" t="str">
            <v>[3000,0]</v>
          </cell>
          <cell r="AV260" t="str">
            <v>[0,0]</v>
          </cell>
          <cell r="AW260">
            <v>1</v>
          </cell>
          <cell r="AX260">
            <v>1</v>
          </cell>
          <cell r="AY260">
            <v>1</v>
          </cell>
          <cell r="AZ260" t="str">
            <v/>
          </cell>
          <cell r="BB260">
            <v>1</v>
          </cell>
          <cell r="BD260" t="str">
            <v/>
          </cell>
          <cell r="BE260" t="str">
            <v/>
          </cell>
          <cell r="BF260" t="str">
            <v/>
          </cell>
          <cell r="BG260" t="str">
            <v/>
          </cell>
          <cell r="BH260">
            <v>100</v>
          </cell>
          <cell r="BI260" t="str">
            <v>[[6,2]]</v>
          </cell>
          <cell r="BJ260">
            <v>0</v>
          </cell>
          <cell r="BK260">
            <v>1</v>
          </cell>
          <cell r="BL260">
            <v>45</v>
          </cell>
          <cell r="BM260">
            <v>13</v>
          </cell>
          <cell r="BN260">
            <v>20</v>
          </cell>
          <cell r="BP260" t="str">
            <v>[1,1]</v>
          </cell>
          <cell r="BQ260">
            <v>2</v>
          </cell>
          <cell r="BS260" t="str">
            <v>[0.4,0]</v>
          </cell>
          <cell r="BT260" t="str">
            <v>[31520,120]</v>
          </cell>
          <cell r="BU260" t="str">
            <v>[15760,60]</v>
          </cell>
          <cell r="BW260" t="str">
            <v/>
          </cell>
          <cell r="BX260">
            <v>8</v>
          </cell>
          <cell r="BY260" t="str">
            <v/>
          </cell>
          <cell r="BZ260" t="str">
            <v/>
          </cell>
          <cell r="CA260">
            <v>480212</v>
          </cell>
          <cell r="CB260" t="str">
            <v>[100,0]</v>
          </cell>
          <cell r="CE260" t="str">
            <v/>
          </cell>
          <cell r="CF260" t="str">
            <v/>
          </cell>
          <cell r="CG260" t="str">
            <v/>
          </cell>
          <cell r="CH260" t="str">
            <v/>
          </cell>
          <cell r="CI260" t="str">
            <v/>
          </cell>
          <cell r="CZ260">
            <v>100</v>
          </cell>
          <cell r="DA260" t="str">
            <v>[[6,2]]</v>
          </cell>
          <cell r="DB260">
            <v>1</v>
          </cell>
          <cell r="DH260">
            <v>1</v>
          </cell>
          <cell r="DI260">
            <v>45</v>
          </cell>
          <cell r="DJ260">
            <v>9</v>
          </cell>
          <cell r="DK260">
            <v>20</v>
          </cell>
          <cell r="DM260" t="str">
            <v>[0,0]</v>
          </cell>
          <cell r="DN260">
            <v>2</v>
          </cell>
          <cell r="DP260" t="str">
            <v>[0.4,0]</v>
          </cell>
          <cell r="DQ260" t="str">
            <v>[40976,496]</v>
          </cell>
          <cell r="DR260" t="str">
            <v>[20488,80]</v>
          </cell>
          <cell r="DT260">
            <v>8</v>
          </cell>
          <cell r="DW260">
            <v>480212</v>
          </cell>
          <cell r="DX260" t="str">
            <v>[100,0]</v>
          </cell>
          <cell r="EW260">
            <v>1</v>
          </cell>
          <cell r="EZ260">
            <v>101</v>
          </cell>
          <cell r="FI260">
            <v>25</v>
          </cell>
          <cell r="FJ260">
            <v>1</v>
          </cell>
          <cell r="FM260">
            <v>101</v>
          </cell>
          <cell r="FT260" t="str">
            <v>[4,5]</v>
          </cell>
          <cell r="FU260">
            <v>1</v>
          </cell>
          <cell r="FV260">
            <v>2</v>
          </cell>
          <cell r="FW260">
            <v>25</v>
          </cell>
          <cell r="FX260">
            <v>2000</v>
          </cell>
          <cell r="FY260">
            <v>0</v>
          </cell>
        </row>
        <row r="261">
          <cell r="A261">
            <v>8022</v>
          </cell>
          <cell r="B261" t="str">
            <v>投石车</v>
          </cell>
          <cell r="C261">
            <v>2</v>
          </cell>
          <cell r="E261">
            <v>0</v>
          </cell>
          <cell r="F261">
            <v>1</v>
          </cell>
          <cell r="G261">
            <v>1</v>
          </cell>
          <cell r="H261">
            <v>1</v>
          </cell>
          <cell r="J261">
            <v>1</v>
          </cell>
          <cell r="L261">
            <v>2.7E-2</v>
          </cell>
          <cell r="M261">
            <v>1.7999999999999999E-2</v>
          </cell>
          <cell r="N261" t="str">
            <v>PLAYERSKILL_8022</v>
          </cell>
          <cell r="O261" t="str">
            <v>PLAYERSKILLDES_8022</v>
          </cell>
          <cell r="P261" t="str">
            <v>PLAYERSKILLDES2_8022</v>
          </cell>
          <cell r="Q261" t="str">
            <v>PLAYERSKILLDES3_8022</v>
          </cell>
          <cell r="R261" t="str">
            <v>PLAYERSKILLDES4_8022</v>
          </cell>
          <cell r="S261" t="str">
            <v>ps_daqishenjian</v>
          </cell>
          <cell r="T261">
            <v>101</v>
          </cell>
          <cell r="AD261" t="str">
            <v>toushichejizhong1_toushichejizhong</v>
          </cell>
          <cell r="AG261" t="str">
            <v>daqishenjian2_daqishenjian</v>
          </cell>
          <cell r="AH261">
            <v>120</v>
          </cell>
          <cell r="AM261">
            <v>1</v>
          </cell>
          <cell r="AN261" t="str">
            <v>[["qixie_tongshouchemingzhong1",23]]</v>
          </cell>
          <cell r="AO261">
            <v>0</v>
          </cell>
          <cell r="AP261">
            <v>3</v>
          </cell>
          <cell r="AQ261">
            <v>8</v>
          </cell>
          <cell r="AR261">
            <v>0</v>
          </cell>
          <cell r="AT261" t="str">
            <v>[6000,0]</v>
          </cell>
          <cell r="AU261" t="str">
            <v>[8000,0]</v>
          </cell>
          <cell r="AV261" t="str">
            <v>[0,0]</v>
          </cell>
          <cell r="AW261">
            <v>1</v>
          </cell>
          <cell r="AX261">
            <v>1</v>
          </cell>
          <cell r="AY261">
            <v>1</v>
          </cell>
          <cell r="AZ261" t="str">
            <v/>
          </cell>
          <cell r="BB261">
            <v>1</v>
          </cell>
          <cell r="BD261" t="str">
            <v/>
          </cell>
          <cell r="BE261" t="str">
            <v/>
          </cell>
          <cell r="BF261" t="str">
            <v/>
          </cell>
          <cell r="BG261" t="str">
            <v/>
          </cell>
          <cell r="BH261">
            <v>100</v>
          </cell>
          <cell r="BK261">
            <v>1</v>
          </cell>
          <cell r="BL261">
            <v>60</v>
          </cell>
          <cell r="BM261">
            <v>13</v>
          </cell>
          <cell r="BN261">
            <v>23</v>
          </cell>
          <cell r="BP261" t="str">
            <v>[0,0]</v>
          </cell>
          <cell r="BQ261">
            <v>2</v>
          </cell>
          <cell r="BS261" t="str">
            <v/>
          </cell>
          <cell r="BU261" t="str">
            <v>[34520,140]</v>
          </cell>
          <cell r="BW261" t="str">
            <v/>
          </cell>
          <cell r="BX261">
            <v>8</v>
          </cell>
          <cell r="BY261" t="str">
            <v/>
          </cell>
          <cell r="BZ261" t="str">
            <v/>
          </cell>
          <cell r="CE261" t="str">
            <v/>
          </cell>
          <cell r="CF261" t="str">
            <v/>
          </cell>
          <cell r="CG261" t="str">
            <v/>
          </cell>
          <cell r="CH261" t="str">
            <v/>
          </cell>
          <cell r="CI261" t="str">
            <v/>
          </cell>
          <cell r="CY261">
            <v>2</v>
          </cell>
          <cell r="DI261">
            <v>60</v>
          </cell>
          <cell r="EW261">
            <v>1</v>
          </cell>
          <cell r="EZ261">
            <v>101</v>
          </cell>
          <cell r="FI261">
            <v>25</v>
          </cell>
          <cell r="FJ261">
            <v>1</v>
          </cell>
          <cell r="FM261">
            <v>101</v>
          </cell>
          <cell r="FV261">
            <v>2</v>
          </cell>
          <cell r="FW261">
            <v>25</v>
          </cell>
          <cell r="FX261">
            <v>2000</v>
          </cell>
          <cell r="FY261">
            <v>0</v>
          </cell>
        </row>
        <row r="262">
          <cell r="A262">
            <v>80221</v>
          </cell>
          <cell r="B262" t="str">
            <v>投石车</v>
          </cell>
          <cell r="C262">
            <v>2</v>
          </cell>
          <cell r="E262">
            <v>0</v>
          </cell>
          <cell r="F262">
            <v>1</v>
          </cell>
          <cell r="G262">
            <v>1</v>
          </cell>
          <cell r="H262">
            <v>1</v>
          </cell>
          <cell r="J262">
            <v>1</v>
          </cell>
          <cell r="L262">
            <v>2.7E-2</v>
          </cell>
          <cell r="M262">
            <v>1.7999999999999999E-2</v>
          </cell>
          <cell r="N262" t="str">
            <v>PLAYERSKILL_80221</v>
          </cell>
          <cell r="O262" t="str">
            <v>PLAYERSKILLDES_80221</v>
          </cell>
          <cell r="P262" t="str">
            <v>PLAYERSKILLDES2_80221</v>
          </cell>
          <cell r="Q262" t="str">
            <v>PLAYERSKILLDES3_80221</v>
          </cell>
          <cell r="R262" t="str">
            <v>PLAYERSKILLDES4_80221</v>
          </cell>
          <cell r="S262" t="str">
            <v>ps_daqishenjian</v>
          </cell>
          <cell r="T262">
            <v>101</v>
          </cell>
          <cell r="AD262" t="str">
            <v>toushichejizhong1_toushichejizhong</v>
          </cell>
          <cell r="AG262" t="str">
            <v>daqishenjian2_daqishenjian</v>
          </cell>
          <cell r="AH262">
            <v>120</v>
          </cell>
          <cell r="AM262">
            <v>1</v>
          </cell>
          <cell r="AN262" t="str">
            <v>[["qixie_tongshouchemingzhong1",23]]</v>
          </cell>
          <cell r="AO262">
            <v>0</v>
          </cell>
          <cell r="AP262">
            <v>3</v>
          </cell>
          <cell r="AQ262">
            <v>8</v>
          </cell>
          <cell r="AR262">
            <v>0</v>
          </cell>
          <cell r="AT262" t="str">
            <v>[6000,0]</v>
          </cell>
          <cell r="AU262" t="str">
            <v>[8000,0]</v>
          </cell>
          <cell r="AV262" t="str">
            <v>[0,0]</v>
          </cell>
          <cell r="AW262">
            <v>1</v>
          </cell>
          <cell r="AX262">
            <v>1</v>
          </cell>
          <cell r="AY262">
            <v>1</v>
          </cell>
          <cell r="AZ262" t="str">
            <v/>
          </cell>
          <cell r="BB262">
            <v>1</v>
          </cell>
          <cell r="BD262" t="str">
            <v/>
          </cell>
          <cell r="BE262" t="str">
            <v/>
          </cell>
          <cell r="BF262" t="str">
            <v/>
          </cell>
          <cell r="BG262" t="str">
            <v/>
          </cell>
          <cell r="BH262">
            <v>100</v>
          </cell>
          <cell r="BK262">
            <v>1</v>
          </cell>
          <cell r="BL262">
            <v>60</v>
          </cell>
          <cell r="BM262">
            <v>13</v>
          </cell>
          <cell r="BN262">
            <v>23</v>
          </cell>
          <cell r="BP262" t="str">
            <v>[0,0]</v>
          </cell>
          <cell r="BQ262">
            <v>2</v>
          </cell>
          <cell r="BS262" t="str">
            <v/>
          </cell>
          <cell r="BU262" t="str">
            <v>[34520,140]</v>
          </cell>
          <cell r="BW262" t="str">
            <v/>
          </cell>
          <cell r="BX262">
            <v>8</v>
          </cell>
          <cell r="BY262" t="str">
            <v/>
          </cell>
          <cell r="BZ262" t="str">
            <v/>
          </cell>
          <cell r="CA262">
            <v>480221</v>
          </cell>
          <cell r="CB262" t="str">
            <v>[100,0]</v>
          </cell>
          <cell r="CE262" t="str">
            <v/>
          </cell>
          <cell r="CF262" t="str">
            <v/>
          </cell>
          <cell r="CG262" t="str">
            <v/>
          </cell>
          <cell r="CH262" t="str">
            <v/>
          </cell>
          <cell r="CI262" t="str">
            <v/>
          </cell>
          <cell r="CY262">
            <v>2</v>
          </cell>
          <cell r="DI262">
            <v>60</v>
          </cell>
          <cell r="EW262">
            <v>1</v>
          </cell>
          <cell r="EZ262">
            <v>101</v>
          </cell>
          <cell r="FI262">
            <v>25</v>
          </cell>
          <cell r="FJ262">
            <v>1</v>
          </cell>
          <cell r="FM262">
            <v>101</v>
          </cell>
          <cell r="FV262">
            <v>2</v>
          </cell>
          <cell r="FW262">
            <v>25</v>
          </cell>
          <cell r="FX262">
            <v>2000</v>
          </cell>
          <cell r="FY262">
            <v>0</v>
          </cell>
        </row>
        <row r="263">
          <cell r="A263">
            <v>80222</v>
          </cell>
          <cell r="B263" t="str">
            <v>投石车</v>
          </cell>
          <cell r="C263">
            <v>2</v>
          </cell>
          <cell r="E263">
            <v>0</v>
          </cell>
          <cell r="F263">
            <v>1</v>
          </cell>
          <cell r="G263">
            <v>1</v>
          </cell>
          <cell r="H263">
            <v>1</v>
          </cell>
          <cell r="J263">
            <v>1</v>
          </cell>
          <cell r="L263">
            <v>2.7E-2</v>
          </cell>
          <cell r="M263">
            <v>1.7999999999999999E-2</v>
          </cell>
          <cell r="N263" t="str">
            <v>PLAYERSKILL_80222</v>
          </cell>
          <cell r="O263" t="str">
            <v>PLAYERSKILLDES_80222</v>
          </cell>
          <cell r="P263" t="str">
            <v>PLAYERSKILLDES2_80222</v>
          </cell>
          <cell r="Q263" t="str">
            <v>PLAYERSKILLDES3_80222</v>
          </cell>
          <cell r="R263" t="str">
            <v>PLAYERSKILLDES4_80222</v>
          </cell>
          <cell r="S263" t="str">
            <v>ps_daqishenjian</v>
          </cell>
          <cell r="T263">
            <v>101</v>
          </cell>
          <cell r="AD263" t="str">
            <v>toushichejizhong1_toushichejizhong</v>
          </cell>
          <cell r="AG263" t="str">
            <v>daqishenjian2_daqishenjian</v>
          </cell>
          <cell r="AH263">
            <v>120</v>
          </cell>
          <cell r="AM263">
            <v>1</v>
          </cell>
          <cell r="AN263" t="str">
            <v>[["qixie_tongshouchemingzhong1",23]]</v>
          </cell>
          <cell r="AO263">
            <v>0</v>
          </cell>
          <cell r="AP263">
            <v>3</v>
          </cell>
          <cell r="AQ263">
            <v>8</v>
          </cell>
          <cell r="AR263">
            <v>0</v>
          </cell>
          <cell r="AT263" t="str">
            <v>[6000,0]</v>
          </cell>
          <cell r="AU263" t="str">
            <v>[8000,0]</v>
          </cell>
          <cell r="AV263" t="str">
            <v>[0,0]</v>
          </cell>
          <cell r="AW263">
            <v>1</v>
          </cell>
          <cell r="AX263">
            <v>1</v>
          </cell>
          <cell r="AY263">
            <v>1</v>
          </cell>
          <cell r="AZ263" t="str">
            <v/>
          </cell>
          <cell r="BB263">
            <v>1</v>
          </cell>
          <cell r="BD263" t="str">
            <v/>
          </cell>
          <cell r="BE263" t="str">
            <v/>
          </cell>
          <cell r="BF263" t="str">
            <v/>
          </cell>
          <cell r="BG263" t="str">
            <v/>
          </cell>
          <cell r="BH263">
            <v>100</v>
          </cell>
          <cell r="BK263">
            <v>1</v>
          </cell>
          <cell r="BL263">
            <v>60</v>
          </cell>
          <cell r="BM263">
            <v>13</v>
          </cell>
          <cell r="BN263">
            <v>23</v>
          </cell>
          <cell r="BP263" t="str">
            <v>[0,0]</v>
          </cell>
          <cell r="BQ263">
            <v>2</v>
          </cell>
          <cell r="BS263" t="str">
            <v/>
          </cell>
          <cell r="BU263" t="str">
            <v>[34520,140]</v>
          </cell>
          <cell r="BW263" t="str">
            <v/>
          </cell>
          <cell r="BX263">
            <v>8</v>
          </cell>
          <cell r="BY263" t="str">
            <v/>
          </cell>
          <cell r="BZ263" t="str">
            <v/>
          </cell>
          <cell r="CA263">
            <v>480222</v>
          </cell>
          <cell r="CB263" t="str">
            <v>[100,0]</v>
          </cell>
          <cell r="CE263" t="str">
            <v/>
          </cell>
          <cell r="CF263" t="str">
            <v/>
          </cell>
          <cell r="CG263" t="str">
            <v/>
          </cell>
          <cell r="CH263" t="str">
            <v/>
          </cell>
          <cell r="CI263" t="str">
            <v/>
          </cell>
          <cell r="CY263">
            <v>2</v>
          </cell>
          <cell r="DI263">
            <v>60</v>
          </cell>
          <cell r="EW263">
            <v>1</v>
          </cell>
          <cell r="EZ263">
            <v>101</v>
          </cell>
          <cell r="FF263" t="str">
            <v>[4,5,1]</v>
          </cell>
          <cell r="FI263">
            <v>25</v>
          </cell>
          <cell r="FJ263">
            <v>1</v>
          </cell>
          <cell r="FM263">
            <v>101</v>
          </cell>
          <cell r="FT263" t="str">
            <v>[4,5,1]</v>
          </cell>
          <cell r="FV263">
            <v>2</v>
          </cell>
          <cell r="FW263">
            <v>25</v>
          </cell>
          <cell r="FX263">
            <v>2000</v>
          </cell>
          <cell r="FY263">
            <v>0</v>
          </cell>
        </row>
        <row r="264">
          <cell r="A264">
            <v>8023</v>
          </cell>
          <cell r="B264" t="str">
            <v>火焰大炮</v>
          </cell>
          <cell r="C264">
            <v>2</v>
          </cell>
          <cell r="E264">
            <v>0</v>
          </cell>
          <cell r="F264">
            <v>1</v>
          </cell>
          <cell r="G264">
            <v>1</v>
          </cell>
          <cell r="H264">
            <v>1</v>
          </cell>
          <cell r="J264">
            <v>1</v>
          </cell>
          <cell r="L264">
            <v>2.7E-2</v>
          </cell>
          <cell r="M264">
            <v>1.7999999999999999E-2</v>
          </cell>
          <cell r="N264" t="str">
            <v>PLAYERSKILL_8023</v>
          </cell>
          <cell r="O264" t="str">
            <v>PLAYERSKILLDES_8023</v>
          </cell>
          <cell r="P264" t="str">
            <v>PLAYERSKILLDES2_8023</v>
          </cell>
          <cell r="Q264" t="str">
            <v>PLAYERSKILLDES3_8023</v>
          </cell>
          <cell r="R264" t="str">
            <v>PLAYERSKILLDES4_8023</v>
          </cell>
          <cell r="S264" t="str">
            <v>ps_daqishenjian</v>
          </cell>
          <cell r="T264">
            <v>101</v>
          </cell>
          <cell r="AD264" t="str">
            <v>huoyandapaojizhong1_huoyandapaojizhong</v>
          </cell>
          <cell r="AH264">
            <v>120</v>
          </cell>
          <cell r="AM264">
            <v>1</v>
          </cell>
          <cell r="AN264" t="str">
            <v>[["qixie_huoyandapaojizhong1",17]]</v>
          </cell>
          <cell r="AO264">
            <v>0</v>
          </cell>
          <cell r="AP264">
            <v>3</v>
          </cell>
          <cell r="AQ264">
            <v>8</v>
          </cell>
          <cell r="AR264">
            <v>0</v>
          </cell>
          <cell r="AT264" t="str">
            <v>[6000,0]</v>
          </cell>
          <cell r="AU264" t="str">
            <v>[12000,0]</v>
          </cell>
          <cell r="AV264" t="str">
            <v>[0,0]</v>
          </cell>
          <cell r="AW264">
            <v>1</v>
          </cell>
          <cell r="AX264">
            <v>1</v>
          </cell>
          <cell r="AY264">
            <v>1</v>
          </cell>
          <cell r="AZ264" t="str">
            <v/>
          </cell>
          <cell r="BB264">
            <v>1</v>
          </cell>
          <cell r="BD264" t="str">
            <v/>
          </cell>
          <cell r="BE264" t="str">
            <v/>
          </cell>
          <cell r="BF264" t="str">
            <v/>
          </cell>
          <cell r="BG264" t="str">
            <v/>
          </cell>
          <cell r="BH264">
            <v>100</v>
          </cell>
          <cell r="BK264">
            <v>1</v>
          </cell>
          <cell r="BL264">
            <v>60</v>
          </cell>
          <cell r="BM264">
            <v>13</v>
          </cell>
          <cell r="BN264">
            <v>17</v>
          </cell>
          <cell r="BP264" t="str">
            <v>[0,0]</v>
          </cell>
          <cell r="BQ264">
            <v>2</v>
          </cell>
          <cell r="BS264" t="str">
            <v/>
          </cell>
          <cell r="BU264" t="str">
            <v>[56280,230]</v>
          </cell>
          <cell r="BW264" t="str">
            <v/>
          </cell>
          <cell r="BX264">
            <v>8</v>
          </cell>
          <cell r="BY264" t="str">
            <v/>
          </cell>
          <cell r="BZ264" t="str">
            <v/>
          </cell>
          <cell r="CA264">
            <v>48023</v>
          </cell>
          <cell r="CB264" t="str">
            <v>[30,0]</v>
          </cell>
          <cell r="CE264" t="str">
            <v/>
          </cell>
          <cell r="CF264" t="str">
            <v/>
          </cell>
          <cell r="CG264" t="str">
            <v/>
          </cell>
          <cell r="CH264" t="str">
            <v/>
          </cell>
          <cell r="CI264" t="str">
            <v/>
          </cell>
          <cell r="CY264">
            <v>3</v>
          </cell>
          <cell r="DI264">
            <v>60</v>
          </cell>
          <cell r="EW264">
            <v>1</v>
          </cell>
          <cell r="EZ264">
            <v>101</v>
          </cell>
          <cell r="FI264">
            <v>25</v>
          </cell>
          <cell r="FJ264">
            <v>1</v>
          </cell>
          <cell r="FM264">
            <v>101</v>
          </cell>
          <cell r="FV264">
            <v>2</v>
          </cell>
          <cell r="FW264">
            <v>25</v>
          </cell>
          <cell r="FX264">
            <v>2000</v>
          </cell>
          <cell r="FY264">
            <v>0</v>
          </cell>
        </row>
        <row r="265">
          <cell r="A265">
            <v>80231</v>
          </cell>
          <cell r="B265" t="str">
            <v>火焰大炮</v>
          </cell>
          <cell r="C265">
            <v>2</v>
          </cell>
          <cell r="E265">
            <v>0</v>
          </cell>
          <cell r="F265">
            <v>1</v>
          </cell>
          <cell r="G265">
            <v>1</v>
          </cell>
          <cell r="H265">
            <v>1</v>
          </cell>
          <cell r="J265">
            <v>1</v>
          </cell>
          <cell r="L265">
            <v>2.7E-2</v>
          </cell>
          <cell r="M265">
            <v>1.7999999999999999E-2</v>
          </cell>
          <cell r="N265" t="str">
            <v>PLAYERSKILL_80231</v>
          </cell>
          <cell r="O265" t="str">
            <v>PLAYERSKILLDES_80231</v>
          </cell>
          <cell r="P265" t="str">
            <v>PLAYERSKILLDES2_80231</v>
          </cell>
          <cell r="Q265" t="str">
            <v>PLAYERSKILLDES3_80231</v>
          </cell>
          <cell r="R265" t="str">
            <v>PLAYERSKILLDES4_80231</v>
          </cell>
          <cell r="S265" t="str">
            <v>ps_daqishenjian</v>
          </cell>
          <cell r="T265">
            <v>101</v>
          </cell>
          <cell r="AD265" t="str">
            <v>huoyandapaojizhong1_huoyandapaojizhong</v>
          </cell>
          <cell r="AH265">
            <v>120</v>
          </cell>
          <cell r="AM265">
            <v>1</v>
          </cell>
          <cell r="AN265" t="str">
            <v>[["qixie_huoyandapaojizhong1",17]]</v>
          </cell>
          <cell r="AO265">
            <v>0</v>
          </cell>
          <cell r="AP265">
            <v>3</v>
          </cell>
          <cell r="AQ265">
            <v>8</v>
          </cell>
          <cell r="AR265">
            <v>0</v>
          </cell>
          <cell r="AT265" t="str">
            <v>[6000,0]</v>
          </cell>
          <cell r="AU265" t="str">
            <v>[12000,0]</v>
          </cell>
          <cell r="AV265" t="str">
            <v>[0,0]</v>
          </cell>
          <cell r="AW265">
            <v>1</v>
          </cell>
          <cell r="AX265">
            <v>1</v>
          </cell>
          <cell r="AY265">
            <v>1</v>
          </cell>
          <cell r="AZ265" t="str">
            <v/>
          </cell>
          <cell r="BB265">
            <v>1</v>
          </cell>
          <cell r="BD265" t="str">
            <v/>
          </cell>
          <cell r="BE265" t="str">
            <v/>
          </cell>
          <cell r="BF265" t="str">
            <v/>
          </cell>
          <cell r="BG265" t="str">
            <v/>
          </cell>
          <cell r="BH265">
            <v>100</v>
          </cell>
          <cell r="BI265" t="str">
            <v>[[15,2]]</v>
          </cell>
          <cell r="BJ265">
            <v>0</v>
          </cell>
          <cell r="BK265">
            <v>1</v>
          </cell>
          <cell r="BL265">
            <v>80</v>
          </cell>
          <cell r="BM265">
            <v>13</v>
          </cell>
          <cell r="BN265">
            <v>17</v>
          </cell>
          <cell r="BP265" t="str">
            <v>[0,0]</v>
          </cell>
          <cell r="BQ265">
            <v>2</v>
          </cell>
          <cell r="BS265" t="str">
            <v/>
          </cell>
          <cell r="BU265" t="str">
            <v>[56280,230]</v>
          </cell>
          <cell r="BW265" t="str">
            <v/>
          </cell>
          <cell r="BX265">
            <v>8</v>
          </cell>
          <cell r="BY265" t="str">
            <v/>
          </cell>
          <cell r="BZ265" t="str">
            <v/>
          </cell>
          <cell r="CA265">
            <v>48023</v>
          </cell>
          <cell r="CB265" t="str">
            <v>[30,0]</v>
          </cell>
          <cell r="CE265" t="str">
            <v/>
          </cell>
          <cell r="CF265" t="str">
            <v/>
          </cell>
          <cell r="CG265" t="str">
            <v/>
          </cell>
          <cell r="CH265" t="str">
            <v/>
          </cell>
          <cell r="CI265" t="str">
            <v/>
          </cell>
          <cell r="CY265">
            <v>3</v>
          </cell>
          <cell r="CZ265">
            <v>100</v>
          </cell>
          <cell r="DA265" t="str">
            <v>[[15,2]]</v>
          </cell>
          <cell r="DB265">
            <v>1</v>
          </cell>
          <cell r="DH265">
            <v>1</v>
          </cell>
          <cell r="DI265">
            <v>80</v>
          </cell>
          <cell r="DJ265">
            <v>9</v>
          </cell>
          <cell r="DK265">
            <v>17</v>
          </cell>
          <cell r="DM265" t="str">
            <v>[0,0]</v>
          </cell>
          <cell r="DN265">
            <v>2</v>
          </cell>
          <cell r="DT265">
            <v>8</v>
          </cell>
          <cell r="DW265">
            <v>480231</v>
          </cell>
          <cell r="DX265" t="str">
            <v>[100,0]</v>
          </cell>
          <cell r="EW265">
            <v>1</v>
          </cell>
          <cell r="EZ265">
            <v>101</v>
          </cell>
          <cell r="FI265">
            <v>25</v>
          </cell>
          <cell r="FJ265">
            <v>1</v>
          </cell>
          <cell r="FM265">
            <v>101</v>
          </cell>
          <cell r="FV265">
            <v>2</v>
          </cell>
          <cell r="FW265">
            <v>25</v>
          </cell>
          <cell r="FX265">
            <v>2000</v>
          </cell>
          <cell r="FY265">
            <v>0</v>
          </cell>
        </row>
        <row r="266">
          <cell r="A266">
            <v>80232</v>
          </cell>
          <cell r="B266" t="str">
            <v>火焰大炮</v>
          </cell>
          <cell r="C266">
            <v>2</v>
          </cell>
          <cell r="E266">
            <v>0</v>
          </cell>
          <cell r="F266">
            <v>1</v>
          </cell>
          <cell r="G266">
            <v>1</v>
          </cell>
          <cell r="H266">
            <v>1</v>
          </cell>
          <cell r="J266">
            <v>1</v>
          </cell>
          <cell r="L266">
            <v>2.7E-2</v>
          </cell>
          <cell r="M266">
            <v>1.7999999999999999E-2</v>
          </cell>
          <cell r="N266" t="str">
            <v>PLAYERSKILL_80232</v>
          </cell>
          <cell r="O266" t="str">
            <v>PLAYERSKILLDES_80232</v>
          </cell>
          <cell r="P266" t="str">
            <v>PLAYERSKILLDES2_80232</v>
          </cell>
          <cell r="Q266" t="str">
            <v>PLAYERSKILLDES3_80232</v>
          </cell>
          <cell r="R266" t="str">
            <v>PLAYERSKILLDES4_80232</v>
          </cell>
          <cell r="S266" t="str">
            <v>ps_daqishenjian</v>
          </cell>
          <cell r="T266">
            <v>101</v>
          </cell>
          <cell r="AD266" t="str">
            <v>huoyandapaojizhong1_huoyandapaojizhong</v>
          </cell>
          <cell r="AH266">
            <v>120</v>
          </cell>
          <cell r="AM266">
            <v>1</v>
          </cell>
          <cell r="AN266" t="str">
            <v>[["qixie_huoyandapaojizhong1",17]]</v>
          </cell>
          <cell r="AO266">
            <v>0</v>
          </cell>
          <cell r="AP266">
            <v>3</v>
          </cell>
          <cell r="AQ266">
            <v>8</v>
          </cell>
          <cell r="AR266">
            <v>0</v>
          </cell>
          <cell r="AT266" t="str">
            <v>[6000,0]</v>
          </cell>
          <cell r="AU266" t="str">
            <v>[12000,0]</v>
          </cell>
          <cell r="AV266" t="str">
            <v>[0,0]</v>
          </cell>
          <cell r="AW266">
            <v>1</v>
          </cell>
          <cell r="AX266">
            <v>1</v>
          </cell>
          <cell r="AY266">
            <v>1</v>
          </cell>
          <cell r="AZ266" t="str">
            <v/>
          </cell>
          <cell r="BB266">
            <v>1</v>
          </cell>
          <cell r="BD266" t="str">
            <v/>
          </cell>
          <cell r="BE266">
            <v>1080232</v>
          </cell>
          <cell r="BF266" t="str">
            <v/>
          </cell>
          <cell r="BG266" t="str">
            <v/>
          </cell>
          <cell r="BH266">
            <v>100</v>
          </cell>
          <cell r="BK266">
            <v>1</v>
          </cell>
          <cell r="BL266">
            <v>80</v>
          </cell>
          <cell r="BM266">
            <v>13</v>
          </cell>
          <cell r="BN266">
            <v>17</v>
          </cell>
          <cell r="BP266" t="str">
            <v>[0,0]</v>
          </cell>
          <cell r="BQ266">
            <v>2</v>
          </cell>
          <cell r="BS266" t="str">
            <v/>
          </cell>
          <cell r="BU266" t="str">
            <v>[56280,230]</v>
          </cell>
          <cell r="BW266" t="str">
            <v/>
          </cell>
          <cell r="BX266">
            <v>8</v>
          </cell>
          <cell r="BY266" t="str">
            <v/>
          </cell>
          <cell r="BZ266" t="str">
            <v/>
          </cell>
          <cell r="CA266">
            <v>48023</v>
          </cell>
          <cell r="CB266" t="str">
            <v>[100,0]</v>
          </cell>
          <cell r="CE266" t="str">
            <v/>
          </cell>
          <cell r="CF266" t="str">
            <v/>
          </cell>
          <cell r="CG266" t="str">
            <v/>
          </cell>
          <cell r="CH266" t="str">
            <v/>
          </cell>
          <cell r="CI266" t="str">
            <v/>
          </cell>
          <cell r="CY266">
            <v>3</v>
          </cell>
          <cell r="CZ266">
            <v>100</v>
          </cell>
          <cell r="DA266" t="str">
            <v>[[15,2]]</v>
          </cell>
          <cell r="DB266">
            <v>1</v>
          </cell>
          <cell r="DH266">
            <v>1</v>
          </cell>
          <cell r="DI266">
            <v>80</v>
          </cell>
          <cell r="DJ266">
            <v>9</v>
          </cell>
          <cell r="DK266">
            <v>17</v>
          </cell>
          <cell r="DM266" t="str">
            <v>[0,0]</v>
          </cell>
          <cell r="DN266">
            <v>2</v>
          </cell>
          <cell r="DT266">
            <v>8</v>
          </cell>
          <cell r="DW266">
            <v>480231</v>
          </cell>
          <cell r="DX266" t="str">
            <v>[100,0]</v>
          </cell>
          <cell r="EW266">
            <v>1</v>
          </cell>
          <cell r="EZ266">
            <v>101</v>
          </cell>
          <cell r="FI266">
            <v>25</v>
          </cell>
          <cell r="FJ266">
            <v>1</v>
          </cell>
          <cell r="FM266">
            <v>101</v>
          </cell>
          <cell r="FV266">
            <v>2</v>
          </cell>
          <cell r="FW266">
            <v>25</v>
          </cell>
          <cell r="FX266">
            <v>2000</v>
          </cell>
          <cell r="FY266">
            <v>0</v>
          </cell>
        </row>
        <row r="267">
          <cell r="A267">
            <v>8031</v>
          </cell>
          <cell r="B267" t="str">
            <v>医疗帐篷</v>
          </cell>
          <cell r="C267">
            <v>2</v>
          </cell>
          <cell r="E267">
            <v>0</v>
          </cell>
          <cell r="F267">
            <v>1</v>
          </cell>
          <cell r="G267">
            <v>2</v>
          </cell>
          <cell r="H267">
            <v>2</v>
          </cell>
          <cell r="L267">
            <v>2.7E-2</v>
          </cell>
          <cell r="M267">
            <v>1.7999999999999999E-2</v>
          </cell>
          <cell r="N267" t="str">
            <v>PLAYERSKILL_8031</v>
          </cell>
          <cell r="O267" t="str">
            <v>PLAYERSKILLDES_8031</v>
          </cell>
          <cell r="P267" t="str">
            <v>PLAYERSKILLDES2_8031</v>
          </cell>
          <cell r="Q267" t="str">
            <v>PLAYERSKILLDES3_8031</v>
          </cell>
          <cell r="R267" t="str">
            <v>PLAYERSKILLDES4_8031</v>
          </cell>
          <cell r="S267" t="str">
            <v>ps_daqishenjian</v>
          </cell>
          <cell r="T267">
            <v>100</v>
          </cell>
          <cell r="AD267" t="str">
            <v>yiliaozhangpengjiaxue1_yiliaozhangpengjiaxue</v>
          </cell>
          <cell r="AH267">
            <v>120</v>
          </cell>
          <cell r="AM267">
            <v>2</v>
          </cell>
          <cell r="AN267" t="str">
            <v>[["qixie_yiliaozhangpengjiaxue",2]]</v>
          </cell>
          <cell r="AO267">
            <v>0</v>
          </cell>
          <cell r="AP267">
            <v>3</v>
          </cell>
          <cell r="AQ267">
            <v>8</v>
          </cell>
          <cell r="AR267">
            <v>0</v>
          </cell>
          <cell r="AT267" t="str">
            <v>[6000,0]</v>
          </cell>
          <cell r="AU267" t="str">
            <v>[4000,0]</v>
          </cell>
          <cell r="AV267" t="str">
            <v>[0,0]</v>
          </cell>
          <cell r="AW267">
            <v>1</v>
          </cell>
          <cell r="AX267">
            <v>1</v>
          </cell>
          <cell r="AY267">
            <v>1</v>
          </cell>
          <cell r="AZ267" t="str">
            <v/>
          </cell>
          <cell r="BB267">
            <v>1</v>
          </cell>
          <cell r="BD267" t="str">
            <v/>
          </cell>
          <cell r="BE267" t="str">
            <v/>
          </cell>
          <cell r="BF267" t="str">
            <v/>
          </cell>
          <cell r="BG267" t="str">
            <v/>
          </cell>
          <cell r="BH267">
            <v>100</v>
          </cell>
          <cell r="BK267">
            <v>1</v>
          </cell>
          <cell r="BL267">
            <v>50</v>
          </cell>
          <cell r="BM267">
            <v>8</v>
          </cell>
          <cell r="BN267">
            <v>2</v>
          </cell>
          <cell r="BP267" t="str">
            <v>[0,0]</v>
          </cell>
          <cell r="BQ267">
            <v>1</v>
          </cell>
          <cell r="BS267" t="str">
            <v/>
          </cell>
          <cell r="BU267" t="str">
            <v>[13480,50]</v>
          </cell>
          <cell r="BW267" t="str">
            <v/>
          </cell>
          <cell r="BX267">
            <v>8</v>
          </cell>
          <cell r="BY267" t="str">
            <v/>
          </cell>
          <cell r="BZ267" t="str">
            <v/>
          </cell>
          <cell r="CE267" t="str">
            <v/>
          </cell>
          <cell r="CF267" t="str">
            <v/>
          </cell>
          <cell r="CG267" t="str">
            <v/>
          </cell>
          <cell r="CH267" t="str">
            <v/>
          </cell>
          <cell r="CI267" t="str">
            <v/>
          </cell>
          <cell r="CW267">
            <v>2</v>
          </cell>
          <cell r="DI267">
            <v>50</v>
          </cell>
          <cell r="EW267">
            <v>1</v>
          </cell>
          <cell r="EZ267">
            <v>100</v>
          </cell>
          <cell r="FH267">
            <v>2</v>
          </cell>
          <cell r="FI267">
            <v>25</v>
          </cell>
          <cell r="FJ267">
            <v>1</v>
          </cell>
          <cell r="FM267">
            <v>100</v>
          </cell>
          <cell r="FT267" t="str">
            <v>[4,5]</v>
          </cell>
          <cell r="FU267">
            <v>2</v>
          </cell>
          <cell r="FV267">
            <v>2</v>
          </cell>
          <cell r="FW267">
            <v>25</v>
          </cell>
          <cell r="FX267">
            <v>2000</v>
          </cell>
          <cell r="FY267">
            <v>0</v>
          </cell>
        </row>
        <row r="268">
          <cell r="A268">
            <v>80311</v>
          </cell>
          <cell r="B268" t="str">
            <v>医疗帐篷</v>
          </cell>
          <cell r="C268">
            <v>2</v>
          </cell>
          <cell r="E268">
            <v>0</v>
          </cell>
          <cell r="F268">
            <v>1</v>
          </cell>
          <cell r="G268">
            <v>2</v>
          </cell>
          <cell r="H268">
            <v>2</v>
          </cell>
          <cell r="L268">
            <v>2.7E-2</v>
          </cell>
          <cell r="M268">
            <v>1.7999999999999999E-2</v>
          </cell>
          <cell r="N268" t="str">
            <v>PLAYERSKILL_80311</v>
          </cell>
          <cell r="O268" t="str">
            <v>PLAYERSKILLDES_80311</v>
          </cell>
          <cell r="P268" t="str">
            <v>PLAYERSKILLDES2_80311</v>
          </cell>
          <cell r="Q268" t="str">
            <v>PLAYERSKILLDES3_80311</v>
          </cell>
          <cell r="R268" t="str">
            <v>PLAYERSKILLDES4_80311</v>
          </cell>
          <cell r="S268" t="str">
            <v>ps_daqishenjian</v>
          </cell>
          <cell r="T268">
            <v>100</v>
          </cell>
          <cell r="AD268" t="str">
            <v>yiliaozhangpengjiaxue1_yiliaozhangpengjiaxue</v>
          </cell>
          <cell r="AH268">
            <v>120</v>
          </cell>
          <cell r="AM268">
            <v>2</v>
          </cell>
          <cell r="AN268" t="str">
            <v>[["qixie_yiliaozhangpengjiaxue",2]]</v>
          </cell>
          <cell r="AO268">
            <v>0</v>
          </cell>
          <cell r="AP268">
            <v>3</v>
          </cell>
          <cell r="AQ268">
            <v>8</v>
          </cell>
          <cell r="AR268">
            <v>0</v>
          </cell>
          <cell r="AT268" t="str">
            <v>[6000,0]</v>
          </cell>
          <cell r="AU268" t="str">
            <v>[4000,0]</v>
          </cell>
          <cell r="AV268" t="str">
            <v>[0,0]</v>
          </cell>
          <cell r="AW268">
            <v>1</v>
          </cell>
          <cell r="AX268">
            <v>1</v>
          </cell>
          <cell r="AY268">
            <v>1</v>
          </cell>
          <cell r="AZ268" t="str">
            <v/>
          </cell>
          <cell r="BB268">
            <v>1</v>
          </cell>
          <cell r="BD268" t="str">
            <v/>
          </cell>
          <cell r="BE268" t="str">
            <v/>
          </cell>
          <cell r="BF268" t="str">
            <v/>
          </cell>
          <cell r="BG268" t="str">
            <v/>
          </cell>
          <cell r="BH268">
            <v>100</v>
          </cell>
          <cell r="BK268">
            <v>1</v>
          </cell>
          <cell r="BL268">
            <v>50</v>
          </cell>
          <cell r="BM268">
            <v>8</v>
          </cell>
          <cell r="BN268">
            <v>2</v>
          </cell>
          <cell r="BP268" t="str">
            <v>[0,0]</v>
          </cell>
          <cell r="BQ268">
            <v>1</v>
          </cell>
          <cell r="BS268" t="str">
            <v/>
          </cell>
          <cell r="BU268" t="str">
            <v>[17520,70]</v>
          </cell>
          <cell r="BW268" t="str">
            <v/>
          </cell>
          <cell r="BX268">
            <v>8</v>
          </cell>
          <cell r="BY268" t="str">
            <v/>
          </cell>
          <cell r="BZ268" t="str">
            <v/>
          </cell>
          <cell r="CE268" t="str">
            <v/>
          </cell>
          <cell r="CF268" t="str">
            <v/>
          </cell>
          <cell r="CG268" t="str">
            <v/>
          </cell>
          <cell r="CH268" t="str">
            <v/>
          </cell>
          <cell r="CI268" t="str">
            <v/>
          </cell>
          <cell r="CW268">
            <v>2</v>
          </cell>
          <cell r="DI268">
            <v>50</v>
          </cell>
          <cell r="EW268">
            <v>1</v>
          </cell>
          <cell r="EZ268">
            <v>100</v>
          </cell>
          <cell r="FH268">
            <v>2</v>
          </cell>
          <cell r="FI268">
            <v>25</v>
          </cell>
          <cell r="FJ268">
            <v>1</v>
          </cell>
          <cell r="FM268">
            <v>100</v>
          </cell>
          <cell r="FT268" t="str">
            <v>[4,5]</v>
          </cell>
          <cell r="FU268">
            <v>2</v>
          </cell>
          <cell r="FV268">
            <v>2</v>
          </cell>
          <cell r="FW268">
            <v>25</v>
          </cell>
          <cell r="FX268">
            <v>2000</v>
          </cell>
          <cell r="FY268">
            <v>0</v>
          </cell>
        </row>
        <row r="269">
          <cell r="A269">
            <v>80312</v>
          </cell>
          <cell r="B269" t="str">
            <v>医疗帐篷</v>
          </cell>
          <cell r="C269">
            <v>2</v>
          </cell>
          <cell r="E269">
            <v>0</v>
          </cell>
          <cell r="F269">
            <v>1</v>
          </cell>
          <cell r="G269">
            <v>2</v>
          </cell>
          <cell r="H269">
            <v>2</v>
          </cell>
          <cell r="L269">
            <v>2.7E-2</v>
          </cell>
          <cell r="M269">
            <v>1.7999999999999999E-2</v>
          </cell>
          <cell r="N269" t="str">
            <v>PLAYERSKILL_80312</v>
          </cell>
          <cell r="O269" t="str">
            <v>PLAYERSKILLDES_80312</v>
          </cell>
          <cell r="P269" t="str">
            <v>PLAYERSKILLDES2_80312</v>
          </cell>
          <cell r="Q269" t="str">
            <v>PLAYERSKILLDES3_80312</v>
          </cell>
          <cell r="R269" t="str">
            <v>PLAYERSKILLDES4_80312</v>
          </cell>
          <cell r="S269" t="str">
            <v>ps_daqishenjian</v>
          </cell>
          <cell r="T269">
            <v>100</v>
          </cell>
          <cell r="AD269" t="str">
            <v>yiliaozhangpengjiaxue1_yiliaozhangpengjiaxue</v>
          </cell>
          <cell r="AH269">
            <v>120</v>
          </cell>
          <cell r="AM269">
            <v>2</v>
          </cell>
          <cell r="AN269" t="str">
            <v>[["qixie_yiliaozhangpengjiaxue",2]]</v>
          </cell>
          <cell r="AO269">
            <v>0</v>
          </cell>
          <cell r="AP269">
            <v>3</v>
          </cell>
          <cell r="AQ269">
            <v>8</v>
          </cell>
          <cell r="AR269">
            <v>0</v>
          </cell>
          <cell r="AT269" t="str">
            <v>[6000,0]</v>
          </cell>
          <cell r="AU269" t="str">
            <v>[4000,0]</v>
          </cell>
          <cell r="AV269" t="str">
            <v>[0,0]</v>
          </cell>
          <cell r="AW269">
            <v>1</v>
          </cell>
          <cell r="AX269">
            <v>1</v>
          </cell>
          <cell r="AY269">
            <v>1</v>
          </cell>
          <cell r="AZ269" t="str">
            <v/>
          </cell>
          <cell r="BB269">
            <v>1</v>
          </cell>
          <cell r="BD269" t="str">
            <v/>
          </cell>
          <cell r="BE269" t="str">
            <v/>
          </cell>
          <cell r="BF269" t="str">
            <v/>
          </cell>
          <cell r="BG269" t="str">
            <v/>
          </cell>
          <cell r="BH269">
            <v>100</v>
          </cell>
          <cell r="BK269">
            <v>1</v>
          </cell>
          <cell r="BL269">
            <v>50</v>
          </cell>
          <cell r="BM269">
            <v>8</v>
          </cell>
          <cell r="BN269">
            <v>2</v>
          </cell>
          <cell r="BP269" t="str">
            <v>[0,0]</v>
          </cell>
          <cell r="BQ269">
            <v>1</v>
          </cell>
          <cell r="BS269" t="str">
            <v/>
          </cell>
          <cell r="BU269" t="str">
            <v>[17520,70]</v>
          </cell>
          <cell r="BW269" t="str">
            <v/>
          </cell>
          <cell r="BX269">
            <v>8</v>
          </cell>
          <cell r="BY269" t="str">
            <v/>
          </cell>
          <cell r="BZ269" t="str">
            <v/>
          </cell>
          <cell r="CE269" t="str">
            <v/>
          </cell>
          <cell r="CF269" t="str">
            <v/>
          </cell>
          <cell r="CG269" t="str">
            <v/>
          </cell>
          <cell r="CH269" t="str">
            <v/>
          </cell>
          <cell r="CI269" t="str">
            <v/>
          </cell>
          <cell r="CW269">
            <v>2</v>
          </cell>
          <cell r="CZ269">
            <v>20</v>
          </cell>
          <cell r="DH269">
            <v>1</v>
          </cell>
          <cell r="DI269">
            <v>50</v>
          </cell>
          <cell r="DJ269">
            <v>8</v>
          </cell>
          <cell r="DK269">
            <v>2</v>
          </cell>
          <cell r="DM269" t="str">
            <v>[0,0]</v>
          </cell>
          <cell r="DN269">
            <v>4</v>
          </cell>
          <cell r="EF269">
            <v>1</v>
          </cell>
          <cell r="EG269">
            <v>10</v>
          </cell>
          <cell r="EW269">
            <v>1</v>
          </cell>
          <cell r="EZ269">
            <v>100</v>
          </cell>
          <cell r="FH269">
            <v>2</v>
          </cell>
          <cell r="FI269">
            <v>25</v>
          </cell>
          <cell r="FJ269">
            <v>1</v>
          </cell>
          <cell r="FM269">
            <v>100</v>
          </cell>
          <cell r="FT269" t="str">
            <v>[4,5]</v>
          </cell>
          <cell r="FU269">
            <v>2</v>
          </cell>
          <cell r="FV269">
            <v>2</v>
          </cell>
          <cell r="FW269">
            <v>25</v>
          </cell>
          <cell r="FX269">
            <v>2000</v>
          </cell>
          <cell r="FY269">
            <v>0</v>
          </cell>
        </row>
        <row r="270">
          <cell r="A270">
            <v>8032</v>
          </cell>
          <cell r="B270" t="str">
            <v>符文石</v>
          </cell>
          <cell r="C270">
            <v>2</v>
          </cell>
          <cell r="E270">
            <v>0</v>
          </cell>
          <cell r="F270">
            <v>1</v>
          </cell>
          <cell r="G270">
            <v>2</v>
          </cell>
          <cell r="H270">
            <v>2</v>
          </cell>
          <cell r="L270">
            <v>2.7E-2</v>
          </cell>
          <cell r="M270">
            <v>1.7999999999999999E-2</v>
          </cell>
          <cell r="N270" t="str">
            <v>PLAYERSKILL_8032</v>
          </cell>
          <cell r="O270" t="str">
            <v>PLAYERSKILLDES_8032</v>
          </cell>
          <cell r="P270" t="str">
            <v>PLAYERSKILLDES2_8032</v>
          </cell>
          <cell r="Q270" t="str">
            <v>PLAYERSKILLDES3_8032</v>
          </cell>
          <cell r="R270" t="str">
            <v>PLAYERSKILLDES4_8032</v>
          </cell>
          <cell r="S270" t="str">
            <v>ps_daqishenjian</v>
          </cell>
          <cell r="T270">
            <v>100</v>
          </cell>
          <cell r="AH270">
            <v>120</v>
          </cell>
          <cell r="AM270">
            <v>2</v>
          </cell>
          <cell r="AN270" t="str">
            <v>[["qixie_fushijizhong2",1]]</v>
          </cell>
          <cell r="AO270">
            <v>0</v>
          </cell>
          <cell r="AP270">
            <v>3</v>
          </cell>
          <cell r="AQ270">
            <v>8</v>
          </cell>
          <cell r="AR270">
            <v>0</v>
          </cell>
          <cell r="AT270" t="str">
            <v>[10500,0]</v>
          </cell>
          <cell r="AU270" t="str">
            <v>[8000,0]</v>
          </cell>
          <cell r="AV270" t="str">
            <v>[0,0]</v>
          </cell>
          <cell r="AW270">
            <v>1</v>
          </cell>
          <cell r="AX270">
            <v>1</v>
          </cell>
          <cell r="AY270">
            <v>1</v>
          </cell>
          <cell r="AZ270" t="str">
            <v/>
          </cell>
          <cell r="BB270">
            <v>1</v>
          </cell>
          <cell r="BD270" t="str">
            <v/>
          </cell>
          <cell r="BE270">
            <v>108032</v>
          </cell>
          <cell r="BF270" t="str">
            <v/>
          </cell>
          <cell r="BG270" t="str">
            <v/>
          </cell>
          <cell r="BH270">
            <v>100</v>
          </cell>
          <cell r="BK270">
            <v>1</v>
          </cell>
          <cell r="BL270">
            <v>60</v>
          </cell>
          <cell r="BM270">
            <v>8</v>
          </cell>
          <cell r="BN270">
            <v>1</v>
          </cell>
          <cell r="BP270" t="str">
            <v>[0,0]</v>
          </cell>
          <cell r="BS270" t="str">
            <v/>
          </cell>
          <cell r="BU270" t="str">
            <v>[24840,100]</v>
          </cell>
          <cell r="BW270" t="str">
            <v/>
          </cell>
          <cell r="BX270">
            <v>8</v>
          </cell>
          <cell r="BY270" t="str">
            <v/>
          </cell>
          <cell r="BZ270" t="str">
            <v/>
          </cell>
          <cell r="CA270">
            <v>480322</v>
          </cell>
          <cell r="CB270" t="str">
            <v>[100,0]</v>
          </cell>
          <cell r="CE270" t="str">
            <v/>
          </cell>
          <cell r="CF270" t="str">
            <v/>
          </cell>
          <cell r="CG270" t="str">
            <v/>
          </cell>
          <cell r="CH270" t="str">
            <v/>
          </cell>
          <cell r="CI270" t="str">
            <v/>
          </cell>
          <cell r="CW270">
            <v>1</v>
          </cell>
          <cell r="DI270">
            <v>60</v>
          </cell>
          <cell r="EW270">
            <v>1</v>
          </cell>
          <cell r="EZ270">
            <v>100</v>
          </cell>
          <cell r="FH270">
            <v>2</v>
          </cell>
          <cell r="FI270">
            <v>25</v>
          </cell>
          <cell r="FJ270">
            <v>1</v>
          </cell>
          <cell r="FM270">
            <v>100</v>
          </cell>
          <cell r="FT270" t="str">
            <v>[4,5]</v>
          </cell>
          <cell r="FU270">
            <v>2</v>
          </cell>
          <cell r="FV270">
            <v>2</v>
          </cell>
          <cell r="FW270">
            <v>25</v>
          </cell>
          <cell r="FX270">
            <v>2000</v>
          </cell>
          <cell r="FY270">
            <v>0</v>
          </cell>
        </row>
        <row r="271">
          <cell r="A271">
            <v>80321</v>
          </cell>
          <cell r="B271" t="str">
            <v>符文石</v>
          </cell>
          <cell r="C271">
            <v>2</v>
          </cell>
          <cell r="E271">
            <v>0</v>
          </cell>
          <cell r="F271">
            <v>1</v>
          </cell>
          <cell r="G271">
            <v>2</v>
          </cell>
          <cell r="H271">
            <v>2</v>
          </cell>
          <cell r="L271">
            <v>2.7E-2</v>
          </cell>
          <cell r="M271">
            <v>1.7999999999999999E-2</v>
          </cell>
          <cell r="N271" t="str">
            <v>PLAYERSKILL_80321</v>
          </cell>
          <cell r="O271" t="str">
            <v>PLAYERSKILLDES_80321</v>
          </cell>
          <cell r="P271" t="str">
            <v>PLAYERSKILLDES2_80321</v>
          </cell>
          <cell r="Q271" t="str">
            <v>PLAYERSKILLDES3_80321</v>
          </cell>
          <cell r="R271" t="str">
            <v>PLAYERSKILLDES4_80321</v>
          </cell>
          <cell r="S271" t="str">
            <v>ps_daqishenjian</v>
          </cell>
          <cell r="T271">
            <v>100</v>
          </cell>
          <cell r="AH271">
            <v>120</v>
          </cell>
          <cell r="AM271">
            <v>2</v>
          </cell>
          <cell r="AN271" t="str">
            <v>[["qixie_fushijizhong2",1]]</v>
          </cell>
          <cell r="AO271">
            <v>0</v>
          </cell>
          <cell r="AP271">
            <v>3</v>
          </cell>
          <cell r="AQ271">
            <v>8</v>
          </cell>
          <cell r="AR271">
            <v>0</v>
          </cell>
          <cell r="AT271" t="str">
            <v>[10500,0]</v>
          </cell>
          <cell r="AU271" t="str">
            <v>[8000,0]</v>
          </cell>
          <cell r="AV271" t="str">
            <v>[0,0]</v>
          </cell>
          <cell r="AW271">
            <v>1</v>
          </cell>
          <cell r="AX271">
            <v>1</v>
          </cell>
          <cell r="AY271">
            <v>1</v>
          </cell>
          <cell r="AZ271" t="str">
            <v/>
          </cell>
          <cell r="BB271">
            <v>1</v>
          </cell>
          <cell r="BD271" t="str">
            <v/>
          </cell>
          <cell r="BE271">
            <v>1080321</v>
          </cell>
          <cell r="BF271" t="str">
            <v/>
          </cell>
          <cell r="BG271" t="str">
            <v/>
          </cell>
          <cell r="BH271">
            <v>100</v>
          </cell>
          <cell r="BK271">
            <v>1</v>
          </cell>
          <cell r="BL271">
            <v>80</v>
          </cell>
          <cell r="BM271">
            <v>8</v>
          </cell>
          <cell r="BN271">
            <v>1</v>
          </cell>
          <cell r="BP271" t="str">
            <v>[0,0]</v>
          </cell>
          <cell r="BS271" t="str">
            <v/>
          </cell>
          <cell r="BU271" t="str">
            <v>[24840,100]</v>
          </cell>
          <cell r="BW271" t="str">
            <v/>
          </cell>
          <cell r="BX271">
            <v>8</v>
          </cell>
          <cell r="BY271" t="str">
            <v/>
          </cell>
          <cell r="BZ271" t="str">
            <v/>
          </cell>
          <cell r="CA271">
            <v>480322</v>
          </cell>
          <cell r="CB271" t="str">
            <v>[100,0]</v>
          </cell>
          <cell r="CE271" t="str">
            <v/>
          </cell>
          <cell r="CF271" t="str">
            <v/>
          </cell>
          <cell r="CG271" t="str">
            <v/>
          </cell>
          <cell r="CH271" t="str">
            <v/>
          </cell>
          <cell r="CI271" t="str">
            <v/>
          </cell>
          <cell r="CW271">
            <v>1</v>
          </cell>
          <cell r="DI271">
            <v>80</v>
          </cell>
          <cell r="EW271">
            <v>1</v>
          </cell>
          <cell r="EZ271">
            <v>100</v>
          </cell>
          <cell r="FH271">
            <v>2</v>
          </cell>
          <cell r="FI271">
            <v>25</v>
          </cell>
          <cell r="FJ271">
            <v>1</v>
          </cell>
          <cell r="FM271">
            <v>100</v>
          </cell>
          <cell r="FT271" t="str">
            <v>[4,5]</v>
          </cell>
          <cell r="FU271">
            <v>2</v>
          </cell>
          <cell r="FV271">
            <v>2</v>
          </cell>
          <cell r="FW271">
            <v>25</v>
          </cell>
          <cell r="FX271">
            <v>2000</v>
          </cell>
          <cell r="FY271">
            <v>0</v>
          </cell>
        </row>
        <row r="272">
          <cell r="A272">
            <v>80322</v>
          </cell>
          <cell r="B272" t="str">
            <v>符文石</v>
          </cell>
          <cell r="C272">
            <v>2</v>
          </cell>
          <cell r="E272">
            <v>0</v>
          </cell>
          <cell r="F272">
            <v>1</v>
          </cell>
          <cell r="G272">
            <v>2</v>
          </cell>
          <cell r="H272">
            <v>2</v>
          </cell>
          <cell r="L272">
            <v>2.7E-2</v>
          </cell>
          <cell r="M272">
            <v>1.7999999999999999E-2</v>
          </cell>
          <cell r="N272" t="str">
            <v>PLAYERSKILL_80322</v>
          </cell>
          <cell r="O272" t="str">
            <v>PLAYERSKILLDES_80322</v>
          </cell>
          <cell r="P272" t="str">
            <v>PLAYERSKILLDES2_80322</v>
          </cell>
          <cell r="Q272" t="str">
            <v>PLAYERSKILLDES3_80322</v>
          </cell>
          <cell r="R272" t="str">
            <v>PLAYERSKILLDES4_80322</v>
          </cell>
          <cell r="S272" t="str">
            <v>ps_daqishenjian</v>
          </cell>
          <cell r="T272">
            <v>100</v>
          </cell>
          <cell r="AH272">
            <v>120</v>
          </cell>
          <cell r="AM272">
            <v>2</v>
          </cell>
          <cell r="AN272" t="str">
            <v>[["qixie_fushijizhong2",1]]</v>
          </cell>
          <cell r="AO272">
            <v>0</v>
          </cell>
          <cell r="AP272">
            <v>3</v>
          </cell>
          <cell r="AQ272">
            <v>8</v>
          </cell>
          <cell r="AR272">
            <v>0</v>
          </cell>
          <cell r="AT272" t="str">
            <v>[10500,0]</v>
          </cell>
          <cell r="AU272" t="str">
            <v>[8000,0]</v>
          </cell>
          <cell r="AV272" t="str">
            <v>[0,0]</v>
          </cell>
          <cell r="AW272">
            <v>1</v>
          </cell>
          <cell r="AX272">
            <v>1</v>
          </cell>
          <cell r="AY272">
            <v>1</v>
          </cell>
          <cell r="AZ272" t="str">
            <v/>
          </cell>
          <cell r="BB272">
            <v>1</v>
          </cell>
          <cell r="BD272" t="str">
            <v/>
          </cell>
          <cell r="BE272">
            <v>1080322</v>
          </cell>
          <cell r="BF272" t="str">
            <v/>
          </cell>
          <cell r="BG272" t="str">
            <v/>
          </cell>
          <cell r="BH272">
            <v>100</v>
          </cell>
          <cell r="BK272">
            <v>1</v>
          </cell>
          <cell r="BL272">
            <v>80</v>
          </cell>
          <cell r="BM272">
            <v>8</v>
          </cell>
          <cell r="BN272">
            <v>1</v>
          </cell>
          <cell r="BP272" t="str">
            <v>[0,0]</v>
          </cell>
          <cell r="BS272" t="str">
            <v/>
          </cell>
          <cell r="BU272" t="str">
            <v>[24840,100]</v>
          </cell>
          <cell r="BW272" t="str">
            <v/>
          </cell>
          <cell r="BX272">
            <v>8</v>
          </cell>
          <cell r="BY272" t="str">
            <v/>
          </cell>
          <cell r="BZ272" t="str">
            <v/>
          </cell>
          <cell r="CA272">
            <v>480323</v>
          </cell>
          <cell r="CB272" t="str">
            <v>[100,0]</v>
          </cell>
          <cell r="CE272" t="str">
            <v/>
          </cell>
          <cell r="CF272" t="str">
            <v/>
          </cell>
          <cell r="CG272" t="str">
            <v/>
          </cell>
          <cell r="CH272" t="str">
            <v/>
          </cell>
          <cell r="CI272" t="str">
            <v/>
          </cell>
          <cell r="CW272">
            <v>1</v>
          </cell>
          <cell r="DI272">
            <v>80</v>
          </cell>
          <cell r="EW272">
            <v>1</v>
          </cell>
          <cell r="EZ272">
            <v>100</v>
          </cell>
          <cell r="FH272">
            <v>2</v>
          </cell>
          <cell r="FI272">
            <v>25</v>
          </cell>
          <cell r="FJ272">
            <v>1</v>
          </cell>
          <cell r="FM272">
            <v>100</v>
          </cell>
          <cell r="FT272" t="str">
            <v>[4,5]</v>
          </cell>
          <cell r="FU272">
            <v>2</v>
          </cell>
          <cell r="FV272">
            <v>2</v>
          </cell>
          <cell r="FW272">
            <v>25</v>
          </cell>
          <cell r="FX272">
            <v>2000</v>
          </cell>
          <cell r="FY272">
            <v>0</v>
          </cell>
        </row>
      </sheetData>
      <sheetData sheetId="6" refreshError="1"/>
      <sheetData sheetId="7" refreshError="1"/>
      <sheetData sheetId="8" refreshError="1"/>
      <sheetData sheetId="9" refreshError="1"/>
      <sheetData sheetId="1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sTreasure"/>
      <sheetName val="comTreasure"/>
      <sheetName val="devDisTreasure"/>
      <sheetName val="devComTreasure"/>
      <sheetName val="drawTreasure"/>
      <sheetName val="drawTreasureFix"/>
      <sheetName val="drawTreasureTe"/>
    </sheetNames>
    <sheetDataSet>
      <sheetData sheetId="0">
        <row r="1">
          <cell r="A1" t="str">
            <v>id$cs</v>
          </cell>
          <cell r="B1" t="str">
            <v>backname$s</v>
          </cell>
          <cell r="C1" t="str">
            <v>produce$cs</v>
          </cell>
          <cell r="D1" t="str">
            <v>name$cs</v>
          </cell>
          <cell r="E1" t="str">
            <v>des$c</v>
          </cell>
          <cell r="F1" t="str">
            <v>quality$cs</v>
          </cell>
          <cell r="G1" t="str">
            <v>splight$cs</v>
          </cell>
          <cell r="I1" t="str">
            <v>fightNum$cs</v>
          </cell>
          <cell r="J1" t="str">
            <v>fragNum$cs</v>
          </cell>
          <cell r="K1" t="str">
            <v>property$cs</v>
          </cell>
          <cell r="T1" t="str">
            <v>unlockaddattr$cs</v>
          </cell>
          <cell r="U1" t="str">
            <v>addattr$cs</v>
          </cell>
        </row>
        <row r="2">
          <cell r="A2" t="str">
            <v>散件id</v>
          </cell>
          <cell r="B2" t="str">
            <v>策划标注</v>
          </cell>
          <cell r="C2" t="str">
            <v>产出途径</v>
          </cell>
          <cell r="I2" t="str">
            <v>array</v>
          </cell>
          <cell r="J2" t="str">
            <v>int</v>
          </cell>
          <cell r="K2" t="str">
            <v>array</v>
          </cell>
          <cell r="L2" t="str">
            <v>辅助列</v>
          </cell>
          <cell r="M2" t="str">
            <v>辅助列</v>
          </cell>
          <cell r="N2" t="str">
            <v>辅助列</v>
          </cell>
          <cell r="O2" t="str">
            <v>辅助列</v>
          </cell>
          <cell r="P2" t="str">
            <v>辅助列</v>
          </cell>
          <cell r="Q2" t="str">
            <v>辅助列</v>
          </cell>
          <cell r="R2" t="str">
            <v>辅助列</v>
          </cell>
          <cell r="S2" t="str">
            <v>辅助列</v>
          </cell>
          <cell r="T2" t="str">
            <v>解锁属性阶段</v>
          </cell>
          <cell r="U2" t="str">
            <v>额外属性</v>
          </cell>
          <cell r="V2" t="str">
            <v>辅助列</v>
          </cell>
          <cell r="W2" t="str">
            <v>辅助列</v>
          </cell>
          <cell r="X2" t="str">
            <v>辅助列</v>
          </cell>
          <cell r="Y2" t="str">
            <v>辅助列</v>
          </cell>
          <cell r="Z2" t="str">
            <v>辅助列</v>
          </cell>
          <cell r="AA2" t="str">
            <v>辅助列</v>
          </cell>
          <cell r="AB2" t="str">
            <v>辅助列</v>
          </cell>
          <cell r="AC2" t="str">
            <v>辅助列</v>
          </cell>
          <cell r="AD2" t="str">
            <v>辅助列</v>
          </cell>
          <cell r="AE2" t="str">
            <v>辅助列</v>
          </cell>
          <cell r="AF2" t="str">
            <v>辅助列</v>
          </cell>
          <cell r="AG2" t="str">
            <v>辅助列</v>
          </cell>
          <cell r="AH2" t="str">
            <v>辅助列</v>
          </cell>
          <cell r="AI2" t="str">
            <v>辅助列</v>
          </cell>
          <cell r="AJ2" t="str">
            <v>辅助列</v>
          </cell>
          <cell r="AK2" t="str">
            <v>辅助列</v>
          </cell>
          <cell r="AL2" t="str">
            <v>辅助列</v>
          </cell>
          <cell r="AM2" t="str">
            <v>辅助列</v>
          </cell>
          <cell r="AN2" t="str">
            <v>辅助列</v>
          </cell>
          <cell r="AO2" t="str">
            <v>辅助列</v>
          </cell>
          <cell r="AP2" t="str">
            <v>辅助列</v>
          </cell>
        </row>
        <row r="3">
          <cell r="C3" t="str">
            <v>0：普通抽卡（默认兑换）
1：渐入豪华午餐展示(需要获得才能激活兑换）
2：橙色宝物（默认兑换）</v>
          </cell>
          <cell r="F3" t="str">
            <v>2：绿色
3：蓝色
4：紫色
5：橙色</v>
          </cell>
          <cell r="I3" t="str">
            <v>[初始系数，每级系数]</v>
          </cell>
          <cell r="J3" t="str">
            <v>分解得到碎片数量</v>
          </cell>
          <cell r="M3" t="str">
            <v>攻击%</v>
          </cell>
          <cell r="N3" t="str">
            <v>生命%</v>
          </cell>
          <cell r="O3" t="str">
            <v>法术伤害</v>
          </cell>
          <cell r="P3" t="str">
            <v>英雄攻击</v>
          </cell>
          <cell r="Q3" t="str">
            <v>英雄防御</v>
          </cell>
          <cell r="R3" t="str">
            <v>英雄智力</v>
          </cell>
          <cell r="S3" t="str">
            <v>英雄知识</v>
          </cell>
          <cell r="U3" t="str">
            <v>[[针对大小，属性，数值]]
2：16人单位  3：9人单位  4:4人单位  5：1人单位
6：生命   3：攻击</v>
          </cell>
          <cell r="V3" t="str">
            <v>针对1</v>
          </cell>
          <cell r="W3" t="str">
            <v>属性1</v>
          </cell>
          <cell r="X3" t="str">
            <v>数值1</v>
          </cell>
          <cell r="Y3" t="str">
            <v>针对2</v>
          </cell>
          <cell r="Z3" t="str">
            <v>属性2</v>
          </cell>
          <cell r="AA3" t="str">
            <v>数值2</v>
          </cell>
          <cell r="AB3" t="str">
            <v>针对3</v>
          </cell>
          <cell r="AC3" t="str">
            <v>属性3</v>
          </cell>
          <cell r="AD3" t="str">
            <v>数值3</v>
          </cell>
          <cell r="AE3" t="str">
            <v>针对4</v>
          </cell>
          <cell r="AF3" t="str">
            <v>属性4</v>
          </cell>
          <cell r="AG3" t="str">
            <v>数值4</v>
          </cell>
          <cell r="AH3" t="str">
            <v>针对5</v>
          </cell>
          <cell r="AI3" t="str">
            <v>属性5</v>
          </cell>
          <cell r="AJ3" t="str">
            <v>数值5</v>
          </cell>
          <cell r="AK3" t="str">
            <v>针对6</v>
          </cell>
          <cell r="AL3" t="str">
            <v>属性6</v>
          </cell>
          <cell r="AM3" t="str">
            <v>数值6</v>
          </cell>
          <cell r="AN3" t="str">
            <v>针对7</v>
          </cell>
          <cell r="AO3" t="str">
            <v>属性7</v>
          </cell>
          <cell r="AP3" t="str">
            <v>数值7</v>
          </cell>
        </row>
        <row r="4">
          <cell r="C4" t="str">
            <v>用于新道具获得</v>
          </cell>
          <cell r="L4">
            <v>2</v>
          </cell>
          <cell r="M4">
            <v>2</v>
          </cell>
          <cell r="N4">
            <v>5</v>
          </cell>
          <cell r="O4">
            <v>131</v>
          </cell>
          <cell r="P4">
            <v>112</v>
          </cell>
          <cell r="Q4">
            <v>115</v>
          </cell>
          <cell r="R4">
            <v>118</v>
          </cell>
          <cell r="S4">
            <v>121</v>
          </cell>
        </row>
        <row r="6">
          <cell r="A6">
            <v>40111</v>
          </cell>
          <cell r="B6" t="str">
            <v>活力之戒</v>
          </cell>
          <cell r="C6">
            <v>0</v>
          </cell>
          <cell r="D6" t="str">
            <v>ARTIFACT_40111</v>
          </cell>
          <cell r="E6" t="str">
            <v>ARTIFACTDES_40111</v>
          </cell>
          <cell r="F6">
            <v>2</v>
          </cell>
          <cell r="G6">
            <v>0</v>
          </cell>
          <cell r="H6" t="str">
            <v>神圣血瓶</v>
          </cell>
          <cell r="I6" t="str">
            <v>[0.03,0.008,0.008]</v>
          </cell>
          <cell r="J6">
            <v>1</v>
          </cell>
          <cell r="K6" t="str">
            <v>[[115,1,0.4],[121,1,0.4]]</v>
          </cell>
          <cell r="L6" t="str">
            <v>[,[115,1,0.4],[121,1,0.4]]</v>
          </cell>
          <cell r="Q6">
            <v>1</v>
          </cell>
          <cell r="S6">
            <v>1</v>
          </cell>
          <cell r="T6" t="str">
            <v>[2,5,8,11,14,17,20]</v>
          </cell>
          <cell r="U6" t="str">
            <v>[[2,6,490],[2,3,60],[2,6,1070],[2,3,120],[2,6,1960],[2,3,170],[2,6,2320]]</v>
          </cell>
          <cell r="V6">
            <v>2</v>
          </cell>
          <cell r="W6" t="str">
            <v>生命</v>
          </cell>
          <cell r="X6">
            <v>490</v>
          </cell>
          <cell r="Y6">
            <v>2</v>
          </cell>
          <cell r="Z6" t="str">
            <v>攻击</v>
          </cell>
          <cell r="AA6">
            <v>60</v>
          </cell>
          <cell r="AB6">
            <v>2</v>
          </cell>
          <cell r="AC6" t="str">
            <v>生命</v>
          </cell>
          <cell r="AD6">
            <v>1070</v>
          </cell>
          <cell r="AE6">
            <v>2</v>
          </cell>
          <cell r="AF6" t="str">
            <v>攻击</v>
          </cell>
          <cell r="AG6">
            <v>120</v>
          </cell>
          <cell r="AH6">
            <v>2</v>
          </cell>
          <cell r="AI6" t="str">
            <v>生命</v>
          </cell>
          <cell r="AJ6">
            <v>1960</v>
          </cell>
          <cell r="AK6">
            <v>2</v>
          </cell>
          <cell r="AL6" t="str">
            <v>攻击</v>
          </cell>
          <cell r="AM6">
            <v>170</v>
          </cell>
          <cell r="AN6">
            <v>2</v>
          </cell>
          <cell r="AO6" t="str">
            <v>生命</v>
          </cell>
          <cell r="AP6">
            <v>2320</v>
          </cell>
        </row>
        <row r="7">
          <cell r="A7">
            <v>40112</v>
          </cell>
          <cell r="B7" t="str">
            <v>生命之戒</v>
          </cell>
          <cell r="C7">
            <v>0</v>
          </cell>
          <cell r="D7" t="str">
            <v>ARTIFACT_40112</v>
          </cell>
          <cell r="E7" t="str">
            <v>ARTIFACTDES_40112</v>
          </cell>
          <cell r="F7">
            <v>2</v>
          </cell>
          <cell r="G7">
            <v>0</v>
          </cell>
          <cell r="H7" t="str">
            <v>神圣血瓶</v>
          </cell>
          <cell r="I7" t="str">
            <v>[0.03,0.008,0.008]</v>
          </cell>
          <cell r="J7">
            <v>1</v>
          </cell>
          <cell r="K7" t="str">
            <v>[[131,1,0.4],[112,1,0.4]]</v>
          </cell>
          <cell r="L7" t="str">
            <v>[,[131,1,0.4],[112,1,0.4]]</v>
          </cell>
          <cell r="O7">
            <v>0.01</v>
          </cell>
          <cell r="P7">
            <v>1</v>
          </cell>
          <cell r="T7" t="str">
            <v>[2,5,8,11,14,17,20]</v>
          </cell>
          <cell r="U7" t="str">
            <v>[[3,6,810],[3,3,100],[3,6,1760],[3,3,190],[3,6,3250],[3,3,280],[3,6,3840]]</v>
          </cell>
          <cell r="V7">
            <v>3</v>
          </cell>
          <cell r="W7" t="str">
            <v>生命</v>
          </cell>
          <cell r="X7">
            <v>810</v>
          </cell>
          <cell r="Y7">
            <v>3</v>
          </cell>
          <cell r="Z7" t="str">
            <v>攻击</v>
          </cell>
          <cell r="AA7">
            <v>100</v>
          </cell>
          <cell r="AB7">
            <v>3</v>
          </cell>
          <cell r="AC7" t="str">
            <v>生命</v>
          </cell>
          <cell r="AD7">
            <v>1760</v>
          </cell>
          <cell r="AE7">
            <v>3</v>
          </cell>
          <cell r="AF7" t="str">
            <v>攻击</v>
          </cell>
          <cell r="AG7">
            <v>190</v>
          </cell>
          <cell r="AH7">
            <v>3</v>
          </cell>
          <cell r="AI7" t="str">
            <v>生命</v>
          </cell>
          <cell r="AJ7">
            <v>3250</v>
          </cell>
          <cell r="AK7">
            <v>3</v>
          </cell>
          <cell r="AL7" t="str">
            <v>攻击</v>
          </cell>
          <cell r="AM7">
            <v>280</v>
          </cell>
          <cell r="AN7">
            <v>3</v>
          </cell>
          <cell r="AO7" t="str">
            <v>生命</v>
          </cell>
          <cell r="AP7">
            <v>3840</v>
          </cell>
        </row>
        <row r="8">
          <cell r="A8">
            <v>40113</v>
          </cell>
          <cell r="B8" t="str">
            <v>活力圣瓶</v>
          </cell>
          <cell r="C8">
            <v>0</v>
          </cell>
          <cell r="D8" t="str">
            <v>ARTIFACT_40113</v>
          </cell>
          <cell r="E8" t="str">
            <v>ARTIFACTDES_40113</v>
          </cell>
          <cell r="F8">
            <v>2</v>
          </cell>
          <cell r="G8">
            <v>0</v>
          </cell>
          <cell r="H8" t="str">
            <v>神圣血瓶</v>
          </cell>
          <cell r="I8" t="str">
            <v>[0.03,0.008,0.008]</v>
          </cell>
          <cell r="J8">
            <v>1</v>
          </cell>
          <cell r="K8" t="str">
            <v>[[5,1,0.4],[118,1,0.4]]</v>
          </cell>
          <cell r="L8" t="str">
            <v>[,[5,1,0.4],[118,1,0.4]]</v>
          </cell>
          <cell r="N8">
            <v>0.01</v>
          </cell>
          <cell r="R8">
            <v>1</v>
          </cell>
          <cell r="T8" t="str">
            <v>[2,5,8,11,14,17,20]</v>
          </cell>
          <cell r="U8" t="str">
            <v>[[4,6,1650],[4,3,200],[4,6,3580],[4,3,390],[4,6,6600],[4,3,580],[4,6,7810]]</v>
          </cell>
          <cell r="V8">
            <v>4</v>
          </cell>
          <cell r="W8" t="str">
            <v>生命</v>
          </cell>
          <cell r="X8">
            <v>1650</v>
          </cell>
          <cell r="Y8">
            <v>4</v>
          </cell>
          <cell r="Z8" t="str">
            <v>攻击</v>
          </cell>
          <cell r="AA8">
            <v>200</v>
          </cell>
          <cell r="AB8">
            <v>4</v>
          </cell>
          <cell r="AC8" t="str">
            <v>生命</v>
          </cell>
          <cell r="AD8">
            <v>3580</v>
          </cell>
          <cell r="AE8">
            <v>4</v>
          </cell>
          <cell r="AF8" t="str">
            <v>攻击</v>
          </cell>
          <cell r="AG8">
            <v>390</v>
          </cell>
          <cell r="AH8">
            <v>4</v>
          </cell>
          <cell r="AI8" t="str">
            <v>生命</v>
          </cell>
          <cell r="AJ8">
            <v>6600</v>
          </cell>
          <cell r="AK8">
            <v>4</v>
          </cell>
          <cell r="AL8" t="str">
            <v>攻击</v>
          </cell>
          <cell r="AM8">
            <v>580</v>
          </cell>
          <cell r="AN8">
            <v>4</v>
          </cell>
          <cell r="AO8" t="str">
            <v>生命</v>
          </cell>
          <cell r="AP8">
            <v>7810</v>
          </cell>
        </row>
        <row r="9">
          <cell r="A9">
            <v>40121</v>
          </cell>
          <cell r="B9" t="str">
            <v>三叶草</v>
          </cell>
          <cell r="C9">
            <v>0</v>
          </cell>
          <cell r="D9" t="str">
            <v>ARTIFACT_40121</v>
          </cell>
          <cell r="E9" t="str">
            <v>ARTIFACTDES_40121</v>
          </cell>
          <cell r="F9">
            <v>2</v>
          </cell>
          <cell r="G9">
            <v>0</v>
          </cell>
          <cell r="H9" t="str">
            <v>幸运铁蹄</v>
          </cell>
          <cell r="I9" t="str">
            <v>[0.03,0.008,0.008]</v>
          </cell>
          <cell r="J9">
            <v>1</v>
          </cell>
          <cell r="K9" t="str">
            <v>[[2,1,0.4],[112,1,0.4]]</v>
          </cell>
          <cell r="L9" t="str">
            <v>[[2,1,0.4],[112,1,0.4]]</v>
          </cell>
          <cell r="M9">
            <v>0.01</v>
          </cell>
          <cell r="P9">
            <v>1</v>
          </cell>
          <cell r="T9" t="str">
            <v>[2,5,8,11,14,17,20]</v>
          </cell>
          <cell r="U9" t="str">
            <v>[[5,6,5560],[5,3,670],[5,6,12060],[5,3,1300],[5,6,22200],[5,3,1940],[5,6,26270]]</v>
          </cell>
          <cell r="V9">
            <v>5</v>
          </cell>
          <cell r="W9" t="str">
            <v>生命</v>
          </cell>
          <cell r="X9">
            <v>5560</v>
          </cell>
          <cell r="Y9">
            <v>5</v>
          </cell>
          <cell r="Z9" t="str">
            <v>攻击</v>
          </cell>
          <cell r="AA9">
            <v>670</v>
          </cell>
          <cell r="AB9">
            <v>5</v>
          </cell>
          <cell r="AC9" t="str">
            <v>生命</v>
          </cell>
          <cell r="AD9">
            <v>12060</v>
          </cell>
          <cell r="AE9">
            <v>5</v>
          </cell>
          <cell r="AF9" t="str">
            <v>攻击</v>
          </cell>
          <cell r="AG9">
            <v>1300</v>
          </cell>
          <cell r="AH9">
            <v>5</v>
          </cell>
          <cell r="AI9" t="str">
            <v>生命</v>
          </cell>
          <cell r="AJ9">
            <v>22200</v>
          </cell>
          <cell r="AK9">
            <v>5</v>
          </cell>
          <cell r="AL9" t="str">
            <v>攻击</v>
          </cell>
          <cell r="AM9">
            <v>1940</v>
          </cell>
          <cell r="AN9">
            <v>5</v>
          </cell>
          <cell r="AO9" t="str">
            <v>生命</v>
          </cell>
          <cell r="AP9">
            <v>26270</v>
          </cell>
        </row>
        <row r="10">
          <cell r="A10">
            <v>40122</v>
          </cell>
          <cell r="B10" t="str">
            <v>预言卡</v>
          </cell>
          <cell r="C10">
            <v>0</v>
          </cell>
          <cell r="D10" t="str">
            <v>ARTIFACT_40122</v>
          </cell>
          <cell r="E10" t="str">
            <v>ARTIFACTDES_40122</v>
          </cell>
          <cell r="F10">
            <v>2</v>
          </cell>
          <cell r="G10">
            <v>0</v>
          </cell>
          <cell r="H10" t="str">
            <v>幸运铁蹄</v>
          </cell>
          <cell r="I10" t="str">
            <v>[0.03,0.008,0.008]</v>
          </cell>
          <cell r="J10">
            <v>1</v>
          </cell>
          <cell r="K10" t="str">
            <v>[[118,1,0.4],[121,1,0.4]]</v>
          </cell>
          <cell r="L10" t="str">
            <v>[,[118,1,0.4],[121,1,0.4]]</v>
          </cell>
          <cell r="R10">
            <v>1</v>
          </cell>
          <cell r="S10">
            <v>1</v>
          </cell>
          <cell r="T10" t="str">
            <v>[2,5,8,11,14,17,20]</v>
          </cell>
          <cell r="U10" t="str">
            <v>[[3,6,810],[3,3,100],[3,6,1760],[3,3,190],[3,6,3250],[3,3,280],[3,6,3840]]</v>
          </cell>
          <cell r="V10">
            <v>3</v>
          </cell>
          <cell r="W10" t="str">
            <v>生命</v>
          </cell>
          <cell r="X10">
            <v>810</v>
          </cell>
          <cell r="Y10">
            <v>3</v>
          </cell>
          <cell r="Z10" t="str">
            <v>攻击</v>
          </cell>
          <cell r="AA10">
            <v>100</v>
          </cell>
          <cell r="AB10">
            <v>3</v>
          </cell>
          <cell r="AC10" t="str">
            <v>生命</v>
          </cell>
          <cell r="AD10">
            <v>1760</v>
          </cell>
          <cell r="AE10">
            <v>3</v>
          </cell>
          <cell r="AF10" t="str">
            <v>攻击</v>
          </cell>
          <cell r="AG10">
            <v>190</v>
          </cell>
          <cell r="AH10">
            <v>3</v>
          </cell>
          <cell r="AI10" t="str">
            <v>生命</v>
          </cell>
          <cell r="AJ10">
            <v>3250</v>
          </cell>
          <cell r="AK10">
            <v>3</v>
          </cell>
          <cell r="AL10" t="str">
            <v>攻击</v>
          </cell>
          <cell r="AM10">
            <v>280</v>
          </cell>
          <cell r="AN10">
            <v>3</v>
          </cell>
          <cell r="AO10" t="str">
            <v>生命</v>
          </cell>
          <cell r="AP10">
            <v>3840</v>
          </cell>
        </row>
        <row r="11">
          <cell r="A11">
            <v>40123</v>
          </cell>
          <cell r="B11" t="str">
            <v>幸运鸟</v>
          </cell>
          <cell r="C11">
            <v>0</v>
          </cell>
          <cell r="D11" t="str">
            <v>ARTIFACT_40123</v>
          </cell>
          <cell r="E11" t="str">
            <v>ARTIFACTDES_40123</v>
          </cell>
          <cell r="F11">
            <v>2</v>
          </cell>
          <cell r="G11">
            <v>0</v>
          </cell>
          <cell r="H11" t="str">
            <v>幸运铁蹄</v>
          </cell>
          <cell r="I11" t="str">
            <v>[0.03,0.008,0.008]</v>
          </cell>
          <cell r="J11">
            <v>1</v>
          </cell>
          <cell r="K11" t="str">
            <v>[[131,1,0.4],[115,1,0.4]]</v>
          </cell>
          <cell r="L11" t="str">
            <v>[,[131,1,0.4],[115,1,0.4]]</v>
          </cell>
          <cell r="O11">
            <v>0.01</v>
          </cell>
          <cell r="Q11">
            <v>1</v>
          </cell>
          <cell r="T11" t="str">
            <v>[2,5,8,11,14,17,20]</v>
          </cell>
          <cell r="U11" t="str">
            <v>[[2,6,490],[2,3,60],[2,6,1070],[2,3,120],[2,6,1960],[2,3,170],[2,6,2320]]</v>
          </cell>
          <cell r="V11">
            <v>2</v>
          </cell>
          <cell r="W11" t="str">
            <v>生命</v>
          </cell>
          <cell r="X11">
            <v>490</v>
          </cell>
          <cell r="Y11">
            <v>2</v>
          </cell>
          <cell r="Z11" t="str">
            <v>攻击</v>
          </cell>
          <cell r="AA11">
            <v>60</v>
          </cell>
          <cell r="AB11">
            <v>2</v>
          </cell>
          <cell r="AC11" t="str">
            <v>生命</v>
          </cell>
          <cell r="AD11">
            <v>1070</v>
          </cell>
          <cell r="AE11">
            <v>2</v>
          </cell>
          <cell r="AF11" t="str">
            <v>攻击</v>
          </cell>
          <cell r="AG11">
            <v>120</v>
          </cell>
          <cell r="AH11">
            <v>2</v>
          </cell>
          <cell r="AI11" t="str">
            <v>生命</v>
          </cell>
          <cell r="AJ11">
            <v>1960</v>
          </cell>
          <cell r="AK11">
            <v>2</v>
          </cell>
          <cell r="AL11" t="str">
            <v>攻击</v>
          </cell>
          <cell r="AM11">
            <v>170</v>
          </cell>
          <cell r="AN11">
            <v>2</v>
          </cell>
          <cell r="AO11" t="str">
            <v>生命</v>
          </cell>
          <cell r="AP11">
            <v>2320</v>
          </cell>
        </row>
        <row r="12">
          <cell r="A12">
            <v>40211</v>
          </cell>
          <cell r="B12" t="str">
            <v>魔力护符</v>
          </cell>
          <cell r="C12">
            <v>1</v>
          </cell>
          <cell r="D12" t="str">
            <v>ARTIFACT_40211</v>
          </cell>
          <cell r="E12" t="str">
            <v>ARTIFACTDES_40211</v>
          </cell>
          <cell r="F12">
            <v>3</v>
          </cell>
          <cell r="G12">
            <v>0</v>
          </cell>
          <cell r="H12" t="str">
            <v>魔力源泉</v>
          </cell>
          <cell r="I12" t="str">
            <v>[0.04,0.016,0.016]</v>
          </cell>
          <cell r="J12">
            <v>3</v>
          </cell>
          <cell r="K12" t="str">
            <v>[[2,1,0.4],[115,3,1.2]]</v>
          </cell>
          <cell r="L12" t="str">
            <v>[[2,1,0.4],[115,3,1.2]]</v>
          </cell>
          <cell r="M12">
            <v>0.01</v>
          </cell>
          <cell r="Q12">
            <v>3</v>
          </cell>
          <cell r="T12" t="str">
            <v>[2,5,8,11,14,17,20]</v>
          </cell>
          <cell r="U12" t="str">
            <v>[[2,3,40],[2,6,790],[2,3,90],[2,6,1540],[2,3,170],[2,6,2280],[2,3,200]]</v>
          </cell>
          <cell r="V12">
            <v>2</v>
          </cell>
          <cell r="W12" t="str">
            <v>攻击</v>
          </cell>
          <cell r="X12">
            <v>40</v>
          </cell>
          <cell r="Y12">
            <v>2</v>
          </cell>
          <cell r="Z12" t="str">
            <v>生命</v>
          </cell>
          <cell r="AA12">
            <v>790</v>
          </cell>
          <cell r="AB12">
            <v>2</v>
          </cell>
          <cell r="AC12" t="str">
            <v>攻击</v>
          </cell>
          <cell r="AD12">
            <v>90</v>
          </cell>
          <cell r="AE12">
            <v>2</v>
          </cell>
          <cell r="AF12" t="str">
            <v>生命</v>
          </cell>
          <cell r="AG12">
            <v>1540</v>
          </cell>
          <cell r="AH12">
            <v>2</v>
          </cell>
          <cell r="AI12" t="str">
            <v>攻击</v>
          </cell>
          <cell r="AJ12">
            <v>170</v>
          </cell>
          <cell r="AK12">
            <v>2</v>
          </cell>
          <cell r="AL12" t="str">
            <v>生命</v>
          </cell>
          <cell r="AM12">
            <v>2280</v>
          </cell>
          <cell r="AN12">
            <v>2</v>
          </cell>
          <cell r="AO12" t="str">
            <v>攻击</v>
          </cell>
          <cell r="AP12">
            <v>200</v>
          </cell>
        </row>
        <row r="13">
          <cell r="A13">
            <v>40212</v>
          </cell>
          <cell r="B13" t="str">
            <v>魔法护符</v>
          </cell>
          <cell r="C13">
            <v>1</v>
          </cell>
          <cell r="D13" t="str">
            <v>ARTIFACT_40212</v>
          </cell>
          <cell r="E13" t="str">
            <v>ARTIFACTDES_40212</v>
          </cell>
          <cell r="F13">
            <v>3</v>
          </cell>
          <cell r="G13">
            <v>0</v>
          </cell>
          <cell r="H13" t="str">
            <v>魔力源泉</v>
          </cell>
          <cell r="I13" t="str">
            <v>[0.04,0.016,0.016]</v>
          </cell>
          <cell r="J13">
            <v>3</v>
          </cell>
          <cell r="K13" t="str">
            <v>[[5,1,0.4],[118,3,1.2]]</v>
          </cell>
          <cell r="L13" t="str">
            <v>[,[5,1,0.4],[118,3,1.2]]</v>
          </cell>
          <cell r="N13">
            <v>0.01</v>
          </cell>
          <cell r="R13">
            <v>3</v>
          </cell>
          <cell r="T13" t="str">
            <v>[2,5,8,11,14,17,20]</v>
          </cell>
          <cell r="U13" t="str">
            <v>[[3,3,70],[3,6,1310],[3,3,150],[3,6,2540],[3,3,280],[3,6,3780],[3,3,330]]</v>
          </cell>
          <cell r="V13">
            <v>3</v>
          </cell>
          <cell r="W13" t="str">
            <v>攻击</v>
          </cell>
          <cell r="X13">
            <v>70</v>
          </cell>
          <cell r="Y13">
            <v>3</v>
          </cell>
          <cell r="Z13" t="str">
            <v>生命</v>
          </cell>
          <cell r="AA13">
            <v>1310</v>
          </cell>
          <cell r="AB13">
            <v>3</v>
          </cell>
          <cell r="AC13" t="str">
            <v>攻击</v>
          </cell>
          <cell r="AD13">
            <v>150</v>
          </cell>
          <cell r="AE13">
            <v>3</v>
          </cell>
          <cell r="AF13" t="str">
            <v>生命</v>
          </cell>
          <cell r="AG13">
            <v>2540</v>
          </cell>
          <cell r="AH13">
            <v>3</v>
          </cell>
          <cell r="AI13" t="str">
            <v>攻击</v>
          </cell>
          <cell r="AJ13">
            <v>280</v>
          </cell>
          <cell r="AK13">
            <v>3</v>
          </cell>
          <cell r="AL13" t="str">
            <v>生命</v>
          </cell>
          <cell r="AM13">
            <v>3780</v>
          </cell>
          <cell r="AN13">
            <v>3</v>
          </cell>
          <cell r="AO13" t="str">
            <v>攻击</v>
          </cell>
          <cell r="AP13">
            <v>330</v>
          </cell>
        </row>
        <row r="14">
          <cell r="A14">
            <v>40213</v>
          </cell>
          <cell r="B14" t="str">
            <v>魔力球</v>
          </cell>
          <cell r="C14">
            <v>1</v>
          </cell>
          <cell r="D14" t="str">
            <v>ARTIFACT_40213</v>
          </cell>
          <cell r="E14" t="str">
            <v>ARTIFACTDES_40213</v>
          </cell>
          <cell r="F14">
            <v>3</v>
          </cell>
          <cell r="G14">
            <v>0</v>
          </cell>
          <cell r="H14" t="str">
            <v>魔力源泉</v>
          </cell>
          <cell r="I14" t="str">
            <v>[0.04,0.016,0.016]</v>
          </cell>
          <cell r="J14">
            <v>3</v>
          </cell>
          <cell r="K14" t="str">
            <v>[[131,1,0.4],[112,3,1.2]]</v>
          </cell>
          <cell r="L14" t="str">
            <v>[,[131,1,0.4],[112,3,1.2]]</v>
          </cell>
          <cell r="O14">
            <v>0.01</v>
          </cell>
          <cell r="P14">
            <v>3</v>
          </cell>
          <cell r="T14" t="str">
            <v>[2,5,8,11,14,17,20]</v>
          </cell>
          <cell r="U14" t="str">
            <v>[[4,3,140],[4,6,2670],[4,3,310],[4,6,5170],[4,3,560],[4,6,7690],[4,3,670]]</v>
          </cell>
          <cell r="V14">
            <v>4</v>
          </cell>
          <cell r="W14" t="str">
            <v>攻击</v>
          </cell>
          <cell r="X14">
            <v>140</v>
          </cell>
          <cell r="Y14">
            <v>4</v>
          </cell>
          <cell r="Z14" t="str">
            <v>生命</v>
          </cell>
          <cell r="AA14">
            <v>2670</v>
          </cell>
          <cell r="AB14">
            <v>4</v>
          </cell>
          <cell r="AC14" t="str">
            <v>攻击</v>
          </cell>
          <cell r="AD14">
            <v>310</v>
          </cell>
          <cell r="AE14">
            <v>4</v>
          </cell>
          <cell r="AF14" t="str">
            <v>生命</v>
          </cell>
          <cell r="AG14">
            <v>5170</v>
          </cell>
          <cell r="AH14">
            <v>4</v>
          </cell>
          <cell r="AI14" t="str">
            <v>攻击</v>
          </cell>
          <cell r="AJ14">
            <v>560</v>
          </cell>
          <cell r="AK14">
            <v>4</v>
          </cell>
          <cell r="AL14" t="str">
            <v>生命</v>
          </cell>
          <cell r="AM14">
            <v>7690</v>
          </cell>
          <cell r="AN14">
            <v>4</v>
          </cell>
          <cell r="AO14" t="str">
            <v>攻击</v>
          </cell>
          <cell r="AP14">
            <v>670</v>
          </cell>
        </row>
        <row r="15">
          <cell r="A15">
            <v>40221</v>
          </cell>
          <cell r="B15" t="str">
            <v>魔力项圈</v>
          </cell>
          <cell r="C15">
            <v>0</v>
          </cell>
          <cell r="D15" t="str">
            <v>ARTIFACT_40221</v>
          </cell>
          <cell r="E15" t="str">
            <v>ARTIFACTDES_40221</v>
          </cell>
          <cell r="F15">
            <v>3</v>
          </cell>
          <cell r="G15">
            <v>0</v>
          </cell>
          <cell r="H15" t="str">
            <v>法师之戒</v>
          </cell>
          <cell r="I15" t="str">
            <v>[0.05,0.02,0.02]</v>
          </cell>
          <cell r="J15">
            <v>3</v>
          </cell>
          <cell r="K15" t="str">
            <v>[[2,1,0.4],[118,2,0.8],[121,2,0.8]]</v>
          </cell>
          <cell r="L15" t="str">
            <v>[[2,1,0.4],[118,2,0.8],[121,2,0.8]]</v>
          </cell>
          <cell r="M15">
            <v>0.01</v>
          </cell>
          <cell r="R15">
            <v>2</v>
          </cell>
          <cell r="S15">
            <v>2</v>
          </cell>
          <cell r="T15" t="str">
            <v>[2,5,8,11,14,17,20]</v>
          </cell>
          <cell r="U15" t="str">
            <v>[[2,6,520],[2,3,60],[2,6,1140],[2,3,120],[2,6,2090],[2,3,180],[2,6,2480]]</v>
          </cell>
          <cell r="V15">
            <v>2</v>
          </cell>
          <cell r="W15" t="str">
            <v>生命</v>
          </cell>
          <cell r="X15">
            <v>520</v>
          </cell>
          <cell r="Y15">
            <v>2</v>
          </cell>
          <cell r="Z15" t="str">
            <v>攻击</v>
          </cell>
          <cell r="AA15">
            <v>60</v>
          </cell>
          <cell r="AB15">
            <v>2</v>
          </cell>
          <cell r="AC15" t="str">
            <v>生命</v>
          </cell>
          <cell r="AD15">
            <v>1140</v>
          </cell>
          <cell r="AE15">
            <v>2</v>
          </cell>
          <cell r="AF15" t="str">
            <v>攻击</v>
          </cell>
          <cell r="AG15">
            <v>120</v>
          </cell>
          <cell r="AH15">
            <v>2</v>
          </cell>
          <cell r="AI15" t="str">
            <v>生命</v>
          </cell>
          <cell r="AJ15">
            <v>2090</v>
          </cell>
          <cell r="AK15">
            <v>2</v>
          </cell>
          <cell r="AL15" t="str">
            <v>攻击</v>
          </cell>
          <cell r="AM15">
            <v>180</v>
          </cell>
          <cell r="AN15">
            <v>2</v>
          </cell>
          <cell r="AO15" t="str">
            <v>生命</v>
          </cell>
          <cell r="AP15">
            <v>2480</v>
          </cell>
        </row>
        <row r="16">
          <cell r="A16">
            <v>40222</v>
          </cell>
          <cell r="B16" t="str">
            <v>魔戒</v>
          </cell>
          <cell r="C16">
            <v>0</v>
          </cell>
          <cell r="D16" t="str">
            <v>ARTIFACT_40222</v>
          </cell>
          <cell r="E16" t="str">
            <v>ARTIFACTDES_40222</v>
          </cell>
          <cell r="F16">
            <v>3</v>
          </cell>
          <cell r="G16">
            <v>0</v>
          </cell>
          <cell r="H16" t="str">
            <v>法师之戒</v>
          </cell>
          <cell r="I16" t="str">
            <v>[0.05,0.02,0.02]</v>
          </cell>
          <cell r="J16">
            <v>3</v>
          </cell>
          <cell r="K16" t="str">
            <v>[[131,1,0.4],[112,2,0.8],[118,2,0.8]]</v>
          </cell>
          <cell r="L16" t="str">
            <v>[,[131,1,0.4],[112,2,0.8],[118,2,0.8]]</v>
          </cell>
          <cell r="O16">
            <v>0.01</v>
          </cell>
          <cell r="P16">
            <v>2</v>
          </cell>
          <cell r="R16">
            <v>2</v>
          </cell>
          <cell r="T16" t="str">
            <v>[2,5,8,11,14,17,20]</v>
          </cell>
          <cell r="U16" t="str">
            <v>[[3,6,870],[3,3,100],[3,6,1880],[3,3,200],[3,6,3460],[3,3,300],[3,6,4100]]</v>
          </cell>
          <cell r="V16">
            <v>3</v>
          </cell>
          <cell r="W16" t="str">
            <v>生命</v>
          </cell>
          <cell r="X16">
            <v>870</v>
          </cell>
          <cell r="Y16">
            <v>3</v>
          </cell>
          <cell r="Z16" t="str">
            <v>攻击</v>
          </cell>
          <cell r="AA16">
            <v>100</v>
          </cell>
          <cell r="AB16">
            <v>3</v>
          </cell>
          <cell r="AC16" t="str">
            <v>生命</v>
          </cell>
          <cell r="AD16">
            <v>1880</v>
          </cell>
          <cell r="AE16">
            <v>3</v>
          </cell>
          <cell r="AF16" t="str">
            <v>攻击</v>
          </cell>
          <cell r="AG16">
            <v>200</v>
          </cell>
          <cell r="AH16">
            <v>3</v>
          </cell>
          <cell r="AI16" t="str">
            <v>生命</v>
          </cell>
          <cell r="AJ16">
            <v>3460</v>
          </cell>
          <cell r="AK16">
            <v>3</v>
          </cell>
          <cell r="AL16" t="str">
            <v>攻击</v>
          </cell>
          <cell r="AM16">
            <v>300</v>
          </cell>
          <cell r="AN16">
            <v>3</v>
          </cell>
          <cell r="AO16" t="str">
            <v>生命</v>
          </cell>
          <cell r="AP16">
            <v>4100</v>
          </cell>
        </row>
        <row r="17">
          <cell r="A17">
            <v>40223</v>
          </cell>
          <cell r="B17" t="str">
            <v>魔法披风</v>
          </cell>
          <cell r="C17">
            <v>0</v>
          </cell>
          <cell r="D17" t="str">
            <v>ARTIFACT_40223</v>
          </cell>
          <cell r="E17" t="str">
            <v>ARTIFACTDES_40223</v>
          </cell>
          <cell r="F17">
            <v>3</v>
          </cell>
          <cell r="G17">
            <v>0</v>
          </cell>
          <cell r="H17" t="str">
            <v>法师之戒</v>
          </cell>
          <cell r="I17" t="str">
            <v>[0.05,0.02,0.02]</v>
          </cell>
          <cell r="J17">
            <v>3</v>
          </cell>
          <cell r="K17" t="str">
            <v>[[5,1,0.4],[112,2,0.8],[121,2,0.8]]</v>
          </cell>
          <cell r="L17" t="str">
            <v>[,[5,1,0.4],[112,2,0.8],[121,2,0.8]]</v>
          </cell>
          <cell r="N17">
            <v>0.01</v>
          </cell>
          <cell r="P17">
            <v>2</v>
          </cell>
          <cell r="S17">
            <v>2</v>
          </cell>
          <cell r="T17" t="str">
            <v>[2,5,8,11,14,17,20]</v>
          </cell>
          <cell r="U17" t="str">
            <v>[[5,6,5930],[5,3,720],[5,6,12860],[5,3,1390],[5,6,23680],[5,3,2070],[5,6,28020]]</v>
          </cell>
          <cell r="V17">
            <v>5</v>
          </cell>
          <cell r="W17" t="str">
            <v>生命</v>
          </cell>
          <cell r="X17">
            <v>5930</v>
          </cell>
          <cell r="Y17">
            <v>5</v>
          </cell>
          <cell r="Z17" t="str">
            <v>攻击</v>
          </cell>
          <cell r="AA17">
            <v>720</v>
          </cell>
          <cell r="AB17">
            <v>5</v>
          </cell>
          <cell r="AC17" t="str">
            <v>生命</v>
          </cell>
          <cell r="AD17">
            <v>12860</v>
          </cell>
          <cell r="AE17">
            <v>5</v>
          </cell>
          <cell r="AF17" t="str">
            <v>攻击</v>
          </cell>
          <cell r="AG17">
            <v>1390</v>
          </cell>
          <cell r="AH17">
            <v>5</v>
          </cell>
          <cell r="AI17" t="str">
            <v>生命</v>
          </cell>
          <cell r="AJ17">
            <v>23680</v>
          </cell>
          <cell r="AK17">
            <v>5</v>
          </cell>
          <cell r="AL17" t="str">
            <v>攻击</v>
          </cell>
          <cell r="AM17">
            <v>2070</v>
          </cell>
          <cell r="AN17">
            <v>5</v>
          </cell>
          <cell r="AO17" t="str">
            <v>生命</v>
          </cell>
          <cell r="AP17">
            <v>28020</v>
          </cell>
        </row>
        <row r="18">
          <cell r="A18">
            <v>40231</v>
          </cell>
          <cell r="B18" t="str">
            <v>抗魔链</v>
          </cell>
          <cell r="C18">
            <v>1</v>
          </cell>
          <cell r="D18" t="str">
            <v>ARTIFACT_40231</v>
          </cell>
          <cell r="E18" t="str">
            <v>ARTIFACTDES_40231</v>
          </cell>
          <cell r="F18">
            <v>3</v>
          </cell>
          <cell r="G18">
            <v>0</v>
          </cell>
          <cell r="H18" t="str">
            <v>抗魔符文</v>
          </cell>
          <cell r="I18" t="str">
            <v>[0.05,0.02,0.02]</v>
          </cell>
          <cell r="J18">
            <v>3</v>
          </cell>
          <cell r="K18" t="str">
            <v>[[2,1,0.4],[5,1,0.4],[121,3,1.2]]</v>
          </cell>
          <cell r="L18" t="str">
            <v>[[2,1,0.4],[5,1,0.4],[121,3,1.2]]</v>
          </cell>
          <cell r="M18">
            <v>0.01</v>
          </cell>
          <cell r="N18">
            <v>0.01</v>
          </cell>
          <cell r="S18">
            <v>3</v>
          </cell>
          <cell r="T18" t="str">
            <v>[2,5,8,11,14,17,20]</v>
          </cell>
          <cell r="U18" t="str">
            <v>[[2,3,40],[2,6,790],[2,3,90],[2,6,1540],[2,3,170],[2,6,2280],[2,3,200]]</v>
          </cell>
          <cell r="V18">
            <v>2</v>
          </cell>
          <cell r="W18" t="str">
            <v>攻击</v>
          </cell>
          <cell r="X18">
            <v>40</v>
          </cell>
          <cell r="Y18">
            <v>2</v>
          </cell>
          <cell r="Z18" t="str">
            <v>生命</v>
          </cell>
          <cell r="AA18">
            <v>790</v>
          </cell>
          <cell r="AB18">
            <v>2</v>
          </cell>
          <cell r="AC18" t="str">
            <v>攻击</v>
          </cell>
          <cell r="AD18">
            <v>90</v>
          </cell>
          <cell r="AE18">
            <v>2</v>
          </cell>
          <cell r="AF18" t="str">
            <v>生命</v>
          </cell>
          <cell r="AG18">
            <v>1540</v>
          </cell>
          <cell r="AH18">
            <v>2</v>
          </cell>
          <cell r="AI18" t="str">
            <v>攻击</v>
          </cell>
          <cell r="AJ18">
            <v>170</v>
          </cell>
          <cell r="AK18">
            <v>2</v>
          </cell>
          <cell r="AL18" t="str">
            <v>生命</v>
          </cell>
          <cell r="AM18">
            <v>2280</v>
          </cell>
          <cell r="AN18">
            <v>2</v>
          </cell>
          <cell r="AO18" t="str">
            <v>攻击</v>
          </cell>
          <cell r="AP18">
            <v>200</v>
          </cell>
        </row>
        <row r="19">
          <cell r="A19">
            <v>40232</v>
          </cell>
          <cell r="B19" t="str">
            <v>抗魔披风</v>
          </cell>
          <cell r="C19">
            <v>1</v>
          </cell>
          <cell r="D19" t="str">
            <v>ARTIFACT_40232</v>
          </cell>
          <cell r="E19" t="str">
            <v>ARTIFACTDES_40232</v>
          </cell>
          <cell r="F19">
            <v>3</v>
          </cell>
          <cell r="G19">
            <v>0</v>
          </cell>
          <cell r="H19" t="str">
            <v>抗魔符文</v>
          </cell>
          <cell r="I19" t="str">
            <v>[0.06,0.024,0.024]</v>
          </cell>
          <cell r="J19">
            <v>3</v>
          </cell>
          <cell r="K19" t="str">
            <v>[[5,1,0.4],[118,2,0.8],[121,3,1.2]]</v>
          </cell>
          <cell r="L19" t="str">
            <v>[,[5,1,0.4],[118,2,0.8],[121,3,1.2]]</v>
          </cell>
          <cell r="N19">
            <v>0.01</v>
          </cell>
          <cell r="R19">
            <v>2</v>
          </cell>
          <cell r="S19">
            <v>3</v>
          </cell>
          <cell r="T19" t="str">
            <v>[2,5,8,11,14,17,20]</v>
          </cell>
          <cell r="U19" t="str">
            <v>[[5,3,470],[5,6,8970],[5,3,1030],[5,6,17400],[5,3,1890],[5,6,25850],[5,3,2240]]</v>
          </cell>
          <cell r="V19">
            <v>5</v>
          </cell>
          <cell r="W19" t="str">
            <v>攻击</v>
          </cell>
          <cell r="X19">
            <v>470</v>
          </cell>
          <cell r="Y19">
            <v>5</v>
          </cell>
          <cell r="Z19" t="str">
            <v>生命</v>
          </cell>
          <cell r="AA19">
            <v>8970</v>
          </cell>
          <cell r="AB19">
            <v>5</v>
          </cell>
          <cell r="AC19" t="str">
            <v>攻击</v>
          </cell>
          <cell r="AD19">
            <v>1030</v>
          </cell>
          <cell r="AE19">
            <v>5</v>
          </cell>
          <cell r="AF19" t="str">
            <v>生命</v>
          </cell>
          <cell r="AG19">
            <v>17400</v>
          </cell>
          <cell r="AH19">
            <v>5</v>
          </cell>
          <cell r="AI19" t="str">
            <v>攻击</v>
          </cell>
          <cell r="AJ19">
            <v>1890</v>
          </cell>
          <cell r="AK19">
            <v>5</v>
          </cell>
          <cell r="AL19" t="str">
            <v>生命</v>
          </cell>
          <cell r="AM19">
            <v>25850</v>
          </cell>
          <cell r="AN19">
            <v>5</v>
          </cell>
          <cell r="AO19" t="str">
            <v>攻击</v>
          </cell>
          <cell r="AP19">
            <v>2240</v>
          </cell>
        </row>
        <row r="20">
          <cell r="A20">
            <v>40233</v>
          </cell>
          <cell r="B20" t="str">
            <v>抗魔靴</v>
          </cell>
          <cell r="C20">
            <v>1</v>
          </cell>
          <cell r="D20" t="str">
            <v>ARTIFACT_40233</v>
          </cell>
          <cell r="E20" t="str">
            <v>ARTIFACTDES_40233</v>
          </cell>
          <cell r="F20">
            <v>3</v>
          </cell>
          <cell r="G20">
            <v>0</v>
          </cell>
          <cell r="H20" t="str">
            <v>抗魔符文</v>
          </cell>
          <cell r="I20" t="str">
            <v>[0.05,0.02,0.02]</v>
          </cell>
          <cell r="J20">
            <v>3</v>
          </cell>
          <cell r="K20" t="str">
            <v>[[5,1,0.4],[131,1,0.4],[121,3,1.2]]</v>
          </cell>
          <cell r="L20" t="str">
            <v>[,[5,1,0.4],[131,1,0.4],[121,3,1.2]]</v>
          </cell>
          <cell r="N20">
            <v>0.01</v>
          </cell>
          <cell r="O20">
            <v>0.01</v>
          </cell>
          <cell r="S20">
            <v>3</v>
          </cell>
          <cell r="T20" t="str">
            <v>[2,5,8,11,14,17,20]</v>
          </cell>
          <cell r="U20" t="str">
            <v>[[4,3,140],[4,6,2670],[4,3,310],[4,6,5170],[4,3,560],[4,6,7690],[4,3,670]]</v>
          </cell>
          <cell r="V20">
            <v>4</v>
          </cell>
          <cell r="W20" t="str">
            <v>攻击</v>
          </cell>
          <cell r="X20">
            <v>140</v>
          </cell>
          <cell r="Y20">
            <v>4</v>
          </cell>
          <cell r="Z20" t="str">
            <v>生命</v>
          </cell>
          <cell r="AA20">
            <v>2670</v>
          </cell>
          <cell r="AB20">
            <v>4</v>
          </cell>
          <cell r="AC20" t="str">
            <v>攻击</v>
          </cell>
          <cell r="AD20">
            <v>310</v>
          </cell>
          <cell r="AE20">
            <v>4</v>
          </cell>
          <cell r="AF20" t="str">
            <v>生命</v>
          </cell>
          <cell r="AG20">
            <v>5170</v>
          </cell>
          <cell r="AH20">
            <v>4</v>
          </cell>
          <cell r="AI20" t="str">
            <v>攻击</v>
          </cell>
          <cell r="AJ20">
            <v>560</v>
          </cell>
          <cell r="AK20">
            <v>4</v>
          </cell>
          <cell r="AL20" t="str">
            <v>生命</v>
          </cell>
          <cell r="AM20">
            <v>7690</v>
          </cell>
          <cell r="AN20">
            <v>4</v>
          </cell>
          <cell r="AO20" t="str">
            <v>攻击</v>
          </cell>
          <cell r="AP20">
            <v>670</v>
          </cell>
        </row>
        <row r="21">
          <cell r="A21">
            <v>40301</v>
          </cell>
          <cell r="B21" t="str">
            <v>黑魔剑</v>
          </cell>
          <cell r="C21">
            <v>0</v>
          </cell>
          <cell r="D21" t="str">
            <v>ARTIFACT_40301</v>
          </cell>
          <cell r="E21" t="str">
            <v>ARTIFACTDES_40301</v>
          </cell>
          <cell r="F21">
            <v>4</v>
          </cell>
          <cell r="G21">
            <v>0</v>
          </cell>
          <cell r="H21" t="str">
            <v>诅咒铠甲</v>
          </cell>
          <cell r="I21" t="str">
            <v>[0.1,0.04,0.04]</v>
          </cell>
          <cell r="J21">
            <v>25</v>
          </cell>
          <cell r="K21" t="str">
            <v>[[131,4,1.6],[112,6,2.4]]</v>
          </cell>
          <cell r="L21" t="str">
            <v>[,[131,4,1.6],[112,6,2.4]]</v>
          </cell>
          <cell r="O21">
            <v>0.04</v>
          </cell>
          <cell r="P21">
            <v>6</v>
          </cell>
          <cell r="T21" t="str">
            <v>[2,5,8,11,14,17,20]</v>
          </cell>
          <cell r="U21" t="str">
            <v>[[5,3,620],[5,6,11770],[5,3,1350],[5,6,22840],[5,3,2490],[5,6,33930],[5,3,2940]]</v>
          </cell>
          <cell r="V21">
            <v>5</v>
          </cell>
          <cell r="W21" t="str">
            <v>攻击</v>
          </cell>
          <cell r="X21">
            <v>620</v>
          </cell>
          <cell r="Y21">
            <v>5</v>
          </cell>
          <cell r="Z21" t="str">
            <v>生命</v>
          </cell>
          <cell r="AA21">
            <v>11770</v>
          </cell>
          <cell r="AB21">
            <v>5</v>
          </cell>
          <cell r="AC21" t="str">
            <v>攻击</v>
          </cell>
          <cell r="AD21">
            <v>1350</v>
          </cell>
          <cell r="AE21">
            <v>5</v>
          </cell>
          <cell r="AF21" t="str">
            <v>生命</v>
          </cell>
          <cell r="AG21">
            <v>22840</v>
          </cell>
          <cell r="AH21">
            <v>5</v>
          </cell>
          <cell r="AI21" t="str">
            <v>攻击</v>
          </cell>
          <cell r="AJ21">
            <v>2490</v>
          </cell>
          <cell r="AK21">
            <v>5</v>
          </cell>
          <cell r="AL21" t="str">
            <v>生命</v>
          </cell>
          <cell r="AM21">
            <v>33930</v>
          </cell>
          <cell r="AN21">
            <v>5</v>
          </cell>
          <cell r="AO21" t="str">
            <v>攻击</v>
          </cell>
          <cell r="AP21">
            <v>2940</v>
          </cell>
        </row>
        <row r="22">
          <cell r="A22">
            <v>40302</v>
          </cell>
          <cell r="B22" t="str">
            <v>亡灵盾</v>
          </cell>
          <cell r="C22">
            <v>0</v>
          </cell>
          <cell r="D22" t="str">
            <v>ARTIFACT_40302</v>
          </cell>
          <cell r="E22" t="str">
            <v>ARTIFACTDES_40302</v>
          </cell>
          <cell r="F22">
            <v>4</v>
          </cell>
          <cell r="G22">
            <v>0</v>
          </cell>
          <cell r="H22" t="str">
            <v>诅咒铠甲</v>
          </cell>
          <cell r="I22" t="str">
            <v>[0.1,0.04,0.04]</v>
          </cell>
          <cell r="J22">
            <v>25</v>
          </cell>
          <cell r="K22" t="str">
            <v>[[5,4,1.6],[115,6,2.4]]</v>
          </cell>
          <cell r="L22" t="str">
            <v>[,[5,4,1.6],[115,6,2.4]]</v>
          </cell>
          <cell r="N22">
            <v>0.04</v>
          </cell>
          <cell r="Q22">
            <v>6</v>
          </cell>
          <cell r="T22" t="str">
            <v>[2,5,8,11,14,17,20]</v>
          </cell>
          <cell r="U22" t="str">
            <v>[[4,3,190],[4,6,3500],[4,3,400],[4,6,6790],[4,3,740],[4,6,10090],[4,3,870]]</v>
          </cell>
          <cell r="V22">
            <v>4</v>
          </cell>
          <cell r="W22" t="str">
            <v>攻击</v>
          </cell>
          <cell r="X22">
            <v>190</v>
          </cell>
          <cell r="Y22">
            <v>4</v>
          </cell>
          <cell r="Z22" t="str">
            <v>生命</v>
          </cell>
          <cell r="AA22">
            <v>3500</v>
          </cell>
          <cell r="AB22">
            <v>4</v>
          </cell>
          <cell r="AC22" t="str">
            <v>攻击</v>
          </cell>
          <cell r="AD22">
            <v>400</v>
          </cell>
          <cell r="AE22">
            <v>4</v>
          </cell>
          <cell r="AF22" t="str">
            <v>生命</v>
          </cell>
          <cell r="AG22">
            <v>6790</v>
          </cell>
          <cell r="AH22">
            <v>4</v>
          </cell>
          <cell r="AI22" t="str">
            <v>攻击</v>
          </cell>
          <cell r="AJ22">
            <v>740</v>
          </cell>
          <cell r="AK22">
            <v>4</v>
          </cell>
          <cell r="AL22" t="str">
            <v>生命</v>
          </cell>
          <cell r="AM22">
            <v>10090</v>
          </cell>
          <cell r="AN22">
            <v>4</v>
          </cell>
          <cell r="AO22" t="str">
            <v>攻击</v>
          </cell>
          <cell r="AP22">
            <v>870</v>
          </cell>
        </row>
        <row r="23">
          <cell r="A23">
            <v>40303</v>
          </cell>
          <cell r="B23" t="str">
            <v>骷髅冠</v>
          </cell>
          <cell r="C23">
            <v>0</v>
          </cell>
          <cell r="D23" t="str">
            <v>ARTIFACT_40303</v>
          </cell>
          <cell r="E23" t="str">
            <v>ARTIFACTDES_40303</v>
          </cell>
          <cell r="F23">
            <v>4</v>
          </cell>
          <cell r="G23">
            <v>0</v>
          </cell>
          <cell r="H23" t="str">
            <v>诅咒铠甲</v>
          </cell>
          <cell r="I23" t="str">
            <v>[0.1,0.04,0.04]</v>
          </cell>
          <cell r="J23">
            <v>25</v>
          </cell>
          <cell r="K23" t="str">
            <v>[[131,4,1.6],[118,6,2.4]]</v>
          </cell>
          <cell r="L23" t="str">
            <v>[,[131,4,1.6],[118,6,2.4]]</v>
          </cell>
          <cell r="O23">
            <v>0.04</v>
          </cell>
          <cell r="R23">
            <v>6</v>
          </cell>
          <cell r="T23" t="str">
            <v>[2,5,8,11,14,17,20]</v>
          </cell>
          <cell r="U23" t="str">
            <v>[[3,3,90],[3,6,1720],[3,3,200],[3,6,3340],[3,3,360],[3,6,4960],[3,3,430]]</v>
          </cell>
          <cell r="V23">
            <v>3</v>
          </cell>
          <cell r="W23" t="str">
            <v>攻击</v>
          </cell>
          <cell r="X23">
            <v>90</v>
          </cell>
          <cell r="Y23">
            <v>3</v>
          </cell>
          <cell r="Z23" t="str">
            <v>生命</v>
          </cell>
          <cell r="AA23">
            <v>1720</v>
          </cell>
          <cell r="AB23">
            <v>3</v>
          </cell>
          <cell r="AC23" t="str">
            <v>攻击</v>
          </cell>
          <cell r="AD23">
            <v>200</v>
          </cell>
          <cell r="AE23">
            <v>3</v>
          </cell>
          <cell r="AF23" t="str">
            <v>生命</v>
          </cell>
          <cell r="AG23">
            <v>3340</v>
          </cell>
          <cell r="AH23">
            <v>3</v>
          </cell>
          <cell r="AI23" t="str">
            <v>攻击</v>
          </cell>
          <cell r="AJ23">
            <v>360</v>
          </cell>
          <cell r="AK23">
            <v>3</v>
          </cell>
          <cell r="AL23" t="str">
            <v>生命</v>
          </cell>
          <cell r="AM23">
            <v>4960</v>
          </cell>
          <cell r="AN23">
            <v>3</v>
          </cell>
          <cell r="AO23" t="str">
            <v>攻击</v>
          </cell>
          <cell r="AP23">
            <v>430</v>
          </cell>
        </row>
        <row r="24">
          <cell r="A24">
            <v>40304</v>
          </cell>
          <cell r="B24" t="str">
            <v>骨质胸甲</v>
          </cell>
          <cell r="C24">
            <v>0</v>
          </cell>
          <cell r="D24" t="str">
            <v>ARTIFACT_40304</v>
          </cell>
          <cell r="E24" t="str">
            <v>ARTIFACTDES_40304</v>
          </cell>
          <cell r="F24">
            <v>4</v>
          </cell>
          <cell r="G24">
            <v>0</v>
          </cell>
          <cell r="H24" t="str">
            <v>诅咒铠甲</v>
          </cell>
          <cell r="I24" t="str">
            <v>[0.1,0.04,0.04]</v>
          </cell>
          <cell r="J24">
            <v>25</v>
          </cell>
          <cell r="K24" t="str">
            <v>[[5,4,1.6],[121,6,2.4]]</v>
          </cell>
          <cell r="L24" t="str">
            <v>[,[5,4,1.6],[121,6,2.4]]</v>
          </cell>
          <cell r="N24">
            <v>0.04</v>
          </cell>
          <cell r="S24">
            <v>6</v>
          </cell>
          <cell r="T24" t="str">
            <v>[2,5,8,11,14,17,20]</v>
          </cell>
          <cell r="U24" t="str">
            <v>[[2,3,60],[2,6,1040],[2,3,120],[2,6,2020],[2,3,220],[2,6,3000],[2,3,260]]</v>
          </cell>
          <cell r="V24">
            <v>2</v>
          </cell>
          <cell r="W24" t="str">
            <v>攻击</v>
          </cell>
          <cell r="X24">
            <v>60</v>
          </cell>
          <cell r="Y24">
            <v>2</v>
          </cell>
          <cell r="Z24" t="str">
            <v>生命</v>
          </cell>
          <cell r="AA24">
            <v>1040</v>
          </cell>
          <cell r="AB24">
            <v>2</v>
          </cell>
          <cell r="AC24" t="str">
            <v>攻击</v>
          </cell>
          <cell r="AD24">
            <v>120</v>
          </cell>
          <cell r="AE24">
            <v>2</v>
          </cell>
          <cell r="AF24" t="str">
            <v>生命</v>
          </cell>
          <cell r="AG24">
            <v>2020</v>
          </cell>
          <cell r="AH24">
            <v>2</v>
          </cell>
          <cell r="AI24" t="str">
            <v>攻击</v>
          </cell>
          <cell r="AJ24">
            <v>220</v>
          </cell>
          <cell r="AK24">
            <v>2</v>
          </cell>
          <cell r="AL24" t="str">
            <v>生命</v>
          </cell>
          <cell r="AM24">
            <v>3000</v>
          </cell>
          <cell r="AN24">
            <v>2</v>
          </cell>
          <cell r="AO24" t="str">
            <v>攻击</v>
          </cell>
          <cell r="AP24">
            <v>260</v>
          </cell>
        </row>
        <row r="25">
          <cell r="A25">
            <v>40311</v>
          </cell>
          <cell r="B25" t="str">
            <v>恶魔之棒</v>
          </cell>
          <cell r="C25">
            <v>0</v>
          </cell>
          <cell r="D25" t="str">
            <v>ARTIFACT_40311</v>
          </cell>
          <cell r="E25" t="str">
            <v>ARTIFACTDES_40311</v>
          </cell>
          <cell r="F25">
            <v>4</v>
          </cell>
          <cell r="G25">
            <v>1</v>
          </cell>
          <cell r="H25" t="str">
            <v>野蛮之斧</v>
          </cell>
          <cell r="I25" t="str">
            <v>[0.13,0.052,0.052]</v>
          </cell>
          <cell r="J25">
            <v>25</v>
          </cell>
          <cell r="K25" t="str">
            <v>[[2,3,1.2],[112,5,2],[118,5,2]]</v>
          </cell>
          <cell r="L25" t="str">
            <v>[[2,3,1.2],[112,5,2],[118,5,2]]</v>
          </cell>
          <cell r="M25">
            <v>0.03</v>
          </cell>
          <cell r="P25">
            <v>5</v>
          </cell>
          <cell r="R25">
            <v>5</v>
          </cell>
          <cell r="T25" t="str">
            <v>[2,5,8,11,14,17,20]</v>
          </cell>
          <cell r="U25" t="str">
            <v>[[2,3,60],[2,6,1040],[2,3,120],[2,6,2020],[2,3,220],[2,6,3000],[2,3,260]]</v>
          </cell>
          <cell r="V25">
            <v>2</v>
          </cell>
          <cell r="W25" t="str">
            <v>攻击</v>
          </cell>
          <cell r="X25">
            <v>60</v>
          </cell>
          <cell r="Y25">
            <v>2</v>
          </cell>
          <cell r="Z25" t="str">
            <v>生命</v>
          </cell>
          <cell r="AA25">
            <v>1040</v>
          </cell>
          <cell r="AB25">
            <v>2</v>
          </cell>
          <cell r="AC25" t="str">
            <v>攻击</v>
          </cell>
          <cell r="AD25">
            <v>120</v>
          </cell>
          <cell r="AE25">
            <v>2</v>
          </cell>
          <cell r="AF25" t="str">
            <v>生命</v>
          </cell>
          <cell r="AG25">
            <v>2020</v>
          </cell>
          <cell r="AH25">
            <v>2</v>
          </cell>
          <cell r="AI25" t="str">
            <v>攻击</v>
          </cell>
          <cell r="AJ25">
            <v>220</v>
          </cell>
          <cell r="AK25">
            <v>2</v>
          </cell>
          <cell r="AL25" t="str">
            <v>生命</v>
          </cell>
          <cell r="AM25">
            <v>3000</v>
          </cell>
          <cell r="AN25">
            <v>2</v>
          </cell>
          <cell r="AO25" t="str">
            <v>攻击</v>
          </cell>
          <cell r="AP25">
            <v>260</v>
          </cell>
        </row>
        <row r="26">
          <cell r="A26">
            <v>40312</v>
          </cell>
          <cell r="B26" t="str">
            <v>狂魔盾</v>
          </cell>
          <cell r="C26">
            <v>0</v>
          </cell>
          <cell r="D26" t="str">
            <v>ARTIFACT_40312</v>
          </cell>
          <cell r="E26" t="str">
            <v>ARTIFACTDES_40312</v>
          </cell>
          <cell r="F26">
            <v>4</v>
          </cell>
          <cell r="G26">
            <v>1</v>
          </cell>
          <cell r="H26" t="str">
            <v>野蛮之斧</v>
          </cell>
          <cell r="I26" t="str">
            <v>[0.13,0.052,0.052]</v>
          </cell>
          <cell r="J26">
            <v>25</v>
          </cell>
          <cell r="K26" t="str">
            <v>[[5,3,1.2],[115,5,2],[121,5,2]]</v>
          </cell>
          <cell r="L26" t="str">
            <v>[,[5,3,1.2],[115,5,2],[121,5,2]]</v>
          </cell>
          <cell r="N26">
            <v>0.03</v>
          </cell>
          <cell r="Q26">
            <v>5</v>
          </cell>
          <cell r="S26">
            <v>5</v>
          </cell>
          <cell r="T26" t="str">
            <v>[2,5,8,11,14,17,20]</v>
          </cell>
          <cell r="U26" t="str">
            <v>[[4,3,190],[4,6,3500],[4,3,400],[4,6,6790],[4,3,740],[4,6,10090],[4,3,870]]</v>
          </cell>
          <cell r="V26">
            <v>4</v>
          </cell>
          <cell r="W26" t="str">
            <v>攻击</v>
          </cell>
          <cell r="X26">
            <v>190</v>
          </cell>
          <cell r="Y26">
            <v>4</v>
          </cell>
          <cell r="Z26" t="str">
            <v>生命</v>
          </cell>
          <cell r="AA26">
            <v>3500</v>
          </cell>
          <cell r="AB26">
            <v>4</v>
          </cell>
          <cell r="AC26" t="str">
            <v>攻击</v>
          </cell>
          <cell r="AD26">
            <v>400</v>
          </cell>
          <cell r="AE26">
            <v>4</v>
          </cell>
          <cell r="AF26" t="str">
            <v>生命</v>
          </cell>
          <cell r="AG26">
            <v>6790</v>
          </cell>
          <cell r="AH26">
            <v>4</v>
          </cell>
          <cell r="AI26" t="str">
            <v>攻击</v>
          </cell>
          <cell r="AJ26">
            <v>740</v>
          </cell>
          <cell r="AK26">
            <v>4</v>
          </cell>
          <cell r="AL26" t="str">
            <v>生命</v>
          </cell>
          <cell r="AM26">
            <v>10090</v>
          </cell>
          <cell r="AN26">
            <v>4</v>
          </cell>
          <cell r="AO26" t="str">
            <v>攻击</v>
          </cell>
          <cell r="AP26">
            <v>870</v>
          </cell>
        </row>
        <row r="27">
          <cell r="A27">
            <v>40313</v>
          </cell>
          <cell r="B27" t="str">
            <v>智慧之冠</v>
          </cell>
          <cell r="C27">
            <v>0</v>
          </cell>
          <cell r="D27" t="str">
            <v>ARTIFACT_40313</v>
          </cell>
          <cell r="E27" t="str">
            <v>ARTIFACTDES_40313</v>
          </cell>
          <cell r="F27">
            <v>4</v>
          </cell>
          <cell r="G27">
            <v>1</v>
          </cell>
          <cell r="H27" t="str">
            <v>野蛮之斧</v>
          </cell>
          <cell r="I27" t="str">
            <v>[0.13,0.052,0.052]</v>
          </cell>
          <cell r="J27">
            <v>25</v>
          </cell>
          <cell r="K27" t="str">
            <v>[[2,3,1.2],[118,5,2],[121,5,2]]</v>
          </cell>
          <cell r="L27" t="str">
            <v>[[2,3,1.2],[118,5,2],[121,5,2]]</v>
          </cell>
          <cell r="M27">
            <v>0.03</v>
          </cell>
          <cell r="R27">
            <v>5</v>
          </cell>
          <cell r="S27">
            <v>5</v>
          </cell>
          <cell r="T27" t="str">
            <v>[2,5,8,11,14,17,20]</v>
          </cell>
          <cell r="U27" t="str">
            <v>[[3,3,90],[3,6,1720],[3,3,200],[3,6,3340],[3,3,360],[3,6,4960],[3,3,430]]</v>
          </cell>
          <cell r="V27">
            <v>3</v>
          </cell>
          <cell r="W27" t="str">
            <v>攻击</v>
          </cell>
          <cell r="X27">
            <v>90</v>
          </cell>
          <cell r="Y27">
            <v>3</v>
          </cell>
          <cell r="Z27" t="str">
            <v>生命</v>
          </cell>
          <cell r="AA27">
            <v>1720</v>
          </cell>
          <cell r="AB27">
            <v>3</v>
          </cell>
          <cell r="AC27" t="str">
            <v>攻击</v>
          </cell>
          <cell r="AD27">
            <v>200</v>
          </cell>
          <cell r="AE27">
            <v>3</v>
          </cell>
          <cell r="AF27" t="str">
            <v>生命</v>
          </cell>
          <cell r="AG27">
            <v>3340</v>
          </cell>
          <cell r="AH27">
            <v>3</v>
          </cell>
          <cell r="AI27" t="str">
            <v>攻击</v>
          </cell>
          <cell r="AJ27">
            <v>360</v>
          </cell>
          <cell r="AK27">
            <v>3</v>
          </cell>
          <cell r="AL27" t="str">
            <v>生命</v>
          </cell>
          <cell r="AM27">
            <v>4960</v>
          </cell>
          <cell r="AN27">
            <v>3</v>
          </cell>
          <cell r="AO27" t="str">
            <v>攻击</v>
          </cell>
          <cell r="AP27">
            <v>430</v>
          </cell>
        </row>
        <row r="28">
          <cell r="A28">
            <v>40314</v>
          </cell>
          <cell r="B28" t="str">
            <v>巨人战甲</v>
          </cell>
          <cell r="C28">
            <v>0</v>
          </cell>
          <cell r="D28" t="str">
            <v>ARTIFACT_40314</v>
          </cell>
          <cell r="E28" t="str">
            <v>ARTIFACTDES_40314</v>
          </cell>
          <cell r="F28">
            <v>4</v>
          </cell>
          <cell r="G28">
            <v>1</v>
          </cell>
          <cell r="H28" t="str">
            <v>野蛮之斧</v>
          </cell>
          <cell r="I28" t="str">
            <v>[0.13,0.052,0.052]</v>
          </cell>
          <cell r="J28">
            <v>25</v>
          </cell>
          <cell r="K28" t="str">
            <v>[[5,3,1.2],[112,5,2],[115,5,2]]</v>
          </cell>
          <cell r="L28" t="str">
            <v>[,[5,3,1.2],[112,5,2],[115,5,2]]</v>
          </cell>
          <cell r="N28">
            <v>0.03</v>
          </cell>
          <cell r="P28">
            <v>5</v>
          </cell>
          <cell r="Q28">
            <v>5</v>
          </cell>
          <cell r="T28" t="str">
            <v>[2,5,8,11,14,17,20]</v>
          </cell>
          <cell r="U28" t="str">
            <v>[[5,3,620],[5,6,11770],[5,3,1350],[5,6,22840],[5,3,2490],[5,6,33930],[5,3,2940]]</v>
          </cell>
          <cell r="V28">
            <v>5</v>
          </cell>
          <cell r="W28" t="str">
            <v>攻击</v>
          </cell>
          <cell r="X28">
            <v>620</v>
          </cell>
          <cell r="Y28">
            <v>5</v>
          </cell>
          <cell r="Z28" t="str">
            <v>生命</v>
          </cell>
          <cell r="AA28">
            <v>11770</v>
          </cell>
          <cell r="AB28">
            <v>5</v>
          </cell>
          <cell r="AC28" t="str">
            <v>攻击</v>
          </cell>
          <cell r="AD28">
            <v>1350</v>
          </cell>
          <cell r="AE28">
            <v>5</v>
          </cell>
          <cell r="AF28" t="str">
            <v>生命</v>
          </cell>
          <cell r="AG28">
            <v>22840</v>
          </cell>
          <cell r="AH28">
            <v>5</v>
          </cell>
          <cell r="AI28" t="str">
            <v>攻击</v>
          </cell>
          <cell r="AJ28">
            <v>2490</v>
          </cell>
          <cell r="AK28">
            <v>5</v>
          </cell>
          <cell r="AL28" t="str">
            <v>生命</v>
          </cell>
          <cell r="AM28">
            <v>33930</v>
          </cell>
          <cell r="AN28">
            <v>5</v>
          </cell>
          <cell r="AO28" t="str">
            <v>攻击</v>
          </cell>
          <cell r="AP28">
            <v>2940</v>
          </cell>
        </row>
        <row r="29">
          <cell r="A29">
            <v>40101</v>
          </cell>
          <cell r="B29" t="str">
            <v>树精灵之弓</v>
          </cell>
          <cell r="C29">
            <v>1</v>
          </cell>
          <cell r="D29" t="str">
            <v>ARTIFACT_40101</v>
          </cell>
          <cell r="E29" t="str">
            <v>ARTIFACTDES_40101</v>
          </cell>
          <cell r="F29">
            <v>4</v>
          </cell>
          <cell r="G29">
            <v>0</v>
          </cell>
          <cell r="H29" t="str">
            <v>幻影神弓</v>
          </cell>
          <cell r="I29" t="str">
            <v>[0.08,0.032,0.032]</v>
          </cell>
          <cell r="J29">
            <v>25</v>
          </cell>
          <cell r="K29" t="str">
            <v>[[2,4,1.6],[112,4,1.6]]</v>
          </cell>
          <cell r="L29" t="str">
            <v>[[2,4,1.6],[112,4,1.6]]</v>
          </cell>
          <cell r="M29">
            <v>0.04</v>
          </cell>
          <cell r="P29">
            <v>4</v>
          </cell>
          <cell r="T29" t="str">
            <v>[2,5,8,11,14,17,20]</v>
          </cell>
          <cell r="U29" t="str">
            <v>[[2,3,50],[2,6,890],[2,3,100],[2,6,1730],[2,3,190],[2,6,2570],[2,3,220]]</v>
          </cell>
          <cell r="V29">
            <v>2</v>
          </cell>
          <cell r="W29" t="str">
            <v>攻击</v>
          </cell>
          <cell r="X29">
            <v>50</v>
          </cell>
          <cell r="Y29">
            <v>2</v>
          </cell>
          <cell r="Z29" t="str">
            <v>生命</v>
          </cell>
          <cell r="AA29">
            <v>890</v>
          </cell>
          <cell r="AB29">
            <v>2</v>
          </cell>
          <cell r="AC29" t="str">
            <v>攻击</v>
          </cell>
          <cell r="AD29">
            <v>100</v>
          </cell>
          <cell r="AE29">
            <v>2</v>
          </cell>
          <cell r="AF29" t="str">
            <v>生命</v>
          </cell>
          <cell r="AG29">
            <v>1730</v>
          </cell>
          <cell r="AH29">
            <v>2</v>
          </cell>
          <cell r="AI29" t="str">
            <v>攻击</v>
          </cell>
          <cell r="AJ29">
            <v>190</v>
          </cell>
          <cell r="AK29">
            <v>2</v>
          </cell>
          <cell r="AL29" t="str">
            <v>生命</v>
          </cell>
          <cell r="AM29">
            <v>2570</v>
          </cell>
          <cell r="AN29">
            <v>2</v>
          </cell>
          <cell r="AO29" t="str">
            <v>攻击</v>
          </cell>
          <cell r="AP29">
            <v>220</v>
          </cell>
        </row>
        <row r="30">
          <cell r="A30">
            <v>40102</v>
          </cell>
          <cell r="B30" t="str">
            <v>天羽箭</v>
          </cell>
          <cell r="C30">
            <v>1</v>
          </cell>
          <cell r="D30" t="str">
            <v>ARTIFACT_40102</v>
          </cell>
          <cell r="E30" t="str">
            <v>ARTIFACTDES_40102</v>
          </cell>
          <cell r="F30">
            <v>4</v>
          </cell>
          <cell r="G30">
            <v>0</v>
          </cell>
          <cell r="H30" t="str">
            <v>幻影神弓</v>
          </cell>
          <cell r="I30" t="str">
            <v>[0.08,0.032,0.032]</v>
          </cell>
          <cell r="J30">
            <v>25</v>
          </cell>
          <cell r="K30" t="str">
            <v>[[2,2,0.8],[131,2,0.8],[115,4,1.6]]</v>
          </cell>
          <cell r="L30" t="str">
            <v>[[2,2,0.8],[131,2,0.8],[115,4,1.6]]</v>
          </cell>
          <cell r="M30">
            <v>0.02</v>
          </cell>
          <cell r="O30">
            <v>0.02</v>
          </cell>
          <cell r="Q30">
            <v>4</v>
          </cell>
          <cell r="T30" t="str">
            <v>[2,5,8,11,14,17,20]</v>
          </cell>
          <cell r="U30" t="str">
            <v>[[5,3,530],[5,6,10090],[5,3,1160],[5,6,19570],[5,3,2130],[5,6,29080],[5,3,2520]]</v>
          </cell>
          <cell r="V30">
            <v>5</v>
          </cell>
          <cell r="W30" t="str">
            <v>攻击</v>
          </cell>
          <cell r="X30">
            <v>530</v>
          </cell>
          <cell r="Y30">
            <v>5</v>
          </cell>
          <cell r="Z30" t="str">
            <v>生命</v>
          </cell>
          <cell r="AA30">
            <v>10090</v>
          </cell>
          <cell r="AB30">
            <v>5</v>
          </cell>
          <cell r="AC30" t="str">
            <v>攻击</v>
          </cell>
          <cell r="AD30">
            <v>1160</v>
          </cell>
          <cell r="AE30">
            <v>5</v>
          </cell>
          <cell r="AF30" t="str">
            <v>生命</v>
          </cell>
          <cell r="AG30">
            <v>19570</v>
          </cell>
          <cell r="AH30">
            <v>5</v>
          </cell>
          <cell r="AI30" t="str">
            <v>攻击</v>
          </cell>
          <cell r="AJ30">
            <v>2130</v>
          </cell>
          <cell r="AK30">
            <v>5</v>
          </cell>
          <cell r="AL30" t="str">
            <v>生命</v>
          </cell>
          <cell r="AM30">
            <v>29080</v>
          </cell>
          <cell r="AN30">
            <v>5</v>
          </cell>
          <cell r="AO30" t="str">
            <v>攻击</v>
          </cell>
          <cell r="AP30">
            <v>2520</v>
          </cell>
        </row>
        <row r="31">
          <cell r="A31">
            <v>40103</v>
          </cell>
          <cell r="B31" t="str">
            <v>神兽之鬃</v>
          </cell>
          <cell r="C31">
            <v>1</v>
          </cell>
          <cell r="D31" t="str">
            <v>ARTIFACT_40103</v>
          </cell>
          <cell r="E31" t="str">
            <v>ARTIFACTDES_40103</v>
          </cell>
          <cell r="F31">
            <v>4</v>
          </cell>
          <cell r="G31">
            <v>0</v>
          </cell>
          <cell r="H31" t="str">
            <v>幻影神弓</v>
          </cell>
          <cell r="I31" t="str">
            <v>[0.08,0.032,0.032]</v>
          </cell>
          <cell r="J31">
            <v>25</v>
          </cell>
          <cell r="K31" t="str">
            <v>[[131,4,1.6],[121,4,1.6]]</v>
          </cell>
          <cell r="L31" t="str">
            <v>[,[131,4,1.6],[121,4,1.6]]</v>
          </cell>
          <cell r="O31">
            <v>0.04</v>
          </cell>
          <cell r="S31">
            <v>4</v>
          </cell>
          <cell r="T31" t="str">
            <v>[2,5,8,11,14,17,20]</v>
          </cell>
          <cell r="U31" t="str">
            <v>[[4,3,160],[4,6,3000],[4,3,340],[4,6,5820],[4,3,630],[4,6,8650],[4,3,750]]</v>
          </cell>
          <cell r="V31">
            <v>4</v>
          </cell>
          <cell r="W31" t="str">
            <v>攻击</v>
          </cell>
          <cell r="X31">
            <v>160</v>
          </cell>
          <cell r="Y31">
            <v>4</v>
          </cell>
          <cell r="Z31" t="str">
            <v>生命</v>
          </cell>
          <cell r="AA31">
            <v>3000</v>
          </cell>
          <cell r="AB31">
            <v>4</v>
          </cell>
          <cell r="AC31" t="str">
            <v>攻击</v>
          </cell>
          <cell r="AD31">
            <v>340</v>
          </cell>
          <cell r="AE31">
            <v>4</v>
          </cell>
          <cell r="AF31" t="str">
            <v>生命</v>
          </cell>
          <cell r="AG31">
            <v>5820</v>
          </cell>
          <cell r="AH31">
            <v>4</v>
          </cell>
          <cell r="AI31" t="str">
            <v>攻击</v>
          </cell>
          <cell r="AJ31">
            <v>630</v>
          </cell>
          <cell r="AK31">
            <v>4</v>
          </cell>
          <cell r="AL31" t="str">
            <v>生命</v>
          </cell>
          <cell r="AM31">
            <v>8650</v>
          </cell>
          <cell r="AN31">
            <v>4</v>
          </cell>
          <cell r="AO31" t="str">
            <v>攻击</v>
          </cell>
          <cell r="AP31">
            <v>750</v>
          </cell>
        </row>
        <row r="32">
          <cell r="A32">
            <v>40321</v>
          </cell>
          <cell r="B32" t="str">
            <v>亡灵护身符</v>
          </cell>
          <cell r="C32">
            <v>1</v>
          </cell>
          <cell r="D32" t="str">
            <v>ARTIFACT_40321</v>
          </cell>
          <cell r="E32" t="str">
            <v>ARTIFACTDES_40321</v>
          </cell>
          <cell r="F32">
            <v>4</v>
          </cell>
          <cell r="G32">
            <v>0</v>
          </cell>
          <cell r="H32" t="str">
            <v>鬼王斗篷</v>
          </cell>
          <cell r="I32" t="str">
            <v>[0.11,0.044,0.044]</v>
          </cell>
          <cell r="J32">
            <v>25</v>
          </cell>
          <cell r="K32" t="str">
            <v>[[131,3,1.2],[118,2,0.8],[121,6,2.4]]</v>
          </cell>
          <cell r="L32" t="str">
            <v>[,[131,3,1.2],[118,2,0.8],[121,6,2.4]]</v>
          </cell>
          <cell r="O32">
            <v>0.03</v>
          </cell>
          <cell r="R32">
            <v>2</v>
          </cell>
          <cell r="S32">
            <v>6</v>
          </cell>
          <cell r="T32" t="str">
            <v>[2,5,8,11,14,17,20]</v>
          </cell>
          <cell r="U32" t="str">
            <v>[[4,6,1980],[4,3,240],[4,6,4300],[4,3,470],[4,6,7920],[4,3,690],[4,6,9370]]</v>
          </cell>
          <cell r="V32">
            <v>4</v>
          </cell>
          <cell r="W32" t="str">
            <v>生命</v>
          </cell>
          <cell r="X32">
            <v>1980</v>
          </cell>
          <cell r="Y32">
            <v>4</v>
          </cell>
          <cell r="Z32" t="str">
            <v>攻击</v>
          </cell>
          <cell r="AA32">
            <v>240</v>
          </cell>
          <cell r="AB32">
            <v>4</v>
          </cell>
          <cell r="AC32" t="str">
            <v>生命</v>
          </cell>
          <cell r="AD32">
            <v>4300</v>
          </cell>
          <cell r="AE32">
            <v>4</v>
          </cell>
          <cell r="AF32" t="str">
            <v>攻击</v>
          </cell>
          <cell r="AG32">
            <v>470</v>
          </cell>
          <cell r="AH32">
            <v>4</v>
          </cell>
          <cell r="AI32" t="str">
            <v>生命</v>
          </cell>
          <cell r="AJ32">
            <v>7920</v>
          </cell>
          <cell r="AK32">
            <v>4</v>
          </cell>
          <cell r="AL32" t="str">
            <v>攻击</v>
          </cell>
          <cell r="AM32">
            <v>690</v>
          </cell>
          <cell r="AN32">
            <v>4</v>
          </cell>
          <cell r="AO32" t="str">
            <v>生命</v>
          </cell>
          <cell r="AP32">
            <v>9370</v>
          </cell>
        </row>
        <row r="33">
          <cell r="A33">
            <v>40322</v>
          </cell>
          <cell r="B33" t="str">
            <v>吸血鬼斗篷</v>
          </cell>
          <cell r="C33">
            <v>1</v>
          </cell>
          <cell r="D33" t="str">
            <v>ARTIFACT_40322</v>
          </cell>
          <cell r="E33" t="str">
            <v>ARTIFACTDES_40322</v>
          </cell>
          <cell r="F33">
            <v>4</v>
          </cell>
          <cell r="G33">
            <v>0</v>
          </cell>
          <cell r="H33" t="str">
            <v>鬼王斗篷</v>
          </cell>
          <cell r="I33" t="str">
            <v>[0.09,0.036,0.036]</v>
          </cell>
          <cell r="J33">
            <v>25</v>
          </cell>
          <cell r="K33" t="str">
            <v>[[5,3,1.2],[115,6,2.4]]</v>
          </cell>
          <cell r="L33" t="str">
            <v>[,[5,3,1.2],[115,6,2.4]]</v>
          </cell>
          <cell r="N33">
            <v>0.03</v>
          </cell>
          <cell r="Q33">
            <v>6</v>
          </cell>
          <cell r="T33" t="str">
            <v>[2,5,8,11,14,17,20]</v>
          </cell>
          <cell r="U33" t="str">
            <v>[[3,6,980],[3,3,120],[3,6,2120],[3,3,230],[3,6,3900],[3,3,340],[3,6,4610]]</v>
          </cell>
          <cell r="V33">
            <v>3</v>
          </cell>
          <cell r="W33" t="str">
            <v>生命</v>
          </cell>
          <cell r="X33">
            <v>980</v>
          </cell>
          <cell r="Y33">
            <v>3</v>
          </cell>
          <cell r="Z33" t="str">
            <v>攻击</v>
          </cell>
          <cell r="AA33">
            <v>120</v>
          </cell>
          <cell r="AB33">
            <v>3</v>
          </cell>
          <cell r="AC33" t="str">
            <v>生命</v>
          </cell>
          <cell r="AD33">
            <v>2120</v>
          </cell>
          <cell r="AE33">
            <v>3</v>
          </cell>
          <cell r="AF33" t="str">
            <v>攻击</v>
          </cell>
          <cell r="AG33">
            <v>230</v>
          </cell>
          <cell r="AH33">
            <v>3</v>
          </cell>
          <cell r="AI33" t="str">
            <v>生命</v>
          </cell>
          <cell r="AJ33">
            <v>3900</v>
          </cell>
          <cell r="AK33">
            <v>3</v>
          </cell>
          <cell r="AL33" t="str">
            <v>攻击</v>
          </cell>
          <cell r="AM33">
            <v>340</v>
          </cell>
          <cell r="AN33">
            <v>3</v>
          </cell>
          <cell r="AO33" t="str">
            <v>生命</v>
          </cell>
          <cell r="AP33">
            <v>4610</v>
          </cell>
        </row>
        <row r="34">
          <cell r="A34">
            <v>40323</v>
          </cell>
          <cell r="B34" t="str">
            <v>死神靴</v>
          </cell>
          <cell r="C34">
            <v>1</v>
          </cell>
          <cell r="D34" t="str">
            <v>ARTIFACT_40323</v>
          </cell>
          <cell r="E34" t="str">
            <v>ARTIFACTDES_40323</v>
          </cell>
          <cell r="F34">
            <v>4</v>
          </cell>
          <cell r="G34">
            <v>0</v>
          </cell>
          <cell r="H34" t="str">
            <v>鬼王斗篷</v>
          </cell>
          <cell r="I34" t="str">
            <v>[0.08,0.032,0.032]</v>
          </cell>
          <cell r="J34">
            <v>25</v>
          </cell>
          <cell r="K34" t="str">
            <v>[[2,2,0.8],[5,2,0.8],[121,4,1.6]]</v>
          </cell>
          <cell r="L34" t="str">
            <v>[[2,2,0.8],[5,2,0.8],[121,4,1.6]]</v>
          </cell>
          <cell r="M34">
            <v>0.02</v>
          </cell>
          <cell r="N34">
            <v>0.02</v>
          </cell>
          <cell r="S34">
            <v>4</v>
          </cell>
          <cell r="T34" t="str">
            <v>[2,5,8,11,14,17,20]</v>
          </cell>
          <cell r="U34" t="str">
            <v>[[2,6,590],[2,3,70],[2,6,1280],[2,3,140],[2,6,2350],[2,3,210],[2,6,2790]]</v>
          </cell>
          <cell r="V34">
            <v>2</v>
          </cell>
          <cell r="W34" t="str">
            <v>生命</v>
          </cell>
          <cell r="X34">
            <v>590</v>
          </cell>
          <cell r="Y34">
            <v>2</v>
          </cell>
          <cell r="Z34" t="str">
            <v>攻击</v>
          </cell>
          <cell r="AA34">
            <v>70</v>
          </cell>
          <cell r="AB34">
            <v>2</v>
          </cell>
          <cell r="AC34" t="str">
            <v>生命</v>
          </cell>
          <cell r="AD34">
            <v>1280</v>
          </cell>
          <cell r="AE34">
            <v>2</v>
          </cell>
          <cell r="AF34" t="str">
            <v>攻击</v>
          </cell>
          <cell r="AG34">
            <v>140</v>
          </cell>
          <cell r="AH34">
            <v>2</v>
          </cell>
          <cell r="AI34" t="str">
            <v>生命</v>
          </cell>
          <cell r="AJ34">
            <v>2350</v>
          </cell>
          <cell r="AK34">
            <v>2</v>
          </cell>
          <cell r="AL34" t="str">
            <v>攻击</v>
          </cell>
          <cell r="AM34">
            <v>210</v>
          </cell>
          <cell r="AN34">
            <v>2</v>
          </cell>
          <cell r="AO34" t="str">
            <v>生命</v>
          </cell>
          <cell r="AP34">
            <v>2790</v>
          </cell>
        </row>
        <row r="35">
          <cell r="A35">
            <v>40421</v>
          </cell>
          <cell r="B35" t="str">
            <v>泰坦之剑</v>
          </cell>
          <cell r="C35">
            <v>2</v>
          </cell>
          <cell r="D35" t="str">
            <v>ARTIFACT_40421</v>
          </cell>
          <cell r="E35" t="str">
            <v>ARTIFACTDES_40421</v>
          </cell>
          <cell r="F35">
            <v>5</v>
          </cell>
          <cell r="G35">
            <v>0</v>
          </cell>
          <cell r="H35" t="str">
            <v>泰坦之箭</v>
          </cell>
          <cell r="I35" t="str">
            <v>[0.2,0.08,0.08]</v>
          </cell>
          <cell r="J35">
            <v>75</v>
          </cell>
          <cell r="K35" t="str">
            <v>[[131,4,1.6],[112,6,2.4],[118,10,4]]</v>
          </cell>
          <cell r="L35" t="str">
            <v>[,[131,4,1.6],[112,6,2.4],[118,10,4]]</v>
          </cell>
          <cell r="O35">
            <v>0.04</v>
          </cell>
          <cell r="P35">
            <v>6</v>
          </cell>
          <cell r="R35">
            <v>10</v>
          </cell>
          <cell r="T35" t="str">
            <v>[2,5,8,11,14,17,20]</v>
          </cell>
          <cell r="U35" t="str">
            <v>[[5,6,9270],[5,3,1120],[5,6,20090],[5,3,2170],[5,6,37000],[5,3,3230],[5,6,43780]]</v>
          </cell>
          <cell r="V35">
            <v>5</v>
          </cell>
          <cell r="W35" t="str">
            <v>生命</v>
          </cell>
          <cell r="X35">
            <v>9270</v>
          </cell>
          <cell r="Y35">
            <v>5</v>
          </cell>
          <cell r="Z35" t="str">
            <v>攻击</v>
          </cell>
          <cell r="AA35">
            <v>1120</v>
          </cell>
          <cell r="AB35">
            <v>5</v>
          </cell>
          <cell r="AC35" t="str">
            <v>生命</v>
          </cell>
          <cell r="AD35">
            <v>20090</v>
          </cell>
          <cell r="AE35">
            <v>5</v>
          </cell>
          <cell r="AF35" t="str">
            <v>攻击</v>
          </cell>
          <cell r="AG35">
            <v>2170</v>
          </cell>
          <cell r="AH35">
            <v>5</v>
          </cell>
          <cell r="AI35" t="str">
            <v>生命</v>
          </cell>
          <cell r="AJ35">
            <v>37000</v>
          </cell>
          <cell r="AK35">
            <v>5</v>
          </cell>
          <cell r="AL35" t="str">
            <v>攻击</v>
          </cell>
          <cell r="AM35">
            <v>3230</v>
          </cell>
          <cell r="AN35">
            <v>5</v>
          </cell>
          <cell r="AO35" t="str">
            <v>生命</v>
          </cell>
          <cell r="AP35">
            <v>43780</v>
          </cell>
        </row>
        <row r="36">
          <cell r="A36">
            <v>40422</v>
          </cell>
          <cell r="B36" t="str">
            <v>守护神之盾</v>
          </cell>
          <cell r="C36">
            <v>2</v>
          </cell>
          <cell r="D36" t="str">
            <v>ARTIFACT_40422</v>
          </cell>
          <cell r="E36" t="str">
            <v>ARTIFACTDES_40422</v>
          </cell>
          <cell r="F36">
            <v>5</v>
          </cell>
          <cell r="G36">
            <v>0</v>
          </cell>
          <cell r="H36" t="str">
            <v>泰坦之箭</v>
          </cell>
          <cell r="I36" t="str">
            <v>[0.18,0.072,0.072]</v>
          </cell>
          <cell r="J36">
            <v>75</v>
          </cell>
          <cell r="K36" t="str">
            <v>[[5,6,2.4],[121,12,4.8]]</v>
          </cell>
          <cell r="L36" t="str">
            <v>[,[5,6,2.4],[121,12,4.8]]</v>
          </cell>
          <cell r="N36">
            <v>0.06</v>
          </cell>
          <cell r="S36">
            <v>12</v>
          </cell>
          <cell r="T36" t="str">
            <v>[2,5,8,11,14,17,20]</v>
          </cell>
          <cell r="U36" t="str">
            <v>[[4,6,2750],[4,3,330],[4,6,5970],[4,3,650],[4,6,11000],[4,3,960],[4,6,13020]]</v>
          </cell>
          <cell r="V36">
            <v>4</v>
          </cell>
          <cell r="W36" t="str">
            <v>生命</v>
          </cell>
          <cell r="X36">
            <v>2750</v>
          </cell>
          <cell r="Y36">
            <v>4</v>
          </cell>
          <cell r="Z36" t="str">
            <v>攻击</v>
          </cell>
          <cell r="AA36">
            <v>330</v>
          </cell>
          <cell r="AB36">
            <v>4</v>
          </cell>
          <cell r="AC36" t="str">
            <v>生命</v>
          </cell>
          <cell r="AD36">
            <v>5970</v>
          </cell>
          <cell r="AE36">
            <v>4</v>
          </cell>
          <cell r="AF36" t="str">
            <v>攻击</v>
          </cell>
          <cell r="AG36">
            <v>650</v>
          </cell>
          <cell r="AH36">
            <v>4</v>
          </cell>
          <cell r="AI36" t="str">
            <v>生命</v>
          </cell>
          <cell r="AJ36">
            <v>11000</v>
          </cell>
          <cell r="AK36">
            <v>4</v>
          </cell>
          <cell r="AL36" t="str">
            <v>攻击</v>
          </cell>
          <cell r="AM36">
            <v>960</v>
          </cell>
          <cell r="AN36">
            <v>4</v>
          </cell>
          <cell r="AO36" t="str">
            <v>生命</v>
          </cell>
          <cell r="AP36">
            <v>13020</v>
          </cell>
        </row>
        <row r="37">
          <cell r="A37">
            <v>40423</v>
          </cell>
          <cell r="B37" t="str">
            <v>雷神之盔</v>
          </cell>
          <cell r="C37">
            <v>2</v>
          </cell>
          <cell r="D37" t="str">
            <v>ARTIFACT_40423</v>
          </cell>
          <cell r="E37" t="str">
            <v>ARTIFACTDES_40423</v>
          </cell>
          <cell r="F37">
            <v>5</v>
          </cell>
          <cell r="G37">
            <v>0</v>
          </cell>
          <cell r="H37" t="str">
            <v>泰坦之箭</v>
          </cell>
          <cell r="I37" t="str">
            <v>[0.18,0.072,0.072]</v>
          </cell>
          <cell r="J37">
            <v>75</v>
          </cell>
          <cell r="K37" t="str">
            <v>[[131,6,2.4],[118,12,4.8]]</v>
          </cell>
          <cell r="L37" t="str">
            <v>[,[131,6,2.4],[118,12,4.8]]</v>
          </cell>
          <cell r="O37">
            <v>0.06</v>
          </cell>
          <cell r="R37">
            <v>12</v>
          </cell>
          <cell r="T37" t="str">
            <v>[2,5,8,11,14,17,20]</v>
          </cell>
          <cell r="U37" t="str">
            <v>[[3,6,1350],[3,3,160],[3,6,2940],[3,3,320],[3,6,5410],[3,3,470],[3,6,6400]]</v>
          </cell>
          <cell r="V37">
            <v>3</v>
          </cell>
          <cell r="W37" t="str">
            <v>生命</v>
          </cell>
          <cell r="X37">
            <v>1350</v>
          </cell>
          <cell r="Y37">
            <v>3</v>
          </cell>
          <cell r="Z37" t="str">
            <v>攻击</v>
          </cell>
          <cell r="AA37">
            <v>160</v>
          </cell>
          <cell r="AB37">
            <v>3</v>
          </cell>
          <cell r="AC37" t="str">
            <v>生命</v>
          </cell>
          <cell r="AD37">
            <v>2940</v>
          </cell>
          <cell r="AE37">
            <v>3</v>
          </cell>
          <cell r="AF37" t="str">
            <v>攻击</v>
          </cell>
          <cell r="AG37">
            <v>320</v>
          </cell>
          <cell r="AH37">
            <v>3</v>
          </cell>
          <cell r="AI37" t="str">
            <v>生命</v>
          </cell>
          <cell r="AJ37">
            <v>5410</v>
          </cell>
          <cell r="AK37">
            <v>3</v>
          </cell>
          <cell r="AL37" t="str">
            <v>攻击</v>
          </cell>
          <cell r="AM37">
            <v>470</v>
          </cell>
          <cell r="AN37">
            <v>3</v>
          </cell>
          <cell r="AO37" t="str">
            <v>生命</v>
          </cell>
          <cell r="AP37">
            <v>6400</v>
          </cell>
        </row>
        <row r="38">
          <cell r="A38">
            <v>40424</v>
          </cell>
          <cell r="B38" t="str">
            <v>泰坦战甲</v>
          </cell>
          <cell r="C38">
            <v>2</v>
          </cell>
          <cell r="D38" t="str">
            <v>ARTIFACT_40424</v>
          </cell>
          <cell r="E38" t="str">
            <v>ARTIFACTDES_40424</v>
          </cell>
          <cell r="F38">
            <v>5</v>
          </cell>
          <cell r="G38">
            <v>0</v>
          </cell>
          <cell r="H38" t="str">
            <v>泰坦之箭</v>
          </cell>
          <cell r="I38" t="str">
            <v>[0.17,0.068,0.068]</v>
          </cell>
          <cell r="J38">
            <v>75</v>
          </cell>
          <cell r="K38" t="str">
            <v>[[5,7,2.8],[115,10,4]]</v>
          </cell>
          <cell r="L38" t="str">
            <v>[,[5,7,2.8],[115,10,4]]</v>
          </cell>
          <cell r="N38">
            <v>7.0000000000000007E-2</v>
          </cell>
          <cell r="Q38">
            <v>10</v>
          </cell>
          <cell r="T38" t="str">
            <v>[2,5,8,11,14,17,20]</v>
          </cell>
          <cell r="U38" t="str">
            <v>[[2,6,820],[2,3,100],[2,6,1780],[2,3,190],[2,6,3270],[2,3,290],[2,6,3870]]</v>
          </cell>
          <cell r="V38">
            <v>2</v>
          </cell>
          <cell r="W38" t="str">
            <v>生命</v>
          </cell>
          <cell r="X38">
            <v>820</v>
          </cell>
          <cell r="Y38">
            <v>2</v>
          </cell>
          <cell r="Z38" t="str">
            <v>攻击</v>
          </cell>
          <cell r="AA38">
            <v>100</v>
          </cell>
          <cell r="AB38">
            <v>2</v>
          </cell>
          <cell r="AC38" t="str">
            <v>生命</v>
          </cell>
          <cell r="AD38">
            <v>1780</v>
          </cell>
          <cell r="AE38">
            <v>2</v>
          </cell>
          <cell r="AF38" t="str">
            <v>攻击</v>
          </cell>
          <cell r="AG38">
            <v>190</v>
          </cell>
          <cell r="AH38">
            <v>2</v>
          </cell>
          <cell r="AI38" t="str">
            <v>生命</v>
          </cell>
          <cell r="AJ38">
            <v>3270</v>
          </cell>
          <cell r="AK38">
            <v>2</v>
          </cell>
          <cell r="AL38" t="str">
            <v>攻击</v>
          </cell>
          <cell r="AM38">
            <v>290</v>
          </cell>
          <cell r="AN38">
            <v>2</v>
          </cell>
          <cell r="AO38" t="str">
            <v>生命</v>
          </cell>
          <cell r="AP38">
            <v>3870</v>
          </cell>
        </row>
        <row r="39">
          <cell r="A39">
            <v>40331</v>
          </cell>
          <cell r="B39" t="str">
            <v>神目鸟</v>
          </cell>
          <cell r="C39">
            <v>1</v>
          </cell>
          <cell r="D39" t="str">
            <v>ARTIFACT_40331</v>
          </cell>
          <cell r="E39" t="str">
            <v>ARTIFACTDES_40331</v>
          </cell>
          <cell r="F39">
            <v>5</v>
          </cell>
          <cell r="G39">
            <v>0</v>
          </cell>
          <cell r="H39" t="str">
            <v>活体鹰眼</v>
          </cell>
          <cell r="I39" t="str">
            <v>[0.18,0.072,0.072]</v>
          </cell>
          <cell r="J39">
            <v>75</v>
          </cell>
          <cell r="K39" t="str">
            <v>[[2,4,1.6],[5,2,0.8],[115,12,4.8]]</v>
          </cell>
          <cell r="L39" t="str">
            <v>[[2,4,1.6],[5,2,0.8],[115,12,4.8]]</v>
          </cell>
          <cell r="M39">
            <v>0.04</v>
          </cell>
          <cell r="N39">
            <v>0.02</v>
          </cell>
          <cell r="Q39">
            <v>12</v>
          </cell>
          <cell r="T39" t="str">
            <v>[2,5,8,11,14,17,20]</v>
          </cell>
          <cell r="U39" t="str">
            <v>[[5,6,6670],[5,3,810],[5,6,14470],[5,3,1570],[5,6,26640],[5,3,2330],[5,6,31520]]</v>
          </cell>
          <cell r="V39">
            <v>5</v>
          </cell>
          <cell r="W39" t="str">
            <v>生命</v>
          </cell>
          <cell r="X39">
            <v>6670</v>
          </cell>
          <cell r="Y39">
            <v>5</v>
          </cell>
          <cell r="Z39" t="str">
            <v>攻击</v>
          </cell>
          <cell r="AA39">
            <v>810</v>
          </cell>
          <cell r="AB39">
            <v>5</v>
          </cell>
          <cell r="AC39" t="str">
            <v>生命</v>
          </cell>
          <cell r="AD39">
            <v>14470</v>
          </cell>
          <cell r="AE39">
            <v>5</v>
          </cell>
          <cell r="AF39" t="str">
            <v>攻击</v>
          </cell>
          <cell r="AG39">
            <v>1570</v>
          </cell>
          <cell r="AH39">
            <v>5</v>
          </cell>
          <cell r="AI39" t="str">
            <v>生命</v>
          </cell>
          <cell r="AJ39">
            <v>26640</v>
          </cell>
          <cell r="AK39">
            <v>5</v>
          </cell>
          <cell r="AL39" t="str">
            <v>攻击</v>
          </cell>
          <cell r="AM39">
            <v>2330</v>
          </cell>
          <cell r="AN39">
            <v>5</v>
          </cell>
          <cell r="AO39" t="str">
            <v>生命</v>
          </cell>
          <cell r="AP39">
            <v>31520</v>
          </cell>
        </row>
        <row r="40">
          <cell r="A40">
            <v>40332</v>
          </cell>
          <cell r="B40" t="str">
            <v>火眼人</v>
          </cell>
          <cell r="C40">
            <v>1</v>
          </cell>
          <cell r="D40" t="str">
            <v>ARTIFACT_40332</v>
          </cell>
          <cell r="E40" t="str">
            <v>ARTIFACTDES_40332</v>
          </cell>
          <cell r="F40">
            <v>5</v>
          </cell>
          <cell r="G40">
            <v>0</v>
          </cell>
          <cell r="H40" t="str">
            <v>活体鹰眼</v>
          </cell>
          <cell r="I40" t="str">
            <v>[0.18,0.072,0.072]</v>
          </cell>
          <cell r="J40">
            <v>75</v>
          </cell>
          <cell r="K40" t="str">
            <v>[[5,2,0.8],[131,4,1.6],[112,12,4.8]]</v>
          </cell>
          <cell r="L40" t="str">
            <v>[,[5,2,0.8],[131,4,1.6],[112,12,4.8]]</v>
          </cell>
          <cell r="N40">
            <v>0.02</v>
          </cell>
          <cell r="O40">
            <v>0.04</v>
          </cell>
          <cell r="P40">
            <v>12</v>
          </cell>
          <cell r="T40" t="str">
            <v>[2,5,8,11,14,17,20]</v>
          </cell>
          <cell r="U40" t="str">
            <v>[[3,6,980],[3,3,120],[3,6,2120],[3,3,230],[3,6,3900],[3,3,340],[3,6,4610]]</v>
          </cell>
          <cell r="V40">
            <v>3</v>
          </cell>
          <cell r="W40" t="str">
            <v>生命</v>
          </cell>
          <cell r="X40">
            <v>980</v>
          </cell>
          <cell r="Y40">
            <v>3</v>
          </cell>
          <cell r="Z40" t="str">
            <v>攻击</v>
          </cell>
          <cell r="AA40">
            <v>120</v>
          </cell>
          <cell r="AB40">
            <v>3</v>
          </cell>
          <cell r="AC40" t="str">
            <v>生命</v>
          </cell>
          <cell r="AD40">
            <v>2120</v>
          </cell>
          <cell r="AE40">
            <v>3</v>
          </cell>
          <cell r="AF40" t="str">
            <v>攻击</v>
          </cell>
          <cell r="AG40">
            <v>230</v>
          </cell>
          <cell r="AH40">
            <v>3</v>
          </cell>
          <cell r="AI40" t="str">
            <v>生命</v>
          </cell>
          <cell r="AJ40">
            <v>3900</v>
          </cell>
          <cell r="AK40">
            <v>3</v>
          </cell>
          <cell r="AL40" t="str">
            <v>攻击</v>
          </cell>
          <cell r="AM40">
            <v>340</v>
          </cell>
          <cell r="AN40">
            <v>3</v>
          </cell>
          <cell r="AO40" t="str">
            <v>生命</v>
          </cell>
          <cell r="AP40">
            <v>4610</v>
          </cell>
        </row>
        <row r="41">
          <cell r="A41">
            <v>40333</v>
          </cell>
          <cell r="B41" t="str">
            <v>真理徽章</v>
          </cell>
          <cell r="C41">
            <v>1</v>
          </cell>
          <cell r="D41" t="str">
            <v>ARTIFACT_40333</v>
          </cell>
          <cell r="E41" t="str">
            <v>ARTIFACTDES_40333</v>
          </cell>
          <cell r="F41">
            <v>5</v>
          </cell>
          <cell r="G41">
            <v>0</v>
          </cell>
          <cell r="H41" t="str">
            <v>活体鹰眼</v>
          </cell>
          <cell r="I41" t="str">
            <v>[0.18,0.072,0.072]</v>
          </cell>
          <cell r="J41">
            <v>75</v>
          </cell>
          <cell r="K41" t="str">
            <v>[[2,4,1.6],[5,2,0.8],[121,12,4.8]]</v>
          </cell>
          <cell r="L41" t="str">
            <v>[[2,4,1.6],[5,2,0.8],[121,12,4.8]]</v>
          </cell>
          <cell r="M41">
            <v>0.04</v>
          </cell>
          <cell r="N41">
            <v>0.02</v>
          </cell>
          <cell r="S41">
            <v>12</v>
          </cell>
          <cell r="T41" t="str">
            <v>[2,5,8,11,14,17,20]</v>
          </cell>
          <cell r="U41" t="str">
            <v>[[2,6,590],[2,3,70],[2,6,1280],[2,3,140],[2,6,2350],[2,3,210],[2,6,2790]]</v>
          </cell>
          <cell r="V41">
            <v>2</v>
          </cell>
          <cell r="W41" t="str">
            <v>生命</v>
          </cell>
          <cell r="X41">
            <v>590</v>
          </cell>
          <cell r="Y41">
            <v>2</v>
          </cell>
          <cell r="Z41" t="str">
            <v>攻击</v>
          </cell>
          <cell r="AA41">
            <v>70</v>
          </cell>
          <cell r="AB41">
            <v>2</v>
          </cell>
          <cell r="AC41" t="str">
            <v>生命</v>
          </cell>
          <cell r="AD41">
            <v>1280</v>
          </cell>
          <cell r="AE41">
            <v>2</v>
          </cell>
          <cell r="AF41" t="str">
            <v>攻击</v>
          </cell>
          <cell r="AG41">
            <v>140</v>
          </cell>
          <cell r="AH41">
            <v>2</v>
          </cell>
          <cell r="AI41" t="str">
            <v>生命</v>
          </cell>
          <cell r="AJ41">
            <v>2350</v>
          </cell>
          <cell r="AK41">
            <v>2</v>
          </cell>
          <cell r="AL41" t="str">
            <v>攻击</v>
          </cell>
          <cell r="AM41">
            <v>210</v>
          </cell>
          <cell r="AN41">
            <v>2</v>
          </cell>
          <cell r="AO41" t="str">
            <v>生命</v>
          </cell>
          <cell r="AP41">
            <v>2790</v>
          </cell>
        </row>
        <row r="42">
          <cell r="A42">
            <v>40334</v>
          </cell>
          <cell r="B42" t="str">
            <v>鹰眼戒指</v>
          </cell>
          <cell r="C42">
            <v>1</v>
          </cell>
          <cell r="D42" t="str">
            <v>ARTIFACT_40334</v>
          </cell>
          <cell r="E42" t="str">
            <v>ARTIFACTDES_40334</v>
          </cell>
          <cell r="F42">
            <v>5</v>
          </cell>
          <cell r="G42">
            <v>0</v>
          </cell>
          <cell r="H42" t="str">
            <v>活体鹰眼</v>
          </cell>
          <cell r="I42" t="str">
            <v>[0.18,0.072,0.072]</v>
          </cell>
          <cell r="J42">
            <v>75</v>
          </cell>
          <cell r="K42" t="str">
            <v>[[5,3,1.2],[131,3,1.2],[118,12,4.8]]</v>
          </cell>
          <cell r="L42" t="str">
            <v>[,[5,3,1.2],[131,3,1.2],[118,12,4.8]]</v>
          </cell>
          <cell r="N42">
            <v>0.03</v>
          </cell>
          <cell r="O42">
            <v>0.03</v>
          </cell>
          <cell r="R42">
            <v>12</v>
          </cell>
          <cell r="T42" t="str">
            <v>[2,5,8,11,14,17,20]</v>
          </cell>
          <cell r="U42" t="str">
            <v>[[4,6,1980],[4,3,240],[4,6,4300],[4,3,470],[4,6,7920],[4,3,690],[4,6,9370]]</v>
          </cell>
          <cell r="V42">
            <v>4</v>
          </cell>
          <cell r="W42" t="str">
            <v>生命</v>
          </cell>
          <cell r="X42">
            <v>1980</v>
          </cell>
          <cell r="Y42">
            <v>4</v>
          </cell>
          <cell r="Z42" t="str">
            <v>攻击</v>
          </cell>
          <cell r="AA42">
            <v>240</v>
          </cell>
          <cell r="AB42">
            <v>4</v>
          </cell>
          <cell r="AC42" t="str">
            <v>生命</v>
          </cell>
          <cell r="AD42">
            <v>4300</v>
          </cell>
          <cell r="AE42">
            <v>4</v>
          </cell>
          <cell r="AF42" t="str">
            <v>攻击</v>
          </cell>
          <cell r="AG42">
            <v>470</v>
          </cell>
          <cell r="AH42">
            <v>4</v>
          </cell>
          <cell r="AI42" t="str">
            <v>生命</v>
          </cell>
          <cell r="AJ42">
            <v>7920</v>
          </cell>
          <cell r="AK42">
            <v>4</v>
          </cell>
          <cell r="AL42" t="str">
            <v>攻击</v>
          </cell>
          <cell r="AM42">
            <v>690</v>
          </cell>
          <cell r="AN42">
            <v>4</v>
          </cell>
          <cell r="AO42" t="str">
            <v>生命</v>
          </cell>
          <cell r="AP42">
            <v>9370</v>
          </cell>
        </row>
        <row r="43">
          <cell r="A43">
            <v>40431</v>
          </cell>
          <cell r="B43" t="str">
            <v>深海三叉戟</v>
          </cell>
          <cell r="C43">
            <v>2</v>
          </cell>
          <cell r="D43" t="str">
            <v>ARTIFACT_40431</v>
          </cell>
          <cell r="E43" t="str">
            <v>ARTIFACTDES_40431</v>
          </cell>
          <cell r="F43">
            <v>5</v>
          </cell>
          <cell r="G43">
            <v>0</v>
          </cell>
          <cell r="H43" t="str">
            <v>寒冰之剑</v>
          </cell>
          <cell r="I43" t="str">
            <v>[0.2,0.08,0.08]</v>
          </cell>
          <cell r="J43">
            <v>225</v>
          </cell>
          <cell r="K43" t="str">
            <v>[[2,2,0.8],[5,8,3.2],[112,10,4]]</v>
          </cell>
          <cell r="L43" t="str">
            <v>[[2,2,0.8],[5,8,3.2],[112,10,4]]</v>
          </cell>
          <cell r="M43">
            <v>0.02</v>
          </cell>
          <cell r="N43">
            <v>0.08</v>
          </cell>
          <cell r="P43">
            <v>10</v>
          </cell>
          <cell r="T43" t="str">
            <v>[2,5,8,11,14,17,20]</v>
          </cell>
          <cell r="U43" t="str">
            <v>[[5,3,890],[5,6,16820],[5,3,1930],[5,6,32620],[5,3,3550],[5,6,48470],[5,3,4200]]</v>
          </cell>
          <cell r="V43">
            <v>5</v>
          </cell>
          <cell r="W43" t="str">
            <v>攻击</v>
          </cell>
          <cell r="X43">
            <v>890</v>
          </cell>
          <cell r="Y43">
            <v>5</v>
          </cell>
          <cell r="Z43" t="str">
            <v>生命</v>
          </cell>
          <cell r="AA43">
            <v>16820</v>
          </cell>
          <cell r="AB43">
            <v>5</v>
          </cell>
          <cell r="AC43" t="str">
            <v>攻击</v>
          </cell>
          <cell r="AD43">
            <v>1930</v>
          </cell>
          <cell r="AE43">
            <v>5</v>
          </cell>
          <cell r="AF43" t="str">
            <v>生命</v>
          </cell>
          <cell r="AG43">
            <v>32620</v>
          </cell>
          <cell r="AH43">
            <v>5</v>
          </cell>
          <cell r="AI43" t="str">
            <v>攻击</v>
          </cell>
          <cell r="AJ43">
            <v>3550</v>
          </cell>
          <cell r="AK43">
            <v>5</v>
          </cell>
          <cell r="AL43" t="str">
            <v>生命</v>
          </cell>
          <cell r="AM43">
            <v>48470</v>
          </cell>
          <cell r="AN43">
            <v>5</v>
          </cell>
          <cell r="AO43" t="str">
            <v>攻击</v>
          </cell>
          <cell r="AP43">
            <v>4200</v>
          </cell>
        </row>
        <row r="44">
          <cell r="A44">
            <v>40432</v>
          </cell>
          <cell r="B44" t="str">
            <v>牛头人战斧</v>
          </cell>
          <cell r="C44">
            <v>2</v>
          </cell>
          <cell r="D44" t="str">
            <v>ARTIFACT_40432</v>
          </cell>
          <cell r="E44" t="str">
            <v>ARTIFACTDES_40432</v>
          </cell>
          <cell r="F44">
            <v>5</v>
          </cell>
          <cell r="G44">
            <v>0</v>
          </cell>
          <cell r="H44" t="str">
            <v>寒冰之剑</v>
          </cell>
          <cell r="I44" t="str">
            <v>[0.25,0.1,0.1]</v>
          </cell>
          <cell r="J44">
            <v>225</v>
          </cell>
          <cell r="K44" t="str">
            <v>[[2,5,2],[112,12,4.8],[115,8,3.2]]</v>
          </cell>
          <cell r="L44" t="str">
            <v>[[2,5,2],[112,12,4.8],[115,8,3.2]]</v>
          </cell>
          <cell r="M44">
            <v>0.05</v>
          </cell>
          <cell r="P44">
            <v>12</v>
          </cell>
          <cell r="Q44">
            <v>8</v>
          </cell>
          <cell r="T44" t="str">
            <v>[2,5,8,11,14,17,20]</v>
          </cell>
          <cell r="U44" t="str">
            <v>[[3,3,130],[3,6,2460],[3,3,280],[3,6,4770],[3,3,520],[3,6,7090],[3,3,610]]</v>
          </cell>
          <cell r="V44">
            <v>3</v>
          </cell>
          <cell r="W44" t="str">
            <v>攻击</v>
          </cell>
          <cell r="X44">
            <v>130</v>
          </cell>
          <cell r="Y44">
            <v>3</v>
          </cell>
          <cell r="Z44" t="str">
            <v>生命</v>
          </cell>
          <cell r="AA44">
            <v>2460</v>
          </cell>
          <cell r="AB44">
            <v>3</v>
          </cell>
          <cell r="AC44" t="str">
            <v>攻击</v>
          </cell>
          <cell r="AD44">
            <v>280</v>
          </cell>
          <cell r="AE44">
            <v>3</v>
          </cell>
          <cell r="AF44" t="str">
            <v>生命</v>
          </cell>
          <cell r="AG44">
            <v>4770</v>
          </cell>
          <cell r="AH44">
            <v>3</v>
          </cell>
          <cell r="AI44" t="str">
            <v>攻击</v>
          </cell>
          <cell r="AJ44">
            <v>520</v>
          </cell>
          <cell r="AK44">
            <v>3</v>
          </cell>
          <cell r="AL44" t="str">
            <v>生命</v>
          </cell>
          <cell r="AM44">
            <v>7090</v>
          </cell>
          <cell r="AN44">
            <v>3</v>
          </cell>
          <cell r="AO44" t="str">
            <v>攻击</v>
          </cell>
          <cell r="AP44">
            <v>610</v>
          </cell>
        </row>
        <row r="45">
          <cell r="A45">
            <v>40433</v>
          </cell>
          <cell r="B45" t="str">
            <v>凋零法杖</v>
          </cell>
          <cell r="C45">
            <v>2</v>
          </cell>
          <cell r="D45" t="str">
            <v>ARTIFACT_40433</v>
          </cell>
          <cell r="E45" t="str">
            <v>ARTIFACTDES_40433</v>
          </cell>
          <cell r="F45">
            <v>5</v>
          </cell>
          <cell r="G45">
            <v>0</v>
          </cell>
          <cell r="H45" t="str">
            <v>寒冰之剑</v>
          </cell>
          <cell r="I45" t="str">
            <v>[0.18,0.072,0.072]</v>
          </cell>
          <cell r="J45">
            <v>225</v>
          </cell>
          <cell r="K45" t="str">
            <v>[[2,2,0.8],[5,10,4],[112,6,2.4]]</v>
          </cell>
          <cell r="L45" t="str">
            <v>[[2,2,0.8],[5,10,4],[112,6,2.4]]</v>
          </cell>
          <cell r="M45">
            <v>0.02</v>
          </cell>
          <cell r="N45">
            <v>0.1</v>
          </cell>
          <cell r="P45">
            <v>6</v>
          </cell>
          <cell r="T45" t="str">
            <v>[2,5,8,11,14,17,20]</v>
          </cell>
          <cell r="U45" t="str">
            <v>[[2,3,80],[2,6,1490],[2,3,170],[2,6,2880],[2,3,310],[2,6,4280],[2,3,370]]</v>
          </cell>
          <cell r="V45">
            <v>2</v>
          </cell>
          <cell r="W45" t="str">
            <v>攻击</v>
          </cell>
          <cell r="X45">
            <v>80</v>
          </cell>
          <cell r="Y45">
            <v>2</v>
          </cell>
          <cell r="Z45" t="str">
            <v>生命</v>
          </cell>
          <cell r="AA45">
            <v>1490</v>
          </cell>
          <cell r="AB45">
            <v>2</v>
          </cell>
          <cell r="AC45" t="str">
            <v>攻击</v>
          </cell>
          <cell r="AD45">
            <v>170</v>
          </cell>
          <cell r="AE45">
            <v>2</v>
          </cell>
          <cell r="AF45" t="str">
            <v>生命</v>
          </cell>
          <cell r="AG45">
            <v>2880</v>
          </cell>
          <cell r="AH45">
            <v>2</v>
          </cell>
          <cell r="AI45" t="str">
            <v>攻击</v>
          </cell>
          <cell r="AJ45">
            <v>310</v>
          </cell>
          <cell r="AK45">
            <v>2</v>
          </cell>
          <cell r="AL45" t="str">
            <v>生命</v>
          </cell>
          <cell r="AM45">
            <v>4280</v>
          </cell>
          <cell r="AN45">
            <v>2</v>
          </cell>
          <cell r="AO45" t="str">
            <v>攻击</v>
          </cell>
          <cell r="AP45">
            <v>370</v>
          </cell>
        </row>
        <row r="46">
          <cell r="A46">
            <v>40434</v>
          </cell>
          <cell r="B46" t="str">
            <v>食人魔杖</v>
          </cell>
          <cell r="C46">
            <v>2</v>
          </cell>
          <cell r="D46" t="str">
            <v>ARTIFACT_40434</v>
          </cell>
          <cell r="E46" t="str">
            <v>ARTIFACTDES_40434</v>
          </cell>
          <cell r="F46">
            <v>5</v>
          </cell>
          <cell r="G46">
            <v>0</v>
          </cell>
          <cell r="H46" t="str">
            <v>寒冰之剑</v>
          </cell>
          <cell r="I46" t="str">
            <v>[0.24,0.096,0.096]</v>
          </cell>
          <cell r="J46">
            <v>225</v>
          </cell>
          <cell r="K46" t="str">
            <v>[[5,6,2.4],[115,12,4.8],[118,6,2.4]]</v>
          </cell>
          <cell r="L46" t="str">
            <v>[,[5,6,2.4],[115,12,4.8],[118,6,2.4]]</v>
          </cell>
          <cell r="N46">
            <v>0.06</v>
          </cell>
          <cell r="Q46">
            <v>12</v>
          </cell>
          <cell r="R46">
            <v>6</v>
          </cell>
          <cell r="T46" t="str">
            <v>[2,5,8,11,14,17,20]</v>
          </cell>
          <cell r="U46" t="str">
            <v>[[4,3,260],[4,6,5000],[4,3,570],[4,6,9700],[4,3,1060],[4,6,14410],[4,3,1250]]</v>
          </cell>
          <cell r="V46">
            <v>4</v>
          </cell>
          <cell r="W46" t="str">
            <v>攻击</v>
          </cell>
          <cell r="X46">
            <v>260</v>
          </cell>
          <cell r="Y46">
            <v>4</v>
          </cell>
          <cell r="Z46" t="str">
            <v>生命</v>
          </cell>
          <cell r="AA46">
            <v>5000</v>
          </cell>
          <cell r="AB46">
            <v>4</v>
          </cell>
          <cell r="AC46" t="str">
            <v>攻击</v>
          </cell>
          <cell r="AD46">
            <v>570</v>
          </cell>
          <cell r="AE46">
            <v>4</v>
          </cell>
          <cell r="AF46" t="str">
            <v>生命</v>
          </cell>
          <cell r="AG46">
            <v>9700</v>
          </cell>
          <cell r="AH46">
            <v>4</v>
          </cell>
          <cell r="AI46" t="str">
            <v>攻击</v>
          </cell>
          <cell r="AJ46">
            <v>1060</v>
          </cell>
          <cell r="AK46">
            <v>4</v>
          </cell>
          <cell r="AL46" t="str">
            <v>生命</v>
          </cell>
          <cell r="AM46">
            <v>14410</v>
          </cell>
          <cell r="AN46">
            <v>4</v>
          </cell>
          <cell r="AO46" t="str">
            <v>攻击</v>
          </cell>
          <cell r="AP46">
            <v>1250</v>
          </cell>
        </row>
        <row r="47">
          <cell r="A47">
            <v>40435</v>
          </cell>
          <cell r="B47" t="str">
            <v>冰晶护盾</v>
          </cell>
          <cell r="C47">
            <v>2</v>
          </cell>
          <cell r="D47" t="str">
            <v>ARTIFACT_40435</v>
          </cell>
          <cell r="E47" t="str">
            <v>ARTIFACTDES_40435</v>
          </cell>
          <cell r="F47">
            <v>5</v>
          </cell>
          <cell r="G47">
            <v>0</v>
          </cell>
          <cell r="H47" t="str">
            <v>寒冰之剑</v>
          </cell>
          <cell r="I47" t="str">
            <v>[0.22,0.088,0.088]</v>
          </cell>
          <cell r="J47">
            <v>225</v>
          </cell>
          <cell r="K47" t="str">
            <v>[[5,8,3.2],[115,10,4],[121,4,1.6]]</v>
          </cell>
          <cell r="L47" t="str">
            <v>[,[5,8,3.2],[115,10,4],[121,4,1.6]]</v>
          </cell>
          <cell r="N47">
            <v>0.08</v>
          </cell>
          <cell r="Q47">
            <v>10</v>
          </cell>
          <cell r="S47">
            <v>4</v>
          </cell>
          <cell r="T47" t="str">
            <v>[2,5,8,11,14,17,20]</v>
          </cell>
          <cell r="U47" t="str">
            <v>[[4,3,260],[4,6,5000],[4,3,570],[4,6,9700],[4,3,1060],[4,6,14410],[4,3,1250]]</v>
          </cell>
          <cell r="V47">
            <v>4</v>
          </cell>
          <cell r="W47" t="str">
            <v>攻击</v>
          </cell>
          <cell r="X47">
            <v>260</v>
          </cell>
          <cell r="Y47">
            <v>4</v>
          </cell>
          <cell r="Z47" t="str">
            <v>生命</v>
          </cell>
          <cell r="AA47">
            <v>5000</v>
          </cell>
          <cell r="AB47">
            <v>4</v>
          </cell>
          <cell r="AC47" t="str">
            <v>攻击</v>
          </cell>
          <cell r="AD47">
            <v>570</v>
          </cell>
          <cell r="AE47">
            <v>4</v>
          </cell>
          <cell r="AF47" t="str">
            <v>生命</v>
          </cell>
          <cell r="AG47">
            <v>9700</v>
          </cell>
          <cell r="AH47">
            <v>4</v>
          </cell>
          <cell r="AI47" t="str">
            <v>攻击</v>
          </cell>
          <cell r="AJ47">
            <v>1060</v>
          </cell>
          <cell r="AK47">
            <v>4</v>
          </cell>
          <cell r="AL47" t="str">
            <v>生命</v>
          </cell>
          <cell r="AM47">
            <v>14410</v>
          </cell>
          <cell r="AN47">
            <v>4</v>
          </cell>
          <cell r="AO47" t="str">
            <v>攻击</v>
          </cell>
          <cell r="AP47">
            <v>1250</v>
          </cell>
        </row>
        <row r="48">
          <cell r="A48">
            <v>40436</v>
          </cell>
          <cell r="B48" t="str">
            <v>冥界手杖</v>
          </cell>
          <cell r="C48">
            <v>2</v>
          </cell>
          <cell r="D48" t="str">
            <v>ARTIFACT_40436</v>
          </cell>
          <cell r="E48" t="str">
            <v>ARTIFACTDES_40436</v>
          </cell>
          <cell r="F48">
            <v>5</v>
          </cell>
          <cell r="G48">
            <v>0</v>
          </cell>
          <cell r="H48" t="str">
            <v>寒冰之剑</v>
          </cell>
          <cell r="I48" t="str">
            <v>[0.3,0.12,0.12]</v>
          </cell>
          <cell r="J48">
            <v>225</v>
          </cell>
          <cell r="K48" t="str">
            <v>[[112,8,3.2],[118,10,4],[121,12,4.8]]</v>
          </cell>
          <cell r="L48" t="str">
            <v>[,[112,8,3.2],[118,10,4],[121,12,4.8]]</v>
          </cell>
          <cell r="P48">
            <v>8</v>
          </cell>
          <cell r="R48">
            <v>10</v>
          </cell>
          <cell r="S48">
            <v>12</v>
          </cell>
          <cell r="T48" t="str">
            <v>[2,5,8,11,14,17,20]</v>
          </cell>
          <cell r="U48" t="str">
            <v>[[2,3,80],[2,6,1490],[2,3,170],[2,6,2880],[2,3,310],[2,6,4280],[2,3,370]]</v>
          </cell>
          <cell r="V48">
            <v>2</v>
          </cell>
          <cell r="W48" t="str">
            <v>攻击</v>
          </cell>
          <cell r="X48">
            <v>80</v>
          </cell>
          <cell r="Y48">
            <v>2</v>
          </cell>
          <cell r="Z48" t="str">
            <v>生命</v>
          </cell>
          <cell r="AA48">
            <v>1490</v>
          </cell>
          <cell r="AB48">
            <v>2</v>
          </cell>
          <cell r="AC48" t="str">
            <v>攻击</v>
          </cell>
          <cell r="AD48">
            <v>170</v>
          </cell>
          <cell r="AE48">
            <v>2</v>
          </cell>
          <cell r="AF48" t="str">
            <v>生命</v>
          </cell>
          <cell r="AG48">
            <v>2880</v>
          </cell>
          <cell r="AH48">
            <v>2</v>
          </cell>
          <cell r="AI48" t="str">
            <v>攻击</v>
          </cell>
          <cell r="AJ48">
            <v>310</v>
          </cell>
          <cell r="AK48">
            <v>2</v>
          </cell>
          <cell r="AL48" t="str">
            <v>生命</v>
          </cell>
          <cell r="AM48">
            <v>4280</v>
          </cell>
          <cell r="AN48">
            <v>2</v>
          </cell>
          <cell r="AO48" t="str">
            <v>攻击</v>
          </cell>
          <cell r="AP48">
            <v>370</v>
          </cell>
        </row>
        <row r="49">
          <cell r="A49">
            <v>40401</v>
          </cell>
          <cell r="B49" t="str">
            <v>龙盾</v>
          </cell>
          <cell r="C49">
            <v>2</v>
          </cell>
          <cell r="D49" t="str">
            <v>ARTIFACT_40401</v>
          </cell>
          <cell r="E49" t="str">
            <v>ARTIFACTDES_40401</v>
          </cell>
          <cell r="F49">
            <v>5</v>
          </cell>
          <cell r="G49">
            <v>0</v>
          </cell>
          <cell r="H49" t="str">
            <v>龙王神力</v>
          </cell>
          <cell r="I49" t="str">
            <v>[0.22,0.088,0.088]</v>
          </cell>
          <cell r="J49">
            <v>225</v>
          </cell>
          <cell r="K49" t="str">
            <v>[[5,10,4],[115,12,4.8]]</v>
          </cell>
          <cell r="L49" t="str">
            <v>[,[5,10,4],[115,12,4.8]]</v>
          </cell>
          <cell r="N49">
            <v>0.1</v>
          </cell>
          <cell r="Q49">
            <v>12</v>
          </cell>
          <cell r="T49" t="str">
            <v>[2,5,8,11,14,17,20]</v>
          </cell>
          <cell r="U49" t="str">
            <v>[[5,3,890],[5,6,16820],[5,3,1930],[5,6,32620],[5,3,3550],[5,6,48470],[5,3,4200]]</v>
          </cell>
          <cell r="V49">
            <v>5</v>
          </cell>
          <cell r="W49" t="str">
            <v>攻击</v>
          </cell>
          <cell r="X49">
            <v>890</v>
          </cell>
          <cell r="Y49">
            <v>5</v>
          </cell>
          <cell r="Z49" t="str">
            <v>生命</v>
          </cell>
          <cell r="AA49">
            <v>16820</v>
          </cell>
          <cell r="AB49">
            <v>5</v>
          </cell>
          <cell r="AC49" t="str">
            <v>攻击</v>
          </cell>
          <cell r="AD49">
            <v>1930</v>
          </cell>
          <cell r="AE49">
            <v>5</v>
          </cell>
          <cell r="AF49" t="str">
            <v>生命</v>
          </cell>
          <cell r="AG49">
            <v>32620</v>
          </cell>
          <cell r="AH49">
            <v>5</v>
          </cell>
          <cell r="AI49" t="str">
            <v>攻击</v>
          </cell>
          <cell r="AJ49">
            <v>3550</v>
          </cell>
          <cell r="AK49">
            <v>5</v>
          </cell>
          <cell r="AL49" t="str">
            <v>生命</v>
          </cell>
          <cell r="AM49">
            <v>48470</v>
          </cell>
          <cell r="AN49">
            <v>5</v>
          </cell>
          <cell r="AO49" t="str">
            <v>攻击</v>
          </cell>
          <cell r="AP49">
            <v>4200</v>
          </cell>
        </row>
        <row r="50">
          <cell r="A50">
            <v>40402</v>
          </cell>
          <cell r="B50" t="str">
            <v>龙骨护胫</v>
          </cell>
          <cell r="C50">
            <v>2</v>
          </cell>
          <cell r="D50" t="str">
            <v>ARTIFACT_40402</v>
          </cell>
          <cell r="E50" t="str">
            <v>ARTIFACTDES_40402</v>
          </cell>
          <cell r="F50">
            <v>5</v>
          </cell>
          <cell r="G50">
            <v>0</v>
          </cell>
          <cell r="H50" t="str">
            <v>龙王神力</v>
          </cell>
          <cell r="I50" t="str">
            <v>[0.22,0.088,0.088]</v>
          </cell>
          <cell r="J50">
            <v>225</v>
          </cell>
          <cell r="K50" t="str">
            <v>[[5,8,3.2],[131,2,0.8],[121,12,4.8]]</v>
          </cell>
          <cell r="L50" t="str">
            <v>[,[5,8,3.2],[131,2,0.8],[121,12,4.8]]</v>
          </cell>
          <cell r="N50">
            <v>0.08</v>
          </cell>
          <cell r="O50">
            <v>0.02</v>
          </cell>
          <cell r="S50">
            <v>12</v>
          </cell>
          <cell r="T50" t="str">
            <v>[2,5,8,11,14,17,20]</v>
          </cell>
          <cell r="U50" t="str">
            <v>[[3,3,130],[3,6,2460],[3,3,280],[3,6,4770],[3,3,520],[3,6,7090],[3,3,610]]</v>
          </cell>
          <cell r="V50">
            <v>3</v>
          </cell>
          <cell r="W50" t="str">
            <v>攻击</v>
          </cell>
          <cell r="X50">
            <v>130</v>
          </cell>
          <cell r="Y50">
            <v>3</v>
          </cell>
          <cell r="Z50" t="str">
            <v>生命</v>
          </cell>
          <cell r="AA50">
            <v>2460</v>
          </cell>
          <cell r="AB50">
            <v>3</v>
          </cell>
          <cell r="AC50" t="str">
            <v>攻击</v>
          </cell>
          <cell r="AD50">
            <v>280</v>
          </cell>
          <cell r="AE50">
            <v>3</v>
          </cell>
          <cell r="AF50" t="str">
            <v>生命</v>
          </cell>
          <cell r="AG50">
            <v>4770</v>
          </cell>
          <cell r="AH50">
            <v>3</v>
          </cell>
          <cell r="AI50" t="str">
            <v>攻击</v>
          </cell>
          <cell r="AJ50">
            <v>520</v>
          </cell>
          <cell r="AK50">
            <v>3</v>
          </cell>
          <cell r="AL50" t="str">
            <v>生命</v>
          </cell>
          <cell r="AM50">
            <v>7090</v>
          </cell>
          <cell r="AN50">
            <v>3</v>
          </cell>
          <cell r="AO50" t="str">
            <v>攻击</v>
          </cell>
          <cell r="AP50">
            <v>610</v>
          </cell>
        </row>
        <row r="51">
          <cell r="A51">
            <v>40403</v>
          </cell>
          <cell r="B51" t="str">
            <v>赤龙剑</v>
          </cell>
          <cell r="C51">
            <v>2</v>
          </cell>
          <cell r="D51" t="str">
            <v>ARTIFACT_40403</v>
          </cell>
          <cell r="E51" t="str">
            <v>ARTIFACTDES_40403</v>
          </cell>
          <cell r="F51">
            <v>5</v>
          </cell>
          <cell r="G51">
            <v>0</v>
          </cell>
          <cell r="H51" t="str">
            <v>龙王神力</v>
          </cell>
          <cell r="I51" t="str">
            <v>[0.19,0.076,0.076]</v>
          </cell>
          <cell r="J51">
            <v>225</v>
          </cell>
          <cell r="K51" t="str">
            <v>[[2,6,2.4],[5,3,1.2],[112,10,4]]</v>
          </cell>
          <cell r="L51" t="str">
            <v>[[2,6,2.4],[5,3,1.2],[112,10,4]]</v>
          </cell>
          <cell r="M51">
            <v>0.06</v>
          </cell>
          <cell r="N51">
            <v>0.03</v>
          </cell>
          <cell r="P51">
            <v>10</v>
          </cell>
          <cell r="T51" t="str">
            <v>[2,5,8,11,14,17,20]</v>
          </cell>
          <cell r="U51" t="str">
            <v>[[2,3,80],[2,6,1490],[2,3,170],[2,6,2880],[2,3,310],[2,6,4280],[2,3,370]]</v>
          </cell>
          <cell r="V51">
            <v>2</v>
          </cell>
          <cell r="W51" t="str">
            <v>攻击</v>
          </cell>
          <cell r="X51">
            <v>80</v>
          </cell>
          <cell r="Y51">
            <v>2</v>
          </cell>
          <cell r="Z51" t="str">
            <v>生命</v>
          </cell>
          <cell r="AA51">
            <v>1490</v>
          </cell>
          <cell r="AB51">
            <v>2</v>
          </cell>
          <cell r="AC51" t="str">
            <v>攻击</v>
          </cell>
          <cell r="AD51">
            <v>170</v>
          </cell>
          <cell r="AE51">
            <v>2</v>
          </cell>
          <cell r="AF51" t="str">
            <v>生命</v>
          </cell>
          <cell r="AG51">
            <v>2880</v>
          </cell>
          <cell r="AH51">
            <v>2</v>
          </cell>
          <cell r="AI51" t="str">
            <v>攻击</v>
          </cell>
          <cell r="AJ51">
            <v>310</v>
          </cell>
          <cell r="AK51">
            <v>2</v>
          </cell>
          <cell r="AL51" t="str">
            <v>生命</v>
          </cell>
          <cell r="AM51">
            <v>4280</v>
          </cell>
          <cell r="AN51">
            <v>2</v>
          </cell>
          <cell r="AO51" t="str">
            <v>攻击</v>
          </cell>
          <cell r="AP51">
            <v>370</v>
          </cell>
        </row>
        <row r="52">
          <cell r="A52">
            <v>40404</v>
          </cell>
          <cell r="B52" t="str">
            <v>龙牙冠</v>
          </cell>
          <cell r="C52">
            <v>2</v>
          </cell>
          <cell r="D52" t="str">
            <v>ARTIFACT_40404</v>
          </cell>
          <cell r="E52" t="str">
            <v>ARTIFACTDES_40404</v>
          </cell>
          <cell r="F52">
            <v>5</v>
          </cell>
          <cell r="G52">
            <v>0</v>
          </cell>
          <cell r="H52" t="str">
            <v>龙王神力</v>
          </cell>
          <cell r="I52" t="str">
            <v>[0.19,0.076,0.076]</v>
          </cell>
          <cell r="J52">
            <v>225</v>
          </cell>
          <cell r="K52" t="str">
            <v>[[5,3,1.2],[131,6,2.4],[115,10,4]]</v>
          </cell>
          <cell r="L52" t="str">
            <v>[,[5,3,1.2],[131,6,2.4],[115,10,4]]</v>
          </cell>
          <cell r="N52">
            <v>0.03</v>
          </cell>
          <cell r="O52">
            <v>0.06</v>
          </cell>
          <cell r="Q52">
            <v>10</v>
          </cell>
          <cell r="T52" t="str">
            <v>[2,5,8,11,14,17,20]</v>
          </cell>
          <cell r="U52" t="str">
            <v>[[4,3,260],[4,6,5000],[4,3,570],[4,6,9700],[4,3,1060],[4,6,14410],[4,3,1250]]</v>
          </cell>
          <cell r="V52">
            <v>4</v>
          </cell>
          <cell r="W52" t="str">
            <v>攻击</v>
          </cell>
          <cell r="X52">
            <v>260</v>
          </cell>
          <cell r="Y52">
            <v>4</v>
          </cell>
          <cell r="Z52" t="str">
            <v>生命</v>
          </cell>
          <cell r="AA52">
            <v>5000</v>
          </cell>
          <cell r="AB52">
            <v>4</v>
          </cell>
          <cell r="AC52" t="str">
            <v>攻击</v>
          </cell>
          <cell r="AD52">
            <v>570</v>
          </cell>
          <cell r="AE52">
            <v>4</v>
          </cell>
          <cell r="AF52" t="str">
            <v>生命</v>
          </cell>
          <cell r="AG52">
            <v>9700</v>
          </cell>
          <cell r="AH52">
            <v>4</v>
          </cell>
          <cell r="AI52" t="str">
            <v>攻击</v>
          </cell>
          <cell r="AJ52">
            <v>1060</v>
          </cell>
          <cell r="AK52">
            <v>4</v>
          </cell>
          <cell r="AL52" t="str">
            <v>生命</v>
          </cell>
          <cell r="AM52">
            <v>14410</v>
          </cell>
          <cell r="AN52">
            <v>4</v>
          </cell>
          <cell r="AO52" t="str">
            <v>攻击</v>
          </cell>
          <cell r="AP52">
            <v>1250</v>
          </cell>
        </row>
        <row r="53">
          <cell r="A53">
            <v>40405</v>
          </cell>
          <cell r="B53" t="str">
            <v>龙甲</v>
          </cell>
          <cell r="C53">
            <v>2</v>
          </cell>
          <cell r="D53" t="str">
            <v>ARTIFACT_40405</v>
          </cell>
          <cell r="E53" t="str">
            <v>ARTIFACTDES_40405</v>
          </cell>
          <cell r="F53">
            <v>5</v>
          </cell>
          <cell r="G53">
            <v>0</v>
          </cell>
          <cell r="H53" t="str">
            <v>龙王神力</v>
          </cell>
          <cell r="I53" t="str">
            <v>[0.26,0.104,0.104]</v>
          </cell>
          <cell r="J53">
            <v>225</v>
          </cell>
          <cell r="K53" t="str">
            <v>[[2,4,1.6],[115,6,2.4],[121,16,6.4]]</v>
          </cell>
          <cell r="L53" t="str">
            <v>[[2,4,1.6],[115,6,2.4],[121,16,6.4]]</v>
          </cell>
          <cell r="M53">
            <v>0.04</v>
          </cell>
          <cell r="Q53">
            <v>6</v>
          </cell>
          <cell r="S53">
            <v>16</v>
          </cell>
          <cell r="T53" t="str">
            <v>[2,5,8,11,14,17,20]</v>
          </cell>
          <cell r="U53" t="str">
            <v>[[5,3,890],[5,6,16820],[5,3,1930],[5,6,32620],[5,3,3550],[5,6,48470],[5,3,4200]]</v>
          </cell>
          <cell r="V53">
            <v>5</v>
          </cell>
          <cell r="W53" t="str">
            <v>攻击</v>
          </cell>
          <cell r="X53">
            <v>890</v>
          </cell>
          <cell r="Y53">
            <v>5</v>
          </cell>
          <cell r="Z53" t="str">
            <v>生命</v>
          </cell>
          <cell r="AA53">
            <v>16820</v>
          </cell>
          <cell r="AB53">
            <v>5</v>
          </cell>
          <cell r="AC53" t="str">
            <v>攻击</v>
          </cell>
          <cell r="AD53">
            <v>1930</v>
          </cell>
          <cell r="AE53">
            <v>5</v>
          </cell>
          <cell r="AF53" t="str">
            <v>生命</v>
          </cell>
          <cell r="AG53">
            <v>32620</v>
          </cell>
          <cell r="AH53">
            <v>5</v>
          </cell>
          <cell r="AI53" t="str">
            <v>攻击</v>
          </cell>
          <cell r="AJ53">
            <v>3550</v>
          </cell>
          <cell r="AK53">
            <v>5</v>
          </cell>
          <cell r="AL53" t="str">
            <v>生命</v>
          </cell>
          <cell r="AM53">
            <v>48470</v>
          </cell>
          <cell r="AN53">
            <v>5</v>
          </cell>
          <cell r="AO53" t="str">
            <v>攻击</v>
          </cell>
          <cell r="AP53">
            <v>4200</v>
          </cell>
        </row>
        <row r="54">
          <cell r="A54">
            <v>40406</v>
          </cell>
          <cell r="B54" t="str">
            <v>龙牙项链</v>
          </cell>
          <cell r="C54">
            <v>2</v>
          </cell>
          <cell r="D54" t="str">
            <v>ARTIFACT_40406</v>
          </cell>
          <cell r="E54" t="str">
            <v>ARTIFACTDES_40406</v>
          </cell>
          <cell r="F54">
            <v>5</v>
          </cell>
          <cell r="G54">
            <v>0</v>
          </cell>
          <cell r="H54" t="str">
            <v>龙王神力</v>
          </cell>
          <cell r="I54" t="str">
            <v>[0.2,0.08,0.08]</v>
          </cell>
          <cell r="J54">
            <v>225</v>
          </cell>
          <cell r="K54" t="str">
            <v>[[2,4,1.6],[131,4,1.6],[115,12,4.8]]</v>
          </cell>
          <cell r="L54" t="str">
            <v>[[2,4,1.6],[131,4,1.6],[115,12,4.8]]</v>
          </cell>
          <cell r="M54">
            <v>0.04</v>
          </cell>
          <cell r="O54">
            <v>0.04</v>
          </cell>
          <cell r="Q54">
            <v>12</v>
          </cell>
          <cell r="T54" t="str">
            <v>[2,5,8,11,14,17,20]</v>
          </cell>
          <cell r="U54" t="str">
            <v>[[3,3,130],[3,6,2460],[3,3,280],[3,6,4770],[3,3,520],[3,6,7090],[3,3,610]]</v>
          </cell>
          <cell r="V54">
            <v>3</v>
          </cell>
          <cell r="W54" t="str">
            <v>攻击</v>
          </cell>
          <cell r="X54">
            <v>130</v>
          </cell>
          <cell r="Y54">
            <v>3</v>
          </cell>
          <cell r="Z54" t="str">
            <v>生命</v>
          </cell>
          <cell r="AA54">
            <v>2460</v>
          </cell>
          <cell r="AB54">
            <v>3</v>
          </cell>
          <cell r="AC54" t="str">
            <v>攻击</v>
          </cell>
          <cell r="AD54">
            <v>280</v>
          </cell>
          <cell r="AE54">
            <v>3</v>
          </cell>
          <cell r="AF54" t="str">
            <v>生命</v>
          </cell>
          <cell r="AG54">
            <v>4770</v>
          </cell>
          <cell r="AH54">
            <v>3</v>
          </cell>
          <cell r="AI54" t="str">
            <v>攻击</v>
          </cell>
          <cell r="AJ54">
            <v>520</v>
          </cell>
          <cell r="AK54">
            <v>3</v>
          </cell>
          <cell r="AL54" t="str">
            <v>生命</v>
          </cell>
          <cell r="AM54">
            <v>7090</v>
          </cell>
          <cell r="AN54">
            <v>3</v>
          </cell>
          <cell r="AO54" t="str">
            <v>攻击</v>
          </cell>
          <cell r="AP54">
            <v>610</v>
          </cell>
        </row>
        <row r="55">
          <cell r="A55">
            <v>40441</v>
          </cell>
          <cell r="B55" t="str">
            <v>骑士长剑</v>
          </cell>
          <cell r="C55">
            <v>2</v>
          </cell>
          <cell r="D55" t="str">
            <v>ARTIFACT_40441</v>
          </cell>
          <cell r="E55" t="str">
            <v>ARTIFACTDES_40441</v>
          </cell>
          <cell r="F55">
            <v>5</v>
          </cell>
          <cell r="G55">
            <v>0</v>
          </cell>
          <cell r="H55" t="str">
            <v>末日之刃</v>
          </cell>
          <cell r="I55" t="str">
            <v>[0.04,0.016,0.016]</v>
          </cell>
          <cell r="J55">
            <v>225</v>
          </cell>
          <cell r="K55" t="str">
            <v>[[2,4,1.6]]</v>
          </cell>
          <cell r="L55" t="str">
            <v>[[2,4,1.6]]</v>
          </cell>
          <cell r="M55">
            <v>0.04</v>
          </cell>
          <cell r="T55" t="str">
            <v>[2,5,8,11,14,17,20]</v>
          </cell>
          <cell r="U55" t="str">
            <v>[[5,3,890],[5,6,16820],[5,3,1930],[5,6,32620],[5,3,3550],[5,6,48470],[5,3,4200]]</v>
          </cell>
          <cell r="V55">
            <v>5</v>
          </cell>
          <cell r="W55" t="str">
            <v>攻击</v>
          </cell>
          <cell r="X55">
            <v>890</v>
          </cell>
          <cell r="Y55">
            <v>5</v>
          </cell>
          <cell r="Z55" t="str">
            <v>生命</v>
          </cell>
          <cell r="AA55">
            <v>16820</v>
          </cell>
          <cell r="AB55">
            <v>5</v>
          </cell>
          <cell r="AC55" t="str">
            <v>攻击</v>
          </cell>
          <cell r="AD55">
            <v>1930</v>
          </cell>
          <cell r="AE55">
            <v>5</v>
          </cell>
          <cell r="AF55" t="str">
            <v>生命</v>
          </cell>
          <cell r="AG55">
            <v>32620</v>
          </cell>
          <cell r="AH55">
            <v>5</v>
          </cell>
          <cell r="AI55" t="str">
            <v>攻击</v>
          </cell>
          <cell r="AJ55">
            <v>3550</v>
          </cell>
          <cell r="AK55">
            <v>5</v>
          </cell>
          <cell r="AL55" t="str">
            <v>生命</v>
          </cell>
          <cell r="AM55">
            <v>48470</v>
          </cell>
          <cell r="AN55">
            <v>5</v>
          </cell>
          <cell r="AO55" t="str">
            <v>攻击</v>
          </cell>
          <cell r="AP55">
            <v>4200</v>
          </cell>
        </row>
        <row r="56">
          <cell r="A56">
            <v>40442</v>
          </cell>
          <cell r="B56" t="str">
            <v>森林硬弓</v>
          </cell>
          <cell r="C56">
            <v>2</v>
          </cell>
          <cell r="D56" t="str">
            <v>ARTIFACT_40442</v>
          </cell>
          <cell r="E56" t="str">
            <v>ARTIFACTDES_40442</v>
          </cell>
          <cell r="F56">
            <v>5</v>
          </cell>
          <cell r="G56">
            <v>0</v>
          </cell>
          <cell r="H56" t="str">
            <v>末日之刃</v>
          </cell>
          <cell r="I56" t="str">
            <v>[0.04,0.016,0.016]</v>
          </cell>
          <cell r="J56">
            <v>225</v>
          </cell>
          <cell r="K56" t="str">
            <v>[[5,4,1.6]]</v>
          </cell>
          <cell r="L56" t="str">
            <v>[,[5,4,1.6]]</v>
          </cell>
          <cell r="N56">
            <v>0.04</v>
          </cell>
          <cell r="T56" t="str">
            <v>[2,5,8,11,14,17,20]</v>
          </cell>
          <cell r="U56" t="str">
            <v>[[3,3,130],[3,6,2460],[3,3,280],[3,6,4770],[3,3,520],[3,6,7090],[3,3,610]]</v>
          </cell>
          <cell r="V56">
            <v>3</v>
          </cell>
          <cell r="W56" t="str">
            <v>攻击</v>
          </cell>
          <cell r="X56">
            <v>130</v>
          </cell>
          <cell r="Y56">
            <v>3</v>
          </cell>
          <cell r="Z56" t="str">
            <v>生命</v>
          </cell>
          <cell r="AA56">
            <v>2460</v>
          </cell>
          <cell r="AB56">
            <v>3</v>
          </cell>
          <cell r="AC56" t="str">
            <v>攻击</v>
          </cell>
          <cell r="AD56">
            <v>280</v>
          </cell>
          <cell r="AE56">
            <v>3</v>
          </cell>
          <cell r="AF56" t="str">
            <v>生命</v>
          </cell>
          <cell r="AG56">
            <v>4770</v>
          </cell>
          <cell r="AH56">
            <v>3</v>
          </cell>
          <cell r="AI56" t="str">
            <v>攻击</v>
          </cell>
          <cell r="AJ56">
            <v>520</v>
          </cell>
          <cell r="AK56">
            <v>3</v>
          </cell>
          <cell r="AL56" t="str">
            <v>生命</v>
          </cell>
          <cell r="AM56">
            <v>7090</v>
          </cell>
          <cell r="AN56">
            <v>3</v>
          </cell>
          <cell r="AO56" t="str">
            <v>攻击</v>
          </cell>
          <cell r="AP56">
            <v>610</v>
          </cell>
        </row>
        <row r="57">
          <cell r="A57">
            <v>40443</v>
          </cell>
          <cell r="B57" t="str">
            <v>智慧法杖</v>
          </cell>
          <cell r="C57">
            <v>2</v>
          </cell>
          <cell r="D57" t="str">
            <v>ARTIFACT_40443</v>
          </cell>
          <cell r="E57" t="str">
            <v>ARTIFACTDES_40443</v>
          </cell>
          <cell r="F57">
            <v>5</v>
          </cell>
          <cell r="G57">
            <v>0</v>
          </cell>
          <cell r="H57" t="str">
            <v>末日之刃</v>
          </cell>
          <cell r="I57" t="str">
            <v>[0.04,0.016,0.016]</v>
          </cell>
          <cell r="J57">
            <v>225</v>
          </cell>
          <cell r="K57" t="str">
            <v>[[5,4,1.6]]</v>
          </cell>
          <cell r="L57" t="str">
            <v>[,[5,4,1.6]]</v>
          </cell>
          <cell r="N57">
            <v>0.04</v>
          </cell>
          <cell r="T57" t="str">
            <v>[2,5,8,11,14,17,20]</v>
          </cell>
          <cell r="U57" t="str">
            <v>[[2,3,80],[2,6,1490],[2,3,170],[2,6,2880],[2,3,310],[2,6,4280],[2,3,370]]</v>
          </cell>
          <cell r="V57">
            <v>2</v>
          </cell>
          <cell r="W57" t="str">
            <v>攻击</v>
          </cell>
          <cell r="X57">
            <v>80</v>
          </cell>
          <cell r="Y57">
            <v>2</v>
          </cell>
          <cell r="Z57" t="str">
            <v>生命</v>
          </cell>
          <cell r="AA57">
            <v>1490</v>
          </cell>
          <cell r="AB57">
            <v>2</v>
          </cell>
          <cell r="AC57" t="str">
            <v>攻击</v>
          </cell>
          <cell r="AD57">
            <v>170</v>
          </cell>
          <cell r="AE57">
            <v>2</v>
          </cell>
          <cell r="AF57" t="str">
            <v>生命</v>
          </cell>
          <cell r="AG57">
            <v>2880</v>
          </cell>
          <cell r="AH57">
            <v>2</v>
          </cell>
          <cell r="AI57" t="str">
            <v>攻击</v>
          </cell>
          <cell r="AJ57">
            <v>310</v>
          </cell>
          <cell r="AK57">
            <v>2</v>
          </cell>
          <cell r="AL57" t="str">
            <v>生命</v>
          </cell>
          <cell r="AM57">
            <v>4280</v>
          </cell>
          <cell r="AN57">
            <v>2</v>
          </cell>
          <cell r="AO57" t="str">
            <v>攻击</v>
          </cell>
          <cell r="AP57">
            <v>370</v>
          </cell>
        </row>
        <row r="58">
          <cell r="A58">
            <v>40444</v>
          </cell>
          <cell r="B58" t="str">
            <v>山王战斧</v>
          </cell>
          <cell r="C58">
            <v>2</v>
          </cell>
          <cell r="D58" t="str">
            <v>ARTIFACT_40444</v>
          </cell>
          <cell r="E58" t="str">
            <v>ARTIFACTDES_40444</v>
          </cell>
          <cell r="F58">
            <v>5</v>
          </cell>
          <cell r="G58">
            <v>0</v>
          </cell>
          <cell r="H58" t="str">
            <v>末日之刃</v>
          </cell>
          <cell r="I58" t="str">
            <v/>
          </cell>
          <cell r="J58">
            <v>225</v>
          </cell>
          <cell r="K58" t="str">
            <v>[]</v>
          </cell>
          <cell r="L58" t="str">
            <v>[]</v>
          </cell>
          <cell r="T58" t="str">
            <v>[2,5,8,11,14,17,20]</v>
          </cell>
          <cell r="U58" t="str">
            <v>[[4,3,260],[4,6,5000],[4,3,570],[4,6,9700],[4,3,1060],[4,6,14410],[4,3,1250]]</v>
          </cell>
          <cell r="V58">
            <v>4</v>
          </cell>
          <cell r="W58" t="str">
            <v>攻击</v>
          </cell>
          <cell r="X58">
            <v>260</v>
          </cell>
          <cell r="Y58">
            <v>4</v>
          </cell>
          <cell r="Z58" t="str">
            <v>生命</v>
          </cell>
          <cell r="AA58">
            <v>5000</v>
          </cell>
          <cell r="AB58">
            <v>4</v>
          </cell>
          <cell r="AC58" t="str">
            <v>攻击</v>
          </cell>
          <cell r="AD58">
            <v>570</v>
          </cell>
          <cell r="AE58">
            <v>4</v>
          </cell>
          <cell r="AF58" t="str">
            <v>生命</v>
          </cell>
          <cell r="AG58">
            <v>9700</v>
          </cell>
          <cell r="AH58">
            <v>4</v>
          </cell>
          <cell r="AI58" t="str">
            <v>攻击</v>
          </cell>
          <cell r="AJ58">
            <v>1060</v>
          </cell>
          <cell r="AK58">
            <v>4</v>
          </cell>
          <cell r="AL58" t="str">
            <v>生命</v>
          </cell>
          <cell r="AM58">
            <v>14410</v>
          </cell>
          <cell r="AN58">
            <v>4</v>
          </cell>
          <cell r="AO58" t="str">
            <v>攻击</v>
          </cell>
          <cell r="AP58">
            <v>1250</v>
          </cell>
        </row>
        <row r="59">
          <cell r="A59">
            <v>40445</v>
          </cell>
          <cell r="B59" t="str">
            <v>勇士战锤</v>
          </cell>
          <cell r="C59">
            <v>2</v>
          </cell>
          <cell r="D59" t="str">
            <v>ARTIFACT_40445</v>
          </cell>
          <cell r="E59" t="str">
            <v>ARTIFACTDES_40445</v>
          </cell>
          <cell r="F59">
            <v>5</v>
          </cell>
          <cell r="G59">
            <v>0</v>
          </cell>
          <cell r="H59" t="str">
            <v>末日之刃</v>
          </cell>
          <cell r="I59" t="str">
            <v/>
          </cell>
          <cell r="J59">
            <v>225</v>
          </cell>
          <cell r="K59" t="str">
            <v>[]</v>
          </cell>
          <cell r="L59" t="str">
            <v>[]</v>
          </cell>
          <cell r="T59" t="str">
            <v>[2,5,8,11,14,17,20]</v>
          </cell>
          <cell r="U59" t="str">
            <v>[[5,3,890],[5,6,16820],[5,3,1930],[5,6,32620],[5,3,3550],[5,6,48470],[5,3,4200]]</v>
          </cell>
          <cell r="V59">
            <v>5</v>
          </cell>
          <cell r="W59" t="str">
            <v>攻击</v>
          </cell>
          <cell r="X59">
            <v>890</v>
          </cell>
          <cell r="Y59">
            <v>5</v>
          </cell>
          <cell r="Z59" t="str">
            <v>生命</v>
          </cell>
          <cell r="AA59">
            <v>16820</v>
          </cell>
          <cell r="AB59">
            <v>5</v>
          </cell>
          <cell r="AC59" t="str">
            <v>攻击</v>
          </cell>
          <cell r="AD59">
            <v>1930</v>
          </cell>
          <cell r="AE59">
            <v>5</v>
          </cell>
          <cell r="AF59" t="str">
            <v>生命</v>
          </cell>
          <cell r="AG59">
            <v>32620</v>
          </cell>
          <cell r="AH59">
            <v>5</v>
          </cell>
          <cell r="AI59" t="str">
            <v>攻击</v>
          </cell>
          <cell r="AJ59">
            <v>3550</v>
          </cell>
          <cell r="AK59">
            <v>5</v>
          </cell>
          <cell r="AL59" t="str">
            <v>生命</v>
          </cell>
          <cell r="AM59">
            <v>48470</v>
          </cell>
          <cell r="AN59">
            <v>5</v>
          </cell>
          <cell r="AO59" t="str">
            <v>攻击</v>
          </cell>
          <cell r="AP59">
            <v>4200</v>
          </cell>
        </row>
        <row r="60">
          <cell r="A60">
            <v>40446</v>
          </cell>
          <cell r="B60" t="str">
            <v>典范硬弩</v>
          </cell>
          <cell r="C60">
            <v>2</v>
          </cell>
          <cell r="D60" t="str">
            <v>ARTIFACT_40446</v>
          </cell>
          <cell r="E60" t="str">
            <v>ARTIFACTDES_40446</v>
          </cell>
          <cell r="F60">
            <v>5</v>
          </cell>
          <cell r="G60">
            <v>0</v>
          </cell>
          <cell r="H60" t="str">
            <v>末日之刃</v>
          </cell>
          <cell r="I60" t="str">
            <v/>
          </cell>
          <cell r="J60">
            <v>225</v>
          </cell>
          <cell r="K60" t="str">
            <v>[]</v>
          </cell>
          <cell r="L60" t="str">
            <v>[]</v>
          </cell>
          <cell r="T60" t="str">
            <v>[2,5,8,11,14,17,20]</v>
          </cell>
          <cell r="U60" t="str">
            <v>[[3,3,130],[3,6,2460],[3,3,280],[3,6,4770],[3,3,520],[3,6,7090],[3,3,610]]</v>
          </cell>
          <cell r="V60">
            <v>3</v>
          </cell>
          <cell r="W60" t="str">
            <v>攻击</v>
          </cell>
          <cell r="X60">
            <v>130</v>
          </cell>
          <cell r="Y60">
            <v>3</v>
          </cell>
          <cell r="Z60" t="str">
            <v>生命</v>
          </cell>
          <cell r="AA60">
            <v>2460</v>
          </cell>
          <cell r="AB60">
            <v>3</v>
          </cell>
          <cell r="AC60" t="str">
            <v>攻击</v>
          </cell>
          <cell r="AD60">
            <v>280</v>
          </cell>
          <cell r="AE60">
            <v>3</v>
          </cell>
          <cell r="AF60" t="str">
            <v>生命</v>
          </cell>
          <cell r="AG60">
            <v>4770</v>
          </cell>
          <cell r="AH60">
            <v>3</v>
          </cell>
          <cell r="AI60" t="str">
            <v>攻击</v>
          </cell>
          <cell r="AJ60">
            <v>520</v>
          </cell>
          <cell r="AK60">
            <v>3</v>
          </cell>
          <cell r="AL60" t="str">
            <v>生命</v>
          </cell>
          <cell r="AM60">
            <v>7090</v>
          </cell>
          <cell r="AN60">
            <v>3</v>
          </cell>
          <cell r="AO60" t="str">
            <v>攻击</v>
          </cell>
          <cell r="AP60">
            <v>610</v>
          </cell>
        </row>
        <row r="61">
          <cell r="A61">
            <v>40411</v>
          </cell>
          <cell r="B61" t="str">
            <v>先知剑</v>
          </cell>
          <cell r="C61">
            <v>2</v>
          </cell>
          <cell r="D61" t="str">
            <v>ARTIFACT_40411</v>
          </cell>
          <cell r="E61" t="str">
            <v>ARTIFACTDES_40411</v>
          </cell>
          <cell r="F61">
            <v>5</v>
          </cell>
          <cell r="G61">
            <v>0</v>
          </cell>
          <cell r="H61" t="str">
            <v>天使联盟</v>
          </cell>
          <cell r="I61" t="str">
            <v>[0.22,0.088,0.088]</v>
          </cell>
          <cell r="J61">
            <v>225</v>
          </cell>
          <cell r="K61" t="str">
            <v>[[2,14,5.6],[112,8,3.2]]</v>
          </cell>
          <cell r="L61" t="str">
            <v>[[2,14,5.6],[112,8,3.2]]</v>
          </cell>
          <cell r="M61">
            <v>0.14000000000000001</v>
          </cell>
          <cell r="P61">
            <v>8</v>
          </cell>
          <cell r="T61" t="str">
            <v>[2,5,8,11,14,17,20]</v>
          </cell>
          <cell r="U61" t="str">
            <v>[[5,6,11120],[5,3,1350],[5,6,24110],[5,3,2610],[5,6,44390],[5,3,3880],[5,6,52540]]</v>
          </cell>
          <cell r="V61">
            <v>5</v>
          </cell>
          <cell r="W61" t="str">
            <v>生命</v>
          </cell>
          <cell r="X61">
            <v>11120</v>
          </cell>
          <cell r="Y61">
            <v>5</v>
          </cell>
          <cell r="Z61" t="str">
            <v>攻击</v>
          </cell>
          <cell r="AA61">
            <v>1350</v>
          </cell>
          <cell r="AB61">
            <v>5</v>
          </cell>
          <cell r="AC61" t="str">
            <v>生命</v>
          </cell>
          <cell r="AD61">
            <v>24110</v>
          </cell>
          <cell r="AE61">
            <v>5</v>
          </cell>
          <cell r="AF61" t="str">
            <v>攻击</v>
          </cell>
          <cell r="AG61">
            <v>2610</v>
          </cell>
          <cell r="AH61">
            <v>5</v>
          </cell>
          <cell r="AI61" t="str">
            <v>生命</v>
          </cell>
          <cell r="AJ61">
            <v>44390</v>
          </cell>
          <cell r="AK61">
            <v>5</v>
          </cell>
          <cell r="AL61" t="str">
            <v>攻击</v>
          </cell>
          <cell r="AM61">
            <v>3880</v>
          </cell>
          <cell r="AN61">
            <v>5</v>
          </cell>
          <cell r="AO61" t="str">
            <v>生命</v>
          </cell>
          <cell r="AP61">
            <v>52540</v>
          </cell>
        </row>
        <row r="62">
          <cell r="A62">
            <v>40412</v>
          </cell>
          <cell r="B62" t="str">
            <v>狮王盾</v>
          </cell>
          <cell r="C62">
            <v>2</v>
          </cell>
          <cell r="D62" t="str">
            <v>ARTIFACT_40412</v>
          </cell>
          <cell r="E62" t="str">
            <v>ARTIFACTDES_40412</v>
          </cell>
          <cell r="F62">
            <v>5</v>
          </cell>
          <cell r="G62">
            <v>0</v>
          </cell>
          <cell r="H62" t="str">
            <v>天使联盟</v>
          </cell>
          <cell r="I62" t="str">
            <v>[0.24,0.096,0.096]</v>
          </cell>
          <cell r="J62">
            <v>225</v>
          </cell>
          <cell r="K62" t="str">
            <v>[[2,5,2],[5,3,1.2],[115,16,6.4]]</v>
          </cell>
          <cell r="L62" t="str">
            <v>[[2,5,2],[5,3,1.2],[115,16,6.4]]</v>
          </cell>
          <cell r="M62">
            <v>0.05</v>
          </cell>
          <cell r="N62">
            <v>0.03</v>
          </cell>
          <cell r="Q62">
            <v>16</v>
          </cell>
          <cell r="T62" t="str">
            <v>[2,5,8,11,14,17,20]</v>
          </cell>
          <cell r="U62" t="str">
            <v>[[4,6,3310],[4,3,400],[4,6,7170],[4,3,780],[4,6,13200],[4,3,1150],[4,6,15620]]</v>
          </cell>
          <cell r="V62">
            <v>4</v>
          </cell>
          <cell r="W62" t="str">
            <v>生命</v>
          </cell>
          <cell r="X62">
            <v>3310</v>
          </cell>
          <cell r="Y62">
            <v>4</v>
          </cell>
          <cell r="Z62" t="str">
            <v>攻击</v>
          </cell>
          <cell r="AA62">
            <v>400</v>
          </cell>
          <cell r="AB62">
            <v>4</v>
          </cell>
          <cell r="AC62" t="str">
            <v>生命</v>
          </cell>
          <cell r="AD62">
            <v>7170</v>
          </cell>
          <cell r="AE62">
            <v>4</v>
          </cell>
          <cell r="AF62" t="str">
            <v>攻击</v>
          </cell>
          <cell r="AG62">
            <v>780</v>
          </cell>
          <cell r="AH62">
            <v>4</v>
          </cell>
          <cell r="AI62" t="str">
            <v>生命</v>
          </cell>
          <cell r="AJ62">
            <v>13200</v>
          </cell>
          <cell r="AK62">
            <v>4</v>
          </cell>
          <cell r="AL62" t="str">
            <v>攻击</v>
          </cell>
          <cell r="AM62">
            <v>1150</v>
          </cell>
          <cell r="AN62">
            <v>4</v>
          </cell>
          <cell r="AO62" t="str">
            <v>生命</v>
          </cell>
          <cell r="AP62">
            <v>15620</v>
          </cell>
        </row>
        <row r="63">
          <cell r="A63">
            <v>40413</v>
          </cell>
          <cell r="B63" t="str">
            <v>神谕之冠</v>
          </cell>
          <cell r="C63">
            <v>2</v>
          </cell>
          <cell r="D63" t="str">
            <v>ARTIFACT_40413</v>
          </cell>
          <cell r="E63" t="str">
            <v>ARTIFACTDES_40413</v>
          </cell>
          <cell r="F63">
            <v>5</v>
          </cell>
          <cell r="G63">
            <v>0</v>
          </cell>
          <cell r="H63" t="str">
            <v>天使联盟</v>
          </cell>
          <cell r="I63" t="str">
            <v>[0.26,0.104,0.104]</v>
          </cell>
          <cell r="J63">
            <v>225</v>
          </cell>
          <cell r="K63" t="str">
            <v>[[2,4,1.6],[112,6,2.4],[118,16,6.4]]</v>
          </cell>
          <cell r="L63" t="str">
            <v>[[2,4,1.6],[112,6,2.4],[118,16,6.4]]</v>
          </cell>
          <cell r="M63">
            <v>0.04</v>
          </cell>
          <cell r="P63">
            <v>6</v>
          </cell>
          <cell r="R63">
            <v>16</v>
          </cell>
          <cell r="T63" t="str">
            <v>[2,5,8,11,14,17,20]</v>
          </cell>
          <cell r="U63" t="str">
            <v>[[3,6,1630],[3,3,200],[3,6,3530],[3,3,380],[3,6,6490],[3,3,570],[3,6,7680]]</v>
          </cell>
          <cell r="V63">
            <v>3</v>
          </cell>
          <cell r="W63" t="str">
            <v>生命</v>
          </cell>
          <cell r="X63">
            <v>1630</v>
          </cell>
          <cell r="Y63">
            <v>3</v>
          </cell>
          <cell r="Z63" t="str">
            <v>攻击</v>
          </cell>
          <cell r="AA63">
            <v>200</v>
          </cell>
          <cell r="AB63">
            <v>3</v>
          </cell>
          <cell r="AC63" t="str">
            <v>生命</v>
          </cell>
          <cell r="AD63">
            <v>3530</v>
          </cell>
          <cell r="AE63">
            <v>3</v>
          </cell>
          <cell r="AF63" t="str">
            <v>攻击</v>
          </cell>
          <cell r="AG63">
            <v>380</v>
          </cell>
          <cell r="AH63">
            <v>3</v>
          </cell>
          <cell r="AI63" t="str">
            <v>生命</v>
          </cell>
          <cell r="AJ63">
            <v>6490</v>
          </cell>
          <cell r="AK63">
            <v>3</v>
          </cell>
          <cell r="AL63" t="str">
            <v>攻击</v>
          </cell>
          <cell r="AM63">
            <v>570</v>
          </cell>
          <cell r="AN63">
            <v>3</v>
          </cell>
          <cell r="AO63" t="str">
            <v>生命</v>
          </cell>
          <cell r="AP63">
            <v>7680</v>
          </cell>
        </row>
        <row r="64">
          <cell r="A64">
            <v>40414</v>
          </cell>
          <cell r="B64" t="str">
            <v>神奇战甲</v>
          </cell>
          <cell r="C64">
            <v>2</v>
          </cell>
          <cell r="D64" t="str">
            <v>ARTIFACT_40414</v>
          </cell>
          <cell r="E64" t="str">
            <v>ARTIFACTDES_40414</v>
          </cell>
          <cell r="F64">
            <v>5</v>
          </cell>
          <cell r="G64">
            <v>0</v>
          </cell>
          <cell r="H64" t="str">
            <v>天使联盟</v>
          </cell>
          <cell r="I64" t="str">
            <v>[0.28,0.112,0.112]</v>
          </cell>
          <cell r="J64">
            <v>225</v>
          </cell>
          <cell r="K64" t="str">
            <v>[[5,8,3.2],[115,4,1.6],[121,16,6.4]]</v>
          </cell>
          <cell r="L64" t="str">
            <v>[,[5,8,3.2],[115,4,1.6],[121,16,6.4]]</v>
          </cell>
          <cell r="N64">
            <v>0.08</v>
          </cell>
          <cell r="Q64">
            <v>4</v>
          </cell>
          <cell r="S64">
            <v>16</v>
          </cell>
          <cell r="T64" t="str">
            <v>[2,5,8,11,14,17,20]</v>
          </cell>
          <cell r="U64" t="str">
            <v>[[2,6,980],[2,3,120],[2,6,2130],[2,3,230],[2,6,3920],[2,3,340],[2,6,4640]]</v>
          </cell>
          <cell r="V64">
            <v>2</v>
          </cell>
          <cell r="W64" t="str">
            <v>生命</v>
          </cell>
          <cell r="X64">
            <v>980</v>
          </cell>
          <cell r="Y64">
            <v>2</v>
          </cell>
          <cell r="Z64" t="str">
            <v>攻击</v>
          </cell>
          <cell r="AA64">
            <v>120</v>
          </cell>
          <cell r="AB64">
            <v>2</v>
          </cell>
          <cell r="AC64" t="str">
            <v>生命</v>
          </cell>
          <cell r="AD64">
            <v>2130</v>
          </cell>
          <cell r="AE64">
            <v>2</v>
          </cell>
          <cell r="AF64" t="str">
            <v>攻击</v>
          </cell>
          <cell r="AG64">
            <v>230</v>
          </cell>
          <cell r="AH64">
            <v>2</v>
          </cell>
          <cell r="AI64" t="str">
            <v>生命</v>
          </cell>
          <cell r="AJ64">
            <v>3920</v>
          </cell>
          <cell r="AK64">
            <v>2</v>
          </cell>
          <cell r="AL64" t="str">
            <v>攻击</v>
          </cell>
          <cell r="AM64">
            <v>340</v>
          </cell>
          <cell r="AN64">
            <v>2</v>
          </cell>
          <cell r="AO64" t="str">
            <v>生命</v>
          </cell>
          <cell r="AP64">
            <v>4640</v>
          </cell>
        </row>
        <row r="65">
          <cell r="A65">
            <v>40415</v>
          </cell>
          <cell r="B65" t="str">
            <v>圣靴</v>
          </cell>
          <cell r="C65">
            <v>2</v>
          </cell>
          <cell r="D65" t="str">
            <v>ARTIFACT_40415</v>
          </cell>
          <cell r="E65" t="str">
            <v>ARTIFACTDES_40415</v>
          </cell>
          <cell r="F65">
            <v>5</v>
          </cell>
          <cell r="G65">
            <v>0</v>
          </cell>
          <cell r="H65" t="str">
            <v>天使联盟</v>
          </cell>
          <cell r="I65" t="str">
            <v>[0.26,0.104,0.104]</v>
          </cell>
          <cell r="J65">
            <v>225</v>
          </cell>
          <cell r="K65" t="str">
            <v>[[2,4,1.6],[112,6,2.4],[118,16,6.4]]</v>
          </cell>
          <cell r="L65" t="str">
            <v>[[2,4,1.6],[112,6,2.4],[118,16,6.4]]</v>
          </cell>
          <cell r="M65">
            <v>0.04</v>
          </cell>
          <cell r="P65">
            <v>6</v>
          </cell>
          <cell r="R65">
            <v>16</v>
          </cell>
          <cell r="T65" t="str">
            <v>[2,5,8,11,14,17,20]</v>
          </cell>
          <cell r="U65" t="str">
            <v>[[5,6,11120],[5,3,1350],[5,6,24110],[5,3,2610],[5,6,44390],[5,3,3880],[5,6,52540]]</v>
          </cell>
          <cell r="V65">
            <v>5</v>
          </cell>
          <cell r="W65" t="str">
            <v>生命</v>
          </cell>
          <cell r="X65">
            <v>11120</v>
          </cell>
          <cell r="Y65">
            <v>5</v>
          </cell>
          <cell r="Z65" t="str">
            <v>攻击</v>
          </cell>
          <cell r="AA65">
            <v>1350</v>
          </cell>
          <cell r="AB65">
            <v>5</v>
          </cell>
          <cell r="AC65" t="str">
            <v>生命</v>
          </cell>
          <cell r="AD65">
            <v>24110</v>
          </cell>
          <cell r="AE65">
            <v>5</v>
          </cell>
          <cell r="AF65" t="str">
            <v>攻击</v>
          </cell>
          <cell r="AG65">
            <v>2610</v>
          </cell>
          <cell r="AH65">
            <v>5</v>
          </cell>
          <cell r="AI65" t="str">
            <v>生命</v>
          </cell>
          <cell r="AJ65">
            <v>44390</v>
          </cell>
          <cell r="AK65">
            <v>5</v>
          </cell>
          <cell r="AL65" t="str">
            <v>攻击</v>
          </cell>
          <cell r="AM65">
            <v>3880</v>
          </cell>
          <cell r="AN65">
            <v>5</v>
          </cell>
          <cell r="AO65" t="str">
            <v>生命</v>
          </cell>
          <cell r="AP65">
            <v>52540</v>
          </cell>
        </row>
        <row r="66">
          <cell r="A66">
            <v>40416</v>
          </cell>
          <cell r="B66" t="str">
            <v>天使项链</v>
          </cell>
          <cell r="C66">
            <v>2</v>
          </cell>
          <cell r="D66" t="str">
            <v>ARTIFACT_40416</v>
          </cell>
          <cell r="E66" t="str">
            <v>ARTIFACTDES_40416</v>
          </cell>
          <cell r="F66">
            <v>5</v>
          </cell>
          <cell r="G66">
            <v>0</v>
          </cell>
          <cell r="H66" t="str">
            <v>天使联盟</v>
          </cell>
          <cell r="I66" t="str">
            <v>[0.26,0.104,0.104]</v>
          </cell>
          <cell r="J66">
            <v>225</v>
          </cell>
          <cell r="K66" t="str">
            <v>[[5,4,1.6],[112,6,2.4],[118,16,6.4]]</v>
          </cell>
          <cell r="L66" t="str">
            <v>[,[5,4,1.6],[112,6,2.4],[118,16,6.4]]</v>
          </cell>
          <cell r="N66">
            <v>0.04</v>
          </cell>
          <cell r="P66">
            <v>6</v>
          </cell>
          <cell r="R66">
            <v>16</v>
          </cell>
          <cell r="T66" t="str">
            <v>[2,5,8,11,14,17,20]</v>
          </cell>
          <cell r="U66" t="str">
            <v>[[4,6,3310],[4,3,400],[4,6,7170],[4,3,780],[4,6,13200],[4,3,1150],[4,6,15620]]</v>
          </cell>
          <cell r="V66">
            <v>4</v>
          </cell>
          <cell r="W66" t="str">
            <v>生命</v>
          </cell>
          <cell r="X66">
            <v>3310</v>
          </cell>
          <cell r="Y66">
            <v>4</v>
          </cell>
          <cell r="Z66" t="str">
            <v>攻击</v>
          </cell>
          <cell r="AA66">
            <v>400</v>
          </cell>
          <cell r="AB66">
            <v>4</v>
          </cell>
          <cell r="AC66" t="str">
            <v>生命</v>
          </cell>
          <cell r="AD66">
            <v>7170</v>
          </cell>
          <cell r="AE66">
            <v>4</v>
          </cell>
          <cell r="AF66" t="str">
            <v>攻击</v>
          </cell>
          <cell r="AG66">
            <v>780</v>
          </cell>
          <cell r="AH66">
            <v>4</v>
          </cell>
          <cell r="AI66" t="str">
            <v>生命</v>
          </cell>
          <cell r="AJ66">
            <v>13200</v>
          </cell>
          <cell r="AK66">
            <v>4</v>
          </cell>
          <cell r="AL66" t="str">
            <v>攻击</v>
          </cell>
          <cell r="AM66">
            <v>1150</v>
          </cell>
          <cell r="AN66">
            <v>4</v>
          </cell>
          <cell r="AO66" t="str">
            <v>生命</v>
          </cell>
          <cell r="AP66">
            <v>15620</v>
          </cell>
        </row>
      </sheetData>
      <sheetData sheetId="1">
        <row r="1">
          <cell r="A1" t="str">
            <v>id$cs</v>
          </cell>
          <cell r="B1" t="str">
            <v>backname$s</v>
          </cell>
          <cell r="C1" t="str">
            <v>produce$cs</v>
          </cell>
          <cell r="D1" t="str">
            <v>name$cs</v>
          </cell>
          <cell r="E1" t="str">
            <v>des$c</v>
          </cell>
          <cell r="F1" t="str">
            <v>display$cs</v>
          </cell>
          <cell r="G1" t="str">
            <v>rank$cs</v>
          </cell>
          <cell r="H1" t="str">
            <v>quality$cs</v>
          </cell>
          <cell r="I1" t="str">
            <v>art$c</v>
          </cell>
          <cell r="J1" t="str">
            <v>icon$c</v>
          </cell>
          <cell r="K1" t="str">
            <v>frontstk_v$c</v>
          </cell>
          <cell r="L1" t="str">
            <v>frontstk_h$c</v>
          </cell>
          <cell r="M1" t="str">
            <v>backstk_v$c</v>
          </cell>
          <cell r="N1" t="str">
            <v>backstk_h$c</v>
          </cell>
          <cell r="O1" t="str">
            <v>condition$cs</v>
          </cell>
          <cell r="P1" t="str">
            <v>form$cs</v>
          </cell>
          <cell r="Q1" t="str">
            <v>unlockaddattr$cs</v>
          </cell>
          <cell r="R1" t="str">
            <v>addtag$cs</v>
          </cell>
          <cell r="S1" t="str">
            <v>addattr$cs</v>
          </cell>
          <cell r="T1" t="str">
            <v>fightNum$cs</v>
          </cell>
          <cell r="AD1" t="str">
            <v>shareImg$c</v>
          </cell>
          <cell r="AE1" t="str">
            <v>shareDes$c</v>
          </cell>
        </row>
        <row r="2">
          <cell r="K2" t="str">
            <v>int</v>
          </cell>
          <cell r="L2" t="str">
            <v>int</v>
          </cell>
          <cell r="M2" t="str">
            <v>int</v>
          </cell>
          <cell r="N2" t="str">
            <v>int</v>
          </cell>
          <cell r="P2" t="str">
            <v>array</v>
          </cell>
          <cell r="T2" t="str">
            <v>array</v>
          </cell>
          <cell r="U2" t="str">
            <v>array</v>
          </cell>
        </row>
        <row r="3">
          <cell r="B3" t="str">
            <v>策划标识</v>
          </cell>
          <cell r="C3" t="str">
            <v>放开可能</v>
          </cell>
          <cell r="F3" t="str">
            <v>是否显示</v>
          </cell>
          <cell r="G3" t="str">
            <v>宝物排序字段</v>
          </cell>
          <cell r="I3" t="str">
            <v>显示大图</v>
          </cell>
          <cell r="K3" t="str">
            <v>宝物光影-前立</v>
          </cell>
          <cell r="L3" t="str">
            <v>宝物光影-前压</v>
          </cell>
          <cell r="M3" t="str">
            <v>宝物光影-后立</v>
          </cell>
          <cell r="N3" t="str">
            <v>宝物光影-后压</v>
          </cell>
          <cell r="O3" t="str">
            <v>开启条件</v>
          </cell>
          <cell r="P3" t="str">
            <v>激活需要的散件</v>
          </cell>
          <cell r="Q3" t="str">
            <v>阶段解锁逻辑</v>
          </cell>
          <cell r="R3" t="str">
            <v>逻辑标签</v>
          </cell>
          <cell r="S3" t="str">
            <v>额外逻辑</v>
          </cell>
          <cell r="T3" t="str">
            <v>战斗力</v>
          </cell>
          <cell r="U3" t="str">
            <v>初始属性类型</v>
          </cell>
          <cell r="V3" t="str">
            <v>辅助列</v>
          </cell>
          <cell r="W3" t="str">
            <v>攻击%</v>
          </cell>
          <cell r="X3" t="str">
            <v>生命%</v>
          </cell>
          <cell r="Y3" t="str">
            <v>英雄攻击</v>
          </cell>
          <cell r="Z3" t="str">
            <v>英雄防御</v>
          </cell>
          <cell r="AA3" t="str">
            <v>英雄智力</v>
          </cell>
          <cell r="AB3" t="str">
            <v>英雄知识</v>
          </cell>
          <cell r="AC3" t="str">
            <v>法术效果</v>
          </cell>
          <cell r="AD3" t="str">
            <v>分享用图</v>
          </cell>
          <cell r="AE3" t="str">
            <v>分享用宝物描述</v>
          </cell>
        </row>
        <row r="4">
          <cell r="C4" t="str">
            <v xml:space="preserve">0：默认放开
1：不放开
</v>
          </cell>
          <cell r="F4" t="str">
            <v>1：显示
0：不显示
排行榜使用</v>
          </cell>
          <cell r="K4" t="str">
            <v>stk1_2.jpg</v>
          </cell>
          <cell r="L4" t="str">
            <v>stk1_1.jpg</v>
          </cell>
          <cell r="M4" t="str">
            <v>stk2_2.jpg</v>
          </cell>
          <cell r="N4" t="str">
            <v>stk2_1.jpg</v>
          </cell>
          <cell r="O4" t="str">
            <v>1:等级
[条件，值]</v>
          </cell>
          <cell r="R4" t="str">
            <v>1：主动
2：开场
3：自动
9：被动
BAOWUADDTAG_X</v>
          </cell>
          <cell r="S4" t="str">
            <v>[[类型，ID]]
1.主动技能，技能取英雄技能效果表(占用技能格子）
2.兵团被动，技能取英雄专精表
3.自动技能，技能取英雄效果表（不占用技能格子）
4.开场技能，带前置特殊技能，目标为战场中心，技能读取效果表前置CD（不占技能格子）
5:自动技能，技能取英雄效果表（不占用技能格子）,天使联盟复活最先死亡兵团概率
6:英雄被动，技能取英雄专精表</v>
          </cell>
          <cell r="T4" t="str">
            <v>[初始系数，每级系数,额外增加战斗力]</v>
          </cell>
          <cell r="W4">
            <v>2</v>
          </cell>
          <cell r="X4">
            <v>5</v>
          </cell>
          <cell r="Y4">
            <v>112</v>
          </cell>
          <cell r="Z4">
            <v>115</v>
          </cell>
          <cell r="AA4">
            <v>118</v>
          </cell>
          <cell r="AB4">
            <v>121</v>
          </cell>
        </row>
        <row r="6">
          <cell r="A6">
            <v>11</v>
          </cell>
          <cell r="B6" t="str">
            <v>神圣血瓶</v>
          </cell>
          <cell r="C6">
            <v>0</v>
          </cell>
          <cell r="D6" t="str">
            <v>ARTIFACT_11</v>
          </cell>
          <cell r="E6" t="str">
            <v>ARTIFACTDES_11</v>
          </cell>
          <cell r="F6">
            <v>1</v>
          </cell>
          <cell r="G6">
            <v>1</v>
          </cell>
          <cell r="H6">
            <v>2</v>
          </cell>
          <cell r="I6" t="str">
            <v>pic_artifact_11</v>
          </cell>
          <cell r="J6" t="str">
            <v>icon_artifact_11</v>
          </cell>
          <cell r="O6" t="str">
            <v>[1,1]</v>
          </cell>
          <cell r="P6" t="str">
            <v>[40111,40112,40113]</v>
          </cell>
          <cell r="Q6" t="str">
            <v>[1,2,5,8,11,14,17,20]</v>
          </cell>
          <cell r="R6">
            <v>9</v>
          </cell>
          <cell r="S6" t="str">
            <v>[[2,49002],[2,490021],[2,490022],[2,490023],[2,490024],[2,490025],[2,490026],[2,490027]]</v>
          </cell>
          <cell r="T6" t="str">
            <v>[0.10,0.05,0.05]</v>
          </cell>
          <cell r="U6" t="str">
            <v>[[112,1,0.5],[115,1,0.5],[118,1,0.5],[121,1,0.5]]</v>
          </cell>
          <cell r="V6" t="str">
            <v>[,[112,1,0.5],[115,1,0.5],[118,1,0.5],[121,1,0.5]]</v>
          </cell>
          <cell r="Y6">
            <v>1</v>
          </cell>
          <cell r="Z6">
            <v>1</v>
          </cell>
          <cell r="AA6">
            <v>1</v>
          </cell>
          <cell r="AB6">
            <v>1</v>
          </cell>
          <cell r="AC6">
            <v>6.4</v>
          </cell>
          <cell r="AD6" t="str">
            <v>share_titleImg11_treasure</v>
          </cell>
          <cell r="AE6" t="str">
            <v>SHAREDES11</v>
          </cell>
        </row>
        <row r="7">
          <cell r="A7">
            <v>12</v>
          </cell>
          <cell r="B7" t="str">
            <v>幸运马蹄</v>
          </cell>
          <cell r="C7">
            <v>0</v>
          </cell>
          <cell r="D7" t="str">
            <v>ARTIFACT_12</v>
          </cell>
          <cell r="E7" t="str">
            <v>ARTIFACTDES_12</v>
          </cell>
          <cell r="F7">
            <v>1</v>
          </cell>
          <cell r="G7">
            <v>2</v>
          </cell>
          <cell r="H7">
            <v>2</v>
          </cell>
          <cell r="I7" t="str">
            <v>pic_artifact_12</v>
          </cell>
          <cell r="J7" t="str">
            <v>icon_artifact_12</v>
          </cell>
          <cell r="O7" t="str">
            <v>[1,1]</v>
          </cell>
          <cell r="P7" t="str">
            <v>[40121,40122,40123]</v>
          </cell>
          <cell r="Q7" t="str">
            <v>[1,2,5,8,11,14,17,20]</v>
          </cell>
          <cell r="R7">
            <v>9</v>
          </cell>
          <cell r="S7" t="str">
            <v>[[2,49011],[2,490111],[2,490112],[2,490113],[2,490114],[2,490115],[2,490116],[2,490117]]</v>
          </cell>
          <cell r="T7" t="str">
            <v>[0.10,0.05,0.05]</v>
          </cell>
          <cell r="U7" t="str">
            <v>[[112,1,0.5],[115,1,0.5],[118,1,0.5],[121,1,0.5]]</v>
          </cell>
          <cell r="V7" t="str">
            <v>[,[112,1,0.5],[115,1,0.5],[118,1,0.5],[121,1,0.5]]</v>
          </cell>
          <cell r="Y7">
            <v>1</v>
          </cell>
          <cell r="Z7">
            <v>1</v>
          </cell>
          <cell r="AA7">
            <v>1</v>
          </cell>
          <cell r="AB7">
            <v>1</v>
          </cell>
          <cell r="AC7">
            <v>6.4</v>
          </cell>
          <cell r="AD7" t="str">
            <v>share_titleImg12_treasure</v>
          </cell>
          <cell r="AE7" t="str">
            <v>SHAREDES12</v>
          </cell>
        </row>
        <row r="8">
          <cell r="A8">
            <v>21</v>
          </cell>
          <cell r="B8" t="str">
            <v>魔力源泉</v>
          </cell>
          <cell r="C8">
            <v>0</v>
          </cell>
          <cell r="D8" t="str">
            <v>ARTIFACT_21</v>
          </cell>
          <cell r="E8" t="str">
            <v>ARTIFACTDES_21</v>
          </cell>
          <cell r="F8">
            <v>1</v>
          </cell>
          <cell r="G8">
            <v>3</v>
          </cell>
          <cell r="H8">
            <v>3</v>
          </cell>
          <cell r="I8" t="str">
            <v>pic_artifact_21</v>
          </cell>
          <cell r="J8" t="str">
            <v>icon_artifact_21</v>
          </cell>
          <cell r="O8" t="str">
            <v>[1,1]</v>
          </cell>
          <cell r="P8" t="str">
            <v>[40211,40212,40213]</v>
          </cell>
          <cell r="Q8" t="str">
            <v>[1,2,5,8,11,14,17,20]</v>
          </cell>
          <cell r="R8">
            <v>9</v>
          </cell>
          <cell r="S8" t="str">
            <v>[[6,49003],[6,490031],[6,490032],[6,490033],[6,490034],[6,490035],[6,490036],[6,490037]]</v>
          </cell>
          <cell r="T8" t="str">
            <v>[0.2,0.1,0.1]</v>
          </cell>
          <cell r="U8" t="str">
            <v>[[112,2,1],[115,5.2,2.6],[118,2,1],[121,5.2,2.6]]</v>
          </cell>
          <cell r="V8" t="str">
            <v>[,[112,2,1],[115,5.2,2.6],[118,2,1],[121,5.2,2.6]]</v>
          </cell>
          <cell r="Y8">
            <v>2</v>
          </cell>
          <cell r="Z8">
            <v>5.2</v>
          </cell>
          <cell r="AA8">
            <v>2</v>
          </cell>
          <cell r="AB8">
            <v>5.2</v>
          </cell>
          <cell r="AC8">
            <v>6</v>
          </cell>
          <cell r="AD8" t="str">
            <v>share_titleImg21_treasure</v>
          </cell>
          <cell r="AE8" t="str">
            <v>SHAREDES21</v>
          </cell>
        </row>
        <row r="9">
          <cell r="A9">
            <v>22</v>
          </cell>
          <cell r="B9" t="str">
            <v>法师之戒</v>
          </cell>
          <cell r="C9">
            <v>0</v>
          </cell>
          <cell r="D9" t="str">
            <v>ARTIFACT_22</v>
          </cell>
          <cell r="E9" t="str">
            <v>ARTIFACTDES_22</v>
          </cell>
          <cell r="F9">
            <v>1</v>
          </cell>
          <cell r="G9">
            <v>4</v>
          </cell>
          <cell r="H9">
            <v>3</v>
          </cell>
          <cell r="I9" t="str">
            <v>pic_artifact_22</v>
          </cell>
          <cell r="J9" t="str">
            <v>icon_artifact_22</v>
          </cell>
          <cell r="O9" t="str">
            <v>[1,1]</v>
          </cell>
          <cell r="P9" t="str">
            <v>[40221,40222,40223]</v>
          </cell>
          <cell r="Q9" t="str">
            <v>[1,2,5,8,11,14,17,20]</v>
          </cell>
          <cell r="R9">
            <v>9</v>
          </cell>
          <cell r="S9" t="str">
            <v>[[6,49004],[6,490041],[6,490042],[6,490043],[6,490044],[6,490045],[6,490046],[6,490047]]</v>
          </cell>
          <cell r="T9" t="str">
            <v>[0.2,0.1,0.1]</v>
          </cell>
          <cell r="U9" t="str">
            <v>[[112,3,1.5],[115,1,0.5],[118,3,1.5],[121,1,0.5]]</v>
          </cell>
          <cell r="V9" t="str">
            <v>[,[112,3,1.5],[115,1,0.5],[118,3,1.5],[121,1,0.5]]</v>
          </cell>
          <cell r="Y9">
            <v>3</v>
          </cell>
          <cell r="Z9">
            <v>1</v>
          </cell>
          <cell r="AA9">
            <v>3</v>
          </cell>
          <cell r="AB9">
            <v>1</v>
          </cell>
          <cell r="AC9">
            <v>6</v>
          </cell>
          <cell r="AD9" t="str">
            <v>share_titleImg22_treasure</v>
          </cell>
          <cell r="AE9" t="str">
            <v>SHAREDES22</v>
          </cell>
        </row>
        <row r="10">
          <cell r="A10">
            <v>23</v>
          </cell>
          <cell r="B10" t="str">
            <v>抗魔符文</v>
          </cell>
          <cell r="C10">
            <v>0</v>
          </cell>
          <cell r="D10" t="str">
            <v>ARTIFACT_23</v>
          </cell>
          <cell r="E10" t="str">
            <v>ARTIFACTDES_23</v>
          </cell>
          <cell r="F10">
            <v>1</v>
          </cell>
          <cell r="G10">
            <v>5</v>
          </cell>
          <cell r="H10">
            <v>3</v>
          </cell>
          <cell r="I10" t="str">
            <v>pic_artifact_23</v>
          </cell>
          <cell r="J10" t="str">
            <v>icon_artifact_23</v>
          </cell>
          <cell r="O10" t="str">
            <v>[1,1]</v>
          </cell>
          <cell r="P10" t="str">
            <v>[40231,40232,40233]</v>
          </cell>
          <cell r="Q10" t="str">
            <v>[1,2,5,8,11,14,17,20]</v>
          </cell>
          <cell r="R10">
            <v>9</v>
          </cell>
          <cell r="S10" t="str">
            <v>[[6,49012],[6,490121],[6,490122],[6,490123],[6,490124],[6,490125],[6,490126],[6,490127]]</v>
          </cell>
          <cell r="T10" t="str">
            <v>[0.2,0.1,0.1]</v>
          </cell>
          <cell r="U10" t="str">
            <v>[[112,3,1.5],[115,1,0.5],[118,3,1.5],[121,1,0.5]]</v>
          </cell>
          <cell r="V10" t="str">
            <v>[,[112,3,1.5],[115,1,0.5],[118,3,1.5],[121,1,0.5]]</v>
          </cell>
          <cell r="Y10">
            <v>3</v>
          </cell>
          <cell r="Z10">
            <v>1</v>
          </cell>
          <cell r="AA10">
            <v>3</v>
          </cell>
          <cell r="AB10">
            <v>1</v>
          </cell>
          <cell r="AC10">
            <v>6</v>
          </cell>
          <cell r="AD10" t="str">
            <v>share_titleImg23_treasure</v>
          </cell>
          <cell r="AE10" t="str">
            <v>SHAREDES23</v>
          </cell>
        </row>
        <row r="11">
          <cell r="A11">
            <v>30</v>
          </cell>
          <cell r="B11" t="str">
            <v>诅咒铠甲</v>
          </cell>
          <cell r="C11">
            <v>0</v>
          </cell>
          <cell r="D11" t="str">
            <v>ARTIFACT_30</v>
          </cell>
          <cell r="E11" t="str">
            <v>ARTIFACTDES_30</v>
          </cell>
          <cell r="F11">
            <v>1</v>
          </cell>
          <cell r="G11">
            <v>6</v>
          </cell>
          <cell r="H11">
            <v>4</v>
          </cell>
          <cell r="I11" t="str">
            <v>pic_artifact_30</v>
          </cell>
          <cell r="J11" t="str">
            <v>icon_artifact_30</v>
          </cell>
          <cell r="K11" t="str">
            <v>zuzhoukaijia3_zuzhoukaijia2</v>
          </cell>
          <cell r="L11" t="str">
            <v>zuzhoukaijia1_zuzhoukaijia2</v>
          </cell>
          <cell r="N11" t="str">
            <v>zuzhoukaijia2_zuzhoukaijia2</v>
          </cell>
          <cell r="O11" t="str">
            <v>[1,1]</v>
          </cell>
          <cell r="P11" t="str">
            <v>[40301,40302,40303,40304]</v>
          </cell>
          <cell r="Q11" t="str">
            <v>[1,2,5,8,11,14,17,20]</v>
          </cell>
          <cell r="R11">
            <v>2</v>
          </cell>
          <cell r="S11" t="str">
            <v>[[3,49005],[3,490051],[3,490052],[3,490053],[3,490054],[3,490055],[3,490056],[3,490057]]</v>
          </cell>
          <cell r="T11" t="str">
            <v>[0.3,0.15,0.15]</v>
          </cell>
          <cell r="U11" t="str">
            <v>[[112,4,2],[115,4,2],[118,4,2],[121,4,2]]</v>
          </cell>
          <cell r="V11" t="str">
            <v>[,[112,4,2],[115,4,2],[118,4,2],[121,4,2]]</v>
          </cell>
          <cell r="Y11">
            <v>4</v>
          </cell>
          <cell r="Z11">
            <v>4</v>
          </cell>
          <cell r="AA11">
            <v>4</v>
          </cell>
          <cell r="AB11">
            <v>4</v>
          </cell>
          <cell r="AC11">
            <v>6</v>
          </cell>
          <cell r="AD11" t="str">
            <v>share_titleImg30_treasure</v>
          </cell>
          <cell r="AE11" t="str">
            <v>SHAREDES30</v>
          </cell>
        </row>
        <row r="12">
          <cell r="A12">
            <v>31</v>
          </cell>
          <cell r="B12" t="str">
            <v>野蛮之斧</v>
          </cell>
          <cell r="C12">
            <v>0</v>
          </cell>
          <cell r="D12" t="str">
            <v>ARTIFACT_31</v>
          </cell>
          <cell r="E12" t="str">
            <v>ARTIFACTDES_31</v>
          </cell>
          <cell r="F12">
            <v>1</v>
          </cell>
          <cell r="G12">
            <v>7</v>
          </cell>
          <cell r="H12">
            <v>4</v>
          </cell>
          <cell r="I12" t="str">
            <v>pic_artifact_31</v>
          </cell>
          <cell r="J12" t="str">
            <v>icon_artifact_31</v>
          </cell>
          <cell r="O12" t="str">
            <v>[1,35]</v>
          </cell>
          <cell r="P12" t="str">
            <v>[40311,40312,40313,40314]</v>
          </cell>
          <cell r="Q12" t="str">
            <v>[1,2,5,8,11,14,17,20]</v>
          </cell>
          <cell r="R12">
            <v>9</v>
          </cell>
          <cell r="S12" t="str">
            <v>[[2,49010],[2,490101],[2,490102],[2,490103],[2,490104],[2,490105],[2,490106],[2,490107]]</v>
          </cell>
          <cell r="T12" t="str">
            <v>[0.3,0.15,0.15]</v>
          </cell>
          <cell r="U12" t="str">
            <v>[[112,4,2],[115,4,2],[118,4,2],[121,4,2]]</v>
          </cell>
          <cell r="V12" t="str">
            <v>[,[112,4,2],[115,4,2],[118,4,2],[121,4,2]]</v>
          </cell>
          <cell r="Y12">
            <v>4</v>
          </cell>
          <cell r="Z12">
            <v>4</v>
          </cell>
          <cell r="AA12">
            <v>4</v>
          </cell>
          <cell r="AB12">
            <v>4</v>
          </cell>
          <cell r="AC12">
            <v>6</v>
          </cell>
          <cell r="AD12" t="str">
            <v>share_titleImg31_treasure</v>
          </cell>
          <cell r="AE12" t="str">
            <v>SHAREDES31</v>
          </cell>
        </row>
        <row r="13">
          <cell r="A13">
            <v>10</v>
          </cell>
          <cell r="B13" t="str">
            <v>幻影神弓</v>
          </cell>
          <cell r="C13">
            <v>0</v>
          </cell>
          <cell r="D13" t="str">
            <v>ARTIFACT_10</v>
          </cell>
          <cell r="E13" t="str">
            <v>ARTIFACTDES_10</v>
          </cell>
          <cell r="F13">
            <v>1</v>
          </cell>
          <cell r="G13">
            <v>8</v>
          </cell>
          <cell r="H13">
            <v>4</v>
          </cell>
          <cell r="I13" t="str">
            <v>pic_artifact_10</v>
          </cell>
          <cell r="J13" t="str">
            <v>icon_artifact_10</v>
          </cell>
          <cell r="O13" t="str">
            <v>[1,1]</v>
          </cell>
          <cell r="P13" t="str">
            <v>[40101,40102,40103]</v>
          </cell>
          <cell r="Q13" t="str">
            <v>[1,2,5,8,11,14,17,20]</v>
          </cell>
          <cell r="R13">
            <v>9</v>
          </cell>
          <cell r="S13" t="str">
            <v>[[2,49001],[2,490011],[2,490012],[2,490013],[2,490014],[2,490015],[2,490016],[2,490017]]</v>
          </cell>
          <cell r="T13" t="str">
            <v>[0.25,0.12,0.12]</v>
          </cell>
          <cell r="U13" t="str">
            <v>[[112,6,3],[115,6,3]]</v>
          </cell>
          <cell r="V13" t="str">
            <v>[,[112,6,3],[115,6,3]]</v>
          </cell>
          <cell r="Y13">
            <v>6</v>
          </cell>
          <cell r="Z13">
            <v>6</v>
          </cell>
          <cell r="AC13">
            <v>6</v>
          </cell>
          <cell r="AD13" t="str">
            <v>share_titleImg10_treasure</v>
          </cell>
          <cell r="AE13" t="str">
            <v>SHAREDES10</v>
          </cell>
        </row>
        <row r="14">
          <cell r="A14">
            <v>32</v>
          </cell>
          <cell r="B14" t="str">
            <v>鬼王斗篷</v>
          </cell>
          <cell r="C14">
            <v>0</v>
          </cell>
          <cell r="D14" t="str">
            <v>ARTIFACT_32</v>
          </cell>
          <cell r="E14" t="str">
            <v>ARTIFACTDES_32</v>
          </cell>
          <cell r="F14">
            <v>1</v>
          </cell>
          <cell r="G14">
            <v>9</v>
          </cell>
          <cell r="H14">
            <v>4</v>
          </cell>
          <cell r="I14" t="str">
            <v>pic_artifact_32</v>
          </cell>
          <cell r="J14" t="str">
            <v>icon_artifact_32</v>
          </cell>
          <cell r="K14" t="str">
            <v>guiwangdoupeng1_guiwangdoupeng2</v>
          </cell>
          <cell r="N14" t="str">
            <v>guiwangdoupeng2_guiwangdoupeng2</v>
          </cell>
          <cell r="O14" t="str">
            <v>[1,35]</v>
          </cell>
          <cell r="P14" t="str">
            <v>[40321,40322,40323]</v>
          </cell>
          <cell r="Q14" t="str">
            <v>[1,2,5,8,11,14,17,20]</v>
          </cell>
          <cell r="R14">
            <v>3</v>
          </cell>
          <cell r="S14" t="str">
            <v>[[3,49007],[3,490071],[3,490072],[3,490073],[3,490074],[3,490075],[3,490076],[3,490077]]</v>
          </cell>
          <cell r="T14" t="str">
            <v>[0.25,0.12,0.12]</v>
          </cell>
          <cell r="U14" t="str">
            <v>[[112,9,4.5],[115,6,3]]</v>
          </cell>
          <cell r="V14" t="str">
            <v>[,[112,9,4.5],[115,6,3]]</v>
          </cell>
          <cell r="Y14">
            <v>9</v>
          </cell>
          <cell r="Z14">
            <v>6</v>
          </cell>
          <cell r="AC14">
            <v>6</v>
          </cell>
          <cell r="AD14" t="str">
            <v>share_titleImg32_treasure</v>
          </cell>
          <cell r="AE14" t="str">
            <v>SHAREDES32</v>
          </cell>
        </row>
        <row r="15">
          <cell r="A15">
            <v>42</v>
          </cell>
          <cell r="B15" t="str">
            <v>泰坦神箭</v>
          </cell>
          <cell r="C15">
            <v>0</v>
          </cell>
          <cell r="D15" t="str">
            <v>ARTIFACT_42</v>
          </cell>
          <cell r="E15" t="str">
            <v>ARTIFACTDES_42</v>
          </cell>
          <cell r="F15">
            <v>1</v>
          </cell>
          <cell r="G15">
            <v>10</v>
          </cell>
          <cell r="H15">
            <v>5</v>
          </cell>
          <cell r="I15" t="str">
            <v>pic_artifact_42</v>
          </cell>
          <cell r="J15" t="str">
            <v>icon_artifact_42</v>
          </cell>
          <cell r="K15" t="str">
            <v>taitanshenjian1_taitanshenjian</v>
          </cell>
          <cell r="N15" t="str">
            <v>taitanshenjian2_taitanshenjian</v>
          </cell>
          <cell r="O15" t="str">
            <v>[1,1]</v>
          </cell>
          <cell r="P15" t="str">
            <v>[40421,40422,40423,40424]</v>
          </cell>
          <cell r="Q15" t="str">
            <v>[1,2,5,8,11,14,17,20]</v>
          </cell>
          <cell r="R15">
            <v>1</v>
          </cell>
          <cell r="S15" t="str">
            <v>[[1,49006],[1,490061],[1,490062],[1,490063],[1,490064],[1,490065],[1,490066],[1,490067]]</v>
          </cell>
          <cell r="T15" t="str">
            <v>[0.4,0.2,0.2]</v>
          </cell>
          <cell r="U15" t="str">
            <v>[[112,8.4,4.2],[115,8.4,4.2],[118,8,4],[121,8,4]]</v>
          </cell>
          <cell r="V15" t="str">
            <v>[,[112,8.4,4.2],[115,8.4,4.2],[118,8,4],[121,8,4]]</v>
          </cell>
          <cell r="Y15">
            <v>8.4</v>
          </cell>
          <cell r="Z15">
            <v>8.4</v>
          </cell>
          <cell r="AA15">
            <v>8</v>
          </cell>
          <cell r="AB15">
            <v>8</v>
          </cell>
          <cell r="AC15">
            <v>12</v>
          </cell>
          <cell r="AD15" t="str">
            <v>share_titleImg42_treasure</v>
          </cell>
          <cell r="AE15" t="str">
            <v>SHAREDES42</v>
          </cell>
        </row>
        <row r="16">
          <cell r="A16">
            <v>33</v>
          </cell>
          <cell r="B16" t="str">
            <v>活体鹰眼</v>
          </cell>
          <cell r="C16">
            <v>0</v>
          </cell>
          <cell r="D16" t="str">
            <v>ARTIFACT_33</v>
          </cell>
          <cell r="E16" t="str">
            <v>ARTIFACTDES_33</v>
          </cell>
          <cell r="F16">
            <v>1</v>
          </cell>
          <cell r="G16">
            <v>11</v>
          </cell>
          <cell r="H16">
            <v>5</v>
          </cell>
          <cell r="I16" t="str">
            <v>pic_artifact_33</v>
          </cell>
          <cell r="J16" t="str">
            <v>icon_artifact_33</v>
          </cell>
          <cell r="O16" t="str">
            <v>[1,35]</v>
          </cell>
          <cell r="P16" t="str">
            <v>[40331,40332,40333,40334]</v>
          </cell>
          <cell r="Q16" t="str">
            <v>[1,2,5,8,11,14,17,20]</v>
          </cell>
          <cell r="R16">
            <v>3</v>
          </cell>
          <cell r="S16" t="str">
            <v>[[2,49013],[2,490131],[2,490132],[2,490133],[2,490134],[2,490135],[2,490136],[2,490137]]</v>
          </cell>
          <cell r="T16" t="str">
            <v>[0.4,0.2,0.2]</v>
          </cell>
          <cell r="U16" t="str">
            <v>[[112,6,3],[115,6,3]]</v>
          </cell>
          <cell r="V16" t="str">
            <v>[,[112,6,3],[115,6,3]]</v>
          </cell>
          <cell r="Y16">
            <v>6</v>
          </cell>
          <cell r="Z16">
            <v>6</v>
          </cell>
          <cell r="AC16">
            <v>6</v>
          </cell>
          <cell r="AD16" t="str">
            <v>share_titleImg33_treasure</v>
          </cell>
          <cell r="AE16" t="str">
            <v>SHAREDES33</v>
          </cell>
        </row>
        <row r="17">
          <cell r="A17">
            <v>43</v>
          </cell>
          <cell r="B17" t="str">
            <v>寒冰之剑</v>
          </cell>
          <cell r="C17">
            <v>0</v>
          </cell>
          <cell r="D17" t="str">
            <v>ARTIFACT_43</v>
          </cell>
          <cell r="E17" t="str">
            <v>ARTIFACTDES_43</v>
          </cell>
          <cell r="F17">
            <v>1</v>
          </cell>
          <cell r="G17">
            <v>12</v>
          </cell>
          <cell r="H17">
            <v>5</v>
          </cell>
          <cell r="I17" t="str">
            <v>pic_artifact_43</v>
          </cell>
          <cell r="J17" t="str">
            <v>icon_artifact_43</v>
          </cell>
          <cell r="O17" t="str">
            <v>[1,60]</v>
          </cell>
          <cell r="P17" t="str">
            <v>[40431,40432,40433,40434,40435,40436]</v>
          </cell>
          <cell r="Q17" t="str">
            <v>[1,2,5,8,11,14,17,20]</v>
          </cell>
          <cell r="R17">
            <v>1</v>
          </cell>
          <cell r="S17" t="str">
            <v>[[1,49014],[1,490141],[1,490142],[1,490143],[1,490144],[1,490145],[1,490146],[1,490147]]</v>
          </cell>
          <cell r="T17" t="str">
            <v>[0.5,0.25,0.25]</v>
          </cell>
          <cell r="U17" t="str">
            <v>[[112,8.4,4.2],[115,8.4,4.2],[118,8,4],[121,8,4]]</v>
          </cell>
          <cell r="V17" t="str">
            <v>[,[112,8.4,4.2],[115,8.4,4.2],[118,8,4],[121,8,4]]</v>
          </cell>
          <cell r="Y17">
            <v>8.4</v>
          </cell>
          <cell r="Z17">
            <v>8.4</v>
          </cell>
          <cell r="AA17">
            <v>8</v>
          </cell>
          <cell r="AB17">
            <v>8</v>
          </cell>
          <cell r="AC17">
            <v>12</v>
          </cell>
          <cell r="AD17" t="str">
            <v>share_titleImg43_treasure</v>
          </cell>
          <cell r="AE17" t="str">
            <v>SHAREDES43</v>
          </cell>
        </row>
        <row r="18">
          <cell r="A18">
            <v>40</v>
          </cell>
          <cell r="B18" t="str">
            <v>龙王神力</v>
          </cell>
          <cell r="C18">
            <v>0</v>
          </cell>
          <cell r="D18" t="str">
            <v>ARTIFACT_40</v>
          </cell>
          <cell r="E18" t="str">
            <v>ARTIFACTDES_40</v>
          </cell>
          <cell r="F18">
            <v>1</v>
          </cell>
          <cell r="G18">
            <v>13</v>
          </cell>
          <cell r="H18">
            <v>5</v>
          </cell>
          <cell r="I18" t="str">
            <v>pic_artifact_40</v>
          </cell>
          <cell r="J18" t="str">
            <v>icon_artifact_40</v>
          </cell>
          <cell r="K18" t="str">
            <v>longwangshenli3_longwangshenli</v>
          </cell>
          <cell r="M18" t="str">
            <v>longwangshenli1_longwangshenli</v>
          </cell>
          <cell r="N18" t="str">
            <v>longwangshenli2_longwangshenli</v>
          </cell>
          <cell r="O18" t="str">
            <v>[1,45]</v>
          </cell>
          <cell r="P18" t="str">
            <v>[40401,40402,40403,40404,40405,40406]</v>
          </cell>
          <cell r="Q18" t="str">
            <v>[1,2,5,8,11,14,17,20]</v>
          </cell>
          <cell r="R18">
            <v>3</v>
          </cell>
          <cell r="S18" t="str">
            <v>[[4,49008],[4,490081],[4,490082],[4,490083],[4,490084],[4,490085],[4,490086],[4,490087]]</v>
          </cell>
          <cell r="T18" t="str">
            <v>[0.5,0.25,0.25]</v>
          </cell>
          <cell r="U18" t="str">
            <v>[[112,8.8,4.4],[115,8.8,4.4],[118,7.6,3.8],[121,7.6,3.8]]</v>
          </cell>
          <cell r="V18" t="str">
            <v>[,[112,8.8,4.4],[115,8.8,4.4],[118,7.6,3.8],[121,7.6,3.8]]</v>
          </cell>
          <cell r="Y18">
            <v>8.8000000000000007</v>
          </cell>
          <cell r="Z18">
            <v>8.8000000000000007</v>
          </cell>
          <cell r="AA18">
            <v>7.6</v>
          </cell>
          <cell r="AB18">
            <v>7.6</v>
          </cell>
          <cell r="AC18">
            <v>10</v>
          </cell>
          <cell r="AD18" t="str">
            <v>share_titleImg40_treasure</v>
          </cell>
          <cell r="AE18" t="str">
            <v>SHAREDES40</v>
          </cell>
        </row>
        <row r="19">
          <cell r="A19">
            <v>41</v>
          </cell>
          <cell r="B19" t="str">
            <v>天使联盟</v>
          </cell>
          <cell r="C19">
            <v>1</v>
          </cell>
          <cell r="D19" t="str">
            <v>ARTIFACT_41</v>
          </cell>
          <cell r="E19" t="str">
            <v>ARTIFACTDES_41</v>
          </cell>
          <cell r="F19">
            <v>0</v>
          </cell>
          <cell r="G19">
            <v>14</v>
          </cell>
          <cell r="H19">
            <v>5</v>
          </cell>
          <cell r="I19" t="str">
            <v>pic_artifact_41</v>
          </cell>
          <cell r="J19" t="str">
            <v>icon_artifact_41</v>
          </cell>
          <cell r="O19" t="str">
            <v>[1,120]</v>
          </cell>
          <cell r="P19" t="str">
            <v>[40411,40412,40413,40414,40415,40416]</v>
          </cell>
          <cell r="Q19" t="str">
            <v>[1,2,5,8,11,14,17,20]</v>
          </cell>
          <cell r="R19">
            <v>2</v>
          </cell>
          <cell r="S19" t="str">
            <v>[[5,49009,0],[5,490091,0],[5,490092,50],[5,490093,50],[5,490094,100],[5,490095,100],[5,490095,100],[5,490095,100]]</v>
          </cell>
          <cell r="T19" t="str">
            <v>[0.5,0.25,0.25]</v>
          </cell>
          <cell r="U19" t="str">
            <v>[[112,8.4,4.2],[115,8.4,4.2],[118,8,4],[121,8,4]]</v>
          </cell>
          <cell r="V19" t="str">
            <v>[,[112,8.4,4.2],[115,8.4,4.2],[118,8,4],[121,8,4]]</v>
          </cell>
          <cell r="Y19">
            <v>8.4</v>
          </cell>
          <cell r="Z19">
            <v>8.4</v>
          </cell>
          <cell r="AA19">
            <v>8</v>
          </cell>
          <cell r="AB19">
            <v>8</v>
          </cell>
          <cell r="AC19">
            <v>12</v>
          </cell>
          <cell r="AD19" t="str">
            <v>share_titleImg41_treasure</v>
          </cell>
          <cell r="AE19" t="str">
            <v>SHAREDES41</v>
          </cell>
        </row>
      </sheetData>
      <sheetData sheetId="2" refreshError="1"/>
      <sheetData sheetId="3" refreshError="1"/>
      <sheetData sheetId="4" refreshError="1"/>
      <sheetData sheetId="5" refreshError="1"/>
      <sheetData sheetId="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eroMastery"/>
      <sheetName val="Sheet1"/>
    </sheetNames>
    <sheetDataSet>
      <sheetData sheetId="0">
        <row r="1">
          <cell r="A1" t="str">
            <v>masteryid$cs</v>
          </cell>
          <cell r="B1" t="str">
            <v>xxxx</v>
          </cell>
          <cell r="C1" t="str">
            <v>mname</v>
          </cell>
          <cell r="D1" t="str">
            <v>class$cs</v>
          </cell>
          <cell r="E1" t="str">
            <v>global$cs</v>
          </cell>
          <cell r="F1" t="str">
            <v>tag$c</v>
          </cell>
          <cell r="G1" t="str">
            <v>masterylv$cs</v>
          </cell>
          <cell r="H1" t="str">
            <v>weight$s</v>
          </cell>
          <cell r="I1" t="str">
            <v>weight2$c</v>
          </cell>
          <cell r="J1" t="str">
            <v>trigger$cs</v>
          </cell>
          <cell r="K1" t="str">
            <v>score$cs</v>
          </cell>
          <cell r="L1" t="str">
            <v>masterytype$cs</v>
          </cell>
          <cell r="M1" t="str">
            <v>baseid$cs</v>
          </cell>
          <cell r="N1" t="str">
            <v>icon$c</v>
          </cell>
          <cell r="O1" t="str">
            <v>name$c</v>
          </cell>
          <cell r="P1" t="str">
            <v>des$c</v>
          </cell>
          <cell r="Q1" t="str">
            <v>apprange0$c</v>
          </cell>
          <cell r="R1" t="str">
            <v>apprange1$c</v>
          </cell>
          <cell r="S1" t="str">
            <v>apprange2$c</v>
          </cell>
          <cell r="T1" t="str">
            <v>apprange3$c</v>
          </cell>
          <cell r="U1" t="str">
            <v>apprange4$c</v>
          </cell>
          <cell r="V1" t="str">
            <v>addattr$c</v>
          </cell>
          <cell r="W1" t="str">
            <v>tagaddsk$c</v>
          </cell>
          <cell r="X1" t="str">
            <v>crehero$c</v>
          </cell>
          <cell r="Y1" t="str">
            <v>creplace$c</v>
          </cell>
          <cell r="Z1" t="str">
            <v>creplace2$c</v>
          </cell>
          <cell r="AA1" t="str">
            <v>creplace3$c</v>
          </cell>
          <cell r="AB1" t="str">
            <v>cradsk$c</v>
          </cell>
          <cell r="AC1" t="str">
            <v>surlim$c</v>
          </cell>
          <cell r="AD1" t="str">
            <v>suradsk$c</v>
          </cell>
          <cell r="AE1" t="str">
            <v>morale$c</v>
          </cell>
          <cell r="AF1" t="str">
            <v>morale1$c</v>
          </cell>
          <cell r="AG1" t="str">
            <v>skreplace$c</v>
          </cell>
          <cell r="AH1" t="str">
            <v>addsk$c</v>
          </cell>
          <cell r="AI1" t="str">
            <v>buffopen$c</v>
          </cell>
          <cell r="AJ1" t="str">
            <v>breplace$c</v>
          </cell>
          <cell r="AK1" t="str">
            <v>addmech$c</v>
          </cell>
          <cell r="AL1" t="str">
            <v>sdrm$c</v>
          </cell>
          <cell r="AM1" t="str">
            <v>sddcd$c</v>
          </cell>
          <cell r="AN1" t="str">
            <v>scappro$c</v>
          </cell>
          <cell r="AO1" t="str">
            <v>skapprange0$c</v>
          </cell>
          <cell r="AP1" t="str">
            <v>skapprange1$c</v>
          </cell>
          <cell r="AQ1" t="str">
            <v>skapprange2$c</v>
          </cell>
          <cell r="AR1" t="str">
            <v>skadd$c</v>
          </cell>
          <cell r="AS1" t="str">
            <v>effapprange$c</v>
          </cell>
          <cell r="AT1" t="str">
            <v>effpro$c</v>
          </cell>
          <cell r="AU1" t="str">
            <v>effadd1$c</v>
          </cell>
          <cell r="AV1" t="str">
            <v>effadd2$c</v>
          </cell>
          <cell r="AW1" t="str">
            <v>s2apprange$c</v>
          </cell>
          <cell r="AX1" t="str">
            <v>buffadd$c</v>
          </cell>
          <cell r="AY1" t="str">
            <v>powercount$cs</v>
          </cell>
          <cell r="AZ1" t="str">
            <v>powercount1$cs</v>
          </cell>
          <cell r="BA1" t="str">
            <v>powerup1$cs</v>
          </cell>
        </row>
        <row r="2">
          <cell r="A2" t="str">
            <v>int</v>
          </cell>
          <cell r="C2" t="str">
            <v>string</v>
          </cell>
          <cell r="D2" t="str">
            <v>int</v>
          </cell>
          <cell r="G2" t="str">
            <v>int</v>
          </cell>
          <cell r="L2" t="str">
            <v>int</v>
          </cell>
          <cell r="M2" t="str">
            <v>int</v>
          </cell>
          <cell r="N2" t="str">
            <v>int</v>
          </cell>
          <cell r="O2" t="str">
            <v>string</v>
          </cell>
          <cell r="P2" t="str">
            <v>int</v>
          </cell>
          <cell r="Q2" t="str">
            <v>array</v>
          </cell>
          <cell r="R2" t="str">
            <v>array</v>
          </cell>
          <cell r="S2" t="str">
            <v>array</v>
          </cell>
          <cell r="T2" t="str">
            <v>array</v>
          </cell>
          <cell r="U2" t="str">
            <v>array</v>
          </cell>
          <cell r="V2" t="str">
            <v>array</v>
          </cell>
          <cell r="Y2" t="str">
            <v>array</v>
          </cell>
          <cell r="Z2" t="str">
            <v>array</v>
          </cell>
          <cell r="AA2" t="str">
            <v>array</v>
          </cell>
          <cell r="AE2" t="str">
            <v>array</v>
          </cell>
          <cell r="AF2" t="str">
            <v>array</v>
          </cell>
          <cell r="AG2" t="str">
            <v>array</v>
          </cell>
          <cell r="AO2" t="str">
            <v>array</v>
          </cell>
          <cell r="AP2" t="str">
            <v>array</v>
          </cell>
          <cell r="AQ2" t="str">
            <v>array</v>
          </cell>
          <cell r="AY2" t="str">
            <v>array</v>
          </cell>
        </row>
        <row r="3">
          <cell r="A3" t="str">
            <v>专精ID</v>
          </cell>
          <cell r="C3" t="str">
            <v>名字</v>
          </cell>
          <cell r="D3" t="str">
            <v>能力分类</v>
          </cell>
          <cell r="E3" t="str">
            <v>是否是全局效果</v>
          </cell>
          <cell r="G3" t="str">
            <v>专精等阶</v>
          </cell>
          <cell r="H3" t="str">
            <v>刷新权重</v>
          </cell>
          <cell r="I3" t="str">
            <v>推荐权重</v>
          </cell>
          <cell r="J3" t="str">
            <v>触发底线</v>
          </cell>
          <cell r="K3" t="str">
            <v>积分变化</v>
          </cell>
          <cell r="L3" t="str">
            <v>专精类型限制</v>
          </cell>
          <cell r="M3" t="str">
            <v>基础ID</v>
          </cell>
          <cell r="N3" t="str">
            <v>图标</v>
          </cell>
          <cell r="O3" t="str">
            <v>专精名称</v>
          </cell>
          <cell r="P3" t="str">
            <v>专精描述</v>
          </cell>
          <cell r="Q3" t="str">
            <v>&amp;适用范围0</v>
          </cell>
          <cell r="R3" t="str">
            <v>&amp;适用范围1</v>
          </cell>
          <cell r="S3" t="str">
            <v>&amp;适用范围2</v>
          </cell>
          <cell r="T3" t="str">
            <v>or适用范围3</v>
          </cell>
          <cell r="U3" t="str">
            <v>or适用范围4</v>
          </cell>
          <cell r="V3" t="str">
            <v>附加属性</v>
          </cell>
          <cell r="W3" t="str">
            <v>增加额外技能</v>
          </cell>
          <cell r="X3" t="str">
            <v>指定英雄替换生效</v>
          </cell>
          <cell r="Y3" t="str">
            <v>特定生物替换</v>
          </cell>
          <cell r="Z3" t="str">
            <v>特定生物替换</v>
          </cell>
          <cell r="AA3" t="str">
            <v>全局特定生物替换</v>
          </cell>
          <cell r="AB3" t="str">
            <v>怪兽增加额外技能</v>
          </cell>
          <cell r="AC3" t="str">
            <v>前置条件</v>
          </cell>
          <cell r="AD3" t="str">
            <v>全局加技能</v>
          </cell>
          <cell r="AE3" t="str">
            <v>玩家能力变化</v>
          </cell>
          <cell r="AF3" t="str">
            <v>对方玩家能力变化</v>
          </cell>
          <cell r="AG3" t="str">
            <v>单个技能替换</v>
          </cell>
          <cell r="AH3" t="str">
            <v>英雄额外技能</v>
          </cell>
          <cell r="AI3" t="str">
            <v>专精BUFF提升</v>
          </cell>
          <cell r="AJ3" t="str">
            <v>全局BUFF替换</v>
          </cell>
          <cell r="AK3" t="str">
            <v>携带机械单位</v>
          </cell>
          <cell r="AL3" t="str">
            <v>召唤物死亡回蓝</v>
          </cell>
          <cell r="AM3" t="str">
            <v>召唤物死亡减CD</v>
          </cell>
          <cell r="AN3" t="str">
            <v>召唤物个数法术加成</v>
          </cell>
          <cell r="AO3" t="str">
            <v>&amp;适用范围0</v>
          </cell>
          <cell r="AP3" t="str">
            <v>&amp;适用范围1</v>
          </cell>
          <cell r="AQ3" t="str">
            <v>&amp;适用范围2</v>
          </cell>
          <cell r="AR3" t="str">
            <v>附加法术（继承范围）</v>
          </cell>
          <cell r="AS3" t="str">
            <v>行为维度(继承范围和位置）</v>
          </cell>
          <cell r="AT3" t="str">
            <v>基础比例放大</v>
          </cell>
          <cell r="AU3" t="str">
            <v>附加额外行为</v>
          </cell>
          <cell r="AV3" t="str">
            <v>附加额外行为</v>
          </cell>
          <cell r="AW3" t="str">
            <v>如果兵团获得X类型BUFF</v>
          </cell>
          <cell r="AX3" t="str">
            <v>兵团追加额外buff或技能</v>
          </cell>
          <cell r="AY3" t="str">
            <v>专精增加战斗力</v>
          </cell>
          <cell r="AZ3" t="str">
            <v>法术刻印提供基础战斗力</v>
          </cell>
          <cell r="BA3" t="str">
            <v>法术刻印每级提供额外战斗力</v>
          </cell>
        </row>
        <row r="4">
          <cell r="D4" t="str">
            <v>1.特长
2.专精
3.宝物
4.法术刻印</v>
          </cell>
          <cell r="F4" t="str">
            <v>1:通用描述
2：兵种技能
3：英雄技能</v>
          </cell>
          <cell r="I4" t="str">
            <v>权重越低，越会被推荐</v>
          </cell>
          <cell r="J4" t="str">
            <v>若不为0，到达触发条件就清零积分</v>
          </cell>
          <cell r="K4" t="str">
            <v>[min,max]</v>
          </cell>
          <cell r="L4" t="str">
            <v xml:space="preserve">0.无
1.城堡
2.壁垒
3.墓园
4.据点
5.地狱
6.塔楼
7.地下城
8.要塞
9.元素
</v>
          </cell>
          <cell r="Q4" t="str">
            <v>[16人单位，9人单位,4人单位,1人单位]</v>
          </cell>
          <cell r="R4" t="str">
            <v>[刺客,步兵,骑兵,弓手,法师]
0.否
1.是
不填代表不做筛选</v>
          </cell>
          <cell r="S4" t="str">
            <v>[地面，空军]
0.否
1.是
不填代表不做筛选</v>
          </cell>
          <cell r="T4" t="str">
            <v>1.骷髅
2.平原城堡
3.森林壁垒
4.树人
5.据点
7.地下城
10.墓园除骷髅之外兵团
不填代表不做筛选
[]</v>
          </cell>
          <cell r="U4" t="str">
            <v>召唤物是否试用
不填：不适用
1：适用</v>
          </cell>
          <cell r="V4" t="str">
            <v>[[id,初始,成长]]
二维数组
玩家BUFF：
成长为玩家等级成长</v>
          </cell>
          <cell r="W4" t="str">
            <v>[[哪张表，id]]
1主动技能
2被动属性
3特性
4攻击特效</v>
          </cell>
          <cell r="Y4" t="str">
            <v>[[原baseid，替换后baseid]]
A-&gt;B B-&gt;C
如果A已经变成B, 后面对A的变化均无效</v>
          </cell>
          <cell r="Z4" t="str">
            <v xml:space="preserve">显示用，上阵时生效
[[原baseid，替换后baseid]]
A-&gt;B A-&gt;C
</v>
          </cell>
          <cell r="AA4" t="str">
            <v>显示用
[[英雄，星级，原baseid，替换后baseid]]
全局替换，仅在英雄不上阵时生效</v>
          </cell>
          <cell r="AB4" t="str">
            <v>[[怪兽id，哪张表，id]]
1主动技能
2被动属性
3特性
4攻击特效</v>
          </cell>
          <cell r="AC4" t="str">
            <v>【条件，参数】
0：无
1：兵团在场，兵团ID</v>
          </cell>
          <cell r="AD4" t="str">
            <v>【哪张表，id】</v>
          </cell>
          <cell r="AE4" t="str">
            <v xml:space="preserve">[[属性，增加自己，成长]]
101 法术伤害_额外   102 初始魔法值_基础   103 初始魔法值_%   104 魔法回复_基础   105 魔法回复_%   106 魔法值上限   107 士气_基础   108 法术失败率_%   109 护盾效果_%   110 英雄攻击_基础   111 英雄攻击_%   112 英雄攻击_额外   113 英雄防御_基础   114 英雄防御_%   115 英雄防御_额外   116 英雄智力_基础   117 英雄智力_%   118 英雄智力_额外   119 英雄知识_基础   120 英雄知识_%   121 英雄知识_额外   122 火系伤害_%   123 水系伤害_%   124 气系伤害_%   125 土系伤害_%   131 全部伤害_%   142 火系初始冷却_%   143 水系初始冷却_%   144 气系初始冷却_%   145 土系初始冷却_%   146 全部初始冷却_%   162 火系冷却_%   163 水系冷却_%   164 气系冷却_%   165 土系冷却_%   166 全部冷却_%  182 火系耗魔_%   183 水系耗魔_%   184 气系耗魔_%   185 土系耗魔_%   186 全部耗魔_%    202 火系范围_%   203 水系范围_%   204 气系范围_%   205 土系范围_%   206 全部范围_%    222 火系暴击率_%   223 水系暴击率_%   224 气系暴击率_%   225 土系暴击率_%   226 全部暴击率_%    242 火系等级   243 水系等级   244 气系等级   245 土系等级   246 全部等级  </v>
          </cell>
          <cell r="AF4" t="str">
            <v xml:space="preserve">[[属性，降低敌人，成长]]
101 法术伤害_额外   102 初始魔法值_基础   103 初始魔法值_%   104 魔法回复_基础   105 魔法回复_%   106 魔法值上限   107 士气_基础   108 法术失败率_%   109 护盾效果_%   110 英雄攻击_基础   111 英雄攻击_%   112 英雄攻击_额外   113 英雄防御_基础   114 英雄防御_%   115 英雄防御_额外   116 英雄智力_基础   117 英雄智力_%   118 英雄智力_额外   119 英雄知识_基础   120 英雄知识_%   121 英雄知识_额外   127 火系伤害_%   128 水系伤害_%   129 气系伤害_%   130 土系伤害_%   131 全部伤害_%   142 火系初始冷却_%   143 水系初始冷却_%   144 气系初始冷却_%   145 土系初始冷却_%   146 全部初始冷却_%   162 火系冷却_%   163 水系冷却_%   164 气系冷却_%   165 土系冷却_%   166 全部冷却_%  182 火系耗魔_%   183 水系耗魔_%   184 气系耗魔_%   185 土系耗魔_%   186 全部耗魔_%    202 火系范围_%   203 水系范围_%   204 气系范围_%   205 土系范围_%   206 全部范围_%    222 火系暴击率_%   223 水系暴击率_%   224 气系暴击率_%   225 土系暴击率_%   226 全部暴击率_%    242 火系等级   243 水系等级   244 气系等级   245 土系等级   246 全部等级  </v>
          </cell>
          <cell r="AG4" t="str">
            <v>[[原baseid，替换后baseid]]
A→_x000D_B，A→_x000D_C</v>
          </cell>
          <cell r="AH4" t="str">
            <v>提供英雄额外技能</v>
          </cell>
          <cell r="AI4" t="str">
            <v>[[TAG,1]]
开第几隐藏列
2、灼烧
3、护盾
7、冻结</v>
          </cell>
          <cell r="AJ4" t="str">
            <v>[[id,target id]]
A_B
A_C</v>
          </cell>
          <cell r="AO4" t="str">
            <v>[火,水,气,土]</v>
          </cell>
          <cell r="AP4" t="str">
            <v>[伤害,辅助,召唤]
0.否
1.是
不填代表不做筛选</v>
          </cell>
          <cell r="AQ4" t="str">
            <v>[普通，大招]
0.否
1.是
不填代表不做筛选</v>
          </cell>
          <cell r="AR4" t="str">
            <v>[法术id]</v>
          </cell>
          <cell r="AS4" t="str">
            <v>1.治疗
2.伤害
3.召唤
4.驱散
5.复活（目标为正常尸体，否则无效）
6.献祭（目标为可献祭尸体，否则无效）
7.复制（目标为单位，否则无效）</v>
          </cell>
          <cell r="AT4" t="str">
            <v>【基础*(1+pro%)，成长*(1+pro%)】
只对定值（治疗，伤害）有效
填:pro%</v>
          </cell>
          <cell r="AU4" t="str">
            <v>1.治疗
2.伤害
3.召唤
4.驱散
5.复活（目标为正常尸体，否则无效）
6.献祭（目标为可献祭尸体，否则无效）
7.复制（目标为单位，否则无效）</v>
          </cell>
          <cell r="AV4" t="str">
            <v xml:space="preserve">1&amp;2、[pro,pro成长,定值，定值成长，pro上限,pro上限成长
3、召唤[id,lv,lv成长,num,num成长]
</v>
          </cell>
          <cell r="AX4" t="str">
            <v>[[哪张表，id]]
1主动技能
2被动属性
3特性
4攻击特效
9BUFF</v>
          </cell>
          <cell r="AY4" t="str">
            <v>[初级，中级，高级]
满：300</v>
          </cell>
        </row>
        <row r="6">
          <cell r="A6" t="str">
            <v>#专长</v>
          </cell>
          <cell r="S6" t="str">
            <v/>
          </cell>
        </row>
        <row r="7">
          <cell r="A7">
            <v>500011</v>
          </cell>
          <cell r="B7">
            <v>50001</v>
          </cell>
          <cell r="C7" t="str">
            <v>极寒之环</v>
          </cell>
          <cell r="D7">
            <v>1</v>
          </cell>
          <cell r="F7">
            <v>3</v>
          </cell>
          <cell r="G7">
            <v>1</v>
          </cell>
          <cell r="H7">
            <v>0</v>
          </cell>
          <cell r="J7">
            <v>0</v>
          </cell>
          <cell r="K7">
            <v>0</v>
          </cell>
          <cell r="L7">
            <v>0</v>
          </cell>
          <cell r="M7">
            <v>50001</v>
          </cell>
          <cell r="N7" t="str">
            <v>ms_jihanzhihuan</v>
          </cell>
          <cell r="O7" t="str">
            <v>HEROSPECIAL_500011</v>
          </cell>
          <cell r="P7" t="str">
            <v>HEROSPECIALDES_500011</v>
          </cell>
          <cell r="Q7" t="str">
            <v/>
          </cell>
          <cell r="AI7" t="str">
            <v>[[7,1]]</v>
          </cell>
          <cell r="AY7">
            <v>0.05</v>
          </cell>
        </row>
        <row r="8">
          <cell r="A8">
            <v>500012</v>
          </cell>
          <cell r="B8">
            <v>50001</v>
          </cell>
          <cell r="C8" t="str">
            <v>极寒之环</v>
          </cell>
          <cell r="D8">
            <v>1</v>
          </cell>
          <cell r="F8">
            <v>1</v>
          </cell>
          <cell r="G8">
            <v>2</v>
          </cell>
          <cell r="H8">
            <v>0</v>
          </cell>
          <cell r="J8">
            <v>0</v>
          </cell>
          <cell r="K8">
            <v>0</v>
          </cell>
          <cell r="L8">
            <v>0</v>
          </cell>
          <cell r="M8">
            <v>50001</v>
          </cell>
          <cell r="N8" t="str">
            <v>ms_jihanzhihuan</v>
          </cell>
          <cell r="O8" t="str">
            <v>HEROSPECIAL_500012</v>
          </cell>
          <cell r="P8" t="str">
            <v>HEROSPECIALDES_500012</v>
          </cell>
          <cell r="Q8" t="str">
            <v/>
          </cell>
          <cell r="AG8" t="str">
            <v>[[305,3051]]</v>
          </cell>
          <cell r="AY8">
            <v>0.1</v>
          </cell>
        </row>
        <row r="9">
          <cell r="A9">
            <v>500013</v>
          </cell>
          <cell r="B9">
            <v>50001</v>
          </cell>
          <cell r="C9" t="str">
            <v>极寒之环</v>
          </cell>
          <cell r="D9">
            <v>1</v>
          </cell>
          <cell r="E9">
            <v>1</v>
          </cell>
          <cell r="F9">
            <v>2</v>
          </cell>
          <cell r="G9">
            <v>3</v>
          </cell>
          <cell r="H9">
            <v>0</v>
          </cell>
          <cell r="J9">
            <v>0</v>
          </cell>
          <cell r="K9">
            <v>0</v>
          </cell>
          <cell r="L9">
            <v>0</v>
          </cell>
          <cell r="M9">
            <v>50001</v>
          </cell>
          <cell r="N9" t="str">
            <v>ms_jihanzhihuan</v>
          </cell>
          <cell r="O9" t="str">
            <v>HEROSPECIAL_500013</v>
          </cell>
          <cell r="P9" t="str">
            <v>HEROSPECIALDES_500013</v>
          </cell>
          <cell r="Q9" t="str">
            <v/>
          </cell>
          <cell r="AE9" t="str">
            <v>[[183,15,0]]</v>
          </cell>
          <cell r="AY9">
            <v>0.15</v>
          </cell>
        </row>
        <row r="10">
          <cell r="A10">
            <v>500014</v>
          </cell>
          <cell r="B10">
            <v>50001</v>
          </cell>
          <cell r="C10" t="str">
            <v>极寒之环</v>
          </cell>
          <cell r="D10">
            <v>1</v>
          </cell>
          <cell r="F10">
            <v>2</v>
          </cell>
          <cell r="G10">
            <v>4</v>
          </cell>
          <cell r="H10">
            <v>0</v>
          </cell>
          <cell r="J10">
            <v>0</v>
          </cell>
          <cell r="K10">
            <v>0</v>
          </cell>
          <cell r="L10">
            <v>0</v>
          </cell>
          <cell r="M10">
            <v>50001</v>
          </cell>
          <cell r="N10" t="str">
            <v>ms_jihanzhihuan</v>
          </cell>
          <cell r="O10" t="str">
            <v>HEROSPECIAL_500014</v>
          </cell>
          <cell r="P10" t="str">
            <v>HEROSPECIALDES_500014</v>
          </cell>
          <cell r="Q10" t="str">
            <v/>
          </cell>
          <cell r="AG10" t="str">
            <v>[[305,3052]]</v>
          </cell>
          <cell r="AY10">
            <v>0.2</v>
          </cell>
        </row>
        <row r="11">
          <cell r="A11">
            <v>501011</v>
          </cell>
          <cell r="B11">
            <v>50101</v>
          </cell>
          <cell r="C11" t="str">
            <v>行军速度</v>
          </cell>
          <cell r="D11">
            <v>1</v>
          </cell>
          <cell r="F11">
            <v>1</v>
          </cell>
          <cell r="G11">
            <v>1</v>
          </cell>
          <cell r="H11">
            <v>0</v>
          </cell>
          <cell r="J11">
            <v>0</v>
          </cell>
          <cell r="K11">
            <v>0</v>
          </cell>
          <cell r="L11">
            <v>0</v>
          </cell>
          <cell r="M11">
            <v>50101</v>
          </cell>
          <cell r="N11" t="str">
            <v>ms_xingjunsudu</v>
          </cell>
          <cell r="O11" t="str">
            <v>HEROSPECIAL_501011</v>
          </cell>
          <cell r="P11" t="str">
            <v>HEROSPECIALDES_501011</v>
          </cell>
          <cell r="Q11" t="str">
            <v>[1,1,1,1]</v>
          </cell>
          <cell r="R11" t="str">
            <v>[0,0,1,0,0]</v>
          </cell>
          <cell r="S11" t="str">
            <v>[1,1]</v>
          </cell>
          <cell r="W11" t="str">
            <v>[[3,52047]]</v>
          </cell>
          <cell r="AY11">
            <v>0.05</v>
          </cell>
        </row>
        <row r="12">
          <cell r="A12">
            <v>501012</v>
          </cell>
          <cell r="B12">
            <v>50101</v>
          </cell>
          <cell r="C12" t="str">
            <v>行军速度</v>
          </cell>
          <cell r="D12">
            <v>1</v>
          </cell>
          <cell r="F12">
            <v>1</v>
          </cell>
          <cell r="G12">
            <v>2</v>
          </cell>
          <cell r="H12">
            <v>0</v>
          </cell>
          <cell r="J12">
            <v>0</v>
          </cell>
          <cell r="K12">
            <v>0</v>
          </cell>
          <cell r="L12">
            <v>0</v>
          </cell>
          <cell r="M12">
            <v>50101</v>
          </cell>
          <cell r="N12" t="str">
            <v>ms_xingjunsudu</v>
          </cell>
          <cell r="O12" t="str">
            <v>HEROSPECIAL_501012</v>
          </cell>
          <cell r="P12" t="str">
            <v>HEROSPECIALDES_501012</v>
          </cell>
          <cell r="Q12" t="str">
            <v>[1,1,1,1]</v>
          </cell>
          <cell r="R12" t="str">
            <v>[0,0,1,0,0]</v>
          </cell>
          <cell r="S12" t="str">
            <v>[1,1]</v>
          </cell>
          <cell r="W12" t="str">
            <v>[[3,52046]]</v>
          </cell>
          <cell r="AY12">
            <v>0.1</v>
          </cell>
        </row>
        <row r="13">
          <cell r="A13">
            <v>501013</v>
          </cell>
          <cell r="B13">
            <v>50101</v>
          </cell>
          <cell r="C13" t="str">
            <v>行军速度</v>
          </cell>
          <cell r="D13">
            <v>1</v>
          </cell>
          <cell r="E13">
            <v>1</v>
          </cell>
          <cell r="F13">
            <v>1</v>
          </cell>
          <cell r="G13">
            <v>3</v>
          </cell>
          <cell r="H13">
            <v>0</v>
          </cell>
          <cell r="J13">
            <v>0</v>
          </cell>
          <cell r="K13">
            <v>0</v>
          </cell>
          <cell r="L13">
            <v>0</v>
          </cell>
          <cell r="M13">
            <v>50101</v>
          </cell>
          <cell r="N13" t="str">
            <v>ms_xingjunsudu</v>
          </cell>
          <cell r="O13" t="str">
            <v>HEROSPECIAL_501013</v>
          </cell>
          <cell r="P13" t="str">
            <v>HEROSPECIALDES_501013</v>
          </cell>
          <cell r="Q13" t="str">
            <v>[1,1,1,1]</v>
          </cell>
          <cell r="R13" t="str">
            <v>[0,0,1,0,0]</v>
          </cell>
          <cell r="S13" t="str">
            <v>[1,1]</v>
          </cell>
          <cell r="W13" t="str">
            <v>[[3,52007]]</v>
          </cell>
          <cell r="AY13">
            <v>0.15</v>
          </cell>
        </row>
        <row r="14">
          <cell r="A14">
            <v>501014</v>
          </cell>
          <cell r="B14">
            <v>50101</v>
          </cell>
          <cell r="C14" t="str">
            <v>行军速度</v>
          </cell>
          <cell r="D14">
            <v>1</v>
          </cell>
          <cell r="F14">
            <v>1</v>
          </cell>
          <cell r="G14">
            <v>4</v>
          </cell>
          <cell r="H14">
            <v>0</v>
          </cell>
          <cell r="J14">
            <v>0</v>
          </cell>
          <cell r="K14">
            <v>0</v>
          </cell>
          <cell r="L14">
            <v>0</v>
          </cell>
          <cell r="M14">
            <v>50101</v>
          </cell>
          <cell r="N14" t="str">
            <v>ms_xingjunsudu</v>
          </cell>
          <cell r="O14" t="str">
            <v>HEROSPECIAL_501014</v>
          </cell>
          <cell r="P14" t="str">
            <v>HEROSPECIALDES_501014</v>
          </cell>
          <cell r="Q14" t="str">
            <v>[1,1,1,1]</v>
          </cell>
          <cell r="R14" t="str">
            <v>[0,0,1,0,0]</v>
          </cell>
          <cell r="S14" t="str">
            <v>[1,1]</v>
          </cell>
          <cell r="W14" t="str">
            <v>[[1,50137]]</v>
          </cell>
          <cell r="AY14">
            <v>0.2</v>
          </cell>
        </row>
        <row r="15">
          <cell r="A15">
            <v>501021</v>
          </cell>
          <cell r="B15">
            <v>50102</v>
          </cell>
          <cell r="C15" t="str">
            <v>十字军</v>
          </cell>
          <cell r="D15">
            <v>1</v>
          </cell>
          <cell r="F15">
            <v>1</v>
          </cell>
          <cell r="G15">
            <v>1</v>
          </cell>
          <cell r="H15">
            <v>0</v>
          </cell>
          <cell r="J15">
            <v>0</v>
          </cell>
          <cell r="K15">
            <v>0</v>
          </cell>
          <cell r="L15">
            <v>0</v>
          </cell>
          <cell r="M15">
            <v>50102</v>
          </cell>
          <cell r="N15" t="str">
            <v>ms_shizijun</v>
          </cell>
          <cell r="O15" t="str">
            <v>HEROSPECIAL_501021</v>
          </cell>
          <cell r="P15" t="str">
            <v>HEROSPECIALDES_501021</v>
          </cell>
          <cell r="Q15" t="str">
            <v/>
          </cell>
          <cell r="S15" t="str">
            <v/>
          </cell>
          <cell r="X15">
            <v>60102</v>
          </cell>
          <cell r="Y15" t="str">
            <v>[[104,11104]]</v>
          </cell>
          <cell r="Z15" t="str">
            <v>[[104,11104]]</v>
          </cell>
          <cell r="AB15" t="str">
            <v>[[104,2,60001],[1104,2,60001],[11104,2,60001]]</v>
          </cell>
          <cell r="AO15" t="str">
            <v>[1,1,1,1]</v>
          </cell>
          <cell r="AP15" t="str">
            <v>[1,1,1]</v>
          </cell>
          <cell r="AQ15" t="str">
            <v>[1,1]</v>
          </cell>
          <cell r="AS15">
            <v>2</v>
          </cell>
          <cell r="AU15">
            <v>2</v>
          </cell>
          <cell r="AV15" t="str">
            <v>[20,0,0,0,6000,3000]</v>
          </cell>
          <cell r="AY15">
            <v>0.05</v>
          </cell>
        </row>
        <row r="16">
          <cell r="A16">
            <v>501022</v>
          </cell>
          <cell r="B16">
            <v>50102</v>
          </cell>
          <cell r="C16" t="str">
            <v>十字军</v>
          </cell>
          <cell r="D16">
            <v>1</v>
          </cell>
          <cell r="E16">
            <v>1</v>
          </cell>
          <cell r="F16">
            <v>1</v>
          </cell>
          <cell r="G16">
            <v>2</v>
          </cell>
          <cell r="H16">
            <v>0</v>
          </cell>
          <cell r="J16">
            <v>0</v>
          </cell>
          <cell r="K16">
            <v>0</v>
          </cell>
          <cell r="L16">
            <v>0</v>
          </cell>
          <cell r="M16">
            <v>50102</v>
          </cell>
          <cell r="N16" t="str">
            <v>ms_shizijun</v>
          </cell>
          <cell r="O16" t="str">
            <v>HEROSPECIAL_501022</v>
          </cell>
          <cell r="P16" t="str">
            <v>HEROSPECIALDES_501022</v>
          </cell>
          <cell r="Q16" t="str">
            <v/>
          </cell>
          <cell r="S16" t="str">
            <v/>
          </cell>
          <cell r="AB16" t="str">
            <v>[[104,1,50136],[1104,1,50136],[11104,1,50136]]</v>
          </cell>
          <cell r="AY16">
            <v>0.1</v>
          </cell>
        </row>
        <row r="17">
          <cell r="A17">
            <v>501023</v>
          </cell>
          <cell r="B17">
            <v>50102</v>
          </cell>
          <cell r="C17" t="str">
            <v>十字军</v>
          </cell>
          <cell r="D17">
            <v>1</v>
          </cell>
          <cell r="F17">
            <v>1</v>
          </cell>
          <cell r="G17">
            <v>3</v>
          </cell>
          <cell r="H17">
            <v>0</v>
          </cell>
          <cell r="J17">
            <v>0</v>
          </cell>
          <cell r="K17">
            <v>0</v>
          </cell>
          <cell r="L17">
            <v>0</v>
          </cell>
          <cell r="M17">
            <v>50102</v>
          </cell>
          <cell r="N17" t="str">
            <v>ms_shizijun</v>
          </cell>
          <cell r="O17" t="str">
            <v>HEROSPECIAL_501023</v>
          </cell>
          <cell r="P17" t="str">
            <v>HEROSPECIALDES_501023</v>
          </cell>
          <cell r="Q17" t="str">
            <v/>
          </cell>
          <cell r="S17" t="str">
            <v/>
          </cell>
          <cell r="AB17" t="str">
            <v>[[104,2,60002],[1104,2,60002],[11104,2,60002]]</v>
          </cell>
          <cell r="AY17">
            <v>0.15</v>
          </cell>
        </row>
        <row r="18">
          <cell r="A18">
            <v>501024</v>
          </cell>
          <cell r="B18">
            <v>50102</v>
          </cell>
          <cell r="C18" t="str">
            <v>十字军</v>
          </cell>
          <cell r="D18">
            <v>1</v>
          </cell>
          <cell r="F18">
            <v>1</v>
          </cell>
          <cell r="G18">
            <v>4</v>
          </cell>
          <cell r="H18">
            <v>0</v>
          </cell>
          <cell r="J18">
            <v>0</v>
          </cell>
          <cell r="K18">
            <v>0</v>
          </cell>
          <cell r="L18">
            <v>0</v>
          </cell>
          <cell r="M18">
            <v>50102</v>
          </cell>
          <cell r="N18" t="str">
            <v>ms_shizijun</v>
          </cell>
          <cell r="O18" t="str">
            <v>HEROSPECIAL_501024</v>
          </cell>
          <cell r="P18" t="str">
            <v>HEROSPECIALDES_501024</v>
          </cell>
          <cell r="Q18" t="str">
            <v/>
          </cell>
          <cell r="S18" t="str">
            <v/>
          </cell>
          <cell r="X18">
            <v>60102</v>
          </cell>
          <cell r="Y18" t="str">
            <v>[[11104,1104]]</v>
          </cell>
          <cell r="Z18" t="str">
            <v>[[104,1104]]</v>
          </cell>
          <cell r="AY18">
            <v>0.2</v>
          </cell>
        </row>
        <row r="19">
          <cell r="A19">
            <v>501031</v>
          </cell>
          <cell r="B19">
            <v>50103</v>
          </cell>
          <cell r="C19" t="str">
            <v>将军士气</v>
          </cell>
          <cell r="D19">
            <v>1</v>
          </cell>
          <cell r="F19">
            <v>1</v>
          </cell>
          <cell r="G19">
            <v>1</v>
          </cell>
          <cell r="H19">
            <v>0</v>
          </cell>
          <cell r="J19">
            <v>0</v>
          </cell>
          <cell r="K19">
            <v>0</v>
          </cell>
          <cell r="L19">
            <v>0</v>
          </cell>
          <cell r="M19">
            <v>50103</v>
          </cell>
          <cell r="N19" t="str">
            <v>ms_jiangjunshiqi</v>
          </cell>
          <cell r="O19" t="str">
            <v>HEROSPECIAL_501031</v>
          </cell>
          <cell r="P19" t="str">
            <v>HEROSPECIALDES_501031</v>
          </cell>
          <cell r="Q19" t="str">
            <v/>
          </cell>
          <cell r="S19" t="str">
            <v/>
          </cell>
          <cell r="AJ19" t="str">
            <v>[[1999,19991],[1205,12051]]</v>
          </cell>
          <cell r="AY19">
            <v>0.05</v>
          </cell>
        </row>
        <row r="20">
          <cell r="A20">
            <v>501032</v>
          </cell>
          <cell r="B20">
            <v>50103</v>
          </cell>
          <cell r="C20" t="str">
            <v>将军士气</v>
          </cell>
          <cell r="D20">
            <v>1</v>
          </cell>
          <cell r="E20">
            <v>1</v>
          </cell>
          <cell r="F20">
            <v>1</v>
          </cell>
          <cell r="G20">
            <v>2</v>
          </cell>
          <cell r="H20">
            <v>0</v>
          </cell>
          <cell r="J20">
            <v>0</v>
          </cell>
          <cell r="K20">
            <v>0</v>
          </cell>
          <cell r="L20">
            <v>0</v>
          </cell>
          <cell r="M20">
            <v>50103</v>
          </cell>
          <cell r="N20" t="str">
            <v>ms_jiangjunshiqi</v>
          </cell>
          <cell r="O20" t="str">
            <v>HEROSPECIAL_501032</v>
          </cell>
          <cell r="P20" t="str">
            <v>HEROSPECIALDES_501032</v>
          </cell>
          <cell r="Q20" t="str">
            <v/>
          </cell>
          <cell r="S20" t="str">
            <v/>
          </cell>
          <cell r="T20" t="str">
            <v>[2]</v>
          </cell>
          <cell r="V20" t="str">
            <v>[[14,10,0]]</v>
          </cell>
          <cell r="AY20">
            <v>0.1</v>
          </cell>
        </row>
        <row r="21">
          <cell r="A21">
            <v>501033</v>
          </cell>
          <cell r="B21">
            <v>50103</v>
          </cell>
          <cell r="C21" t="str">
            <v>将军士气</v>
          </cell>
          <cell r="D21">
            <v>1</v>
          </cell>
          <cell r="F21">
            <v>1</v>
          </cell>
          <cell r="G21">
            <v>3</v>
          </cell>
          <cell r="H21">
            <v>0</v>
          </cell>
          <cell r="J21">
            <v>0</v>
          </cell>
          <cell r="K21">
            <v>0</v>
          </cell>
          <cell r="L21">
            <v>0</v>
          </cell>
          <cell r="M21">
            <v>50103</v>
          </cell>
          <cell r="N21" t="str">
            <v>ms_jiangjunshiqi</v>
          </cell>
          <cell r="O21" t="str">
            <v>HEROSPECIAL_501033</v>
          </cell>
          <cell r="P21" t="str">
            <v>HEROSPECIALDES_501033</v>
          </cell>
          <cell r="Q21" t="str">
            <v/>
          </cell>
          <cell r="S21" t="str">
            <v/>
          </cell>
          <cell r="T21" t="str">
            <v>[2]</v>
          </cell>
          <cell r="AJ21" t="str">
            <v>[[1999,19992],[1205,12052]]</v>
          </cell>
          <cell r="AY21">
            <v>0.15</v>
          </cell>
        </row>
        <row r="22">
          <cell r="A22">
            <v>501034</v>
          </cell>
          <cell r="B22">
            <v>50103</v>
          </cell>
          <cell r="C22" t="str">
            <v>将军士气</v>
          </cell>
          <cell r="D22">
            <v>1</v>
          </cell>
          <cell r="F22">
            <v>1</v>
          </cell>
          <cell r="G22">
            <v>4</v>
          </cell>
          <cell r="H22">
            <v>0</v>
          </cell>
          <cell r="J22">
            <v>0</v>
          </cell>
          <cell r="K22">
            <v>0</v>
          </cell>
          <cell r="L22">
            <v>0</v>
          </cell>
          <cell r="M22">
            <v>50103</v>
          </cell>
          <cell r="N22" t="str">
            <v>ms_jiangjunshiqi</v>
          </cell>
          <cell r="O22" t="str">
            <v>HEROSPECIAL_501034</v>
          </cell>
          <cell r="P22" t="str">
            <v>HEROSPECIALDES_501034</v>
          </cell>
          <cell r="Q22" t="str">
            <v/>
          </cell>
          <cell r="S22" t="str">
            <v/>
          </cell>
          <cell r="T22" t="str">
            <v>[2]</v>
          </cell>
          <cell r="W22" t="str">
            <v>[[1,50448]]</v>
          </cell>
          <cell r="AY22">
            <v>0.2</v>
          </cell>
        </row>
        <row r="23">
          <cell r="A23">
            <v>501041</v>
          </cell>
          <cell r="B23">
            <v>50104</v>
          </cell>
          <cell r="C23" t="str">
            <v>战术大师</v>
          </cell>
          <cell r="D23">
            <v>1</v>
          </cell>
          <cell r="F23">
            <v>1</v>
          </cell>
          <cell r="G23">
            <v>1</v>
          </cell>
          <cell r="H23">
            <v>0</v>
          </cell>
          <cell r="J23">
            <v>0</v>
          </cell>
          <cell r="K23">
            <v>0</v>
          </cell>
          <cell r="L23">
            <v>0</v>
          </cell>
          <cell r="M23">
            <v>50104</v>
          </cell>
          <cell r="N23" t="str">
            <v>ms_zhanshudashi</v>
          </cell>
          <cell r="O23" t="str">
            <v>HEROSPECIAL_501041</v>
          </cell>
          <cell r="P23" t="str">
            <v>HEROSPECIALDES_501041</v>
          </cell>
          <cell r="Q23" t="str">
            <v/>
          </cell>
          <cell r="S23" t="str">
            <v/>
          </cell>
          <cell r="AG23" t="str">
            <v>[[308,3082]]</v>
          </cell>
          <cell r="AY23">
            <v>0.05</v>
          </cell>
        </row>
        <row r="24">
          <cell r="A24">
            <v>501042</v>
          </cell>
          <cell r="B24">
            <v>50104</v>
          </cell>
          <cell r="C24" t="str">
            <v>战术大师</v>
          </cell>
          <cell r="D24">
            <v>1</v>
          </cell>
          <cell r="F24">
            <v>1</v>
          </cell>
          <cell r="G24">
            <v>2</v>
          </cell>
          <cell r="H24">
            <v>0</v>
          </cell>
          <cell r="J24">
            <v>0</v>
          </cell>
          <cell r="K24">
            <v>0</v>
          </cell>
          <cell r="L24">
            <v>0</v>
          </cell>
          <cell r="M24">
            <v>50104</v>
          </cell>
          <cell r="N24" t="str">
            <v>ms_zhanshudashi</v>
          </cell>
          <cell r="O24" t="str">
            <v>HEROSPECIAL_501042</v>
          </cell>
          <cell r="P24" t="str">
            <v>HEROSPECIALDES_501042</v>
          </cell>
          <cell r="Q24" t="str">
            <v>[1,1,1,1]</v>
          </cell>
          <cell r="R24" t="str">
            <v>[1,0,0,0,0]</v>
          </cell>
          <cell r="S24" t="str">
            <v>[1,1]</v>
          </cell>
          <cell r="W24" t="str">
            <v>[[1,501371]]</v>
          </cell>
          <cell r="AY24">
            <v>0.1</v>
          </cell>
        </row>
        <row r="25">
          <cell r="A25">
            <v>501043</v>
          </cell>
          <cell r="B25">
            <v>50104</v>
          </cell>
          <cell r="C25" t="str">
            <v>战术大师</v>
          </cell>
          <cell r="D25">
            <v>1</v>
          </cell>
          <cell r="E25">
            <v>1</v>
          </cell>
          <cell r="F25">
            <v>1</v>
          </cell>
          <cell r="G25">
            <v>3</v>
          </cell>
          <cell r="H25">
            <v>0</v>
          </cell>
          <cell r="J25">
            <v>0</v>
          </cell>
          <cell r="K25">
            <v>0</v>
          </cell>
          <cell r="L25">
            <v>0</v>
          </cell>
          <cell r="M25">
            <v>50104</v>
          </cell>
          <cell r="N25" t="str">
            <v>ms_zhanshudashi</v>
          </cell>
          <cell r="O25" t="str">
            <v>HEROSPECIAL_501043</v>
          </cell>
          <cell r="P25" t="str">
            <v>HEROSPECIALDES_501043</v>
          </cell>
          <cell r="Q25" t="str">
            <v>[1,1,1,1]</v>
          </cell>
          <cell r="R25" t="str">
            <v>[1,0,0,0,0]</v>
          </cell>
          <cell r="S25" t="str">
            <v>[1,1]</v>
          </cell>
          <cell r="V25" t="str">
            <v>[[20,10,0]]</v>
          </cell>
          <cell r="AY25">
            <v>0.15</v>
          </cell>
        </row>
        <row r="26">
          <cell r="A26">
            <v>501044</v>
          </cell>
          <cell r="B26">
            <v>50104</v>
          </cell>
          <cell r="C26" t="str">
            <v>战术大师</v>
          </cell>
          <cell r="D26">
            <v>1</v>
          </cell>
          <cell r="F26">
            <v>1</v>
          </cell>
          <cell r="G26">
            <v>4</v>
          </cell>
          <cell r="H26">
            <v>0</v>
          </cell>
          <cell r="J26">
            <v>0</v>
          </cell>
          <cell r="K26">
            <v>0</v>
          </cell>
          <cell r="L26">
            <v>0</v>
          </cell>
          <cell r="M26">
            <v>50104</v>
          </cell>
          <cell r="N26" t="str">
            <v>ms_zhanshudashi</v>
          </cell>
          <cell r="O26" t="str">
            <v>HEROSPECIAL_501044</v>
          </cell>
          <cell r="P26" t="str">
            <v>HEROSPECIALDES_501044</v>
          </cell>
          <cell r="Q26" t="str">
            <v>[1,1,1,1]</v>
          </cell>
          <cell r="R26" t="str">
            <v>[1,0,0,0,0]</v>
          </cell>
          <cell r="S26" t="str">
            <v>[1,1]</v>
          </cell>
          <cell r="W26" t="str">
            <v>[[3,52047]]</v>
          </cell>
          <cell r="AY26">
            <v>0.2</v>
          </cell>
        </row>
        <row r="27">
          <cell r="A27">
            <v>502011</v>
          </cell>
          <cell r="B27">
            <v>50201</v>
          </cell>
          <cell r="C27" t="str">
            <v>幸运</v>
          </cell>
          <cell r="D27">
            <v>1</v>
          </cell>
          <cell r="F27">
            <v>1</v>
          </cell>
          <cell r="G27">
            <v>1</v>
          </cell>
          <cell r="H27">
            <v>0</v>
          </cell>
          <cell r="J27">
            <v>0</v>
          </cell>
          <cell r="K27">
            <v>0</v>
          </cell>
          <cell r="L27">
            <v>0</v>
          </cell>
          <cell r="M27">
            <v>50201</v>
          </cell>
          <cell r="N27" t="str">
            <v>ma_xingyun</v>
          </cell>
          <cell r="O27" t="str">
            <v>HEROSPECIAL_502011</v>
          </cell>
          <cell r="P27" t="str">
            <v>HEROSPECIALDES_502011</v>
          </cell>
          <cell r="Q27" t="str">
            <v/>
          </cell>
          <cell r="S27" t="str">
            <v/>
          </cell>
          <cell r="AY27">
            <v>0.05</v>
          </cell>
        </row>
        <row r="28">
          <cell r="A28">
            <v>502012</v>
          </cell>
          <cell r="B28">
            <v>50201</v>
          </cell>
          <cell r="C28" t="str">
            <v>幸运</v>
          </cell>
          <cell r="D28">
            <v>1</v>
          </cell>
          <cell r="F28">
            <v>1</v>
          </cell>
          <cell r="G28">
            <v>2</v>
          </cell>
          <cell r="H28">
            <v>0</v>
          </cell>
          <cell r="J28">
            <v>0</v>
          </cell>
          <cell r="K28">
            <v>0</v>
          </cell>
          <cell r="L28">
            <v>0</v>
          </cell>
          <cell r="M28">
            <v>50201</v>
          </cell>
          <cell r="N28" t="str">
            <v>ma_xingyun</v>
          </cell>
          <cell r="O28" t="str">
            <v>HEROSPECIAL_502012</v>
          </cell>
          <cell r="P28" t="str">
            <v>HEROSPECIALDES_502012</v>
          </cell>
          <cell r="Q28" t="str">
            <v/>
          </cell>
          <cell r="S28" t="str">
            <v/>
          </cell>
          <cell r="AY28">
            <v>0.1</v>
          </cell>
        </row>
        <row r="29">
          <cell r="A29">
            <v>502013</v>
          </cell>
          <cell r="B29">
            <v>50201</v>
          </cell>
          <cell r="C29" t="str">
            <v>幸运</v>
          </cell>
          <cell r="D29">
            <v>1</v>
          </cell>
          <cell r="E29">
            <v>1</v>
          </cell>
          <cell r="F29">
            <v>1</v>
          </cell>
          <cell r="G29">
            <v>3</v>
          </cell>
          <cell r="H29">
            <v>0</v>
          </cell>
          <cell r="J29">
            <v>0</v>
          </cell>
          <cell r="K29">
            <v>0</v>
          </cell>
          <cell r="L29">
            <v>0</v>
          </cell>
          <cell r="M29">
            <v>50201</v>
          </cell>
          <cell r="N29" t="str">
            <v>ma_xingyun</v>
          </cell>
          <cell r="O29" t="str">
            <v>HEROSPECIAL_502013</v>
          </cell>
          <cell r="P29" t="str">
            <v>HEROSPECIALDES_502013</v>
          </cell>
          <cell r="Q29" t="str">
            <v/>
          </cell>
          <cell r="S29" t="str">
            <v/>
          </cell>
          <cell r="AY29">
            <v>0.15</v>
          </cell>
        </row>
        <row r="30">
          <cell r="A30">
            <v>502014</v>
          </cell>
          <cell r="B30">
            <v>50201</v>
          </cell>
          <cell r="C30" t="str">
            <v>幸运</v>
          </cell>
          <cell r="D30">
            <v>1</v>
          </cell>
          <cell r="F30">
            <v>1</v>
          </cell>
          <cell r="G30">
            <v>4</v>
          </cell>
          <cell r="H30">
            <v>0</v>
          </cell>
          <cell r="J30">
            <v>0</v>
          </cell>
          <cell r="K30">
            <v>0</v>
          </cell>
          <cell r="L30">
            <v>0</v>
          </cell>
          <cell r="M30">
            <v>50201</v>
          </cell>
          <cell r="N30" t="str">
            <v>ma_xingyun</v>
          </cell>
          <cell r="O30" t="str">
            <v>HEROSPECIAL_502014</v>
          </cell>
          <cell r="P30" t="str">
            <v>HEROSPECIALDES_502014</v>
          </cell>
          <cell r="Q30" t="str">
            <v/>
          </cell>
          <cell r="S30" t="str">
            <v/>
          </cell>
          <cell r="AY30">
            <v>0.2</v>
          </cell>
        </row>
        <row r="31">
          <cell r="A31">
            <v>503011</v>
          </cell>
          <cell r="B31">
            <v>50301</v>
          </cell>
          <cell r="C31" t="str">
            <v>幻影射手</v>
          </cell>
          <cell r="D31">
            <v>1</v>
          </cell>
          <cell r="F31">
            <v>1</v>
          </cell>
          <cell r="G31">
            <v>1</v>
          </cell>
          <cell r="H31">
            <v>0</v>
          </cell>
          <cell r="J31">
            <v>0</v>
          </cell>
          <cell r="K31">
            <v>0</v>
          </cell>
          <cell r="L31">
            <v>0</v>
          </cell>
          <cell r="M31">
            <v>50301</v>
          </cell>
          <cell r="N31" t="str">
            <v>ms_huanyingsheshou</v>
          </cell>
          <cell r="O31" t="str">
            <v>HEROSPECIAL_503011</v>
          </cell>
          <cell r="P31" t="str">
            <v>HEROSPECIALDES_503011</v>
          </cell>
          <cell r="Q31" t="str">
            <v/>
          </cell>
          <cell r="S31" t="str">
            <v/>
          </cell>
          <cell r="X31">
            <v>60301</v>
          </cell>
          <cell r="Y31" t="str">
            <v>[[203,11203]]</v>
          </cell>
          <cell r="Z31" t="str">
            <v>[[203,11203]]</v>
          </cell>
          <cell r="AY31">
            <v>0.05</v>
          </cell>
        </row>
        <row r="32">
          <cell r="A32">
            <v>503012</v>
          </cell>
          <cell r="B32">
            <v>50301</v>
          </cell>
          <cell r="C32" t="str">
            <v>幻影射手</v>
          </cell>
          <cell r="D32">
            <v>1</v>
          </cell>
          <cell r="F32">
            <v>1</v>
          </cell>
          <cell r="G32">
            <v>2</v>
          </cell>
          <cell r="H32">
            <v>0</v>
          </cell>
          <cell r="J32">
            <v>0</v>
          </cell>
          <cell r="K32">
            <v>0</v>
          </cell>
          <cell r="L32">
            <v>0</v>
          </cell>
          <cell r="M32">
            <v>50301</v>
          </cell>
          <cell r="N32" t="str">
            <v>ms_huanyingsheshou</v>
          </cell>
          <cell r="O32" t="str">
            <v>HEROSPECIAL_503012</v>
          </cell>
          <cell r="P32" t="str">
            <v>HEROSPECIALDES_503012</v>
          </cell>
          <cell r="Q32" t="str">
            <v/>
          </cell>
          <cell r="S32" t="str">
            <v/>
          </cell>
          <cell r="X32">
            <v>60301</v>
          </cell>
          <cell r="Y32" t="str">
            <v>[[102,11102]]</v>
          </cell>
          <cell r="Z32" t="str">
            <v>[[102,11102]]</v>
          </cell>
          <cell r="AY32">
            <v>0.1</v>
          </cell>
        </row>
        <row r="33">
          <cell r="A33">
            <v>503013</v>
          </cell>
          <cell r="B33">
            <v>50301</v>
          </cell>
          <cell r="C33" t="str">
            <v>幻影射手</v>
          </cell>
          <cell r="D33">
            <v>1</v>
          </cell>
          <cell r="E33">
            <v>1</v>
          </cell>
          <cell r="F33">
            <v>1</v>
          </cell>
          <cell r="G33">
            <v>3</v>
          </cell>
          <cell r="H33">
            <v>0</v>
          </cell>
          <cell r="J33">
            <v>0</v>
          </cell>
          <cell r="K33">
            <v>0</v>
          </cell>
          <cell r="L33">
            <v>0</v>
          </cell>
          <cell r="M33">
            <v>50301</v>
          </cell>
          <cell r="N33" t="str">
            <v>ms_huanyingsheshou</v>
          </cell>
          <cell r="O33" t="str">
            <v>HEROSPECIAL_503013</v>
          </cell>
          <cell r="P33" t="str">
            <v>HEROSPECIALDES_503013</v>
          </cell>
          <cell r="Q33" t="str">
            <v>[1,1,1,1]</v>
          </cell>
          <cell r="R33" t="str">
            <v>[0,0,0,1,0]</v>
          </cell>
          <cell r="S33" t="str">
            <v>[1,1]</v>
          </cell>
          <cell r="V33" t="str">
            <v>[[9,200,0],[20,6,0]]</v>
          </cell>
          <cell r="AY33">
            <v>0.15</v>
          </cell>
        </row>
        <row r="34">
          <cell r="A34">
            <v>503014</v>
          </cell>
          <cell r="B34">
            <v>50301</v>
          </cell>
          <cell r="C34" t="str">
            <v>幻影射手</v>
          </cell>
          <cell r="D34">
            <v>1</v>
          </cell>
          <cell r="F34">
            <v>1</v>
          </cell>
          <cell r="G34">
            <v>4</v>
          </cell>
          <cell r="H34">
            <v>0</v>
          </cell>
          <cell r="J34">
            <v>0</v>
          </cell>
          <cell r="K34">
            <v>0</v>
          </cell>
          <cell r="L34">
            <v>0</v>
          </cell>
          <cell r="M34">
            <v>50301</v>
          </cell>
          <cell r="N34" t="str">
            <v>ms_huanyingsheshou</v>
          </cell>
          <cell r="O34" t="str">
            <v>HEROSPECIAL_503014</v>
          </cell>
          <cell r="P34" t="str">
            <v>HEROSPECIALDES_503014</v>
          </cell>
          <cell r="Q34" t="str">
            <v>[1,1,1,1]</v>
          </cell>
          <cell r="R34" t="str">
            <v>[0,0,0,1,0]</v>
          </cell>
          <cell r="S34" t="str">
            <v>[1,1]</v>
          </cell>
          <cell r="V34" t="str">
            <v>[[10,100,0]]</v>
          </cell>
          <cell r="AY34">
            <v>0.2</v>
          </cell>
        </row>
        <row r="35">
          <cell r="A35">
            <v>503021</v>
          </cell>
          <cell r="B35">
            <v>50302</v>
          </cell>
          <cell r="C35" t="str">
            <v>绝对防御</v>
          </cell>
          <cell r="D35">
            <v>1</v>
          </cell>
          <cell r="F35">
            <v>1</v>
          </cell>
          <cell r="G35">
            <v>1</v>
          </cell>
          <cell r="H35">
            <v>0</v>
          </cell>
          <cell r="J35">
            <v>0</v>
          </cell>
          <cell r="K35">
            <v>0</v>
          </cell>
          <cell r="L35">
            <v>0</v>
          </cell>
          <cell r="M35">
            <v>50302</v>
          </cell>
          <cell r="N35" t="str">
            <v>ms_fangyu</v>
          </cell>
          <cell r="O35" t="str">
            <v>HEROSPECIAL_503021</v>
          </cell>
          <cell r="P35" t="str">
            <v>HEROSPECIALDES_503021</v>
          </cell>
          <cell r="Q35" t="str">
            <v/>
          </cell>
          <cell r="AE35" t="str">
            <v>[[109,20,0]]</v>
          </cell>
          <cell r="AY35">
            <v>0.05</v>
          </cell>
        </row>
        <row r="36">
          <cell r="A36">
            <v>503022</v>
          </cell>
          <cell r="B36">
            <v>50302</v>
          </cell>
          <cell r="C36" t="str">
            <v>绝对防御</v>
          </cell>
          <cell r="D36">
            <v>1</v>
          </cell>
          <cell r="F36">
            <v>1</v>
          </cell>
          <cell r="G36">
            <v>2</v>
          </cell>
          <cell r="H36">
            <v>0</v>
          </cell>
          <cell r="J36">
            <v>0</v>
          </cell>
          <cell r="K36">
            <v>0</v>
          </cell>
          <cell r="L36">
            <v>0</v>
          </cell>
          <cell r="M36">
            <v>50302</v>
          </cell>
          <cell r="N36" t="str">
            <v>ms_fangyu</v>
          </cell>
          <cell r="O36" t="str">
            <v>HEROSPECIAL_503022</v>
          </cell>
          <cell r="P36" t="str">
            <v>HEROSPECIALDES_503022</v>
          </cell>
          <cell r="Q36" t="str">
            <v/>
          </cell>
          <cell r="S36" t="str">
            <v/>
          </cell>
          <cell r="AI36" t="str">
            <v>[[3,1]]</v>
          </cell>
          <cell r="AY36">
            <v>0.1</v>
          </cell>
        </row>
        <row r="37">
          <cell r="A37">
            <v>503023</v>
          </cell>
          <cell r="B37">
            <v>50302</v>
          </cell>
          <cell r="C37" t="str">
            <v>绝对防御</v>
          </cell>
          <cell r="D37">
            <v>1</v>
          </cell>
          <cell r="E37">
            <v>1</v>
          </cell>
          <cell r="F37">
            <v>1</v>
          </cell>
          <cell r="G37">
            <v>3</v>
          </cell>
          <cell r="H37">
            <v>0</v>
          </cell>
          <cell r="J37">
            <v>0</v>
          </cell>
          <cell r="K37">
            <v>0</v>
          </cell>
          <cell r="L37">
            <v>0</v>
          </cell>
          <cell r="M37">
            <v>50302</v>
          </cell>
          <cell r="N37" t="str">
            <v>ms_fangyu</v>
          </cell>
          <cell r="O37" t="str">
            <v>HEROSPECIAL_503023</v>
          </cell>
          <cell r="P37" t="str">
            <v>HEROSPECIALDES_503023</v>
          </cell>
          <cell r="Q37" t="str">
            <v>[1,1,1,1]</v>
          </cell>
          <cell r="R37" t="str">
            <v>[0,1,0,0,0]</v>
          </cell>
          <cell r="S37" t="str">
            <v>[1,1]</v>
          </cell>
          <cell r="V37" t="str">
            <v>[[5,20,0]]</v>
          </cell>
          <cell r="AY37">
            <v>0.15</v>
          </cell>
        </row>
        <row r="38">
          <cell r="A38">
            <v>503024</v>
          </cell>
          <cell r="B38">
            <v>50302</v>
          </cell>
          <cell r="C38" t="str">
            <v>绝对防御</v>
          </cell>
          <cell r="D38">
            <v>1</v>
          </cell>
          <cell r="F38">
            <v>1</v>
          </cell>
          <cell r="G38">
            <v>4</v>
          </cell>
          <cell r="H38">
            <v>0</v>
          </cell>
          <cell r="J38">
            <v>0</v>
          </cell>
          <cell r="K38">
            <v>0</v>
          </cell>
          <cell r="L38">
            <v>0</v>
          </cell>
          <cell r="M38">
            <v>50302</v>
          </cell>
          <cell r="N38" t="str">
            <v>ms_fangyu</v>
          </cell>
          <cell r="O38" t="str">
            <v>HEROSPECIAL_503024</v>
          </cell>
          <cell r="P38" t="str">
            <v>HEROSPECIALDES_503024</v>
          </cell>
          <cell r="Q38" t="str">
            <v/>
          </cell>
          <cell r="S38" t="str">
            <v/>
          </cell>
          <cell r="AG38" t="str">
            <v>[[502,5022]]</v>
          </cell>
          <cell r="AY38">
            <v>0.2</v>
          </cell>
        </row>
        <row r="39">
          <cell r="A39">
            <v>503031</v>
          </cell>
          <cell r="B39">
            <v>50303</v>
          </cell>
          <cell r="C39" t="str">
            <v>树妖</v>
          </cell>
          <cell r="D39">
            <v>1</v>
          </cell>
          <cell r="F39">
            <v>1</v>
          </cell>
          <cell r="G39">
            <v>1</v>
          </cell>
          <cell r="H39">
            <v>0</v>
          </cell>
          <cell r="J39">
            <v>0</v>
          </cell>
          <cell r="K39">
            <v>0</v>
          </cell>
          <cell r="L39">
            <v>0</v>
          </cell>
          <cell r="M39">
            <v>50303</v>
          </cell>
          <cell r="N39" t="str">
            <v>ms_shuyao</v>
          </cell>
          <cell r="O39" t="str">
            <v>HEROSPECIAL_503031</v>
          </cell>
          <cell r="P39" t="str">
            <v>HEROSPECIALDES_503031</v>
          </cell>
          <cell r="Q39" t="str">
            <v/>
          </cell>
          <cell r="S39" t="str">
            <v/>
          </cell>
          <cell r="X39">
            <v>60303</v>
          </cell>
          <cell r="Y39" t="str">
            <v>[[205,1205]]</v>
          </cell>
          <cell r="Z39" t="str">
            <v>[[205,1205]]</v>
          </cell>
          <cell r="AY39">
            <v>0.05</v>
          </cell>
        </row>
        <row r="40">
          <cell r="A40">
            <v>503032</v>
          </cell>
          <cell r="B40">
            <v>50303</v>
          </cell>
          <cell r="C40" t="str">
            <v>树妖</v>
          </cell>
          <cell r="D40">
            <v>1</v>
          </cell>
          <cell r="E40">
            <v>1</v>
          </cell>
          <cell r="F40">
            <v>1</v>
          </cell>
          <cell r="G40">
            <v>2</v>
          </cell>
          <cell r="H40">
            <v>0</v>
          </cell>
          <cell r="J40">
            <v>0</v>
          </cell>
          <cell r="K40">
            <v>0</v>
          </cell>
          <cell r="L40">
            <v>0</v>
          </cell>
          <cell r="M40">
            <v>50303</v>
          </cell>
          <cell r="N40" t="str">
            <v>ms_shuyao</v>
          </cell>
          <cell r="O40" t="str">
            <v>HEROSPECIAL_503032</v>
          </cell>
          <cell r="P40" t="str">
            <v>HEROSPECIALDES_503032</v>
          </cell>
          <cell r="Q40" t="str">
            <v/>
          </cell>
          <cell r="S40" t="str">
            <v/>
          </cell>
          <cell r="AB40" t="str">
            <v>[[205,2,60003],[1205,2,60003],[111205,2,60003]]</v>
          </cell>
          <cell r="AY40">
            <v>0.1</v>
          </cell>
        </row>
        <row r="41">
          <cell r="A41">
            <v>503033</v>
          </cell>
          <cell r="B41">
            <v>50303</v>
          </cell>
          <cell r="C41" t="str">
            <v>树妖</v>
          </cell>
          <cell r="D41">
            <v>1</v>
          </cell>
          <cell r="F41">
            <v>1</v>
          </cell>
          <cell r="G41">
            <v>3</v>
          </cell>
          <cell r="H41">
            <v>0</v>
          </cell>
          <cell r="J41">
            <v>0</v>
          </cell>
          <cell r="K41">
            <v>0</v>
          </cell>
          <cell r="L41">
            <v>0</v>
          </cell>
          <cell r="M41">
            <v>50303</v>
          </cell>
          <cell r="N41" t="str">
            <v>ms_shuyao</v>
          </cell>
          <cell r="O41" t="str">
            <v>HEROSPECIAL_503033</v>
          </cell>
          <cell r="P41" t="str">
            <v>HEROSPECIALDES_503033</v>
          </cell>
          <cell r="Q41" t="str">
            <v/>
          </cell>
          <cell r="S41" t="str">
            <v/>
          </cell>
          <cell r="AJ41" t="str">
            <v>[[1084,1099]]</v>
          </cell>
          <cell r="AY41">
            <v>0.15</v>
          </cell>
        </row>
        <row r="42">
          <cell r="A42">
            <v>503034</v>
          </cell>
          <cell r="B42">
            <v>50303</v>
          </cell>
          <cell r="C42" t="str">
            <v>树妖</v>
          </cell>
          <cell r="D42">
            <v>1</v>
          </cell>
          <cell r="F42">
            <v>1</v>
          </cell>
          <cell r="G42">
            <v>4</v>
          </cell>
          <cell r="H42">
            <v>0</v>
          </cell>
          <cell r="J42">
            <v>0</v>
          </cell>
          <cell r="K42">
            <v>0</v>
          </cell>
          <cell r="L42">
            <v>0</v>
          </cell>
          <cell r="M42">
            <v>50303</v>
          </cell>
          <cell r="N42" t="str">
            <v>ms_shuyao</v>
          </cell>
          <cell r="O42" t="str">
            <v>HEROSPECIAL_503034</v>
          </cell>
          <cell r="P42" t="str">
            <v>HEROSPECIALDES_503034</v>
          </cell>
          <cell r="Q42" t="str">
            <v/>
          </cell>
          <cell r="S42" t="str">
            <v/>
          </cell>
          <cell r="T42" t="str">
            <v>[4]</v>
          </cell>
          <cell r="V42" t="str">
            <v>[[19,50,0]]</v>
          </cell>
          <cell r="AB42" t="str">
            <v>[[205,2,60004],[1205,2,60004],[111205,2,60004]]</v>
          </cell>
          <cell r="AY42">
            <v>0.2</v>
          </cell>
        </row>
        <row r="43">
          <cell r="A43">
            <v>503041</v>
          </cell>
          <cell r="B43">
            <v>50304</v>
          </cell>
          <cell r="C43" t="str">
            <v>幸运之神</v>
          </cell>
          <cell r="D43">
            <v>1</v>
          </cell>
          <cell r="F43">
            <v>1</v>
          </cell>
          <cell r="G43">
            <v>1</v>
          </cell>
          <cell r="H43">
            <v>0</v>
          </cell>
          <cell r="J43">
            <v>0</v>
          </cell>
          <cell r="K43">
            <v>0</v>
          </cell>
          <cell r="L43">
            <v>0</v>
          </cell>
          <cell r="M43">
            <v>50304</v>
          </cell>
          <cell r="N43" t="str">
            <v>ms_shuyao</v>
          </cell>
          <cell r="O43" t="str">
            <v>HEROSPECIAL_503041</v>
          </cell>
          <cell r="P43" t="str">
            <v>HEROSPECIALDES_503041</v>
          </cell>
          <cell r="Q43" t="str">
            <v/>
          </cell>
          <cell r="AY43">
            <v>0.05</v>
          </cell>
        </row>
        <row r="44">
          <cell r="A44">
            <v>503042</v>
          </cell>
          <cell r="B44">
            <v>50304</v>
          </cell>
          <cell r="C44" t="str">
            <v>幸运之神</v>
          </cell>
          <cell r="D44">
            <v>1</v>
          </cell>
          <cell r="E44">
            <v>1</v>
          </cell>
          <cell r="F44">
            <v>1</v>
          </cell>
          <cell r="G44">
            <v>2</v>
          </cell>
          <cell r="H44">
            <v>0</v>
          </cell>
          <cell r="J44">
            <v>0</v>
          </cell>
          <cell r="K44">
            <v>0</v>
          </cell>
          <cell r="L44">
            <v>0</v>
          </cell>
          <cell r="M44">
            <v>50304</v>
          </cell>
          <cell r="N44" t="str">
            <v>ms_shuyao</v>
          </cell>
          <cell r="O44" t="str">
            <v>HEROSPECIAL_503042</v>
          </cell>
          <cell r="P44" t="str">
            <v>HEROSPECIALDES_503042</v>
          </cell>
          <cell r="Q44" t="str">
            <v/>
          </cell>
          <cell r="AY44">
            <v>0.1</v>
          </cell>
        </row>
        <row r="45">
          <cell r="A45">
            <v>503043</v>
          </cell>
          <cell r="B45">
            <v>50304</v>
          </cell>
          <cell r="C45" t="str">
            <v>幸运之神</v>
          </cell>
          <cell r="D45">
            <v>1</v>
          </cell>
          <cell r="F45">
            <v>1</v>
          </cell>
          <cell r="G45">
            <v>3</v>
          </cell>
          <cell r="H45">
            <v>0</v>
          </cell>
          <cell r="J45">
            <v>0</v>
          </cell>
          <cell r="K45">
            <v>0</v>
          </cell>
          <cell r="L45">
            <v>0</v>
          </cell>
          <cell r="M45">
            <v>50304</v>
          </cell>
          <cell r="N45" t="str">
            <v>ms_shuyao</v>
          </cell>
          <cell r="O45" t="str">
            <v>HEROSPECIAL_503043</v>
          </cell>
          <cell r="P45" t="str">
            <v>HEROSPECIALDES_503043</v>
          </cell>
          <cell r="Q45" t="str">
            <v/>
          </cell>
          <cell r="AY45">
            <v>0.15</v>
          </cell>
        </row>
        <row r="46">
          <cell r="A46">
            <v>503044</v>
          </cell>
          <cell r="B46">
            <v>50304</v>
          </cell>
          <cell r="C46" t="str">
            <v>幸运之神</v>
          </cell>
          <cell r="D46">
            <v>1</v>
          </cell>
          <cell r="F46">
            <v>1</v>
          </cell>
          <cell r="G46">
            <v>4</v>
          </cell>
          <cell r="H46">
            <v>0</v>
          </cell>
          <cell r="J46">
            <v>0</v>
          </cell>
          <cell r="K46">
            <v>0</v>
          </cell>
          <cell r="L46">
            <v>0</v>
          </cell>
          <cell r="M46">
            <v>50304</v>
          </cell>
          <cell r="N46" t="str">
            <v>ms_shuyao</v>
          </cell>
          <cell r="O46" t="str">
            <v>HEROSPECIAL_503044</v>
          </cell>
          <cell r="P46" t="str">
            <v>HEROSPECIALDES_503044</v>
          </cell>
          <cell r="Q46" t="str">
            <v/>
          </cell>
          <cell r="AY46">
            <v>0.2</v>
          </cell>
        </row>
        <row r="47">
          <cell r="A47">
            <v>504011</v>
          </cell>
          <cell r="B47">
            <v>50401</v>
          </cell>
          <cell r="C47" t="str">
            <v>死亡骑士</v>
          </cell>
          <cell r="D47">
            <v>1</v>
          </cell>
          <cell r="F47">
            <v>1</v>
          </cell>
          <cell r="G47">
            <v>1</v>
          </cell>
          <cell r="H47">
            <v>0</v>
          </cell>
          <cell r="J47">
            <v>0</v>
          </cell>
          <cell r="K47">
            <v>0</v>
          </cell>
          <cell r="L47">
            <v>0</v>
          </cell>
          <cell r="M47">
            <v>50401</v>
          </cell>
          <cell r="N47" t="str">
            <v>ms_siwangqishi</v>
          </cell>
          <cell r="O47" t="str">
            <v>HEROSPECIAL_504011</v>
          </cell>
          <cell r="P47" t="str">
            <v>HEROSPECIALDES_504011</v>
          </cell>
          <cell r="Q47" t="str">
            <v/>
          </cell>
          <cell r="S47" t="str">
            <v/>
          </cell>
          <cell r="X47">
            <v>60401</v>
          </cell>
          <cell r="Y47" t="str">
            <v>[[306,1306]]</v>
          </cell>
          <cell r="Z47" t="str">
            <v>[[306,1306]]</v>
          </cell>
          <cell r="AB47" t="str">
            <v>[[306,1,50403],[1306,1,50403],[1306,2,51301],[306,1,50414],[1306,1,50414]]</v>
          </cell>
          <cell r="AY47">
            <v>0.05</v>
          </cell>
        </row>
        <row r="48">
          <cell r="A48">
            <v>504012</v>
          </cell>
          <cell r="B48">
            <v>50401</v>
          </cell>
          <cell r="C48" t="str">
            <v>死亡骑士</v>
          </cell>
          <cell r="D48">
            <v>1</v>
          </cell>
          <cell r="E48">
            <v>1</v>
          </cell>
          <cell r="F48">
            <v>1</v>
          </cell>
          <cell r="G48">
            <v>2</v>
          </cell>
          <cell r="H48">
            <v>0</v>
          </cell>
          <cell r="J48">
            <v>0</v>
          </cell>
          <cell r="K48">
            <v>0</v>
          </cell>
          <cell r="L48">
            <v>0</v>
          </cell>
          <cell r="M48">
            <v>50401</v>
          </cell>
          <cell r="N48" t="str">
            <v>ms_siwangqishi</v>
          </cell>
          <cell r="O48" t="str">
            <v>HEROSPECIAL_504012</v>
          </cell>
          <cell r="P48" t="str">
            <v>HEROSPECIALDES_504012</v>
          </cell>
          <cell r="Q48" t="str">
            <v/>
          </cell>
          <cell r="S48" t="str">
            <v/>
          </cell>
          <cell r="AB48" t="str">
            <v>[[306,2,51302],[1306,2,51302]]</v>
          </cell>
          <cell r="AY48">
            <v>0.1</v>
          </cell>
        </row>
        <row r="49">
          <cell r="A49">
            <v>504013</v>
          </cell>
          <cell r="B49">
            <v>50401</v>
          </cell>
          <cell r="C49" t="str">
            <v>死亡骑士</v>
          </cell>
          <cell r="D49">
            <v>1</v>
          </cell>
          <cell r="F49">
            <v>1</v>
          </cell>
          <cell r="G49">
            <v>3</v>
          </cell>
          <cell r="H49">
            <v>0</v>
          </cell>
          <cell r="J49">
            <v>0</v>
          </cell>
          <cell r="K49">
            <v>0</v>
          </cell>
          <cell r="L49">
            <v>0</v>
          </cell>
          <cell r="M49">
            <v>50401</v>
          </cell>
          <cell r="N49" t="str">
            <v>ms_siwangqishi</v>
          </cell>
          <cell r="O49" t="str">
            <v>HEROSPECIAL_504013</v>
          </cell>
          <cell r="P49" t="str">
            <v>HEROSPECIALDES_504013</v>
          </cell>
          <cell r="Q49" t="str">
            <v/>
          </cell>
          <cell r="S49" t="str">
            <v/>
          </cell>
          <cell r="AG49" t="str">
            <v>[[508,5081]]</v>
          </cell>
          <cell r="AY49">
            <v>0.15</v>
          </cell>
        </row>
        <row r="50">
          <cell r="A50">
            <v>504014</v>
          </cell>
          <cell r="B50">
            <v>50401</v>
          </cell>
          <cell r="C50" t="str">
            <v>死亡骑士</v>
          </cell>
          <cell r="D50">
            <v>1</v>
          </cell>
          <cell r="F50">
            <v>1</v>
          </cell>
          <cell r="G50">
            <v>4</v>
          </cell>
          <cell r="H50">
            <v>0</v>
          </cell>
          <cell r="J50">
            <v>0</v>
          </cell>
          <cell r="K50">
            <v>0</v>
          </cell>
          <cell r="L50">
            <v>0</v>
          </cell>
          <cell r="M50">
            <v>50401</v>
          </cell>
          <cell r="N50" t="str">
            <v>ms_siwangqishi</v>
          </cell>
          <cell r="O50" t="str">
            <v>HEROSPECIAL_504014</v>
          </cell>
          <cell r="P50" t="str">
            <v>HEROSPECIALDES_504014</v>
          </cell>
          <cell r="Q50" t="str">
            <v/>
          </cell>
          <cell r="S50" t="str">
            <v/>
          </cell>
          <cell r="X50">
            <v>60401</v>
          </cell>
          <cell r="Y50" t="str">
            <v>[[1306,11306]]</v>
          </cell>
          <cell r="Z50" t="str">
            <v>[[306,11306]]</v>
          </cell>
          <cell r="AB50" t="str">
            <v>[[11306,1,50405],[11306,2,51301],[11306,2,51302],[11306,1,50414]]</v>
          </cell>
          <cell r="AG50" t="str">
            <v>[[519,5191]]</v>
          </cell>
          <cell r="AY50">
            <v>0.2</v>
          </cell>
        </row>
        <row r="51">
          <cell r="A51">
            <v>505011</v>
          </cell>
          <cell r="B51">
            <v>50501</v>
          </cell>
          <cell r="C51" t="str">
            <v>魔力</v>
          </cell>
          <cell r="D51">
            <v>1</v>
          </cell>
          <cell r="F51">
            <v>1</v>
          </cell>
          <cell r="G51">
            <v>1</v>
          </cell>
          <cell r="H51">
            <v>0</v>
          </cell>
          <cell r="J51">
            <v>0</v>
          </cell>
          <cell r="K51">
            <v>0</v>
          </cell>
          <cell r="L51">
            <v>0</v>
          </cell>
          <cell r="M51">
            <v>50501</v>
          </cell>
          <cell r="N51" t="str">
            <v>ms_heianshike</v>
          </cell>
          <cell r="O51" t="str">
            <v>HEROSPECIAL_505011</v>
          </cell>
          <cell r="P51" t="str">
            <v>HEROSPECIALDES_505011</v>
          </cell>
          <cell r="AI51" t="str">
            <v>[[12,1]]</v>
          </cell>
          <cell r="AY51">
            <v>0.05</v>
          </cell>
        </row>
        <row r="52">
          <cell r="A52">
            <v>505012</v>
          </cell>
          <cell r="B52">
            <v>50501</v>
          </cell>
          <cell r="C52" t="str">
            <v>魔力</v>
          </cell>
          <cell r="D52">
            <v>1</v>
          </cell>
          <cell r="F52">
            <v>1</v>
          </cell>
          <cell r="G52">
            <v>2</v>
          </cell>
          <cell r="H52">
            <v>0</v>
          </cell>
          <cell r="J52">
            <v>0</v>
          </cell>
          <cell r="K52">
            <v>0</v>
          </cell>
          <cell r="L52">
            <v>0</v>
          </cell>
          <cell r="M52">
            <v>50501</v>
          </cell>
          <cell r="N52" t="str">
            <v>ms_heianshike</v>
          </cell>
          <cell r="O52" t="str">
            <v>HEROSPECIAL_505012</v>
          </cell>
          <cell r="P52" t="str">
            <v>HEROSPECIALDES_505012</v>
          </cell>
          <cell r="AG52" t="str">
            <v>[[507,5071]]</v>
          </cell>
          <cell r="AY52">
            <v>0.1</v>
          </cell>
        </row>
        <row r="53">
          <cell r="A53">
            <v>505013</v>
          </cell>
          <cell r="B53">
            <v>50501</v>
          </cell>
          <cell r="C53" t="str">
            <v>魔力</v>
          </cell>
          <cell r="D53">
            <v>1</v>
          </cell>
          <cell r="E53">
            <v>1</v>
          </cell>
          <cell r="F53">
            <v>1</v>
          </cell>
          <cell r="G53">
            <v>3</v>
          </cell>
          <cell r="H53">
            <v>0</v>
          </cell>
          <cell r="J53">
            <v>0</v>
          </cell>
          <cell r="K53">
            <v>0</v>
          </cell>
          <cell r="L53">
            <v>0</v>
          </cell>
          <cell r="M53">
            <v>50501</v>
          </cell>
          <cell r="N53" t="str">
            <v>ms_heianshike</v>
          </cell>
          <cell r="O53" t="str">
            <v>HEROSPECIAL_505013</v>
          </cell>
          <cell r="P53" t="str">
            <v>HEROSPECIALDES_505013</v>
          </cell>
          <cell r="T53" t="str">
            <v>[1,10]</v>
          </cell>
          <cell r="W53" t="str">
            <v>[[3,52320],[3,52321]]</v>
          </cell>
          <cell r="AY53">
            <v>0.15</v>
          </cell>
        </row>
        <row r="54">
          <cell r="A54">
            <v>505014</v>
          </cell>
          <cell r="B54">
            <v>50501</v>
          </cell>
          <cell r="C54" t="str">
            <v>魔力</v>
          </cell>
          <cell r="D54">
            <v>1</v>
          </cell>
          <cell r="F54">
            <v>1</v>
          </cell>
          <cell r="G54">
            <v>4</v>
          </cell>
          <cell r="H54">
            <v>0</v>
          </cell>
          <cell r="J54">
            <v>0</v>
          </cell>
          <cell r="K54">
            <v>0</v>
          </cell>
          <cell r="L54">
            <v>0</v>
          </cell>
          <cell r="M54">
            <v>50501</v>
          </cell>
          <cell r="N54" t="str">
            <v>ms_heianshike</v>
          </cell>
          <cell r="O54" t="str">
            <v>HEROSPECIAL_505014</v>
          </cell>
          <cell r="P54" t="str">
            <v>HEROSPECIALDES_505014</v>
          </cell>
          <cell r="S54" t="str">
            <v/>
          </cell>
          <cell r="T54" t="str">
            <v>[1,10]</v>
          </cell>
          <cell r="W54" t="str">
            <v>[[1,50542],[1,50553]]</v>
          </cell>
          <cell r="AY54">
            <v>0.2</v>
          </cell>
        </row>
        <row r="55">
          <cell r="A55">
            <v>505021</v>
          </cell>
          <cell r="B55">
            <v>50502</v>
          </cell>
          <cell r="C55" t="str">
            <v>招魂术</v>
          </cell>
          <cell r="D55">
            <v>1</v>
          </cell>
          <cell r="F55">
            <v>1</v>
          </cell>
          <cell r="G55">
            <v>1</v>
          </cell>
          <cell r="H55">
            <v>0</v>
          </cell>
          <cell r="J55">
            <v>0</v>
          </cell>
          <cell r="K55">
            <v>0</v>
          </cell>
          <cell r="L55">
            <v>0</v>
          </cell>
          <cell r="M55">
            <v>50502</v>
          </cell>
          <cell r="N55" t="str">
            <v>ms_zhaohunshu</v>
          </cell>
          <cell r="O55" t="str">
            <v>HEROSPECIAL_505021</v>
          </cell>
          <cell r="P55" t="str">
            <v>HEROSPECIALDES_505021</v>
          </cell>
          <cell r="Q55" t="str">
            <v/>
          </cell>
          <cell r="S55" t="str">
            <v/>
          </cell>
          <cell r="AG55" t="str">
            <v>[[510,5101]]</v>
          </cell>
          <cell r="AY55">
            <v>0.05</v>
          </cell>
        </row>
        <row r="56">
          <cell r="A56">
            <v>505022</v>
          </cell>
          <cell r="B56">
            <v>50502</v>
          </cell>
          <cell r="C56" t="str">
            <v>招魂术</v>
          </cell>
          <cell r="D56">
            <v>1</v>
          </cell>
          <cell r="F56">
            <v>1</v>
          </cell>
          <cell r="G56">
            <v>2</v>
          </cell>
          <cell r="H56">
            <v>0</v>
          </cell>
          <cell r="J56">
            <v>0</v>
          </cell>
          <cell r="K56">
            <v>0</v>
          </cell>
          <cell r="L56">
            <v>0</v>
          </cell>
          <cell r="M56">
            <v>50502</v>
          </cell>
          <cell r="N56" t="str">
            <v>ms_zhaohunshu</v>
          </cell>
          <cell r="O56" t="str">
            <v>HEROSPECIAL_505022</v>
          </cell>
          <cell r="P56" t="str">
            <v>HEROSPECIALDES_505022</v>
          </cell>
          <cell r="Q56" t="str">
            <v/>
          </cell>
          <cell r="S56" t="str">
            <v/>
          </cell>
          <cell r="AG56" t="str">
            <v>[[510,5102]]</v>
          </cell>
          <cell r="AY56">
            <v>0.1</v>
          </cell>
        </row>
        <row r="57">
          <cell r="A57">
            <v>505023</v>
          </cell>
          <cell r="B57">
            <v>50502</v>
          </cell>
          <cell r="C57" t="str">
            <v>招魂术</v>
          </cell>
          <cell r="D57">
            <v>1</v>
          </cell>
          <cell r="E57">
            <v>1</v>
          </cell>
          <cell r="F57">
            <v>1</v>
          </cell>
          <cell r="G57">
            <v>3</v>
          </cell>
          <cell r="H57">
            <v>0</v>
          </cell>
          <cell r="J57">
            <v>0</v>
          </cell>
          <cell r="K57">
            <v>0</v>
          </cell>
          <cell r="L57">
            <v>0</v>
          </cell>
          <cell r="M57">
            <v>50502</v>
          </cell>
          <cell r="N57" t="str">
            <v>ms_zhaohunshu</v>
          </cell>
          <cell r="O57" t="str">
            <v>HEROSPECIAL_505023</v>
          </cell>
          <cell r="P57" t="str">
            <v>HEROSPECIALDES_505023</v>
          </cell>
          <cell r="Q57" t="str">
            <v/>
          </cell>
          <cell r="S57" t="str">
            <v/>
          </cell>
          <cell r="T57" t="str">
            <v>[1]</v>
          </cell>
          <cell r="V57" t="str">
            <v>[[2,20,0],[5,20,0]]</v>
          </cell>
          <cell r="AY57">
            <v>0.15</v>
          </cell>
        </row>
        <row r="58">
          <cell r="A58">
            <v>505024</v>
          </cell>
          <cell r="B58">
            <v>50502</v>
          </cell>
          <cell r="C58" t="str">
            <v>招魂术</v>
          </cell>
          <cell r="D58">
            <v>1</v>
          </cell>
          <cell r="F58">
            <v>1</v>
          </cell>
          <cell r="G58">
            <v>4</v>
          </cell>
          <cell r="H58">
            <v>0</v>
          </cell>
          <cell r="J58">
            <v>0</v>
          </cell>
          <cell r="K58">
            <v>0</v>
          </cell>
          <cell r="L58">
            <v>0</v>
          </cell>
          <cell r="M58">
            <v>50502</v>
          </cell>
          <cell r="N58" t="str">
            <v>ms_zhaohunshu</v>
          </cell>
          <cell r="O58" t="str">
            <v>HEROSPECIAL_505024</v>
          </cell>
          <cell r="P58" t="str">
            <v>HEROSPECIALDES_505024</v>
          </cell>
          <cell r="Q58" t="str">
            <v/>
          </cell>
          <cell r="S58" t="str">
            <v/>
          </cell>
          <cell r="AG58" t="str">
            <v>[[510,5104],[518,5184]]</v>
          </cell>
          <cell r="AY58">
            <v>0.2</v>
          </cell>
        </row>
        <row r="59">
          <cell r="A59">
            <v>505031</v>
          </cell>
          <cell r="B59">
            <v>50503</v>
          </cell>
          <cell r="C59" t="str">
            <v>魔力</v>
          </cell>
          <cell r="D59">
            <v>1</v>
          </cell>
          <cell r="F59">
            <v>1</v>
          </cell>
          <cell r="G59">
            <v>1</v>
          </cell>
          <cell r="H59">
            <v>0</v>
          </cell>
          <cell r="J59">
            <v>0</v>
          </cell>
          <cell r="K59">
            <v>0</v>
          </cell>
          <cell r="L59">
            <v>0</v>
          </cell>
          <cell r="M59">
            <v>50503</v>
          </cell>
          <cell r="N59" t="str">
            <v>ms_wanglingjianglin</v>
          </cell>
          <cell r="O59" t="str">
            <v>HEROSPECIAL_505031</v>
          </cell>
          <cell r="P59" t="str">
            <v>HEROSPECIALDES_505031</v>
          </cell>
          <cell r="AG59" t="str">
            <v>[[510,5107],[511,5111]]</v>
          </cell>
          <cell r="AY59">
            <v>0.05</v>
          </cell>
        </row>
        <row r="60">
          <cell r="A60">
            <v>505032</v>
          </cell>
          <cell r="B60">
            <v>50503</v>
          </cell>
          <cell r="C60" t="str">
            <v>魔力</v>
          </cell>
          <cell r="D60">
            <v>1</v>
          </cell>
          <cell r="F60">
            <v>1</v>
          </cell>
          <cell r="G60">
            <v>2</v>
          </cell>
          <cell r="H60">
            <v>0</v>
          </cell>
          <cell r="J60">
            <v>0</v>
          </cell>
          <cell r="K60">
            <v>0</v>
          </cell>
          <cell r="L60">
            <v>0</v>
          </cell>
          <cell r="M60">
            <v>50503</v>
          </cell>
          <cell r="N60" t="str">
            <v>ms_wanglingjianglin</v>
          </cell>
          <cell r="O60" t="str">
            <v>HEROSPECIAL_505032</v>
          </cell>
          <cell r="P60" t="str">
            <v>HEROSPECIALDES_505032</v>
          </cell>
          <cell r="Q60" t="str">
            <v/>
          </cell>
          <cell r="AL60">
            <v>1</v>
          </cell>
          <cell r="AM60">
            <v>250</v>
          </cell>
          <cell r="AY60">
            <v>0.15</v>
          </cell>
        </row>
        <row r="61">
          <cell r="A61">
            <v>505033</v>
          </cell>
          <cell r="B61">
            <v>50503</v>
          </cell>
          <cell r="C61" t="str">
            <v>魔力</v>
          </cell>
          <cell r="D61">
            <v>1</v>
          </cell>
          <cell r="F61">
            <v>1</v>
          </cell>
          <cell r="G61">
            <v>3</v>
          </cell>
          <cell r="H61">
            <v>0</v>
          </cell>
          <cell r="J61">
            <v>0</v>
          </cell>
          <cell r="K61">
            <v>0</v>
          </cell>
          <cell r="L61">
            <v>0</v>
          </cell>
          <cell r="M61">
            <v>50503</v>
          </cell>
          <cell r="N61" t="str">
            <v>ms_wanglingjianglin</v>
          </cell>
          <cell r="O61" t="str">
            <v>HEROSPECIAL_505033</v>
          </cell>
          <cell r="P61" t="str">
            <v>HEROSPECIALDES_505033</v>
          </cell>
          <cell r="Q61" t="str">
            <v/>
          </cell>
          <cell r="W61" t="str">
            <v>[[1,50546]]</v>
          </cell>
          <cell r="AY61">
            <v>0.15</v>
          </cell>
        </row>
        <row r="62">
          <cell r="A62">
            <v>505034</v>
          </cell>
          <cell r="B62">
            <v>50503</v>
          </cell>
          <cell r="C62" t="str">
            <v>魔力</v>
          </cell>
          <cell r="D62">
            <v>1</v>
          </cell>
          <cell r="F62">
            <v>1</v>
          </cell>
          <cell r="G62">
            <v>4</v>
          </cell>
          <cell r="H62">
            <v>0</v>
          </cell>
          <cell r="J62">
            <v>0</v>
          </cell>
          <cell r="K62">
            <v>0</v>
          </cell>
          <cell r="L62">
            <v>0</v>
          </cell>
          <cell r="M62">
            <v>50503</v>
          </cell>
          <cell r="N62" t="str">
            <v>ms_wanglingjianglin</v>
          </cell>
          <cell r="O62" t="str">
            <v>HEROSPECIAL_505034</v>
          </cell>
          <cell r="P62" t="str">
            <v>HEROSPECIALDES_505034</v>
          </cell>
          <cell r="S62" t="str">
            <v/>
          </cell>
          <cell r="T62" t="str">
            <v>[1,10]</v>
          </cell>
          <cell r="U62">
            <v>1</v>
          </cell>
          <cell r="W62" t="str">
            <v>[[1,50547]]</v>
          </cell>
          <cell r="AY62">
            <v>0.2</v>
          </cell>
        </row>
        <row r="63">
          <cell r="A63">
            <v>506011</v>
          </cell>
          <cell r="B63">
            <v>50601</v>
          </cell>
          <cell r="C63" t="str">
            <v>比蒙巨兽</v>
          </cell>
          <cell r="D63">
            <v>1</v>
          </cell>
          <cell r="F63">
            <v>1</v>
          </cell>
          <cell r="G63">
            <v>1</v>
          </cell>
          <cell r="H63">
            <v>0</v>
          </cell>
          <cell r="J63">
            <v>0</v>
          </cell>
          <cell r="K63">
            <v>0</v>
          </cell>
          <cell r="L63">
            <v>0</v>
          </cell>
          <cell r="M63">
            <v>50601</v>
          </cell>
          <cell r="N63" t="str">
            <v>ms_bimeng</v>
          </cell>
          <cell r="O63" t="str">
            <v>HEROSPECIAL_506011</v>
          </cell>
          <cell r="P63" t="str">
            <v>HEROSPECIALDES_506011</v>
          </cell>
          <cell r="Q63" t="str">
            <v/>
          </cell>
          <cell r="S63" t="str">
            <v/>
          </cell>
          <cell r="X63">
            <v>60601</v>
          </cell>
          <cell r="Y63" t="str">
            <v>[[407,1407]]</v>
          </cell>
          <cell r="Z63" t="str">
            <v>[[407,1407]]</v>
          </cell>
          <cell r="AB63" t="str">
            <v>[[1407,3,52049]]</v>
          </cell>
          <cell r="AY63">
            <v>0.05</v>
          </cell>
        </row>
        <row r="64">
          <cell r="A64">
            <v>506012</v>
          </cell>
          <cell r="B64">
            <v>50601</v>
          </cell>
          <cell r="C64" t="str">
            <v>比蒙巨兽</v>
          </cell>
          <cell r="D64">
            <v>1</v>
          </cell>
          <cell r="E64">
            <v>1</v>
          </cell>
          <cell r="F64">
            <v>1</v>
          </cell>
          <cell r="G64">
            <v>2</v>
          </cell>
          <cell r="H64">
            <v>0</v>
          </cell>
          <cell r="J64">
            <v>0</v>
          </cell>
          <cell r="K64">
            <v>0</v>
          </cell>
          <cell r="L64">
            <v>0</v>
          </cell>
          <cell r="M64">
            <v>50601</v>
          </cell>
          <cell r="N64" t="str">
            <v>ms_bimeng</v>
          </cell>
          <cell r="O64" t="str">
            <v>HEROSPECIAL_506012</v>
          </cell>
          <cell r="P64" t="str">
            <v>HEROSPECIALDES_506012</v>
          </cell>
          <cell r="Q64" t="str">
            <v/>
          </cell>
          <cell r="S64" t="str">
            <v/>
          </cell>
          <cell r="AB64" t="str">
            <v>[[1407,2,51315],[407,2,51315]]</v>
          </cell>
          <cell r="AY64">
            <v>0.1</v>
          </cell>
        </row>
        <row r="65">
          <cell r="A65">
            <v>506013</v>
          </cell>
          <cell r="B65">
            <v>50601</v>
          </cell>
          <cell r="C65" t="str">
            <v>比蒙巨兽</v>
          </cell>
          <cell r="D65">
            <v>1</v>
          </cell>
          <cell r="F65">
            <v>1</v>
          </cell>
          <cell r="G65">
            <v>3</v>
          </cell>
          <cell r="H65">
            <v>0</v>
          </cell>
          <cell r="J65">
            <v>0</v>
          </cell>
          <cell r="K65">
            <v>0</v>
          </cell>
          <cell r="L65">
            <v>0</v>
          </cell>
          <cell r="M65">
            <v>50601</v>
          </cell>
          <cell r="N65" t="str">
            <v>ms_bimeng</v>
          </cell>
          <cell r="O65" t="str">
            <v>HEROSPECIAL_506013</v>
          </cell>
          <cell r="P65" t="str">
            <v>HEROSPECIALDES_506013</v>
          </cell>
          <cell r="Q65" t="str">
            <v/>
          </cell>
          <cell r="S65" t="str">
            <v/>
          </cell>
          <cell r="AB65" t="str">
            <v>[[1407,1,50482]]</v>
          </cell>
          <cell r="AY65">
            <v>0.15</v>
          </cell>
        </row>
        <row r="66">
          <cell r="A66">
            <v>506014</v>
          </cell>
          <cell r="B66">
            <v>50601</v>
          </cell>
          <cell r="C66" t="str">
            <v>比蒙巨兽</v>
          </cell>
          <cell r="D66">
            <v>1</v>
          </cell>
          <cell r="F66">
            <v>1</v>
          </cell>
          <cell r="G66">
            <v>4</v>
          </cell>
          <cell r="H66">
            <v>0</v>
          </cell>
          <cell r="J66">
            <v>0</v>
          </cell>
          <cell r="K66">
            <v>0</v>
          </cell>
          <cell r="L66">
            <v>0</v>
          </cell>
          <cell r="M66">
            <v>50601</v>
          </cell>
          <cell r="N66" t="str">
            <v>ms_bimeng</v>
          </cell>
          <cell r="O66" t="str">
            <v>HEROSPECIAL_506014</v>
          </cell>
          <cell r="P66" t="str">
            <v>HEROSPECIALDES_506014</v>
          </cell>
          <cell r="Q66" t="str">
            <v/>
          </cell>
          <cell r="S66" t="str">
            <v/>
          </cell>
          <cell r="X66">
            <v>60601</v>
          </cell>
          <cell r="Y66" t="str">
            <v>[[1407,11407]]</v>
          </cell>
          <cell r="Z66" t="str">
            <v>[[407,11407]]</v>
          </cell>
          <cell r="AB66" t="str">
            <v>[[11407,3,52049],[11407,1,50482],[11407,2,51315]]</v>
          </cell>
          <cell r="AY66">
            <v>0.2</v>
          </cell>
        </row>
        <row r="67">
          <cell r="A67">
            <v>506021</v>
          </cell>
          <cell r="B67">
            <v>50602</v>
          </cell>
          <cell r="C67" t="str">
            <v>攻击术</v>
          </cell>
          <cell r="D67">
            <v>1</v>
          </cell>
          <cell r="F67">
            <v>1</v>
          </cell>
          <cell r="G67">
            <v>1</v>
          </cell>
          <cell r="H67">
            <v>0</v>
          </cell>
          <cell r="J67">
            <v>0</v>
          </cell>
          <cell r="K67">
            <v>0</v>
          </cell>
          <cell r="L67">
            <v>0</v>
          </cell>
          <cell r="M67">
            <v>50602</v>
          </cell>
          <cell r="N67" t="str">
            <v>ms_shalu</v>
          </cell>
          <cell r="O67" t="str">
            <v>HEROSPECIAL_506021</v>
          </cell>
          <cell r="P67" t="str">
            <v>HEROSPECIALDES_506021</v>
          </cell>
          <cell r="Q67" t="str">
            <v>[1,1,1,1]</v>
          </cell>
          <cell r="R67" t="str">
            <v>[1,1,1,1,1]</v>
          </cell>
          <cell r="S67" t="str">
            <v>[1,1]</v>
          </cell>
          <cell r="V67" t="str">
            <v>[[9,300,0]]</v>
          </cell>
          <cell r="AY67">
            <v>0.05</v>
          </cell>
        </row>
        <row r="68">
          <cell r="A68">
            <v>506022</v>
          </cell>
          <cell r="B68">
            <v>50602</v>
          </cell>
          <cell r="C68" t="str">
            <v>攻击术</v>
          </cell>
          <cell r="D68">
            <v>1</v>
          </cell>
          <cell r="F68">
            <v>1</v>
          </cell>
          <cell r="G68">
            <v>2</v>
          </cell>
          <cell r="H68">
            <v>0</v>
          </cell>
          <cell r="J68">
            <v>0</v>
          </cell>
          <cell r="K68">
            <v>0</v>
          </cell>
          <cell r="L68">
            <v>0</v>
          </cell>
          <cell r="M68">
            <v>50602</v>
          </cell>
          <cell r="N68" t="str">
            <v>ms_shalu</v>
          </cell>
          <cell r="O68" t="str">
            <v>HEROSPECIAL_506022</v>
          </cell>
          <cell r="P68" t="str">
            <v>HEROSPECIALDES_506022</v>
          </cell>
          <cell r="Q68" t="str">
            <v>[1,1,1,1]</v>
          </cell>
          <cell r="R68" t="str">
            <v>[1,1,1,0,0]</v>
          </cell>
          <cell r="S68" t="str">
            <v>[1,1]</v>
          </cell>
          <cell r="V68" t="str">
            <v>[[2,20,0]]</v>
          </cell>
          <cell r="W68" t="str">
            <v>[[4,53016]]</v>
          </cell>
          <cell r="AY68">
            <v>0.1</v>
          </cell>
        </row>
        <row r="69">
          <cell r="A69">
            <v>506023</v>
          </cell>
          <cell r="B69">
            <v>50602</v>
          </cell>
          <cell r="C69" t="str">
            <v>攻击术</v>
          </cell>
          <cell r="D69">
            <v>1</v>
          </cell>
          <cell r="E69">
            <v>1</v>
          </cell>
          <cell r="F69">
            <v>1</v>
          </cell>
          <cell r="G69">
            <v>3</v>
          </cell>
          <cell r="H69">
            <v>0</v>
          </cell>
          <cell r="J69">
            <v>0</v>
          </cell>
          <cell r="K69">
            <v>0</v>
          </cell>
          <cell r="L69">
            <v>0</v>
          </cell>
          <cell r="M69">
            <v>50602</v>
          </cell>
          <cell r="N69" t="str">
            <v>ms_shalu</v>
          </cell>
          <cell r="O69" t="str">
            <v>HEROSPECIAL_506023</v>
          </cell>
          <cell r="P69" t="str">
            <v>HEROSPECIALDES_506023</v>
          </cell>
          <cell r="Q69" t="str">
            <v/>
          </cell>
          <cell r="S69" t="str">
            <v/>
          </cell>
          <cell r="T69" t="str">
            <v>[5]</v>
          </cell>
          <cell r="W69" t="str">
            <v>[[1,50215]]</v>
          </cell>
          <cell r="AB69" t="str">
            <v>[[404,1,50990]]</v>
          </cell>
          <cell r="AY69">
            <v>0.15</v>
          </cell>
        </row>
        <row r="70">
          <cell r="A70">
            <v>506024</v>
          </cell>
          <cell r="B70">
            <v>50602</v>
          </cell>
          <cell r="C70" t="str">
            <v>攻击术</v>
          </cell>
          <cell r="D70">
            <v>1</v>
          </cell>
          <cell r="F70">
            <v>1</v>
          </cell>
          <cell r="G70">
            <v>4</v>
          </cell>
          <cell r="H70">
            <v>0</v>
          </cell>
          <cell r="J70">
            <v>0</v>
          </cell>
          <cell r="K70">
            <v>0</v>
          </cell>
          <cell r="L70">
            <v>0</v>
          </cell>
          <cell r="M70">
            <v>50602</v>
          </cell>
          <cell r="N70" t="str">
            <v>ms_shalu</v>
          </cell>
          <cell r="O70" t="str">
            <v>HEROSPECIAL_506024</v>
          </cell>
          <cell r="P70" t="str">
            <v>HEROSPECIALDES_506024</v>
          </cell>
          <cell r="Q70" t="str">
            <v>[1,1,1,1]</v>
          </cell>
          <cell r="R70" t="str">
            <v>[1,1,1,1,1]</v>
          </cell>
          <cell r="S70" t="str">
            <v>[1,1]</v>
          </cell>
          <cell r="W70" t="str">
            <v>[[1,50216]]</v>
          </cell>
          <cell r="AY70">
            <v>0.2</v>
          </cell>
        </row>
        <row r="71">
          <cell r="A71">
            <v>506031</v>
          </cell>
          <cell r="B71">
            <v>50603</v>
          </cell>
          <cell r="C71" t="str">
            <v>飓风之翼</v>
          </cell>
          <cell r="D71">
            <v>1</v>
          </cell>
          <cell r="F71">
            <v>1</v>
          </cell>
          <cell r="G71">
            <v>1</v>
          </cell>
          <cell r="H71">
            <v>0</v>
          </cell>
          <cell r="J71">
            <v>0</v>
          </cell>
          <cell r="K71">
            <v>0</v>
          </cell>
          <cell r="L71">
            <v>0</v>
          </cell>
          <cell r="M71">
            <v>50603</v>
          </cell>
          <cell r="N71" t="str">
            <v>ms_fengbaoshizhe</v>
          </cell>
          <cell r="O71" t="str">
            <v>HEROSPECIAL_506031</v>
          </cell>
          <cell r="P71" t="str">
            <v>HEROSPECIALDES_506031</v>
          </cell>
          <cell r="Q71" t="str">
            <v/>
          </cell>
          <cell r="X71">
            <v>60603</v>
          </cell>
          <cell r="Y71" t="str">
            <v>[[405,1405]]</v>
          </cell>
          <cell r="Z71" t="str">
            <v>[[405,1405]]</v>
          </cell>
          <cell r="AB71" t="str">
            <v>[[1405,2,51306],[11405,2,51306]]</v>
          </cell>
          <cell r="AY71">
            <v>0.05</v>
          </cell>
        </row>
        <row r="72">
          <cell r="A72">
            <v>506032</v>
          </cell>
          <cell r="B72">
            <v>50603</v>
          </cell>
          <cell r="C72" t="str">
            <v>飓风之翼</v>
          </cell>
          <cell r="D72">
            <v>1</v>
          </cell>
          <cell r="F72">
            <v>1</v>
          </cell>
          <cell r="G72">
            <v>2</v>
          </cell>
          <cell r="H72">
            <v>0</v>
          </cell>
          <cell r="J72">
            <v>0</v>
          </cell>
          <cell r="K72">
            <v>0</v>
          </cell>
          <cell r="L72">
            <v>0</v>
          </cell>
          <cell r="M72">
            <v>50603</v>
          </cell>
          <cell r="N72" t="str">
            <v>ms_fengbaoshizhe</v>
          </cell>
          <cell r="O72" t="str">
            <v>HEROSPECIAL_506032</v>
          </cell>
          <cell r="P72" t="str">
            <v>HEROSPECIALDES_506032</v>
          </cell>
          <cell r="Q72" t="str">
            <v/>
          </cell>
          <cell r="X72">
            <v>60603</v>
          </cell>
          <cell r="Y72" t="str">
            <v>[[1405,11405]]</v>
          </cell>
          <cell r="Z72" t="str">
            <v>[[405,11405]]</v>
          </cell>
          <cell r="AY72">
            <v>0.1</v>
          </cell>
        </row>
        <row r="73">
          <cell r="A73">
            <v>506033</v>
          </cell>
          <cell r="B73">
            <v>50603</v>
          </cell>
          <cell r="C73" t="str">
            <v>飓风之翼</v>
          </cell>
          <cell r="D73">
            <v>1</v>
          </cell>
          <cell r="E73">
            <v>1</v>
          </cell>
          <cell r="F73">
            <v>1</v>
          </cell>
          <cell r="G73">
            <v>3</v>
          </cell>
          <cell r="H73">
            <v>0</v>
          </cell>
          <cell r="J73">
            <v>0</v>
          </cell>
          <cell r="K73">
            <v>0</v>
          </cell>
          <cell r="L73">
            <v>0</v>
          </cell>
          <cell r="M73">
            <v>50603</v>
          </cell>
          <cell r="N73" t="str">
            <v>ms_fengbaoshizhe</v>
          </cell>
          <cell r="O73" t="str">
            <v>HEROSPECIAL_506033</v>
          </cell>
          <cell r="P73" t="str">
            <v>HEROSPECIALDES_506033</v>
          </cell>
          <cell r="Q73" t="str">
            <v/>
          </cell>
          <cell r="Y73" t="str">
            <v>[[11405,111405],[405,1111405]]</v>
          </cell>
          <cell r="Z73" t="str">
            <v>[[405,111405]]</v>
          </cell>
          <cell r="AA73" t="str">
            <v>[[60603,3,405,1111405]]</v>
          </cell>
          <cell r="AY73">
            <v>0.15</v>
          </cell>
        </row>
        <row r="74">
          <cell r="A74">
            <v>506034</v>
          </cell>
          <cell r="B74">
            <v>50603</v>
          </cell>
          <cell r="C74" t="str">
            <v>飓风之翼</v>
          </cell>
          <cell r="D74">
            <v>1</v>
          </cell>
          <cell r="F74">
            <v>1</v>
          </cell>
          <cell r="G74">
            <v>4</v>
          </cell>
          <cell r="H74">
            <v>0</v>
          </cell>
          <cell r="J74">
            <v>0</v>
          </cell>
          <cell r="K74">
            <v>0</v>
          </cell>
          <cell r="L74">
            <v>0</v>
          </cell>
          <cell r="M74">
            <v>50603</v>
          </cell>
          <cell r="N74" t="str">
            <v>ms_fengbaoshizhe</v>
          </cell>
          <cell r="O74" t="str">
            <v>HEROSPECIAL_506034</v>
          </cell>
          <cell r="P74" t="str">
            <v>HEROSPECIALDES_506034</v>
          </cell>
          <cell r="Q74" t="str">
            <v/>
          </cell>
          <cell r="AB74" t="str">
            <v>[[1405,1,50419],[11405,1,50419],[111405,1,50419]]</v>
          </cell>
          <cell r="AY74">
            <v>0.2</v>
          </cell>
        </row>
        <row r="75">
          <cell r="A75">
            <v>506041</v>
          </cell>
          <cell r="B75">
            <v>50604</v>
          </cell>
          <cell r="C75" t="str">
            <v>独眼巨人</v>
          </cell>
          <cell r="D75">
            <v>1</v>
          </cell>
          <cell r="F75">
            <v>1</v>
          </cell>
          <cell r="G75">
            <v>1</v>
          </cell>
          <cell r="H75">
            <v>0</v>
          </cell>
          <cell r="J75">
            <v>0</v>
          </cell>
          <cell r="K75">
            <v>0</v>
          </cell>
          <cell r="L75">
            <v>0</v>
          </cell>
          <cell r="M75">
            <v>50604</v>
          </cell>
          <cell r="N75" t="str">
            <v>ms_kuangbaozhiyan</v>
          </cell>
          <cell r="O75" t="str">
            <v>HEROSPECIAL_506041</v>
          </cell>
          <cell r="P75" t="str">
            <v>HEROSPECIALDES_506041</v>
          </cell>
          <cell r="Q75" t="str">
            <v/>
          </cell>
          <cell r="Y75" t="str">
            <v>[[406,1406]]</v>
          </cell>
          <cell r="Z75" t="str">
            <v>[[406,1406]]</v>
          </cell>
          <cell r="AB75" t="str">
            <v>[[406,2,51310],[1406,2,51310]]</v>
          </cell>
          <cell r="AY75">
            <v>0.05</v>
          </cell>
        </row>
        <row r="76">
          <cell r="A76">
            <v>506042</v>
          </cell>
          <cell r="B76">
            <v>50604</v>
          </cell>
          <cell r="C76" t="str">
            <v>独眼巨人</v>
          </cell>
          <cell r="D76">
            <v>1</v>
          </cell>
          <cell r="F76">
            <v>1</v>
          </cell>
          <cell r="G76">
            <v>2</v>
          </cell>
          <cell r="H76">
            <v>0</v>
          </cell>
          <cell r="J76">
            <v>0</v>
          </cell>
          <cell r="K76">
            <v>0</v>
          </cell>
          <cell r="L76">
            <v>0</v>
          </cell>
          <cell r="M76">
            <v>50604</v>
          </cell>
          <cell r="N76" t="str">
            <v>ms_kuangbaozhiyan</v>
          </cell>
          <cell r="O76" t="str">
            <v>HEROSPECIAL_506042</v>
          </cell>
          <cell r="P76" t="str">
            <v>HEROSPECIALDES_506042</v>
          </cell>
          <cell r="AB76" t="str">
            <v>[[406,1,50474],[1406,1,50474]]</v>
          </cell>
          <cell r="AY76">
            <v>0.1</v>
          </cell>
        </row>
        <row r="77">
          <cell r="A77">
            <v>506043</v>
          </cell>
          <cell r="B77">
            <v>50604</v>
          </cell>
          <cell r="C77" t="str">
            <v>独眼巨人</v>
          </cell>
          <cell r="D77">
            <v>1</v>
          </cell>
          <cell r="E77">
            <v>1</v>
          </cell>
          <cell r="F77">
            <v>1</v>
          </cell>
          <cell r="G77">
            <v>3</v>
          </cell>
          <cell r="H77">
            <v>0</v>
          </cell>
          <cell r="J77">
            <v>0</v>
          </cell>
          <cell r="K77">
            <v>0</v>
          </cell>
          <cell r="L77">
            <v>0</v>
          </cell>
          <cell r="M77">
            <v>50604</v>
          </cell>
          <cell r="N77" t="str">
            <v>ms_kuangbaozhiyan</v>
          </cell>
          <cell r="O77" t="str">
            <v>HEROSPECIAL_506043</v>
          </cell>
          <cell r="P77" t="str">
            <v>HEROSPECIALDES_506043</v>
          </cell>
          <cell r="AB77" t="str">
            <v>[[406,3,52048],[1406,3,52048]]</v>
          </cell>
          <cell r="AY77">
            <v>0.15</v>
          </cell>
        </row>
        <row r="78">
          <cell r="A78">
            <v>506044</v>
          </cell>
          <cell r="B78">
            <v>50604</v>
          </cell>
          <cell r="C78" t="str">
            <v>独眼巨人</v>
          </cell>
          <cell r="D78">
            <v>1</v>
          </cell>
          <cell r="F78">
            <v>1</v>
          </cell>
          <cell r="G78">
            <v>4</v>
          </cell>
          <cell r="H78">
            <v>0</v>
          </cell>
          <cell r="J78">
            <v>0</v>
          </cell>
          <cell r="K78">
            <v>0</v>
          </cell>
          <cell r="L78">
            <v>0</v>
          </cell>
          <cell r="M78">
            <v>50604</v>
          </cell>
          <cell r="N78" t="str">
            <v>ms_kuangbaozhiyan</v>
          </cell>
          <cell r="O78" t="str">
            <v>HEROSPECIAL_506044</v>
          </cell>
          <cell r="P78" t="str">
            <v>HEROSPECIALDES_506044</v>
          </cell>
          <cell r="Q78" t="str">
            <v/>
          </cell>
          <cell r="AB78" t="str">
            <v>[[406,1,50463],[1406,1,50463]]</v>
          </cell>
          <cell r="AY78">
            <v>0.2</v>
          </cell>
        </row>
        <row r="79">
          <cell r="A79">
            <v>507011</v>
          </cell>
          <cell r="B79">
            <v>50701</v>
          </cell>
          <cell r="C79" t="str">
            <v>火墙</v>
          </cell>
          <cell r="D79">
            <v>1</v>
          </cell>
          <cell r="F79">
            <v>1</v>
          </cell>
          <cell r="G79">
            <v>1</v>
          </cell>
          <cell r="H79">
            <v>0</v>
          </cell>
          <cell r="J79">
            <v>0</v>
          </cell>
          <cell r="K79">
            <v>0</v>
          </cell>
          <cell r="L79">
            <v>0</v>
          </cell>
          <cell r="M79">
            <v>50701</v>
          </cell>
          <cell r="N79" t="str">
            <v>ms_liehuomoqiang</v>
          </cell>
          <cell r="O79" t="str">
            <v>HEROSPECIAL_507011</v>
          </cell>
          <cell r="P79" t="str">
            <v>HEROSPECIALDES_507011</v>
          </cell>
          <cell r="Q79" t="str">
            <v/>
          </cell>
          <cell r="AG79" t="str">
            <v>[[208,2081]]</v>
          </cell>
          <cell r="AY79">
            <v>0.05</v>
          </cell>
        </row>
        <row r="80">
          <cell r="A80">
            <v>507012</v>
          </cell>
          <cell r="B80">
            <v>50701</v>
          </cell>
          <cell r="C80" t="str">
            <v>火墙</v>
          </cell>
          <cell r="D80">
            <v>1</v>
          </cell>
          <cell r="F80">
            <v>1</v>
          </cell>
          <cell r="G80">
            <v>2</v>
          </cell>
          <cell r="H80">
            <v>0</v>
          </cell>
          <cell r="J80">
            <v>0</v>
          </cell>
          <cell r="K80">
            <v>0</v>
          </cell>
          <cell r="L80">
            <v>0</v>
          </cell>
          <cell r="M80">
            <v>50701</v>
          </cell>
          <cell r="N80" t="str">
            <v>ms_liehuomoqiang</v>
          </cell>
          <cell r="O80" t="str">
            <v>HEROSPECIAL_507012</v>
          </cell>
          <cell r="P80" t="str">
            <v>HEROSPECIALDES_507012</v>
          </cell>
          <cell r="Q80" t="str">
            <v/>
          </cell>
          <cell r="AI80" t="str">
            <v>[[2,1]]</v>
          </cell>
          <cell r="AY80">
            <v>0.1</v>
          </cell>
        </row>
        <row r="81">
          <cell r="A81">
            <v>507013</v>
          </cell>
          <cell r="B81">
            <v>50701</v>
          </cell>
          <cell r="C81" t="str">
            <v>火墙</v>
          </cell>
          <cell r="D81">
            <v>1</v>
          </cell>
          <cell r="E81">
            <v>1</v>
          </cell>
          <cell r="F81">
            <v>1</v>
          </cell>
          <cell r="G81">
            <v>3</v>
          </cell>
          <cell r="H81">
            <v>0</v>
          </cell>
          <cell r="J81">
            <v>0</v>
          </cell>
          <cell r="K81">
            <v>0</v>
          </cell>
          <cell r="L81">
            <v>0</v>
          </cell>
          <cell r="M81">
            <v>50701</v>
          </cell>
          <cell r="N81" t="str">
            <v>ms_liehuomoqiang</v>
          </cell>
          <cell r="O81" t="str">
            <v>HEROSPECIAL_507013</v>
          </cell>
          <cell r="P81" t="str">
            <v>HEROSPECIALDES_507013</v>
          </cell>
          <cell r="Q81" t="str">
            <v/>
          </cell>
          <cell r="AE81" t="str">
            <v>[[127,15,0]]</v>
          </cell>
          <cell r="AY81">
            <v>0.15</v>
          </cell>
        </row>
        <row r="82">
          <cell r="A82">
            <v>507014</v>
          </cell>
          <cell r="B82">
            <v>50701</v>
          </cell>
          <cell r="C82" t="str">
            <v>火墙</v>
          </cell>
          <cell r="D82">
            <v>1</v>
          </cell>
          <cell r="F82">
            <v>1</v>
          </cell>
          <cell r="G82">
            <v>4</v>
          </cell>
          <cell r="H82">
            <v>0</v>
          </cell>
          <cell r="J82">
            <v>0</v>
          </cell>
          <cell r="K82">
            <v>0</v>
          </cell>
          <cell r="L82">
            <v>0</v>
          </cell>
          <cell r="M82">
            <v>50701</v>
          </cell>
          <cell r="N82" t="str">
            <v>ms_liehuomoqiang</v>
          </cell>
          <cell r="O82" t="str">
            <v>HEROSPECIAL_507014</v>
          </cell>
          <cell r="P82" t="str">
            <v>HEROSPECIALDES_507014</v>
          </cell>
          <cell r="Q82" t="str">
            <v/>
          </cell>
          <cell r="AG82" t="str">
            <v>[[208,2082],[217,2171]]</v>
          </cell>
          <cell r="AY82">
            <v>0.2</v>
          </cell>
        </row>
        <row r="83">
          <cell r="A83">
            <v>507021</v>
          </cell>
          <cell r="B83">
            <v>50702</v>
          </cell>
          <cell r="C83" t="str">
            <v>精神元素</v>
          </cell>
          <cell r="D83">
            <v>1</v>
          </cell>
          <cell r="F83">
            <v>1</v>
          </cell>
          <cell r="G83">
            <v>1</v>
          </cell>
          <cell r="H83">
            <v>0</v>
          </cell>
          <cell r="J83">
            <v>0</v>
          </cell>
          <cell r="K83">
            <v>0</v>
          </cell>
          <cell r="L83">
            <v>0</v>
          </cell>
          <cell r="M83">
            <v>50702</v>
          </cell>
          <cell r="N83" t="str">
            <v>ms_mofayuansu</v>
          </cell>
          <cell r="O83" t="str">
            <v>HEROSPECIAL_507021</v>
          </cell>
          <cell r="P83" t="str">
            <v>HEROSPECIALDES_507021</v>
          </cell>
          <cell r="Q83" t="str">
            <v/>
          </cell>
          <cell r="X83">
            <v>60702</v>
          </cell>
          <cell r="Y83" t="str">
            <v>[[906,1906]]</v>
          </cell>
          <cell r="Z83" t="str">
            <v>[[906,1906]]</v>
          </cell>
          <cell r="AY83">
            <v>0.05</v>
          </cell>
        </row>
        <row r="84">
          <cell r="A84">
            <v>507022</v>
          </cell>
          <cell r="B84">
            <v>50702</v>
          </cell>
          <cell r="C84" t="str">
            <v>精神元素</v>
          </cell>
          <cell r="D84">
            <v>1</v>
          </cell>
          <cell r="E84">
            <v>1</v>
          </cell>
          <cell r="F84">
            <v>1</v>
          </cell>
          <cell r="G84">
            <v>2</v>
          </cell>
          <cell r="H84">
            <v>0</v>
          </cell>
          <cell r="J84">
            <v>0</v>
          </cell>
          <cell r="K84">
            <v>0</v>
          </cell>
          <cell r="L84">
            <v>0</v>
          </cell>
          <cell r="M84">
            <v>50702</v>
          </cell>
          <cell r="N84" t="str">
            <v>ms_mofayuansu</v>
          </cell>
          <cell r="O84" t="str">
            <v>HEROSPECIAL_507022</v>
          </cell>
          <cell r="P84" t="str">
            <v>HEROSPECIALDES_507022</v>
          </cell>
          <cell r="Q84" t="str">
            <v/>
          </cell>
          <cell r="AB84" t="str">
            <v>[[906,2,51316],[1906,2,51316]]</v>
          </cell>
          <cell r="AY84">
            <v>0.1</v>
          </cell>
        </row>
        <row r="85">
          <cell r="A85">
            <v>507023</v>
          </cell>
          <cell r="B85">
            <v>50702</v>
          </cell>
          <cell r="C85" t="str">
            <v>精神元素</v>
          </cell>
          <cell r="D85">
            <v>1</v>
          </cell>
          <cell r="F85">
            <v>1</v>
          </cell>
          <cell r="G85">
            <v>3</v>
          </cell>
          <cell r="H85">
            <v>0</v>
          </cell>
          <cell r="J85">
            <v>0</v>
          </cell>
          <cell r="K85">
            <v>0</v>
          </cell>
          <cell r="L85">
            <v>0</v>
          </cell>
          <cell r="M85">
            <v>50702</v>
          </cell>
          <cell r="N85" t="str">
            <v>ms_mofayuansu</v>
          </cell>
          <cell r="O85" t="str">
            <v>HEROSPECIAL_507023</v>
          </cell>
          <cell r="P85" t="str">
            <v>HEROSPECIALDES_507023</v>
          </cell>
          <cell r="Q85" t="str">
            <v/>
          </cell>
          <cell r="AB85" t="str">
            <v>[[1906,2,51317],[1906,2,51318]]</v>
          </cell>
          <cell r="AY85">
            <v>0.15</v>
          </cell>
        </row>
        <row r="86">
          <cell r="A86">
            <v>507024</v>
          </cell>
          <cell r="B86">
            <v>50702</v>
          </cell>
          <cell r="C86" t="str">
            <v>精神元素</v>
          </cell>
          <cell r="D86">
            <v>1</v>
          </cell>
          <cell r="F86">
            <v>1</v>
          </cell>
          <cell r="G86">
            <v>4</v>
          </cell>
          <cell r="H86">
            <v>0</v>
          </cell>
          <cell r="J86">
            <v>0</v>
          </cell>
          <cell r="K86">
            <v>0</v>
          </cell>
          <cell r="L86">
            <v>0</v>
          </cell>
          <cell r="M86">
            <v>50702</v>
          </cell>
          <cell r="N86" t="str">
            <v>ms_mofayuansu</v>
          </cell>
          <cell r="O86" t="str">
            <v>HEROSPECIAL_507024</v>
          </cell>
          <cell r="P86" t="str">
            <v>HEROSPECIALDES_507024</v>
          </cell>
          <cell r="Q86" t="str">
            <v/>
          </cell>
          <cell r="AB86" t="str">
            <v>[[1906,1,50488]]</v>
          </cell>
          <cell r="AY86">
            <v>0.2</v>
          </cell>
        </row>
        <row r="87">
          <cell r="A87">
            <v>508011</v>
          </cell>
          <cell r="B87">
            <v>50801</v>
          </cell>
          <cell r="C87" t="str">
            <v>大恶魔</v>
          </cell>
          <cell r="D87">
            <v>1</v>
          </cell>
          <cell r="F87">
            <v>1</v>
          </cell>
          <cell r="G87">
            <v>1</v>
          </cell>
          <cell r="H87">
            <v>0</v>
          </cell>
          <cell r="J87">
            <v>0</v>
          </cell>
          <cell r="K87">
            <v>0</v>
          </cell>
          <cell r="L87">
            <v>0</v>
          </cell>
          <cell r="M87">
            <v>50801</v>
          </cell>
          <cell r="N87" t="str">
            <v>ms_emojianglin</v>
          </cell>
          <cell r="O87" t="str">
            <v>HEROSPECIAL_508011</v>
          </cell>
          <cell r="P87" t="str">
            <v>HEROSPECIALDES_508011</v>
          </cell>
          <cell r="Q87" t="str">
            <v/>
          </cell>
          <cell r="Y87" t="str">
            <v>[[507,11507]]</v>
          </cell>
          <cell r="Z87" t="str">
            <v>[[507,11507]]</v>
          </cell>
          <cell r="AY87">
            <v>0.05</v>
          </cell>
        </row>
        <row r="88">
          <cell r="A88">
            <v>508012</v>
          </cell>
          <cell r="B88">
            <v>50801</v>
          </cell>
          <cell r="C88" t="str">
            <v>大恶魔</v>
          </cell>
          <cell r="D88">
            <v>1</v>
          </cell>
          <cell r="F88">
            <v>1</v>
          </cell>
          <cell r="G88">
            <v>2</v>
          </cell>
          <cell r="H88">
            <v>0</v>
          </cell>
          <cell r="J88">
            <v>0</v>
          </cell>
          <cell r="K88">
            <v>0</v>
          </cell>
          <cell r="L88">
            <v>0</v>
          </cell>
          <cell r="M88">
            <v>50801</v>
          </cell>
          <cell r="N88" t="str">
            <v>ms_emojianglin</v>
          </cell>
          <cell r="O88" t="str">
            <v>HEROSPECIAL_508012</v>
          </cell>
          <cell r="P88" t="str">
            <v>HEROSPECIALDES_508012</v>
          </cell>
          <cell r="Q88" t="str">
            <v/>
          </cell>
          <cell r="AB88" t="str">
            <v>[[11507,1,50529],[11507,1,50530]]</v>
          </cell>
          <cell r="AY88">
            <v>0.1</v>
          </cell>
        </row>
        <row r="89">
          <cell r="A89">
            <v>508013</v>
          </cell>
          <cell r="B89">
            <v>50801</v>
          </cell>
          <cell r="C89" t="str">
            <v>大恶魔</v>
          </cell>
          <cell r="D89">
            <v>1</v>
          </cell>
          <cell r="E89">
            <v>1</v>
          </cell>
          <cell r="F89">
            <v>1</v>
          </cell>
          <cell r="G89">
            <v>3</v>
          </cell>
          <cell r="H89">
            <v>0</v>
          </cell>
          <cell r="J89">
            <v>0</v>
          </cell>
          <cell r="K89">
            <v>0</v>
          </cell>
          <cell r="L89">
            <v>0</v>
          </cell>
          <cell r="M89">
            <v>50801</v>
          </cell>
          <cell r="N89" t="str">
            <v>ms_emojianglin</v>
          </cell>
          <cell r="O89" t="str">
            <v>HEROSPECIAL_508013</v>
          </cell>
          <cell r="P89" t="str">
            <v>HEROSPECIALDES_508013</v>
          </cell>
          <cell r="Q89" t="str">
            <v/>
          </cell>
          <cell r="AB89" t="str">
            <v>[[507,2,51327],[507,2,51328],[11507,2,51327],[11507,2,51328]]</v>
          </cell>
          <cell r="AY89">
            <v>0.15</v>
          </cell>
        </row>
        <row r="90">
          <cell r="A90">
            <v>508014</v>
          </cell>
          <cell r="B90">
            <v>50801</v>
          </cell>
          <cell r="C90" t="str">
            <v>大恶魔</v>
          </cell>
          <cell r="D90">
            <v>1</v>
          </cell>
          <cell r="F90">
            <v>1</v>
          </cell>
          <cell r="G90">
            <v>4</v>
          </cell>
          <cell r="H90">
            <v>0</v>
          </cell>
          <cell r="J90">
            <v>0</v>
          </cell>
          <cell r="K90">
            <v>0</v>
          </cell>
          <cell r="L90">
            <v>0</v>
          </cell>
          <cell r="M90">
            <v>50801</v>
          </cell>
          <cell r="N90" t="str">
            <v>ms_emojianglin</v>
          </cell>
          <cell r="O90" t="str">
            <v>HEROSPECIAL_508014</v>
          </cell>
          <cell r="P90" t="str">
            <v>HEROSPECIALDES_508014</v>
          </cell>
          <cell r="Q90" t="str">
            <v/>
          </cell>
          <cell r="S90" t="str">
            <v/>
          </cell>
          <cell r="AB90" t="str">
            <v>[[11507,1,50527],[11507,1,50528]]</v>
          </cell>
          <cell r="AY90">
            <v>0.2</v>
          </cell>
        </row>
        <row r="91">
          <cell r="A91">
            <v>508021</v>
          </cell>
          <cell r="B91">
            <v>50802</v>
          </cell>
          <cell r="C91" t="str">
            <v>火精灵</v>
          </cell>
          <cell r="D91">
            <v>1</v>
          </cell>
          <cell r="F91">
            <v>1</v>
          </cell>
          <cell r="G91">
            <v>1</v>
          </cell>
          <cell r="H91">
            <v>0</v>
          </cell>
          <cell r="J91">
            <v>0</v>
          </cell>
          <cell r="K91">
            <v>0</v>
          </cell>
          <cell r="L91">
            <v>0</v>
          </cell>
          <cell r="M91">
            <v>50802</v>
          </cell>
          <cell r="N91" t="str">
            <v>ms_lieyanlingzhu</v>
          </cell>
          <cell r="O91" t="str">
            <v>HEROSPECIAL_508021</v>
          </cell>
          <cell r="P91" t="str">
            <v>HEROSPECIALDES_508021</v>
          </cell>
          <cell r="Q91" t="str">
            <v/>
          </cell>
          <cell r="Y91" t="str">
            <v>[[506,1506]]</v>
          </cell>
          <cell r="Z91" t="str">
            <v>[[506,1506]]</v>
          </cell>
          <cell r="AY91">
            <v>0.05</v>
          </cell>
        </row>
        <row r="92">
          <cell r="A92">
            <v>508022</v>
          </cell>
          <cell r="B92">
            <v>50802</v>
          </cell>
          <cell r="C92" t="str">
            <v>火精灵</v>
          </cell>
          <cell r="D92">
            <v>1</v>
          </cell>
          <cell r="E92">
            <v>1</v>
          </cell>
          <cell r="F92">
            <v>1</v>
          </cell>
          <cell r="G92">
            <v>2</v>
          </cell>
          <cell r="H92">
            <v>0</v>
          </cell>
          <cell r="J92">
            <v>0</v>
          </cell>
          <cell r="K92">
            <v>0</v>
          </cell>
          <cell r="L92">
            <v>0</v>
          </cell>
          <cell r="M92">
            <v>50802</v>
          </cell>
          <cell r="N92" t="str">
            <v>ms_lieyanlingzhu</v>
          </cell>
          <cell r="O92" t="str">
            <v>HEROSPECIAL_508022</v>
          </cell>
          <cell r="P92" t="str">
            <v>HEROSPECIALDES_508022</v>
          </cell>
          <cell r="Q92" t="str">
            <v/>
          </cell>
          <cell r="AB92" t="str">
            <v>[[506,2,51303],[1506,2,51303]]</v>
          </cell>
          <cell r="AY92">
            <v>0.1</v>
          </cell>
        </row>
        <row r="93">
          <cell r="A93">
            <v>508023</v>
          </cell>
          <cell r="B93">
            <v>50802</v>
          </cell>
          <cell r="C93" t="str">
            <v>火精灵</v>
          </cell>
          <cell r="D93">
            <v>1</v>
          </cell>
          <cell r="F93">
            <v>1</v>
          </cell>
          <cell r="G93">
            <v>3</v>
          </cell>
          <cell r="H93">
            <v>0</v>
          </cell>
          <cell r="J93">
            <v>0</v>
          </cell>
          <cell r="K93">
            <v>0</v>
          </cell>
          <cell r="L93">
            <v>0</v>
          </cell>
          <cell r="M93">
            <v>50802</v>
          </cell>
          <cell r="N93" t="str">
            <v>ms_lieyanlingzhu</v>
          </cell>
          <cell r="O93" t="str">
            <v>HEROSPECIAL_508023</v>
          </cell>
          <cell r="P93" t="str">
            <v>HEROSPECIALDES_508023</v>
          </cell>
          <cell r="Q93" t="str">
            <v/>
          </cell>
          <cell r="X93">
            <v>60802</v>
          </cell>
          <cell r="Y93" t="str">
            <v>[[1506,11506]]</v>
          </cell>
          <cell r="Z93" t="str">
            <v>[[506,11506]]</v>
          </cell>
          <cell r="AY93">
            <v>0.15</v>
          </cell>
        </row>
        <row r="94">
          <cell r="A94">
            <v>508024</v>
          </cell>
          <cell r="B94">
            <v>50802</v>
          </cell>
          <cell r="C94" t="str">
            <v>火精灵</v>
          </cell>
          <cell r="D94">
            <v>1</v>
          </cell>
          <cell r="F94">
            <v>1</v>
          </cell>
          <cell r="G94">
            <v>4</v>
          </cell>
          <cell r="H94">
            <v>0</v>
          </cell>
          <cell r="J94">
            <v>0</v>
          </cell>
          <cell r="K94">
            <v>0</v>
          </cell>
          <cell r="L94">
            <v>0</v>
          </cell>
          <cell r="M94">
            <v>50802</v>
          </cell>
          <cell r="N94" t="str">
            <v>ms_lieyanlingzhu</v>
          </cell>
          <cell r="O94" t="str">
            <v>HEROSPECIAL_508024</v>
          </cell>
          <cell r="P94" t="str">
            <v>HEROSPECIALDES_508024</v>
          </cell>
          <cell r="Q94" t="str">
            <v/>
          </cell>
          <cell r="AB94" t="str">
            <v>[[506,1,50404],[1506,1,50404],[11506,1,50404]]</v>
          </cell>
          <cell r="AY94">
            <v>0.2</v>
          </cell>
        </row>
        <row r="95">
          <cell r="A95">
            <v>509011</v>
          </cell>
          <cell r="B95">
            <v>50901</v>
          </cell>
          <cell r="C95" t="str">
            <v>地狱召唤</v>
          </cell>
          <cell r="D95">
            <v>1</v>
          </cell>
          <cell r="F95">
            <v>1</v>
          </cell>
          <cell r="G95">
            <v>1</v>
          </cell>
          <cell r="H95">
            <v>0</v>
          </cell>
          <cell r="J95">
            <v>0</v>
          </cell>
          <cell r="K95">
            <v>0</v>
          </cell>
          <cell r="L95">
            <v>0</v>
          </cell>
          <cell r="M95">
            <v>50901</v>
          </cell>
          <cell r="N95" t="str">
            <v>ms_diyuzhaohuan</v>
          </cell>
          <cell r="O95" t="str">
            <v>HEROSPECIAL_509011</v>
          </cell>
          <cell r="P95" t="str">
            <v>HEROSPECIALDES_509011</v>
          </cell>
          <cell r="Q95" t="str">
            <v/>
          </cell>
          <cell r="AG95" t="str">
            <v>[[212,2121],[213,2131]]</v>
          </cell>
          <cell r="AY95">
            <v>0.05</v>
          </cell>
        </row>
        <row r="96">
          <cell r="A96">
            <v>509012</v>
          </cell>
          <cell r="B96">
            <v>50901</v>
          </cell>
          <cell r="C96" t="str">
            <v>地狱召唤</v>
          </cell>
          <cell r="D96">
            <v>1</v>
          </cell>
          <cell r="E96">
            <v>1</v>
          </cell>
          <cell r="F96">
            <v>1</v>
          </cell>
          <cell r="G96">
            <v>2</v>
          </cell>
          <cell r="H96">
            <v>0</v>
          </cell>
          <cell r="J96">
            <v>0</v>
          </cell>
          <cell r="K96">
            <v>0</v>
          </cell>
          <cell r="L96">
            <v>0</v>
          </cell>
          <cell r="M96">
            <v>50901</v>
          </cell>
          <cell r="N96" t="str">
            <v>ms_diyuzhaohuan</v>
          </cell>
          <cell r="O96" t="str">
            <v>HEROSPECIAL_509012</v>
          </cell>
          <cell r="P96" t="str">
            <v>HEROSPECIALDES_509012</v>
          </cell>
          <cell r="Q96" t="str">
            <v/>
          </cell>
          <cell r="U96">
            <v>1</v>
          </cell>
          <cell r="V96" t="str">
            <v>[[2,30,0]]</v>
          </cell>
          <cell r="AY96">
            <v>0.1</v>
          </cell>
        </row>
        <row r="97">
          <cell r="A97">
            <v>509013</v>
          </cell>
          <cell r="B97">
            <v>50901</v>
          </cell>
          <cell r="C97" t="str">
            <v>地狱召唤</v>
          </cell>
          <cell r="D97">
            <v>1</v>
          </cell>
          <cell r="F97">
            <v>1</v>
          </cell>
          <cell r="G97">
            <v>3</v>
          </cell>
          <cell r="H97">
            <v>0</v>
          </cell>
          <cell r="J97">
            <v>0</v>
          </cell>
          <cell r="K97">
            <v>0</v>
          </cell>
          <cell r="L97">
            <v>0</v>
          </cell>
          <cell r="M97">
            <v>50901</v>
          </cell>
          <cell r="N97" t="str">
            <v>ms_diyuzhaohuan</v>
          </cell>
          <cell r="O97" t="str">
            <v>HEROSPECIAL_509013</v>
          </cell>
          <cell r="P97" t="str">
            <v>HEROSPECIALDES_509013</v>
          </cell>
          <cell r="Q97" t="str">
            <v/>
          </cell>
          <cell r="AL97">
            <v>1</v>
          </cell>
          <cell r="AM97">
            <v>250</v>
          </cell>
          <cell r="AY97">
            <v>0.15</v>
          </cell>
        </row>
        <row r="98">
          <cell r="A98">
            <v>509014</v>
          </cell>
          <cell r="B98">
            <v>50901</v>
          </cell>
          <cell r="C98" t="str">
            <v>地狱召唤</v>
          </cell>
          <cell r="D98">
            <v>1</v>
          </cell>
          <cell r="F98">
            <v>1</v>
          </cell>
          <cell r="G98">
            <v>4</v>
          </cell>
          <cell r="H98">
            <v>0</v>
          </cell>
          <cell r="J98">
            <v>0</v>
          </cell>
          <cell r="K98">
            <v>0</v>
          </cell>
          <cell r="L98">
            <v>0</v>
          </cell>
          <cell r="M98">
            <v>50901</v>
          </cell>
          <cell r="N98" t="str">
            <v>ms_diyuzhaohuan</v>
          </cell>
          <cell r="O98" t="str">
            <v>HEROSPECIAL_509014</v>
          </cell>
          <cell r="P98" t="str">
            <v>HEROSPECIALDES_509014</v>
          </cell>
          <cell r="Q98" t="str">
            <v/>
          </cell>
          <cell r="S98" t="str">
            <v/>
          </cell>
          <cell r="AN98">
            <v>2</v>
          </cell>
          <cell r="AY98">
            <v>0.2</v>
          </cell>
        </row>
        <row r="99">
          <cell r="A99">
            <v>512011</v>
          </cell>
          <cell r="B99">
            <v>51201</v>
          </cell>
          <cell r="C99" t="str">
            <v>连环闪电</v>
          </cell>
          <cell r="D99">
            <v>1</v>
          </cell>
          <cell r="F99">
            <v>1</v>
          </cell>
          <cell r="G99">
            <v>1</v>
          </cell>
          <cell r="H99">
            <v>0</v>
          </cell>
          <cell r="J99">
            <v>0</v>
          </cell>
          <cell r="K99">
            <v>0</v>
          </cell>
          <cell r="L99">
            <v>0</v>
          </cell>
          <cell r="M99">
            <v>51201</v>
          </cell>
          <cell r="N99" t="str">
            <v>ms_liansuoshandian</v>
          </cell>
          <cell r="O99" t="str">
            <v>HEROSPECIAL_512011</v>
          </cell>
          <cell r="P99" t="str">
            <v>HEROSPECIALDES_512011</v>
          </cell>
          <cell r="Q99" t="str">
            <v/>
          </cell>
          <cell r="AE99" t="str">
            <v>[[146,100,0]]</v>
          </cell>
          <cell r="AG99" t="str">
            <v>[[408,4081]]</v>
          </cell>
          <cell r="AY99">
            <v>0.05</v>
          </cell>
        </row>
        <row r="100">
          <cell r="A100">
            <v>512012</v>
          </cell>
          <cell r="B100">
            <v>51201</v>
          </cell>
          <cell r="C100" t="str">
            <v>连环闪电</v>
          </cell>
          <cell r="D100">
            <v>1</v>
          </cell>
          <cell r="F100">
            <v>1</v>
          </cell>
          <cell r="G100">
            <v>2</v>
          </cell>
          <cell r="H100">
            <v>0</v>
          </cell>
          <cell r="J100">
            <v>0</v>
          </cell>
          <cell r="K100">
            <v>0</v>
          </cell>
          <cell r="L100">
            <v>0</v>
          </cell>
          <cell r="M100">
            <v>51201</v>
          </cell>
          <cell r="N100" t="str">
            <v>ms_liansuoshandian</v>
          </cell>
          <cell r="O100" t="str">
            <v>HEROSPECIAL_512012</v>
          </cell>
          <cell r="P100" t="str">
            <v>HEROSPECIALDES_512012</v>
          </cell>
          <cell r="Q100" t="str">
            <v/>
          </cell>
          <cell r="AG100" t="str">
            <v>[[415,4151]]</v>
          </cell>
          <cell r="AY100">
            <v>0.1</v>
          </cell>
        </row>
        <row r="101">
          <cell r="A101">
            <v>512013</v>
          </cell>
          <cell r="B101">
            <v>51201</v>
          </cell>
          <cell r="C101" t="str">
            <v>连环闪电</v>
          </cell>
          <cell r="D101">
            <v>1</v>
          </cell>
          <cell r="E101">
            <v>1</v>
          </cell>
          <cell r="F101">
            <v>1</v>
          </cell>
          <cell r="G101">
            <v>3</v>
          </cell>
          <cell r="H101">
            <v>0</v>
          </cell>
          <cell r="J101">
            <v>0</v>
          </cell>
          <cell r="K101">
            <v>0</v>
          </cell>
          <cell r="L101">
            <v>0</v>
          </cell>
          <cell r="M101">
            <v>51201</v>
          </cell>
          <cell r="N101" t="str">
            <v>ms_liansuoshandian</v>
          </cell>
          <cell r="O101" t="str">
            <v>HEROSPECIAL_512013</v>
          </cell>
          <cell r="P101" t="str">
            <v>HEROSPECIALDES_512013</v>
          </cell>
          <cell r="Q101" t="str">
            <v/>
          </cell>
          <cell r="AE101" t="str">
            <v>[[164,15,0]]</v>
          </cell>
          <cell r="AY101">
            <v>0.15</v>
          </cell>
        </row>
        <row r="102">
          <cell r="A102">
            <v>512014</v>
          </cell>
          <cell r="B102">
            <v>51201</v>
          </cell>
          <cell r="C102" t="str">
            <v>连环闪电</v>
          </cell>
          <cell r="D102">
            <v>1</v>
          </cell>
          <cell r="F102">
            <v>1</v>
          </cell>
          <cell r="G102">
            <v>4</v>
          </cell>
          <cell r="H102">
            <v>0</v>
          </cell>
          <cell r="J102">
            <v>0</v>
          </cell>
          <cell r="K102">
            <v>0</v>
          </cell>
          <cell r="L102">
            <v>0</v>
          </cell>
          <cell r="M102">
            <v>51201</v>
          </cell>
          <cell r="N102" t="str">
            <v>ms_liansuoshandian</v>
          </cell>
          <cell r="O102" t="str">
            <v>HEROSPECIAL_512014</v>
          </cell>
          <cell r="P102" t="str">
            <v>HEROSPECIALDES_512014</v>
          </cell>
          <cell r="Q102" t="str">
            <v/>
          </cell>
          <cell r="AG102" t="str">
            <v>[[408,4082]]</v>
          </cell>
          <cell r="AY102">
            <v>0.2</v>
          </cell>
        </row>
        <row r="103">
          <cell r="A103">
            <v>512021</v>
          </cell>
          <cell r="B103">
            <v>51202</v>
          </cell>
          <cell r="C103" t="str">
            <v>魔幻法师</v>
          </cell>
          <cell r="D103">
            <v>1</v>
          </cell>
          <cell r="F103">
            <v>1</v>
          </cell>
          <cell r="G103">
            <v>1</v>
          </cell>
          <cell r="H103">
            <v>0</v>
          </cell>
          <cell r="J103">
            <v>0</v>
          </cell>
          <cell r="K103">
            <v>0</v>
          </cell>
          <cell r="L103">
            <v>0</v>
          </cell>
          <cell r="M103">
            <v>51202</v>
          </cell>
          <cell r="N103" t="str">
            <v>ms_mohuanfashi</v>
          </cell>
          <cell r="O103" t="str">
            <v>HEROSPECIAL_512021</v>
          </cell>
          <cell r="P103" t="str">
            <v>HEROSPECIALDES_512021</v>
          </cell>
          <cell r="Q103" t="str">
            <v/>
          </cell>
          <cell r="Y103" t="str">
            <v>[[105,11105]]</v>
          </cell>
          <cell r="Z103" t="str">
            <v>[[105,111105]]</v>
          </cell>
          <cell r="AB103" t="str">
            <v>[[11105,1,50477]]</v>
          </cell>
          <cell r="AY103">
            <v>0.05</v>
          </cell>
        </row>
        <row r="104">
          <cell r="A104">
            <v>512022</v>
          </cell>
          <cell r="B104">
            <v>51202</v>
          </cell>
          <cell r="C104" t="str">
            <v>魔幻法师</v>
          </cell>
          <cell r="D104">
            <v>1</v>
          </cell>
          <cell r="F104">
            <v>1</v>
          </cell>
          <cell r="G104">
            <v>2</v>
          </cell>
          <cell r="H104">
            <v>0</v>
          </cell>
          <cell r="J104">
            <v>0</v>
          </cell>
          <cell r="K104">
            <v>0</v>
          </cell>
          <cell r="L104">
            <v>0</v>
          </cell>
          <cell r="M104">
            <v>51202</v>
          </cell>
          <cell r="N104" t="str">
            <v>ms_mohuanfashi</v>
          </cell>
          <cell r="O104" t="str">
            <v>HEROSPECIAL_512022</v>
          </cell>
          <cell r="P104" t="str">
            <v>HEROSPECIALDES_512022</v>
          </cell>
          <cell r="Q104" t="str">
            <v/>
          </cell>
          <cell r="Y104" t="str">
            <v>[[604,11604]]</v>
          </cell>
          <cell r="Z104" t="str">
            <v>[[604,11604]]</v>
          </cell>
          <cell r="AY104">
            <v>0.1</v>
          </cell>
        </row>
        <row r="105">
          <cell r="A105">
            <v>512023</v>
          </cell>
          <cell r="B105">
            <v>51202</v>
          </cell>
          <cell r="C105" t="str">
            <v>魔幻法师</v>
          </cell>
          <cell r="D105">
            <v>1</v>
          </cell>
          <cell r="E105">
            <v>1</v>
          </cell>
          <cell r="F105">
            <v>1</v>
          </cell>
          <cell r="G105">
            <v>3</v>
          </cell>
          <cell r="H105">
            <v>0</v>
          </cell>
          <cell r="J105">
            <v>0</v>
          </cell>
          <cell r="K105">
            <v>0</v>
          </cell>
          <cell r="L105">
            <v>0</v>
          </cell>
          <cell r="M105">
            <v>51202</v>
          </cell>
          <cell r="N105" t="str">
            <v>ms_mohuanfashi</v>
          </cell>
          <cell r="O105" t="str">
            <v>HEROSPECIAL_512023</v>
          </cell>
          <cell r="P105" t="str">
            <v>HEROSPECIALDES_512023</v>
          </cell>
          <cell r="Q105" t="str">
            <v>[1,1,1,1]</v>
          </cell>
          <cell r="R105" t="str">
            <v>[0,0,0,1,1]</v>
          </cell>
          <cell r="S105" t="str">
            <v>[1,1]</v>
          </cell>
          <cell r="V105" t="str">
            <v>[[2,15,0],[5,15,0]]</v>
          </cell>
          <cell r="AY105">
            <v>0.15</v>
          </cell>
        </row>
        <row r="106">
          <cell r="A106">
            <v>512024</v>
          </cell>
          <cell r="B106">
            <v>51202</v>
          </cell>
          <cell r="C106" t="str">
            <v>魔幻法师</v>
          </cell>
          <cell r="D106">
            <v>1</v>
          </cell>
          <cell r="F106">
            <v>1</v>
          </cell>
          <cell r="G106">
            <v>4</v>
          </cell>
          <cell r="H106">
            <v>0</v>
          </cell>
          <cell r="J106">
            <v>0</v>
          </cell>
          <cell r="K106">
            <v>0</v>
          </cell>
          <cell r="L106">
            <v>0</v>
          </cell>
          <cell r="M106">
            <v>51202</v>
          </cell>
          <cell r="N106" t="str">
            <v>ms_mohuanfashi</v>
          </cell>
          <cell r="O106" t="str">
            <v>HEROSPECIAL_512024</v>
          </cell>
          <cell r="P106" t="str">
            <v>HEROSPECIALDES_512024</v>
          </cell>
          <cell r="Q106" t="str">
            <v/>
          </cell>
          <cell r="AB106" t="str">
            <v>[[11105,1,50484],[11604,1,50484]]</v>
          </cell>
          <cell r="AY106">
            <v>0.2</v>
          </cell>
        </row>
        <row r="107">
          <cell r="A107">
            <v>513011</v>
          </cell>
          <cell r="B107">
            <v>51301</v>
          </cell>
          <cell r="C107" t="str">
            <v>地下狂潮</v>
          </cell>
          <cell r="D107">
            <v>1</v>
          </cell>
          <cell r="F107">
            <v>1</v>
          </cell>
          <cell r="G107">
            <v>1</v>
          </cell>
          <cell r="H107">
            <v>0</v>
          </cell>
          <cell r="J107">
            <v>0</v>
          </cell>
          <cell r="K107">
            <v>0</v>
          </cell>
          <cell r="L107">
            <v>0</v>
          </cell>
          <cell r="M107">
            <v>51301</v>
          </cell>
          <cell r="N107" t="str">
            <v>ms_julong</v>
          </cell>
          <cell r="O107" t="str">
            <v>HEROSPECIAL_513011</v>
          </cell>
          <cell r="P107" t="str">
            <v>HEROSPECIALDES_513011</v>
          </cell>
          <cell r="Q107" t="str">
            <v/>
          </cell>
          <cell r="T107" t="str">
            <v>[7]</v>
          </cell>
          <cell r="W107" t="str">
            <v>[[1,50492],[1,50493]]</v>
          </cell>
          <cell r="AY107">
            <v>0.05</v>
          </cell>
        </row>
        <row r="108">
          <cell r="A108">
            <v>513012</v>
          </cell>
          <cell r="B108">
            <v>51301</v>
          </cell>
          <cell r="C108" t="str">
            <v>地下狂潮</v>
          </cell>
          <cell r="D108">
            <v>1</v>
          </cell>
          <cell r="F108">
            <v>1</v>
          </cell>
          <cell r="G108">
            <v>2</v>
          </cell>
          <cell r="H108">
            <v>0</v>
          </cell>
          <cell r="J108">
            <v>0</v>
          </cell>
          <cell r="K108">
            <v>0</v>
          </cell>
          <cell r="L108">
            <v>0</v>
          </cell>
          <cell r="M108">
            <v>51301</v>
          </cell>
          <cell r="N108" t="str">
            <v>ms_julong</v>
          </cell>
          <cell r="O108" t="str">
            <v>HEROSPECIAL_513012</v>
          </cell>
          <cell r="P108" t="str">
            <v>HEROSPECIALDES_513012</v>
          </cell>
          <cell r="Q108" t="str">
            <v/>
          </cell>
          <cell r="T108" t="str">
            <v>[7]</v>
          </cell>
          <cell r="W108" t="str">
            <v>[[1,50494]]</v>
          </cell>
          <cell r="AY108">
            <v>0.1</v>
          </cell>
        </row>
        <row r="109">
          <cell r="A109">
            <v>513013</v>
          </cell>
          <cell r="B109">
            <v>51301</v>
          </cell>
          <cell r="C109" t="str">
            <v>地下狂潮</v>
          </cell>
          <cell r="D109">
            <v>1</v>
          </cell>
          <cell r="E109">
            <v>1</v>
          </cell>
          <cell r="F109">
            <v>1</v>
          </cell>
          <cell r="G109">
            <v>3</v>
          </cell>
          <cell r="H109">
            <v>0</v>
          </cell>
          <cell r="J109">
            <v>0</v>
          </cell>
          <cell r="K109">
            <v>0</v>
          </cell>
          <cell r="L109">
            <v>0</v>
          </cell>
          <cell r="M109">
            <v>51301</v>
          </cell>
          <cell r="N109" t="str">
            <v>ms_julong</v>
          </cell>
          <cell r="O109" t="str">
            <v>HEROSPECIAL_513013</v>
          </cell>
          <cell r="P109" t="str">
            <v>HEROSPECIALDES_513013</v>
          </cell>
          <cell r="Q109" t="str">
            <v/>
          </cell>
          <cell r="T109" t="str">
            <v>[7]</v>
          </cell>
          <cell r="V109" t="str">
            <v>[[55,20,0]]</v>
          </cell>
          <cell r="AY109">
            <v>0.15</v>
          </cell>
        </row>
        <row r="110">
          <cell r="A110">
            <v>513014</v>
          </cell>
          <cell r="B110">
            <v>51301</v>
          </cell>
          <cell r="C110" t="str">
            <v>地下狂潮</v>
          </cell>
          <cell r="D110">
            <v>1</v>
          </cell>
          <cell r="F110">
            <v>1</v>
          </cell>
          <cell r="G110">
            <v>4</v>
          </cell>
          <cell r="H110">
            <v>0</v>
          </cell>
          <cell r="J110">
            <v>0</v>
          </cell>
          <cell r="K110">
            <v>0</v>
          </cell>
          <cell r="L110">
            <v>0</v>
          </cell>
          <cell r="M110">
            <v>51301</v>
          </cell>
          <cell r="N110" t="str">
            <v>ms_julong</v>
          </cell>
          <cell r="O110" t="str">
            <v>HEROSPECIAL_513014</v>
          </cell>
          <cell r="P110" t="str">
            <v>HEROSPECIALDES_513014</v>
          </cell>
          <cell r="Q110" t="str">
            <v>[1,1,1,1]</v>
          </cell>
          <cell r="R110" t="str">
            <v>[1,1,1,1,1]</v>
          </cell>
          <cell r="S110" t="str">
            <v>[1,1]</v>
          </cell>
          <cell r="W110" t="str">
            <v>[[1,50495]]</v>
          </cell>
          <cell r="AY110">
            <v>0.2</v>
          </cell>
        </row>
        <row r="111">
          <cell r="A111">
            <v>514011</v>
          </cell>
          <cell r="B111">
            <v>51401</v>
          </cell>
          <cell r="C111" t="str">
            <v>生命轮回</v>
          </cell>
          <cell r="D111">
            <v>1</v>
          </cell>
          <cell r="F111">
            <v>1</v>
          </cell>
          <cell r="G111">
            <v>1</v>
          </cell>
          <cell r="H111">
            <v>0</v>
          </cell>
          <cell r="J111">
            <v>0</v>
          </cell>
          <cell r="K111">
            <v>0</v>
          </cell>
          <cell r="L111">
            <v>0</v>
          </cell>
          <cell r="M111">
            <v>51401</v>
          </cell>
          <cell r="N111" t="str">
            <v>ms_shengminglunhui</v>
          </cell>
          <cell r="O111" t="str">
            <v>HEROSPECIAL_514011</v>
          </cell>
          <cell r="P111" t="str">
            <v>HEROSPECIALDES_514011</v>
          </cell>
          <cell r="Q111" t="str">
            <v/>
          </cell>
          <cell r="AG111" t="str">
            <v>[[523,5231]]</v>
          </cell>
          <cell r="AY111">
            <v>0.05</v>
          </cell>
        </row>
        <row r="112">
          <cell r="A112">
            <v>514012</v>
          </cell>
          <cell r="B112">
            <v>51401</v>
          </cell>
          <cell r="C112" t="str">
            <v>生命轮回</v>
          </cell>
          <cell r="D112">
            <v>1</v>
          </cell>
          <cell r="F112">
            <v>1</v>
          </cell>
          <cell r="G112">
            <v>2</v>
          </cell>
          <cell r="H112">
            <v>0</v>
          </cell>
          <cell r="J112">
            <v>0</v>
          </cell>
          <cell r="K112">
            <v>0</v>
          </cell>
          <cell r="L112">
            <v>0</v>
          </cell>
          <cell r="M112">
            <v>51401</v>
          </cell>
          <cell r="N112" t="str">
            <v>ms_shengminglunhui</v>
          </cell>
          <cell r="O112" t="str">
            <v>HEROSPECIAL_514012</v>
          </cell>
          <cell r="P112" t="str">
            <v>HEROSPECIALDES_514012</v>
          </cell>
          <cell r="Q112" t="str">
            <v/>
          </cell>
          <cell r="AG112" t="str">
            <v>[[523,5232]]</v>
          </cell>
          <cell r="AY112">
            <v>0.1</v>
          </cell>
        </row>
        <row r="113">
          <cell r="A113">
            <v>514013</v>
          </cell>
          <cell r="B113">
            <v>51401</v>
          </cell>
          <cell r="C113" t="str">
            <v>生命轮回</v>
          </cell>
          <cell r="D113">
            <v>1</v>
          </cell>
          <cell r="E113">
            <v>1</v>
          </cell>
          <cell r="F113">
            <v>1</v>
          </cell>
          <cell r="G113">
            <v>3</v>
          </cell>
          <cell r="H113">
            <v>0</v>
          </cell>
          <cell r="J113">
            <v>0</v>
          </cell>
          <cell r="K113">
            <v>0</v>
          </cell>
          <cell r="L113">
            <v>0</v>
          </cell>
          <cell r="M113">
            <v>51401</v>
          </cell>
          <cell r="N113" t="str">
            <v>ms_shengminglunhui</v>
          </cell>
          <cell r="O113" t="str">
            <v>HEROSPECIAL_514013</v>
          </cell>
          <cell r="P113" t="str">
            <v>HEROSPECIALDES_514013</v>
          </cell>
          <cell r="Q113" t="str">
            <v/>
          </cell>
          <cell r="AE113" t="str">
            <v>[[125,15,0]]</v>
          </cell>
          <cell r="AY113">
            <v>0.15</v>
          </cell>
        </row>
        <row r="114">
          <cell r="A114">
            <v>514014</v>
          </cell>
          <cell r="B114">
            <v>51401</v>
          </cell>
          <cell r="C114" t="str">
            <v>生命轮回</v>
          </cell>
          <cell r="D114">
            <v>1</v>
          </cell>
          <cell r="F114">
            <v>1</v>
          </cell>
          <cell r="G114">
            <v>4</v>
          </cell>
          <cell r="H114">
            <v>0</v>
          </cell>
          <cell r="J114">
            <v>0</v>
          </cell>
          <cell r="K114">
            <v>0</v>
          </cell>
          <cell r="L114">
            <v>0</v>
          </cell>
          <cell r="M114">
            <v>51401</v>
          </cell>
          <cell r="N114" t="str">
            <v>ms_shengminglunhui</v>
          </cell>
          <cell r="O114" t="str">
            <v>HEROSPECIAL_514014</v>
          </cell>
          <cell r="P114" t="str">
            <v>HEROSPECIALDES_514014</v>
          </cell>
          <cell r="Q114" t="str">
            <v>[1,1,1,1]</v>
          </cell>
          <cell r="R114" t="str">
            <v>[0,0,0,0,1]</v>
          </cell>
          <cell r="S114" t="str">
            <v>[1,1]</v>
          </cell>
          <cell r="W114" t="str">
            <v>[[1,50496],[1,50497]]</v>
          </cell>
          <cell r="AY114">
            <v>0.2</v>
          </cell>
        </row>
        <row r="115">
          <cell r="A115">
            <v>514021</v>
          </cell>
          <cell r="B115">
            <v>51402</v>
          </cell>
          <cell r="C115" t="str">
            <v>水晶凝视</v>
          </cell>
          <cell r="D115">
            <v>1</v>
          </cell>
          <cell r="F115">
            <v>1</v>
          </cell>
          <cell r="G115">
            <v>1</v>
          </cell>
          <cell r="H115">
            <v>0</v>
          </cell>
          <cell r="J115">
            <v>0</v>
          </cell>
          <cell r="K115">
            <v>0</v>
          </cell>
          <cell r="L115">
            <v>0</v>
          </cell>
          <cell r="M115">
            <v>51402</v>
          </cell>
          <cell r="N115" t="str">
            <v>ms_shuijingbaolie</v>
          </cell>
          <cell r="O115" t="str">
            <v>HEROSPECIAL_514021</v>
          </cell>
          <cell r="P115" t="str">
            <v>HEROSPECIALDES_514021</v>
          </cell>
          <cell r="AJ115" t="str">
            <v>[[1523,1552],[4521,4523]]</v>
          </cell>
          <cell r="AY115">
            <v>0.05</v>
          </cell>
        </row>
        <row r="116">
          <cell r="A116">
            <v>514022</v>
          </cell>
          <cell r="B116">
            <v>51402</v>
          </cell>
          <cell r="C116" t="str">
            <v>水晶凝视</v>
          </cell>
          <cell r="D116">
            <v>1</v>
          </cell>
          <cell r="F116">
            <v>1</v>
          </cell>
          <cell r="G116">
            <v>2</v>
          </cell>
          <cell r="H116">
            <v>0</v>
          </cell>
          <cell r="J116">
            <v>0</v>
          </cell>
          <cell r="K116">
            <v>0</v>
          </cell>
          <cell r="L116">
            <v>0</v>
          </cell>
          <cell r="M116">
            <v>51402</v>
          </cell>
          <cell r="N116" t="str">
            <v>ms_shuijingbaolie</v>
          </cell>
          <cell r="O116" t="str">
            <v>HEROSPECIAL_514022</v>
          </cell>
          <cell r="P116" t="str">
            <v>HEROSPECIALDES_514022</v>
          </cell>
          <cell r="Q116" t="str">
            <v>[1,1,1,1]</v>
          </cell>
          <cell r="R116" t="str">
            <v>[1,1,1,1,1]</v>
          </cell>
          <cell r="S116" t="str">
            <v>[1,1]</v>
          </cell>
          <cell r="W116" t="str">
            <v>[[3,52317],[3,52322]]</v>
          </cell>
          <cell r="AY116">
            <v>0.1</v>
          </cell>
        </row>
        <row r="117">
          <cell r="A117">
            <v>514023</v>
          </cell>
          <cell r="B117">
            <v>51402</v>
          </cell>
          <cell r="C117" t="str">
            <v>水晶凝视</v>
          </cell>
          <cell r="D117">
            <v>1</v>
          </cell>
          <cell r="E117">
            <v>1</v>
          </cell>
          <cell r="F117">
            <v>1</v>
          </cell>
          <cell r="G117">
            <v>3</v>
          </cell>
          <cell r="H117">
            <v>0</v>
          </cell>
          <cell r="J117">
            <v>0</v>
          </cell>
          <cell r="K117">
            <v>0</v>
          </cell>
          <cell r="L117">
            <v>0</v>
          </cell>
          <cell r="M117">
            <v>51402</v>
          </cell>
          <cell r="N117" t="str">
            <v>ms_shuijingbaolie</v>
          </cell>
          <cell r="O117" t="str">
            <v>HEROSPECIAL_514023</v>
          </cell>
          <cell r="P117" t="str">
            <v>HEROSPECIALDES_514023</v>
          </cell>
          <cell r="Q117" t="str">
            <v/>
          </cell>
          <cell r="AB117" t="str">
            <v>[[704,3,52318]]</v>
          </cell>
          <cell r="AY117">
            <v>0.15</v>
          </cell>
        </row>
        <row r="118">
          <cell r="A118">
            <v>514024</v>
          </cell>
          <cell r="B118">
            <v>51402</v>
          </cell>
          <cell r="C118" t="str">
            <v>水晶凝视</v>
          </cell>
          <cell r="D118">
            <v>1</v>
          </cell>
          <cell r="F118">
            <v>1</v>
          </cell>
          <cell r="G118">
            <v>4</v>
          </cell>
          <cell r="H118">
            <v>0</v>
          </cell>
          <cell r="J118">
            <v>0</v>
          </cell>
          <cell r="K118">
            <v>0</v>
          </cell>
          <cell r="L118">
            <v>0</v>
          </cell>
          <cell r="M118">
            <v>51402</v>
          </cell>
          <cell r="N118" t="str">
            <v>ms_shuijingbaolie</v>
          </cell>
          <cell r="O118" t="str">
            <v>HEROSPECIAL_514024</v>
          </cell>
          <cell r="P118" t="str">
            <v>HEROSPECIALDES_514024</v>
          </cell>
          <cell r="Q118" t="str">
            <v/>
          </cell>
          <cell r="AB118" t="str">
            <v>[[704,1,50541]]</v>
          </cell>
          <cell r="AY118">
            <v>0.2</v>
          </cell>
        </row>
        <row r="121">
          <cell r="A121" t="str">
            <v>#云中城专用阶杰德特加强版专长</v>
          </cell>
        </row>
        <row r="122">
          <cell r="A122">
            <v>714011</v>
          </cell>
          <cell r="B122">
            <v>51401</v>
          </cell>
          <cell r="C122" t="str">
            <v>生命轮回</v>
          </cell>
          <cell r="D122">
            <v>1</v>
          </cell>
          <cell r="F122">
            <v>1</v>
          </cell>
          <cell r="G122">
            <v>1</v>
          </cell>
          <cell r="H122">
            <v>0</v>
          </cell>
          <cell r="J122">
            <v>0</v>
          </cell>
          <cell r="K122">
            <v>0</v>
          </cell>
          <cell r="L122">
            <v>0</v>
          </cell>
          <cell r="M122">
            <v>71401</v>
          </cell>
          <cell r="N122" t="str">
            <v>ms_shengminglunhui</v>
          </cell>
          <cell r="O122" t="str">
            <v>HEROSPECIAL_514011</v>
          </cell>
          <cell r="P122" t="str">
            <v>HEROSPECIALDES_514011</v>
          </cell>
          <cell r="Q122" t="str">
            <v/>
          </cell>
          <cell r="AG122" t="str">
            <v>[[523,5231]]</v>
          </cell>
          <cell r="AY122">
            <v>0.05</v>
          </cell>
        </row>
        <row r="123">
          <cell r="A123">
            <v>714012</v>
          </cell>
          <cell r="B123">
            <v>51401</v>
          </cell>
          <cell r="C123" t="str">
            <v>生命轮回</v>
          </cell>
          <cell r="D123">
            <v>1</v>
          </cell>
          <cell r="F123">
            <v>1</v>
          </cell>
          <cell r="G123">
            <v>2</v>
          </cell>
          <cell r="H123">
            <v>0</v>
          </cell>
          <cell r="J123">
            <v>0</v>
          </cell>
          <cell r="K123">
            <v>0</v>
          </cell>
          <cell r="L123">
            <v>0</v>
          </cell>
          <cell r="M123">
            <v>71401</v>
          </cell>
          <cell r="N123" t="str">
            <v>ms_shengminglunhui</v>
          </cell>
          <cell r="O123" t="str">
            <v>HEROSPECIAL_514012</v>
          </cell>
          <cell r="P123" t="str">
            <v>HEROSPECIALDES_514012</v>
          </cell>
          <cell r="Q123" t="str">
            <v/>
          </cell>
          <cell r="AG123" t="str">
            <v>[[523,5232]]</v>
          </cell>
          <cell r="AY123">
            <v>0.1</v>
          </cell>
        </row>
        <row r="124">
          <cell r="A124">
            <v>714013</v>
          </cell>
          <cell r="B124">
            <v>51401</v>
          </cell>
          <cell r="C124" t="str">
            <v>生命轮回</v>
          </cell>
          <cell r="D124">
            <v>1</v>
          </cell>
          <cell r="E124">
            <v>1</v>
          </cell>
          <cell r="F124">
            <v>1</v>
          </cell>
          <cell r="G124">
            <v>3</v>
          </cell>
          <cell r="H124">
            <v>0</v>
          </cell>
          <cell r="J124">
            <v>0</v>
          </cell>
          <cell r="K124">
            <v>0</v>
          </cell>
          <cell r="L124">
            <v>0</v>
          </cell>
          <cell r="M124">
            <v>71401</v>
          </cell>
          <cell r="N124" t="str">
            <v>ms_shengminglunhui</v>
          </cell>
          <cell r="O124" t="str">
            <v>HEROSPECIAL_514013</v>
          </cell>
          <cell r="P124" t="str">
            <v>HEROSPECIALDES_514013</v>
          </cell>
          <cell r="Q124" t="str">
            <v/>
          </cell>
          <cell r="AE124" t="str">
            <v>[[125,15,0]]</v>
          </cell>
          <cell r="AY124">
            <v>0.15</v>
          </cell>
        </row>
        <row r="125">
          <cell r="A125">
            <v>714014</v>
          </cell>
          <cell r="B125">
            <v>51401</v>
          </cell>
          <cell r="C125" t="str">
            <v>生命轮回</v>
          </cell>
          <cell r="D125">
            <v>1</v>
          </cell>
          <cell r="F125">
            <v>1</v>
          </cell>
          <cell r="G125">
            <v>4</v>
          </cell>
          <cell r="H125">
            <v>0</v>
          </cell>
          <cell r="J125">
            <v>0</v>
          </cell>
          <cell r="K125">
            <v>0</v>
          </cell>
          <cell r="L125">
            <v>0</v>
          </cell>
          <cell r="M125">
            <v>71401</v>
          </cell>
          <cell r="N125" t="str">
            <v>ms_shengminglunhui</v>
          </cell>
          <cell r="O125" t="str">
            <v>HEROSPECIAL_514014</v>
          </cell>
          <cell r="P125" t="str">
            <v>HEROSPECIALDES_514014</v>
          </cell>
          <cell r="Q125" t="str">
            <v>[1,1,1,1]</v>
          </cell>
          <cell r="R125" t="str">
            <v>[0,0,0,0,1]</v>
          </cell>
          <cell r="S125" t="str">
            <v>[1,1]</v>
          </cell>
          <cell r="W125" t="str">
            <v>[[1,50496],[1,70497]]</v>
          </cell>
          <cell r="AY125">
            <v>0.2</v>
          </cell>
        </row>
        <row r="126">
          <cell r="Q126" t="str">
            <v/>
          </cell>
        </row>
        <row r="127">
          <cell r="A127" t="str">
            <v>#专精</v>
          </cell>
          <cell r="Q127" t="str">
            <v/>
          </cell>
        </row>
        <row r="128">
          <cell r="A128">
            <v>62001</v>
          </cell>
          <cell r="C128" t="str">
            <v>初级抵抗力</v>
          </cell>
          <cell r="D128">
            <v>2</v>
          </cell>
          <cell r="G128">
            <v>1</v>
          </cell>
          <cell r="H128">
            <v>560</v>
          </cell>
          <cell r="I128">
            <v>7</v>
          </cell>
          <cell r="J128">
            <v>0</v>
          </cell>
          <cell r="K128" t="str">
            <v>[5,10]</v>
          </cell>
          <cell r="L128">
            <v>0</v>
          </cell>
          <cell r="M128">
            <v>62000</v>
          </cell>
          <cell r="N128" t="str">
            <v>ma_cjdkl</v>
          </cell>
          <cell r="O128" t="str">
            <v>HEROMASTERY_62001</v>
          </cell>
          <cell r="P128" t="str">
            <v>HEROMASTERYDES_62001</v>
          </cell>
          <cell r="Q128" t="str">
            <v>[1,1,1,1]</v>
          </cell>
          <cell r="R128" t="str">
            <v>[1,1,1,1,1]</v>
          </cell>
          <cell r="S128" t="str">
            <v>[1,1]</v>
          </cell>
          <cell r="V128" t="str">
            <v>[[55,4,0]]</v>
          </cell>
          <cell r="AY128">
            <v>0.03</v>
          </cell>
        </row>
        <row r="129">
          <cell r="A129">
            <v>62002</v>
          </cell>
          <cell r="C129" t="str">
            <v>中级抵抗力</v>
          </cell>
          <cell r="D129">
            <v>2</v>
          </cell>
          <cell r="G129">
            <v>2</v>
          </cell>
          <cell r="H129">
            <v>340</v>
          </cell>
          <cell r="I129">
            <v>5</v>
          </cell>
          <cell r="J129">
            <v>0</v>
          </cell>
          <cell r="K129" t="str">
            <v>[0,0]</v>
          </cell>
          <cell r="L129">
            <v>0</v>
          </cell>
          <cell r="M129">
            <v>62000</v>
          </cell>
          <cell r="N129" t="str">
            <v>ma_zjdkl</v>
          </cell>
          <cell r="O129" t="str">
            <v>HEROMASTERY_62002</v>
          </cell>
          <cell r="P129" t="str">
            <v>HEROMASTERYDES_62002</v>
          </cell>
          <cell r="Q129" t="str">
            <v>[1,1,1,1]</v>
          </cell>
          <cell r="R129" t="str">
            <v>[1,1,1,1,1]</v>
          </cell>
          <cell r="S129" t="str">
            <v>[1,1]</v>
          </cell>
          <cell r="V129" t="str">
            <v>[[55,8,0]]</v>
          </cell>
          <cell r="AY129">
            <v>7.0000000000000007E-2</v>
          </cell>
        </row>
        <row r="130">
          <cell r="A130">
            <v>62003</v>
          </cell>
          <cell r="C130" t="str">
            <v>高级抵抗力</v>
          </cell>
          <cell r="D130">
            <v>2</v>
          </cell>
          <cell r="G130">
            <v>3</v>
          </cell>
          <cell r="H130">
            <v>100</v>
          </cell>
          <cell r="I130">
            <v>1</v>
          </cell>
          <cell r="J130">
            <v>1000</v>
          </cell>
          <cell r="K130" t="str">
            <v>[0,0]</v>
          </cell>
          <cell r="L130">
            <v>0</v>
          </cell>
          <cell r="M130">
            <v>62000</v>
          </cell>
          <cell r="N130" t="str">
            <v>ma_gjdkl</v>
          </cell>
          <cell r="O130" t="str">
            <v>HEROMASTERY_62003</v>
          </cell>
          <cell r="P130" t="str">
            <v>HEROMASTERYDES_62003</v>
          </cell>
          <cell r="Q130" t="str">
            <v>[1,1,1,1]</v>
          </cell>
          <cell r="R130" t="str">
            <v>[1,1,1,1,1]</v>
          </cell>
          <cell r="S130" t="str">
            <v>[1,1]</v>
          </cell>
          <cell r="V130" t="str">
            <v>[[55,12,0]]</v>
          </cell>
          <cell r="AY130">
            <v>0.1</v>
          </cell>
        </row>
        <row r="131">
          <cell r="A131">
            <v>62011</v>
          </cell>
          <cell r="C131" t="str">
            <v>初级防御术</v>
          </cell>
          <cell r="D131">
            <v>2</v>
          </cell>
          <cell r="E131">
            <v>1</v>
          </cell>
          <cell r="G131">
            <v>1</v>
          </cell>
          <cell r="H131">
            <v>700</v>
          </cell>
          <cell r="I131">
            <v>7</v>
          </cell>
          <cell r="J131">
            <v>0</v>
          </cell>
          <cell r="K131" t="str">
            <v>[5,10]</v>
          </cell>
          <cell r="L131">
            <v>0</v>
          </cell>
          <cell r="M131">
            <v>62010</v>
          </cell>
          <cell r="N131" t="str">
            <v>ma_cjfys</v>
          </cell>
          <cell r="O131" t="str">
            <v>HEROMASTERY_62011</v>
          </cell>
          <cell r="P131" t="str">
            <v>HEROMASTERYDES_62011</v>
          </cell>
          <cell r="Q131" t="str">
            <v/>
          </cell>
          <cell r="AE131" t="str">
            <v>[[113,3,0]]</v>
          </cell>
          <cell r="AY131">
            <v>0.03</v>
          </cell>
        </row>
        <row r="132">
          <cell r="A132">
            <v>62012</v>
          </cell>
          <cell r="C132" t="str">
            <v>中级防御术</v>
          </cell>
          <cell r="D132">
            <v>2</v>
          </cell>
          <cell r="E132">
            <v>1</v>
          </cell>
          <cell r="G132">
            <v>2</v>
          </cell>
          <cell r="H132">
            <v>280</v>
          </cell>
          <cell r="I132">
            <v>5</v>
          </cell>
          <cell r="J132">
            <v>0</v>
          </cell>
          <cell r="K132" t="str">
            <v>[0,0]</v>
          </cell>
          <cell r="L132">
            <v>0</v>
          </cell>
          <cell r="M132">
            <v>62010</v>
          </cell>
          <cell r="N132" t="str">
            <v>ma_zjfys</v>
          </cell>
          <cell r="O132" t="str">
            <v>HEROMASTERY_62012</v>
          </cell>
          <cell r="P132" t="str">
            <v>HEROMASTERYDES_62012</v>
          </cell>
          <cell r="Q132" t="str">
            <v/>
          </cell>
          <cell r="AE132" t="str">
            <v>[[113,6,0]]</v>
          </cell>
          <cell r="AY132">
            <v>7.0000000000000007E-2</v>
          </cell>
        </row>
        <row r="133">
          <cell r="A133">
            <v>62013</v>
          </cell>
          <cell r="C133" t="str">
            <v>高级防御术</v>
          </cell>
          <cell r="D133">
            <v>2</v>
          </cell>
          <cell r="E133">
            <v>1</v>
          </cell>
          <cell r="G133">
            <v>3</v>
          </cell>
          <cell r="H133">
            <v>20</v>
          </cell>
          <cell r="I133">
            <v>1</v>
          </cell>
          <cell r="J133">
            <v>1000</v>
          </cell>
          <cell r="K133" t="str">
            <v>[0,0]</v>
          </cell>
          <cell r="L133">
            <v>0</v>
          </cell>
          <cell r="M133">
            <v>62010</v>
          </cell>
          <cell r="N133" t="str">
            <v>ma_gjfys</v>
          </cell>
          <cell r="O133" t="str">
            <v>HEROMASTERY_62013</v>
          </cell>
          <cell r="P133" t="str">
            <v>HEROMASTERYDES_62013</v>
          </cell>
          <cell r="Q133" t="str">
            <v/>
          </cell>
          <cell r="AE133" t="str">
            <v>[[113,9,0]]</v>
          </cell>
          <cell r="AY133">
            <v>0.1</v>
          </cell>
        </row>
        <row r="134">
          <cell r="A134">
            <v>62021</v>
          </cell>
          <cell r="C134" t="str">
            <v>初级箭术</v>
          </cell>
          <cell r="D134">
            <v>2</v>
          </cell>
          <cell r="G134">
            <v>1</v>
          </cell>
          <cell r="H134">
            <v>560</v>
          </cell>
          <cell r="I134">
            <v>7</v>
          </cell>
          <cell r="J134">
            <v>0</v>
          </cell>
          <cell r="K134" t="str">
            <v>[5,10]</v>
          </cell>
          <cell r="L134">
            <v>0</v>
          </cell>
          <cell r="M134">
            <v>62020</v>
          </cell>
          <cell r="N134" t="str">
            <v>ma_cjjs</v>
          </cell>
          <cell r="O134" t="str">
            <v>HEROMASTERY_62021</v>
          </cell>
          <cell r="P134" t="str">
            <v>HEROMASTERYDES_62021</v>
          </cell>
          <cell r="Q134" t="str">
            <v>[1,1,1,1]</v>
          </cell>
          <cell r="R134" t="str">
            <v>[0,0,0,1,0]</v>
          </cell>
          <cell r="S134" t="str">
            <v>[1,1]</v>
          </cell>
          <cell r="V134" t="str">
            <v>[[9,100,0]]</v>
          </cell>
          <cell r="AY134">
            <v>0.03</v>
          </cell>
        </row>
        <row r="135">
          <cell r="A135">
            <v>62022</v>
          </cell>
          <cell r="C135" t="str">
            <v>中级箭术</v>
          </cell>
          <cell r="D135">
            <v>2</v>
          </cell>
          <cell r="G135">
            <v>2</v>
          </cell>
          <cell r="H135">
            <v>340</v>
          </cell>
          <cell r="I135">
            <v>5</v>
          </cell>
          <cell r="J135">
            <v>0</v>
          </cell>
          <cell r="K135" t="str">
            <v>[0,0]</v>
          </cell>
          <cell r="L135">
            <v>0</v>
          </cell>
          <cell r="M135">
            <v>62020</v>
          </cell>
          <cell r="N135" t="str">
            <v>ma_zjjs</v>
          </cell>
          <cell r="O135" t="str">
            <v>HEROMASTERY_62022</v>
          </cell>
          <cell r="P135" t="str">
            <v>HEROMASTERYDES_62022</v>
          </cell>
          <cell r="Q135" t="str">
            <v>[1,1,1,1]</v>
          </cell>
          <cell r="R135" t="str">
            <v>[0,0,0,1,0]</v>
          </cell>
          <cell r="S135" t="str">
            <v>[1,1]</v>
          </cell>
          <cell r="V135" t="str">
            <v>[[9,200,0]]</v>
          </cell>
          <cell r="AY135">
            <v>7.0000000000000007E-2</v>
          </cell>
        </row>
        <row r="136">
          <cell r="A136">
            <v>62023</v>
          </cell>
          <cell r="C136" t="str">
            <v>高级箭术</v>
          </cell>
          <cell r="D136">
            <v>2</v>
          </cell>
          <cell r="G136">
            <v>3</v>
          </cell>
          <cell r="H136">
            <v>100</v>
          </cell>
          <cell r="I136">
            <v>1</v>
          </cell>
          <cell r="J136">
            <v>1000</v>
          </cell>
          <cell r="K136" t="str">
            <v>[0,0]</v>
          </cell>
          <cell r="L136">
            <v>0</v>
          </cell>
          <cell r="M136">
            <v>62020</v>
          </cell>
          <cell r="N136" t="str">
            <v>ma_gjjs</v>
          </cell>
          <cell r="O136" t="str">
            <v>HEROMASTERY_62023</v>
          </cell>
          <cell r="P136" t="str">
            <v>HEROMASTERYDES_62023</v>
          </cell>
          <cell r="Q136" t="str">
            <v>[1,1,1,1]</v>
          </cell>
          <cell r="R136" t="str">
            <v>[0,0,0,1,0]</v>
          </cell>
          <cell r="S136" t="str">
            <v>[1,1]</v>
          </cell>
          <cell r="V136" t="str">
            <v>[[9,300,0]]</v>
          </cell>
          <cell r="AY136">
            <v>0.1</v>
          </cell>
        </row>
        <row r="137">
          <cell r="A137">
            <v>62031</v>
          </cell>
          <cell r="C137" t="str">
            <v>初级进攻术</v>
          </cell>
          <cell r="D137">
            <v>2</v>
          </cell>
          <cell r="E137">
            <v>1</v>
          </cell>
          <cell r="G137">
            <v>1</v>
          </cell>
          <cell r="H137">
            <v>700</v>
          </cell>
          <cell r="I137">
            <v>7</v>
          </cell>
          <cell r="J137">
            <v>0</v>
          </cell>
          <cell r="K137" t="str">
            <v>[5,10]</v>
          </cell>
          <cell r="L137">
            <v>0</v>
          </cell>
          <cell r="M137">
            <v>62030</v>
          </cell>
          <cell r="N137" t="str">
            <v>ma_cjjgs</v>
          </cell>
          <cell r="O137" t="str">
            <v>HEROMASTERY_62031</v>
          </cell>
          <cell r="P137" t="str">
            <v>HEROMASTERYDES_62031</v>
          </cell>
          <cell r="Q137" t="str">
            <v/>
          </cell>
          <cell r="AE137" t="str">
            <v>[[110,3,0]]</v>
          </cell>
          <cell r="AY137">
            <v>0.03</v>
          </cell>
        </row>
        <row r="138">
          <cell r="A138">
            <v>62032</v>
          </cell>
          <cell r="C138" t="str">
            <v>中级进攻术</v>
          </cell>
          <cell r="D138">
            <v>2</v>
          </cell>
          <cell r="E138">
            <v>1</v>
          </cell>
          <cell r="G138">
            <v>2</v>
          </cell>
          <cell r="H138">
            <v>280</v>
          </cell>
          <cell r="I138">
            <v>5</v>
          </cell>
          <cell r="J138">
            <v>0</v>
          </cell>
          <cell r="K138" t="str">
            <v>[0,0]</v>
          </cell>
          <cell r="L138">
            <v>0</v>
          </cell>
          <cell r="M138">
            <v>62030</v>
          </cell>
          <cell r="N138" t="str">
            <v>ma_zjjgs</v>
          </cell>
          <cell r="O138" t="str">
            <v>HEROMASTERY_62032</v>
          </cell>
          <cell r="P138" t="str">
            <v>HEROMASTERYDES_62032</v>
          </cell>
          <cell r="Q138" t="str">
            <v/>
          </cell>
          <cell r="AE138" t="str">
            <v>[[110,6,0]]</v>
          </cell>
          <cell r="AY138">
            <v>7.0000000000000007E-2</v>
          </cell>
        </row>
        <row r="139">
          <cell r="A139">
            <v>62033</v>
          </cell>
          <cell r="C139" t="str">
            <v>高级进攻术</v>
          </cell>
          <cell r="D139">
            <v>2</v>
          </cell>
          <cell r="E139">
            <v>1</v>
          </cell>
          <cell r="G139">
            <v>3</v>
          </cell>
          <cell r="H139">
            <v>20</v>
          </cell>
          <cell r="I139">
            <v>1</v>
          </cell>
          <cell r="J139">
            <v>1000</v>
          </cell>
          <cell r="K139" t="str">
            <v>[0,0]</v>
          </cell>
          <cell r="L139">
            <v>0</v>
          </cell>
          <cell r="M139">
            <v>62030</v>
          </cell>
          <cell r="N139" t="str">
            <v>ma_gjjgs</v>
          </cell>
          <cell r="O139" t="str">
            <v>HEROMASTERY_62033</v>
          </cell>
          <cell r="P139" t="str">
            <v>HEROMASTERYDES_62033</v>
          </cell>
          <cell r="Q139" t="str">
            <v/>
          </cell>
          <cell r="AE139" t="str">
            <v>[[110,9,0]]</v>
          </cell>
          <cell r="AY139">
            <v>0.1</v>
          </cell>
        </row>
        <row r="140">
          <cell r="A140">
            <v>62041</v>
          </cell>
          <cell r="C140" t="str">
            <v>初级领导术</v>
          </cell>
          <cell r="D140">
            <v>2</v>
          </cell>
          <cell r="G140">
            <v>1</v>
          </cell>
          <cell r="H140">
            <v>560</v>
          </cell>
          <cell r="I140">
            <v>7</v>
          </cell>
          <cell r="J140">
            <v>0</v>
          </cell>
          <cell r="K140" t="str">
            <v>[5,10]</v>
          </cell>
          <cell r="L140">
            <v>20</v>
          </cell>
          <cell r="M140">
            <v>62040</v>
          </cell>
          <cell r="N140" t="str">
            <v>ma_cjlds</v>
          </cell>
          <cell r="O140" t="str">
            <v>HEROMASTERY_62041</v>
          </cell>
          <cell r="P140" t="str">
            <v>HEROMASTERYDES_62041</v>
          </cell>
          <cell r="Q140" t="str">
            <v/>
          </cell>
          <cell r="S140" t="str">
            <v/>
          </cell>
          <cell r="AE140" t="str">
            <v>[[107,1,0]]</v>
          </cell>
          <cell r="AY140">
            <v>0.03</v>
          </cell>
        </row>
        <row r="141">
          <cell r="A141">
            <v>62042</v>
          </cell>
          <cell r="C141" t="str">
            <v>中级领导术</v>
          </cell>
          <cell r="D141">
            <v>2</v>
          </cell>
          <cell r="G141">
            <v>2</v>
          </cell>
          <cell r="H141">
            <v>340</v>
          </cell>
          <cell r="I141">
            <v>5</v>
          </cell>
          <cell r="J141">
            <v>0</v>
          </cell>
          <cell r="K141" t="str">
            <v>[0,0]</v>
          </cell>
          <cell r="L141">
            <v>20</v>
          </cell>
          <cell r="M141">
            <v>62040</v>
          </cell>
          <cell r="N141" t="str">
            <v>ma_zjlds</v>
          </cell>
          <cell r="O141" t="str">
            <v>HEROMASTERY_62042</v>
          </cell>
          <cell r="P141" t="str">
            <v>HEROMASTERYDES_62042</v>
          </cell>
          <cell r="Q141" t="str">
            <v/>
          </cell>
          <cell r="S141" t="str">
            <v/>
          </cell>
          <cell r="AE141" t="str">
            <v>[[107,2,0]]</v>
          </cell>
          <cell r="AY141">
            <v>7.0000000000000007E-2</v>
          </cell>
        </row>
        <row r="142">
          <cell r="A142">
            <v>62043</v>
          </cell>
          <cell r="C142" t="str">
            <v>高级领导术</v>
          </cell>
          <cell r="D142">
            <v>2</v>
          </cell>
          <cell r="G142">
            <v>3</v>
          </cell>
          <cell r="H142">
            <v>100</v>
          </cell>
          <cell r="I142">
            <v>1</v>
          </cell>
          <cell r="J142">
            <v>1000</v>
          </cell>
          <cell r="K142" t="str">
            <v>[0,0]</v>
          </cell>
          <cell r="L142">
            <v>20</v>
          </cell>
          <cell r="M142">
            <v>62040</v>
          </cell>
          <cell r="N142" t="str">
            <v>ma_gjlds</v>
          </cell>
          <cell r="O142" t="str">
            <v>HEROMASTERY_62043</v>
          </cell>
          <cell r="P142" t="str">
            <v>HEROMASTERYDES_62043</v>
          </cell>
          <cell r="Q142" t="str">
            <v/>
          </cell>
          <cell r="S142" t="str">
            <v/>
          </cell>
          <cell r="AE142" t="str">
            <v>[[107,3,0]]</v>
          </cell>
          <cell r="AY142">
            <v>0.1</v>
          </cell>
        </row>
        <row r="143">
          <cell r="A143">
            <v>62051</v>
          </cell>
          <cell r="C143" t="str">
            <v>初级寻路术</v>
          </cell>
          <cell r="D143">
            <v>2</v>
          </cell>
          <cell r="G143">
            <v>1</v>
          </cell>
          <cell r="H143">
            <v>560</v>
          </cell>
          <cell r="I143">
            <v>7</v>
          </cell>
          <cell r="J143">
            <v>0</v>
          </cell>
          <cell r="K143" t="str">
            <v>[5,10]</v>
          </cell>
          <cell r="L143">
            <v>0</v>
          </cell>
          <cell r="M143">
            <v>62050</v>
          </cell>
          <cell r="N143" t="str">
            <v>ma_cjxls</v>
          </cell>
          <cell r="O143" t="str">
            <v>HEROMASTERY_62051</v>
          </cell>
          <cell r="P143" t="str">
            <v>HEROMASTERYDES_62051</v>
          </cell>
          <cell r="Q143" t="str">
            <v>[1,1,1,1]</v>
          </cell>
          <cell r="R143" t="str">
            <v>[0,0,1,0,0]</v>
          </cell>
          <cell r="S143" t="str">
            <v>[1,1]</v>
          </cell>
          <cell r="V143" t="str">
            <v>[[2,7,0]]</v>
          </cell>
          <cell r="AY143">
            <v>0.03</v>
          </cell>
        </row>
        <row r="144">
          <cell r="A144">
            <v>62052</v>
          </cell>
          <cell r="C144" t="str">
            <v>中级寻路术</v>
          </cell>
          <cell r="D144">
            <v>2</v>
          </cell>
          <cell r="G144">
            <v>2</v>
          </cell>
          <cell r="H144">
            <v>340</v>
          </cell>
          <cell r="I144">
            <v>5</v>
          </cell>
          <cell r="J144">
            <v>0</v>
          </cell>
          <cell r="K144" t="str">
            <v>[0,0]</v>
          </cell>
          <cell r="L144">
            <v>0</v>
          </cell>
          <cell r="M144">
            <v>62050</v>
          </cell>
          <cell r="N144" t="str">
            <v>ma_zjxls</v>
          </cell>
          <cell r="O144" t="str">
            <v>HEROMASTERY_62052</v>
          </cell>
          <cell r="P144" t="str">
            <v>HEROMASTERYDES_62052</v>
          </cell>
          <cell r="Q144" t="str">
            <v>[1,1,1,1]</v>
          </cell>
          <cell r="R144" t="str">
            <v>[0,0,1,0,0]</v>
          </cell>
          <cell r="S144" t="str">
            <v>[1,1]</v>
          </cell>
          <cell r="V144" t="str">
            <v>[[2,14,0]]</v>
          </cell>
          <cell r="AY144">
            <v>7.0000000000000007E-2</v>
          </cell>
        </row>
        <row r="145">
          <cell r="A145">
            <v>62053</v>
          </cell>
          <cell r="C145" t="str">
            <v>高级寻路术</v>
          </cell>
          <cell r="D145">
            <v>2</v>
          </cell>
          <cell r="G145">
            <v>3</v>
          </cell>
          <cell r="H145">
            <v>100</v>
          </cell>
          <cell r="I145">
            <v>1</v>
          </cell>
          <cell r="J145">
            <v>1000</v>
          </cell>
          <cell r="K145" t="str">
            <v>[0,0]</v>
          </cell>
          <cell r="L145">
            <v>0</v>
          </cell>
          <cell r="M145">
            <v>62050</v>
          </cell>
          <cell r="N145" t="str">
            <v>ma_gjxls</v>
          </cell>
          <cell r="O145" t="str">
            <v>HEROMASTERY_62053</v>
          </cell>
          <cell r="P145" t="str">
            <v>HEROMASTERYDES_62053</v>
          </cell>
          <cell r="Q145" t="str">
            <v>[1,1,1,1]</v>
          </cell>
          <cell r="R145" t="str">
            <v>[0,0,1,0,0]</v>
          </cell>
          <cell r="S145" t="str">
            <v>[1,1]</v>
          </cell>
          <cell r="V145" t="str">
            <v>[[2,21,0]]</v>
          </cell>
          <cell r="AY145">
            <v>0.1</v>
          </cell>
        </row>
        <row r="146">
          <cell r="A146">
            <v>62061</v>
          </cell>
          <cell r="C146" t="str">
            <v>初级智力</v>
          </cell>
          <cell r="D146">
            <v>2</v>
          </cell>
          <cell r="E146">
            <v>1</v>
          </cell>
          <cell r="G146">
            <v>1</v>
          </cell>
          <cell r="H146">
            <v>700</v>
          </cell>
          <cell r="I146">
            <v>7</v>
          </cell>
          <cell r="J146">
            <v>0</v>
          </cell>
          <cell r="K146" t="str">
            <v>[5,10]</v>
          </cell>
          <cell r="L146">
            <v>0</v>
          </cell>
          <cell r="M146">
            <v>62060</v>
          </cell>
          <cell r="N146" t="str">
            <v>ma_cjzl</v>
          </cell>
          <cell r="O146" t="str">
            <v>HEROMASTERY_62061</v>
          </cell>
          <cell r="P146" t="str">
            <v>HEROMASTERYDES_62061</v>
          </cell>
          <cell r="Q146" t="str">
            <v/>
          </cell>
          <cell r="S146" t="str">
            <v/>
          </cell>
          <cell r="AE146" t="str">
            <v>[[116,3,0]]</v>
          </cell>
          <cell r="AY146">
            <v>0.03</v>
          </cell>
        </row>
        <row r="147">
          <cell r="A147">
            <v>62062</v>
          </cell>
          <cell r="C147" t="str">
            <v>中级智力</v>
          </cell>
          <cell r="D147">
            <v>2</v>
          </cell>
          <cell r="E147">
            <v>1</v>
          </cell>
          <cell r="G147">
            <v>2</v>
          </cell>
          <cell r="H147">
            <v>280</v>
          </cell>
          <cell r="I147">
            <v>5</v>
          </cell>
          <cell r="J147">
            <v>0</v>
          </cell>
          <cell r="K147" t="str">
            <v>[0,0]</v>
          </cell>
          <cell r="L147">
            <v>0</v>
          </cell>
          <cell r="M147">
            <v>62060</v>
          </cell>
          <cell r="N147" t="str">
            <v>ma_zjzl</v>
          </cell>
          <cell r="O147" t="str">
            <v>HEROMASTERY_62062</v>
          </cell>
          <cell r="P147" t="str">
            <v>HEROMASTERYDES_62062</v>
          </cell>
          <cell r="Q147" t="str">
            <v/>
          </cell>
          <cell r="S147" t="str">
            <v/>
          </cell>
          <cell r="AE147" t="str">
            <v>[[116,6,0]]</v>
          </cell>
          <cell r="AY147">
            <v>7.0000000000000007E-2</v>
          </cell>
        </row>
        <row r="148">
          <cell r="A148">
            <v>62063</v>
          </cell>
          <cell r="C148" t="str">
            <v>高级智力</v>
          </cell>
          <cell r="D148">
            <v>2</v>
          </cell>
          <cell r="E148">
            <v>1</v>
          </cell>
          <cell r="G148">
            <v>3</v>
          </cell>
          <cell r="H148">
            <v>20</v>
          </cell>
          <cell r="I148">
            <v>1</v>
          </cell>
          <cell r="J148">
            <v>1000</v>
          </cell>
          <cell r="K148" t="str">
            <v>[0,0]</v>
          </cell>
          <cell r="L148">
            <v>0</v>
          </cell>
          <cell r="M148">
            <v>62060</v>
          </cell>
          <cell r="N148" t="str">
            <v>ma_gjzl</v>
          </cell>
          <cell r="O148" t="str">
            <v>HEROMASTERY_62063</v>
          </cell>
          <cell r="P148" t="str">
            <v>HEROMASTERYDES_62063</v>
          </cell>
          <cell r="Q148" t="str">
            <v/>
          </cell>
          <cell r="S148" t="str">
            <v/>
          </cell>
          <cell r="AE148" t="str">
            <v>[[116,9,0]]</v>
          </cell>
          <cell r="AY148">
            <v>0.1</v>
          </cell>
        </row>
        <row r="149">
          <cell r="A149">
            <v>62071</v>
          </cell>
          <cell r="C149" t="str">
            <v>初级火系魔法</v>
          </cell>
          <cell r="D149">
            <v>2</v>
          </cell>
          <cell r="G149">
            <v>1</v>
          </cell>
          <cell r="H149">
            <v>560</v>
          </cell>
          <cell r="I149">
            <v>7</v>
          </cell>
          <cell r="J149">
            <v>0</v>
          </cell>
          <cell r="K149" t="str">
            <v>[5,10]</v>
          </cell>
          <cell r="L149">
            <v>0</v>
          </cell>
          <cell r="M149">
            <v>62070</v>
          </cell>
          <cell r="N149" t="str">
            <v>ma_cjhxmf</v>
          </cell>
          <cell r="O149" t="str">
            <v>HEROMASTERY_62071</v>
          </cell>
          <cell r="P149" t="str">
            <v>HEROMASTERYDES_62071</v>
          </cell>
          <cell r="Q149" t="str">
            <v/>
          </cell>
          <cell r="S149" t="str">
            <v/>
          </cell>
          <cell r="AE149" t="str">
            <v>[[162,5,0]]</v>
          </cell>
          <cell r="AY149">
            <v>0.03</v>
          </cell>
        </row>
        <row r="150">
          <cell r="A150">
            <v>62072</v>
          </cell>
          <cell r="C150" t="str">
            <v>中级火系魔法</v>
          </cell>
          <cell r="D150">
            <v>2</v>
          </cell>
          <cell r="G150">
            <v>2</v>
          </cell>
          <cell r="H150">
            <v>340</v>
          </cell>
          <cell r="I150">
            <v>5</v>
          </cell>
          <cell r="J150">
            <v>0</v>
          </cell>
          <cell r="K150" t="str">
            <v>[0,0]</v>
          </cell>
          <cell r="L150">
            <v>0</v>
          </cell>
          <cell r="M150">
            <v>62070</v>
          </cell>
          <cell r="N150" t="str">
            <v>ma_zjhxmf</v>
          </cell>
          <cell r="O150" t="str">
            <v>HEROMASTERY_62072</v>
          </cell>
          <cell r="P150" t="str">
            <v>HEROMASTERYDES_62072</v>
          </cell>
          <cell r="Q150" t="str">
            <v/>
          </cell>
          <cell r="S150" t="str">
            <v/>
          </cell>
          <cell r="AE150" t="str">
            <v>[[162,10,0]]</v>
          </cell>
          <cell r="AY150">
            <v>7.0000000000000007E-2</v>
          </cell>
        </row>
        <row r="151">
          <cell r="A151">
            <v>62073</v>
          </cell>
          <cell r="C151" t="str">
            <v>高级火系魔法</v>
          </cell>
          <cell r="D151">
            <v>2</v>
          </cell>
          <cell r="G151">
            <v>3</v>
          </cell>
          <cell r="H151">
            <v>100</v>
          </cell>
          <cell r="I151">
            <v>1</v>
          </cell>
          <cell r="J151">
            <v>1000</v>
          </cell>
          <cell r="K151" t="str">
            <v>[0,0]</v>
          </cell>
          <cell r="L151">
            <v>0</v>
          </cell>
          <cell r="M151">
            <v>62070</v>
          </cell>
          <cell r="N151" t="str">
            <v>ma_gjhxmf</v>
          </cell>
          <cell r="O151" t="str">
            <v>HEROMASTERY_62073</v>
          </cell>
          <cell r="P151" t="str">
            <v>HEROMASTERYDES_62073</v>
          </cell>
          <cell r="Q151" t="str">
            <v/>
          </cell>
          <cell r="S151" t="str">
            <v/>
          </cell>
          <cell r="AE151" t="str">
            <v>[[162,15,0]]</v>
          </cell>
          <cell r="AY151">
            <v>0.1</v>
          </cell>
        </row>
        <row r="152">
          <cell r="A152">
            <v>62081</v>
          </cell>
          <cell r="C152" t="str">
            <v>初级水系魔法</v>
          </cell>
          <cell r="D152">
            <v>2</v>
          </cell>
          <cell r="G152">
            <v>1</v>
          </cell>
          <cell r="H152">
            <v>560</v>
          </cell>
          <cell r="I152">
            <v>7</v>
          </cell>
          <cell r="J152">
            <v>0</v>
          </cell>
          <cell r="K152" t="str">
            <v>[5,10]</v>
          </cell>
          <cell r="L152">
            <v>0</v>
          </cell>
          <cell r="M152">
            <v>62080</v>
          </cell>
          <cell r="N152" t="str">
            <v>ma_cjsxmf</v>
          </cell>
          <cell r="O152" t="str">
            <v>HEROMASTERY_62081</v>
          </cell>
          <cell r="P152" t="str">
            <v>HEROMASTERYDES_62081</v>
          </cell>
          <cell r="Q152" t="str">
            <v/>
          </cell>
          <cell r="S152" t="str">
            <v/>
          </cell>
          <cell r="AE152" t="str">
            <v>[[163,5,0]]</v>
          </cell>
          <cell r="AY152">
            <v>0.03</v>
          </cell>
        </row>
        <row r="153">
          <cell r="A153">
            <v>62082</v>
          </cell>
          <cell r="C153" t="str">
            <v>中级水系魔法</v>
          </cell>
          <cell r="D153">
            <v>2</v>
          </cell>
          <cell r="G153">
            <v>2</v>
          </cell>
          <cell r="H153">
            <v>340</v>
          </cell>
          <cell r="I153">
            <v>5</v>
          </cell>
          <cell r="J153">
            <v>0</v>
          </cell>
          <cell r="K153" t="str">
            <v>[0,0]</v>
          </cell>
          <cell r="L153">
            <v>0</v>
          </cell>
          <cell r="M153">
            <v>62080</v>
          </cell>
          <cell r="N153" t="str">
            <v>ma_zjsxmf</v>
          </cell>
          <cell r="O153" t="str">
            <v>HEROMASTERY_62082</v>
          </cell>
          <cell r="P153" t="str">
            <v>HEROMASTERYDES_62082</v>
          </cell>
          <cell r="Q153" t="str">
            <v/>
          </cell>
          <cell r="S153" t="str">
            <v/>
          </cell>
          <cell r="AE153" t="str">
            <v>[[163,10,0]]</v>
          </cell>
          <cell r="AY153">
            <v>7.0000000000000007E-2</v>
          </cell>
        </row>
        <row r="154">
          <cell r="A154">
            <v>62083</v>
          </cell>
          <cell r="C154" t="str">
            <v>高级水系魔法</v>
          </cell>
          <cell r="D154">
            <v>2</v>
          </cell>
          <cell r="G154">
            <v>3</v>
          </cell>
          <cell r="H154">
            <v>100</v>
          </cell>
          <cell r="I154">
            <v>1</v>
          </cell>
          <cell r="J154">
            <v>1000</v>
          </cell>
          <cell r="K154" t="str">
            <v>[0,0]</v>
          </cell>
          <cell r="L154">
            <v>0</v>
          </cell>
          <cell r="M154">
            <v>62080</v>
          </cell>
          <cell r="N154" t="str">
            <v>ma_gjsxmf</v>
          </cell>
          <cell r="O154" t="str">
            <v>HEROMASTERY_62083</v>
          </cell>
          <cell r="P154" t="str">
            <v>HEROMASTERYDES_62083</v>
          </cell>
          <cell r="Q154" t="str">
            <v/>
          </cell>
          <cell r="S154" t="str">
            <v/>
          </cell>
          <cell r="AE154" t="str">
            <v>[[163,15,0]]</v>
          </cell>
          <cell r="AY154">
            <v>0.1</v>
          </cell>
        </row>
        <row r="155">
          <cell r="A155">
            <v>62091</v>
          </cell>
          <cell r="C155" t="str">
            <v>初级气系魔法</v>
          </cell>
          <cell r="D155">
            <v>2</v>
          </cell>
          <cell r="G155">
            <v>1</v>
          </cell>
          <cell r="H155">
            <v>560</v>
          </cell>
          <cell r="I155">
            <v>7</v>
          </cell>
          <cell r="J155">
            <v>0</v>
          </cell>
          <cell r="K155" t="str">
            <v>[5,10]</v>
          </cell>
          <cell r="L155">
            <v>0</v>
          </cell>
          <cell r="M155">
            <v>62090</v>
          </cell>
          <cell r="N155" t="str">
            <v>ma_cjqxmf</v>
          </cell>
          <cell r="O155" t="str">
            <v>HEROMASTERY_62091</v>
          </cell>
          <cell r="P155" t="str">
            <v>HEROMASTERYDES_62091</v>
          </cell>
          <cell r="Q155" t="str">
            <v/>
          </cell>
          <cell r="S155" t="str">
            <v/>
          </cell>
          <cell r="AE155" t="str">
            <v>[[164,5,0]]</v>
          </cell>
          <cell r="AY155">
            <v>0.03</v>
          </cell>
        </row>
        <row r="156">
          <cell r="A156">
            <v>62092</v>
          </cell>
          <cell r="C156" t="str">
            <v>中级气系魔法</v>
          </cell>
          <cell r="D156">
            <v>2</v>
          </cell>
          <cell r="G156">
            <v>2</v>
          </cell>
          <cell r="H156">
            <v>340</v>
          </cell>
          <cell r="I156">
            <v>5</v>
          </cell>
          <cell r="J156">
            <v>0</v>
          </cell>
          <cell r="K156" t="str">
            <v>[0,0]</v>
          </cell>
          <cell r="L156">
            <v>0</v>
          </cell>
          <cell r="M156">
            <v>62090</v>
          </cell>
          <cell r="N156" t="str">
            <v>ma_zjqxmf</v>
          </cell>
          <cell r="O156" t="str">
            <v>HEROMASTERY_62092</v>
          </cell>
          <cell r="P156" t="str">
            <v>HEROMASTERYDES_62092</v>
          </cell>
          <cell r="Q156" t="str">
            <v/>
          </cell>
          <cell r="S156" t="str">
            <v/>
          </cell>
          <cell r="AE156" t="str">
            <v>[[164,10,0]]</v>
          </cell>
          <cell r="AY156">
            <v>7.0000000000000007E-2</v>
          </cell>
        </row>
        <row r="157">
          <cell r="A157">
            <v>62093</v>
          </cell>
          <cell r="C157" t="str">
            <v>高级气系魔法</v>
          </cell>
          <cell r="D157">
            <v>2</v>
          </cell>
          <cell r="G157">
            <v>3</v>
          </cell>
          <cell r="H157">
            <v>100</v>
          </cell>
          <cell r="I157">
            <v>1</v>
          </cell>
          <cell r="J157">
            <v>1000</v>
          </cell>
          <cell r="K157" t="str">
            <v>[0,0]</v>
          </cell>
          <cell r="L157">
            <v>0</v>
          </cell>
          <cell r="M157">
            <v>62090</v>
          </cell>
          <cell r="N157" t="str">
            <v>ma_gjqxmf</v>
          </cell>
          <cell r="O157" t="str">
            <v>HEROMASTERY_62093</v>
          </cell>
          <cell r="P157" t="str">
            <v>HEROMASTERYDES_62093</v>
          </cell>
          <cell r="Q157" t="str">
            <v/>
          </cell>
          <cell r="S157" t="str">
            <v/>
          </cell>
          <cell r="AE157" t="str">
            <v>[[164,15,0]]</v>
          </cell>
          <cell r="AY157">
            <v>0.1</v>
          </cell>
        </row>
        <row r="158">
          <cell r="A158">
            <v>62101</v>
          </cell>
          <cell r="C158" t="str">
            <v>初级土系魔法</v>
          </cell>
          <cell r="D158">
            <v>2</v>
          </cell>
          <cell r="G158">
            <v>1</v>
          </cell>
          <cell r="H158">
            <v>560</v>
          </cell>
          <cell r="I158">
            <v>7</v>
          </cell>
          <cell r="J158">
            <v>0</v>
          </cell>
          <cell r="K158" t="str">
            <v>[5,10]</v>
          </cell>
          <cell r="L158">
            <v>0</v>
          </cell>
          <cell r="M158">
            <v>62100</v>
          </cell>
          <cell r="N158" t="str">
            <v>ma_cjtxmf</v>
          </cell>
          <cell r="O158" t="str">
            <v>HEROMASTERY_62101</v>
          </cell>
          <cell r="P158" t="str">
            <v>HEROMASTERYDES_62101</v>
          </cell>
          <cell r="Q158" t="str">
            <v/>
          </cell>
          <cell r="S158" t="str">
            <v/>
          </cell>
          <cell r="AE158" t="str">
            <v>[[165,5,0]]</v>
          </cell>
          <cell r="AY158">
            <v>0.03</v>
          </cell>
        </row>
        <row r="159">
          <cell r="A159">
            <v>62102</v>
          </cell>
          <cell r="C159" t="str">
            <v>中级土系魔法</v>
          </cell>
          <cell r="D159">
            <v>2</v>
          </cell>
          <cell r="G159">
            <v>2</v>
          </cell>
          <cell r="H159">
            <v>340</v>
          </cell>
          <cell r="I159">
            <v>5</v>
          </cell>
          <cell r="J159">
            <v>0</v>
          </cell>
          <cell r="K159" t="str">
            <v>[0,0]</v>
          </cell>
          <cell r="L159">
            <v>0</v>
          </cell>
          <cell r="M159">
            <v>62100</v>
          </cell>
          <cell r="N159" t="str">
            <v>ma_zjtxmf</v>
          </cell>
          <cell r="O159" t="str">
            <v>HEROMASTERY_62102</v>
          </cell>
          <cell r="P159" t="str">
            <v>HEROMASTERYDES_62102</v>
          </cell>
          <cell r="Q159" t="str">
            <v/>
          </cell>
          <cell r="S159" t="str">
            <v/>
          </cell>
          <cell r="AE159" t="str">
            <v>[[165,10,0]]</v>
          </cell>
          <cell r="AY159">
            <v>7.0000000000000007E-2</v>
          </cell>
        </row>
        <row r="160">
          <cell r="A160">
            <v>62103</v>
          </cell>
          <cell r="C160" t="str">
            <v>高级土系魔法</v>
          </cell>
          <cell r="D160">
            <v>2</v>
          </cell>
          <cell r="G160">
            <v>3</v>
          </cell>
          <cell r="H160">
            <v>100</v>
          </cell>
          <cell r="I160">
            <v>1</v>
          </cell>
          <cell r="J160">
            <v>1000</v>
          </cell>
          <cell r="K160" t="str">
            <v>[0,0]</v>
          </cell>
          <cell r="L160">
            <v>0</v>
          </cell>
          <cell r="M160">
            <v>62100</v>
          </cell>
          <cell r="N160" t="str">
            <v>ma_gjtxmf</v>
          </cell>
          <cell r="O160" t="str">
            <v>HEROMASTERY_62103</v>
          </cell>
          <cell r="P160" t="str">
            <v>HEROMASTERYDES_62103</v>
          </cell>
          <cell r="Q160" t="str">
            <v/>
          </cell>
          <cell r="S160" t="str">
            <v/>
          </cell>
          <cell r="AE160" t="str">
            <v>[[165,15,0]]</v>
          </cell>
          <cell r="AY160">
            <v>0.1</v>
          </cell>
        </row>
        <row r="161">
          <cell r="A161">
            <v>62111</v>
          </cell>
          <cell r="C161" t="str">
            <v>初级神秘术</v>
          </cell>
          <cell r="D161">
            <v>2</v>
          </cell>
          <cell r="G161">
            <v>1</v>
          </cell>
          <cell r="H161">
            <v>700</v>
          </cell>
          <cell r="I161">
            <v>7</v>
          </cell>
          <cell r="J161">
            <v>0</v>
          </cell>
          <cell r="K161" t="str">
            <v>[5,10]</v>
          </cell>
          <cell r="L161">
            <v>0</v>
          </cell>
          <cell r="M161">
            <v>62110</v>
          </cell>
          <cell r="N161" t="str">
            <v>ma_cjsms</v>
          </cell>
          <cell r="O161" t="str">
            <v>HEROMASTERY_62111</v>
          </cell>
          <cell r="P161" t="str">
            <v>HEROMASTERYDES_62111</v>
          </cell>
          <cell r="Q161" t="str">
            <v/>
          </cell>
          <cell r="S161" t="str">
            <v/>
          </cell>
          <cell r="AE161" t="str">
            <v>[[104,0.3,0]]</v>
          </cell>
          <cell r="AY161">
            <v>0.03</v>
          </cell>
        </row>
        <row r="162">
          <cell r="A162">
            <v>62112</v>
          </cell>
          <cell r="C162" t="str">
            <v>中级神秘术</v>
          </cell>
          <cell r="D162">
            <v>2</v>
          </cell>
          <cell r="G162">
            <v>2</v>
          </cell>
          <cell r="H162">
            <v>280</v>
          </cell>
          <cell r="I162">
            <v>5</v>
          </cell>
          <cell r="J162">
            <v>0</v>
          </cell>
          <cell r="K162" t="str">
            <v>[0,0]</v>
          </cell>
          <cell r="L162">
            <v>0</v>
          </cell>
          <cell r="M162">
            <v>62110</v>
          </cell>
          <cell r="N162" t="str">
            <v>ma_zjsms</v>
          </cell>
          <cell r="O162" t="str">
            <v>HEROMASTERY_62112</v>
          </cell>
          <cell r="P162" t="str">
            <v>HEROMASTERYDES_62112</v>
          </cell>
          <cell r="Q162" t="str">
            <v/>
          </cell>
          <cell r="S162" t="str">
            <v/>
          </cell>
          <cell r="AE162" t="str">
            <v>[[104,0.6,0]]</v>
          </cell>
          <cell r="AY162">
            <v>7.0000000000000007E-2</v>
          </cell>
        </row>
        <row r="163">
          <cell r="A163">
            <v>62113</v>
          </cell>
          <cell r="C163" t="str">
            <v>高级神秘术</v>
          </cell>
          <cell r="D163">
            <v>2</v>
          </cell>
          <cell r="G163">
            <v>3</v>
          </cell>
          <cell r="H163">
            <v>20</v>
          </cell>
          <cell r="I163">
            <v>1</v>
          </cell>
          <cell r="J163">
            <v>1000</v>
          </cell>
          <cell r="K163" t="str">
            <v>[0,0]</v>
          </cell>
          <cell r="L163">
            <v>0</v>
          </cell>
          <cell r="M163">
            <v>62110</v>
          </cell>
          <cell r="N163" t="str">
            <v>ma_gjsms</v>
          </cell>
          <cell r="O163" t="str">
            <v>HEROMASTERY_62113</v>
          </cell>
          <cell r="P163" t="str">
            <v>HEROMASTERYDES_62113</v>
          </cell>
          <cell r="Q163" t="str">
            <v/>
          </cell>
          <cell r="S163" t="str">
            <v/>
          </cell>
          <cell r="AE163" t="str">
            <v>[[104,1,0]]</v>
          </cell>
          <cell r="AY163">
            <v>0.1</v>
          </cell>
        </row>
        <row r="164">
          <cell r="A164">
            <v>62121</v>
          </cell>
          <cell r="C164" t="str">
            <v>初级学术</v>
          </cell>
          <cell r="D164">
            <v>2</v>
          </cell>
          <cell r="E164">
            <v>1</v>
          </cell>
          <cell r="G164">
            <v>1</v>
          </cell>
          <cell r="H164">
            <v>700</v>
          </cell>
          <cell r="I164">
            <v>7</v>
          </cell>
          <cell r="J164">
            <v>0</v>
          </cell>
          <cell r="K164" t="str">
            <v>[5,10]</v>
          </cell>
          <cell r="L164">
            <v>0</v>
          </cell>
          <cell r="M164">
            <v>62120</v>
          </cell>
          <cell r="N164" t="str">
            <v>ma_cjxs</v>
          </cell>
          <cell r="O164" t="str">
            <v>HEROMASTERY_62121</v>
          </cell>
          <cell r="P164" t="str">
            <v>HEROMASTERYDES_62121</v>
          </cell>
          <cell r="Q164" t="str">
            <v/>
          </cell>
          <cell r="S164" t="str">
            <v/>
          </cell>
          <cell r="AE164" t="str">
            <v>[[119,3,0]]</v>
          </cell>
          <cell r="AY164">
            <v>0.03</v>
          </cell>
        </row>
        <row r="165">
          <cell r="A165">
            <v>62122</v>
          </cell>
          <cell r="C165" t="str">
            <v>中级学术</v>
          </cell>
          <cell r="D165">
            <v>2</v>
          </cell>
          <cell r="E165">
            <v>1</v>
          </cell>
          <cell r="G165">
            <v>2</v>
          </cell>
          <cell r="H165">
            <v>280</v>
          </cell>
          <cell r="I165">
            <v>5</v>
          </cell>
          <cell r="J165">
            <v>0</v>
          </cell>
          <cell r="K165" t="str">
            <v>[0,0]</v>
          </cell>
          <cell r="L165">
            <v>0</v>
          </cell>
          <cell r="M165">
            <v>62120</v>
          </cell>
          <cell r="N165" t="str">
            <v>ma_zjxs</v>
          </cell>
          <cell r="O165" t="str">
            <v>HEROMASTERY_62122</v>
          </cell>
          <cell r="P165" t="str">
            <v>HEROMASTERYDES_62122</v>
          </cell>
          <cell r="Q165" t="str">
            <v/>
          </cell>
          <cell r="S165" t="str">
            <v/>
          </cell>
          <cell r="AE165" t="str">
            <v>[[119,6,0]]</v>
          </cell>
          <cell r="AY165">
            <v>7.0000000000000007E-2</v>
          </cell>
        </row>
        <row r="166">
          <cell r="A166">
            <v>62123</v>
          </cell>
          <cell r="C166" t="str">
            <v>高级学术</v>
          </cell>
          <cell r="D166">
            <v>2</v>
          </cell>
          <cell r="E166">
            <v>1</v>
          </cell>
          <cell r="G166">
            <v>3</v>
          </cell>
          <cell r="H166">
            <v>20</v>
          </cell>
          <cell r="I166">
            <v>1</v>
          </cell>
          <cell r="J166">
            <v>1000</v>
          </cell>
          <cell r="K166" t="str">
            <v>[0,0]</v>
          </cell>
          <cell r="L166">
            <v>0</v>
          </cell>
          <cell r="M166">
            <v>62120</v>
          </cell>
          <cell r="N166" t="str">
            <v>ma_gjxs</v>
          </cell>
          <cell r="O166" t="str">
            <v>HEROMASTERY_62123</v>
          </cell>
          <cell r="P166" t="str">
            <v>HEROMASTERYDES_62123</v>
          </cell>
          <cell r="Q166" t="str">
            <v/>
          </cell>
          <cell r="S166" t="str">
            <v/>
          </cell>
          <cell r="AE166" t="str">
            <v>[[119,9,0]]</v>
          </cell>
          <cell r="AY166">
            <v>0.1</v>
          </cell>
        </row>
        <row r="167">
          <cell r="A167">
            <v>62131</v>
          </cell>
          <cell r="C167" t="str">
            <v>初级战术</v>
          </cell>
          <cell r="D167">
            <v>2</v>
          </cell>
          <cell r="G167">
            <v>1</v>
          </cell>
          <cell r="H167">
            <v>560</v>
          </cell>
          <cell r="I167">
            <v>7</v>
          </cell>
          <cell r="J167">
            <v>0</v>
          </cell>
          <cell r="K167" t="str">
            <v>[5,10]</v>
          </cell>
          <cell r="L167">
            <v>0</v>
          </cell>
          <cell r="M167">
            <v>62130</v>
          </cell>
          <cell r="N167" t="str">
            <v>ma_cjzs</v>
          </cell>
          <cell r="O167" t="str">
            <v>HEROMASTERY_62131</v>
          </cell>
          <cell r="P167" t="str">
            <v>HEROMASTERYDES_62131</v>
          </cell>
          <cell r="Q167" t="str">
            <v>[1,1,1,1]</v>
          </cell>
          <cell r="R167" t="str">
            <v>[0,1,0,0,0]</v>
          </cell>
          <cell r="S167" t="str">
            <v>[1,1]</v>
          </cell>
          <cell r="V167" t="str">
            <v>[[5,7,0]]</v>
          </cell>
          <cell r="AY167">
            <v>0.03</v>
          </cell>
        </row>
        <row r="168">
          <cell r="A168">
            <v>62132</v>
          </cell>
          <cell r="C168" t="str">
            <v>中级战术</v>
          </cell>
          <cell r="D168">
            <v>2</v>
          </cell>
          <cell r="G168">
            <v>2</v>
          </cell>
          <cell r="H168">
            <v>340</v>
          </cell>
          <cell r="I168">
            <v>5</v>
          </cell>
          <cell r="J168">
            <v>0</v>
          </cell>
          <cell r="K168" t="str">
            <v>[0,0]</v>
          </cell>
          <cell r="L168">
            <v>0</v>
          </cell>
          <cell r="M168">
            <v>62130</v>
          </cell>
          <cell r="N168" t="str">
            <v>ma_zjzs</v>
          </cell>
          <cell r="O168" t="str">
            <v>HEROMASTERY_62132</v>
          </cell>
          <cell r="P168" t="str">
            <v>HEROMASTERYDES_62132</v>
          </cell>
          <cell r="Q168" t="str">
            <v>[1,1,1,1]</v>
          </cell>
          <cell r="R168" t="str">
            <v>[0,1,0,0,0]</v>
          </cell>
          <cell r="S168" t="str">
            <v>[1,1]</v>
          </cell>
          <cell r="V168" t="str">
            <v>[[5,14,0]]</v>
          </cell>
          <cell r="AY168">
            <v>7.0000000000000007E-2</v>
          </cell>
        </row>
        <row r="169">
          <cell r="A169">
            <v>62133</v>
          </cell>
          <cell r="C169" t="str">
            <v>高级战术</v>
          </cell>
          <cell r="D169">
            <v>2</v>
          </cell>
          <cell r="G169">
            <v>3</v>
          </cell>
          <cell r="H169">
            <v>100</v>
          </cell>
          <cell r="I169">
            <v>1</v>
          </cell>
          <cell r="J169">
            <v>1000</v>
          </cell>
          <cell r="K169" t="str">
            <v>[0,0]</v>
          </cell>
          <cell r="L169">
            <v>0</v>
          </cell>
          <cell r="M169">
            <v>62130</v>
          </cell>
          <cell r="N169" t="str">
            <v>ma_gjzs</v>
          </cell>
          <cell r="O169" t="str">
            <v>HEROMASTERY_62133</v>
          </cell>
          <cell r="P169" t="str">
            <v>HEROMASTERYDES_62133</v>
          </cell>
          <cell r="Q169" t="str">
            <v>[1,1,1,1]</v>
          </cell>
          <cell r="R169" t="str">
            <v>[0,1,0,0,0]</v>
          </cell>
          <cell r="S169" t="str">
            <v>[1,1]</v>
          </cell>
          <cell r="V169" t="str">
            <v>[[5,21,0]]</v>
          </cell>
          <cell r="AY169">
            <v>0.1</v>
          </cell>
        </row>
        <row r="170">
          <cell r="A170">
            <v>62141</v>
          </cell>
          <cell r="C170" t="str">
            <v>初级急救术</v>
          </cell>
          <cell r="D170">
            <v>2</v>
          </cell>
          <cell r="G170">
            <v>1</v>
          </cell>
          <cell r="H170">
            <v>700</v>
          </cell>
          <cell r="I170">
            <v>7</v>
          </cell>
          <cell r="J170">
            <v>0</v>
          </cell>
          <cell r="K170" t="str">
            <v>[5,10]</v>
          </cell>
          <cell r="L170">
            <v>0</v>
          </cell>
          <cell r="M170">
            <v>62140</v>
          </cell>
          <cell r="N170" t="str">
            <v>ma_cjjjs</v>
          </cell>
          <cell r="O170" t="str">
            <v>HEROMASTERY_62141</v>
          </cell>
          <cell r="P170" t="str">
            <v>HEROMASTERYDES_62141</v>
          </cell>
          <cell r="Q170" t="str">
            <v/>
          </cell>
          <cell r="S170" t="str">
            <v/>
          </cell>
          <cell r="V170" t="str">
            <v>[[19,10,0]]</v>
          </cell>
          <cell r="AY170">
            <v>0.03</v>
          </cell>
        </row>
        <row r="171">
          <cell r="A171">
            <v>62142</v>
          </cell>
          <cell r="C171" t="str">
            <v>中级急救术</v>
          </cell>
          <cell r="D171">
            <v>2</v>
          </cell>
          <cell r="G171">
            <v>2</v>
          </cell>
          <cell r="H171">
            <v>280</v>
          </cell>
          <cell r="I171">
            <v>5</v>
          </cell>
          <cell r="J171">
            <v>0</v>
          </cell>
          <cell r="K171" t="str">
            <v>[0,0]</v>
          </cell>
          <cell r="L171">
            <v>0</v>
          </cell>
          <cell r="M171">
            <v>62140</v>
          </cell>
          <cell r="N171" t="str">
            <v>ma_zjjjs</v>
          </cell>
          <cell r="O171" t="str">
            <v>HEROMASTERY_62142</v>
          </cell>
          <cell r="P171" t="str">
            <v>HEROMASTERYDES_62142</v>
          </cell>
          <cell r="Q171" t="str">
            <v/>
          </cell>
          <cell r="S171" t="str">
            <v/>
          </cell>
          <cell r="V171" t="str">
            <v>[[19,20,0]]</v>
          </cell>
          <cell r="AY171">
            <v>7.0000000000000007E-2</v>
          </cell>
        </row>
        <row r="172">
          <cell r="A172">
            <v>62143</v>
          </cell>
          <cell r="C172" t="str">
            <v>高级急救术</v>
          </cell>
          <cell r="D172">
            <v>2</v>
          </cell>
          <cell r="G172">
            <v>3</v>
          </cell>
          <cell r="H172">
            <v>20</v>
          </cell>
          <cell r="I172">
            <v>1</v>
          </cell>
          <cell r="J172">
            <v>1000</v>
          </cell>
          <cell r="K172" t="str">
            <v>[0,0]</v>
          </cell>
          <cell r="L172">
            <v>0</v>
          </cell>
          <cell r="M172">
            <v>62140</v>
          </cell>
          <cell r="N172" t="str">
            <v>ma_gjjjs</v>
          </cell>
          <cell r="O172" t="str">
            <v>HEROMASTERY_62143</v>
          </cell>
          <cell r="P172" t="str">
            <v>HEROMASTERYDES_62143</v>
          </cell>
          <cell r="Q172" t="str">
            <v/>
          </cell>
          <cell r="S172" t="str">
            <v/>
          </cell>
          <cell r="V172" t="str">
            <v>[[19,30,0]]</v>
          </cell>
          <cell r="AY172">
            <v>0.1</v>
          </cell>
        </row>
        <row r="173">
          <cell r="A173">
            <v>62151</v>
          </cell>
          <cell r="C173" t="str">
            <v>初级魔力</v>
          </cell>
          <cell r="D173">
            <v>2</v>
          </cell>
          <cell r="G173">
            <v>1</v>
          </cell>
          <cell r="H173">
            <v>560</v>
          </cell>
          <cell r="I173">
            <v>7</v>
          </cell>
          <cell r="J173">
            <v>0</v>
          </cell>
          <cell r="K173" t="str">
            <v>[5,10]</v>
          </cell>
          <cell r="L173">
            <v>0</v>
          </cell>
          <cell r="M173">
            <v>62150</v>
          </cell>
          <cell r="N173" t="str">
            <v>ma_cjml</v>
          </cell>
          <cell r="O173" t="str">
            <v>HEROMASTERY_62151</v>
          </cell>
          <cell r="P173" t="str">
            <v>HEROMASTERYDES_62151</v>
          </cell>
          <cell r="Q173" t="str">
            <v>[1,1,1,1]</v>
          </cell>
          <cell r="R173" t="str">
            <v>[0,0,0,0,1]</v>
          </cell>
          <cell r="S173" t="str">
            <v>[1,1]</v>
          </cell>
          <cell r="V173" t="str">
            <v>[[20,7,0]]</v>
          </cell>
          <cell r="AY173">
            <v>0.03</v>
          </cell>
        </row>
        <row r="174">
          <cell r="A174">
            <v>62152</v>
          </cell>
          <cell r="C174" t="str">
            <v>中级魔力</v>
          </cell>
          <cell r="D174">
            <v>2</v>
          </cell>
          <cell r="G174">
            <v>2</v>
          </cell>
          <cell r="H174">
            <v>340</v>
          </cell>
          <cell r="I174">
            <v>5</v>
          </cell>
          <cell r="J174">
            <v>0</v>
          </cell>
          <cell r="K174" t="str">
            <v>[0,0]</v>
          </cell>
          <cell r="L174">
            <v>0</v>
          </cell>
          <cell r="M174">
            <v>62150</v>
          </cell>
          <cell r="N174" t="str">
            <v>ma_zjml</v>
          </cell>
          <cell r="O174" t="str">
            <v>HEROMASTERY_62152</v>
          </cell>
          <cell r="P174" t="str">
            <v>HEROMASTERYDES_62152</v>
          </cell>
          <cell r="Q174" t="str">
            <v>[1,1,1,1]</v>
          </cell>
          <cell r="R174" t="str">
            <v>[0,0,0,0,1]</v>
          </cell>
          <cell r="S174" t="str">
            <v>[1,1]</v>
          </cell>
          <cell r="V174" t="str">
            <v>[[20,14,0]]</v>
          </cell>
          <cell r="AY174">
            <v>7.0000000000000007E-2</v>
          </cell>
        </row>
        <row r="175">
          <cell r="A175">
            <v>62153</v>
          </cell>
          <cell r="C175" t="str">
            <v>高级魔力</v>
          </cell>
          <cell r="D175">
            <v>2</v>
          </cell>
          <cell r="G175">
            <v>3</v>
          </cell>
          <cell r="H175">
            <v>100</v>
          </cell>
          <cell r="I175">
            <v>1</v>
          </cell>
          <cell r="J175">
            <v>1000</v>
          </cell>
          <cell r="K175" t="str">
            <v>[0,0]</v>
          </cell>
          <cell r="L175">
            <v>0</v>
          </cell>
          <cell r="M175">
            <v>62150</v>
          </cell>
          <cell r="N175" t="str">
            <v>ma_gjml</v>
          </cell>
          <cell r="O175" t="str">
            <v>HEROMASTERY_62153</v>
          </cell>
          <cell r="P175" t="str">
            <v>HEROMASTERYDES_62153</v>
          </cell>
          <cell r="Q175" t="str">
            <v>[1,1,1,1]</v>
          </cell>
          <cell r="R175" t="str">
            <v>[0,0,0,0,1]</v>
          </cell>
          <cell r="S175" t="str">
            <v>[1,1]</v>
          </cell>
          <cell r="V175" t="str">
            <v>[[20,21,0]]</v>
          </cell>
          <cell r="AY175">
            <v>0.1</v>
          </cell>
        </row>
        <row r="176">
          <cell r="A176">
            <v>62161</v>
          </cell>
          <cell r="C176" t="str">
            <v>初级侦察术</v>
          </cell>
          <cell r="D176">
            <v>2</v>
          </cell>
          <cell r="G176">
            <v>1</v>
          </cell>
          <cell r="H176">
            <v>560</v>
          </cell>
          <cell r="I176">
            <v>7</v>
          </cell>
          <cell r="J176">
            <v>0</v>
          </cell>
          <cell r="K176" t="str">
            <v>[5,10]</v>
          </cell>
          <cell r="L176">
            <v>0</v>
          </cell>
          <cell r="M176">
            <v>62160</v>
          </cell>
          <cell r="N176" t="str">
            <v>ma_cjzcs</v>
          </cell>
          <cell r="O176" t="str">
            <v>HEROMASTERY_62161</v>
          </cell>
          <cell r="P176" t="str">
            <v>HEROMASTERYDES_62161</v>
          </cell>
          <cell r="Q176" t="str">
            <v>[1,1,1,1]</v>
          </cell>
          <cell r="R176" t="str">
            <v>[1,0,0,0,0]</v>
          </cell>
          <cell r="S176" t="str">
            <v>[1,1]</v>
          </cell>
          <cell r="V176" t="str">
            <v>[[14,7,0]]</v>
          </cell>
          <cell r="AY176">
            <v>0.03</v>
          </cell>
        </row>
        <row r="177">
          <cell r="A177">
            <v>62162</v>
          </cell>
          <cell r="C177" t="str">
            <v>中级侦察术</v>
          </cell>
          <cell r="D177">
            <v>2</v>
          </cell>
          <cell r="G177">
            <v>2</v>
          </cell>
          <cell r="H177">
            <v>340</v>
          </cell>
          <cell r="I177">
            <v>5</v>
          </cell>
          <cell r="J177">
            <v>0</v>
          </cell>
          <cell r="K177" t="str">
            <v>[0,0]</v>
          </cell>
          <cell r="L177">
            <v>0</v>
          </cell>
          <cell r="M177">
            <v>62160</v>
          </cell>
          <cell r="N177" t="str">
            <v>ma_zjzcs</v>
          </cell>
          <cell r="O177" t="str">
            <v>HEROMASTERY_62162</v>
          </cell>
          <cell r="P177" t="str">
            <v>HEROMASTERYDES_62162</v>
          </cell>
          <cell r="Q177" t="str">
            <v>[1,1,1,1]</v>
          </cell>
          <cell r="R177" t="str">
            <v>[1,0,0,0,0]</v>
          </cell>
          <cell r="S177" t="str">
            <v>[1,1]</v>
          </cell>
          <cell r="V177" t="str">
            <v>[[14,14,0]]</v>
          </cell>
          <cell r="AY177">
            <v>7.0000000000000007E-2</v>
          </cell>
        </row>
        <row r="178">
          <cell r="A178">
            <v>62163</v>
          </cell>
          <cell r="C178" t="str">
            <v>高级侦察术</v>
          </cell>
          <cell r="D178">
            <v>2</v>
          </cell>
          <cell r="G178">
            <v>3</v>
          </cell>
          <cell r="H178">
            <v>100</v>
          </cell>
          <cell r="I178">
            <v>1</v>
          </cell>
          <cell r="J178">
            <v>1000</v>
          </cell>
          <cell r="K178" t="str">
            <v>[0,0]</v>
          </cell>
          <cell r="L178">
            <v>0</v>
          </cell>
          <cell r="M178">
            <v>62160</v>
          </cell>
          <cell r="N178" t="str">
            <v>ma_gjzcs</v>
          </cell>
          <cell r="O178" t="str">
            <v>HEROMASTERY_62163</v>
          </cell>
          <cell r="P178" t="str">
            <v>HEROMASTERYDES_62163</v>
          </cell>
          <cell r="Q178" t="str">
            <v>[1,1,1,1]</v>
          </cell>
          <cell r="R178" t="str">
            <v>[1,0,0,0,0]</v>
          </cell>
          <cell r="S178" t="str">
            <v>[1,1]</v>
          </cell>
          <cell r="V178" t="str">
            <v>[[14,21,0]]</v>
          </cell>
          <cell r="AY178">
            <v>0.1</v>
          </cell>
        </row>
        <row r="179">
          <cell r="B179">
            <v>62171</v>
          </cell>
          <cell r="C179" t="str">
            <v>初级振奋</v>
          </cell>
          <cell r="D179">
            <v>2</v>
          </cell>
          <cell r="G179">
            <v>1</v>
          </cell>
          <cell r="H179">
            <v>560</v>
          </cell>
          <cell r="I179">
            <v>7</v>
          </cell>
          <cell r="J179">
            <v>0</v>
          </cell>
          <cell r="K179" t="str">
            <v>[5,10]</v>
          </cell>
          <cell r="L179">
            <v>1</v>
          </cell>
          <cell r="M179">
            <v>62170</v>
          </cell>
          <cell r="N179" t="str">
            <v>ma_cjzf</v>
          </cell>
          <cell r="O179" t="str">
            <v>HEROMASTERY_62171</v>
          </cell>
          <cell r="P179" t="str">
            <v>HEROMASTERYDES_62171</v>
          </cell>
          <cell r="Q179" t="str">
            <v/>
          </cell>
          <cell r="S179" t="str">
            <v/>
          </cell>
          <cell r="AY179">
            <v>0.03</v>
          </cell>
        </row>
        <row r="180">
          <cell r="B180">
            <v>62172</v>
          </cell>
          <cell r="C180" t="str">
            <v>中级振奋</v>
          </cell>
          <cell r="D180">
            <v>2</v>
          </cell>
          <cell r="G180">
            <v>2</v>
          </cell>
          <cell r="H180">
            <v>340</v>
          </cell>
          <cell r="I180">
            <v>5</v>
          </cell>
          <cell r="J180">
            <v>0</v>
          </cell>
          <cell r="K180" t="str">
            <v>[0,0]</v>
          </cell>
          <cell r="L180">
            <v>1</v>
          </cell>
          <cell r="M180">
            <v>62170</v>
          </cell>
          <cell r="N180" t="str">
            <v>ma_zjzf</v>
          </cell>
          <cell r="O180" t="str">
            <v>HEROMASTERY_62172</v>
          </cell>
          <cell r="P180" t="str">
            <v>HEROMASTERYDES_62172</v>
          </cell>
          <cell r="Q180" t="str">
            <v/>
          </cell>
          <cell r="S180" t="str">
            <v/>
          </cell>
          <cell r="AY180">
            <v>7.0000000000000007E-2</v>
          </cell>
        </row>
        <row r="181">
          <cell r="B181">
            <v>62173</v>
          </cell>
          <cell r="C181" t="str">
            <v>高级振奋</v>
          </cell>
          <cell r="D181">
            <v>2</v>
          </cell>
          <cell r="G181">
            <v>3</v>
          </cell>
          <cell r="H181">
            <v>100</v>
          </cell>
          <cell r="I181">
            <v>1</v>
          </cell>
          <cell r="J181">
            <v>1000</v>
          </cell>
          <cell r="K181" t="str">
            <v>[0,0]</v>
          </cell>
          <cell r="L181">
            <v>1</v>
          </cell>
          <cell r="M181">
            <v>62170</v>
          </cell>
          <cell r="N181" t="str">
            <v>ma_gjzf</v>
          </cell>
          <cell r="O181" t="str">
            <v>HEROMASTERY_62173</v>
          </cell>
          <cell r="P181" t="str">
            <v>HEROMASTERYDES_62173</v>
          </cell>
          <cell r="Q181" t="str">
            <v/>
          </cell>
          <cell r="S181" t="str">
            <v/>
          </cell>
          <cell r="AY181">
            <v>0.1</v>
          </cell>
        </row>
        <row r="182">
          <cell r="B182">
            <v>62181</v>
          </cell>
          <cell r="C182" t="str">
            <v>初级庇护</v>
          </cell>
          <cell r="D182">
            <v>2</v>
          </cell>
          <cell r="G182">
            <v>1</v>
          </cell>
          <cell r="H182">
            <v>560</v>
          </cell>
          <cell r="I182">
            <v>7</v>
          </cell>
          <cell r="J182">
            <v>0</v>
          </cell>
          <cell r="K182" t="str">
            <v>[5,10]</v>
          </cell>
          <cell r="L182">
            <v>2</v>
          </cell>
          <cell r="M182">
            <v>62180</v>
          </cell>
          <cell r="N182" t="str">
            <v>ma_cjbh</v>
          </cell>
          <cell r="O182" t="str">
            <v>HEROMASTERY_62181</v>
          </cell>
          <cell r="P182" t="str">
            <v>HEROMASTERYDES_62181</v>
          </cell>
          <cell r="Q182" t="str">
            <v/>
          </cell>
          <cell r="S182" t="str">
            <v/>
          </cell>
          <cell r="AY182">
            <v>0.03</v>
          </cell>
        </row>
        <row r="183">
          <cell r="B183">
            <v>62182</v>
          </cell>
          <cell r="C183" t="str">
            <v>中级庇护</v>
          </cell>
          <cell r="D183">
            <v>2</v>
          </cell>
          <cell r="G183">
            <v>2</v>
          </cell>
          <cell r="H183">
            <v>340</v>
          </cell>
          <cell r="I183">
            <v>5</v>
          </cell>
          <cell r="J183">
            <v>0</v>
          </cell>
          <cell r="K183" t="str">
            <v>[0,0]</v>
          </cell>
          <cell r="L183">
            <v>2</v>
          </cell>
          <cell r="M183">
            <v>62180</v>
          </cell>
          <cell r="N183" t="str">
            <v>ma_zjbh</v>
          </cell>
          <cell r="O183" t="str">
            <v>HEROMASTERY_62182</v>
          </cell>
          <cell r="P183" t="str">
            <v>HEROMASTERYDES_62182</v>
          </cell>
          <cell r="Q183" t="str">
            <v/>
          </cell>
          <cell r="S183" t="str">
            <v/>
          </cell>
          <cell r="AY183">
            <v>7.0000000000000007E-2</v>
          </cell>
        </row>
        <row r="184">
          <cell r="B184">
            <v>62183</v>
          </cell>
          <cell r="C184" t="str">
            <v>高级庇护</v>
          </cell>
          <cell r="D184">
            <v>2</v>
          </cell>
          <cell r="G184">
            <v>3</v>
          </cell>
          <cell r="H184">
            <v>100</v>
          </cell>
          <cell r="I184">
            <v>1</v>
          </cell>
          <cell r="J184">
            <v>1000</v>
          </cell>
          <cell r="K184" t="str">
            <v>[0,0]</v>
          </cell>
          <cell r="L184">
            <v>2</v>
          </cell>
          <cell r="M184">
            <v>62180</v>
          </cell>
          <cell r="N184" t="str">
            <v>ma_gjbh</v>
          </cell>
          <cell r="O184" t="str">
            <v>HEROMASTERY_62183</v>
          </cell>
          <cell r="P184" t="str">
            <v>HEROMASTERYDES_62183</v>
          </cell>
          <cell r="Q184" t="str">
            <v/>
          </cell>
          <cell r="S184" t="str">
            <v/>
          </cell>
          <cell r="AY184">
            <v>0.1</v>
          </cell>
        </row>
        <row r="185">
          <cell r="B185">
            <v>62191</v>
          </cell>
          <cell r="C185" t="str">
            <v>初级恶潮</v>
          </cell>
          <cell r="D185">
            <v>2</v>
          </cell>
          <cell r="G185">
            <v>1</v>
          </cell>
          <cell r="H185">
            <v>560</v>
          </cell>
          <cell r="I185">
            <v>7</v>
          </cell>
          <cell r="J185">
            <v>0</v>
          </cell>
          <cell r="K185" t="str">
            <v>[5,10]</v>
          </cell>
          <cell r="L185">
            <v>3</v>
          </cell>
          <cell r="M185">
            <v>62190</v>
          </cell>
          <cell r="N185" t="str">
            <v>ma_cjec</v>
          </cell>
          <cell r="O185" t="str">
            <v>HEROMASTERY_62191</v>
          </cell>
          <cell r="P185" t="str">
            <v>HEROMASTERYDES_62191</v>
          </cell>
          <cell r="Q185" t="str">
            <v/>
          </cell>
          <cell r="S185" t="str">
            <v/>
          </cell>
          <cell r="AY185">
            <v>0.03</v>
          </cell>
        </row>
        <row r="186">
          <cell r="B186">
            <v>62192</v>
          </cell>
          <cell r="C186" t="str">
            <v>中级恶潮</v>
          </cell>
          <cell r="D186">
            <v>2</v>
          </cell>
          <cell r="G186">
            <v>2</v>
          </cell>
          <cell r="H186">
            <v>340</v>
          </cell>
          <cell r="I186">
            <v>5</v>
          </cell>
          <cell r="J186">
            <v>0</v>
          </cell>
          <cell r="K186" t="str">
            <v>[0,0]</v>
          </cell>
          <cell r="L186">
            <v>3</v>
          </cell>
          <cell r="M186">
            <v>62190</v>
          </cell>
          <cell r="N186" t="str">
            <v>ma_zjec</v>
          </cell>
          <cell r="O186" t="str">
            <v>HEROMASTERY_62192</v>
          </cell>
          <cell r="P186" t="str">
            <v>HEROMASTERYDES_62192</v>
          </cell>
          <cell r="Q186" t="str">
            <v/>
          </cell>
          <cell r="S186" t="str">
            <v/>
          </cell>
          <cell r="AY186">
            <v>7.0000000000000007E-2</v>
          </cell>
        </row>
        <row r="187">
          <cell r="B187">
            <v>62193</v>
          </cell>
          <cell r="C187" t="str">
            <v>高级恶潮</v>
          </cell>
          <cell r="D187">
            <v>2</v>
          </cell>
          <cell r="G187">
            <v>3</v>
          </cell>
          <cell r="H187">
            <v>100</v>
          </cell>
          <cell r="I187">
            <v>1</v>
          </cell>
          <cell r="J187">
            <v>1000</v>
          </cell>
          <cell r="K187" t="str">
            <v>[0,0]</v>
          </cell>
          <cell r="L187">
            <v>3</v>
          </cell>
          <cell r="M187">
            <v>62190</v>
          </cell>
          <cell r="N187" t="str">
            <v>ma_gjec</v>
          </cell>
          <cell r="O187" t="str">
            <v>HEROMASTERY_62193</v>
          </cell>
          <cell r="P187" t="str">
            <v>HEROMASTERYDES_62193</v>
          </cell>
          <cell r="Q187" t="str">
            <v/>
          </cell>
          <cell r="S187" t="str">
            <v/>
          </cell>
          <cell r="AY187">
            <v>0.1</v>
          </cell>
        </row>
        <row r="188">
          <cell r="B188">
            <v>62201</v>
          </cell>
          <cell r="C188" t="str">
            <v>初级血怒</v>
          </cell>
          <cell r="D188">
            <v>2</v>
          </cell>
          <cell r="G188">
            <v>1</v>
          </cell>
          <cell r="H188">
            <v>560</v>
          </cell>
          <cell r="I188">
            <v>7</v>
          </cell>
          <cell r="J188">
            <v>0</v>
          </cell>
          <cell r="K188" t="str">
            <v>[5,10]</v>
          </cell>
          <cell r="L188">
            <v>4</v>
          </cell>
          <cell r="M188">
            <v>62200</v>
          </cell>
          <cell r="N188" t="str">
            <v>ma_cjxn</v>
          </cell>
          <cell r="O188" t="str">
            <v>HEROMASTERY_62201</v>
          </cell>
          <cell r="P188" t="str">
            <v>HEROMASTERYDES_62201</v>
          </cell>
          <cell r="Q188" t="str">
            <v/>
          </cell>
          <cell r="S188" t="str">
            <v/>
          </cell>
          <cell r="AY188">
            <v>0.03</v>
          </cell>
        </row>
        <row r="189">
          <cell r="B189">
            <v>62202</v>
          </cell>
          <cell r="C189" t="str">
            <v>中级血怒</v>
          </cell>
          <cell r="D189">
            <v>2</v>
          </cell>
          <cell r="G189">
            <v>2</v>
          </cell>
          <cell r="H189">
            <v>340</v>
          </cell>
          <cell r="I189">
            <v>5</v>
          </cell>
          <cell r="J189">
            <v>0</v>
          </cell>
          <cell r="K189" t="str">
            <v>[0,0]</v>
          </cell>
          <cell r="L189">
            <v>4</v>
          </cell>
          <cell r="M189">
            <v>62200</v>
          </cell>
          <cell r="N189" t="str">
            <v>ma_zjxn</v>
          </cell>
          <cell r="O189" t="str">
            <v>HEROMASTERY_62202</v>
          </cell>
          <cell r="P189" t="str">
            <v>HEROMASTERYDES_62202</v>
          </cell>
          <cell r="Q189" t="str">
            <v/>
          </cell>
          <cell r="S189" t="str">
            <v/>
          </cell>
          <cell r="AY189">
            <v>7.0000000000000007E-2</v>
          </cell>
        </row>
        <row r="190">
          <cell r="B190">
            <v>62203</v>
          </cell>
          <cell r="C190" t="str">
            <v>高级血怒</v>
          </cell>
          <cell r="D190">
            <v>2</v>
          </cell>
          <cell r="G190">
            <v>3</v>
          </cell>
          <cell r="H190">
            <v>100</v>
          </cell>
          <cell r="I190">
            <v>1</v>
          </cell>
          <cell r="J190">
            <v>1000</v>
          </cell>
          <cell r="K190" t="str">
            <v>[0,0]</v>
          </cell>
          <cell r="L190">
            <v>4</v>
          </cell>
          <cell r="M190">
            <v>62200</v>
          </cell>
          <cell r="N190" t="str">
            <v>ma_gjxn</v>
          </cell>
          <cell r="O190" t="str">
            <v>HEROMASTERY_62203</v>
          </cell>
          <cell r="P190" t="str">
            <v>HEROMASTERYDES_62203</v>
          </cell>
          <cell r="Q190" t="str">
            <v/>
          </cell>
          <cell r="S190" t="str">
            <v/>
          </cell>
          <cell r="AY190">
            <v>0.1</v>
          </cell>
        </row>
        <row r="191">
          <cell r="B191">
            <v>62211</v>
          </cell>
          <cell r="C191" t="str">
            <v>初级回收</v>
          </cell>
          <cell r="D191">
            <v>2</v>
          </cell>
          <cell r="G191">
            <v>1</v>
          </cell>
          <cell r="H191">
            <v>560</v>
          </cell>
          <cell r="I191">
            <v>7</v>
          </cell>
          <cell r="J191">
            <v>0</v>
          </cell>
          <cell r="K191" t="str">
            <v>[5,10]</v>
          </cell>
          <cell r="L191">
            <v>5</v>
          </cell>
          <cell r="M191">
            <v>62210</v>
          </cell>
          <cell r="N191" t="str">
            <v>ma_cjhs</v>
          </cell>
          <cell r="O191" t="str">
            <v>HEROMASTERY_62211</v>
          </cell>
          <cell r="P191" t="str">
            <v>HEROMASTERYDES_62211</v>
          </cell>
          <cell r="Q191" t="str">
            <v/>
          </cell>
          <cell r="S191" t="str">
            <v/>
          </cell>
          <cell r="AY191">
            <v>0.03</v>
          </cell>
        </row>
        <row r="192">
          <cell r="B192">
            <v>62212</v>
          </cell>
          <cell r="C192" t="str">
            <v>中级回收</v>
          </cell>
          <cell r="D192">
            <v>2</v>
          </cell>
          <cell r="G192">
            <v>2</v>
          </cell>
          <cell r="H192">
            <v>340</v>
          </cell>
          <cell r="I192">
            <v>5</v>
          </cell>
          <cell r="J192">
            <v>0</v>
          </cell>
          <cell r="K192" t="str">
            <v>[0,0]</v>
          </cell>
          <cell r="L192">
            <v>5</v>
          </cell>
          <cell r="M192">
            <v>62210</v>
          </cell>
          <cell r="N192" t="str">
            <v>ma_zjhs</v>
          </cell>
          <cell r="O192" t="str">
            <v>HEROMASTERY_62212</v>
          </cell>
          <cell r="P192" t="str">
            <v>HEROMASTERYDES_62212</v>
          </cell>
          <cell r="Q192" t="str">
            <v/>
          </cell>
          <cell r="S192" t="str">
            <v/>
          </cell>
          <cell r="AY192">
            <v>7.0000000000000007E-2</v>
          </cell>
        </row>
        <row r="193">
          <cell r="B193">
            <v>62213</v>
          </cell>
          <cell r="C193" t="str">
            <v>高级回收</v>
          </cell>
          <cell r="D193">
            <v>2</v>
          </cell>
          <cell r="G193">
            <v>3</v>
          </cell>
          <cell r="H193">
            <v>100</v>
          </cell>
          <cell r="I193">
            <v>1</v>
          </cell>
          <cell r="J193">
            <v>1000</v>
          </cell>
          <cell r="K193" t="str">
            <v>[0,0]</v>
          </cell>
          <cell r="L193">
            <v>5</v>
          </cell>
          <cell r="M193">
            <v>62210</v>
          </cell>
          <cell r="N193" t="str">
            <v>ma_gjhs</v>
          </cell>
          <cell r="O193" t="str">
            <v>HEROMASTERY_62213</v>
          </cell>
          <cell r="P193" t="str">
            <v>HEROMASTERYDES_62213</v>
          </cell>
          <cell r="Q193" t="str">
            <v/>
          </cell>
          <cell r="S193" t="str">
            <v/>
          </cell>
          <cell r="AY193">
            <v>0.1</v>
          </cell>
        </row>
        <row r="194">
          <cell r="A194">
            <v>62221</v>
          </cell>
          <cell r="C194" t="str">
            <v>初级智慧术</v>
          </cell>
          <cell r="D194">
            <v>2</v>
          </cell>
          <cell r="G194">
            <v>1</v>
          </cell>
          <cell r="H194">
            <v>700</v>
          </cell>
          <cell r="I194">
            <v>7</v>
          </cell>
          <cell r="J194">
            <v>0</v>
          </cell>
          <cell r="K194" t="str">
            <v>[5,10]</v>
          </cell>
          <cell r="L194">
            <v>0</v>
          </cell>
          <cell r="M194">
            <v>62220</v>
          </cell>
          <cell r="N194" t="str">
            <v>ma_cjzh</v>
          </cell>
          <cell r="O194" t="str">
            <v>HEROMASTERY_62221</v>
          </cell>
          <cell r="P194" t="str">
            <v>HEROMASTERYDES_62221</v>
          </cell>
          <cell r="Q194" t="str">
            <v/>
          </cell>
          <cell r="S194" t="str">
            <v/>
          </cell>
          <cell r="AE194" t="str">
            <v>[[246,1,0]]</v>
          </cell>
          <cell r="AY194">
            <v>0.03</v>
          </cell>
        </row>
        <row r="195">
          <cell r="A195">
            <v>62222</v>
          </cell>
          <cell r="C195" t="str">
            <v>中级智慧术</v>
          </cell>
          <cell r="D195">
            <v>2</v>
          </cell>
          <cell r="G195">
            <v>2</v>
          </cell>
          <cell r="H195">
            <v>280</v>
          </cell>
          <cell r="I195">
            <v>5</v>
          </cell>
          <cell r="J195">
            <v>0</v>
          </cell>
          <cell r="K195" t="str">
            <v>[0,0]</v>
          </cell>
          <cell r="L195">
            <v>0</v>
          </cell>
          <cell r="M195">
            <v>62220</v>
          </cell>
          <cell r="N195" t="str">
            <v>ma_zjzh</v>
          </cell>
          <cell r="O195" t="str">
            <v>HEROMASTERY_62222</v>
          </cell>
          <cell r="P195" t="str">
            <v>HEROMASTERYDES_62222</v>
          </cell>
          <cell r="Q195" t="str">
            <v/>
          </cell>
          <cell r="S195" t="str">
            <v/>
          </cell>
          <cell r="AE195" t="str">
            <v>[[246,2,0]]</v>
          </cell>
          <cell r="AY195">
            <v>7.0000000000000007E-2</v>
          </cell>
        </row>
        <row r="196">
          <cell r="A196">
            <v>62223</v>
          </cell>
          <cell r="C196" t="str">
            <v>高级智慧术</v>
          </cell>
          <cell r="D196">
            <v>2</v>
          </cell>
          <cell r="G196">
            <v>3</v>
          </cell>
          <cell r="H196">
            <v>20</v>
          </cell>
          <cell r="I196">
            <v>1</v>
          </cell>
          <cell r="J196">
            <v>1000</v>
          </cell>
          <cell r="K196" t="str">
            <v>[0,0]</v>
          </cell>
          <cell r="L196">
            <v>0</v>
          </cell>
          <cell r="M196">
            <v>62220</v>
          </cell>
          <cell r="N196" t="str">
            <v>ma_gjzh</v>
          </cell>
          <cell r="O196" t="str">
            <v>HEROMASTERY_62223</v>
          </cell>
          <cell r="P196" t="str">
            <v>HEROMASTERYDES_62223</v>
          </cell>
          <cell r="Q196" t="str">
            <v/>
          </cell>
          <cell r="S196" t="str">
            <v/>
          </cell>
          <cell r="AE196" t="str">
            <v>[[246,3,0]]</v>
          </cell>
          <cell r="AY196">
            <v>0.1</v>
          </cell>
        </row>
        <row r="197">
          <cell r="A197">
            <v>62231</v>
          </cell>
          <cell r="C197" t="str">
            <v>初级招魂术</v>
          </cell>
          <cell r="D197">
            <v>2</v>
          </cell>
          <cell r="G197">
            <v>1</v>
          </cell>
          <cell r="H197">
            <v>560</v>
          </cell>
          <cell r="I197">
            <v>7</v>
          </cell>
          <cell r="J197">
            <v>0</v>
          </cell>
          <cell r="K197" t="str">
            <v>[5,10]</v>
          </cell>
          <cell r="L197">
            <v>99</v>
          </cell>
          <cell r="M197">
            <v>62230</v>
          </cell>
          <cell r="N197" t="str">
            <v>ma_cjzhs</v>
          </cell>
          <cell r="O197" t="str">
            <v>HEROMASTERY_62231</v>
          </cell>
          <cell r="P197" t="str">
            <v>HEROMASTERYDES_62231</v>
          </cell>
          <cell r="Q197" t="str">
            <v/>
          </cell>
          <cell r="S197" t="str">
            <v/>
          </cell>
          <cell r="AY197">
            <v>0.03</v>
          </cell>
        </row>
        <row r="198">
          <cell r="A198">
            <v>62232</v>
          </cell>
          <cell r="C198" t="str">
            <v>中级招魂术</v>
          </cell>
          <cell r="D198">
            <v>2</v>
          </cell>
          <cell r="G198">
            <v>2</v>
          </cell>
          <cell r="H198">
            <v>340</v>
          </cell>
          <cell r="I198">
            <v>5</v>
          </cell>
          <cell r="J198">
            <v>0</v>
          </cell>
          <cell r="K198" t="str">
            <v>[0,0]</v>
          </cell>
          <cell r="L198">
            <v>99</v>
          </cell>
          <cell r="M198">
            <v>62230</v>
          </cell>
          <cell r="N198" t="str">
            <v>ma_zjzhs</v>
          </cell>
          <cell r="O198" t="str">
            <v>HEROMASTERY_62232</v>
          </cell>
          <cell r="P198" t="str">
            <v>HEROMASTERYDES_62232</v>
          </cell>
          <cell r="Q198" t="str">
            <v/>
          </cell>
          <cell r="S198" t="str">
            <v/>
          </cell>
          <cell r="AY198">
            <v>7.0000000000000007E-2</v>
          </cell>
        </row>
        <row r="199">
          <cell r="A199">
            <v>62233</v>
          </cell>
          <cell r="C199" t="str">
            <v>高级招魂术</v>
          </cell>
          <cell r="D199">
            <v>2</v>
          </cell>
          <cell r="G199">
            <v>3</v>
          </cell>
          <cell r="H199">
            <v>100</v>
          </cell>
          <cell r="I199">
            <v>1</v>
          </cell>
          <cell r="J199">
            <v>1000</v>
          </cell>
          <cell r="K199" t="str">
            <v>[0,0]</v>
          </cell>
          <cell r="L199">
            <v>99</v>
          </cell>
          <cell r="M199">
            <v>62230</v>
          </cell>
          <cell r="N199" t="str">
            <v>ma_gjzhs</v>
          </cell>
          <cell r="O199" t="str">
            <v>HEROMASTERY_62233</v>
          </cell>
          <cell r="P199" t="str">
            <v>HEROMASTERYDES_62233</v>
          </cell>
          <cell r="Q199" t="str">
            <v/>
          </cell>
          <cell r="S199" t="str">
            <v/>
          </cell>
          <cell r="AY199">
            <v>0.1</v>
          </cell>
        </row>
        <row r="200">
          <cell r="A200" t="str">
            <v>#宝物专精</v>
          </cell>
          <cell r="Q200" t="str">
            <v/>
          </cell>
        </row>
        <row r="201">
          <cell r="A201">
            <v>49001</v>
          </cell>
          <cell r="C201" t="str">
            <v>幻影神弓</v>
          </cell>
          <cell r="D201">
            <v>3</v>
          </cell>
          <cell r="N201" t="str">
            <v>bw_huanyingshengong</v>
          </cell>
          <cell r="O201" t="str">
            <v>HEROMASTERY_49001</v>
          </cell>
          <cell r="P201" t="str">
            <v>HEROMASTERYDES_49001</v>
          </cell>
          <cell r="Q201" t="str">
            <v>[1,1,1,1]</v>
          </cell>
          <cell r="R201" t="str">
            <v>[0,0,0,1,1]</v>
          </cell>
          <cell r="S201" t="str">
            <v>[1,1]</v>
          </cell>
          <cell r="V201" t="str">
            <v>[[2,6,3]]</v>
          </cell>
        </row>
        <row r="202">
          <cell r="A202">
            <v>490011</v>
          </cell>
          <cell r="C202" t="str">
            <v>幻影神弓</v>
          </cell>
          <cell r="D202">
            <v>3</v>
          </cell>
          <cell r="N202" t="str">
            <v>bw_huanyingshengong</v>
          </cell>
          <cell r="O202" t="str">
            <v>HEROMASTERY_490011</v>
          </cell>
          <cell r="P202" t="str">
            <v>HEROMASTERYDES_490011</v>
          </cell>
          <cell r="Q202" t="str">
            <v>[1,1,1,1]</v>
          </cell>
          <cell r="R202" t="str">
            <v>[0,0,0,1,0]</v>
          </cell>
          <cell r="S202" t="str">
            <v>[1,1]</v>
          </cell>
          <cell r="V202" t="str">
            <v>[[34,50,0]]</v>
          </cell>
        </row>
        <row r="203">
          <cell r="A203">
            <v>490012</v>
          </cell>
          <cell r="C203" t="str">
            <v>幻影神弓</v>
          </cell>
          <cell r="D203">
            <v>3</v>
          </cell>
          <cell r="N203" t="str">
            <v>bw_huanyingshengong</v>
          </cell>
          <cell r="O203" t="str">
            <v>HEROMASTERY_490012</v>
          </cell>
          <cell r="P203" t="str">
            <v>HEROMASTERYDES_490012</v>
          </cell>
          <cell r="Q203" t="str">
            <v>[1,1,1,1]</v>
          </cell>
          <cell r="R203" t="str">
            <v>[0,0,0,1,1]</v>
          </cell>
          <cell r="S203" t="str">
            <v>[1,1]</v>
          </cell>
          <cell r="V203" t="str">
            <v>[[2,5,0]]</v>
          </cell>
        </row>
        <row r="204">
          <cell r="A204">
            <v>490013</v>
          </cell>
          <cell r="C204" t="str">
            <v>幻影神弓</v>
          </cell>
          <cell r="D204">
            <v>3</v>
          </cell>
          <cell r="N204" t="str">
            <v>bw_huanyingshengong</v>
          </cell>
          <cell r="O204" t="str">
            <v>HEROMASTERY_490013</v>
          </cell>
          <cell r="P204" t="str">
            <v>HEROMASTERYDES_490013</v>
          </cell>
          <cell r="Q204" t="str">
            <v>[1,1,1,1]</v>
          </cell>
          <cell r="R204" t="str">
            <v>[0,0,0,0,1]</v>
          </cell>
          <cell r="S204" t="str">
            <v>[1,1]</v>
          </cell>
          <cell r="V204" t="str">
            <v>[[2,8,0]]</v>
          </cell>
        </row>
        <row r="205">
          <cell r="A205">
            <v>490014</v>
          </cell>
          <cell r="C205" t="str">
            <v>幻影神弓</v>
          </cell>
          <cell r="D205">
            <v>3</v>
          </cell>
          <cell r="N205" t="str">
            <v>bw_huanyingshengong</v>
          </cell>
          <cell r="O205" t="str">
            <v>HEROMASTERY_490014</v>
          </cell>
          <cell r="P205" t="str">
            <v>HEROMASTERYDES_490014</v>
          </cell>
          <cell r="Q205" t="str">
            <v>[1,1,1,1]</v>
          </cell>
          <cell r="R205" t="str">
            <v>[0,0,0,1,0]</v>
          </cell>
          <cell r="S205" t="str">
            <v>[1,1]</v>
          </cell>
          <cell r="V205" t="str">
            <v>[[2,8,0]]</v>
          </cell>
        </row>
        <row r="206">
          <cell r="A206">
            <v>490015</v>
          </cell>
          <cell r="C206" t="str">
            <v>幻影神弓</v>
          </cell>
          <cell r="D206">
            <v>3</v>
          </cell>
          <cell r="N206" t="str">
            <v>bw_huanyingshengong</v>
          </cell>
          <cell r="O206" t="str">
            <v>HEROMASTERY_490015</v>
          </cell>
          <cell r="P206" t="str">
            <v>HEROMASTERYDES_490015</v>
          </cell>
          <cell r="Q206" t="str">
            <v>[1,1,1,1]</v>
          </cell>
          <cell r="R206" t="str">
            <v>[0,0,0,1,1]</v>
          </cell>
          <cell r="S206" t="str">
            <v>[1,1]</v>
          </cell>
          <cell r="V206" t="str">
            <v>[[2,5,0]]</v>
          </cell>
        </row>
        <row r="207">
          <cell r="A207">
            <v>490016</v>
          </cell>
          <cell r="C207" t="str">
            <v>幻影神弓</v>
          </cell>
          <cell r="D207">
            <v>3</v>
          </cell>
          <cell r="N207" t="str">
            <v>bw_huanyingshengong</v>
          </cell>
          <cell r="O207" t="str">
            <v>HEROMASTERY_490016</v>
          </cell>
          <cell r="P207" t="str">
            <v>HEROMASTERYDES_490016</v>
          </cell>
          <cell r="Q207" t="str">
            <v>[1,1,1,1]</v>
          </cell>
          <cell r="R207" t="str">
            <v>[0,0,0,1,1]</v>
          </cell>
          <cell r="S207" t="str">
            <v>[1,1]</v>
          </cell>
          <cell r="V207" t="str">
            <v>[[55,12,0]]</v>
          </cell>
        </row>
        <row r="208">
          <cell r="A208">
            <v>490017</v>
          </cell>
          <cell r="C208" t="str">
            <v>幻影神弓</v>
          </cell>
          <cell r="D208">
            <v>3</v>
          </cell>
          <cell r="N208" t="str">
            <v>bw_huanyingshengong</v>
          </cell>
          <cell r="O208" t="str">
            <v>HEROMASTERY_490017</v>
          </cell>
          <cell r="P208" t="str">
            <v>HEROMASTERYDES_490017</v>
          </cell>
          <cell r="Q208" t="str">
            <v>[1,1,1,1]</v>
          </cell>
          <cell r="R208" t="str">
            <v>[0,0,0,1,1]</v>
          </cell>
          <cell r="S208" t="str">
            <v>[1,1]</v>
          </cell>
          <cell r="V208" t="str">
            <v>[[20,4,0]]</v>
          </cell>
        </row>
        <row r="209">
          <cell r="A209">
            <v>49002</v>
          </cell>
          <cell r="C209" t="str">
            <v>神圣血瓶</v>
          </cell>
          <cell r="D209">
            <v>3</v>
          </cell>
          <cell r="N209" t="str">
            <v>bw_shenshenghuifu</v>
          </cell>
          <cell r="O209" t="str">
            <v>HEROMASTERY_49002</v>
          </cell>
          <cell r="P209" t="str">
            <v>HEROMASTERYDES_49002</v>
          </cell>
          <cell r="Q209" t="str">
            <v>[1,1,1,1]</v>
          </cell>
          <cell r="R209" t="str">
            <v>[1,1,1,1,1]</v>
          </cell>
          <cell r="S209" t="str">
            <v>[1,1]</v>
          </cell>
          <cell r="V209" t="str">
            <v>[[5,6,3]]</v>
          </cell>
        </row>
        <row r="210">
          <cell r="A210">
            <v>490021</v>
          </cell>
          <cell r="C210" t="str">
            <v>神圣血瓶</v>
          </cell>
          <cell r="D210">
            <v>3</v>
          </cell>
          <cell r="N210" t="str">
            <v>bw_shenshenghuifu</v>
          </cell>
          <cell r="O210" t="str">
            <v>HEROMASTERY_490021</v>
          </cell>
          <cell r="P210" t="str">
            <v>HEROMASTERYDES_490021</v>
          </cell>
          <cell r="Q210" t="str">
            <v>[0,1,0,0]</v>
          </cell>
          <cell r="R210" t="str">
            <v>[1,1,1,1,1]</v>
          </cell>
          <cell r="S210" t="str">
            <v>[1,1]</v>
          </cell>
          <cell r="V210" t="str">
            <v>[[5,10,0]]</v>
          </cell>
        </row>
        <row r="211">
          <cell r="A211">
            <v>490022</v>
          </cell>
          <cell r="C211" t="str">
            <v>神圣血瓶</v>
          </cell>
          <cell r="D211">
            <v>3</v>
          </cell>
          <cell r="N211" t="str">
            <v>bw_shenshenghuifu</v>
          </cell>
          <cell r="O211" t="str">
            <v>HEROMASTERY_490022</v>
          </cell>
          <cell r="P211" t="str">
            <v>HEROMASTERYDES_490022</v>
          </cell>
          <cell r="Q211" t="str">
            <v>[1,0,0,0]</v>
          </cell>
          <cell r="R211" t="str">
            <v>[1,1,1,1,1]</v>
          </cell>
          <cell r="S211" t="str">
            <v>[1,1]</v>
          </cell>
          <cell r="V211" t="str">
            <v>[[5,12,0]]</v>
          </cell>
        </row>
        <row r="212">
          <cell r="A212">
            <v>490023</v>
          </cell>
          <cell r="C212" t="str">
            <v>神圣血瓶</v>
          </cell>
          <cell r="D212">
            <v>3</v>
          </cell>
          <cell r="N212" t="str">
            <v>bw_shenshenghuifu</v>
          </cell>
          <cell r="O212" t="str">
            <v>HEROMASTERY_490023</v>
          </cell>
          <cell r="P212" t="str">
            <v>HEROMASTERYDES_490023</v>
          </cell>
          <cell r="Q212" t="str">
            <v>[0,0,1,0]</v>
          </cell>
          <cell r="R212" t="str">
            <v>[1,1,1,1,1]</v>
          </cell>
          <cell r="S212" t="str">
            <v>[1,1]</v>
          </cell>
          <cell r="V212" t="str">
            <v>[[5,6,0]]</v>
          </cell>
        </row>
        <row r="213">
          <cell r="A213">
            <v>490024</v>
          </cell>
          <cell r="C213" t="str">
            <v>神圣血瓶</v>
          </cell>
          <cell r="D213">
            <v>3</v>
          </cell>
          <cell r="N213" t="str">
            <v>bw_shenshenghuifu</v>
          </cell>
          <cell r="O213" t="str">
            <v>HEROMASTERY_490024</v>
          </cell>
          <cell r="P213" t="str">
            <v>HEROMASTERYDES_490024</v>
          </cell>
          <cell r="Q213" t="str">
            <v>[0,0,0,1]</v>
          </cell>
          <cell r="R213" t="str">
            <v>[1,1,1,1,1]</v>
          </cell>
          <cell r="S213" t="str">
            <v>[1,1]</v>
          </cell>
          <cell r="V213" t="str">
            <v>[[5,6,0]]</v>
          </cell>
        </row>
        <row r="214">
          <cell r="A214">
            <v>490025</v>
          </cell>
          <cell r="C214" t="str">
            <v>神圣血瓶</v>
          </cell>
          <cell r="D214">
            <v>3</v>
          </cell>
          <cell r="N214" t="str">
            <v>bw_shenshenghuifu</v>
          </cell>
          <cell r="O214" t="str">
            <v>HEROMASTERY_490025</v>
          </cell>
          <cell r="P214" t="str">
            <v>HEROMASTERYDES_490025</v>
          </cell>
          <cell r="Q214" t="str">
            <v>[1,1,1,1]</v>
          </cell>
          <cell r="R214" t="str">
            <v>[1,1,1,1,1]</v>
          </cell>
          <cell r="S214" t="str">
            <v>[1,1]</v>
          </cell>
          <cell r="V214" t="str">
            <v>[[5,4,0]]</v>
          </cell>
        </row>
        <row r="215">
          <cell r="A215">
            <v>490026</v>
          </cell>
          <cell r="C215" t="str">
            <v>神圣血瓶</v>
          </cell>
          <cell r="D215">
            <v>3</v>
          </cell>
          <cell r="N215" t="str">
            <v>bw_shenshenghuifu</v>
          </cell>
          <cell r="O215" t="str">
            <v>HEROMASTERY_490026</v>
          </cell>
          <cell r="P215" t="str">
            <v>HEROMASTERYDES_490026</v>
          </cell>
          <cell r="Q215" t="str">
            <v>[1,1,1,1]</v>
          </cell>
          <cell r="R215" t="str">
            <v>[1,1,1,1,1]</v>
          </cell>
          <cell r="S215" t="str">
            <v>[1,1]</v>
          </cell>
          <cell r="V215" t="str">
            <v>[[5,4,0]]</v>
          </cell>
        </row>
        <row r="216">
          <cell r="A216">
            <v>490027</v>
          </cell>
          <cell r="C216" t="str">
            <v>神圣血瓶</v>
          </cell>
          <cell r="D216">
            <v>3</v>
          </cell>
          <cell r="N216" t="str">
            <v>bw_shenshenghuifu</v>
          </cell>
          <cell r="O216" t="str">
            <v>HEROMASTERY_490027</v>
          </cell>
          <cell r="P216" t="str">
            <v>HEROMASTERYDES_490027</v>
          </cell>
          <cell r="Q216" t="str">
            <v>[1,1,1,1]</v>
          </cell>
          <cell r="R216" t="str">
            <v>[1,1,1,1,1]</v>
          </cell>
          <cell r="S216" t="str">
            <v>[1,1]</v>
          </cell>
          <cell r="V216" t="str">
            <v>[[5,4,0]]</v>
          </cell>
        </row>
        <row r="217">
          <cell r="A217">
            <v>49003</v>
          </cell>
          <cell r="C217" t="str">
            <v>魔力源泉</v>
          </cell>
          <cell r="D217">
            <v>3</v>
          </cell>
          <cell r="N217" t="str">
            <v>bw_fashuzengqiang</v>
          </cell>
          <cell r="O217" t="str">
            <v>HEROMASTERY_49003</v>
          </cell>
          <cell r="P217" t="str">
            <v>HEROMASTERYDES_49003</v>
          </cell>
          <cell r="Q217" t="str">
            <v/>
          </cell>
          <cell r="S217" t="str">
            <v/>
          </cell>
          <cell r="AE217" t="str">
            <v>[[104,0.2,0.1]]</v>
          </cell>
        </row>
        <row r="218">
          <cell r="A218">
            <v>490031</v>
          </cell>
          <cell r="C218" t="str">
            <v>魔力源泉</v>
          </cell>
          <cell r="D218">
            <v>3</v>
          </cell>
          <cell r="N218" t="str">
            <v>bw_fashuzengqiang</v>
          </cell>
          <cell r="O218" t="str">
            <v>HEROMASTERY_490031</v>
          </cell>
          <cell r="P218" t="str">
            <v>HEROMASTERYDES_490031</v>
          </cell>
          <cell r="Q218" t="str">
            <v/>
          </cell>
          <cell r="S218" t="str">
            <v/>
          </cell>
          <cell r="AE218" t="str">
            <v>[[104,0.25,0]]</v>
          </cell>
        </row>
        <row r="219">
          <cell r="A219">
            <v>490032</v>
          </cell>
          <cell r="C219" t="str">
            <v>魔力源泉</v>
          </cell>
          <cell r="D219">
            <v>3</v>
          </cell>
          <cell r="N219" t="str">
            <v>bw_fashuzengqiang</v>
          </cell>
          <cell r="O219" t="str">
            <v>HEROMASTERY_490032</v>
          </cell>
          <cell r="P219" t="str">
            <v>HEROMASTERYDES_490032</v>
          </cell>
          <cell r="Q219" t="str">
            <v/>
          </cell>
          <cell r="S219" t="str">
            <v/>
          </cell>
          <cell r="AE219" t="str">
            <v>[[104,0.25,0]]</v>
          </cell>
        </row>
        <row r="220">
          <cell r="A220">
            <v>490033</v>
          </cell>
          <cell r="C220" t="str">
            <v>魔力源泉</v>
          </cell>
          <cell r="D220">
            <v>3</v>
          </cell>
          <cell r="N220" t="str">
            <v>bw_fashuzengqiang</v>
          </cell>
          <cell r="O220" t="str">
            <v>HEROMASTERY_490033</v>
          </cell>
          <cell r="P220" t="str">
            <v>HEROMASTERYDES_490033</v>
          </cell>
          <cell r="Q220" t="str">
            <v/>
          </cell>
          <cell r="S220" t="str">
            <v/>
          </cell>
          <cell r="AF220" t="str">
            <v>[[104,0.25,0]]</v>
          </cell>
        </row>
        <row r="221">
          <cell r="A221">
            <v>490034</v>
          </cell>
          <cell r="C221" t="str">
            <v>魔力源泉</v>
          </cell>
          <cell r="D221">
            <v>3</v>
          </cell>
          <cell r="N221" t="str">
            <v>bw_fashuzengqiang</v>
          </cell>
          <cell r="O221" t="str">
            <v>HEROMASTERY_490034</v>
          </cell>
          <cell r="P221" t="str">
            <v>HEROMASTERYDES_490034</v>
          </cell>
          <cell r="Q221" t="str">
            <v/>
          </cell>
          <cell r="S221" t="str">
            <v/>
          </cell>
          <cell r="AE221" t="str">
            <v>[[104,0.5,0]]</v>
          </cell>
        </row>
        <row r="222">
          <cell r="A222">
            <v>490035</v>
          </cell>
          <cell r="C222" t="str">
            <v>魔力源泉</v>
          </cell>
          <cell r="D222">
            <v>3</v>
          </cell>
          <cell r="N222" t="str">
            <v>bw_fashuzengqiang</v>
          </cell>
          <cell r="O222" t="str">
            <v>HEROMASTERY_490035</v>
          </cell>
          <cell r="P222" t="str">
            <v>HEROMASTERYDES_490035</v>
          </cell>
          <cell r="Q222" t="str">
            <v/>
          </cell>
          <cell r="S222" t="str">
            <v/>
          </cell>
          <cell r="AF222" t="str">
            <v>[[104,1,0]]</v>
          </cell>
        </row>
        <row r="223">
          <cell r="A223">
            <v>490036</v>
          </cell>
          <cell r="C223" t="str">
            <v>魔力源泉</v>
          </cell>
          <cell r="D223">
            <v>3</v>
          </cell>
          <cell r="N223" t="str">
            <v>bw_fashuzengqiang</v>
          </cell>
          <cell r="O223" t="str">
            <v>HEROMASTERY_490036</v>
          </cell>
          <cell r="P223" t="str">
            <v>HEROMASTERYDES_490036</v>
          </cell>
          <cell r="AF223" t="str">
            <v>[[104,0.75,0]]</v>
          </cell>
        </row>
        <row r="224">
          <cell r="A224">
            <v>490037</v>
          </cell>
          <cell r="C224" t="str">
            <v>魔力源泉</v>
          </cell>
          <cell r="D224">
            <v>3</v>
          </cell>
          <cell r="N224" t="str">
            <v>bw_fashuzengqiang</v>
          </cell>
          <cell r="O224" t="str">
            <v>HEROMASTERY_490037</v>
          </cell>
          <cell r="P224" t="str">
            <v>HEROMASTERYDES_490037</v>
          </cell>
          <cell r="AF224" t="str">
            <v>[[104,1,0]]</v>
          </cell>
        </row>
        <row r="225">
          <cell r="A225">
            <v>49004</v>
          </cell>
          <cell r="C225" t="str">
            <v>法师之戒</v>
          </cell>
          <cell r="D225">
            <v>3</v>
          </cell>
          <cell r="N225" t="str">
            <v>bw_moliyuanquan</v>
          </cell>
          <cell r="O225" t="str">
            <v>HEROMASTERY_49004</v>
          </cell>
          <cell r="P225" t="str">
            <v>HEROMASTERYDES_49004</v>
          </cell>
          <cell r="Q225" t="str">
            <v/>
          </cell>
          <cell r="S225" t="str">
            <v/>
          </cell>
          <cell r="AE225" t="str">
            <v>[[131,6,3]]</v>
          </cell>
        </row>
        <row r="226">
          <cell r="A226">
            <v>490041</v>
          </cell>
          <cell r="C226" t="str">
            <v>法师之戒</v>
          </cell>
          <cell r="D226">
            <v>3</v>
          </cell>
          <cell r="N226" t="str">
            <v>bw_moliyuanquan</v>
          </cell>
          <cell r="O226" t="str">
            <v>HEROMASTERY_490041</v>
          </cell>
          <cell r="P226" t="str">
            <v>HEROMASTERYDES_490041</v>
          </cell>
          <cell r="Q226" t="str">
            <v/>
          </cell>
          <cell r="S226" t="str">
            <v/>
          </cell>
          <cell r="AE226" t="str">
            <v>[[131,4,0]]</v>
          </cell>
        </row>
        <row r="227">
          <cell r="A227">
            <v>490042</v>
          </cell>
          <cell r="C227" t="str">
            <v>法师之戒</v>
          </cell>
          <cell r="D227">
            <v>3</v>
          </cell>
          <cell r="N227" t="str">
            <v>bw_moliyuanquan</v>
          </cell>
          <cell r="O227" t="str">
            <v>HEROMASTERY_490042</v>
          </cell>
          <cell r="P227" t="str">
            <v>HEROMASTERYDES_490042</v>
          </cell>
          <cell r="Q227" t="str">
            <v/>
          </cell>
          <cell r="S227" t="str">
            <v/>
          </cell>
          <cell r="AE227" t="str">
            <v>[[131,4,0]]</v>
          </cell>
        </row>
        <row r="228">
          <cell r="A228">
            <v>490043</v>
          </cell>
          <cell r="C228" t="str">
            <v>法师之戒</v>
          </cell>
          <cell r="D228">
            <v>3</v>
          </cell>
          <cell r="N228" t="str">
            <v>bw_moliyuanquan</v>
          </cell>
          <cell r="O228" t="str">
            <v>HEROMASTERY_490043</v>
          </cell>
          <cell r="P228" t="str">
            <v>HEROMASTERYDES_490043</v>
          </cell>
          <cell r="Q228" t="str">
            <v/>
          </cell>
          <cell r="S228" t="str">
            <v/>
          </cell>
          <cell r="AE228" t="str">
            <v>[[131,4,0]]</v>
          </cell>
        </row>
        <row r="229">
          <cell r="A229">
            <v>490044</v>
          </cell>
          <cell r="C229" t="str">
            <v>法师之戒</v>
          </cell>
          <cell r="D229">
            <v>3</v>
          </cell>
          <cell r="N229" t="str">
            <v>bw_moliyuanquan</v>
          </cell>
          <cell r="O229" t="str">
            <v>HEROMASTERY_490044</v>
          </cell>
          <cell r="P229" t="str">
            <v>HEROMASTERYDES_490044</v>
          </cell>
          <cell r="Q229" t="str">
            <v/>
          </cell>
          <cell r="S229" t="str">
            <v/>
          </cell>
          <cell r="AE229" t="str">
            <v>[[131,4,0]]</v>
          </cell>
        </row>
        <row r="230">
          <cell r="A230">
            <v>490045</v>
          </cell>
          <cell r="C230" t="str">
            <v>法师之戒</v>
          </cell>
          <cell r="D230">
            <v>3</v>
          </cell>
          <cell r="N230" t="str">
            <v>bw_moliyuanquan</v>
          </cell>
          <cell r="O230" t="str">
            <v>HEROMASTERY_490045</v>
          </cell>
          <cell r="P230" t="str">
            <v>HEROMASTERYDES_490045</v>
          </cell>
          <cell r="Q230" t="str">
            <v/>
          </cell>
          <cell r="S230" t="str">
            <v/>
          </cell>
          <cell r="AE230" t="str">
            <v>[[131,6,0]]</v>
          </cell>
        </row>
        <row r="231">
          <cell r="A231">
            <v>490046</v>
          </cell>
          <cell r="C231" t="str">
            <v>法师之戒</v>
          </cell>
          <cell r="D231">
            <v>3</v>
          </cell>
          <cell r="N231" t="str">
            <v>bw_moliyuanquan</v>
          </cell>
          <cell r="O231" t="str">
            <v>HEROMASTERY_490046</v>
          </cell>
          <cell r="P231" t="str">
            <v>HEROMASTERYDES_490046</v>
          </cell>
          <cell r="AE231" t="str">
            <v>[[131,6,0]]</v>
          </cell>
        </row>
        <row r="232">
          <cell r="A232">
            <v>490047</v>
          </cell>
          <cell r="C232" t="str">
            <v>法师之戒</v>
          </cell>
          <cell r="D232">
            <v>3</v>
          </cell>
          <cell r="N232" t="str">
            <v>bw_moliyuanquan</v>
          </cell>
          <cell r="O232" t="str">
            <v>HEROMASTERY_490047</v>
          </cell>
          <cell r="P232" t="str">
            <v>HEROMASTERYDES_490047</v>
          </cell>
          <cell r="AE232" t="str">
            <v>[[131,6,0]]</v>
          </cell>
        </row>
        <row r="233">
          <cell r="A233">
            <v>49010</v>
          </cell>
          <cell r="C233" t="str">
            <v>力量领域</v>
          </cell>
          <cell r="D233">
            <v>3</v>
          </cell>
          <cell r="N233" t="str">
            <v>bw_lilianglingyu</v>
          </cell>
          <cell r="O233" t="str">
            <v>HEROMASTERY_49010</v>
          </cell>
          <cell r="P233" t="str">
            <v>HEROMASTERYDES_49010</v>
          </cell>
          <cell r="Q233" t="str">
            <v>[1,1,1,1]</v>
          </cell>
          <cell r="R233" t="str">
            <v>[1,1,1,0,0]</v>
          </cell>
          <cell r="S233" t="str">
            <v>[1,1]</v>
          </cell>
          <cell r="V233" t="str">
            <v>[[2,3,1.5],[5,3,1.5]]</v>
          </cell>
        </row>
        <row r="234">
          <cell r="A234">
            <v>490101</v>
          </cell>
          <cell r="C234" t="str">
            <v>力量领域</v>
          </cell>
          <cell r="D234">
            <v>3</v>
          </cell>
          <cell r="N234" t="str">
            <v>bw_lilianglingyu</v>
          </cell>
          <cell r="O234" t="str">
            <v>HEROMASTERY_490101</v>
          </cell>
          <cell r="P234" t="str">
            <v>HEROMASTERYDES_490101</v>
          </cell>
          <cell r="Q234" t="str">
            <v>[1,1,1,1]</v>
          </cell>
          <cell r="R234" t="str">
            <v>[1,1,1,0,0]</v>
          </cell>
          <cell r="S234" t="str">
            <v>[1,1]</v>
          </cell>
          <cell r="V234" t="str">
            <v>[[8,50,0]]</v>
          </cell>
        </row>
        <row r="235">
          <cell r="A235">
            <v>490102</v>
          </cell>
          <cell r="C235" t="str">
            <v>力量领域</v>
          </cell>
          <cell r="D235">
            <v>3</v>
          </cell>
          <cell r="N235" t="str">
            <v>bw_lilianglingyu</v>
          </cell>
          <cell r="O235" t="str">
            <v>HEROMASTERY_490102</v>
          </cell>
          <cell r="P235" t="str">
            <v>HEROMASTERYDES_490102</v>
          </cell>
          <cell r="Q235" t="str">
            <v>[1,1,1,1]</v>
          </cell>
          <cell r="R235" t="str">
            <v>[0,0,1,0,0]</v>
          </cell>
          <cell r="S235" t="str">
            <v>[1,1]</v>
          </cell>
          <cell r="V235" t="str">
            <v>[[2,8,0]]</v>
          </cell>
        </row>
        <row r="236">
          <cell r="A236">
            <v>490103</v>
          </cell>
          <cell r="C236" t="str">
            <v>力量领域</v>
          </cell>
          <cell r="D236">
            <v>3</v>
          </cell>
          <cell r="N236" t="str">
            <v>bw_lilianglingyu</v>
          </cell>
          <cell r="O236" t="str">
            <v>HEROMASTERY_490103</v>
          </cell>
          <cell r="P236" t="str">
            <v>HEROMASTERYDES_490103</v>
          </cell>
          <cell r="Q236" t="str">
            <v>[1,1,1,1]</v>
          </cell>
          <cell r="R236" t="str">
            <v>[1,0,0,0,0]</v>
          </cell>
          <cell r="S236" t="str">
            <v>[1,1]</v>
          </cell>
          <cell r="V236" t="str">
            <v>[[20,8,0]]</v>
          </cell>
        </row>
        <row r="237">
          <cell r="A237">
            <v>490104</v>
          </cell>
          <cell r="C237" t="str">
            <v>力量领域</v>
          </cell>
          <cell r="D237">
            <v>3</v>
          </cell>
          <cell r="N237" t="str">
            <v>bw_lilianglingyu</v>
          </cell>
          <cell r="O237" t="str">
            <v>HEROMASTERY_490104</v>
          </cell>
          <cell r="P237" t="str">
            <v>HEROMASTERYDES_490104</v>
          </cell>
          <cell r="Q237" t="str">
            <v>[1,1,1,1]</v>
          </cell>
          <cell r="R237" t="str">
            <v>[0,1,0,0,0]</v>
          </cell>
          <cell r="S237" t="str">
            <v>[1,1]</v>
          </cell>
          <cell r="V237" t="str">
            <v>[[5,8,0]]</v>
          </cell>
        </row>
        <row r="238">
          <cell r="A238">
            <v>490105</v>
          </cell>
          <cell r="C238" t="str">
            <v>力量领域</v>
          </cell>
          <cell r="D238">
            <v>3</v>
          </cell>
          <cell r="N238" t="str">
            <v>bw_lilianglingyu</v>
          </cell>
          <cell r="O238" t="str">
            <v>HEROMASTERY_490105</v>
          </cell>
          <cell r="P238" t="str">
            <v>HEROMASTERYDES_490105</v>
          </cell>
          <cell r="Q238" t="str">
            <v>[1,1,1,1]</v>
          </cell>
          <cell r="R238" t="str">
            <v>[1,1,1,0,0]</v>
          </cell>
          <cell r="S238" t="str">
            <v>[1,1]</v>
          </cell>
          <cell r="V238" t="str">
            <v>[[5,5,0]]</v>
          </cell>
        </row>
        <row r="239">
          <cell r="A239">
            <v>490106</v>
          </cell>
          <cell r="C239" t="str">
            <v>力量领域</v>
          </cell>
          <cell r="D239">
            <v>3</v>
          </cell>
          <cell r="N239" t="str">
            <v>bw_lilianglingyu</v>
          </cell>
          <cell r="O239" t="str">
            <v>HEROMASTERY_490106</v>
          </cell>
          <cell r="P239" t="str">
            <v>HEROMASTERYDES_490106</v>
          </cell>
          <cell r="Q239" t="str">
            <v>[1,1,1,1]</v>
          </cell>
          <cell r="R239" t="str">
            <v>[1,1,1,0,0]</v>
          </cell>
          <cell r="S239" t="str">
            <v>[1,1]</v>
          </cell>
          <cell r="V239" t="str">
            <v>[[55,8,0]]</v>
          </cell>
        </row>
        <row r="240">
          <cell r="A240">
            <v>490107</v>
          </cell>
          <cell r="C240" t="str">
            <v>力量领域</v>
          </cell>
          <cell r="D240">
            <v>3</v>
          </cell>
          <cell r="N240" t="str">
            <v>bw_lilianglingyu</v>
          </cell>
          <cell r="O240" t="str">
            <v>HEROMASTERY_490107</v>
          </cell>
          <cell r="P240" t="str">
            <v>HEROMASTERYDES_490107</v>
          </cell>
          <cell r="Q240" t="str">
            <v>[1,1,1,1]</v>
          </cell>
          <cell r="R240" t="str">
            <v>[1,1,1,0,0]</v>
          </cell>
          <cell r="S240" t="str">
            <v>[1,1]</v>
          </cell>
          <cell r="V240" t="str">
            <v>[[5,10,0]]</v>
          </cell>
        </row>
        <row r="241">
          <cell r="A241">
            <v>49011</v>
          </cell>
          <cell r="C241" t="str">
            <v>幸运降临</v>
          </cell>
          <cell r="D241">
            <v>3</v>
          </cell>
          <cell r="N241" t="str">
            <v>bw_xingyunjianglin</v>
          </cell>
          <cell r="O241" t="str">
            <v>HEROMASTERY_49011</v>
          </cell>
          <cell r="P241" t="str">
            <v>HEROMASTERYDES_49011</v>
          </cell>
          <cell r="Q241" t="str">
            <v>[1,1,1,1]</v>
          </cell>
          <cell r="R241" t="str">
            <v>[1,1,1,1,1]</v>
          </cell>
          <cell r="S241" t="str">
            <v>[1,1]</v>
          </cell>
          <cell r="V241" t="str">
            <v>[[2,6,3]]</v>
          </cell>
        </row>
        <row r="242">
          <cell r="A242">
            <v>490111</v>
          </cell>
          <cell r="C242" t="str">
            <v>幸运降临</v>
          </cell>
          <cell r="D242">
            <v>3</v>
          </cell>
          <cell r="N242" t="str">
            <v>bw_xingyunjianglin</v>
          </cell>
          <cell r="O242" t="str">
            <v>HEROMASTERY_490111</v>
          </cell>
          <cell r="P242" t="str">
            <v>HEROMASTERYDES_490111</v>
          </cell>
          <cell r="Q242" t="str">
            <v>[0,1,0,0]</v>
          </cell>
          <cell r="R242" t="str">
            <v>[1,1,1,1,1]</v>
          </cell>
          <cell r="S242" t="str">
            <v>[1,1]</v>
          </cell>
          <cell r="V242" t="str">
            <v>[[2,6,0]]</v>
          </cell>
        </row>
        <row r="243">
          <cell r="A243">
            <v>490112</v>
          </cell>
          <cell r="C243" t="str">
            <v>幸运降临</v>
          </cell>
          <cell r="D243">
            <v>3</v>
          </cell>
          <cell r="N243" t="str">
            <v>bw_xingyunjianglin</v>
          </cell>
          <cell r="O243" t="str">
            <v>HEROMASTERY_490112</v>
          </cell>
          <cell r="P243" t="str">
            <v>HEROMASTERYDES_490112</v>
          </cell>
          <cell r="Q243" t="str">
            <v>[1,0,0,0]</v>
          </cell>
          <cell r="R243" t="str">
            <v>[1,1,1,1,1]</v>
          </cell>
          <cell r="S243" t="str">
            <v>[1,1]</v>
          </cell>
          <cell r="V243" t="str">
            <v>[[2,6,0]]</v>
          </cell>
        </row>
        <row r="244">
          <cell r="A244">
            <v>490113</v>
          </cell>
          <cell r="C244" t="str">
            <v>幸运降临</v>
          </cell>
          <cell r="D244">
            <v>3</v>
          </cell>
          <cell r="N244" t="str">
            <v>bw_xingyunjianglin</v>
          </cell>
          <cell r="O244" t="str">
            <v>HEROMASTERY_490113</v>
          </cell>
          <cell r="P244" t="str">
            <v>HEROMASTERYDES_490113</v>
          </cell>
          <cell r="Q244" t="str">
            <v>[0,0,1,0]</v>
          </cell>
          <cell r="R244" t="str">
            <v>[1,1,1,1,1]</v>
          </cell>
          <cell r="S244" t="str">
            <v>[1,1]</v>
          </cell>
          <cell r="V244" t="str">
            <v>[[2,6,0]]</v>
          </cell>
        </row>
        <row r="245">
          <cell r="A245">
            <v>490114</v>
          </cell>
          <cell r="C245" t="str">
            <v>幸运降临</v>
          </cell>
          <cell r="D245">
            <v>3</v>
          </cell>
          <cell r="N245" t="str">
            <v>bw_xingyunjianglin</v>
          </cell>
          <cell r="O245" t="str">
            <v>HEROMASTERY_490114</v>
          </cell>
          <cell r="P245" t="str">
            <v>HEROMASTERYDES_490114</v>
          </cell>
          <cell r="Q245" t="str">
            <v>[0,0,0,1]</v>
          </cell>
          <cell r="R245" t="str">
            <v>[1,1,1,1,1]</v>
          </cell>
          <cell r="S245" t="str">
            <v>[1,1]</v>
          </cell>
          <cell r="V245" t="str">
            <v>[[2,6,0]]</v>
          </cell>
        </row>
        <row r="246">
          <cell r="A246">
            <v>490115</v>
          </cell>
          <cell r="C246" t="str">
            <v>幸运降临</v>
          </cell>
          <cell r="D246">
            <v>3</v>
          </cell>
          <cell r="N246" t="str">
            <v>bw_xingyunjianglin</v>
          </cell>
          <cell r="O246" t="str">
            <v>HEROMASTERY_490115</v>
          </cell>
          <cell r="P246" t="str">
            <v>HEROMASTERYDES_490115</v>
          </cell>
          <cell r="Q246" t="str">
            <v>[1,1,1,1]</v>
          </cell>
          <cell r="R246" t="str">
            <v>[1,1,1,1,1]</v>
          </cell>
          <cell r="S246" t="str">
            <v>[1,1]</v>
          </cell>
          <cell r="V246" t="str">
            <v>[[10,20,0]]</v>
          </cell>
        </row>
        <row r="247">
          <cell r="A247">
            <v>490116</v>
          </cell>
          <cell r="C247" t="str">
            <v>幸运降临</v>
          </cell>
          <cell r="D247">
            <v>3</v>
          </cell>
          <cell r="N247" t="str">
            <v>bw_xingyunjianglin</v>
          </cell>
          <cell r="O247" t="str">
            <v>HEROMASTERY_490116</v>
          </cell>
          <cell r="P247" t="str">
            <v>HEROMASTERYDES_490116</v>
          </cell>
          <cell r="Q247" t="str">
            <v>[1,1,1,1]</v>
          </cell>
          <cell r="R247" t="str">
            <v>[1,1,1,1,1]</v>
          </cell>
          <cell r="S247" t="str">
            <v>[1,1]</v>
          </cell>
          <cell r="V247" t="str">
            <v>[[13,200,0]]</v>
          </cell>
        </row>
        <row r="248">
          <cell r="A248">
            <v>490117</v>
          </cell>
          <cell r="C248" t="str">
            <v>幸运降临</v>
          </cell>
          <cell r="D248">
            <v>3</v>
          </cell>
          <cell r="N248" t="str">
            <v>bw_xingyunjianglin</v>
          </cell>
          <cell r="O248" t="str">
            <v>HEROMASTERY_490117</v>
          </cell>
          <cell r="P248" t="str">
            <v>HEROMASTERYDES_490117</v>
          </cell>
          <cell r="Q248" t="str">
            <v>[1,1,1,1]</v>
          </cell>
          <cell r="R248" t="str">
            <v>[1,1,1,1,1]</v>
          </cell>
          <cell r="S248" t="str">
            <v>[1,1]</v>
          </cell>
          <cell r="V248" t="str">
            <v>[[9,80,0]]</v>
          </cell>
        </row>
        <row r="249">
          <cell r="A249">
            <v>49012</v>
          </cell>
          <cell r="C249" t="str">
            <v>魔法抑制</v>
          </cell>
          <cell r="D249">
            <v>3</v>
          </cell>
          <cell r="N249" t="str">
            <v>bw_mofayizhi</v>
          </cell>
          <cell r="O249" t="str">
            <v>HEROMASTERY_49012</v>
          </cell>
          <cell r="P249" t="str">
            <v>HEROMASTERYDES_49012</v>
          </cell>
          <cell r="Q249" t="str">
            <v/>
          </cell>
          <cell r="S249" t="str">
            <v/>
          </cell>
          <cell r="AF249" t="str">
            <v>[[131,3,1.5]]</v>
          </cell>
        </row>
        <row r="250">
          <cell r="A250">
            <v>490121</v>
          </cell>
          <cell r="C250" t="str">
            <v>魔法抑制</v>
          </cell>
          <cell r="D250">
            <v>3</v>
          </cell>
          <cell r="N250" t="str">
            <v>bw_mofayizhi</v>
          </cell>
          <cell r="O250" t="str">
            <v>HEROMASTERY_490121</v>
          </cell>
          <cell r="P250" t="str">
            <v>HEROMASTERYDES_490121</v>
          </cell>
          <cell r="Q250" t="str">
            <v/>
          </cell>
          <cell r="S250" t="str">
            <v/>
          </cell>
          <cell r="AF250" t="str">
            <v>[[131,2,0]]</v>
          </cell>
        </row>
        <row r="251">
          <cell r="A251">
            <v>490122</v>
          </cell>
          <cell r="C251" t="str">
            <v>魔法抑制</v>
          </cell>
          <cell r="D251">
            <v>3</v>
          </cell>
          <cell r="N251" t="str">
            <v>bw_mofayizhi</v>
          </cell>
          <cell r="O251" t="str">
            <v>HEROMASTERY_490122</v>
          </cell>
          <cell r="P251" t="str">
            <v>HEROMASTERYDES_490122</v>
          </cell>
          <cell r="Q251" t="str">
            <v/>
          </cell>
          <cell r="S251" t="str">
            <v/>
          </cell>
          <cell r="AF251" t="str">
            <v>[[131,2,0]]</v>
          </cell>
        </row>
        <row r="252">
          <cell r="A252">
            <v>490123</v>
          </cell>
          <cell r="C252" t="str">
            <v>魔法抑制</v>
          </cell>
          <cell r="D252">
            <v>3</v>
          </cell>
          <cell r="N252" t="str">
            <v>bw_mofayizhi</v>
          </cell>
          <cell r="O252" t="str">
            <v>HEROMASTERY_490123</v>
          </cell>
          <cell r="P252" t="str">
            <v>HEROMASTERYDES_490123</v>
          </cell>
          <cell r="Q252" t="str">
            <v/>
          </cell>
          <cell r="S252" t="str">
            <v/>
          </cell>
          <cell r="AF252" t="str">
            <v>[[131,2,0]]</v>
          </cell>
        </row>
        <row r="253">
          <cell r="A253">
            <v>490124</v>
          </cell>
          <cell r="C253" t="str">
            <v>魔法抑制</v>
          </cell>
          <cell r="D253">
            <v>3</v>
          </cell>
          <cell r="N253" t="str">
            <v>bw_mofayizhi</v>
          </cell>
          <cell r="O253" t="str">
            <v>HEROMASTERY_490124</v>
          </cell>
          <cell r="P253" t="str">
            <v>HEROMASTERYDES_490124</v>
          </cell>
          <cell r="Q253" t="str">
            <v/>
          </cell>
          <cell r="S253" t="str">
            <v/>
          </cell>
          <cell r="AF253" t="str">
            <v>[[131,2,0]]</v>
          </cell>
        </row>
        <row r="254">
          <cell r="A254">
            <v>490125</v>
          </cell>
          <cell r="C254" t="str">
            <v>魔法抑制</v>
          </cell>
          <cell r="D254">
            <v>3</v>
          </cell>
          <cell r="N254" t="str">
            <v>bw_mofayizhi</v>
          </cell>
          <cell r="O254" t="str">
            <v>HEROMASTERY_490125</v>
          </cell>
          <cell r="P254" t="str">
            <v>HEROMASTERYDES_490125</v>
          </cell>
          <cell r="Q254" t="str">
            <v/>
          </cell>
          <cell r="S254" t="str">
            <v/>
          </cell>
          <cell r="AF254" t="str">
            <v>[[131,3,0]]</v>
          </cell>
        </row>
        <row r="255">
          <cell r="A255">
            <v>490126</v>
          </cell>
          <cell r="C255" t="str">
            <v>魔法抑制</v>
          </cell>
          <cell r="D255">
            <v>3</v>
          </cell>
          <cell r="N255" t="str">
            <v>bw_mofayizhi</v>
          </cell>
          <cell r="O255" t="str">
            <v>HEROMASTERY_490126</v>
          </cell>
          <cell r="P255" t="str">
            <v>HEROMASTERYDES_490126</v>
          </cell>
          <cell r="S255" t="str">
            <v/>
          </cell>
          <cell r="AF255" t="str">
            <v>[[131,6,0]]</v>
          </cell>
        </row>
        <row r="256">
          <cell r="A256">
            <v>490127</v>
          </cell>
          <cell r="C256" t="str">
            <v>魔法抑制</v>
          </cell>
          <cell r="D256">
            <v>3</v>
          </cell>
          <cell r="N256" t="str">
            <v>bw_mofayizhi</v>
          </cell>
          <cell r="O256" t="str">
            <v>HEROMASTERY_490127</v>
          </cell>
          <cell r="P256" t="str">
            <v>HEROMASTERYDES_490127</v>
          </cell>
          <cell r="S256" t="str">
            <v/>
          </cell>
          <cell r="AF256" t="str">
            <v>[[131,10,0]]</v>
          </cell>
        </row>
        <row r="257">
          <cell r="A257">
            <v>49013</v>
          </cell>
          <cell r="C257" t="str">
            <v>鹰眼侦查</v>
          </cell>
          <cell r="D257">
            <v>3</v>
          </cell>
          <cell r="N257" t="str">
            <v>ps_yingyandongcha</v>
          </cell>
          <cell r="O257" t="str">
            <v>HEROMASTERY_49013</v>
          </cell>
          <cell r="P257" t="str">
            <v>HEROMASTERYDES_49013</v>
          </cell>
          <cell r="Q257" t="str">
            <v>[1,1,1,1]</v>
          </cell>
          <cell r="R257" t="str">
            <v>[1,1,1,1,1]</v>
          </cell>
          <cell r="S257" t="str">
            <v>[1,1]</v>
          </cell>
          <cell r="V257" t="str">
            <v>[[57,70,0],[58,30,1]]</v>
          </cell>
        </row>
        <row r="258">
          <cell r="A258">
            <v>490131</v>
          </cell>
          <cell r="C258" t="str">
            <v>鹰眼侦查</v>
          </cell>
          <cell r="D258">
            <v>3</v>
          </cell>
          <cell r="N258" t="str">
            <v>ps_yingyandongcha</v>
          </cell>
          <cell r="O258" t="str">
            <v>HEROMASTERY_490131</v>
          </cell>
          <cell r="P258" t="str">
            <v>HEROMASTERYDES_490131</v>
          </cell>
          <cell r="Q258" t="str">
            <v>[1,1,1,1]</v>
          </cell>
          <cell r="R258" t="str">
            <v>[1,1,1,1,1]</v>
          </cell>
          <cell r="S258" t="str">
            <v>[1,1]</v>
          </cell>
          <cell r="V258" t="str">
            <v>[[58,2,0]]</v>
          </cell>
        </row>
        <row r="259">
          <cell r="A259">
            <v>490132</v>
          </cell>
          <cell r="C259" t="str">
            <v>鹰眼侦查</v>
          </cell>
          <cell r="D259">
            <v>3</v>
          </cell>
          <cell r="N259" t="str">
            <v>ps_yingyandongcha</v>
          </cell>
          <cell r="O259" t="str">
            <v>HEROMASTERY_490132</v>
          </cell>
          <cell r="P259" t="str">
            <v>HEROMASTERYDES_490132</v>
          </cell>
          <cell r="Q259" t="str">
            <v>[1,1,1,1]</v>
          </cell>
          <cell r="R259" t="str">
            <v>[1,1,1,1,1]</v>
          </cell>
          <cell r="S259" t="str">
            <v>[1,1]</v>
          </cell>
          <cell r="V259" t="str">
            <v>[[58,2,0]]</v>
          </cell>
        </row>
        <row r="260">
          <cell r="A260">
            <v>490133</v>
          </cell>
          <cell r="C260" t="str">
            <v>鹰眼侦查</v>
          </cell>
          <cell r="D260">
            <v>3</v>
          </cell>
          <cell r="N260" t="str">
            <v>ps_yingyandongcha</v>
          </cell>
          <cell r="O260" t="str">
            <v>HEROMASTERY_490133</v>
          </cell>
          <cell r="P260" t="str">
            <v>HEROMASTERYDES_490133</v>
          </cell>
          <cell r="Q260" t="str">
            <v>[1,1,1,1]</v>
          </cell>
          <cell r="R260" t="str">
            <v>[1,1,1,1,1]</v>
          </cell>
          <cell r="S260" t="str">
            <v>[1,1]</v>
          </cell>
          <cell r="V260" t="str">
            <v>[[58,2,0]]</v>
          </cell>
        </row>
        <row r="261">
          <cell r="A261">
            <v>490134</v>
          </cell>
          <cell r="C261" t="str">
            <v>鹰眼侦查</v>
          </cell>
          <cell r="D261">
            <v>3</v>
          </cell>
          <cell r="N261" t="str">
            <v>ps_yingyandongcha</v>
          </cell>
          <cell r="O261" t="str">
            <v>HEROMASTERY_490134</v>
          </cell>
          <cell r="P261" t="str">
            <v>HEROMASTERYDES_490134</v>
          </cell>
          <cell r="Q261" t="str">
            <v>[1,1,1,1]</v>
          </cell>
          <cell r="R261" t="str">
            <v>[1,1,1,1,1]</v>
          </cell>
          <cell r="S261" t="str">
            <v>[1,1]</v>
          </cell>
          <cell r="V261" t="str">
            <v>[[58,2,0]]</v>
          </cell>
        </row>
        <row r="262">
          <cell r="A262">
            <v>490135</v>
          </cell>
          <cell r="C262" t="str">
            <v>鹰眼侦查</v>
          </cell>
          <cell r="D262">
            <v>3</v>
          </cell>
          <cell r="N262" t="str">
            <v>ps_yingyandongcha</v>
          </cell>
          <cell r="O262" t="str">
            <v>HEROMASTERY_490135</v>
          </cell>
          <cell r="P262" t="str">
            <v>HEROMASTERYDES_490135</v>
          </cell>
          <cell r="Q262" t="str">
            <v>[1,1,1,1]</v>
          </cell>
          <cell r="R262" t="str">
            <v>[1,1,1,1,1]</v>
          </cell>
          <cell r="S262" t="str">
            <v>[1,1]</v>
          </cell>
          <cell r="V262" t="str">
            <v>[[58,2,0]]</v>
          </cell>
        </row>
        <row r="263">
          <cell r="A263">
            <v>490136</v>
          </cell>
          <cell r="C263" t="str">
            <v>鹰眼侦查</v>
          </cell>
          <cell r="D263">
            <v>3</v>
          </cell>
          <cell r="N263" t="str">
            <v>ps_yingyandongcha</v>
          </cell>
          <cell r="O263" t="str">
            <v>HEROMASTERY_490136</v>
          </cell>
          <cell r="P263" t="str">
            <v>HEROMASTERYDES_490136</v>
          </cell>
          <cell r="Q263" t="str">
            <v>[1,1,1,1]</v>
          </cell>
          <cell r="R263" t="str">
            <v>[1,1,1,1,1]</v>
          </cell>
          <cell r="S263" t="str">
            <v>[1,1]</v>
          </cell>
          <cell r="V263" t="str">
            <v>[[58,2,0]]</v>
          </cell>
        </row>
        <row r="264">
          <cell r="A264">
            <v>490137</v>
          </cell>
          <cell r="C264" t="str">
            <v>鹰眼侦查</v>
          </cell>
          <cell r="D264">
            <v>3</v>
          </cell>
          <cell r="N264" t="str">
            <v>ps_yingyandongcha</v>
          </cell>
          <cell r="O264" t="str">
            <v>HEROMASTERY_490137</v>
          </cell>
          <cell r="P264" t="str">
            <v>HEROMASTERYDES_490137</v>
          </cell>
          <cell r="Q264" t="str">
            <v>[1,1,1,1]</v>
          </cell>
          <cell r="R264" t="str">
            <v>[1,1,1,1,1]</v>
          </cell>
          <cell r="S264" t="str">
            <v>[1,1]</v>
          </cell>
          <cell r="V264" t="str">
            <v>[[58,2,0]]</v>
          </cell>
        </row>
        <row r="265">
          <cell r="A265" t="str">
            <v>#法术刻印</v>
          </cell>
          <cell r="S265" t="str">
            <v/>
          </cell>
        </row>
        <row r="266">
          <cell r="S266" t="str">
            <v/>
          </cell>
        </row>
        <row r="267">
          <cell r="S267" t="str">
            <v/>
          </cell>
        </row>
        <row r="268">
          <cell r="S268" t="str">
            <v/>
          </cell>
        </row>
        <row r="269">
          <cell r="S269" t="str">
            <v/>
          </cell>
        </row>
        <row r="270">
          <cell r="S270" t="str">
            <v/>
          </cell>
        </row>
        <row r="271">
          <cell r="S271" t="str">
            <v/>
          </cell>
        </row>
      </sheetData>
      <sheetData sheetId="1" refreshError="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file:///E:\war\design\02_&#33521;&#38596;&#20307;&#31995;\02_&#33521;&#38596;&#23453;&#29289;\05_&#23453;&#29289;&#37197;&#32622;&#34920;.xlsx" TargetMode="External"/><Relationship Id="rId2" Type="http://schemas.openxmlformats.org/officeDocument/2006/relationships/hyperlink" Target="file:///E:\war\design\02_&#33521;&#38596;&#20307;&#31995;\02_&#33521;&#38596;&#23453;&#29289;\05_&#23453;&#29289;&#37197;&#32622;&#34920;.xlsx" TargetMode="External"/><Relationship Id="rId1" Type="http://schemas.openxmlformats.org/officeDocument/2006/relationships/hyperlink" Target="file:///E:\war\design\03_&#25112;&#26007;&#20307;&#31995;\02_&#25216;&#33021;&#31995;&#32479;\11_&#33521;&#38596;&#27861;&#26415;.xlsx" TargetMode="External"/><Relationship Id="rId4" Type="http://schemas.openxmlformats.org/officeDocument/2006/relationships/hyperlink" Target="file:///E:\war\design\02_&#33521;&#38596;&#20307;&#31995;\01_&#33521;&#38596;&#31995;&#32479;\03_&#33521;&#38596;&#19987;&#31934;&#37197;&#32622;&#34920;.xlsx"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item.jd.com/5286123.html" TargetMode="External"/><Relationship Id="rId7" Type="http://schemas.openxmlformats.org/officeDocument/2006/relationships/hyperlink" Target="https://item.jd.com/1279827.html" TargetMode="External"/><Relationship Id="rId2" Type="http://schemas.openxmlformats.org/officeDocument/2006/relationships/hyperlink" Target="https://item.jd.com/5286123.html" TargetMode="External"/><Relationship Id="rId1" Type="http://schemas.openxmlformats.org/officeDocument/2006/relationships/hyperlink" Target="https://item.jd.com/3340788.html" TargetMode="External"/><Relationship Id="rId6" Type="http://schemas.openxmlformats.org/officeDocument/2006/relationships/hyperlink" Target="https://item.jd.com/3356012.html" TargetMode="External"/><Relationship Id="rId5" Type="http://schemas.openxmlformats.org/officeDocument/2006/relationships/hyperlink" Target="https://item.jd.com/4278407.html" TargetMode="External"/><Relationship Id="rId4" Type="http://schemas.openxmlformats.org/officeDocument/2006/relationships/hyperlink" Target="https://item.jd.com/2551276.html"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
  <sheetViews>
    <sheetView tabSelected="1" workbookViewId="0">
      <selection activeCell="H4" sqref="H4"/>
    </sheetView>
  </sheetViews>
  <sheetFormatPr defaultRowHeight="14.25"/>
  <cols>
    <col min="2" max="2" width="55.875" bestFit="1" customWidth="1"/>
    <col min="3" max="3" width="14.375" bestFit="1" customWidth="1"/>
  </cols>
  <sheetData>
    <row r="1" spans="1:3">
      <c r="A1" s="40" t="s">
        <v>15580</v>
      </c>
      <c r="B1" s="40" t="s">
        <v>15574</v>
      </c>
      <c r="C1" s="40" t="s">
        <v>15575</v>
      </c>
    </row>
    <row r="2" spans="1:3">
      <c r="A2" s="41">
        <v>171205</v>
      </c>
      <c r="B2" s="276" t="s">
        <v>15577</v>
      </c>
      <c r="C2" s="41" t="s">
        <v>15573</v>
      </c>
    </row>
    <row r="3" spans="1:3">
      <c r="A3" s="41">
        <v>171205</v>
      </c>
      <c r="B3" s="276" t="s">
        <v>15579</v>
      </c>
      <c r="C3" s="41" t="s">
        <v>15576</v>
      </c>
    </row>
    <row r="4" spans="1:3">
      <c r="A4" s="41">
        <v>171205</v>
      </c>
      <c r="B4" s="277" t="s">
        <v>15579</v>
      </c>
      <c r="C4" s="41" t="s">
        <v>15578</v>
      </c>
    </row>
    <row r="5" spans="1:3">
      <c r="A5" s="41">
        <v>171205</v>
      </c>
      <c r="B5" s="278" t="s">
        <v>15581</v>
      </c>
      <c r="C5" s="41" t="s">
        <v>15582</v>
      </c>
    </row>
    <row r="6" spans="1:3">
      <c r="A6" s="310" t="s">
        <v>15583</v>
      </c>
      <c r="B6" s="310"/>
      <c r="C6" s="310"/>
    </row>
    <row r="7" spans="1:3" ht="29.25" customHeight="1">
      <c r="A7" s="311" t="s">
        <v>15584</v>
      </c>
      <c r="B7" s="312"/>
      <c r="C7" s="312"/>
    </row>
  </sheetData>
  <mergeCells count="2">
    <mergeCell ref="A6:C6"/>
    <mergeCell ref="A7:C7"/>
  </mergeCells>
  <phoneticPr fontId="9" type="noConversion"/>
  <hyperlinks>
    <hyperlink ref="B2" r:id="rId1"/>
    <hyperlink ref="B3" r:id="rId2"/>
    <hyperlink ref="B4" r:id="rId3"/>
    <hyperlink ref="B5" r:id="rId4"/>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8"/>
  <sheetViews>
    <sheetView workbookViewId="0">
      <selection activeCell="B20" sqref="B20"/>
    </sheetView>
  </sheetViews>
  <sheetFormatPr defaultRowHeight="12.75"/>
  <cols>
    <col min="1" max="1" width="8" style="269" bestFit="1" customWidth="1"/>
    <col min="2" max="2" width="83.375" style="269" bestFit="1" customWidth="1"/>
    <col min="3" max="3" width="6.875" style="269" customWidth="1"/>
    <col min="4" max="4" width="5.25" style="269" bestFit="1" customWidth="1"/>
    <col min="5" max="16384" width="9" style="269"/>
  </cols>
  <sheetData>
    <row r="2" spans="1:4">
      <c r="A2" s="270" t="s">
        <v>15561</v>
      </c>
      <c r="B2" s="271" t="s">
        <v>15558</v>
      </c>
      <c r="C2" s="279">
        <v>4899</v>
      </c>
      <c r="D2" s="272" t="s">
        <v>15564</v>
      </c>
    </row>
    <row r="3" spans="1:4">
      <c r="A3" s="270" t="s">
        <v>15562</v>
      </c>
      <c r="B3" s="271" t="s">
        <v>15559</v>
      </c>
      <c r="C3" s="279"/>
      <c r="D3" s="273" t="s">
        <v>15564</v>
      </c>
    </row>
    <row r="4" spans="1:4">
      <c r="A4" s="270" t="s">
        <v>15563</v>
      </c>
      <c r="B4" s="271" t="s">
        <v>15560</v>
      </c>
      <c r="C4" s="271">
        <v>4899</v>
      </c>
      <c r="D4" s="273" t="s">
        <v>15564</v>
      </c>
    </row>
    <row r="5" spans="1:4" ht="14.25">
      <c r="A5" s="270" t="s">
        <v>15567</v>
      </c>
      <c r="B5" s="271" t="s">
        <v>15565</v>
      </c>
      <c r="C5" s="271">
        <v>1599</v>
      </c>
      <c r="D5" s="274" t="s">
        <v>15564</v>
      </c>
    </row>
    <row r="6" spans="1:4" ht="14.25">
      <c r="A6" s="270" t="s">
        <v>15568</v>
      </c>
      <c r="B6" s="275" t="s">
        <v>15566</v>
      </c>
      <c r="C6" s="271">
        <v>859</v>
      </c>
      <c r="D6" s="274" t="s">
        <v>15564</v>
      </c>
    </row>
    <row r="7" spans="1:4" ht="14.25">
      <c r="A7" s="270" t="s">
        <v>15570</v>
      </c>
      <c r="B7" s="271" t="s">
        <v>15569</v>
      </c>
      <c r="C7" s="271">
        <v>398</v>
      </c>
      <c r="D7" s="274" t="s">
        <v>15564</v>
      </c>
    </row>
    <row r="8" spans="1:4" ht="14.25">
      <c r="A8" s="270" t="s">
        <v>15572</v>
      </c>
      <c r="B8" s="271" t="s">
        <v>15571</v>
      </c>
      <c r="C8" s="271">
        <v>649</v>
      </c>
      <c r="D8" s="274" t="s">
        <v>15564</v>
      </c>
    </row>
  </sheetData>
  <mergeCells count="1">
    <mergeCell ref="C2:C3"/>
  </mergeCells>
  <phoneticPr fontId="9" type="noConversion"/>
  <hyperlinks>
    <hyperlink ref="D4" r:id="rId1" location="crumb-wrap"/>
    <hyperlink ref="D3" r:id="rId2" location="crumb-wrap"/>
    <hyperlink ref="D2" r:id="rId3" location="crumb-wrap"/>
    <hyperlink ref="D5" r:id="rId4" location="crumb-wrap"/>
    <hyperlink ref="D6" r:id="rId5" location="crumb-wrap"/>
    <hyperlink ref="D7" r:id="rId6"/>
    <hyperlink ref="D8" r:id="rId7"/>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
  <sheetViews>
    <sheetView zoomScale="90" zoomScaleNormal="90" workbookViewId="0">
      <selection activeCell="D4" sqref="D4"/>
    </sheetView>
  </sheetViews>
  <sheetFormatPr defaultRowHeight="14.25"/>
  <cols>
    <col min="1" max="1" width="9" style="1"/>
    <col min="2" max="2" width="35.875" style="1" bestFit="1" customWidth="1"/>
    <col min="3" max="3" width="20.75" style="1" bestFit="1" customWidth="1"/>
    <col min="4" max="4" width="110.75" style="1" customWidth="1"/>
    <col min="5" max="16384" width="9" style="1"/>
  </cols>
  <sheetData>
    <row r="1" spans="1:4" ht="42.75">
      <c r="A1" s="281" t="s">
        <v>2289</v>
      </c>
      <c r="B1" s="281"/>
      <c r="C1" s="52" t="s">
        <v>2282</v>
      </c>
      <c r="D1" s="94" t="str">
        <f>IF(IFERROR(INDEX(兵团!N:N,MATCH(兵团查询!B2,兵团!B:B,0),0),"无")="无",IFERROR(INDEX(兵团!N:N,MATCH(B3,兵团!A:A,0),0),"无"),IFERROR(INDEX(兵团!N:N,MATCH(兵团查询!B2,兵团!B:B,0),0),"无"))</f>
        <v>天赋名称：重盾
天赋说明：
[color=562600]防御兵团具有更高的生存能力，兵团免伤提高[-][color=1ca216,fontsize=20]{($level+$ulevel)*2+8}%[-]</v>
      </c>
    </row>
    <row r="2" spans="1:4" ht="57">
      <c r="A2" s="44"/>
      <c r="B2" s="41" t="str">
        <f>IFERROR(INDEX(兵团!B:B,MATCH(兵团查询!A2,兵团!A:A,0),0),"无")</f>
        <v>无</v>
      </c>
      <c r="C2" s="52" t="s">
        <v>2299</v>
      </c>
      <c r="D2" s="94" t="str">
        <f>IF(IFERROR(INDEX(兵团!P:P,MATCH(兵团查询!B2,兵团!B:B,0),0),"无")="无",IFERROR(INDEX(兵团!P:P,MATCH(B3,兵团!A:A,0),0),"无"),IFERROR(INDEX(兵团!P:P,MATCH(兵团查询!B2,兵团!B:B,0),0),"无"))</f>
        <v>技能名称：矛阵
技能说明：
[color=645252,fontsize=20]枯木卫士兵团对周围较大范围内的敌方兵团造成[-][color=48b946,fontsize=20]「减速」[-][color=645252,fontsize=20]效果，并降低攻速[-][color=48b946,fontsize=20]{($level+$ulevel)*1.5+13.5}%[-][color=645252,fontsize=20]，持续10秒。[-]</v>
      </c>
    </row>
    <row r="3" spans="1:4" ht="71.25">
      <c r="A3" s="44" t="s">
        <v>127</v>
      </c>
      <c r="B3" s="41">
        <f>IFERROR(INDEX(兵团!A:A,MATCH(兵团查询!A3,兵团!B:B,0),0),"无")</f>
        <v>205</v>
      </c>
      <c r="C3" s="52" t="s">
        <v>11351</v>
      </c>
      <c r="D3" s="94" t="str">
        <f>IF(IFERROR(INDEX(兵团!Q:Q,MATCH(兵团查询!B2,兵团!B:B,0),0),"无")="无",IFERROR(INDEX(兵团!Q:Q,MATCH(B3,兵团!A:A,0),0),"无"),IFERROR(INDEX(兵团!Q:Q,MATCH(兵团查询!B2,兵团!B:B,0),0),"无"))</f>
        <v>技能名称：铁甲
技能说明：
[color=645252,fontsize=20]枯木卫士的普通攻击有很高概率，给自己施加[-][color=48b946,fontsize=20]「护盾」[-][color=645252,fontsize=20]，吸收相当于最大生命值[-][color=48b946,fontsize=20]{(($level+$ulevel)*0.4+3.6)}%[-][color=645252,fontsize=20]的伤害。[-]</v>
      </c>
    </row>
    <row r="4" spans="1:4" ht="55.5" customHeight="1">
      <c r="A4" s="52" t="s">
        <v>2292</v>
      </c>
      <c r="B4" s="41" t="str">
        <f>IF(IFERROR(INDEX(兵团!E:E,MATCH(兵团查询!B2,兵团!B:B,0),0),"无")="无",IFERROR(INDEX(兵团!E:E,MATCH(B3,兵团!A:A,0),0),"无"),IFERROR(INDEX(兵团!E:E,MATCH(兵团查询!B2,兵团!B:B,0),0),"无"))</f>
        <v>森林壁垒</v>
      </c>
      <c r="C4" s="52" t="s">
        <v>11352</v>
      </c>
      <c r="D4" s="94" t="str">
        <f>IF(IFERROR(INDEX(兵团!R:R,MATCH(兵团查询!B2,兵团!B:B,0),0),"无")="无",IFERROR(INDEX(兵团!R:R,MATCH(B3,兵团!A:A,0),0),"无"),IFERROR(INDEX(兵团!R:R,MATCH(兵团查询!B2,兵团!B:B,0),0),"无"))</f>
        <v>技能名称：屠龙
技能说明：
[color=645252,fontsize=20]枯木卫士免疫[-][color=48b946,fontsize=20]「流血」[-][color=645252,fontsize=20]效果，生命提高[-][color=48b946,fontsize=20]{(($level+$ulevel)*4+16)}%[-][color=645252,fontsize=20]。[-]</v>
      </c>
    </row>
    <row r="5" spans="1:4" ht="57">
      <c r="A5" s="52" t="s">
        <v>2293</v>
      </c>
      <c r="B5" s="41" t="str">
        <f>IF(IFERROR(INDEX(兵团!F:F,MATCH(兵团查询!B2,兵团!B:B,0),0),"无")="无",IFERROR(INDEX(兵团!F:F,MATCH(B3,兵团!A:A,0),0),"无"),IFERROR(INDEX(兵团!F:F,MATCH(兵团查询!B2,兵团!B:B,0),0),"无"))</f>
        <v>魔法生物</v>
      </c>
      <c r="C5" s="52" t="s">
        <v>11353</v>
      </c>
      <c r="D5" s="94" t="str">
        <f>IF(IFERROR(INDEX(兵团!S:S,MATCH(兵团查询!B2,兵团!B:B,0),0),"无")="无",IFERROR(INDEX(兵团!S:S,MATCH(B3,兵团!A:A,0),0),"无"),IFERROR(INDEX(兵团!S:S,MATCH(兵团查询!B2,兵团!B:B,0),0),"无"))</f>
        <v>技能名称：振奋
技能说明：
[color=645252,fontsize=20]枯木卫士在受到攻击时，反弹相当于自身攻击[-][color=48b946,fontsize=20]{($level+$ulevel)*0.4+1.6}%[-][color=645252,fontsize=20]的伤害，并对攻击者造成[-][color=48b946,fontsize=20]「流血」[-][color=645252,fontsize=20]效果，持续6秒。[-]</v>
      </c>
    </row>
    <row r="6" spans="1:4" ht="57">
      <c r="A6" s="52" t="s">
        <v>2296</v>
      </c>
      <c r="B6" s="41" t="str">
        <f>IF(IFERROR(INDEX(兵团!G:G,MATCH(兵团查询!B2,兵团!B:B,0),0),"无")="无",IFERROR(INDEX(兵团!G:G,MATCH(B3,兵团!A:A,0),0),"无"),IFERROR(INDEX(兵团!G:G,MATCH(兵团查询!B2,兵团!B:B,0),0),"无"))</f>
        <v>防</v>
      </c>
      <c r="C6" s="282" t="s">
        <v>11192</v>
      </c>
      <c r="D6" s="94" t="str">
        <f>IF(B11="可觉醒",IF(IFERROR(INDEX(兵团!V:V,MATCH(兵团查询!B2,兵团!B:B,0),0),"无")="无",IFERROR(INDEX(兵团!V:V,MATCH(B3,兵团!A:A,0),0),"无"),IFERROR(INDEX(兵团!V:V,MATCH(兵团查询!B2,兵团!B:B,0),0),"无")),"无")</f>
        <v>无</v>
      </c>
    </row>
    <row r="7" spans="1:4" ht="42.75">
      <c r="A7" s="52" t="s">
        <v>2294</v>
      </c>
      <c r="B7" s="41">
        <f>IF(IFERROR(INDEX(兵团!H:H,MATCH(兵团查询!B2,兵团!B:B,0),0),"无")="无",IFERROR(INDEX(兵团!H:H,MATCH(B3,兵团!A:A,0),0),"无"),IFERROR(INDEX(兵团!H:H,MATCH(兵团查询!B2,兵团!B:B,0),0),"无"))</f>
        <v>1</v>
      </c>
      <c r="C7" s="283"/>
      <c r="D7" s="94" t="str">
        <f>IF(B11="可觉醒",IF(IFERROR(INDEX(兵团!W:W,MATCH(兵团查询!B2,兵团!B:B,0),0),"无")="无",IFERROR(INDEX(兵团!W:W,MATCH(B3,兵团!A:A,0),0),"无"),IFERROR(INDEX(兵团!W:W,MATCH(兵团查询!B2,兵团!B:B,0),0),"无")),"无")</f>
        <v>无</v>
      </c>
    </row>
    <row r="8" spans="1:4" ht="57">
      <c r="A8" s="52" t="s">
        <v>2295</v>
      </c>
      <c r="B8" s="41" t="str">
        <f>IF(IFERROR(INDEX(兵团!I:I,MATCH(兵团查询!B2,兵团!B:B,0),0),"无")="无",IFERROR(INDEX(兵团!I:I,MATCH(B3,兵团!A:A,0),0),"无"),IFERROR(INDEX(兵团!I:I,MATCH(兵团查询!B2,兵团!B:B,0),0),"无"))</f>
        <v>地面</v>
      </c>
      <c r="C8" s="283"/>
      <c r="D8" s="94" t="str">
        <f>IF(B11="可觉醒",IF(IFERROR(INDEX(兵团!X:X,MATCH(兵团查询!B2,兵团!B:B,0),0),"无")="无",IFERROR(INDEX(兵团!X:X,MATCH(B3,兵团!A:A,0),0),"无"),IFERROR(INDEX(兵团!X:X,MATCH(兵团查询!B2,兵团!B:B,0),0),"无")),"无")</f>
        <v>无</v>
      </c>
    </row>
    <row r="9" spans="1:4" ht="57">
      <c r="A9" s="52" t="s">
        <v>2297</v>
      </c>
      <c r="B9" s="41">
        <f>IF(IFERROR(INDEX(兵团!J:J,MATCH(兵团查询!B2,兵团!B:B,0),0),"无")="无",IFERROR(INDEX(兵团!J:J,MATCH(B3,兵团!A:A,0),0),"无"),IFERROR(INDEX(兵团!J:J,MATCH(兵团查询!B2,兵团!B:B,0),0),"无"))</f>
        <v>3</v>
      </c>
      <c r="C9" s="284"/>
      <c r="D9" s="94" t="str">
        <f>IF(B11="可觉醒",IF(IFERROR(INDEX(兵团!Y:Y,MATCH(兵团查询!B2,兵团!B:B,0),0),"无")="无",IFERROR(INDEX(兵团!Y:Y,MATCH(B3,兵团!A:A,0),0),"无"),IFERROR(INDEX(兵团!Y:Y,MATCH(兵团查询!B2,兵团!B:B,0),0),"无")),"无")</f>
        <v>无</v>
      </c>
    </row>
    <row r="10" spans="1:4">
      <c r="A10" s="52" t="s">
        <v>2298</v>
      </c>
      <c r="B10" s="41">
        <f>IF(IFERROR(INDEX(兵团!K:K,MATCH(兵团查询!B2,兵团!B:B,0),0),"无")="无",IFERROR(INDEX(兵团!K:K,MATCH(B3,兵团!A:A,0),0),"无"),IFERROR(INDEX(兵团!K:K,MATCH(兵团查询!B2,兵团!B:B,0),0),"无"))</f>
        <v>14</v>
      </c>
      <c r="C10" s="52" t="s">
        <v>2291</v>
      </c>
      <c r="D10" s="41" t="str">
        <f>IF(IFERROR(INDEX(兵团!D:D,MATCH(兵团查询!B2,兵团!B:B,0),0),"无")="无",IFERROR(INDEX(兵团!D:D,MATCH(B3,兵团!A:A,0),0),"无"),IFERROR(INDEX(兵团!D:D,MATCH(兵团查询!B2,兵团!B:B,0),0),"无"))</f>
        <v>免疫流血，反弹伤害，通过护盾增强防御</v>
      </c>
    </row>
    <row r="11" spans="1:4" s="54" customFormat="1">
      <c r="A11" s="102" t="s">
        <v>11191</v>
      </c>
      <c r="B11" s="41" t="str">
        <f>IF((IF(IFERROR(INDEX(兵团!$T:$T,MATCH(兵团查询!B2,兵团!B:B,0),0),"无")="无",IFERROR(INDEX(兵团!$T:$T,MATCH(B3,兵团!A:A,0),0),"无"),IFERROR(INDEX(兵团!$T:$T,MATCH(兵团查询!B2,兵团!B:B,0),0),"无")))=1,"可觉醒","不可觉醒")</f>
        <v>不可觉醒</v>
      </c>
      <c r="C11" s="52" t="s">
        <v>2290</v>
      </c>
      <c r="D11" s="100" t="str">
        <f>IF(IFERROR(INDEX(兵团!C:C,MATCH(兵团查询!B2,兵团!B:B,0),0),"无")="无",IFERROR(INDEX(兵团!C:C,MATCH(B3,兵团!A:A,0),0),"无"),IFERROR(INDEX(兵团!C:C,MATCH(兵团查询!B2,兵团!B:B,0),0),"无"))</f>
        <v>枯木卫士是森林的化身，虽然笨拙但是极为坚实，他们善于使用藤蔓缠绕敌人，直至对手死亡。</v>
      </c>
    </row>
    <row r="12" spans="1:4" ht="42.75" customHeight="1"/>
  </sheetData>
  <mergeCells count="2">
    <mergeCell ref="A1:B1"/>
    <mergeCell ref="C6:C9"/>
  </mergeCells>
  <phoneticPr fontId="9" type="noConversion"/>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14:formula1>
            <xm:f>兵团!$A:$A</xm:f>
          </x14:formula1>
          <xm:sqref>A2</xm:sqref>
        </x14:dataValidation>
        <x14:dataValidation type="list" allowBlank="1" showInputMessage="1" showErrorMessage="1">
          <x14:formula1>
            <xm:f>兵团!$B:$B</xm:f>
          </x14:formula1>
          <xm:sqref>A3</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
  <sheetViews>
    <sheetView topLeftCell="A6" workbookViewId="0">
      <selection activeCell="B20" sqref="B20"/>
    </sheetView>
  </sheetViews>
  <sheetFormatPr defaultRowHeight="14.25"/>
  <cols>
    <col min="1" max="1" width="9" style="268"/>
    <col min="2" max="2" width="35.875" style="268" bestFit="1" customWidth="1"/>
    <col min="3" max="3" width="20.75" style="268" bestFit="1" customWidth="1"/>
    <col min="4" max="4" width="110.75" style="268" customWidth="1"/>
    <col min="5" max="16384" width="9" style="268"/>
  </cols>
  <sheetData>
    <row r="1" spans="1:4">
      <c r="A1" s="40" t="s">
        <v>1462</v>
      </c>
      <c r="B1" s="40" t="s">
        <v>1463</v>
      </c>
      <c r="C1" s="40" t="s">
        <v>1465</v>
      </c>
      <c r="D1" s="40" t="s">
        <v>1466</v>
      </c>
    </row>
    <row r="2" spans="1:4">
      <c r="A2" s="44">
        <v>41001</v>
      </c>
      <c r="B2" s="41" t="str">
        <f>IFERROR(INDEX(物品列表!$C:$C,MATCH(道具查询!A2,物品列表!$B:$B,0),0),"空")</f>
        <v>天堂铸造石</v>
      </c>
      <c r="C2" s="41" t="str">
        <f>IFERROR(IF(INDEX(物品列表!$A:$A,MATCH(A2,物品列表!$B:$B,0),0)=0,"[[]]",INDEX(物品列表!$A:$A,MATCH(A2,物品列表!$B:$B,0),0)),"[[]]")</f>
        <v>[["tool",41001,99999]]</v>
      </c>
      <c r="D2" s="280" t="str">
        <f>MID(C2,1,LEN(C2)-1)&amp;","&amp;MID(C3,2,LEN(C3)-2)&amp;","&amp;MID(C4,2,LEN(C4)-2)&amp;","&amp;MID(C5,2,LEN(C5)-2)&amp;","&amp;MID(C6,2,LEN(C6)-1)</f>
        <v>[["tool",41001,99999],["tool",41002,99999],["tool",41003,99999],[],[]]</v>
      </c>
    </row>
    <row r="3" spans="1:4">
      <c r="A3" s="44">
        <v>41002</v>
      </c>
      <c r="B3" s="41" t="str">
        <f>IFERROR(INDEX(物品列表!$C:$C,MATCH(道具查询!A3,物品列表!$B:$B,0),0),"空")</f>
        <v>铸造水晶</v>
      </c>
      <c r="C3" s="41" t="str">
        <f>IFERROR(IF(INDEX(物品列表!$A:$A,MATCH(A3,物品列表!$B:$B,0),0)=0,"[[]]",INDEX(物品列表!$A:$A,MATCH(A3,物品列表!$B:$B,0),0)),"[[]]")</f>
        <v>[["tool",41002,99999]]</v>
      </c>
      <c r="D3" s="280"/>
    </row>
    <row r="4" spans="1:4">
      <c r="A4" s="44">
        <v>41003</v>
      </c>
      <c r="B4" s="41" t="str">
        <f>IFERROR(INDEX(物品列表!$C:$C,MATCH(道具查询!A4,物品列表!$B:$B,0),0),"空")</f>
        <v>占星限量银币</v>
      </c>
      <c r="C4" s="41" t="str">
        <f>IFERROR(IF(INDEX(物品列表!$A:$A,MATCH(A4,物品列表!$B:$B,0),0)=0,"[[]]",INDEX(物品列表!$A:$A,MATCH(A4,物品列表!$B:$B,0),0)),"[[]]")</f>
        <v>[["tool",41003,99999]]</v>
      </c>
      <c r="D4" s="280"/>
    </row>
    <row r="5" spans="1:4">
      <c r="A5" s="44">
        <v>0</v>
      </c>
      <c r="B5" s="41" t="str">
        <f>IFERROR(INDEX(物品列表!$C:$C,MATCH(道具查询!A5,物品列表!$B:$B,0),0),"空")</f>
        <v>空</v>
      </c>
      <c r="C5" s="41" t="str">
        <f>IFERROR(IF(INDEX(物品列表!$A:$A,MATCH(A5,物品列表!$B:$B,0),0)=0,"[[]]",INDEX(物品列表!$A:$A,MATCH(A5,物品列表!$B:$B,0),0)),"[[]]")</f>
        <v>[[]]</v>
      </c>
      <c r="D5" s="280"/>
    </row>
    <row r="6" spans="1:4">
      <c r="A6" s="44">
        <v>0</v>
      </c>
      <c r="B6" s="41" t="str">
        <f>IFERROR(INDEX(物品列表!$C:$C,MATCH(道具查询!A6,物品列表!$B:$B,0),0),"空")</f>
        <v>空</v>
      </c>
      <c r="C6" s="41" t="str">
        <f>IFERROR(IF(INDEX(物品列表!$A:$A,MATCH(A6,物品列表!$B:$B,0),0)=0,"[[]]",INDEX(物品列表!$A:$A,MATCH(A6,物品列表!$B:$B,0),0)),"[[]]")</f>
        <v>[[]]</v>
      </c>
      <c r="D6" s="280"/>
    </row>
    <row r="7" spans="1:4">
      <c r="A7" s="40" t="s">
        <v>1464</v>
      </c>
      <c r="B7" s="40" t="s">
        <v>1462</v>
      </c>
      <c r="C7" s="40" t="s">
        <v>1465</v>
      </c>
      <c r="D7" s="40" t="s">
        <v>1466</v>
      </c>
    </row>
    <row r="8" spans="1:4">
      <c r="A8" s="44" t="s">
        <v>6</v>
      </c>
      <c r="B8" s="41" t="str">
        <f>IFERROR(INDEX(物品列表!$B:$B,MATCH(道具查询!A8,物品列表!$C:$C,0),0),"空")</f>
        <v>exp</v>
      </c>
      <c r="C8" s="41" t="str">
        <f>IFERROR(IF(INDEX(物品列表!$A:$A,MATCH(道具查询!A8,物品列表!$C:$C,0),0)=0,"[[]]",INDEX(物品列表!$A:$A,MATCH(道具查询!A8,物品列表!$C:$C,0),0)),"[[]]")</f>
        <v>[["exp",0,99999]]</v>
      </c>
      <c r="D8" s="280" t="str">
        <f>MID(C8,1,LEN(C8)-1)&amp;","&amp;MID(C9,2,LEN(C9)-2)&amp;","&amp;MID(C10,2,LEN(C10)-2)&amp;","&amp;MID(C11,2,LEN(C11)-2)&amp;","&amp;MID(C12,2,LEN(C12)-1)</f>
        <v>[["exp",0,99999],["gem",0,99999],["gold",0,99999],["physcal",0,99999],["active",0,99999]]</v>
      </c>
    </row>
    <row r="9" spans="1:4">
      <c r="A9" s="44" t="s">
        <v>1393</v>
      </c>
      <c r="B9" s="41" t="str">
        <f>IFERROR(INDEX(物品列表!$B:$B,MATCH(道具查询!A9,物品列表!$C:$C,0),0),"空")</f>
        <v>gem</v>
      </c>
      <c r="C9" s="41" t="str">
        <f>IFERROR(IF(INDEX(物品列表!$A:$A,MATCH(道具查询!A9,物品列表!$C:$C,0),0)=0,"[[]]",INDEX(物品列表!$A:$A,MATCH(道具查询!A9,物品列表!$C:$C,0),0)),"[[]]")</f>
        <v>[["gem",0,99999]]</v>
      </c>
      <c r="D9" s="280"/>
    </row>
    <row r="10" spans="1:4">
      <c r="A10" s="44" t="s">
        <v>1395</v>
      </c>
      <c r="B10" s="41" t="str">
        <f>IFERROR(INDEX(物品列表!$B:$B,MATCH(道具查询!A10,物品列表!$C:$C,0),0),"空")</f>
        <v>gold</v>
      </c>
      <c r="C10" s="41" t="str">
        <f>IFERROR(IF(INDEX(物品列表!$A:$A,MATCH(道具查询!A10,物品列表!$C:$C,0),0)=0,"[[]]",INDEX(物品列表!$A:$A,MATCH(道具查询!A10,物品列表!$C:$C,0),0)),"[[]]")</f>
        <v>[["gold",0,99999]]</v>
      </c>
      <c r="D10" s="280"/>
    </row>
    <row r="11" spans="1:4">
      <c r="A11" s="44" t="s">
        <v>1397</v>
      </c>
      <c r="B11" s="41" t="str">
        <f>IFERROR(INDEX(物品列表!$B:$B,MATCH(道具查询!A11,物品列表!$C:$C,0),0),"空")</f>
        <v>physcal</v>
      </c>
      <c r="C11" s="41" t="str">
        <f>IFERROR(IF(INDEX(物品列表!$A:$A,MATCH(道具查询!A11,物品列表!$C:$C,0),0)=0,"[[]]",INDEX(物品列表!$A:$A,MATCH(道具查询!A11,物品列表!$C:$C,0),0)),"[[]]")</f>
        <v>[["physcal",0,99999]]</v>
      </c>
      <c r="D11" s="280"/>
    </row>
    <row r="12" spans="1:4">
      <c r="A12" s="44" t="s">
        <v>7</v>
      </c>
      <c r="B12" s="41" t="str">
        <f>IFERROR(INDEX(物品列表!$B:$B,MATCH(道具查询!A12,物品列表!$C:$C,0),0),"空")</f>
        <v>active</v>
      </c>
      <c r="C12" s="41" t="str">
        <f>IFERROR(IF(INDEX(物品列表!$A:$A,MATCH(道具查询!A12,物品列表!$C:$C,0),0)=0,"[[]]",INDEX(物品列表!$A:$A,MATCH(道具查询!A12,物品列表!$C:$C,0),0)),"[[]]")</f>
        <v>[["active",0,99999]]</v>
      </c>
      <c r="D12" s="280"/>
    </row>
    <row r="13" spans="1:4">
      <c r="A13" s="1"/>
      <c r="B13" s="1"/>
      <c r="C13" s="1"/>
      <c r="D13" s="1"/>
    </row>
    <row r="14" spans="1:4">
      <c r="C14" s="1"/>
      <c r="D14" s="1"/>
    </row>
    <row r="15" spans="1:4">
      <c r="C15" s="1"/>
      <c r="D15" s="1"/>
    </row>
    <row r="16" spans="1:4">
      <c r="C16" s="1"/>
      <c r="D16" s="1"/>
    </row>
  </sheetData>
  <mergeCells count="2">
    <mergeCell ref="D2:D6"/>
    <mergeCell ref="D8:D12"/>
  </mergeCells>
  <phoneticPr fontId="9"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14:formula1>
            <xm:f>物品列表!$C$6:$C$1006</xm:f>
          </x14:formula1>
          <xm:sqref>A8:A12</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54"/>
  <sheetViews>
    <sheetView workbookViewId="0">
      <selection activeCell="A2" sqref="A2:E2"/>
    </sheetView>
  </sheetViews>
  <sheetFormatPr defaultRowHeight="14.25"/>
  <cols>
    <col min="1" max="1" width="11" style="141" bestFit="1" customWidth="1"/>
    <col min="2" max="2" width="17.875" style="141" bestFit="1" customWidth="1"/>
    <col min="3" max="3" width="0.625" style="141" customWidth="1"/>
    <col min="4" max="4" width="17.125" style="141" bestFit="1" customWidth="1"/>
    <col min="5" max="5" width="52.75" style="141" bestFit="1" customWidth="1"/>
    <col min="6" max="6" width="1" style="107" customWidth="1"/>
    <col min="7" max="7" width="9" style="107" bestFit="1" customWidth="1"/>
    <col min="8" max="8" width="11" style="107" bestFit="1" customWidth="1"/>
    <col min="9" max="9" width="9" style="107"/>
    <col min="10" max="10" width="13" style="107" bestFit="1" customWidth="1"/>
    <col min="11" max="11" width="0.625" style="107" customWidth="1"/>
    <col min="12" max="12" width="9" style="107" bestFit="1" customWidth="1"/>
    <col min="13" max="13" width="11" style="107" bestFit="1" customWidth="1"/>
    <col min="14" max="14" width="9" style="107"/>
    <col min="15" max="15" width="13" style="107" bestFit="1" customWidth="1"/>
    <col min="16" max="16" width="0.625" style="107" customWidth="1"/>
    <col min="17" max="17" width="9" style="107" bestFit="1" customWidth="1"/>
    <col min="18" max="19" width="9" style="107"/>
    <col min="20" max="20" width="13" style="107" bestFit="1" customWidth="1"/>
    <col min="21" max="16384" width="9" style="107"/>
  </cols>
  <sheetData>
    <row r="1" spans="1:20" ht="3.75" customHeight="1"/>
    <row r="2" spans="1:20" s="262" customFormat="1">
      <c r="A2" s="265"/>
      <c r="B2" s="287" t="s">
        <v>15548</v>
      </c>
      <c r="C2" s="287"/>
      <c r="D2" s="287"/>
      <c r="E2" s="287"/>
      <c r="H2" s="110"/>
    </row>
    <row r="3" spans="1:20" s="262" customFormat="1" ht="3.75" customHeight="1"/>
    <row r="4" spans="1:20" ht="18">
      <c r="A4" s="281" t="s">
        <v>12203</v>
      </c>
      <c r="B4" s="281"/>
      <c r="C4" s="281"/>
      <c r="D4" s="281"/>
      <c r="E4" s="281"/>
      <c r="G4" s="288" t="s">
        <v>11423</v>
      </c>
      <c r="H4" s="289"/>
      <c r="I4" s="289"/>
      <c r="J4" s="290"/>
      <c r="L4" s="291" t="s">
        <v>11424</v>
      </c>
      <c r="M4" s="291"/>
      <c r="N4" s="291"/>
      <c r="O4" s="291"/>
      <c r="Q4" s="291" t="s">
        <v>11425</v>
      </c>
      <c r="R4" s="291"/>
      <c r="S4" s="291"/>
      <c r="T4" s="291"/>
    </row>
    <row r="5" spans="1:20">
      <c r="A5" s="286" t="s">
        <v>12188</v>
      </c>
      <c r="B5" s="286"/>
      <c r="C5" s="286"/>
      <c r="D5" s="286"/>
      <c r="E5" s="286"/>
      <c r="G5" s="104" t="s">
        <v>1462</v>
      </c>
      <c r="H5" s="104" t="s">
        <v>11362</v>
      </c>
      <c r="I5" s="104" t="s">
        <v>11413</v>
      </c>
      <c r="J5" s="104" t="s">
        <v>11415</v>
      </c>
      <c r="L5" s="104" t="s">
        <v>1462</v>
      </c>
      <c r="M5" s="104" t="s">
        <v>11362</v>
      </c>
      <c r="N5" s="104" t="s">
        <v>11413</v>
      </c>
      <c r="O5" s="104" t="s">
        <v>11415</v>
      </c>
      <c r="Q5" s="104" t="s">
        <v>1462</v>
      </c>
      <c r="R5" s="104" t="s">
        <v>11362</v>
      </c>
      <c r="S5" s="104" t="s">
        <v>11413</v>
      </c>
      <c r="T5" s="104" t="s">
        <v>11415</v>
      </c>
    </row>
    <row r="6" spans="1:20">
      <c r="A6" s="281" t="s">
        <v>11641</v>
      </c>
      <c r="B6" s="281"/>
      <c r="C6" s="281"/>
      <c r="D6" s="281"/>
      <c r="E6" s="281"/>
      <c r="G6" s="44"/>
      <c r="H6" s="44" t="s">
        <v>15549</v>
      </c>
      <c r="I6" s="44">
        <v>1</v>
      </c>
      <c r="J6" s="111">
        <v>0</v>
      </c>
      <c r="L6" s="44"/>
      <c r="M6" s="44" t="s">
        <v>11448</v>
      </c>
      <c r="N6" s="44">
        <v>1</v>
      </c>
      <c r="O6" s="111">
        <v>0</v>
      </c>
      <c r="Q6" s="44"/>
      <c r="R6" s="44" t="s">
        <v>11396</v>
      </c>
      <c r="S6" s="44">
        <v>1</v>
      </c>
      <c r="T6" s="111">
        <v>0</v>
      </c>
    </row>
    <row r="7" spans="1:20">
      <c r="A7" s="292">
        <v>8</v>
      </c>
      <c r="B7" s="293"/>
      <c r="C7" s="293"/>
      <c r="D7" s="293"/>
      <c r="E7" s="293"/>
      <c r="G7" s="104" t="s">
        <v>11369</v>
      </c>
      <c r="H7" s="104" t="s">
        <v>11371</v>
      </c>
      <c r="I7" s="104" t="s">
        <v>11373</v>
      </c>
      <c r="J7" s="104" t="s">
        <v>11375</v>
      </c>
      <c r="L7" s="104" t="s">
        <v>11369</v>
      </c>
      <c r="M7" s="104" t="s">
        <v>11371</v>
      </c>
      <c r="N7" s="104" t="s">
        <v>11373</v>
      </c>
      <c r="O7" s="104" t="s">
        <v>11375</v>
      </c>
      <c r="Q7" s="104" t="s">
        <v>11369</v>
      </c>
      <c r="R7" s="104" t="s">
        <v>11371</v>
      </c>
      <c r="S7" s="104" t="s">
        <v>11373</v>
      </c>
      <c r="T7" s="104" t="s">
        <v>11375</v>
      </c>
    </row>
    <row r="8" spans="1:20">
      <c r="A8" s="285" t="s">
        <v>15540</v>
      </c>
      <c r="B8" s="285"/>
      <c r="C8" s="183"/>
      <c r="D8" s="285" t="s">
        <v>15539</v>
      </c>
      <c r="E8" s="285"/>
      <c r="G8" s="104" t="s">
        <v>11377</v>
      </c>
      <c r="H8" s="105">
        <f>IFERROR(宝物1!B4,"0")</f>
        <v>0</v>
      </c>
      <c r="I8" s="105">
        <f>IFERROR(宝物1!C4,"0")</f>
        <v>0</v>
      </c>
      <c r="J8" s="260">
        <f>IFERROR(宝物1!D4,"0")%</f>
        <v>0</v>
      </c>
      <c r="L8" s="104" t="s">
        <v>11377</v>
      </c>
      <c r="M8" s="105">
        <f>IFERROR(宝物2!B4,"0")</f>
        <v>0</v>
      </c>
      <c r="N8" s="105">
        <f>IFERROR(宝物2!C4,"0")</f>
        <v>0</v>
      </c>
      <c r="O8" s="260">
        <f>IFERROR(宝物2!D4,"0")%</f>
        <v>0</v>
      </c>
      <c r="Q8" s="104" t="s">
        <v>11377</v>
      </c>
      <c r="R8" s="105">
        <f>IFERROR(宝物3!B4,"0")</f>
        <v>6</v>
      </c>
      <c r="S8" s="105">
        <f>IFERROR(宝物3!C4,"0")</f>
        <v>2.4</v>
      </c>
      <c r="T8" s="260">
        <f>IFERROR(宝物3!D4,"0")%</f>
        <v>0.06</v>
      </c>
    </row>
    <row r="9" spans="1:20">
      <c r="A9" s="139" t="s">
        <v>11642</v>
      </c>
      <c r="B9" s="140" t="str">
        <f>IFERROR(宝物0!B5,"主动技能")</f>
        <v>[1,2,5,8,11,14,17,20]</v>
      </c>
      <c r="D9" s="139" t="str">
        <f>宝物0!A18</f>
        <v>主技能1</v>
      </c>
      <c r="E9" s="97" t="str">
        <f>IFERROR(宝物0!C18,"被动技能")</f>
        <v>#使极大范围内的敌方单位受到法术造成的伤害提高50%，持续整场（最多可叠加2层），同时附加减速效果及沉默效果，持续[color=48b946,fontsize=20]{($bufflast11+$bufflast12*($sklevel-1))/1000}[-]秒</v>
      </c>
      <c r="G9" s="104" t="s">
        <v>11379</v>
      </c>
      <c r="H9" s="105">
        <f>IFERROR(宝物1!B5,"0")</f>
        <v>10</v>
      </c>
      <c r="I9" s="105">
        <f>IFERROR(宝物1!C5,"0")</f>
        <v>4</v>
      </c>
      <c r="J9" s="260">
        <f>IFERROR(宝物1!D5,"0")%</f>
        <v>0.1</v>
      </c>
      <c r="L9" s="104" t="s">
        <v>11379</v>
      </c>
      <c r="M9" s="105">
        <f>IFERROR(宝物2!B5,"0")</f>
        <v>8</v>
      </c>
      <c r="N9" s="105">
        <f>IFERROR(宝物2!C5,"0")</f>
        <v>3.2</v>
      </c>
      <c r="O9" s="260">
        <f>IFERROR(宝物2!D5,"0")%</f>
        <v>0.08</v>
      </c>
      <c r="Q9" s="104" t="s">
        <v>11379</v>
      </c>
      <c r="R9" s="105">
        <f>IFERROR(宝物3!B5,"0")</f>
        <v>3</v>
      </c>
      <c r="S9" s="105">
        <f>IFERROR(宝物3!C5,"0")</f>
        <v>1.2</v>
      </c>
      <c r="T9" s="260">
        <f>IFERROR(宝物3!D5,"0")%</f>
        <v>0.03</v>
      </c>
    </row>
    <row r="10" spans="1:20">
      <c r="A10" s="139" t="s">
        <v>12065</v>
      </c>
      <c r="B10" s="140" t="str">
        <f>IFERROR(宝物0!B6,"主动技能")</f>
        <v>主动技能</v>
      </c>
      <c r="D10" s="139" t="str">
        <f>宝物0!A19</f>
        <v>附加技能2</v>
      </c>
      <c r="E10" s="41" t="s">
        <v>15547</v>
      </c>
      <c r="G10" s="104" t="s">
        <v>11381</v>
      </c>
      <c r="H10" s="105">
        <f>IFERROR(宝物1!B6,"0")</f>
        <v>0</v>
      </c>
      <c r="I10" s="105">
        <f>IFERROR(宝物1!C6,"0")</f>
        <v>0</v>
      </c>
      <c r="J10" s="260">
        <f>IFERROR(宝物1!D6,"0")%</f>
        <v>0</v>
      </c>
      <c r="L10" s="104" t="s">
        <v>11381</v>
      </c>
      <c r="M10" s="105">
        <f>IFERROR(宝物2!B6,"0")</f>
        <v>2</v>
      </c>
      <c r="N10" s="105">
        <f>IFERROR(宝物2!C6,"0")</f>
        <v>0.8</v>
      </c>
      <c r="O10" s="260">
        <f>IFERROR(宝物2!D6,"0")%</f>
        <v>0.02</v>
      </c>
      <c r="Q10" s="104" t="s">
        <v>11381</v>
      </c>
      <c r="R10" s="105">
        <f>IFERROR(宝物3!B6,"0")</f>
        <v>0</v>
      </c>
      <c r="S10" s="105">
        <f>IFERROR(宝物3!C6,"0")</f>
        <v>0</v>
      </c>
      <c r="T10" s="260">
        <f>IFERROR(宝物3!D6,"0")%</f>
        <v>0</v>
      </c>
    </row>
    <row r="11" spans="1:20">
      <c r="A11" s="139" t="s">
        <v>12066</v>
      </c>
      <c r="B11" s="140" t="str">
        <f>IFERROR(宝物0!B7,"主动技能")</f>
        <v>主动技能</v>
      </c>
      <c r="D11" s="139" t="str">
        <f>宝物0!A20</f>
        <v>附加技能5</v>
      </c>
      <c r="E11" s="41" t="str">
        <f>IFERROR(宝物0!C20,"被动技能")</f>
        <v>【冰天雪地】对兵团受到法术的伤害可叠加层数由2层提高至3层</v>
      </c>
      <c r="G11" s="104" t="s">
        <v>11383</v>
      </c>
      <c r="H11" s="105">
        <f>IFERROR(宝物1!B7,"0")</f>
        <v>0</v>
      </c>
      <c r="I11" s="105">
        <f>IFERROR(宝物1!C7,"0")</f>
        <v>0</v>
      </c>
      <c r="J11" s="261">
        <f>IFERROR(宝物1!D7,"0")</f>
        <v>0</v>
      </c>
      <c r="L11" s="104" t="s">
        <v>11383</v>
      </c>
      <c r="M11" s="105">
        <f>IFERROR(宝物2!B7,"0")</f>
        <v>0</v>
      </c>
      <c r="N11" s="105">
        <f>IFERROR(宝物2!C7,"0")</f>
        <v>0</v>
      </c>
      <c r="O11" s="261">
        <f>IFERROR(宝物2!D7,"0")</f>
        <v>0</v>
      </c>
      <c r="Q11" s="104" t="s">
        <v>11383</v>
      </c>
      <c r="R11" s="105">
        <f>IFERROR(宝物3!B7,"0")</f>
        <v>10</v>
      </c>
      <c r="S11" s="105">
        <f>IFERROR(宝物3!C7,"0")</f>
        <v>4</v>
      </c>
      <c r="T11" s="261">
        <f>IFERROR(宝物3!D7,"0")</f>
        <v>10</v>
      </c>
    </row>
    <row r="12" spans="1:20">
      <c r="A12" s="139" t="s">
        <v>12067</v>
      </c>
      <c r="B12" s="140">
        <f>IFERROR(宝物0!B8,"主动技能")</f>
        <v>49014</v>
      </c>
      <c r="D12" s="139" t="str">
        <f>宝物0!A21</f>
        <v>附加技能8</v>
      </c>
      <c r="E12" s="41" t="str">
        <f>IFERROR(宝物0!C21,"被动技能")</f>
        <v>【冰天雪地】额外降低2秒冷却时间</v>
      </c>
      <c r="G12" s="104" t="s">
        <v>11385</v>
      </c>
      <c r="H12" s="105">
        <f>IFERROR(宝物1!B8,"0")</f>
        <v>12</v>
      </c>
      <c r="I12" s="105">
        <f>IFERROR(宝物1!C8,"0")</f>
        <v>4.8</v>
      </c>
      <c r="J12" s="261">
        <f>IFERROR(宝物1!D8,"0")</f>
        <v>12</v>
      </c>
      <c r="L12" s="104" t="s">
        <v>11385</v>
      </c>
      <c r="M12" s="105">
        <f>IFERROR(宝物2!B8,"0")</f>
        <v>0</v>
      </c>
      <c r="N12" s="105">
        <f>IFERROR(宝物2!C8,"0")</f>
        <v>0</v>
      </c>
      <c r="O12" s="261">
        <f>IFERROR(宝物2!D8,"0")</f>
        <v>0</v>
      </c>
      <c r="Q12" s="104" t="s">
        <v>11385</v>
      </c>
      <c r="R12" s="105">
        <f>IFERROR(宝物3!B8,"0")</f>
        <v>0</v>
      </c>
      <c r="S12" s="105">
        <f>IFERROR(宝物3!C8,"0")</f>
        <v>0</v>
      </c>
      <c r="T12" s="261">
        <f>IFERROR(宝物3!D8,"0")</f>
        <v>0</v>
      </c>
    </row>
    <row r="13" spans="1:20">
      <c r="A13" s="139" t="s">
        <v>12069</v>
      </c>
      <c r="B13" s="140" t="str">
        <f>IFERROR(宝物0!H8,"主动技能")</f>
        <v>主动技能</v>
      </c>
      <c r="D13" s="139" t="str">
        <f>宝物0!A22</f>
        <v>附加技能11</v>
      </c>
      <c r="E13" s="41" t="str">
        <f>IFERROR(宝物0!C22,"被动技能")</f>
        <v>【冰天雪地】额外附加「冰封」效果</v>
      </c>
      <c r="G13" s="104" t="s">
        <v>11387</v>
      </c>
      <c r="H13" s="105">
        <f>IFERROR(宝物1!B9,"0")</f>
        <v>0</v>
      </c>
      <c r="I13" s="105">
        <f>IFERROR(宝物1!C9,"0")</f>
        <v>0</v>
      </c>
      <c r="J13" s="261">
        <f>IFERROR(宝物1!D9,"0")</f>
        <v>0</v>
      </c>
      <c r="L13" s="104" t="s">
        <v>11387</v>
      </c>
      <c r="M13" s="105">
        <f>IFERROR(宝物2!B9,"0")</f>
        <v>0</v>
      </c>
      <c r="N13" s="105">
        <f>IFERROR(宝物2!C9,"0")</f>
        <v>0</v>
      </c>
      <c r="O13" s="261">
        <f>IFERROR(宝物2!D9,"0")</f>
        <v>0</v>
      </c>
      <c r="Q13" s="104" t="s">
        <v>11387</v>
      </c>
      <c r="R13" s="105">
        <f>IFERROR(宝物3!B9,"0")</f>
        <v>0</v>
      </c>
      <c r="S13" s="105">
        <f>IFERROR(宝物3!C9,"0")</f>
        <v>0</v>
      </c>
      <c r="T13" s="261">
        <f>IFERROR(宝物3!D9,"0")</f>
        <v>0</v>
      </c>
    </row>
    <row r="14" spans="1:20">
      <c r="A14" s="139" t="s">
        <v>15538</v>
      </c>
      <c r="B14" s="96" t="str">
        <f>IFERROR(宝物0!C8,"主动技能")</f>
        <v>主动技能</v>
      </c>
      <c r="D14" s="139" t="str">
        <f>宝物0!A23</f>
        <v>附加技能14</v>
      </c>
      <c r="E14" s="41" t="str">
        <f>IFERROR(宝物0!C23,"被动技能")</f>
        <v>【冰天雪地】额外降低3秒冷却时间</v>
      </c>
      <c r="G14" s="104" t="s">
        <v>11389</v>
      </c>
      <c r="H14" s="105">
        <f>IFERROR(宝物1!B10,"0")</f>
        <v>0</v>
      </c>
      <c r="I14" s="105">
        <f>IFERROR(宝物1!C10,"0")</f>
        <v>0</v>
      </c>
      <c r="J14" s="261">
        <f>IFERROR(宝物1!D10,"0")</f>
        <v>0</v>
      </c>
      <c r="L14" s="104" t="s">
        <v>11389</v>
      </c>
      <c r="M14" s="105">
        <f>IFERROR(宝物2!B10,"0")</f>
        <v>12</v>
      </c>
      <c r="N14" s="105">
        <f>IFERROR(宝物2!C10,"0")</f>
        <v>4.8</v>
      </c>
      <c r="O14" s="261">
        <f>IFERROR(宝物2!D10,"0")</f>
        <v>12</v>
      </c>
      <c r="Q14" s="104" t="s">
        <v>11389</v>
      </c>
      <c r="R14" s="105">
        <f>IFERROR(宝物3!B10,"0")</f>
        <v>0</v>
      </c>
      <c r="S14" s="105">
        <f>IFERROR(宝物3!C10,"0")</f>
        <v>0</v>
      </c>
      <c r="T14" s="261">
        <f>IFERROR(宝物3!D10,"0")</f>
        <v>0</v>
      </c>
    </row>
    <row r="15" spans="1:20">
      <c r="A15" s="139" t="s">
        <v>11643</v>
      </c>
      <c r="B15" s="140" t="str">
        <f>IFERROR(宝物0!C9,"主动技能")</f>
        <v>主动技能</v>
      </c>
      <c r="D15" s="139" t="str">
        <f>宝物0!A24</f>
        <v>附加技能17</v>
      </c>
      <c r="E15" s="41" t="str">
        <f>IFERROR(宝物0!C24,"被动技能")</f>
        <v>【冰天雪地】对兵团受到法术的伤害可叠加层数由3层提高至4层</v>
      </c>
      <c r="G15" s="104" t="s">
        <v>11403</v>
      </c>
      <c r="H15" s="41" t="str">
        <f>IFERROR(宝物1!E2,"0")</f>
        <v>1人单位</v>
      </c>
      <c r="I15" s="280" t="str">
        <f>IFERROR(宝物1!O2,"无")</f>
        <v>经龙王魔法加持过的盾牌，龙王神力的组件之一</v>
      </c>
      <c r="J15" s="280"/>
      <c r="L15" s="104" t="s">
        <v>11403</v>
      </c>
      <c r="M15" s="105" t="str">
        <f>IFERROR(宝物2!E2,"0")</f>
        <v>9人单位</v>
      </c>
      <c r="N15" s="280" t="str">
        <f>IFERROR(宝物2!O2,"无")</f>
        <v>以老死的龙王胫骨打造的腿甲，龙王神力的组件之一</v>
      </c>
      <c r="O15" s="280"/>
      <c r="Q15" s="104" t="s">
        <v>11403</v>
      </c>
      <c r="R15" s="105" t="str">
        <f>IFERROR(宝物3!E2,"0")</f>
        <v>16人单位</v>
      </c>
      <c r="S15" s="280" t="str">
        <f>IFERROR(宝物3!O2,"无")</f>
        <v>火焰巨龙结晶炼化的长剑，龙王神力的组件之一</v>
      </c>
      <c r="T15" s="280"/>
    </row>
    <row r="16" spans="1:20">
      <c r="A16" s="139" t="s">
        <v>11644</v>
      </c>
      <c r="B16" s="140" t="str">
        <f>IFERROR(宝物0!C10,"主动技能")</f>
        <v>主动技能</v>
      </c>
      <c r="D16" s="139" t="str">
        <f>宝物0!A25</f>
        <v>附加技能20</v>
      </c>
      <c r="E16" s="41" t="str">
        <f>IFERROR(宝物0!C25,"被动技能")</f>
        <v>【冰天雪地】范围提高至全屏</v>
      </c>
      <c r="G16" s="104" t="s">
        <v>11377</v>
      </c>
      <c r="H16" s="41">
        <f>IFERROR(宝物1!F2,"0")</f>
        <v>0</v>
      </c>
      <c r="I16" s="280"/>
      <c r="J16" s="280"/>
      <c r="L16" s="104" t="s">
        <v>11377</v>
      </c>
      <c r="M16" s="105">
        <f>IFERROR(宝物2!F2,"0")</f>
        <v>0</v>
      </c>
      <c r="N16" s="280"/>
      <c r="O16" s="280"/>
      <c r="Q16" s="104" t="s">
        <v>11377</v>
      </c>
      <c r="R16" s="105">
        <f>IFERROR(宝物3!F2,"0")</f>
        <v>0</v>
      </c>
      <c r="S16" s="280"/>
      <c r="T16" s="280"/>
    </row>
    <row r="17" spans="1:20">
      <c r="A17" s="139" t="s">
        <v>11645</v>
      </c>
      <c r="B17" s="140" t="str">
        <f>IFERROR(宝物0!C11,"主动技能")</f>
        <v>主动技能</v>
      </c>
      <c r="D17" s="139" t="str">
        <f>宝物0!A26</f>
        <v>触发条件</v>
      </c>
      <c r="E17" s="41" t="str">
        <f>IFERROR(宝物0!B26,"被动技能")</f>
        <v>无限制</v>
      </c>
      <c r="G17" s="104" t="s">
        <v>11379</v>
      </c>
      <c r="H17" s="41">
        <f>IFERROR(宝物1!G2,"0")</f>
        <v>0</v>
      </c>
      <c r="I17" s="280"/>
      <c r="J17" s="280"/>
      <c r="L17" s="104" t="s">
        <v>11379</v>
      </c>
      <c r="M17" s="105">
        <f>IFERROR(宝物2!G2,"0")</f>
        <v>0</v>
      </c>
      <c r="N17" s="280"/>
      <c r="O17" s="280"/>
      <c r="Q17" s="104" t="s">
        <v>11379</v>
      </c>
      <c r="R17" s="105">
        <f>IFERROR(宝物3!G2,"0")</f>
        <v>0</v>
      </c>
      <c r="S17" s="280"/>
      <c r="T17" s="280"/>
    </row>
    <row r="18" spans="1:20" ht="13.5" customHeight="1">
      <c r="A18" s="139" t="s">
        <v>11646</v>
      </c>
      <c r="B18" s="140" t="str">
        <f>IFERROR(宝物0!C12,"主动技能")</f>
        <v>主动技能</v>
      </c>
      <c r="D18" s="139" t="str">
        <f>宝物0!A27</f>
        <v>能量损耗</v>
      </c>
      <c r="E18" s="41" t="str">
        <f>IFERROR(宝物0!B27,"被动技能")</f>
        <v>[0,0]</v>
      </c>
    </row>
    <row r="19" spans="1:20" ht="18">
      <c r="A19" s="139" t="s">
        <v>11647</v>
      </c>
      <c r="B19" s="140" t="str">
        <f>IFERROR(宝物0!C13,"主动技能")</f>
        <v>主动技能</v>
      </c>
      <c r="D19" s="139" t="str">
        <f>宝物0!A28</f>
        <v>效果类型</v>
      </c>
      <c r="E19" s="41" t="str">
        <f>IFERROR(宝物0!B28,"被动技能")</f>
        <v>辅助</v>
      </c>
      <c r="G19" s="288" t="s">
        <v>11426</v>
      </c>
      <c r="H19" s="289"/>
      <c r="I19" s="289"/>
      <c r="J19" s="290"/>
      <c r="L19" s="291" t="s">
        <v>11427</v>
      </c>
      <c r="M19" s="291"/>
      <c r="N19" s="291"/>
      <c r="O19" s="291"/>
      <c r="Q19" s="291" t="s">
        <v>11428</v>
      </c>
      <c r="R19" s="291"/>
      <c r="S19" s="291"/>
      <c r="T19" s="291"/>
    </row>
    <row r="20" spans="1:20">
      <c r="A20" s="139" t="s">
        <v>11648</v>
      </c>
      <c r="B20" s="140" t="str">
        <f>IFERROR(宝物0!C14,"主动技能")</f>
        <v>主动技能</v>
      </c>
      <c r="D20" s="139" t="str">
        <f>宝物0!A29</f>
        <v>效果属性</v>
      </c>
      <c r="E20" s="41" t="str">
        <f>IFERROR(宝物0!B29,"被动技能")</f>
        <v>水</v>
      </c>
      <c r="G20" s="104" t="s">
        <v>1462</v>
      </c>
      <c r="H20" s="104" t="s">
        <v>11362</v>
      </c>
      <c r="I20" s="104" t="s">
        <v>11413</v>
      </c>
      <c r="J20" s="104" t="s">
        <v>11415</v>
      </c>
      <c r="L20" s="104" t="s">
        <v>1462</v>
      </c>
      <c r="M20" s="104" t="s">
        <v>11362</v>
      </c>
      <c r="N20" s="104" t="s">
        <v>11413</v>
      </c>
      <c r="O20" s="104" t="s">
        <v>11415</v>
      </c>
      <c r="Q20" s="104" t="s">
        <v>1462</v>
      </c>
      <c r="R20" s="104" t="s">
        <v>11362</v>
      </c>
      <c r="S20" s="104" t="s">
        <v>11413</v>
      </c>
      <c r="T20" s="104" t="s">
        <v>11415</v>
      </c>
    </row>
    <row r="21" spans="1:20">
      <c r="A21" s="139" t="s">
        <v>11649</v>
      </c>
      <c r="B21" s="140" t="str">
        <f>IFERROR(宝物0!C15,"主动技能")</f>
        <v>主动技能</v>
      </c>
      <c r="D21" s="139" t="str">
        <f>宝物0!A30</f>
        <v>效果类型</v>
      </c>
      <c r="E21" s="41" t="str">
        <f>IFERROR(宝物0!B30,"被动技能")</f>
        <v>新类型</v>
      </c>
      <c r="G21" s="44"/>
      <c r="H21" s="44" t="s">
        <v>11397</v>
      </c>
      <c r="I21" s="44">
        <v>1</v>
      </c>
      <c r="J21" s="111">
        <v>0</v>
      </c>
      <c r="L21" s="44"/>
      <c r="M21" s="44" t="s">
        <v>11449</v>
      </c>
      <c r="N21" s="44">
        <v>1</v>
      </c>
      <c r="O21" s="111">
        <v>0</v>
      </c>
      <c r="Q21" s="44"/>
      <c r="R21" s="44" t="s">
        <v>11450</v>
      </c>
      <c r="S21" s="44">
        <v>1</v>
      </c>
      <c r="T21" s="111">
        <v>0</v>
      </c>
    </row>
    <row r="22" spans="1:20">
      <c r="A22" s="139" t="s">
        <v>11377</v>
      </c>
      <c r="B22" s="267">
        <f>IFERROR(ROUND(J8,2)+ROUND(O8,2)+ROUND(T8,2)+ROUND(J23,2)+ROUND(O23,2)+ROUND(T23,2),"0")</f>
        <v>0.14000000000000001</v>
      </c>
      <c r="D22" s="139" t="str">
        <f>宝物0!A31</f>
        <v>目标对象</v>
      </c>
      <c r="E22" s="41" t="str">
        <f>IFERROR(宝物0!B31,"被动技能")</f>
        <v>无</v>
      </c>
      <c r="G22" s="104" t="s">
        <v>11369</v>
      </c>
      <c r="H22" s="104" t="s">
        <v>11371</v>
      </c>
      <c r="I22" s="104" t="s">
        <v>11373</v>
      </c>
      <c r="J22" s="104" t="s">
        <v>11375</v>
      </c>
      <c r="L22" s="104" t="s">
        <v>11369</v>
      </c>
      <c r="M22" s="104" t="s">
        <v>11371</v>
      </c>
      <c r="N22" s="104" t="s">
        <v>11373</v>
      </c>
      <c r="O22" s="104" t="s">
        <v>11375</v>
      </c>
      <c r="Q22" s="104" t="s">
        <v>11369</v>
      </c>
      <c r="R22" s="104" t="s">
        <v>11371</v>
      </c>
      <c r="S22" s="104" t="s">
        <v>11373</v>
      </c>
      <c r="T22" s="104" t="s">
        <v>11375</v>
      </c>
    </row>
    <row r="23" spans="1:20">
      <c r="A23" s="139" t="s">
        <v>11379</v>
      </c>
      <c r="B23" s="267">
        <f>IFERROR(ROUND(J9,2)+ROUND(O9,2)+ROUND(T9,2)+ROUND(J24,2)+ROUND(O24,2)+ROUND(T24,2),"0")</f>
        <v>0.24</v>
      </c>
      <c r="D23" s="139" t="str">
        <f>宝物0!A32</f>
        <v>效果对象</v>
      </c>
      <c r="E23" s="41" t="str">
        <f>IFERROR(宝物0!B32,"被动技能")</f>
        <v>敌方方阵</v>
      </c>
      <c r="G23" s="104" t="s">
        <v>11377</v>
      </c>
      <c r="H23" s="105">
        <f>IFERROR(宝物4!B4,"0")</f>
        <v>0</v>
      </c>
      <c r="I23" s="105">
        <f>IFERROR(宝物4!C4,"0")</f>
        <v>0</v>
      </c>
      <c r="J23" s="260">
        <f>IFERROR(宝物4!D4,"0")%</f>
        <v>0</v>
      </c>
      <c r="L23" s="104" t="s">
        <v>11377</v>
      </c>
      <c r="M23" s="105">
        <f>IFERROR(宝物5!B4,"0")</f>
        <v>4</v>
      </c>
      <c r="N23" s="105">
        <f>IFERROR(宝物5!C4,"0")</f>
        <v>1.6</v>
      </c>
      <c r="O23" s="260">
        <f>IFERROR(宝物5!D4,"0")%</f>
        <v>0.04</v>
      </c>
      <c r="Q23" s="104" t="s">
        <v>11377</v>
      </c>
      <c r="R23" s="105">
        <f>IFERROR(宝物6!B4,"0")</f>
        <v>4</v>
      </c>
      <c r="S23" s="105">
        <f>IFERROR(宝物6!C4,"0")</f>
        <v>1.6</v>
      </c>
      <c r="T23" s="260">
        <f>IFERROR(宝物6!D4,"0")%</f>
        <v>0.04</v>
      </c>
    </row>
    <row r="24" spans="1:20">
      <c r="A24" s="139" t="s">
        <v>11381</v>
      </c>
      <c r="B24" s="267">
        <f>IFERROR(ROUND(J10,2)+ROUND(O10,2)+ROUND(T10,2)+ROUND(J25,2)+ROUND(O25,2)+ROUND(T25,2),"0")</f>
        <v>0.12</v>
      </c>
      <c r="D24" s="139" t="str">
        <f>宝物0!A33</f>
        <v>入场冷却</v>
      </c>
      <c r="E24" s="41" t="str">
        <f>IFERROR(宝物0!B33,"被动技能")</f>
        <v>6000</v>
      </c>
      <c r="G24" s="104" t="s">
        <v>11379</v>
      </c>
      <c r="H24" s="105">
        <f>IFERROR(宝物4!B5,"0")</f>
        <v>3</v>
      </c>
      <c r="I24" s="105">
        <f>IFERROR(宝物4!C5,"0")</f>
        <v>1.2</v>
      </c>
      <c r="J24" s="260">
        <f>IFERROR(宝物4!D5,"0")%</f>
        <v>0.03</v>
      </c>
      <c r="L24" s="104" t="s">
        <v>11379</v>
      </c>
      <c r="M24" s="105">
        <f>IFERROR(宝物5!B5,"0")</f>
        <v>0</v>
      </c>
      <c r="N24" s="105">
        <f>IFERROR(宝物5!C5,"0")</f>
        <v>0</v>
      </c>
      <c r="O24" s="260">
        <f>IFERROR(宝物5!D5,"0")%</f>
        <v>0</v>
      </c>
      <c r="Q24" s="104" t="s">
        <v>11379</v>
      </c>
      <c r="R24" s="105">
        <f>IFERROR(宝物6!B5,"0")</f>
        <v>0</v>
      </c>
      <c r="S24" s="105">
        <f>IFERROR(宝物6!C5,"0")</f>
        <v>0</v>
      </c>
      <c r="T24" s="260">
        <f>IFERROR(宝物6!D5,"0")%</f>
        <v>0</v>
      </c>
    </row>
    <row r="25" spans="1:20">
      <c r="A25" s="139" t="s">
        <v>11383</v>
      </c>
      <c r="B25" s="266">
        <f t="shared" ref="B25:B28" si="0">IFERROR(J11+O11+T11+J26+O26+T26,"0")</f>
        <v>10</v>
      </c>
      <c r="D25" s="245" t="str">
        <f>宝物0!A34</f>
        <v>随等阶降低冷却</v>
      </c>
      <c r="E25" s="41" t="str">
        <f>IFERROR(宝物0!B34,"被动技能")</f>
        <v>0</v>
      </c>
      <c r="G25" s="104" t="s">
        <v>11381</v>
      </c>
      <c r="H25" s="105">
        <f>IFERROR(宝物4!B6,"0")</f>
        <v>6</v>
      </c>
      <c r="I25" s="105">
        <f>IFERROR(宝物4!C6,"0")</f>
        <v>2.4</v>
      </c>
      <c r="J25" s="260">
        <f>IFERROR(宝物4!D6,"0")%</f>
        <v>0.06</v>
      </c>
      <c r="L25" s="104" t="s">
        <v>11381</v>
      </c>
      <c r="M25" s="105">
        <f>IFERROR(宝物5!B6,"0")</f>
        <v>0</v>
      </c>
      <c r="N25" s="105">
        <f>IFERROR(宝物5!C6,"0")</f>
        <v>0</v>
      </c>
      <c r="O25" s="260">
        <f>IFERROR(宝物5!D6,"0")%</f>
        <v>0</v>
      </c>
      <c r="Q25" s="104" t="s">
        <v>11381</v>
      </c>
      <c r="R25" s="105">
        <f>IFERROR(宝物6!B6,"0")</f>
        <v>4</v>
      </c>
      <c r="S25" s="105">
        <f>IFERROR(宝物6!C6,"0")</f>
        <v>1.6</v>
      </c>
      <c r="T25" s="260">
        <f>IFERROR(宝物6!D6,"0")%</f>
        <v>0.04</v>
      </c>
    </row>
    <row r="26" spans="1:20">
      <c r="A26" s="139" t="s">
        <v>11385</v>
      </c>
      <c r="B26" s="266">
        <f t="shared" si="0"/>
        <v>40</v>
      </c>
      <c r="D26" s="245" t="str">
        <f>宝物0!A35</f>
        <v>释放冷却</v>
      </c>
      <c r="E26" s="41" t="str">
        <f>IFERROR(宝物0!B35,"被动技能")</f>
        <v>24000</v>
      </c>
      <c r="G26" s="104" t="s">
        <v>11383</v>
      </c>
      <c r="H26" s="105">
        <f>IFERROR(宝物4!B7,"0")</f>
        <v>0</v>
      </c>
      <c r="I26" s="105">
        <f>IFERROR(宝物4!C7,"0")</f>
        <v>0</v>
      </c>
      <c r="J26" s="261">
        <f>IFERROR(宝物4!D7,"0")</f>
        <v>0</v>
      </c>
      <c r="L26" s="104" t="s">
        <v>11383</v>
      </c>
      <c r="M26" s="105">
        <f>IFERROR(宝物5!B7,"0")</f>
        <v>0</v>
      </c>
      <c r="N26" s="105">
        <f>IFERROR(宝物5!C7,"0")</f>
        <v>0</v>
      </c>
      <c r="O26" s="261">
        <f>IFERROR(宝物5!D7,"0")</f>
        <v>0</v>
      </c>
      <c r="Q26" s="104" t="s">
        <v>11383</v>
      </c>
      <c r="R26" s="105">
        <f>IFERROR(宝物6!B7,"0")</f>
        <v>0</v>
      </c>
      <c r="S26" s="105">
        <f>IFERROR(宝物6!C7,"0")</f>
        <v>0</v>
      </c>
      <c r="T26" s="261">
        <f>IFERROR(宝物6!D7,"0")</f>
        <v>0</v>
      </c>
    </row>
    <row r="27" spans="1:20">
      <c r="A27" s="139" t="s">
        <v>11387</v>
      </c>
      <c r="B27" s="266">
        <f t="shared" si="0"/>
        <v>0</v>
      </c>
      <c r="D27" s="245" t="str">
        <f>宝物0!A36</f>
        <v>随等阶降低冷却</v>
      </c>
      <c r="E27" s="41" t="str">
        <f>IFERROR(宝物0!B36,"被动技能")</f>
        <v>0</v>
      </c>
      <c r="G27" s="104" t="s">
        <v>11385</v>
      </c>
      <c r="H27" s="105">
        <f>IFERROR(宝物4!B8,"0")</f>
        <v>10</v>
      </c>
      <c r="I27" s="105">
        <f>IFERROR(宝物4!C8,"0")</f>
        <v>4</v>
      </c>
      <c r="J27" s="261">
        <f>IFERROR(宝物4!D8,"0")</f>
        <v>10</v>
      </c>
      <c r="L27" s="104" t="s">
        <v>11385</v>
      </c>
      <c r="M27" s="105">
        <f>IFERROR(宝物5!B8,"0")</f>
        <v>6</v>
      </c>
      <c r="N27" s="105">
        <f>IFERROR(宝物5!C8,"0")</f>
        <v>2.4</v>
      </c>
      <c r="O27" s="261">
        <f>IFERROR(宝物5!D8,"0")</f>
        <v>6</v>
      </c>
      <c r="Q27" s="104" t="s">
        <v>11385</v>
      </c>
      <c r="R27" s="105">
        <f>IFERROR(宝物6!B8,"0")</f>
        <v>12</v>
      </c>
      <c r="S27" s="105">
        <f>IFERROR(宝物6!C8,"0")</f>
        <v>4.8</v>
      </c>
      <c r="T27" s="261">
        <f>IFERROR(宝物6!D8,"0")</f>
        <v>12</v>
      </c>
    </row>
    <row r="28" spans="1:20">
      <c r="A28" s="139" t="s">
        <v>11389</v>
      </c>
      <c r="B28" s="266">
        <f t="shared" si="0"/>
        <v>28</v>
      </c>
      <c r="D28" s="139" t="str">
        <f>宝物0!A37</f>
        <v>实际效果</v>
      </c>
      <c r="E28" s="41" t="str">
        <f>IFERROR(宝物0!B37,"被动技能")</f>
        <v/>
      </c>
      <c r="G28" s="104" t="s">
        <v>11387</v>
      </c>
      <c r="H28" s="105">
        <f>IFERROR(宝物4!B9,"0")</f>
        <v>0</v>
      </c>
      <c r="I28" s="105">
        <f>IFERROR(宝物4!C9,"0")</f>
        <v>0</v>
      </c>
      <c r="J28" s="261">
        <f>IFERROR(宝物4!D9,"0")</f>
        <v>0</v>
      </c>
      <c r="L28" s="104" t="s">
        <v>11387</v>
      </c>
      <c r="M28" s="105">
        <f>IFERROR(宝物5!B9,"0")</f>
        <v>0</v>
      </c>
      <c r="N28" s="105">
        <f>IFERROR(宝物5!C9,"0")</f>
        <v>0</v>
      </c>
      <c r="O28" s="261">
        <f>IFERROR(宝物5!D9,"0")</f>
        <v>0</v>
      </c>
      <c r="Q28" s="104" t="s">
        <v>11387</v>
      </c>
      <c r="R28" s="105">
        <f>IFERROR(宝物6!B9,"0")</f>
        <v>0</v>
      </c>
      <c r="S28" s="105">
        <f>IFERROR(宝物6!C9,"0")</f>
        <v>0</v>
      </c>
      <c r="T28" s="261">
        <f>IFERROR(宝物6!D9,"0")</f>
        <v>0</v>
      </c>
    </row>
    <row r="29" spans="1:20">
      <c r="D29" s="139" t="str">
        <f>宝物0!A38</f>
        <v>附加Buff</v>
      </c>
      <c r="E29" s="41">
        <f>IFERROR(宝物0!B38,"被动技能")</f>
        <v>449014</v>
      </c>
      <c r="G29" s="104" t="s">
        <v>11389</v>
      </c>
      <c r="H29" s="105">
        <f>IFERROR(宝物4!B10,"0")</f>
        <v>0</v>
      </c>
      <c r="I29" s="105">
        <f>IFERROR(宝物4!C10,"0")</f>
        <v>0</v>
      </c>
      <c r="J29" s="261">
        <f>IFERROR(宝物4!D10,"0")</f>
        <v>0</v>
      </c>
      <c r="L29" s="104" t="s">
        <v>11389</v>
      </c>
      <c r="M29" s="105">
        <f>IFERROR(宝物5!B10,"0")</f>
        <v>16</v>
      </c>
      <c r="N29" s="105">
        <f>IFERROR(宝物5!C10,"0")</f>
        <v>6.4</v>
      </c>
      <c r="O29" s="261">
        <f>IFERROR(宝物5!D10,"0")</f>
        <v>16</v>
      </c>
      <c r="Q29" s="104" t="s">
        <v>11389</v>
      </c>
      <c r="R29" s="105">
        <f>IFERROR(宝物6!B10,"0")</f>
        <v>0</v>
      </c>
      <c r="S29" s="105">
        <f>IFERROR(宝物6!C10,"0")</f>
        <v>0</v>
      </c>
      <c r="T29" s="261">
        <f>IFERROR(宝物6!D10,"0")</f>
        <v>0</v>
      </c>
    </row>
    <row r="30" spans="1:20">
      <c r="A30" s="141" t="s">
        <v>15543</v>
      </c>
      <c r="B30" s="42" t="s">
        <v>15544</v>
      </c>
      <c r="D30" s="139" t="str">
        <f>宝物0!A39</f>
        <v>Buff几率及成长</v>
      </c>
      <c r="E30" s="41" t="str">
        <f>IFERROR(宝物0!B39,"被动技能")</f>
        <v>[100,0]</v>
      </c>
      <c r="G30" s="104" t="s">
        <v>11403</v>
      </c>
      <c r="H30" s="105" t="str">
        <f>IFERROR(宝物4!E2,"0")</f>
        <v>4人单位</v>
      </c>
      <c r="I30" s="280" t="str">
        <f>IFERROR(宝物4!O2,"无")</f>
        <v>龙牙熔炼而成的头盔，龙王神力的组件之一</v>
      </c>
      <c r="J30" s="280"/>
      <c r="L30" s="104" t="s">
        <v>11403</v>
      </c>
      <c r="M30" s="105" t="str">
        <f>IFERROR(宝物5!E2,"0")</f>
        <v>1人单位</v>
      </c>
      <c r="N30" s="280" t="str">
        <f>IFERROR(宝物5!O2,"无")</f>
        <v>受神龙祝福的胸甲，龙王神力的组件之一</v>
      </c>
      <c r="O30" s="280"/>
      <c r="Q30" s="104" t="s">
        <v>11403</v>
      </c>
      <c r="R30" s="105" t="str">
        <f>IFERROR(宝物6!E2,"0")</f>
        <v>9人单位</v>
      </c>
      <c r="S30" s="280" t="str">
        <f>IFERROR(宝物6!O2,"无")</f>
        <v>有巨龙尖牙粘接的龙牙，龙王神力的组件之一</v>
      </c>
      <c r="T30" s="280"/>
    </row>
    <row r="31" spans="1:20">
      <c r="D31" s="139" t="str">
        <f>宝物0!A40</f>
        <v>释放优先级</v>
      </c>
      <c r="E31" s="41" t="str">
        <f>IFERROR(宝物0!B40,"被动技能")</f>
        <v>配置正常</v>
      </c>
      <c r="G31" s="104" t="s">
        <v>11377</v>
      </c>
      <c r="H31" s="105">
        <f>IFERROR(宝物4!F2,"0")</f>
        <v>0</v>
      </c>
      <c r="I31" s="280"/>
      <c r="J31" s="280"/>
      <c r="L31" s="104" t="s">
        <v>11377</v>
      </c>
      <c r="M31" s="105">
        <f>IFERROR(宝物5!F2,"0")</f>
        <v>0</v>
      </c>
      <c r="N31" s="280"/>
      <c r="O31" s="280"/>
      <c r="Q31" s="104" t="s">
        <v>11377</v>
      </c>
      <c r="R31" s="105">
        <f>IFERROR(宝物6!F2,"0")</f>
        <v>0</v>
      </c>
      <c r="S31" s="280"/>
      <c r="T31" s="280"/>
    </row>
    <row r="32" spans="1:20">
      <c r="D32" s="139" t="str">
        <f>宝物0!A41</f>
        <v>释放优先级</v>
      </c>
      <c r="E32" s="41" t="str">
        <f>IFERROR(宝物0!B41,"被动技能")</f>
        <v>配置正常</v>
      </c>
      <c r="G32" s="104" t="s">
        <v>11379</v>
      </c>
      <c r="H32" s="105">
        <f>IFERROR(宝物4!G2,"0")</f>
        <v>0</v>
      </c>
      <c r="I32" s="280"/>
      <c r="J32" s="280"/>
      <c r="L32" s="104" t="s">
        <v>11379</v>
      </c>
      <c r="M32" s="105">
        <f>IFERROR(宝物5!G2,"0")</f>
        <v>0</v>
      </c>
      <c r="N32" s="280"/>
      <c r="O32" s="280"/>
      <c r="Q32" s="104" t="s">
        <v>11379</v>
      </c>
      <c r="R32" s="105">
        <f>IFERROR(宝物6!G2,"0")</f>
        <v>0</v>
      </c>
      <c r="S32" s="280"/>
      <c r="T32" s="280"/>
    </row>
    <row r="33" spans="4:9">
      <c r="D33" s="139" t="str">
        <f>宝物0!A42</f>
        <v>AI时优先兵种</v>
      </c>
      <c r="E33" s="41" t="str">
        <f>IFERROR(宝物0!B42,"被动技能")</f>
        <v>[1,3,2,4,5]</v>
      </c>
    </row>
    <row r="34" spans="4:9">
      <c r="D34" s="139" t="str">
        <f>宝物0!A43</f>
        <v>AI时优先方阵大小</v>
      </c>
      <c r="E34" s="41" t="str">
        <f>IFERROR(宝物0!B43,"被动技能")</f>
        <v>异常</v>
      </c>
    </row>
    <row r="35" spans="4:9">
      <c r="D35" s="139" t="str">
        <f>宝物0!A44</f>
        <v>免疫对象</v>
      </c>
      <c r="E35" s="41">
        <f>IFERROR(宝物0!B44,"被动技能")</f>
        <v>0</v>
      </c>
    </row>
    <row r="36" spans="4:9">
      <c r="D36" s="139" t="str">
        <f>宝物0!A45</f>
        <v>使用限制</v>
      </c>
      <c r="E36" s="41" t="str">
        <f>IFERROR(宝物0!B45,"被动技能")</f>
        <v>无限制</v>
      </c>
    </row>
    <row r="37" spans="4:9">
      <c r="D37" s="139" t="str">
        <f>宝物0!A47</f>
        <v>技能名称</v>
      </c>
      <c r="E37" s="41" t="str">
        <f>IFERROR(宝物0!B47,"被动技能")</f>
        <v>#冰天雪地</v>
      </c>
    </row>
    <row r="38" spans="4:9">
      <c r="D38" s="139" t="str">
        <f>宝物0!A49</f>
        <v>技能描述</v>
      </c>
      <c r="E38" s="97" t="str">
        <f>IFERROR(宝物0!B49,"被动技能")</f>
        <v>#使极大范围内的敌方单位受到法术造成的伤害提高50%，持续整场（最多可叠加2层），同时附加减速效果及沉默效果，持续[color=48b946,fontsize=20]{($bufflast11+$bufflast12*($sklevel-1))/1000}[-]秒</v>
      </c>
    </row>
    <row r="39" spans="4:9">
      <c r="D39" s="139" t="str">
        <f>宝物0!A51</f>
        <v>升级描述</v>
      </c>
      <c r="E39" s="97" t="str">
        <f>IFERROR(宝物0!B51,"被动技能")</f>
        <v>#使极大范围内的敌方单位受到法术造成的伤害提高50%，持续整场（最多可叠加2层），同时附加减速效果及沉默效果，持续[color=48b946,fontsize=20]{($bufflast11+$bufflast12*($sklevel-1))/1000}[-]秒</v>
      </c>
    </row>
    <row r="40" spans="4:9">
      <c r="D40" s="139" t="str">
        <f>宝物0!A53</f>
        <v>技能简述</v>
      </c>
      <c r="E40" s="41" t="str">
        <f>IFERROR(宝物0!B53,"被动技能")</f>
        <v>#敌军 降低抗性</v>
      </c>
    </row>
    <row r="46" spans="4:9">
      <c r="H46" s="248"/>
      <c r="I46" s="248"/>
    </row>
    <row r="47" spans="4:9">
      <c r="H47" s="248"/>
      <c r="I47" s="248"/>
    </row>
    <row r="48" spans="4:9">
      <c r="H48" s="248"/>
      <c r="I48" s="248"/>
    </row>
    <row r="49" spans="8:9">
      <c r="H49" s="248"/>
      <c r="I49" s="248"/>
    </row>
    <row r="50" spans="8:9">
      <c r="H50" s="248">
        <v>429</v>
      </c>
      <c r="I50" s="248">
        <f>H50/H51</f>
        <v>0.66718506998444793</v>
      </c>
    </row>
    <row r="51" spans="8:9">
      <c r="H51" s="248">
        <v>643</v>
      </c>
      <c r="I51" s="264">
        <f t="shared" ref="I51:I53" si="1">H51/H52</f>
        <v>0.75029171528588101</v>
      </c>
    </row>
    <row r="52" spans="8:9">
      <c r="H52" s="248">
        <v>857</v>
      </c>
      <c r="I52" s="264">
        <f t="shared" si="1"/>
        <v>0.800186741363212</v>
      </c>
    </row>
    <row r="53" spans="8:9">
      <c r="H53" s="248">
        <v>1071</v>
      </c>
      <c r="I53" s="264">
        <f t="shared" si="1"/>
        <v>0.83346303501945529</v>
      </c>
    </row>
    <row r="54" spans="8:9">
      <c r="H54" s="107">
        <v>1285</v>
      </c>
    </row>
  </sheetData>
  <mergeCells count="19">
    <mergeCell ref="A7:E7"/>
    <mergeCell ref="A6:E6"/>
    <mergeCell ref="A8:B8"/>
    <mergeCell ref="D8:E8"/>
    <mergeCell ref="A4:E4"/>
    <mergeCell ref="A5:E5"/>
    <mergeCell ref="B2:E2"/>
    <mergeCell ref="S30:T32"/>
    <mergeCell ref="N30:O32"/>
    <mergeCell ref="I30:J32"/>
    <mergeCell ref="G4:J4"/>
    <mergeCell ref="L4:O4"/>
    <mergeCell ref="Q4:T4"/>
    <mergeCell ref="G19:J19"/>
    <mergeCell ref="L19:O19"/>
    <mergeCell ref="Q19:T19"/>
    <mergeCell ref="I15:J17"/>
    <mergeCell ref="N15:O17"/>
    <mergeCell ref="S15:T17"/>
  </mergeCells>
  <phoneticPr fontId="9" type="noConversion"/>
  <conditionalFormatting sqref="H8:J14 M8:O14 R8:T14 H23:J29 M23:O29 R23:T29">
    <cfRule type="cellIs" dxfId="103" priority="14" operator="greaterThan">
      <formula>0</formula>
    </cfRule>
  </conditionalFormatting>
  <conditionalFormatting sqref="H15:H17 M15:M17 R15:R17 R30:R32 M30:M32 H30:H32">
    <cfRule type="cellIs" dxfId="102" priority="12" operator="greaterThan">
      <formula>0</formula>
    </cfRule>
  </conditionalFormatting>
  <conditionalFormatting sqref="H8:J17 M8:O17 R8:T17 H23:J32 M23:O32 R23:T32">
    <cfRule type="cellIs" dxfId="101" priority="1" operator="equal">
      <formula>0</formula>
    </cfRule>
  </conditionalFormatting>
  <pageMargins left="0.7" right="0.7" top="0.75" bottom="0.75" header="0.3" footer="0.3"/>
  <pageSetup paperSize="9" orientation="portrait"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14:formula1>
            <xm:f>宝物1!$AF$3:$AF$22</xm:f>
          </x14:formula1>
          <xm:sqref>I6 N21 N6 S6 S21 I21</xm:sqref>
        </x14:dataValidation>
        <x14:dataValidation type="list" allowBlank="1" showInputMessage="1" showErrorMessage="1">
          <x14:formula1>
            <xm:f>disTreasure!$A$6:$A$66</xm:f>
          </x14:formula1>
          <xm:sqref>G6 L21 Q21 G21 Q6 L6</xm:sqref>
        </x14:dataValidation>
        <x14:dataValidation type="list" allowBlank="1" showInputMessage="1" showErrorMessage="1">
          <x14:formula1>
            <xm:f>disTreasure!$B$6:$B$999</xm:f>
          </x14:formula1>
          <xm:sqref>H6 M6 R6 H21 M21 R21</xm:sqref>
        </x14:dataValidation>
        <x14:dataValidation type="list" allowBlank="1" showInputMessage="1" showErrorMessage="1">
          <x14:formula1>
            <xm:f>comTreasure!$B$6:$B$999</xm:f>
          </x14:formula1>
          <xm:sqref>A9 A5</xm:sqref>
        </x14:dataValidation>
        <x14:dataValidation type="list" allowBlank="1" showInputMessage="1" showErrorMessage="1">
          <x14:formula1>
            <xm:f>宝物0!$S$2:$S$21</xm:f>
          </x14:formula1>
          <xm:sqref>A7</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28"/>
  <sheetViews>
    <sheetView topLeftCell="AA1" workbookViewId="0">
      <selection activeCell="AL6" sqref="AL6"/>
    </sheetView>
  </sheetViews>
  <sheetFormatPr defaultRowHeight="14.25"/>
  <cols>
    <col min="1" max="1" width="9" style="103"/>
    <col min="2" max="2" width="9" style="103" bestFit="1" customWidth="1"/>
    <col min="3" max="3" width="9" style="107" bestFit="1" customWidth="1"/>
    <col min="4" max="4" width="13" style="107" bestFit="1" customWidth="1"/>
    <col min="5" max="5" width="9.125" style="107" bestFit="1" customWidth="1"/>
    <col min="6" max="7" width="9" style="107" bestFit="1" customWidth="1"/>
    <col min="8" max="8" width="16.125" style="103" bestFit="1" customWidth="1"/>
    <col min="9" max="9" width="9" style="103"/>
    <col min="10" max="10" width="5.25" style="103" bestFit="1" customWidth="1"/>
    <col min="11" max="11" width="19.125" style="103" bestFit="1" customWidth="1"/>
    <col min="12" max="12" width="17.25" style="103" bestFit="1" customWidth="1"/>
    <col min="13" max="13" width="20.125" style="103" bestFit="1" customWidth="1"/>
    <col min="14" max="14" width="17.25" style="107" bestFit="1" customWidth="1"/>
    <col min="15" max="15" width="40.125" style="107" bestFit="1" customWidth="1"/>
    <col min="16" max="16" width="24.75" style="107" customWidth="1"/>
    <col min="17" max="17" width="5.5" style="103" bestFit="1" customWidth="1"/>
    <col min="18" max="19" width="6.5" style="103" bestFit="1" customWidth="1"/>
    <col min="20" max="31" width="9" style="103"/>
    <col min="32" max="32" width="3.5" style="103" bestFit="1" customWidth="1"/>
    <col min="33" max="34" width="9" style="103" bestFit="1" customWidth="1"/>
    <col min="35" max="37" width="9" style="110" bestFit="1" customWidth="1"/>
    <col min="38" max="38" width="9" style="103" bestFit="1" customWidth="1"/>
    <col min="39" max="42" width="9" style="103"/>
    <col min="43" max="43" width="9.125" style="103" bestFit="1" customWidth="1"/>
    <col min="44" max="45" width="9.75" style="103" bestFit="1" customWidth="1"/>
    <col min="46" max="16384" width="9" style="103"/>
  </cols>
  <sheetData>
    <row r="1" spans="1:48">
      <c r="A1" s="102" t="s">
        <v>1462</v>
      </c>
      <c r="B1" s="102" t="s">
        <v>11362</v>
      </c>
      <c r="C1" s="104" t="s">
        <v>11413</v>
      </c>
      <c r="D1" s="104" t="s">
        <v>11415</v>
      </c>
      <c r="E1" s="104" t="s">
        <v>11403</v>
      </c>
      <c r="F1" s="104" t="s">
        <v>11377</v>
      </c>
      <c r="G1" s="104" t="s">
        <v>11379</v>
      </c>
      <c r="H1" s="102" t="s">
        <v>11363</v>
      </c>
      <c r="I1" s="102" t="s">
        <v>11364</v>
      </c>
      <c r="J1" s="102" t="s">
        <v>11365</v>
      </c>
      <c r="K1" s="102" t="s">
        <v>11366</v>
      </c>
      <c r="L1" s="102" t="s">
        <v>11361</v>
      </c>
      <c r="M1" s="102" t="s">
        <v>11367</v>
      </c>
      <c r="N1" s="104" t="s">
        <v>11399</v>
      </c>
      <c r="O1" s="104" t="s">
        <v>11431</v>
      </c>
    </row>
    <row r="2" spans="1:48">
      <c r="A2" s="44" t="str">
        <f>IF(宝物查询!G6=0,"",宝物查询!G6)</f>
        <v/>
      </c>
      <c r="B2" s="44" t="str">
        <f>IF(宝物查询!H6=0,"",宝物查询!H6)</f>
        <v>龙盾</v>
      </c>
      <c r="C2" s="44">
        <f>宝物查询!I6</f>
        <v>1</v>
      </c>
      <c r="D2" s="129">
        <f>宝物查询!J6</f>
        <v>0</v>
      </c>
      <c r="E2" s="41" t="str">
        <f>IF(AQ11="正常",AQ4,AQ11)</f>
        <v>1人单位</v>
      </c>
      <c r="F2" s="41">
        <f>宝物1!AT11</f>
        <v>0</v>
      </c>
      <c r="G2" s="41">
        <f>AU11</f>
        <v>0</v>
      </c>
      <c r="H2" s="41" t="str">
        <f>IFERROR(IF(A2="","[[tool,"&amp;INDEX(disTreasure!A:A,MATCH(宝物1!B2,disTreasure!B:B,0),0)&amp;","&amp;"999]]","[[tool,"&amp;A2&amp;","&amp;"999]]"),"无")</f>
        <v>[[tool,40401,999]]</v>
      </c>
      <c r="I2" s="41" t="str">
        <f>IFERROR(IF(IF(A2="",INDEX(disTreasure!C:C,MATCH(宝物1!B2,disTreasure!B:B,0),0),INDEX(disTreasure!C:C,MATCH(宝物1!A2,disTreasure!A:A,0),0))=0,"普通抽卡",IF(IF(A2="",INDEX(disTreasure!C:C,MATCH(宝物1!B2,disTreasure!B:B,0),0),INDEX(disTreasure!C:C,MATCH(宝物1!A2,disTreasure!A:A,0),0))=1,"豪华午餐展示",IF(IF(A2="",INDEX(disTreasure!C:C,MATCH(宝物1!B2,disTreasure!B:B,0),0),INDEX(disTreasure!C:C,MATCH(宝物1!A2,disTreasure!A:A,0),0))=2,"橙色宝物","有误"))),"无")</f>
        <v>橙色宝物</v>
      </c>
      <c r="J2" s="41" t="str">
        <f>IFERROR(IF(IF($A$2="",INDEX(disTreasure!F:F,MATCH(宝物1!$B$2,disTreasure!$B:$B,0),0),INDEX(disTreasure!F:F,MATCH(宝物1!$A$2,disTreasure!$A:$A,0),0))=2,"绿色",IF(IF($A$2="",INDEX(disTreasure!F:F,MATCH(宝物1!$B$2,disTreasure!$B:$B,0),0),INDEX(disTreasure!F:F,MATCH(宝物1!$A$2,disTreasure!$A:$A,0),0))=3,"蓝色",IF(IF($A$2="",INDEX(disTreasure!F:F,MATCH(宝物1!$B$2,disTreasure!$B:$B,0),0),INDEX(disTreasure!F:F,MATCH(宝物1!$A$2,disTreasure!$A:$A,0),0))=4,"紫色",IF(IF($A$2="",INDEX(disTreasure!F:F,MATCH(宝物1!$B$2,disTreasure!$B:$B,0),0),INDEX(disTreasure!F:F,MATCH(宝物1!$A$2,disTreasure!$A:$A,0),0))=5,"橙色","有误")))),"无")</f>
        <v>橙色</v>
      </c>
      <c r="K2" s="41" t="str">
        <f>IF($A$2="",INDEX(disTreasure!I:I,MATCH(宝物1!$B$2,disTreasure!$B:$B,0),0),INDEX(disTreasure!I:I,MATCH(宝物1!$A$2,disTreasure!$A:$A,0),0))</f>
        <v>[0.22,0.088,0.088]</v>
      </c>
      <c r="L2" s="41">
        <f>IF($A$2="",INDEX(disTreasure!J:J,MATCH(宝物1!$B$2,disTreasure!$B:$B,0),0),INDEX(disTreasure!J:J,MATCH(宝物1!$A$2,disTreasure!$A:$A,0),0))</f>
        <v>225</v>
      </c>
      <c r="M2" s="41" t="str">
        <f>IF($A$2="",INDEX(disTreasure!K:K,MATCH(宝物1!$B$2,disTreasure!$B:$B,0),0),INDEX(disTreasure!K:K,MATCH(宝物1!$A$2,disTreasure!$A:$A,0),0))</f>
        <v>[[5,10,4],[115,12,4.8]]</v>
      </c>
      <c r="N2" s="41" t="str">
        <f>IF($A$2="",INDEX(disTreasure!T:T,MATCH(宝物1!$B$2,disTreasure!$B:$B,0),0),INDEX(disTreasure!T:T,MATCH(宝物1!$A$2,disTreasure!$A:$A,0),0))</f>
        <v>[2,5,8,11,14,17,20]</v>
      </c>
      <c r="O2" s="41" t="str">
        <f>IF($A$2="",INDEX(语言辅助表!Q:Q,MATCH(宝物1!$B$2,语言辅助表!P:P,0),0),INDEX(语言辅助表!Q:Q,MATCH(宝物1!$A$2,语言辅助表!O:O,0),0))</f>
        <v>经龙王魔法加持过的盾牌，龙王神力的组件之一</v>
      </c>
      <c r="Q2" s="103">
        <f>SUM(disTreasure!M6:O6)*100+SUM(disTreasure!P6:S6)*1.5/100</f>
        <v>0.03</v>
      </c>
      <c r="R2" s="103">
        <f>SUM(disTreasure!M6:O6)*100+SUM(disTreasure!P6:S6)/250</f>
        <v>8.0000000000000002E-3</v>
      </c>
      <c r="S2" s="103">
        <f>SUM(disTreasure!M6:O6)*100+SUM(disTreasure!P6:S6)/250</f>
        <v>8.0000000000000002E-3</v>
      </c>
      <c r="AF2" s="103">
        <f>AF1</f>
        <v>0</v>
      </c>
    </row>
    <row r="3" spans="1:48">
      <c r="A3" s="104" t="s">
        <v>11369</v>
      </c>
      <c r="B3" s="104" t="s">
        <v>11371</v>
      </c>
      <c r="C3" s="104" t="s">
        <v>11373</v>
      </c>
      <c r="D3" s="104" t="s">
        <v>11375</v>
      </c>
      <c r="AF3" s="103">
        <v>1</v>
      </c>
      <c r="AG3" s="294" t="s">
        <v>11395</v>
      </c>
      <c r="AH3" s="294"/>
      <c r="AI3" s="294"/>
      <c r="AJ3" s="294"/>
      <c r="AK3" s="294"/>
      <c r="AL3" s="294"/>
      <c r="AP3" s="104" t="s">
        <v>11401</v>
      </c>
      <c r="AQ3" s="104" t="s">
        <v>11403</v>
      </c>
      <c r="AR3" s="104" t="s">
        <v>11409</v>
      </c>
      <c r="AS3" s="104" t="s">
        <v>11411</v>
      </c>
      <c r="AT3" s="104" t="s">
        <v>11405</v>
      </c>
      <c r="AU3" s="104" t="s">
        <v>11407</v>
      </c>
    </row>
    <row r="4" spans="1:48">
      <c r="A4" s="104" t="s">
        <v>11377</v>
      </c>
      <c r="B4" s="117">
        <f t="shared" ref="B4:D10" si="0">AJ5</f>
        <v>0</v>
      </c>
      <c r="C4" s="117">
        <f t="shared" si="0"/>
        <v>0</v>
      </c>
      <c r="D4" s="117">
        <f t="shared" si="0"/>
        <v>0</v>
      </c>
      <c r="Q4" s="107"/>
      <c r="AF4" s="103">
        <v>2</v>
      </c>
      <c r="AG4" s="113" t="s">
        <v>11391</v>
      </c>
      <c r="AH4" s="113" t="s">
        <v>11393</v>
      </c>
      <c r="AI4" s="113" t="s">
        <v>11371</v>
      </c>
      <c r="AJ4" s="113" t="s">
        <v>11371</v>
      </c>
      <c r="AK4" s="113" t="s">
        <v>11373</v>
      </c>
      <c r="AL4" s="113" t="s">
        <v>11375</v>
      </c>
      <c r="AP4" s="104">
        <v>2</v>
      </c>
      <c r="AQ4" s="41" t="str">
        <f>IF(IF($A$2="",INDEX(disTreasure!V:V,MATCH(宝物1!$B$2,disTreasure!$B:$B,0),0),INDEX(disTreasure!V:V,MATCH(宝物1!$A$2,disTreasure!$A:$A,0),0))=2,"16人单位",IF(IF($A$2="",INDEX(disTreasure!V:V,MATCH(宝物1!$B$2,disTreasure!$B:$B,0),0),INDEX(disTreasure!V:V,MATCH(宝物1!$A$2,disTreasure!$A:$A,0),0))=3,"9人单位",IF(IF($A$2="",INDEX(disTreasure!V:V,MATCH(宝物1!$B$2,disTreasure!$B:$B,0),0),INDEX(disTreasure!V:V,MATCH(宝物1!$A$2,disTreasure!$A:$A,0),0))=4,"4人单位",IF(IF($A$2="",INDEX(disTreasure!V:V,MATCH(宝物1!$B$2,disTreasure!$B:$B,0),0),INDEX(disTreasure!V:V,MATCH(宝物1!$A$2,disTreasure!$A:$A,0),0))=5,"1人单位","异常"))))</f>
        <v>1人单位</v>
      </c>
      <c r="AR4" s="41">
        <f>IF($C$2&gt;=2,IF($A$2="",INDEX(disTreasure!W:W,MATCH(宝物1!$B$2,disTreasure!$B:$B,0),0),INDEX(disTreasure!W:W,MATCH(宝物1!$A$2,disTreasure!$A:$A,0),0)),0)</f>
        <v>0</v>
      </c>
      <c r="AS4" s="41">
        <f>IF($C$2&gt;=2,IF($A$2="",INDEX(disTreasure!X:X,MATCH(宝物1!$B$2,disTreasure!$B:$B,0),0),INDEX(disTreasure!X:X,MATCH(宝物1!$A$2,disTreasure!$A:$A,0),0)),0)</f>
        <v>0</v>
      </c>
      <c r="AT4" s="41" t="str">
        <f>IF(AR4="攻击",AS4,"0")</f>
        <v>0</v>
      </c>
      <c r="AU4" s="41" t="str">
        <f>IF(AR4="生命",AS4,"0")</f>
        <v>0</v>
      </c>
    </row>
    <row r="5" spans="1:48">
      <c r="A5" s="104" t="s">
        <v>11379</v>
      </c>
      <c r="B5" s="117">
        <f t="shared" si="0"/>
        <v>10</v>
      </c>
      <c r="C5" s="117">
        <f t="shared" si="0"/>
        <v>4</v>
      </c>
      <c r="D5" s="117">
        <f t="shared" si="0"/>
        <v>10</v>
      </c>
      <c r="AF5" s="107">
        <v>3</v>
      </c>
      <c r="AG5" s="114" t="s">
        <v>11376</v>
      </c>
      <c r="AH5" s="41">
        <v>2</v>
      </c>
      <c r="AI5" s="116">
        <f>IF($A$2="",INDEX(disTreasure!M:M,MATCH(宝物1!$B$2,disTreasure!$B:$B,0),0),INDEX(disTreasure!M:M,MATCH(宝物1!$A$2,disTreasure!$A:$A,0),0))</f>
        <v>0</v>
      </c>
      <c r="AJ5" s="116">
        <f>ROUND(100*AI5,2)</f>
        <v>0</v>
      </c>
      <c r="AK5" s="116">
        <f>ROUND(100*AI5*0.4,2)</f>
        <v>0</v>
      </c>
      <c r="AL5" s="117">
        <f t="shared" ref="AL5:AL11" si="1">(AJ5+($C$2*AK5-AK5))*(1+$D$2)</f>
        <v>0</v>
      </c>
      <c r="AP5" s="104">
        <v>5</v>
      </c>
      <c r="AQ5" s="41" t="str">
        <f>IF(IF($A$2="",INDEX(disTreasure!Y:Y,MATCH(宝物1!$B$2,disTreasure!$B:$B,0),0),INDEX(disTreasure!Y:Y,MATCH(宝物1!$A$2,disTreasure!$A:$A,0),0))=2,"16人单位",IF(IF($A$2="",INDEX(disTreasure!Y:Y,MATCH(宝物1!$B$2,disTreasure!$B:$B,0),0),INDEX(disTreasure!Y:Y,MATCH(宝物1!$A$2,disTreasure!$A:$A,0),0))=3,"9人单位",IF(IF($A$2="",INDEX(disTreasure!Y:Y,MATCH(宝物1!$B$2,disTreasure!$B:$B,0),0),INDEX(disTreasure!Y:Y,MATCH(宝物1!$A$2,disTreasure!$A:$A,0),0))=4,"4人单位",IF(IF($A$2="",INDEX(disTreasure!Y:Y,MATCH(宝物1!$B$2,disTreasure!$B:$B,0),0),INDEX(disTreasure!Y:Y,MATCH(宝物1!$A$2,disTreasure!$A:$A,0),0))=5,"1人单位","异常"))))</f>
        <v>1人单位</v>
      </c>
      <c r="AR5" s="41">
        <f>IF($C$2&gt;=5,IF($A$2="",INDEX(disTreasure!Z:Z,MATCH(宝物1!$B$2,disTreasure!$B:$B,0),0),INDEX(disTreasure!Z:Z,MATCH(宝物1!$A$2,disTreasure!$A:$A,0),0)),0)</f>
        <v>0</v>
      </c>
      <c r="AS5" s="41">
        <f>IF(C2&gt;=5,IF($A$2="",INDEX(disTreasure!AA:AA,MATCH(宝物1!$B$2,disTreasure!$B:$B,0),0),INDEX(disTreasure!AA:AA,MATCH(宝物1!$A$2,disTreasure!$A:$A,0),0)),0)</f>
        <v>0</v>
      </c>
      <c r="AT5" s="41" t="str">
        <f t="shared" ref="AT5:AT10" si="2">IF(AR5="攻击",AS5,"0")</f>
        <v>0</v>
      </c>
      <c r="AU5" s="41" t="str">
        <f t="shared" ref="AU5:AU10" si="3">IF(AR5="生命",AS5,"0")</f>
        <v>0</v>
      </c>
      <c r="AV5" s="42"/>
    </row>
    <row r="6" spans="1:48">
      <c r="A6" s="104" t="s">
        <v>11381</v>
      </c>
      <c r="B6" s="117">
        <f t="shared" si="0"/>
        <v>0</v>
      </c>
      <c r="C6" s="117">
        <f t="shared" si="0"/>
        <v>0</v>
      </c>
      <c r="D6" s="117">
        <f t="shared" si="0"/>
        <v>0</v>
      </c>
      <c r="AF6" s="107">
        <v>4</v>
      </c>
      <c r="AG6" s="114" t="s">
        <v>11378</v>
      </c>
      <c r="AH6" s="41">
        <v>5</v>
      </c>
      <c r="AI6" s="116">
        <f>IF($A$2="",INDEX(disTreasure!N:N,MATCH(宝物1!$B$2,disTreasure!$B:$B,0),0),INDEX(disTreasure!N:N,MATCH(宝物1!$A$2,disTreasure!$A:$A,0),0))</f>
        <v>0.1</v>
      </c>
      <c r="AJ6" s="116">
        <f>ROUND(100*AI6,2)</f>
        <v>10</v>
      </c>
      <c r="AK6" s="116">
        <f>ROUND(100*AI6*0.4,2)</f>
        <v>4</v>
      </c>
      <c r="AL6" s="117">
        <f t="shared" si="1"/>
        <v>10</v>
      </c>
      <c r="AP6" s="104">
        <v>8</v>
      </c>
      <c r="AQ6" s="41" t="str">
        <f>IF(IF($A$2="",INDEX(disTreasure!AB:AB,MATCH(宝物1!$B$2,disTreasure!$B:$B,0),0),INDEX(disTreasure!AB:AB,MATCH(宝物1!$A$2,disTreasure!$A:$A,0),0))=2,"16人单位",IF(IF($A$2="",INDEX(disTreasure!AB:AB,MATCH(宝物1!$B$2,disTreasure!$B:$B,0),0),INDEX(disTreasure!AB:AB,MATCH(宝物1!$A$2,disTreasure!$A:$A,0),0))=3,"9人单位",IF(IF($A$2="",INDEX(disTreasure!AB:AB,MATCH(宝物1!$B$2,disTreasure!$B:$B,0),0),INDEX(disTreasure!AB:AB,MATCH(宝物1!$A$2,disTreasure!$A:$A,0),0))=4,"4人单位",IF(IF($A$2="",INDEX(disTreasure!AB:AB,MATCH(宝物1!$B$2,disTreasure!$B:$B,0),0),INDEX(disTreasure!AB:AB,MATCH(宝物1!$A$2,disTreasure!$A:$A,0),0))=5,"1人单位","异常"))))</f>
        <v>1人单位</v>
      </c>
      <c r="AR6" s="41">
        <f>IF(C2&gt;=8,IF($A$2="",INDEX(disTreasure!AC:AC,MATCH(宝物1!$B$2,disTreasure!$B:$B,0),0),INDEX(disTreasure!AC:AC,MATCH(宝物1!$A$2,disTreasure!$A:$A,0),0)),0)</f>
        <v>0</v>
      </c>
      <c r="AS6" s="41">
        <f>IF(C2&gt;=8,IF($A$2="",INDEX(disTreasure!AD:AD,MATCH(宝物1!$B$2,disTreasure!$B:$B,0),0),INDEX(disTreasure!AD:AD,MATCH(宝物1!$A$2,disTreasure!$A:$A,0),0)),0)</f>
        <v>0</v>
      </c>
      <c r="AT6" s="41" t="str">
        <f t="shared" si="2"/>
        <v>0</v>
      </c>
      <c r="AU6" s="41" t="str">
        <f t="shared" si="3"/>
        <v>0</v>
      </c>
      <c r="AV6" s="42"/>
    </row>
    <row r="7" spans="1:48">
      <c r="A7" s="104" t="s">
        <v>11383</v>
      </c>
      <c r="B7" s="117">
        <f t="shared" si="0"/>
        <v>0</v>
      </c>
      <c r="C7" s="117">
        <f t="shared" si="0"/>
        <v>0</v>
      </c>
      <c r="D7" s="117">
        <f t="shared" si="0"/>
        <v>0</v>
      </c>
      <c r="AF7" s="107">
        <v>5</v>
      </c>
      <c r="AG7" s="114" t="s">
        <v>11380</v>
      </c>
      <c r="AH7" s="41">
        <v>131</v>
      </c>
      <c r="AI7" s="116">
        <f>IF($A$2="",INDEX(disTreasure!O:O,MATCH(宝物1!$B$2,disTreasure!$B:$B,0),0),INDEX(disTreasure!O:O,MATCH(宝物1!$A$2,disTreasure!$A:$A,0),0))</f>
        <v>0</v>
      </c>
      <c r="AJ7" s="116">
        <f>ROUND(100*AI7,2)</f>
        <v>0</v>
      </c>
      <c r="AK7" s="116">
        <f>ROUND(100*AI7*0.4,2)</f>
        <v>0</v>
      </c>
      <c r="AL7" s="117">
        <f t="shared" si="1"/>
        <v>0</v>
      </c>
      <c r="AP7" s="104">
        <v>11</v>
      </c>
      <c r="AQ7" s="41" t="str">
        <f>IF(IF($A$2="",INDEX(disTreasure!AE:AE,MATCH(宝物1!$B$2,disTreasure!$B:$B,0),0),INDEX(disTreasure!AE:AE,MATCH(宝物1!$A$2,disTreasure!$A:$A,0),0))=2,"16人单位",IF(IF($A$2="",INDEX(disTreasure!AE:AE,MATCH(宝物1!$B$2,disTreasure!$B:$B,0),0),INDEX(disTreasure!AE:AE,MATCH(宝物1!$A$2,disTreasure!$A:$A,0),0))=3,"9人单位",IF(IF($A$2="",INDEX(disTreasure!AE:AE,MATCH(宝物1!$B$2,disTreasure!$B:$B,0),0),INDEX(disTreasure!AE:AE,MATCH(宝物1!$A$2,disTreasure!$A:$A,0),0))=4,"4人单位",IF(IF($A$2="",INDEX(disTreasure!AE:AE,MATCH(宝物1!$B$2,disTreasure!$B:$B,0),0),INDEX(disTreasure!AE:AE,MATCH(宝物1!$A$2,disTreasure!$A:$A,0),0))=5,"1人单位","异常"))))</f>
        <v>1人单位</v>
      </c>
      <c r="AR7" s="41">
        <f>IF(C2&gt;=11,IF($A$2="",INDEX(disTreasure!AF:AF,MATCH(宝物1!$B$2,disTreasure!$B:$B,0),0),INDEX(disTreasure!AF:AF,MATCH(宝物1!$A$2,disTreasure!$A:$A,0),0)),0)</f>
        <v>0</v>
      </c>
      <c r="AS7" s="41">
        <f>IF(C2&gt;=11,IF($A$2="",INDEX(disTreasure!AG:AG,MATCH(宝物1!$B$2,disTreasure!$B:$B,0),0),INDEX(disTreasure!AG:AG,MATCH(宝物1!$A$2,disTreasure!$A:$A,0),0)),0)</f>
        <v>0</v>
      </c>
      <c r="AT7" s="41" t="str">
        <f t="shared" si="2"/>
        <v>0</v>
      </c>
      <c r="AU7" s="41" t="str">
        <f t="shared" si="3"/>
        <v>0</v>
      </c>
      <c r="AV7" s="42"/>
    </row>
    <row r="8" spans="1:48">
      <c r="A8" s="104" t="s">
        <v>11385</v>
      </c>
      <c r="B8" s="117">
        <f t="shared" si="0"/>
        <v>12</v>
      </c>
      <c r="C8" s="117">
        <f t="shared" si="0"/>
        <v>4.8</v>
      </c>
      <c r="D8" s="117">
        <f t="shared" si="0"/>
        <v>12</v>
      </c>
      <c r="AF8" s="107">
        <v>6</v>
      </c>
      <c r="AG8" s="113" t="s">
        <v>11382</v>
      </c>
      <c r="AH8" s="41">
        <v>112</v>
      </c>
      <c r="AI8" s="41">
        <f>IF($A$2="",INDEX(disTreasure!P:P,MATCH(宝物1!$B$2,disTreasure!$B:$B,0),0),INDEX(disTreasure!P:P,MATCH(宝物1!$A$2,disTreasure!$A:$A,0),0))</f>
        <v>0</v>
      </c>
      <c r="AJ8" s="41">
        <f>ROUND(AI8,2)</f>
        <v>0</v>
      </c>
      <c r="AK8" s="41">
        <f>ROUND(AI8*0.4,2)</f>
        <v>0</v>
      </c>
      <c r="AL8" s="117">
        <f t="shared" si="1"/>
        <v>0</v>
      </c>
      <c r="AP8" s="104">
        <v>14</v>
      </c>
      <c r="AQ8" s="41" t="str">
        <f>IF(IF($A$2="",INDEX(disTreasure!AH:AH,MATCH(宝物1!$B$2,disTreasure!$B:$B,0),0),INDEX(disTreasure!AH:AH,MATCH(宝物1!$A$2,disTreasure!$A:$A,0),0))=2,"16人单位",IF(IF($A$2="",INDEX(disTreasure!AH:AH,MATCH(宝物1!$B$2,disTreasure!$B:$B,0),0),INDEX(disTreasure!AH:AH,MATCH(宝物1!$A$2,disTreasure!$A:$A,0),0))=3,"9人单位",IF(IF($A$2="",INDEX(disTreasure!AH:AH,MATCH(宝物1!$B$2,disTreasure!$B:$B,0),0),INDEX(disTreasure!AH:AH,MATCH(宝物1!$A$2,disTreasure!$A:$A,0),0))=4,"4人单位",IF(IF($A$2="",INDEX(disTreasure!AH:AH,MATCH(宝物1!$B$2,disTreasure!$B:$B,0),0),INDEX(disTreasure!AH:AH,MATCH(宝物1!$A$2,disTreasure!$A:$A,0),0))=5,"1人单位","异常"))))</f>
        <v>1人单位</v>
      </c>
      <c r="AR8" s="41">
        <f>IF(C2&gt;=14,IF($A$2="",INDEX(disTreasure!AI:AI,MATCH(宝物1!$B$2,disTreasure!$B:$B,0),0),INDEX(disTreasure!AI:AI,MATCH(宝物1!$A$2,disTreasure!$A:$A,0),0)),0)</f>
        <v>0</v>
      </c>
      <c r="AS8" s="41">
        <f>IF(C2&gt;=14,IF($A$2="",INDEX(disTreasure!AJ:AJ,MATCH(宝物1!$B$2,disTreasure!$B:$B,0),0),INDEX(disTreasure!AJ:AJ,MATCH(宝物1!$A$2,disTreasure!$A:$A,0),0)),0)</f>
        <v>0</v>
      </c>
      <c r="AT8" s="41" t="str">
        <f t="shared" si="2"/>
        <v>0</v>
      </c>
      <c r="AU8" s="41" t="str">
        <f t="shared" si="3"/>
        <v>0</v>
      </c>
      <c r="AV8" s="42"/>
    </row>
    <row r="9" spans="1:48">
      <c r="A9" s="104" t="s">
        <v>11387</v>
      </c>
      <c r="B9" s="117">
        <f t="shared" si="0"/>
        <v>0</v>
      </c>
      <c r="C9" s="117">
        <f t="shared" si="0"/>
        <v>0</v>
      </c>
      <c r="D9" s="117">
        <f t="shared" si="0"/>
        <v>0</v>
      </c>
      <c r="AF9" s="107">
        <v>7</v>
      </c>
      <c r="AG9" s="113" t="s">
        <v>11384</v>
      </c>
      <c r="AH9" s="41">
        <v>115</v>
      </c>
      <c r="AI9" s="41">
        <f>IF($A$2="",INDEX(disTreasure!Q:Q,MATCH(宝物1!$B$2,disTreasure!$B:$B,0),0),INDEX(disTreasure!Q:Q,MATCH(宝物1!$A$2,disTreasure!$A:$A,0),0))</f>
        <v>12</v>
      </c>
      <c r="AJ9" s="41">
        <f>ROUND(AI9,2)</f>
        <v>12</v>
      </c>
      <c r="AK9" s="41">
        <f>ROUND(AI9*0.4,2)</f>
        <v>4.8</v>
      </c>
      <c r="AL9" s="117">
        <f t="shared" si="1"/>
        <v>12</v>
      </c>
      <c r="AP9" s="104">
        <v>17</v>
      </c>
      <c r="AQ9" s="41" t="str">
        <f>IF(IF($A$2="",INDEX(disTreasure!AK:AK,MATCH(宝物1!$B$2,disTreasure!$B:$B,0),0),INDEX(disTreasure!AK:AK,MATCH(宝物1!$A$2,disTreasure!$A:$A,0),0))=2,"16人单位",IF(IF($A$2="",INDEX(disTreasure!AK:AK,MATCH(宝物1!$B$2,disTreasure!$B:$B,0),0),INDEX(disTreasure!AK:AK,MATCH(宝物1!$A$2,disTreasure!$A:$A,0),0))=3,"9人单位",IF(IF($A$2="",INDEX(disTreasure!AK:AK,MATCH(宝物1!$B$2,disTreasure!$B:$B,0),0),INDEX(disTreasure!AK:AK,MATCH(宝物1!$A$2,disTreasure!$A:$A,0),0))=4,"4人单位",IF(IF($A$2="",INDEX(disTreasure!AK:AK,MATCH(宝物1!$B$2,disTreasure!$B:$B,0),0),INDEX(disTreasure!AK:AK,MATCH(宝物1!$A$2,disTreasure!$A:$A,0),0))=5,"1人单位","异常"))))</f>
        <v>1人单位</v>
      </c>
      <c r="AR9" s="41">
        <f>IF(C2&gt;=17,IF($A$2="",INDEX(disTreasure!AL:AL,MATCH(宝物1!$B$2,disTreasure!$B:$B,0),0),INDEX(disTreasure!AL:AL,MATCH(宝物1!$A$2,disTreasure!$A:$A,0),0)),0)</f>
        <v>0</v>
      </c>
      <c r="AS9" s="41">
        <f>IF(C2&gt;=17,IF($A$2="",INDEX(disTreasure!AM:AM,MATCH(宝物1!$B$2,disTreasure!$B:$B,0),0),INDEX(disTreasure!AM:AM,MATCH(宝物1!$A$2,disTreasure!$A:$A,0),0)),0)</f>
        <v>0</v>
      </c>
      <c r="AT9" s="41" t="str">
        <f t="shared" si="2"/>
        <v>0</v>
      </c>
      <c r="AU9" s="41" t="str">
        <f t="shared" si="3"/>
        <v>0</v>
      </c>
      <c r="AV9" s="42"/>
    </row>
    <row r="10" spans="1:48" s="107" customFormat="1">
      <c r="A10" s="104" t="s">
        <v>11389</v>
      </c>
      <c r="B10" s="117">
        <f t="shared" si="0"/>
        <v>0</v>
      </c>
      <c r="C10" s="117">
        <f t="shared" si="0"/>
        <v>0</v>
      </c>
      <c r="D10" s="117">
        <f t="shared" si="0"/>
        <v>0</v>
      </c>
      <c r="AF10" s="107">
        <v>8</v>
      </c>
      <c r="AG10" s="113" t="s">
        <v>11386</v>
      </c>
      <c r="AH10" s="41">
        <v>118</v>
      </c>
      <c r="AI10" s="41">
        <f>IF($A$2="",INDEX(disTreasure!R:R,MATCH(宝物1!$B$2,disTreasure!$B:$B,0),0),INDEX(disTreasure!R:R,MATCH(宝物1!$A$2,disTreasure!$A:$A,0),0))</f>
        <v>0</v>
      </c>
      <c r="AJ10" s="41">
        <f>ROUND(AI10,2)</f>
        <v>0</v>
      </c>
      <c r="AK10" s="41">
        <f>ROUND(AI10*0.4,2)</f>
        <v>0</v>
      </c>
      <c r="AL10" s="117">
        <f t="shared" si="1"/>
        <v>0</v>
      </c>
      <c r="AP10" s="104">
        <v>20</v>
      </c>
      <c r="AQ10" s="41" t="str">
        <f>IF(IF($A$2="",INDEX(disTreasure!AN:AN,MATCH(宝物1!$B$2,disTreasure!$B:$B,0),0),INDEX(disTreasure!AN:AN,MATCH(宝物1!$A$2,disTreasure!$A:$A,0),0))=2,"16人单位",IF(IF($A$2="",INDEX(disTreasure!AN:AN,MATCH(宝物1!$B$2,disTreasure!$B:$B,0),0),INDEX(disTreasure!AN:AN,MATCH(宝物1!$A$2,disTreasure!$A:$A,0),0))=3,"9人单位",IF(IF($A$2="",INDEX(disTreasure!AN:AN,MATCH(宝物1!$B$2,disTreasure!$B:$B,0),0),INDEX(disTreasure!AN:AN,MATCH(宝物1!$A$2,disTreasure!$A:$A,0),0))=4,"4人单位",IF(IF($A$2="",INDEX(disTreasure!AN:AN,MATCH(宝物1!$B$2,disTreasure!$B:$B,0),0),INDEX(disTreasure!AN:AN,MATCH(宝物1!$A$2,disTreasure!$A:$A,0),0))=5,"1人单位","异常"))))</f>
        <v>1人单位</v>
      </c>
      <c r="AR10" s="41">
        <f>IF(C2=20,IF($A$2="",INDEX(disTreasure!AO:AO,MATCH(宝物1!$B$2,disTreasure!$B:$B,0),0),INDEX(disTreasure!AO:AO,MATCH(宝物1!$A$2,disTreasure!$A:$A,0),0)),0)</f>
        <v>0</v>
      </c>
      <c r="AS10" s="41">
        <f>IF(C2=20,IF($A$2="",INDEX(disTreasure!AP:AP,MATCH(宝物1!$B$2,disTreasure!$B:$B,0),0),INDEX(disTreasure!AP:AP,MATCH(宝物1!$A$2,disTreasure!$A:$A,0),0)),0)</f>
        <v>0</v>
      </c>
      <c r="AT10" s="41" t="str">
        <f t="shared" si="2"/>
        <v>0</v>
      </c>
      <c r="AU10" s="41" t="str">
        <f t="shared" si="3"/>
        <v>0</v>
      </c>
      <c r="AV10" s="42"/>
    </row>
    <row r="11" spans="1:48">
      <c r="AF11" s="107">
        <v>9</v>
      </c>
      <c r="AG11" s="113" t="s">
        <v>11388</v>
      </c>
      <c r="AH11" s="41">
        <v>121</v>
      </c>
      <c r="AI11" s="41">
        <f>IF($A$2="",INDEX(disTreasure!S:S,MATCH(宝物1!$B$2,disTreasure!$B:$B,0),0),INDEX(disTreasure!S:S,MATCH(宝物1!$A$2,disTreasure!$A:$A,0),0))</f>
        <v>0</v>
      </c>
      <c r="AJ11" s="41">
        <f>ROUND(AI11,2)</f>
        <v>0</v>
      </c>
      <c r="AK11" s="41">
        <f>ROUND(AI11*0.4,2)</f>
        <v>0</v>
      </c>
      <c r="AL11" s="117">
        <f t="shared" si="1"/>
        <v>0</v>
      </c>
      <c r="AQ11" s="103" t="str">
        <f>IF(IF(AQ4=AQ5,0,1)+IF(AQ5=AQ6,0,1)+IF(AQ6=AQ7,0,1)+IF(AQ7=AQ8,0,1)+IF(AQ8=AQ9,0,1)+IF(AQ9=AQ10,0,1)&gt;=1,"作用对象差异","正常")</f>
        <v>正常</v>
      </c>
      <c r="AT11" s="41">
        <f>SUM(AT4:AT10)</f>
        <v>0</v>
      </c>
      <c r="AU11" s="41">
        <f>SUM(AU4:AU10)</f>
        <v>0</v>
      </c>
    </row>
    <row r="12" spans="1:48">
      <c r="AF12" s="107">
        <v>10</v>
      </c>
    </row>
    <row r="13" spans="1:48">
      <c r="AF13" s="107">
        <v>11</v>
      </c>
    </row>
    <row r="14" spans="1:48">
      <c r="AF14" s="107">
        <v>12</v>
      </c>
      <c r="AQ14" s="42"/>
    </row>
    <row r="15" spans="1:48">
      <c r="AF15" s="107">
        <v>13</v>
      </c>
    </row>
    <row r="16" spans="1:48">
      <c r="H16" s="107"/>
      <c r="I16" s="107"/>
      <c r="J16" s="107"/>
      <c r="K16" s="107"/>
      <c r="L16" s="107"/>
      <c r="M16" s="107"/>
      <c r="AF16" s="107">
        <v>14</v>
      </c>
    </row>
    <row r="17" spans="2:32">
      <c r="AF17" s="107">
        <v>15</v>
      </c>
    </row>
    <row r="18" spans="2:32">
      <c r="AF18" s="107">
        <v>16</v>
      </c>
    </row>
    <row r="19" spans="2:32">
      <c r="B19" s="42"/>
      <c r="C19" s="42"/>
      <c r="D19" s="42"/>
      <c r="E19" s="42"/>
      <c r="F19" s="42"/>
      <c r="G19" s="42"/>
      <c r="AF19" s="107">
        <v>17</v>
      </c>
    </row>
    <row r="20" spans="2:32">
      <c r="AF20" s="107">
        <v>18</v>
      </c>
    </row>
    <row r="21" spans="2:32">
      <c r="AF21" s="107">
        <v>19</v>
      </c>
    </row>
    <row r="22" spans="2:32">
      <c r="H22" s="107"/>
      <c r="I22" s="107"/>
      <c r="J22" s="107"/>
      <c r="K22" s="107"/>
      <c r="L22" s="107"/>
      <c r="M22" s="107"/>
      <c r="Q22" s="107"/>
      <c r="AF22" s="107">
        <v>20</v>
      </c>
    </row>
    <row r="23" spans="2:32">
      <c r="H23" s="107"/>
      <c r="I23" s="107"/>
      <c r="J23" s="107"/>
      <c r="K23" s="107"/>
      <c r="L23" s="107"/>
      <c r="M23" s="107"/>
      <c r="Q23" s="107"/>
    </row>
    <row r="24" spans="2:32">
      <c r="H24" s="107"/>
      <c r="I24" s="107"/>
      <c r="J24" s="107"/>
      <c r="K24" s="107"/>
      <c r="L24" s="107"/>
      <c r="M24" s="107"/>
      <c r="Q24" s="107"/>
    </row>
    <row r="25" spans="2:32">
      <c r="D25" s="107" t="str">
        <f>IF(C15=0,"",#REF!)</f>
        <v/>
      </c>
      <c r="H25" s="107"/>
      <c r="I25" s="107"/>
      <c r="J25" s="107"/>
      <c r="K25" s="107"/>
      <c r="L25" s="107"/>
      <c r="M25" s="107"/>
      <c r="Q25" s="107"/>
    </row>
    <row r="26" spans="2:32">
      <c r="D26" s="112" t="str">
        <f t="shared" ref="D26" si="4">IF(C15=0,"",C15)</f>
        <v/>
      </c>
      <c r="E26" s="112"/>
      <c r="F26" s="112"/>
      <c r="G26" s="112"/>
      <c r="H26" s="107"/>
      <c r="I26" s="107"/>
      <c r="J26" s="107"/>
      <c r="K26" s="107"/>
      <c r="L26" s="107"/>
      <c r="M26" s="107"/>
      <c r="Q26" s="107"/>
    </row>
    <row r="27" spans="2:32">
      <c r="H27" s="107"/>
      <c r="I27" s="107"/>
      <c r="J27" s="107"/>
      <c r="K27" s="107"/>
      <c r="L27" s="107"/>
      <c r="M27" s="107"/>
      <c r="Q27" s="107"/>
    </row>
    <row r="28" spans="2:32">
      <c r="H28" s="107"/>
      <c r="I28" s="107"/>
      <c r="J28" s="107"/>
      <c r="K28" s="107"/>
      <c r="L28" s="107"/>
      <c r="M28" s="107"/>
      <c r="Q28" s="107"/>
    </row>
  </sheetData>
  <mergeCells count="1">
    <mergeCell ref="AG3:AL3"/>
  </mergeCells>
  <phoneticPr fontId="9" type="noConversion"/>
  <conditionalFormatting sqref="B4:D10">
    <cfRule type="cellIs" dxfId="100" priority="1" operator="equal">
      <formula>0</formula>
    </cfRule>
    <cfRule type="cellIs" dxfId="99" priority="2" operator="greaterThan">
      <formula>0</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26"/>
  <sheetViews>
    <sheetView topLeftCell="Q1" workbookViewId="0">
      <selection activeCell="AB5" sqref="AB5"/>
    </sheetView>
  </sheetViews>
  <sheetFormatPr defaultRowHeight="14.25"/>
  <cols>
    <col min="1" max="1" width="9" style="107"/>
    <col min="2" max="3" width="9" style="107" bestFit="1"/>
    <col min="4" max="4" width="13" style="107" bestFit="1" customWidth="1"/>
    <col min="5" max="5" width="9" style="107" bestFit="1" customWidth="1"/>
    <col min="6" max="7" width="9" style="107" bestFit="1"/>
    <col min="8" max="8" width="16.125" style="107" bestFit="1" customWidth="1"/>
    <col min="9" max="9" width="13" style="107" bestFit="1" customWidth="1"/>
    <col min="10" max="10" width="5.25" style="107" bestFit="1" customWidth="1"/>
    <col min="11" max="11" width="19.125" style="107" bestFit="1" customWidth="1"/>
    <col min="12" max="12" width="17.25" style="107" bestFit="1" customWidth="1"/>
    <col min="13" max="13" width="20.125" style="107" bestFit="1" customWidth="1"/>
    <col min="14" max="14" width="17.25" style="107" bestFit="1" customWidth="1"/>
    <col min="15" max="15" width="40.125" style="107" bestFit="1" customWidth="1"/>
    <col min="16" max="16" width="24.75" style="107" customWidth="1"/>
    <col min="17" max="17" width="5.5" style="107" bestFit="1" customWidth="1"/>
    <col min="18" max="19" width="6.5" style="107" bestFit="1" customWidth="1"/>
    <col min="20" max="31" width="9" style="107"/>
    <col min="32" max="32" width="3.5" style="107" bestFit="1" customWidth="1"/>
    <col min="33" max="34" width="9" style="107" bestFit="1"/>
    <col min="35" max="37" width="9" style="110" bestFit="1"/>
    <col min="38" max="38" width="9" style="107" bestFit="1"/>
    <col min="39" max="42" width="9" style="107"/>
    <col min="43" max="43" width="9" style="107" bestFit="1" customWidth="1"/>
    <col min="44" max="45" width="9.75" style="107" bestFit="1" customWidth="1"/>
    <col min="46" max="16384" width="9" style="107"/>
  </cols>
  <sheetData>
    <row r="1" spans="1:48">
      <c r="A1" s="104" t="s">
        <v>1810</v>
      </c>
      <c r="B1" s="104" t="s">
        <v>1485</v>
      </c>
      <c r="C1" s="104" t="s">
        <v>11412</v>
      </c>
      <c r="D1" s="104" t="s">
        <v>11414</v>
      </c>
      <c r="E1" s="104" t="s">
        <v>11402</v>
      </c>
      <c r="F1" s="104" t="s">
        <v>11376</v>
      </c>
      <c r="G1" s="104" t="s">
        <v>11378</v>
      </c>
      <c r="H1" s="104" t="s">
        <v>11416</v>
      </c>
      <c r="I1" s="104" t="s">
        <v>11417</v>
      </c>
      <c r="J1" s="104" t="s">
        <v>11418</v>
      </c>
      <c r="K1" s="104" t="s">
        <v>11419</v>
      </c>
      <c r="L1" s="104" t="s">
        <v>11420</v>
      </c>
      <c r="M1" s="104" t="s">
        <v>11370</v>
      </c>
      <c r="N1" s="104" t="s">
        <v>11398</v>
      </c>
      <c r="O1" s="104" t="s">
        <v>11431</v>
      </c>
    </row>
    <row r="2" spans="1:48">
      <c r="A2" s="44" t="str">
        <f>IF(宝物查询!L6=0,"",宝物查询!L6)</f>
        <v/>
      </c>
      <c r="B2" s="44" t="str">
        <f>IF(宝物查询!M6=0,"",宝物查询!M6)</f>
        <v>龙骨护胫</v>
      </c>
      <c r="C2" s="44">
        <f>宝物查询!N6</f>
        <v>1</v>
      </c>
      <c r="D2" s="129">
        <f>宝物查询!O6</f>
        <v>0</v>
      </c>
      <c r="E2" s="41" t="str">
        <f>IF(AQ11="正常",AQ4,AQ11)</f>
        <v>9人单位</v>
      </c>
      <c r="F2" s="41">
        <f>AT11</f>
        <v>0</v>
      </c>
      <c r="G2" s="41">
        <f>AU11</f>
        <v>0</v>
      </c>
      <c r="H2" s="41" t="str">
        <f>IFERROR(IF(A2="","[[tool,"&amp;INDEX(disTreasure!A:A,MATCH(B2,disTreasure!B:B,0),0)&amp;","&amp;"999]]","[[tool,"&amp;A2&amp;","&amp;"999]]"),"无")</f>
        <v>[[tool,40402,999]]</v>
      </c>
      <c r="I2" s="41" t="str">
        <f>IFERROR(IF(IF(A2="",INDEX(disTreasure!C:C,MATCH(B2,disTreasure!B:B,0),0),INDEX(disTreasure!C:C,MATCH(A2,disTreasure!A:A,0),0))=0,"普通抽卡",IF(IF(A2="",INDEX(disTreasure!C:C,MATCH(B2,disTreasure!B:B,0),0),INDEX(disTreasure!C:C,MATCH(A2,disTreasure!A:A,0),0))=1,"豪华午餐展示",IF(IF(A2="",INDEX(disTreasure!C:C,MATCH(B2,disTreasure!B:B,0),0),INDEX(disTreasure!C:C,MATCH(A2,disTreasure!A:A,0),0))=2,"橙色宝物","有误"))),"无")</f>
        <v>橙色宝物</v>
      </c>
      <c r="J2" s="41" t="str">
        <f>IFERROR(IF(IF($A$2="",INDEX(disTreasure!F:F,MATCH($B$2,disTreasure!$B:$B,0),0),INDEX(disTreasure!F:F,MATCH($A$2,disTreasure!$A:$A,0),0))=2,"绿色",IF(IF($A$2="",INDEX(disTreasure!F:F,MATCH($B$2,disTreasure!$B:$B,0),0),INDEX(disTreasure!F:F,MATCH($A$2,disTreasure!$A:$A,0),0))=3,"蓝色",IF(IF($A$2="",INDEX(disTreasure!F:F,MATCH($B$2,disTreasure!$B:$B,0),0),INDEX(disTreasure!F:F,MATCH($A$2,disTreasure!$A:$A,0),0))=4,"紫色",IF(IF($A$2="",INDEX(disTreasure!F:F,MATCH($B$2,disTreasure!$B:$B,0),0),INDEX(disTreasure!F:F,MATCH($A$2,disTreasure!$A:$A,0),0))=5,"橙色","有误")))),"无")</f>
        <v>橙色</v>
      </c>
      <c r="K2" s="41" t="str">
        <f>IF($A$2="",INDEX(disTreasure!I:I,MATCH($B$2,disTreasure!$B:$B,0),0),INDEX(disTreasure!I:I,MATCH($A$2,disTreasure!$A:$A,0),0))</f>
        <v>[0.22,0.088,0.088]</v>
      </c>
      <c r="L2" s="41">
        <f>IF($A$2="",INDEX(disTreasure!J:J,MATCH($B$2,disTreasure!$B:$B,0),0),INDEX(disTreasure!J:J,MATCH($A$2,disTreasure!$A:$A,0),0))</f>
        <v>225</v>
      </c>
      <c r="M2" s="41" t="str">
        <f>IF($A$2="",INDEX(disTreasure!K:K,MATCH($B$2,disTreasure!$B:$B,0),0),INDEX(disTreasure!K:K,MATCH($A$2,disTreasure!$A:$A,0),0))</f>
        <v>[[5,8,3.2],[131,2,0.8],[121,12,4.8]]</v>
      </c>
      <c r="N2" s="41" t="str">
        <f>IF($A$2="",INDEX(disTreasure!T:T,MATCH($B$2,disTreasure!$B:$B,0),0),INDEX(disTreasure!T:T,MATCH($A$2,disTreasure!$A:$A,0),0))</f>
        <v>[2,5,8,11,14,17,20]</v>
      </c>
      <c r="O2" s="105" t="str">
        <f>IF($A$2="",INDEX(语言辅助表!Q:Q,MATCH($B$2,语言辅助表!P:P,0),0),INDEX(语言辅助表!Q:Q,MATCH($A$2,语言辅助表!O:O,0),0))</f>
        <v>以老死的龙王胫骨打造的腿甲，龙王神力的组件之一</v>
      </c>
      <c r="Q2" s="107">
        <f>SUM(disTreasure!M6:O6)*100+SUM(disTreasure!P6:S6)*1.5/100</f>
        <v>0.03</v>
      </c>
      <c r="R2" s="107">
        <f>SUM(disTreasure!M6:O6)*100+SUM(disTreasure!P6:S6)/250</f>
        <v>8.0000000000000002E-3</v>
      </c>
      <c r="S2" s="107">
        <f>SUM(disTreasure!M6:O6)*100+SUM(disTreasure!P6:S6)/250</f>
        <v>8.0000000000000002E-3</v>
      </c>
      <c r="AF2" s="107">
        <f>AF1</f>
        <v>0</v>
      </c>
    </row>
    <row r="3" spans="1:48">
      <c r="A3" s="104" t="s">
        <v>11368</v>
      </c>
      <c r="B3" s="104" t="s">
        <v>11370</v>
      </c>
      <c r="C3" s="104" t="s">
        <v>11372</v>
      </c>
      <c r="D3" s="104" t="s">
        <v>11374</v>
      </c>
      <c r="AF3" s="107">
        <v>1</v>
      </c>
      <c r="AG3" s="294" t="s">
        <v>11394</v>
      </c>
      <c r="AH3" s="294"/>
      <c r="AI3" s="294"/>
      <c r="AJ3" s="294"/>
      <c r="AK3" s="294"/>
      <c r="AL3" s="294"/>
      <c r="AP3" s="104" t="s">
        <v>11400</v>
      </c>
      <c r="AQ3" s="104" t="s">
        <v>11402</v>
      </c>
      <c r="AR3" s="104" t="s">
        <v>11408</v>
      </c>
      <c r="AS3" s="104" t="s">
        <v>11410</v>
      </c>
      <c r="AT3" s="104" t="s">
        <v>11404</v>
      </c>
      <c r="AU3" s="104" t="s">
        <v>11406</v>
      </c>
    </row>
    <row r="4" spans="1:48">
      <c r="A4" s="104" t="s">
        <v>11376</v>
      </c>
      <c r="B4" s="117">
        <f t="shared" ref="B4:D10" si="0">AJ5</f>
        <v>0</v>
      </c>
      <c r="C4" s="117">
        <f t="shared" si="0"/>
        <v>0</v>
      </c>
      <c r="D4" s="117">
        <f t="shared" si="0"/>
        <v>0</v>
      </c>
      <c r="AF4" s="107">
        <v>2</v>
      </c>
      <c r="AG4" s="113" t="s">
        <v>11390</v>
      </c>
      <c r="AH4" s="113" t="s">
        <v>11392</v>
      </c>
      <c r="AI4" s="113" t="s">
        <v>11370</v>
      </c>
      <c r="AJ4" s="113" t="s">
        <v>11370</v>
      </c>
      <c r="AK4" s="113" t="s">
        <v>11372</v>
      </c>
      <c r="AL4" s="113" t="s">
        <v>11374</v>
      </c>
      <c r="AP4" s="104">
        <v>2</v>
      </c>
      <c r="AQ4" s="41" t="str">
        <f>IF(IF($A$2="",INDEX(disTreasure!V:V,MATCH($B$2,disTreasure!$B:$B,0),0),INDEX(disTreasure!V:V,MATCH($A$2,disTreasure!$A:$A,0),0))=2,"16人单位",IF(IF($A$2="",INDEX(disTreasure!V:V,MATCH($B$2,disTreasure!$B:$B,0),0),INDEX(disTreasure!V:V,MATCH($A$2,disTreasure!$A:$A,0),0))=3,"9人单位",IF(IF($A$2="",INDEX(disTreasure!V:V,MATCH($B$2,disTreasure!$B:$B,0),0),INDEX(disTreasure!V:V,MATCH($A$2,disTreasure!$A:$A,0),0))=4,"4人单位",IF(IF($A$2="",INDEX(disTreasure!V:V,MATCH($B$2,disTreasure!$B:$B,0),0),INDEX(disTreasure!V:V,MATCH($A$2,disTreasure!$A:$A,0),0))=5,"1人单位","异常"))))</f>
        <v>9人单位</v>
      </c>
      <c r="AR4" s="41">
        <f>IF($C$2&gt;=2,IF($A$2="",INDEX(disTreasure!W:W,MATCH($B$2,disTreasure!$B:$B,0),0),INDEX(disTreasure!W:W,MATCH($A$2,disTreasure!$A:$A,0),0)),0)</f>
        <v>0</v>
      </c>
      <c r="AS4" s="41">
        <f>IF($C$2&gt;=2,IF($A$2="",INDEX(disTreasure!X:X,MATCH($B$2,disTreasure!$B:$B,0),0),INDEX(disTreasure!X:X,MATCH($A$2,disTreasure!$A:$A,0),0)),0)</f>
        <v>0</v>
      </c>
      <c r="AT4" s="41" t="str">
        <f>IF(AR4="攻击",AS4,"0")</f>
        <v>0</v>
      </c>
      <c r="AU4" s="41" t="str">
        <f>IF(AR4="生命",AS4,"0")</f>
        <v>0</v>
      </c>
    </row>
    <row r="5" spans="1:48">
      <c r="A5" s="104" t="s">
        <v>11378</v>
      </c>
      <c r="B5" s="117">
        <f t="shared" si="0"/>
        <v>8</v>
      </c>
      <c r="C5" s="117">
        <f t="shared" si="0"/>
        <v>3.2</v>
      </c>
      <c r="D5" s="117">
        <f t="shared" si="0"/>
        <v>8</v>
      </c>
      <c r="AF5" s="107">
        <v>3</v>
      </c>
      <c r="AG5" s="114" t="s">
        <v>11376</v>
      </c>
      <c r="AH5" s="41">
        <v>2</v>
      </c>
      <c r="AI5" s="116">
        <f>IF($A$2="",INDEX(disTreasure!M:M,MATCH($B$2,disTreasure!$B:$B,0),0),INDEX(disTreasure!M:M,MATCH($A$2,disTreasure!$A:$A,0),0))</f>
        <v>0</v>
      </c>
      <c r="AJ5" s="116">
        <f>ROUND(100*AI5,2)</f>
        <v>0</v>
      </c>
      <c r="AK5" s="116">
        <f>ROUND(100*AI5*0.4,2)</f>
        <v>0</v>
      </c>
      <c r="AL5" s="117">
        <f>(AJ5+($C$2*AK5-AK5))*(1+$D$2)</f>
        <v>0</v>
      </c>
      <c r="AP5" s="104">
        <v>5</v>
      </c>
      <c r="AQ5" s="41" t="str">
        <f>IF(IF($A$2="",INDEX(disTreasure!Y:Y,MATCH($B$2,disTreasure!$B:$B,0),0),INDEX(disTreasure!Y:Y,MATCH($A$2,disTreasure!$A:$A,0),0))=2,"16人单位",IF(IF($A$2="",INDEX(disTreasure!Y:Y,MATCH($B$2,disTreasure!$B:$B,0),0),INDEX(disTreasure!Y:Y,MATCH($A$2,disTreasure!$A:$A,0),0))=3,"9人单位",IF(IF($A$2="",INDEX(disTreasure!Y:Y,MATCH($B$2,disTreasure!$B:$B,0),0),INDEX(disTreasure!Y:Y,MATCH($A$2,disTreasure!$A:$A,0),0))=4,"4人单位",IF(IF($A$2="",INDEX(disTreasure!Y:Y,MATCH($B$2,disTreasure!$B:$B,0),0),INDEX(disTreasure!Y:Y,MATCH($A$2,disTreasure!$A:$A,0),0))=5,"1人单位","异常"))))</f>
        <v>9人单位</v>
      </c>
      <c r="AR5" s="41">
        <f>IF($C$2&gt;=5,IF($A$2="",INDEX(disTreasure!Z:Z,MATCH($B$2,disTreasure!$B:$B,0),0),INDEX(disTreasure!Z:Z,MATCH($A$2,disTreasure!$A:$A,0),0)),0)</f>
        <v>0</v>
      </c>
      <c r="AS5" s="41">
        <f>IF(C2&gt;=5,IF($A$2="",INDEX(disTreasure!AA:AA,MATCH($B$2,disTreasure!$B:$B,0),0),INDEX(disTreasure!AA:AA,MATCH($A$2,disTreasure!$A:$A,0),0)),0)</f>
        <v>0</v>
      </c>
      <c r="AT5" s="41" t="str">
        <f t="shared" ref="AT5:AT10" si="1">IF(AR5="攻击",AS5,"0")</f>
        <v>0</v>
      </c>
      <c r="AU5" s="41" t="str">
        <f t="shared" ref="AU5:AU10" si="2">IF(AR5="生命",AS5,"0")</f>
        <v>0</v>
      </c>
      <c r="AV5" s="42"/>
    </row>
    <row r="6" spans="1:48">
      <c r="A6" s="104" t="s">
        <v>11380</v>
      </c>
      <c r="B6" s="117">
        <f t="shared" si="0"/>
        <v>2</v>
      </c>
      <c r="C6" s="117">
        <f t="shared" si="0"/>
        <v>0.8</v>
      </c>
      <c r="D6" s="117">
        <f t="shared" si="0"/>
        <v>2</v>
      </c>
      <c r="AF6" s="107">
        <v>4</v>
      </c>
      <c r="AG6" s="114" t="s">
        <v>11378</v>
      </c>
      <c r="AH6" s="41">
        <v>5</v>
      </c>
      <c r="AI6" s="116">
        <f>IF($A$2="",INDEX(disTreasure!N:N,MATCH($B$2,disTreasure!$B:$B,0),0),INDEX(disTreasure!N:N,MATCH($A$2,disTreasure!$A:$A,0),0))</f>
        <v>0.08</v>
      </c>
      <c r="AJ6" s="116">
        <f>ROUND(100*AI6,2)</f>
        <v>8</v>
      </c>
      <c r="AK6" s="116">
        <f>ROUND(100*AI6*0.4,2)</f>
        <v>3.2</v>
      </c>
      <c r="AL6" s="117">
        <f t="shared" ref="AL6:AL11" si="3">(AJ6+($C$2*AK6-AK6))*(1+$D$2)</f>
        <v>8</v>
      </c>
      <c r="AP6" s="104">
        <v>8</v>
      </c>
      <c r="AQ6" s="41" t="str">
        <f>IF(IF($A$2="",INDEX(disTreasure!AB:AB,MATCH($B$2,disTreasure!$B:$B,0),0),INDEX(disTreasure!AB:AB,MATCH($A$2,disTreasure!$A:$A,0),0))=2,"16人单位",IF(IF($A$2="",INDEX(disTreasure!AB:AB,MATCH($B$2,disTreasure!$B:$B,0),0),INDEX(disTreasure!AB:AB,MATCH($A$2,disTreasure!$A:$A,0),0))=3,"9人单位",IF(IF($A$2="",INDEX(disTreasure!AB:AB,MATCH($B$2,disTreasure!$B:$B,0),0),INDEX(disTreasure!AB:AB,MATCH($A$2,disTreasure!$A:$A,0),0))=4,"4人单位",IF(IF($A$2="",INDEX(disTreasure!AB:AB,MATCH($B$2,disTreasure!$B:$B,0),0),INDEX(disTreasure!AB:AB,MATCH($A$2,disTreasure!$A:$A,0),0))=5,"1人单位","异常"))))</f>
        <v>9人单位</v>
      </c>
      <c r="AR6" s="41">
        <f>IF(C2&gt;=8,IF($A$2="",INDEX(disTreasure!AC:AC,MATCH($B$2,disTreasure!$B:$B,0),0),INDEX(disTreasure!AC:AC,MATCH($A$2,disTreasure!$A:$A,0),0)),0)</f>
        <v>0</v>
      </c>
      <c r="AS6" s="41">
        <f>IF(C2&gt;=8,IF($A$2="",INDEX(disTreasure!AD:AD,MATCH($B$2,disTreasure!$B:$B,0),0),INDEX(disTreasure!AD:AD,MATCH($A$2,disTreasure!$A:$A,0),0)),0)</f>
        <v>0</v>
      </c>
      <c r="AT6" s="41" t="str">
        <f t="shared" si="1"/>
        <v>0</v>
      </c>
      <c r="AU6" s="41" t="str">
        <f t="shared" si="2"/>
        <v>0</v>
      </c>
      <c r="AV6" s="42"/>
    </row>
    <row r="7" spans="1:48">
      <c r="A7" s="104" t="s">
        <v>11382</v>
      </c>
      <c r="B7" s="117">
        <f t="shared" si="0"/>
        <v>0</v>
      </c>
      <c r="C7" s="117">
        <f t="shared" si="0"/>
        <v>0</v>
      </c>
      <c r="D7" s="117">
        <f t="shared" si="0"/>
        <v>0</v>
      </c>
      <c r="AF7" s="107">
        <v>5</v>
      </c>
      <c r="AG7" s="114" t="s">
        <v>11380</v>
      </c>
      <c r="AH7" s="41">
        <v>131</v>
      </c>
      <c r="AI7" s="116">
        <f>IF($A$2="",INDEX(disTreasure!O:O,MATCH($B$2,disTreasure!$B:$B,0),0),INDEX(disTreasure!O:O,MATCH($A$2,disTreasure!$A:$A,0),0))</f>
        <v>0.02</v>
      </c>
      <c r="AJ7" s="116">
        <f>ROUND(100*AI7,2)</f>
        <v>2</v>
      </c>
      <c r="AK7" s="116">
        <f>ROUND(100*AI7*0.4,2)</f>
        <v>0.8</v>
      </c>
      <c r="AL7" s="117">
        <f t="shared" si="3"/>
        <v>2</v>
      </c>
      <c r="AP7" s="104">
        <v>11</v>
      </c>
      <c r="AQ7" s="41" t="str">
        <f>IF(IF($A$2="",INDEX(disTreasure!AE:AE,MATCH($B$2,disTreasure!$B:$B,0),0),INDEX(disTreasure!AE:AE,MATCH($A$2,disTreasure!$A:$A,0),0))=2,"16人单位",IF(IF($A$2="",INDEX(disTreasure!AE:AE,MATCH($B$2,disTreasure!$B:$B,0),0),INDEX(disTreasure!AE:AE,MATCH($A$2,disTreasure!$A:$A,0),0))=3,"9人单位",IF(IF($A$2="",INDEX(disTreasure!AE:AE,MATCH($B$2,disTreasure!$B:$B,0),0),INDEX(disTreasure!AE:AE,MATCH($A$2,disTreasure!$A:$A,0),0))=4,"4人单位",IF(IF($A$2="",INDEX(disTreasure!AE:AE,MATCH($B$2,disTreasure!$B:$B,0),0),INDEX(disTreasure!AE:AE,MATCH($A$2,disTreasure!$A:$A,0),0))=5,"1人单位","异常"))))</f>
        <v>9人单位</v>
      </c>
      <c r="AR7" s="41">
        <f>IF(C2&gt;=11,IF($A$2="",INDEX(disTreasure!AF:AF,MATCH($B$2,disTreasure!$B:$B,0),0),INDEX(disTreasure!AF:AF,MATCH($A$2,disTreasure!$A:$A,0),0)),0)</f>
        <v>0</v>
      </c>
      <c r="AS7" s="41">
        <f>IF(C2&gt;=11,IF($A$2="",INDEX(disTreasure!AG:AG,MATCH($B$2,disTreasure!$B:$B,0),0),INDEX(disTreasure!AG:AG,MATCH($A$2,disTreasure!$A:$A,0),0)),0)</f>
        <v>0</v>
      </c>
      <c r="AT7" s="41" t="str">
        <f t="shared" si="1"/>
        <v>0</v>
      </c>
      <c r="AU7" s="41" t="str">
        <f t="shared" si="2"/>
        <v>0</v>
      </c>
      <c r="AV7" s="42"/>
    </row>
    <row r="8" spans="1:48">
      <c r="A8" s="104" t="s">
        <v>11384</v>
      </c>
      <c r="B8" s="117">
        <f t="shared" si="0"/>
        <v>0</v>
      </c>
      <c r="C8" s="117">
        <f t="shared" si="0"/>
        <v>0</v>
      </c>
      <c r="D8" s="117">
        <f t="shared" si="0"/>
        <v>0</v>
      </c>
      <c r="AF8" s="107">
        <v>6</v>
      </c>
      <c r="AG8" s="113" t="s">
        <v>11382</v>
      </c>
      <c r="AH8" s="41">
        <v>112</v>
      </c>
      <c r="AI8" s="41">
        <f>IF($A$2="",INDEX(disTreasure!P:P,MATCH($B$2,disTreasure!$B:$B,0),0),INDEX(disTreasure!P:P,MATCH($A$2,disTreasure!$A:$A,0),0))</f>
        <v>0</v>
      </c>
      <c r="AJ8" s="41">
        <f>ROUND(AI8,2)</f>
        <v>0</v>
      </c>
      <c r="AK8" s="41">
        <f>ROUND(AI8*0.4,2)</f>
        <v>0</v>
      </c>
      <c r="AL8" s="117">
        <f t="shared" si="3"/>
        <v>0</v>
      </c>
      <c r="AP8" s="104">
        <v>14</v>
      </c>
      <c r="AQ8" s="41" t="str">
        <f>IF(IF($A$2="",INDEX(disTreasure!AH:AH,MATCH($B$2,disTreasure!$B:$B,0),0),INDEX(disTreasure!AH:AH,MATCH($A$2,disTreasure!$A:$A,0),0))=2,"16人单位",IF(IF($A$2="",INDEX(disTreasure!AH:AH,MATCH($B$2,disTreasure!$B:$B,0),0),INDEX(disTreasure!AH:AH,MATCH($A$2,disTreasure!$A:$A,0),0))=3,"9人单位",IF(IF($A$2="",INDEX(disTreasure!AH:AH,MATCH($B$2,disTreasure!$B:$B,0),0),INDEX(disTreasure!AH:AH,MATCH($A$2,disTreasure!$A:$A,0),0))=4,"4人单位",IF(IF($A$2="",INDEX(disTreasure!AH:AH,MATCH($B$2,disTreasure!$B:$B,0),0),INDEX(disTreasure!AH:AH,MATCH($A$2,disTreasure!$A:$A,0),0))=5,"1人单位","异常"))))</f>
        <v>9人单位</v>
      </c>
      <c r="AR8" s="41">
        <f>IF(C2&gt;=14,IF($A$2="",INDEX(disTreasure!AI:AI,MATCH($B$2,disTreasure!$B:$B,0),0),INDEX(disTreasure!AI:AI,MATCH($A$2,disTreasure!$A:$A,0),0)),0)</f>
        <v>0</v>
      </c>
      <c r="AS8" s="41">
        <f>IF(C2&gt;=14,IF($A$2="",INDEX(disTreasure!AJ:AJ,MATCH($B$2,disTreasure!$B:$B,0),0),INDEX(disTreasure!AJ:AJ,MATCH($A$2,disTreasure!$A:$A,0),0)),0)</f>
        <v>0</v>
      </c>
      <c r="AT8" s="41" t="str">
        <f t="shared" si="1"/>
        <v>0</v>
      </c>
      <c r="AU8" s="41" t="str">
        <f t="shared" si="2"/>
        <v>0</v>
      </c>
      <c r="AV8" s="42"/>
    </row>
    <row r="9" spans="1:48">
      <c r="A9" s="104" t="s">
        <v>11386</v>
      </c>
      <c r="B9" s="117">
        <f t="shared" si="0"/>
        <v>0</v>
      </c>
      <c r="C9" s="117">
        <f t="shared" si="0"/>
        <v>0</v>
      </c>
      <c r="D9" s="117">
        <f t="shared" si="0"/>
        <v>0</v>
      </c>
      <c r="AF9" s="107">
        <v>7</v>
      </c>
      <c r="AG9" s="113" t="s">
        <v>11384</v>
      </c>
      <c r="AH9" s="41">
        <v>115</v>
      </c>
      <c r="AI9" s="41">
        <f>IF($A$2="",INDEX(disTreasure!Q:Q,MATCH($B$2,disTreasure!$B:$B,0),0),INDEX(disTreasure!Q:Q,MATCH($A$2,disTreasure!$A:$A,0),0))</f>
        <v>0</v>
      </c>
      <c r="AJ9" s="41">
        <f>ROUND(AI9,2)</f>
        <v>0</v>
      </c>
      <c r="AK9" s="41">
        <f>ROUND(AI9*0.4,2)</f>
        <v>0</v>
      </c>
      <c r="AL9" s="117">
        <f t="shared" si="3"/>
        <v>0</v>
      </c>
      <c r="AP9" s="104">
        <v>17</v>
      </c>
      <c r="AQ9" s="41" t="str">
        <f>IF(IF($A$2="",INDEX(disTreasure!AK:AK,MATCH($B$2,disTreasure!$B:$B,0),0),INDEX(disTreasure!AK:AK,MATCH($A$2,disTreasure!$A:$A,0),0))=2,"16人单位",IF(IF($A$2="",INDEX(disTreasure!AK:AK,MATCH($B$2,disTreasure!$B:$B,0),0),INDEX(disTreasure!AK:AK,MATCH($A$2,disTreasure!$A:$A,0),0))=3,"9人单位",IF(IF($A$2="",INDEX(disTreasure!AK:AK,MATCH($B$2,disTreasure!$B:$B,0),0),INDEX(disTreasure!AK:AK,MATCH($A$2,disTreasure!$A:$A,0),0))=4,"4人单位",IF(IF($A$2="",INDEX(disTreasure!AK:AK,MATCH($B$2,disTreasure!$B:$B,0),0),INDEX(disTreasure!AK:AK,MATCH($A$2,disTreasure!$A:$A,0),0))=5,"1人单位","异常"))))</f>
        <v>9人单位</v>
      </c>
      <c r="AR9" s="41">
        <f>IF(C2&gt;=17,IF($A$2="",INDEX(disTreasure!AL:AL,MATCH($B$2,disTreasure!$B:$B,0),0),INDEX(disTreasure!AL:AL,MATCH($A$2,disTreasure!$A:$A,0),0)),0)</f>
        <v>0</v>
      </c>
      <c r="AS9" s="41">
        <f>IF(C2&gt;=17,IF($A$2="",INDEX(disTreasure!AM:AM,MATCH($B$2,disTreasure!$B:$B,0),0),INDEX(disTreasure!AM:AM,MATCH($A$2,disTreasure!$A:$A,0),0)),0)</f>
        <v>0</v>
      </c>
      <c r="AT9" s="41" t="str">
        <f t="shared" si="1"/>
        <v>0</v>
      </c>
      <c r="AU9" s="41" t="str">
        <f t="shared" si="2"/>
        <v>0</v>
      </c>
      <c r="AV9" s="42"/>
    </row>
    <row r="10" spans="1:48">
      <c r="A10" s="104" t="s">
        <v>11388</v>
      </c>
      <c r="B10" s="117">
        <f t="shared" si="0"/>
        <v>12</v>
      </c>
      <c r="C10" s="117">
        <f t="shared" si="0"/>
        <v>4.8</v>
      </c>
      <c r="D10" s="117">
        <f t="shared" si="0"/>
        <v>12</v>
      </c>
      <c r="AF10" s="107">
        <v>8</v>
      </c>
      <c r="AG10" s="113" t="s">
        <v>11386</v>
      </c>
      <c r="AH10" s="41">
        <v>118</v>
      </c>
      <c r="AI10" s="41">
        <f>IF($A$2="",INDEX(disTreasure!R:R,MATCH($B$2,disTreasure!$B:$B,0),0),INDEX(disTreasure!R:R,MATCH($A$2,disTreasure!$A:$A,0),0))</f>
        <v>0</v>
      </c>
      <c r="AJ10" s="41">
        <f>ROUND(AI10,2)</f>
        <v>0</v>
      </c>
      <c r="AK10" s="41">
        <f>ROUND(AI10*0.4,2)</f>
        <v>0</v>
      </c>
      <c r="AL10" s="117">
        <f t="shared" si="3"/>
        <v>0</v>
      </c>
      <c r="AP10" s="104">
        <v>20</v>
      </c>
      <c r="AQ10" s="41" t="str">
        <f>IF(IF($A$2="",INDEX(disTreasure!AN:AN,MATCH($B$2,disTreasure!$B:$B,0),0),INDEX(disTreasure!AN:AN,MATCH($A$2,disTreasure!$A:$A,0),0))=2,"16人单位",IF(IF($A$2="",INDEX(disTreasure!AN:AN,MATCH($B$2,disTreasure!$B:$B,0),0),INDEX(disTreasure!AN:AN,MATCH($A$2,disTreasure!$A:$A,0),0))=3,"9人单位",IF(IF($A$2="",INDEX(disTreasure!AN:AN,MATCH($B$2,disTreasure!$B:$B,0),0),INDEX(disTreasure!AN:AN,MATCH($A$2,disTreasure!$A:$A,0),0))=4,"4人单位",IF(IF($A$2="",INDEX(disTreasure!AN:AN,MATCH($B$2,disTreasure!$B:$B,0),0),INDEX(disTreasure!AN:AN,MATCH($A$2,disTreasure!$A:$A,0),0))=5,"1人单位","异常"))))</f>
        <v>9人单位</v>
      </c>
      <c r="AR10" s="41">
        <f>IF(C2=20,IF($A$2="",INDEX(disTreasure!AO:AO,MATCH($B$2,disTreasure!$B:$B,0),0),INDEX(disTreasure!AO:AO,MATCH($A$2,disTreasure!$A:$A,0),0)),0)</f>
        <v>0</v>
      </c>
      <c r="AS10" s="41">
        <f>IF(C2=20,IF($A$2="",INDEX(disTreasure!AP:AP,MATCH($B$2,disTreasure!$B:$B,0),0),INDEX(disTreasure!AP:AP,MATCH($A$2,disTreasure!$A:$A,0),0)),0)</f>
        <v>0</v>
      </c>
      <c r="AT10" s="41" t="str">
        <f t="shared" si="1"/>
        <v>0</v>
      </c>
      <c r="AU10" s="41" t="str">
        <f t="shared" si="2"/>
        <v>0</v>
      </c>
      <c r="AV10" s="42"/>
    </row>
    <row r="11" spans="1:48">
      <c r="AF11" s="107">
        <v>9</v>
      </c>
      <c r="AG11" s="113" t="s">
        <v>11388</v>
      </c>
      <c r="AH11" s="41">
        <v>121</v>
      </c>
      <c r="AI11" s="41">
        <f>IF($A$2="",INDEX(disTreasure!S:S,MATCH($B$2,disTreasure!$B:$B,0),0),INDEX(disTreasure!S:S,MATCH($A$2,disTreasure!$A:$A,0),0))</f>
        <v>12</v>
      </c>
      <c r="AJ11" s="41">
        <f>ROUND(AI11,2)</f>
        <v>12</v>
      </c>
      <c r="AK11" s="41">
        <f>ROUND(AI11*0.4,2)</f>
        <v>4.8</v>
      </c>
      <c r="AL11" s="117">
        <f t="shared" si="3"/>
        <v>12</v>
      </c>
      <c r="AQ11" s="107" t="str">
        <f>IF(IF(AQ4=AQ5,0,1)+IF(AQ5=AQ6,0,1)+IF(AQ6=AQ7,0,1)+IF(AQ7=AQ8,0,1)+IF(AQ8=AQ9,0,1)+IF(AQ9=AQ10,0,1)&gt;=1,"作用对象差异","正常")</f>
        <v>正常</v>
      </c>
      <c r="AT11" s="41">
        <f>SUM(AT4:AT10)</f>
        <v>0</v>
      </c>
      <c r="AU11" s="41">
        <f>SUM(AU4:AU10)</f>
        <v>0</v>
      </c>
    </row>
    <row r="12" spans="1:48">
      <c r="AF12" s="107">
        <v>10</v>
      </c>
    </row>
    <row r="13" spans="1:48">
      <c r="AF13" s="107">
        <v>11</v>
      </c>
    </row>
    <row r="14" spans="1:48">
      <c r="AF14" s="107">
        <v>12</v>
      </c>
      <c r="AQ14" s="42"/>
    </row>
    <row r="15" spans="1:48">
      <c r="AF15" s="107">
        <v>13</v>
      </c>
    </row>
    <row r="16" spans="1:48">
      <c r="AF16" s="107">
        <v>14</v>
      </c>
    </row>
    <row r="17" spans="2:32">
      <c r="AF17" s="107">
        <v>15</v>
      </c>
    </row>
    <row r="18" spans="2:32">
      <c r="AF18" s="107">
        <v>16</v>
      </c>
    </row>
    <row r="19" spans="2:32">
      <c r="B19" s="42"/>
      <c r="C19" s="42"/>
      <c r="D19" s="42"/>
      <c r="E19" s="42"/>
      <c r="F19" s="42"/>
      <c r="G19" s="42"/>
      <c r="AF19" s="107">
        <v>17</v>
      </c>
    </row>
    <row r="20" spans="2:32">
      <c r="AF20" s="107">
        <v>18</v>
      </c>
    </row>
    <row r="21" spans="2:32">
      <c r="AF21" s="107">
        <v>19</v>
      </c>
    </row>
    <row r="22" spans="2:32">
      <c r="AF22" s="107">
        <v>20</v>
      </c>
    </row>
    <row r="25" spans="2:32">
      <c r="D25" s="107" t="str">
        <f>IF(C15=0,"",#REF!)</f>
        <v/>
      </c>
    </row>
    <row r="26" spans="2:32">
      <c r="D26" s="112" t="str">
        <f t="shared" ref="D26" si="4">IF(C15=0,"",C15)</f>
        <v/>
      </c>
      <c r="E26" s="112"/>
      <c r="F26" s="112"/>
      <c r="G26" s="112"/>
    </row>
  </sheetData>
  <mergeCells count="1">
    <mergeCell ref="AG3:AL3"/>
  </mergeCells>
  <phoneticPr fontId="9" type="noConversion"/>
  <conditionalFormatting sqref="B4:D10">
    <cfRule type="cellIs" dxfId="98" priority="1" operator="equal">
      <formula>0</formula>
    </cfRule>
    <cfRule type="cellIs" dxfId="97" priority="2" operator="greaterThan">
      <formula>0</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26"/>
  <sheetViews>
    <sheetView topLeftCell="I1" workbookViewId="0">
      <selection activeCell="O2" sqref="O1:O2"/>
    </sheetView>
  </sheetViews>
  <sheetFormatPr defaultRowHeight="14.25"/>
  <cols>
    <col min="1" max="1" width="9" style="107"/>
    <col min="2" max="3" width="9" style="107" bestFit="1"/>
    <col min="4" max="4" width="13" style="107" bestFit="1" customWidth="1"/>
    <col min="5" max="5" width="9.125" style="107" bestFit="1" customWidth="1"/>
    <col min="6" max="7" width="9" style="107" bestFit="1"/>
    <col min="8" max="8" width="16.125" style="107" bestFit="1" customWidth="1"/>
    <col min="9" max="9" width="9" style="107"/>
    <col min="10" max="10" width="5.25" style="107" bestFit="1" customWidth="1"/>
    <col min="11" max="11" width="19.125" style="107" bestFit="1" customWidth="1"/>
    <col min="12" max="12" width="17.25" style="107" bestFit="1" customWidth="1"/>
    <col min="13" max="13" width="20.125" style="107" bestFit="1" customWidth="1"/>
    <col min="14" max="14" width="17.25" style="107" bestFit="1" customWidth="1"/>
    <col min="15" max="15" width="42.125" style="107" bestFit="1" customWidth="1"/>
    <col min="16" max="16" width="24.75" style="107" customWidth="1"/>
    <col min="17" max="17" width="5.5" style="107" bestFit="1" customWidth="1"/>
    <col min="18" max="19" width="6.5" style="107" bestFit="1" customWidth="1"/>
    <col min="20" max="31" width="9" style="107"/>
    <col min="32" max="32" width="3.5" style="107" bestFit="1" customWidth="1"/>
    <col min="33" max="34" width="9" style="107" bestFit="1"/>
    <col min="35" max="37" width="9" style="110" bestFit="1"/>
    <col min="38" max="38" width="9" style="107" bestFit="1"/>
    <col min="39" max="42" width="9" style="107"/>
    <col min="43" max="43" width="9.125" style="107" bestFit="1" customWidth="1"/>
    <col min="44" max="45" width="9.75" style="107" bestFit="1" customWidth="1"/>
    <col min="46" max="16384" width="9" style="107"/>
  </cols>
  <sheetData>
    <row r="1" spans="1:48">
      <c r="A1" s="104" t="s">
        <v>1462</v>
      </c>
      <c r="B1" s="104" t="s">
        <v>11362</v>
      </c>
      <c r="C1" s="104" t="s">
        <v>11413</v>
      </c>
      <c r="D1" s="104" t="s">
        <v>11415</v>
      </c>
      <c r="E1" s="104" t="s">
        <v>11403</v>
      </c>
      <c r="F1" s="104" t="s">
        <v>11377</v>
      </c>
      <c r="G1" s="104" t="s">
        <v>11379</v>
      </c>
      <c r="H1" s="104" t="s">
        <v>11363</v>
      </c>
      <c r="I1" s="104" t="s">
        <v>11364</v>
      </c>
      <c r="J1" s="104" t="s">
        <v>11365</v>
      </c>
      <c r="K1" s="104" t="s">
        <v>11366</v>
      </c>
      <c r="L1" s="104" t="s">
        <v>11361</v>
      </c>
      <c r="M1" s="104" t="s">
        <v>11367</v>
      </c>
      <c r="N1" s="104" t="s">
        <v>11399</v>
      </c>
      <c r="O1" s="104" t="s">
        <v>11431</v>
      </c>
    </row>
    <row r="2" spans="1:48">
      <c r="A2" s="44" t="str">
        <f>IF(宝物查询!Q6=0,"",宝物查询!Q6)</f>
        <v/>
      </c>
      <c r="B2" s="44" t="str">
        <f>IF(宝物查询!R6=0,"",宝物查询!R6)</f>
        <v>赤龙剑</v>
      </c>
      <c r="C2" s="44">
        <f>宝物查询!S6</f>
        <v>1</v>
      </c>
      <c r="D2" s="111">
        <f>宝物查询!T6</f>
        <v>0</v>
      </c>
      <c r="E2" s="41" t="str">
        <f>IF(AQ11="正常",AQ4,AQ11)</f>
        <v>16人单位</v>
      </c>
      <c r="F2" s="41">
        <f>AT11</f>
        <v>0</v>
      </c>
      <c r="G2" s="41">
        <f>AU11</f>
        <v>0</v>
      </c>
      <c r="H2" s="41" t="str">
        <f>IFERROR(IF(A2="","[[tool,"&amp;INDEX(disTreasure!A:A,MATCH(B2,disTreasure!B:B,0),0)&amp;","&amp;"999]]","[[tool,"&amp;A2&amp;","&amp;"999]]"),"无")</f>
        <v>[[tool,40403,999]]</v>
      </c>
      <c r="I2" s="41" t="str">
        <f>IFERROR(IF(IF(A2="",INDEX(disTreasure!C:C,MATCH(B2,disTreasure!B:B,0),0),INDEX(disTreasure!C:C,MATCH(A2,disTreasure!A:A,0),0))=0,"普通抽卡",IF(IF(A2="",INDEX(disTreasure!C:C,MATCH(B2,disTreasure!B:B,0),0),INDEX(disTreasure!C:C,MATCH(A2,disTreasure!A:A,0),0))=1,"豪华午餐展示",IF(IF(A2="",INDEX(disTreasure!C:C,MATCH(B2,disTreasure!B:B,0),0),INDEX(disTreasure!C:C,MATCH(A2,disTreasure!A:A,0),0))=2,"橙色宝物","有误"))),"无")</f>
        <v>橙色宝物</v>
      </c>
      <c r="J2" s="41" t="str">
        <f>IFERROR(IF(IF($A$2="",INDEX(disTreasure!F:F,MATCH($B$2,disTreasure!$B:$B,0),0),INDEX(disTreasure!F:F,MATCH($A$2,disTreasure!$A:$A,0),0))=2,"绿色",IF(IF($A$2="",INDEX(disTreasure!F:F,MATCH($B$2,disTreasure!$B:$B,0),0),INDEX(disTreasure!F:F,MATCH($A$2,disTreasure!$A:$A,0),0))=3,"蓝色",IF(IF($A$2="",INDEX(disTreasure!F:F,MATCH($B$2,disTreasure!$B:$B,0),0),INDEX(disTreasure!F:F,MATCH($A$2,disTreasure!$A:$A,0),0))=4,"紫色",IF(IF($A$2="",INDEX(disTreasure!F:F,MATCH($B$2,disTreasure!$B:$B,0),0),INDEX(disTreasure!F:F,MATCH($A$2,disTreasure!$A:$A,0),0))=5,"橙色","有误")))),"无")</f>
        <v>橙色</v>
      </c>
      <c r="K2" s="41" t="str">
        <f>IF($A$2="",INDEX(disTreasure!I:I,MATCH($B$2,disTreasure!$B:$B,0),0),INDEX(disTreasure!I:I,MATCH($A$2,disTreasure!$A:$A,0),0))</f>
        <v>[0.19,0.076,0.076]</v>
      </c>
      <c r="L2" s="41">
        <f>IF($A$2="",INDEX(disTreasure!J:J,MATCH($B$2,disTreasure!$B:$B,0),0),INDEX(disTreasure!J:J,MATCH($A$2,disTreasure!$A:$A,0),0))</f>
        <v>225</v>
      </c>
      <c r="M2" s="41" t="str">
        <f>IF($A$2="",INDEX(disTreasure!K:K,MATCH($B$2,disTreasure!$B:$B,0),0),INDEX(disTreasure!K:K,MATCH($A$2,disTreasure!$A:$A,0),0))</f>
        <v>[[2,6,2.4],[5,3,1.2],[112,10,4]]</v>
      </c>
      <c r="N2" s="41" t="str">
        <f>IF($A$2="",INDEX(disTreasure!T:T,MATCH($B$2,disTreasure!$B:$B,0),0),INDEX(disTreasure!T:T,MATCH($A$2,disTreasure!$A:$A,0),0))</f>
        <v>[2,5,8,11,14,17,20]</v>
      </c>
      <c r="O2" s="105" t="str">
        <f>IF($A$2="",INDEX(语言辅助表!Q:Q,MATCH($B$2,语言辅助表!P:P,0),0),INDEX(语言辅助表!Q:Q,MATCH($A$2,语言辅助表!O:O,0),0))</f>
        <v>火焰巨龙结晶炼化的长剑，龙王神力的组件之一</v>
      </c>
      <c r="Q2" s="107">
        <f>SUM(disTreasure!M6:O6)*100+SUM(disTreasure!P6:S6)*1.5/100</f>
        <v>0.03</v>
      </c>
      <c r="R2" s="107">
        <f>SUM(disTreasure!M6:O6)*100+SUM(disTreasure!P6:S6)/250</f>
        <v>8.0000000000000002E-3</v>
      </c>
      <c r="S2" s="107">
        <f>SUM(disTreasure!M6:O6)*100+SUM(disTreasure!P6:S6)/250</f>
        <v>8.0000000000000002E-3</v>
      </c>
      <c r="AF2" s="107">
        <f>AF1</f>
        <v>0</v>
      </c>
    </row>
    <row r="3" spans="1:48">
      <c r="A3" s="104" t="s">
        <v>11369</v>
      </c>
      <c r="B3" s="104" t="s">
        <v>11371</v>
      </c>
      <c r="C3" s="104" t="s">
        <v>11373</v>
      </c>
      <c r="D3" s="104" t="s">
        <v>11375</v>
      </c>
      <c r="AF3" s="107">
        <v>1</v>
      </c>
      <c r="AG3" s="294" t="s">
        <v>11395</v>
      </c>
      <c r="AH3" s="294"/>
      <c r="AI3" s="294"/>
      <c r="AJ3" s="294"/>
      <c r="AK3" s="294"/>
      <c r="AL3" s="294"/>
      <c r="AP3" s="104" t="s">
        <v>11401</v>
      </c>
      <c r="AQ3" s="104" t="s">
        <v>11403</v>
      </c>
      <c r="AR3" s="104" t="s">
        <v>11409</v>
      </c>
      <c r="AS3" s="104" t="s">
        <v>11411</v>
      </c>
      <c r="AT3" s="104" t="s">
        <v>11405</v>
      </c>
      <c r="AU3" s="104" t="s">
        <v>11407</v>
      </c>
    </row>
    <row r="4" spans="1:48">
      <c r="A4" s="104" t="s">
        <v>11377</v>
      </c>
      <c r="B4" s="117">
        <f t="shared" ref="B4:D10" si="0">AJ5</f>
        <v>6</v>
      </c>
      <c r="C4" s="117">
        <f t="shared" si="0"/>
        <v>2.4</v>
      </c>
      <c r="D4" s="117">
        <f t="shared" si="0"/>
        <v>6</v>
      </c>
      <c r="AF4" s="107">
        <v>2</v>
      </c>
      <c r="AG4" s="113" t="s">
        <v>11391</v>
      </c>
      <c r="AH4" s="113" t="s">
        <v>11393</v>
      </c>
      <c r="AI4" s="113" t="s">
        <v>11371</v>
      </c>
      <c r="AJ4" s="113" t="s">
        <v>11371</v>
      </c>
      <c r="AK4" s="113" t="s">
        <v>11373</v>
      </c>
      <c r="AL4" s="113" t="s">
        <v>11375</v>
      </c>
      <c r="AP4" s="104">
        <v>2</v>
      </c>
      <c r="AQ4" s="41" t="str">
        <f>IF(IF($A$2="",INDEX(disTreasure!V:V,MATCH($B$2,disTreasure!$B:$B,0),0),INDEX(disTreasure!V:V,MATCH($A$2,disTreasure!$A:$A,0),0))=2,"16人单位",IF(IF($A$2="",INDEX(disTreasure!V:V,MATCH($B$2,disTreasure!$B:$B,0),0),INDEX(disTreasure!V:V,MATCH($A$2,disTreasure!$A:$A,0),0))=3,"9人单位",IF(IF($A$2="",INDEX(disTreasure!V:V,MATCH($B$2,disTreasure!$B:$B,0),0),INDEX(disTreasure!V:V,MATCH($A$2,disTreasure!$A:$A,0),0))=4,"4人单位",IF(IF($A$2="",INDEX(disTreasure!V:V,MATCH($B$2,disTreasure!$B:$B,0),0),INDEX(disTreasure!V:V,MATCH($A$2,disTreasure!$A:$A,0),0))=5,"1人单位","异常"))))</f>
        <v>16人单位</v>
      </c>
      <c r="AR4" s="41">
        <f>IF($C$2&gt;=2,IF($A$2="",INDEX(disTreasure!W:W,MATCH($B$2,disTreasure!$B:$B,0),0),INDEX(disTreasure!W:W,MATCH($A$2,disTreasure!$A:$A,0),0)),0)</f>
        <v>0</v>
      </c>
      <c r="AS4" s="41">
        <f>IF($C$2&gt;=2,IF($A$2="",INDEX(disTreasure!X:X,MATCH($B$2,disTreasure!$B:$B,0),0),INDEX(disTreasure!X:X,MATCH($A$2,disTreasure!$A:$A,0),0)),0)</f>
        <v>0</v>
      </c>
      <c r="AT4" s="41" t="str">
        <f>IF(AR4="攻击",AS4,"0")</f>
        <v>0</v>
      </c>
      <c r="AU4" s="41" t="str">
        <f>IF(AR4="生命",AS4,"0")</f>
        <v>0</v>
      </c>
    </row>
    <row r="5" spans="1:48">
      <c r="A5" s="104" t="s">
        <v>11379</v>
      </c>
      <c r="B5" s="117">
        <f t="shared" si="0"/>
        <v>3</v>
      </c>
      <c r="C5" s="117">
        <f t="shared" si="0"/>
        <v>1.2</v>
      </c>
      <c r="D5" s="117">
        <f t="shared" si="0"/>
        <v>3</v>
      </c>
      <c r="AF5" s="107">
        <v>3</v>
      </c>
      <c r="AG5" s="114" t="s">
        <v>11376</v>
      </c>
      <c r="AH5" s="41">
        <v>2</v>
      </c>
      <c r="AI5" s="115">
        <f>IF($A$2="",INDEX(disTreasure!M:M,MATCH($B$2,disTreasure!$B:$B,0),0),INDEX(disTreasure!M:M,MATCH($A$2,disTreasure!$A:$A,0),0))</f>
        <v>0.06</v>
      </c>
      <c r="AJ5" s="116">
        <f>ROUND(100*AI5,2)</f>
        <v>6</v>
      </c>
      <c r="AK5" s="116">
        <f>ROUND(100*AI5*0.4,2)</f>
        <v>2.4</v>
      </c>
      <c r="AL5" s="117">
        <f t="shared" ref="AL5:AL11" si="1">(AJ5+($C$2*AK5-AK5))*(1+$D$2)</f>
        <v>6</v>
      </c>
      <c r="AP5" s="104">
        <v>5</v>
      </c>
      <c r="AQ5" s="41" t="str">
        <f>IF(IF($A$2="",INDEX(disTreasure!Y:Y,MATCH($B$2,disTreasure!$B:$B,0),0),INDEX(disTreasure!Y:Y,MATCH($A$2,disTreasure!$A:$A,0),0))=2,"16人单位",IF(IF($A$2="",INDEX(disTreasure!Y:Y,MATCH($B$2,disTreasure!$B:$B,0),0),INDEX(disTreasure!Y:Y,MATCH($A$2,disTreasure!$A:$A,0),0))=3,"9人单位",IF(IF($A$2="",INDEX(disTreasure!Y:Y,MATCH($B$2,disTreasure!$B:$B,0),0),INDEX(disTreasure!Y:Y,MATCH($A$2,disTreasure!$A:$A,0),0))=4,"4人单位",IF(IF($A$2="",INDEX(disTreasure!Y:Y,MATCH($B$2,disTreasure!$B:$B,0),0),INDEX(disTreasure!Y:Y,MATCH($A$2,disTreasure!$A:$A,0),0))=5,"1人单位","异常"))))</f>
        <v>16人单位</v>
      </c>
      <c r="AR5" s="41">
        <f>IF($C$2&gt;=5,IF($A$2="",INDEX(disTreasure!Z:Z,MATCH($B$2,disTreasure!$B:$B,0),0),INDEX(disTreasure!Z:Z,MATCH($A$2,disTreasure!$A:$A,0),0)),0)</f>
        <v>0</v>
      </c>
      <c r="AS5" s="41">
        <f>IF(C2&gt;=5,IF($A$2="",INDEX(disTreasure!AA:AA,MATCH($B$2,disTreasure!$B:$B,0),0),INDEX(disTreasure!AA:AA,MATCH($A$2,disTreasure!$A:$A,0),0)),0)</f>
        <v>0</v>
      </c>
      <c r="AT5" s="41" t="str">
        <f t="shared" ref="AT5:AT10" si="2">IF(AR5="攻击",AS5,"0")</f>
        <v>0</v>
      </c>
      <c r="AU5" s="41" t="str">
        <f t="shared" ref="AU5:AU10" si="3">IF(AR5="生命",AS5,"0")</f>
        <v>0</v>
      </c>
      <c r="AV5" s="42"/>
    </row>
    <row r="6" spans="1:48">
      <c r="A6" s="104" t="s">
        <v>11381</v>
      </c>
      <c r="B6" s="117">
        <f t="shared" si="0"/>
        <v>0</v>
      </c>
      <c r="C6" s="117">
        <f t="shared" si="0"/>
        <v>0</v>
      </c>
      <c r="D6" s="117">
        <f t="shared" si="0"/>
        <v>0</v>
      </c>
      <c r="AF6" s="107">
        <v>4</v>
      </c>
      <c r="AG6" s="114" t="s">
        <v>11378</v>
      </c>
      <c r="AH6" s="41">
        <v>5</v>
      </c>
      <c r="AI6" s="115">
        <f>IF($A$2="",INDEX(disTreasure!N:N,MATCH($B$2,disTreasure!$B:$B,0),0),INDEX(disTreasure!N:N,MATCH($A$2,disTreasure!$A:$A,0),0))</f>
        <v>0.03</v>
      </c>
      <c r="AJ6" s="116">
        <f>ROUND(100*AI6,2)</f>
        <v>3</v>
      </c>
      <c r="AK6" s="116">
        <f>ROUND(100*AI6*0.4,2)</f>
        <v>1.2</v>
      </c>
      <c r="AL6" s="117">
        <f t="shared" si="1"/>
        <v>3</v>
      </c>
      <c r="AP6" s="104">
        <v>8</v>
      </c>
      <c r="AQ6" s="41" t="str">
        <f>IF(IF($A$2="",INDEX(disTreasure!AB:AB,MATCH($B$2,disTreasure!$B:$B,0),0),INDEX(disTreasure!AB:AB,MATCH($A$2,disTreasure!$A:$A,0),0))=2,"16人单位",IF(IF($A$2="",INDEX(disTreasure!AB:AB,MATCH($B$2,disTreasure!$B:$B,0),0),INDEX(disTreasure!AB:AB,MATCH($A$2,disTreasure!$A:$A,0),0))=3,"9人单位",IF(IF($A$2="",INDEX(disTreasure!AB:AB,MATCH($B$2,disTreasure!$B:$B,0),0),INDEX(disTreasure!AB:AB,MATCH($A$2,disTreasure!$A:$A,0),0))=4,"4人单位",IF(IF($A$2="",INDEX(disTreasure!AB:AB,MATCH($B$2,disTreasure!$B:$B,0),0),INDEX(disTreasure!AB:AB,MATCH($A$2,disTreasure!$A:$A,0),0))=5,"1人单位","异常"))))</f>
        <v>16人单位</v>
      </c>
      <c r="AR6" s="41">
        <f>IF(C2&gt;=8,IF($A$2="",INDEX(disTreasure!AC:AC,MATCH($B$2,disTreasure!$B:$B,0),0),INDEX(disTreasure!AC:AC,MATCH($A$2,disTreasure!$A:$A,0),0)),0)</f>
        <v>0</v>
      </c>
      <c r="AS6" s="41">
        <f>IF(C2&gt;=8,IF($A$2="",INDEX(disTreasure!AD:AD,MATCH($B$2,disTreasure!$B:$B,0),0),INDEX(disTreasure!AD:AD,MATCH($A$2,disTreasure!$A:$A,0),0)),0)</f>
        <v>0</v>
      </c>
      <c r="AT6" s="41" t="str">
        <f t="shared" si="2"/>
        <v>0</v>
      </c>
      <c r="AU6" s="41" t="str">
        <f t="shared" si="3"/>
        <v>0</v>
      </c>
      <c r="AV6" s="42"/>
    </row>
    <row r="7" spans="1:48">
      <c r="A7" s="104" t="s">
        <v>11383</v>
      </c>
      <c r="B7" s="117">
        <f t="shared" si="0"/>
        <v>10</v>
      </c>
      <c r="C7" s="117">
        <f t="shared" si="0"/>
        <v>4</v>
      </c>
      <c r="D7" s="117">
        <f t="shared" si="0"/>
        <v>10</v>
      </c>
      <c r="AF7" s="107">
        <v>5</v>
      </c>
      <c r="AG7" s="114" t="s">
        <v>11380</v>
      </c>
      <c r="AH7" s="41">
        <v>131</v>
      </c>
      <c r="AI7" s="115">
        <f>IF($A$2="",INDEX(disTreasure!O:O,MATCH($B$2,disTreasure!$B:$B,0),0),INDEX(disTreasure!O:O,MATCH($A$2,disTreasure!$A:$A,0),0))</f>
        <v>0</v>
      </c>
      <c r="AJ7" s="116">
        <f>ROUND(100*AI7,2)</f>
        <v>0</v>
      </c>
      <c r="AK7" s="116">
        <f>ROUND(100*AI7*0.4,2)</f>
        <v>0</v>
      </c>
      <c r="AL7" s="117">
        <f t="shared" si="1"/>
        <v>0</v>
      </c>
      <c r="AP7" s="104">
        <v>11</v>
      </c>
      <c r="AQ7" s="41" t="str">
        <f>IF(IF($A$2="",INDEX(disTreasure!AE:AE,MATCH($B$2,disTreasure!$B:$B,0),0),INDEX(disTreasure!AE:AE,MATCH($A$2,disTreasure!$A:$A,0),0))=2,"16人单位",IF(IF($A$2="",INDEX(disTreasure!AE:AE,MATCH($B$2,disTreasure!$B:$B,0),0),INDEX(disTreasure!AE:AE,MATCH($A$2,disTreasure!$A:$A,0),0))=3,"9人单位",IF(IF($A$2="",INDEX(disTreasure!AE:AE,MATCH($B$2,disTreasure!$B:$B,0),0),INDEX(disTreasure!AE:AE,MATCH($A$2,disTreasure!$A:$A,0),0))=4,"4人单位",IF(IF($A$2="",INDEX(disTreasure!AE:AE,MATCH($B$2,disTreasure!$B:$B,0),0),INDEX(disTreasure!AE:AE,MATCH($A$2,disTreasure!$A:$A,0),0))=5,"1人单位","异常"))))</f>
        <v>16人单位</v>
      </c>
      <c r="AR7" s="41">
        <f>IF(C2&gt;=11,IF($A$2="",INDEX(disTreasure!AF:AF,MATCH($B$2,disTreasure!$B:$B,0),0),INDEX(disTreasure!AF:AF,MATCH($A$2,disTreasure!$A:$A,0),0)),0)</f>
        <v>0</v>
      </c>
      <c r="AS7" s="41">
        <f>IF(C2&gt;=11,IF($A$2="",INDEX(disTreasure!AG:AG,MATCH($B$2,disTreasure!$B:$B,0),0),INDEX(disTreasure!AG:AG,MATCH($A$2,disTreasure!$A:$A,0),0)),0)</f>
        <v>0</v>
      </c>
      <c r="AT7" s="41" t="str">
        <f t="shared" si="2"/>
        <v>0</v>
      </c>
      <c r="AU7" s="41" t="str">
        <f t="shared" si="3"/>
        <v>0</v>
      </c>
      <c r="AV7" s="42"/>
    </row>
    <row r="8" spans="1:48">
      <c r="A8" s="104" t="s">
        <v>11385</v>
      </c>
      <c r="B8" s="117">
        <f t="shared" si="0"/>
        <v>0</v>
      </c>
      <c r="C8" s="117">
        <f t="shared" si="0"/>
        <v>0</v>
      </c>
      <c r="D8" s="117">
        <f t="shared" si="0"/>
        <v>0</v>
      </c>
      <c r="AF8" s="107">
        <v>6</v>
      </c>
      <c r="AG8" s="113" t="s">
        <v>11382</v>
      </c>
      <c r="AH8" s="41">
        <v>112</v>
      </c>
      <c r="AI8" s="41">
        <f>IF($A$2="",INDEX(disTreasure!P:P,MATCH($B$2,disTreasure!$B:$B,0),0),INDEX(disTreasure!P:P,MATCH($A$2,disTreasure!$A:$A,0),0))</f>
        <v>10</v>
      </c>
      <c r="AJ8" s="41">
        <f>ROUND(AI8,2)</f>
        <v>10</v>
      </c>
      <c r="AK8" s="41">
        <f>ROUND(AI8*0.4,2)</f>
        <v>4</v>
      </c>
      <c r="AL8" s="117">
        <f t="shared" si="1"/>
        <v>10</v>
      </c>
      <c r="AP8" s="104">
        <v>14</v>
      </c>
      <c r="AQ8" s="41" t="str">
        <f>IF(IF($A$2="",INDEX(disTreasure!AH:AH,MATCH($B$2,disTreasure!$B:$B,0),0),INDEX(disTreasure!AH:AH,MATCH($A$2,disTreasure!$A:$A,0),0))=2,"16人单位",IF(IF($A$2="",INDEX(disTreasure!AH:AH,MATCH($B$2,disTreasure!$B:$B,0),0),INDEX(disTreasure!AH:AH,MATCH($A$2,disTreasure!$A:$A,0),0))=3,"9人单位",IF(IF($A$2="",INDEX(disTreasure!AH:AH,MATCH($B$2,disTreasure!$B:$B,0),0),INDEX(disTreasure!AH:AH,MATCH($A$2,disTreasure!$A:$A,0),0))=4,"4人单位",IF(IF($A$2="",INDEX(disTreasure!AH:AH,MATCH($B$2,disTreasure!$B:$B,0),0),INDEX(disTreasure!AH:AH,MATCH($A$2,disTreasure!$A:$A,0),0))=5,"1人单位","异常"))))</f>
        <v>16人单位</v>
      </c>
      <c r="AR8" s="41">
        <f>IF(C2&gt;=14,IF($A$2="",INDEX(disTreasure!AI:AI,MATCH($B$2,disTreasure!$B:$B,0),0),INDEX(disTreasure!AI:AI,MATCH($A$2,disTreasure!$A:$A,0),0)),0)</f>
        <v>0</v>
      </c>
      <c r="AS8" s="41">
        <f>IF(C2&gt;=14,IF($A$2="",INDEX(disTreasure!AJ:AJ,MATCH($B$2,disTreasure!$B:$B,0),0),INDEX(disTreasure!AJ:AJ,MATCH($A$2,disTreasure!$A:$A,0),0)),0)</f>
        <v>0</v>
      </c>
      <c r="AT8" s="41" t="str">
        <f t="shared" si="2"/>
        <v>0</v>
      </c>
      <c r="AU8" s="41" t="str">
        <f t="shared" si="3"/>
        <v>0</v>
      </c>
      <c r="AV8" s="42"/>
    </row>
    <row r="9" spans="1:48">
      <c r="A9" s="104" t="s">
        <v>11387</v>
      </c>
      <c r="B9" s="117">
        <f t="shared" si="0"/>
        <v>0</v>
      </c>
      <c r="C9" s="117">
        <f t="shared" si="0"/>
        <v>0</v>
      </c>
      <c r="D9" s="117">
        <f t="shared" si="0"/>
        <v>0</v>
      </c>
      <c r="AF9" s="107">
        <v>7</v>
      </c>
      <c r="AG9" s="113" t="s">
        <v>11384</v>
      </c>
      <c r="AH9" s="41">
        <v>115</v>
      </c>
      <c r="AI9" s="41">
        <f>IF($A$2="",INDEX(disTreasure!Q:Q,MATCH($B$2,disTreasure!$B:$B,0),0),INDEX(disTreasure!Q:Q,MATCH($A$2,disTreasure!$A:$A,0),0))</f>
        <v>0</v>
      </c>
      <c r="AJ9" s="41">
        <f>ROUND(AI9,2)</f>
        <v>0</v>
      </c>
      <c r="AK9" s="41">
        <f>ROUND(AI9*0.4,2)</f>
        <v>0</v>
      </c>
      <c r="AL9" s="117">
        <f t="shared" si="1"/>
        <v>0</v>
      </c>
      <c r="AP9" s="104">
        <v>17</v>
      </c>
      <c r="AQ9" s="41" t="str">
        <f>IF(IF($A$2="",INDEX(disTreasure!AK:AK,MATCH($B$2,disTreasure!$B:$B,0),0),INDEX(disTreasure!AK:AK,MATCH($A$2,disTreasure!$A:$A,0),0))=2,"16人单位",IF(IF($A$2="",INDEX(disTreasure!AK:AK,MATCH($B$2,disTreasure!$B:$B,0),0),INDEX(disTreasure!AK:AK,MATCH($A$2,disTreasure!$A:$A,0),0))=3,"9人单位",IF(IF($A$2="",INDEX(disTreasure!AK:AK,MATCH($B$2,disTreasure!$B:$B,0),0),INDEX(disTreasure!AK:AK,MATCH($A$2,disTreasure!$A:$A,0),0))=4,"4人单位",IF(IF($A$2="",INDEX(disTreasure!AK:AK,MATCH($B$2,disTreasure!$B:$B,0),0),INDEX(disTreasure!AK:AK,MATCH($A$2,disTreasure!$A:$A,0),0))=5,"1人单位","异常"))))</f>
        <v>16人单位</v>
      </c>
      <c r="AR9" s="41">
        <f>IF(C2&gt;=17,IF($A$2="",INDEX(disTreasure!AL:AL,MATCH($B$2,disTreasure!$B:$B,0),0),INDEX(disTreasure!AL:AL,MATCH($A$2,disTreasure!$A:$A,0),0)),0)</f>
        <v>0</v>
      </c>
      <c r="AS9" s="41">
        <f>IF(C2&gt;=17,IF($A$2="",INDEX(disTreasure!AM:AM,MATCH($B$2,disTreasure!$B:$B,0),0),INDEX(disTreasure!AM:AM,MATCH($A$2,disTreasure!$A:$A,0),0)),0)</f>
        <v>0</v>
      </c>
      <c r="AT9" s="41" t="str">
        <f t="shared" si="2"/>
        <v>0</v>
      </c>
      <c r="AU9" s="41" t="str">
        <f t="shared" si="3"/>
        <v>0</v>
      </c>
      <c r="AV9" s="42"/>
    </row>
    <row r="10" spans="1:48">
      <c r="A10" s="104" t="s">
        <v>11389</v>
      </c>
      <c r="B10" s="117">
        <f t="shared" si="0"/>
        <v>0</v>
      </c>
      <c r="C10" s="117">
        <f t="shared" si="0"/>
        <v>0</v>
      </c>
      <c r="D10" s="117">
        <f t="shared" si="0"/>
        <v>0</v>
      </c>
      <c r="AF10" s="107">
        <v>8</v>
      </c>
      <c r="AG10" s="113" t="s">
        <v>11386</v>
      </c>
      <c r="AH10" s="41">
        <v>118</v>
      </c>
      <c r="AI10" s="41">
        <f>IF($A$2="",INDEX(disTreasure!R:R,MATCH($B$2,disTreasure!$B:$B,0),0),INDEX(disTreasure!R:R,MATCH($A$2,disTreasure!$A:$A,0),0))</f>
        <v>0</v>
      </c>
      <c r="AJ10" s="41">
        <f>ROUND(AI10,2)</f>
        <v>0</v>
      </c>
      <c r="AK10" s="41">
        <f>ROUND(AI10*0.4,2)</f>
        <v>0</v>
      </c>
      <c r="AL10" s="117">
        <f t="shared" si="1"/>
        <v>0</v>
      </c>
      <c r="AP10" s="104">
        <v>20</v>
      </c>
      <c r="AQ10" s="41" t="str">
        <f>IF(IF($A$2="",INDEX(disTreasure!AN:AN,MATCH($B$2,disTreasure!$B:$B,0),0),INDEX(disTreasure!AN:AN,MATCH($A$2,disTreasure!$A:$A,0),0))=2,"16人单位",IF(IF($A$2="",INDEX(disTreasure!AN:AN,MATCH($B$2,disTreasure!$B:$B,0),0),INDEX(disTreasure!AN:AN,MATCH($A$2,disTreasure!$A:$A,0),0))=3,"9人单位",IF(IF($A$2="",INDEX(disTreasure!AN:AN,MATCH($B$2,disTreasure!$B:$B,0),0),INDEX(disTreasure!AN:AN,MATCH($A$2,disTreasure!$A:$A,0),0))=4,"4人单位",IF(IF($A$2="",INDEX(disTreasure!AN:AN,MATCH($B$2,disTreasure!$B:$B,0),0),INDEX(disTreasure!AN:AN,MATCH($A$2,disTreasure!$A:$A,0),0))=5,"1人单位","异常"))))</f>
        <v>16人单位</v>
      </c>
      <c r="AR10" s="41">
        <f>IF(C2=20,IF($A$2="",INDEX(disTreasure!AO:AO,MATCH($B$2,disTreasure!$B:$B,0),0),INDEX(disTreasure!AO:AO,MATCH($A$2,disTreasure!$A:$A,0),0)),0)</f>
        <v>0</v>
      </c>
      <c r="AS10" s="41">
        <f>IF(C2=20,IF($A$2="",INDEX(disTreasure!AP:AP,MATCH($B$2,disTreasure!$B:$B,0),0),INDEX(disTreasure!AP:AP,MATCH($A$2,disTreasure!$A:$A,0),0)),0)</f>
        <v>0</v>
      </c>
      <c r="AT10" s="41" t="str">
        <f t="shared" si="2"/>
        <v>0</v>
      </c>
      <c r="AU10" s="41" t="str">
        <f t="shared" si="3"/>
        <v>0</v>
      </c>
      <c r="AV10" s="42"/>
    </row>
    <row r="11" spans="1:48">
      <c r="AF11" s="107">
        <v>9</v>
      </c>
      <c r="AG11" s="113" t="s">
        <v>11388</v>
      </c>
      <c r="AH11" s="41">
        <v>121</v>
      </c>
      <c r="AI11" s="41">
        <f>IF($A$2="",INDEX(disTreasure!S:S,MATCH($B$2,disTreasure!$B:$B,0),0),INDEX(disTreasure!S:S,MATCH($A$2,disTreasure!$A:$A,0),0))</f>
        <v>0</v>
      </c>
      <c r="AJ11" s="41">
        <f>ROUND(AI11,2)</f>
        <v>0</v>
      </c>
      <c r="AK11" s="41">
        <f>ROUND(AI11*0.4,2)</f>
        <v>0</v>
      </c>
      <c r="AL11" s="117">
        <f t="shared" si="1"/>
        <v>0</v>
      </c>
      <c r="AQ11" s="107" t="str">
        <f>IF(IF(AQ4=AQ5,0,1)+IF(AQ5=AQ6,0,1)+IF(AQ6=AQ7,0,1)+IF(AQ7=AQ8,0,1)+IF(AQ8=AQ9,0,1)+IF(AQ9=AQ10,0,1)&gt;=1,"作用对象差异","正常")</f>
        <v>正常</v>
      </c>
      <c r="AT11" s="41">
        <f>SUM(AT4:AT10)</f>
        <v>0</v>
      </c>
      <c r="AU11" s="41">
        <f>SUM(AU4:AU10)</f>
        <v>0</v>
      </c>
    </row>
    <row r="12" spans="1:48">
      <c r="AF12" s="107">
        <v>10</v>
      </c>
    </row>
    <row r="13" spans="1:48">
      <c r="AF13" s="107">
        <v>11</v>
      </c>
    </row>
    <row r="14" spans="1:48">
      <c r="AF14" s="107">
        <v>12</v>
      </c>
      <c r="AQ14" s="42"/>
    </row>
    <row r="15" spans="1:48">
      <c r="AF15" s="107">
        <v>13</v>
      </c>
    </row>
    <row r="16" spans="1:48">
      <c r="AF16" s="107">
        <v>14</v>
      </c>
    </row>
    <row r="17" spans="2:32">
      <c r="AF17" s="107">
        <v>15</v>
      </c>
    </row>
    <row r="18" spans="2:32">
      <c r="AF18" s="107">
        <v>16</v>
      </c>
    </row>
    <row r="19" spans="2:32">
      <c r="B19" s="42"/>
      <c r="C19" s="42"/>
      <c r="D19" s="42"/>
      <c r="E19" s="42"/>
      <c r="F19" s="42"/>
      <c r="G19" s="42"/>
      <c r="AF19" s="107">
        <v>17</v>
      </c>
    </row>
    <row r="20" spans="2:32">
      <c r="AF20" s="107">
        <v>18</v>
      </c>
    </row>
    <row r="21" spans="2:32">
      <c r="AF21" s="107">
        <v>19</v>
      </c>
    </row>
    <row r="22" spans="2:32">
      <c r="AF22" s="107">
        <v>20</v>
      </c>
    </row>
    <row r="25" spans="2:32">
      <c r="D25" s="107" t="str">
        <f>IF(C15=0,"",#REF!)</f>
        <v/>
      </c>
    </row>
    <row r="26" spans="2:32">
      <c r="D26" s="112" t="str">
        <f t="shared" ref="D26" si="4">IF(C15=0,"",C15)</f>
        <v/>
      </c>
      <c r="E26" s="112"/>
      <c r="F26" s="112"/>
      <c r="G26" s="112"/>
    </row>
  </sheetData>
  <mergeCells count="1">
    <mergeCell ref="AG3:AL3"/>
  </mergeCells>
  <phoneticPr fontId="9" type="noConversion"/>
  <conditionalFormatting sqref="B4:D10">
    <cfRule type="cellIs" dxfId="96" priority="1" operator="equal">
      <formula>0</formula>
    </cfRule>
    <cfRule type="cellIs" dxfId="95" priority="2" operator="greaterThan">
      <formula>0</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26"/>
  <sheetViews>
    <sheetView workbookViewId="0">
      <selection activeCell="O2" sqref="O2"/>
    </sheetView>
  </sheetViews>
  <sheetFormatPr defaultRowHeight="14.25"/>
  <cols>
    <col min="1" max="1" width="9" style="107"/>
    <col min="2" max="3" width="9" style="107" bestFit="1"/>
    <col min="4" max="4" width="13" style="107" bestFit="1" customWidth="1"/>
    <col min="5" max="5" width="9.125" style="107" bestFit="1" customWidth="1"/>
    <col min="6" max="7" width="9" style="107" bestFit="1"/>
    <col min="8" max="8" width="16.125" style="107" bestFit="1" customWidth="1"/>
    <col min="9" max="9" width="9" style="107"/>
    <col min="10" max="10" width="5.25" style="107" bestFit="1" customWidth="1"/>
    <col min="11" max="11" width="19.125" style="107" bestFit="1" customWidth="1"/>
    <col min="12" max="12" width="17.25" style="107" bestFit="1" customWidth="1"/>
    <col min="13" max="13" width="20.125" style="107" bestFit="1" customWidth="1"/>
    <col min="14" max="14" width="17.25" style="107" bestFit="1" customWidth="1"/>
    <col min="15" max="16" width="24.75" style="107" customWidth="1"/>
    <col min="17" max="17" width="5.5" style="107" bestFit="1" customWidth="1"/>
    <col min="18" max="19" width="6.5" style="107" bestFit="1" customWidth="1"/>
    <col min="20" max="31" width="9" style="107"/>
    <col min="32" max="32" width="3.5" style="107" bestFit="1" customWidth="1"/>
    <col min="33" max="34" width="9" style="107" bestFit="1"/>
    <col min="35" max="37" width="9" style="110" bestFit="1"/>
    <col min="38" max="38" width="9" style="107" bestFit="1"/>
    <col min="39" max="42" width="9" style="107"/>
    <col min="43" max="43" width="9.125" style="107" bestFit="1" customWidth="1"/>
    <col min="44" max="45" width="9.75" style="107" bestFit="1" customWidth="1"/>
    <col min="46" max="16384" width="9" style="107"/>
  </cols>
  <sheetData>
    <row r="1" spans="1:48">
      <c r="A1" s="104" t="s">
        <v>1462</v>
      </c>
      <c r="B1" s="104" t="s">
        <v>11362</v>
      </c>
      <c r="C1" s="104" t="s">
        <v>11413</v>
      </c>
      <c r="D1" s="104" t="s">
        <v>11415</v>
      </c>
      <c r="E1" s="104" t="s">
        <v>11403</v>
      </c>
      <c r="F1" s="104" t="s">
        <v>11377</v>
      </c>
      <c r="G1" s="104" t="s">
        <v>11379</v>
      </c>
      <c r="H1" s="104" t="s">
        <v>11363</v>
      </c>
      <c r="I1" s="104" t="s">
        <v>11364</v>
      </c>
      <c r="J1" s="104" t="s">
        <v>11365</v>
      </c>
      <c r="K1" s="104" t="s">
        <v>11366</v>
      </c>
      <c r="L1" s="104" t="s">
        <v>11361</v>
      </c>
      <c r="M1" s="104" t="s">
        <v>11367</v>
      </c>
      <c r="N1" s="104" t="s">
        <v>11399</v>
      </c>
      <c r="O1" s="104" t="s">
        <v>11431</v>
      </c>
    </row>
    <row r="2" spans="1:48">
      <c r="A2" s="44" t="str">
        <f>IF(宝物查询!G21=0,"",宝物查询!G21)</f>
        <v/>
      </c>
      <c r="B2" s="44" t="str">
        <f>IF(宝物查询!H21=0,"",宝物查询!H21)</f>
        <v>龙牙冠</v>
      </c>
      <c r="C2" s="44">
        <f>宝物查询!I21</f>
        <v>1</v>
      </c>
      <c r="D2" s="111">
        <f>宝物查询!J21</f>
        <v>0</v>
      </c>
      <c r="E2" s="41" t="str">
        <f>IF(AQ11="正常",AQ4,AQ11)</f>
        <v>4人单位</v>
      </c>
      <c r="F2" s="41">
        <f>AT11</f>
        <v>0</v>
      </c>
      <c r="G2" s="41">
        <f>AU11</f>
        <v>0</v>
      </c>
      <c r="H2" s="41" t="str">
        <f>IFERROR(IF(A2="","[[tool,"&amp;INDEX(disTreasure!A:A,MATCH(B2,disTreasure!B:B,0),0)&amp;","&amp;"999]]","[[tool,"&amp;A2&amp;","&amp;"999]]"),"无")</f>
        <v>[[tool,40404,999]]</v>
      </c>
      <c r="I2" s="41" t="str">
        <f>IFERROR(IF(IF(A2="",INDEX(disTreasure!C:C,MATCH(B2,disTreasure!B:B,0),0),INDEX(disTreasure!C:C,MATCH(A2,disTreasure!A:A,0),0))=0,"普通抽卡",IF(IF(A2="",INDEX(disTreasure!C:C,MATCH(B2,disTreasure!B:B,0),0),INDEX(disTreasure!C:C,MATCH(A2,disTreasure!A:A,0),0))=1,"豪华午餐展示",IF(IF(A2="",INDEX(disTreasure!C:C,MATCH(B2,disTreasure!B:B,0),0),INDEX(disTreasure!C:C,MATCH(A2,disTreasure!A:A,0),0))=2,"橙色宝物","有误"))),"无")</f>
        <v>橙色宝物</v>
      </c>
      <c r="J2" s="41" t="str">
        <f>IFERROR(IF(IF($A$2="",INDEX(disTreasure!F:F,MATCH($B$2,disTreasure!$B:$B,0),0),INDEX(disTreasure!F:F,MATCH($A$2,disTreasure!$A:$A,0),0))=2,"绿色",IF(IF($A$2="",INDEX(disTreasure!F:F,MATCH($B$2,disTreasure!$B:$B,0),0),INDEX(disTreasure!F:F,MATCH($A$2,disTreasure!$A:$A,0),0))=3,"蓝色",IF(IF($A$2="",INDEX(disTreasure!F:F,MATCH($B$2,disTreasure!$B:$B,0),0),INDEX(disTreasure!F:F,MATCH($A$2,disTreasure!$A:$A,0),0))=4,"紫色",IF(IF($A$2="",INDEX(disTreasure!F:F,MATCH($B$2,disTreasure!$B:$B,0),0),INDEX(disTreasure!F:F,MATCH($A$2,disTreasure!$A:$A,0),0))=5,"橙色","无")))),"无")</f>
        <v>橙色</v>
      </c>
      <c r="K2" s="41" t="str">
        <f>IF($A$2="",INDEX(disTreasure!I:I,MATCH($B$2,disTreasure!$B:$B,0),0),INDEX(disTreasure!I:I,MATCH($A$2,disTreasure!$A:$A,0),0))</f>
        <v>[0.19,0.076,0.076]</v>
      </c>
      <c r="L2" s="41">
        <f>IF($A$2="",INDEX(disTreasure!J:J,MATCH($B$2,disTreasure!$B:$B,0),0),INDEX(disTreasure!J:J,MATCH($A$2,disTreasure!$A:$A,0),0))</f>
        <v>225</v>
      </c>
      <c r="M2" s="41" t="str">
        <f>IF($A$2="",INDEX(disTreasure!K:K,MATCH($B$2,disTreasure!$B:$B,0),0),INDEX(disTreasure!K:K,MATCH($A$2,disTreasure!$A:$A,0),0))</f>
        <v>[[5,3,1.2],[131,6,2.4],[115,10,4]]</v>
      </c>
      <c r="N2" s="41" t="str">
        <f>IF($A$2="",INDEX(disTreasure!T:T,MATCH($B$2,disTreasure!$B:$B,0),0),INDEX(disTreasure!T:T,MATCH($A$2,disTreasure!$A:$A,0),0))</f>
        <v>[2,5,8,11,14,17,20]</v>
      </c>
      <c r="O2" s="105" t="str">
        <f>IF($A$2="",INDEX(语言辅助表!Q:Q,MATCH($B$2,语言辅助表!P:P,0),0),INDEX(语言辅助表!Q:Q,MATCH($A$2,语言辅助表!O:O,0),0))</f>
        <v>龙牙熔炼而成的头盔，龙王神力的组件之一</v>
      </c>
      <c r="Q2" s="107">
        <f>SUM(disTreasure!M6:O6)*100+SUM(disTreasure!P6:S6)*1.5/100</f>
        <v>0.03</v>
      </c>
      <c r="R2" s="107">
        <f>SUM(disTreasure!M6:O6)*100+SUM(disTreasure!P6:S6)/250</f>
        <v>8.0000000000000002E-3</v>
      </c>
      <c r="S2" s="107">
        <f>SUM(disTreasure!M6:O6)*100+SUM(disTreasure!P6:S6)/250</f>
        <v>8.0000000000000002E-3</v>
      </c>
      <c r="AF2" s="107">
        <f>AF1</f>
        <v>0</v>
      </c>
    </row>
    <row r="3" spans="1:48">
      <c r="A3" s="104" t="s">
        <v>11369</v>
      </c>
      <c r="B3" s="104" t="s">
        <v>11371</v>
      </c>
      <c r="C3" s="104" t="s">
        <v>11373</v>
      </c>
      <c r="D3" s="104" t="s">
        <v>11375</v>
      </c>
      <c r="AF3" s="107">
        <v>1</v>
      </c>
      <c r="AG3" s="294" t="s">
        <v>11395</v>
      </c>
      <c r="AH3" s="294"/>
      <c r="AI3" s="294"/>
      <c r="AJ3" s="294"/>
      <c r="AK3" s="294"/>
      <c r="AL3" s="294"/>
      <c r="AP3" s="104" t="s">
        <v>11401</v>
      </c>
      <c r="AQ3" s="104" t="s">
        <v>11403</v>
      </c>
      <c r="AR3" s="104" t="s">
        <v>11409</v>
      </c>
      <c r="AS3" s="104" t="s">
        <v>11411</v>
      </c>
      <c r="AT3" s="104" t="s">
        <v>11405</v>
      </c>
      <c r="AU3" s="104" t="s">
        <v>11407</v>
      </c>
    </row>
    <row r="4" spans="1:48">
      <c r="A4" s="104" t="s">
        <v>11377</v>
      </c>
      <c r="B4" s="117">
        <f t="shared" ref="B4:D10" si="0">AJ5</f>
        <v>0</v>
      </c>
      <c r="C4" s="117">
        <f t="shared" si="0"/>
        <v>0</v>
      </c>
      <c r="D4" s="117">
        <f t="shared" si="0"/>
        <v>0</v>
      </c>
      <c r="AF4" s="107">
        <v>2</v>
      </c>
      <c r="AG4" s="113" t="s">
        <v>11391</v>
      </c>
      <c r="AH4" s="113" t="s">
        <v>11393</v>
      </c>
      <c r="AI4" s="113" t="s">
        <v>11371</v>
      </c>
      <c r="AJ4" s="113" t="s">
        <v>11371</v>
      </c>
      <c r="AK4" s="113" t="s">
        <v>11373</v>
      </c>
      <c r="AL4" s="113" t="s">
        <v>11375</v>
      </c>
      <c r="AP4" s="104">
        <v>2</v>
      </c>
      <c r="AQ4" s="41" t="str">
        <f>IF(IF($A$2="",INDEX(disTreasure!V:V,MATCH($B$2,disTreasure!$B:$B,0),0),INDEX(disTreasure!V:V,MATCH($A$2,disTreasure!$A:$A,0),0))=2,"16人单位",IF(IF($A$2="",INDEX(disTreasure!V:V,MATCH($B$2,disTreasure!$B:$B,0),0),INDEX(disTreasure!V:V,MATCH($A$2,disTreasure!$A:$A,0),0))=3,"9人单位",IF(IF($A$2="",INDEX(disTreasure!V:V,MATCH($B$2,disTreasure!$B:$B,0),0),INDEX(disTreasure!V:V,MATCH($A$2,disTreasure!$A:$A,0),0))=4,"4人单位",IF(IF($A$2="",INDEX(disTreasure!V:V,MATCH($B$2,disTreasure!$B:$B,0),0),INDEX(disTreasure!V:V,MATCH($A$2,disTreasure!$A:$A,0),0))=5,"1人单位","无"))))</f>
        <v>4人单位</v>
      </c>
      <c r="AR4" s="41">
        <f>IF($C$2&gt;=2,IF($A$2="",INDEX(disTreasure!W:W,MATCH($B$2,disTreasure!$B:$B,0),0),INDEX(disTreasure!W:W,MATCH($A$2,disTreasure!$A:$A,0),0)),0)</f>
        <v>0</v>
      </c>
      <c r="AS4" s="41">
        <f>IF($C$2&gt;=2,IF($A$2="",INDEX(disTreasure!X:X,MATCH($B$2,disTreasure!$B:$B,0),0),INDEX(disTreasure!X:X,MATCH($A$2,disTreasure!$A:$A,0),0)),0)</f>
        <v>0</v>
      </c>
      <c r="AT4" s="41" t="str">
        <f>IF(AR4="攻击",AS4,"0")</f>
        <v>0</v>
      </c>
      <c r="AU4" s="41" t="str">
        <f>IF(AR4="生命",AS4,"0")</f>
        <v>0</v>
      </c>
    </row>
    <row r="5" spans="1:48">
      <c r="A5" s="104" t="s">
        <v>11379</v>
      </c>
      <c r="B5" s="117">
        <f t="shared" si="0"/>
        <v>3</v>
      </c>
      <c r="C5" s="117">
        <f t="shared" si="0"/>
        <v>1.2</v>
      </c>
      <c r="D5" s="117">
        <f t="shared" si="0"/>
        <v>3</v>
      </c>
      <c r="AF5" s="107">
        <v>3</v>
      </c>
      <c r="AG5" s="114" t="s">
        <v>11376</v>
      </c>
      <c r="AH5" s="41">
        <v>2</v>
      </c>
      <c r="AI5" s="115">
        <f>IF($A$2="",INDEX(disTreasure!M:M,MATCH($B$2,disTreasure!$B:$B,0),0),INDEX(disTreasure!M:M,MATCH($A$2,disTreasure!$A:$A,0),0))</f>
        <v>0</v>
      </c>
      <c r="AJ5" s="116">
        <f>ROUND(100*AI5,2)</f>
        <v>0</v>
      </c>
      <c r="AK5" s="116">
        <f>ROUND(100*AI5*0.4,2)</f>
        <v>0</v>
      </c>
      <c r="AL5" s="117">
        <f t="shared" ref="AL5:AL11" si="1">(AJ5+($C$2*AK5-AK5))*(1+$D$2)</f>
        <v>0</v>
      </c>
      <c r="AP5" s="104">
        <v>5</v>
      </c>
      <c r="AQ5" s="41" t="str">
        <f>IF(IF($A$2="",INDEX(disTreasure!Y:Y,MATCH($B$2,disTreasure!$B:$B,0),0),INDEX(disTreasure!Y:Y,MATCH($A$2,disTreasure!$A:$A,0),0))=2,"16人单位",IF(IF($A$2="",INDEX(disTreasure!Y:Y,MATCH($B$2,disTreasure!$B:$B,0),0),INDEX(disTreasure!Y:Y,MATCH($A$2,disTreasure!$A:$A,0),0))=3,"9人单位",IF(IF($A$2="",INDEX(disTreasure!Y:Y,MATCH($B$2,disTreasure!$B:$B,0),0),INDEX(disTreasure!Y:Y,MATCH($A$2,disTreasure!$A:$A,0),0))=4,"4人单位",IF(IF($A$2="",INDEX(disTreasure!Y:Y,MATCH($B$2,disTreasure!$B:$B,0),0),INDEX(disTreasure!Y:Y,MATCH($A$2,disTreasure!$A:$A,0),0))=5,"1人单位","无"))))</f>
        <v>4人单位</v>
      </c>
      <c r="AR5" s="41">
        <f>IF($C$2&gt;=5,IF($A$2="",INDEX(disTreasure!Z:Z,MATCH($B$2,disTreasure!$B:$B,0),0),INDEX(disTreasure!Z:Z,MATCH($A$2,disTreasure!$A:$A,0),0)),0)</f>
        <v>0</v>
      </c>
      <c r="AS5" s="41">
        <f>IF(C2&gt;=5,IF($A$2="",INDEX(disTreasure!AA:AA,MATCH($B$2,disTreasure!$B:$B,0),0),INDEX(disTreasure!AA:AA,MATCH($A$2,disTreasure!$A:$A,0),0)),0)</f>
        <v>0</v>
      </c>
      <c r="AT5" s="41" t="str">
        <f t="shared" ref="AT5:AT10" si="2">IF(AR5="攻击",AS5,"0")</f>
        <v>0</v>
      </c>
      <c r="AU5" s="41" t="str">
        <f t="shared" ref="AU5:AU10" si="3">IF(AR5="生命",AS5,"0")</f>
        <v>0</v>
      </c>
      <c r="AV5" s="42"/>
    </row>
    <row r="6" spans="1:48">
      <c r="A6" s="104" t="s">
        <v>11381</v>
      </c>
      <c r="B6" s="117">
        <f t="shared" si="0"/>
        <v>6</v>
      </c>
      <c r="C6" s="117">
        <f t="shared" si="0"/>
        <v>2.4</v>
      </c>
      <c r="D6" s="117">
        <f t="shared" si="0"/>
        <v>6</v>
      </c>
      <c r="AF6" s="107">
        <v>4</v>
      </c>
      <c r="AG6" s="114" t="s">
        <v>11378</v>
      </c>
      <c r="AH6" s="41">
        <v>5</v>
      </c>
      <c r="AI6" s="115">
        <f>IF($A$2="",INDEX(disTreasure!N:N,MATCH($B$2,disTreasure!$B:$B,0),0),INDEX(disTreasure!N:N,MATCH($A$2,disTreasure!$A:$A,0),0))</f>
        <v>0.03</v>
      </c>
      <c r="AJ6" s="116">
        <f>ROUND(100*AI6,2)</f>
        <v>3</v>
      </c>
      <c r="AK6" s="116">
        <f>ROUND(100*AI6*0.4,2)</f>
        <v>1.2</v>
      </c>
      <c r="AL6" s="117">
        <f t="shared" si="1"/>
        <v>3</v>
      </c>
      <c r="AP6" s="104">
        <v>8</v>
      </c>
      <c r="AQ6" s="41" t="str">
        <f>IF(IF($A$2="",INDEX(disTreasure!AB:AB,MATCH($B$2,disTreasure!$B:$B,0),0),INDEX(disTreasure!AB:AB,MATCH($A$2,disTreasure!$A:$A,0),0))=2,"16人单位",IF(IF($A$2="",INDEX(disTreasure!AB:AB,MATCH($B$2,disTreasure!$B:$B,0),0),INDEX(disTreasure!AB:AB,MATCH($A$2,disTreasure!$A:$A,0),0))=3,"9人单位",IF(IF($A$2="",INDEX(disTreasure!AB:AB,MATCH($B$2,disTreasure!$B:$B,0),0),INDEX(disTreasure!AB:AB,MATCH($A$2,disTreasure!$A:$A,0),0))=4,"4人单位",IF(IF($A$2="",INDEX(disTreasure!AB:AB,MATCH($B$2,disTreasure!$B:$B,0),0),INDEX(disTreasure!AB:AB,MATCH($A$2,disTreasure!$A:$A,0),0))=5,"1人单位","无"))))</f>
        <v>4人单位</v>
      </c>
      <c r="AR6" s="41">
        <f>IF(C2&gt;=8,IF($A$2="",INDEX(disTreasure!AC:AC,MATCH($B$2,disTreasure!$B:$B,0),0),INDEX(disTreasure!AC:AC,MATCH($A$2,disTreasure!$A:$A,0),0)),0)</f>
        <v>0</v>
      </c>
      <c r="AS6" s="41">
        <f>IF(C2&gt;=8,IF($A$2="",INDEX(disTreasure!AD:AD,MATCH($B$2,disTreasure!$B:$B,0),0),INDEX(disTreasure!AD:AD,MATCH($A$2,disTreasure!$A:$A,0),0)),0)</f>
        <v>0</v>
      </c>
      <c r="AT6" s="41" t="str">
        <f t="shared" si="2"/>
        <v>0</v>
      </c>
      <c r="AU6" s="41" t="str">
        <f t="shared" si="3"/>
        <v>0</v>
      </c>
      <c r="AV6" s="42"/>
    </row>
    <row r="7" spans="1:48">
      <c r="A7" s="104" t="s">
        <v>11383</v>
      </c>
      <c r="B7" s="117">
        <f t="shared" si="0"/>
        <v>0</v>
      </c>
      <c r="C7" s="117">
        <f t="shared" si="0"/>
        <v>0</v>
      </c>
      <c r="D7" s="117">
        <f t="shared" si="0"/>
        <v>0</v>
      </c>
      <c r="AF7" s="107">
        <v>5</v>
      </c>
      <c r="AG7" s="114" t="s">
        <v>11380</v>
      </c>
      <c r="AH7" s="41">
        <v>131</v>
      </c>
      <c r="AI7" s="115">
        <f>IF($A$2="",INDEX(disTreasure!O:O,MATCH($B$2,disTreasure!$B:$B,0),0),INDEX(disTreasure!O:O,MATCH($A$2,disTreasure!$A:$A,0),0))</f>
        <v>0.06</v>
      </c>
      <c r="AJ7" s="116">
        <f>ROUND(100*AI7,2)</f>
        <v>6</v>
      </c>
      <c r="AK7" s="116">
        <f>ROUND(100*AI7*0.4,2)</f>
        <v>2.4</v>
      </c>
      <c r="AL7" s="117">
        <f t="shared" si="1"/>
        <v>6</v>
      </c>
      <c r="AP7" s="104">
        <v>11</v>
      </c>
      <c r="AQ7" s="41" t="str">
        <f>IF(IF($A$2="",INDEX(disTreasure!AE:AE,MATCH($B$2,disTreasure!$B:$B,0),0),INDEX(disTreasure!AE:AE,MATCH($A$2,disTreasure!$A:$A,0),0))=2,"16人单位",IF(IF($A$2="",INDEX(disTreasure!AE:AE,MATCH($B$2,disTreasure!$B:$B,0),0),INDEX(disTreasure!AE:AE,MATCH($A$2,disTreasure!$A:$A,0),0))=3,"9人单位",IF(IF($A$2="",INDEX(disTreasure!AE:AE,MATCH($B$2,disTreasure!$B:$B,0),0),INDEX(disTreasure!AE:AE,MATCH($A$2,disTreasure!$A:$A,0),0))=4,"4人单位",IF(IF($A$2="",INDEX(disTreasure!AE:AE,MATCH($B$2,disTreasure!$B:$B,0),0),INDEX(disTreasure!AE:AE,MATCH($A$2,disTreasure!$A:$A,0),0))=5,"1人单位","无"))))</f>
        <v>4人单位</v>
      </c>
      <c r="AR7" s="41">
        <f>IF(C2&gt;=11,IF($A$2="",INDEX(disTreasure!AF:AF,MATCH($B$2,disTreasure!$B:$B,0),0),INDEX(disTreasure!AF:AF,MATCH($A$2,disTreasure!$A:$A,0),0)),0)</f>
        <v>0</v>
      </c>
      <c r="AS7" s="41">
        <f>IF(C2&gt;=11,IF($A$2="",INDEX(disTreasure!AG:AG,MATCH($B$2,disTreasure!$B:$B,0),0),INDEX(disTreasure!AG:AG,MATCH($A$2,disTreasure!$A:$A,0),0)),0)</f>
        <v>0</v>
      </c>
      <c r="AT7" s="41" t="str">
        <f t="shared" si="2"/>
        <v>0</v>
      </c>
      <c r="AU7" s="41" t="str">
        <f t="shared" si="3"/>
        <v>0</v>
      </c>
      <c r="AV7" s="42"/>
    </row>
    <row r="8" spans="1:48">
      <c r="A8" s="104" t="s">
        <v>11385</v>
      </c>
      <c r="B8" s="117">
        <f t="shared" si="0"/>
        <v>10</v>
      </c>
      <c r="C8" s="117">
        <f t="shared" si="0"/>
        <v>4</v>
      </c>
      <c r="D8" s="117">
        <f t="shared" si="0"/>
        <v>10</v>
      </c>
      <c r="AF8" s="107">
        <v>6</v>
      </c>
      <c r="AG8" s="113" t="s">
        <v>11382</v>
      </c>
      <c r="AH8" s="41">
        <v>112</v>
      </c>
      <c r="AI8" s="41">
        <f>IF($A$2="",INDEX(disTreasure!P:P,MATCH($B$2,disTreasure!$B:$B,0),0),INDEX(disTreasure!P:P,MATCH($A$2,disTreasure!$A:$A,0),0))</f>
        <v>0</v>
      </c>
      <c r="AJ8" s="41">
        <f>ROUND(AI8,2)</f>
        <v>0</v>
      </c>
      <c r="AK8" s="41">
        <f>ROUND(AI8*0.4,2)</f>
        <v>0</v>
      </c>
      <c r="AL8" s="117">
        <f t="shared" si="1"/>
        <v>0</v>
      </c>
      <c r="AP8" s="104">
        <v>14</v>
      </c>
      <c r="AQ8" s="41" t="str">
        <f>IF(IF($A$2="",INDEX(disTreasure!AH:AH,MATCH($B$2,disTreasure!$B:$B,0),0),INDEX(disTreasure!AH:AH,MATCH($A$2,disTreasure!$A:$A,0),0))=2,"16人单位",IF(IF($A$2="",INDEX(disTreasure!AH:AH,MATCH($B$2,disTreasure!$B:$B,0),0),INDEX(disTreasure!AH:AH,MATCH($A$2,disTreasure!$A:$A,0),0))=3,"9人单位",IF(IF($A$2="",INDEX(disTreasure!AH:AH,MATCH($B$2,disTreasure!$B:$B,0),0),INDEX(disTreasure!AH:AH,MATCH($A$2,disTreasure!$A:$A,0),0))=4,"4人单位",IF(IF($A$2="",INDEX(disTreasure!AH:AH,MATCH($B$2,disTreasure!$B:$B,0),0),INDEX(disTreasure!AH:AH,MATCH($A$2,disTreasure!$A:$A,0),0))=5,"1人单位","无"))))</f>
        <v>4人单位</v>
      </c>
      <c r="AR8" s="41">
        <f>IF(C2&gt;=14,IF($A$2="",INDEX(disTreasure!AI:AI,MATCH($B$2,disTreasure!$B:$B,0),0),INDEX(disTreasure!AI:AI,MATCH($A$2,disTreasure!$A:$A,0),0)),0)</f>
        <v>0</v>
      </c>
      <c r="AS8" s="41">
        <f>IF(C2&gt;=14,IF($A$2="",INDEX(disTreasure!AJ:AJ,MATCH($B$2,disTreasure!$B:$B,0),0),INDEX(disTreasure!AJ:AJ,MATCH($A$2,disTreasure!$A:$A,0),0)),0)</f>
        <v>0</v>
      </c>
      <c r="AT8" s="41" t="str">
        <f t="shared" si="2"/>
        <v>0</v>
      </c>
      <c r="AU8" s="41" t="str">
        <f t="shared" si="3"/>
        <v>0</v>
      </c>
      <c r="AV8" s="42"/>
    </row>
    <row r="9" spans="1:48">
      <c r="A9" s="104" t="s">
        <v>11387</v>
      </c>
      <c r="B9" s="117">
        <f t="shared" si="0"/>
        <v>0</v>
      </c>
      <c r="C9" s="117">
        <f t="shared" si="0"/>
        <v>0</v>
      </c>
      <c r="D9" s="117">
        <f t="shared" si="0"/>
        <v>0</v>
      </c>
      <c r="AF9" s="107">
        <v>7</v>
      </c>
      <c r="AG9" s="113" t="s">
        <v>11384</v>
      </c>
      <c r="AH9" s="41">
        <v>115</v>
      </c>
      <c r="AI9" s="41">
        <f>IF($A$2="",INDEX(disTreasure!Q:Q,MATCH($B$2,disTreasure!$B:$B,0),0),INDEX(disTreasure!Q:Q,MATCH($A$2,disTreasure!$A:$A,0),0))</f>
        <v>10</v>
      </c>
      <c r="AJ9" s="41">
        <f>ROUND(AI9,2)</f>
        <v>10</v>
      </c>
      <c r="AK9" s="41">
        <f>ROUND(AI9*0.4,2)</f>
        <v>4</v>
      </c>
      <c r="AL9" s="117">
        <f t="shared" si="1"/>
        <v>10</v>
      </c>
      <c r="AP9" s="104">
        <v>17</v>
      </c>
      <c r="AQ9" s="41" t="str">
        <f>IF(IF($A$2="",INDEX(disTreasure!AK:AK,MATCH($B$2,disTreasure!$B:$B,0),0),INDEX(disTreasure!AK:AK,MATCH($A$2,disTreasure!$A:$A,0),0))=2,"16人单位",IF(IF($A$2="",INDEX(disTreasure!AK:AK,MATCH($B$2,disTreasure!$B:$B,0),0),INDEX(disTreasure!AK:AK,MATCH($A$2,disTreasure!$A:$A,0),0))=3,"9人单位",IF(IF($A$2="",INDEX(disTreasure!AK:AK,MATCH($B$2,disTreasure!$B:$B,0),0),INDEX(disTreasure!AK:AK,MATCH($A$2,disTreasure!$A:$A,0),0))=4,"4人单位",IF(IF($A$2="",INDEX(disTreasure!AK:AK,MATCH($B$2,disTreasure!$B:$B,0),0),INDEX(disTreasure!AK:AK,MATCH($A$2,disTreasure!$A:$A,0),0))=5,"1人单位","无"))))</f>
        <v>4人单位</v>
      </c>
      <c r="AR9" s="41">
        <f>IF(C2&gt;=17,IF($A$2="",INDEX(disTreasure!AL:AL,MATCH($B$2,disTreasure!$B:$B,0),0),INDEX(disTreasure!AL:AL,MATCH($A$2,disTreasure!$A:$A,0),0)),0)</f>
        <v>0</v>
      </c>
      <c r="AS9" s="41">
        <f>IF(C2&gt;=17,IF($A$2="",INDEX(disTreasure!AM:AM,MATCH($B$2,disTreasure!$B:$B,0),0),INDEX(disTreasure!AM:AM,MATCH($A$2,disTreasure!$A:$A,0),0)),0)</f>
        <v>0</v>
      </c>
      <c r="AT9" s="41" t="str">
        <f t="shared" si="2"/>
        <v>0</v>
      </c>
      <c r="AU9" s="41" t="str">
        <f t="shared" si="3"/>
        <v>0</v>
      </c>
      <c r="AV9" s="42"/>
    </row>
    <row r="10" spans="1:48">
      <c r="A10" s="104" t="s">
        <v>11389</v>
      </c>
      <c r="B10" s="117">
        <f t="shared" si="0"/>
        <v>0</v>
      </c>
      <c r="C10" s="117">
        <f t="shared" si="0"/>
        <v>0</v>
      </c>
      <c r="D10" s="117">
        <f t="shared" si="0"/>
        <v>0</v>
      </c>
      <c r="AF10" s="107">
        <v>8</v>
      </c>
      <c r="AG10" s="113" t="s">
        <v>11386</v>
      </c>
      <c r="AH10" s="41">
        <v>118</v>
      </c>
      <c r="AI10" s="41">
        <f>IF($A$2="",INDEX(disTreasure!R:R,MATCH($B$2,disTreasure!$B:$B,0),0),INDEX(disTreasure!R:R,MATCH($A$2,disTreasure!$A:$A,0),0))</f>
        <v>0</v>
      </c>
      <c r="AJ10" s="41">
        <f>ROUND(AI10,2)</f>
        <v>0</v>
      </c>
      <c r="AK10" s="41">
        <f>ROUND(AI10*0.4,2)</f>
        <v>0</v>
      </c>
      <c r="AL10" s="117">
        <f t="shared" si="1"/>
        <v>0</v>
      </c>
      <c r="AP10" s="104">
        <v>20</v>
      </c>
      <c r="AQ10" s="41" t="str">
        <f>IF(IF($A$2="",INDEX(disTreasure!AN:AN,MATCH($B$2,disTreasure!$B:$B,0),0),INDEX(disTreasure!AN:AN,MATCH($A$2,disTreasure!$A:$A,0),0))=2,"16人单位",IF(IF($A$2="",INDEX(disTreasure!AN:AN,MATCH($B$2,disTreasure!$B:$B,0),0),INDEX(disTreasure!AN:AN,MATCH($A$2,disTreasure!$A:$A,0),0))=3,"9人单位",IF(IF($A$2="",INDEX(disTreasure!AN:AN,MATCH($B$2,disTreasure!$B:$B,0),0),INDEX(disTreasure!AN:AN,MATCH($A$2,disTreasure!$A:$A,0),0))=4,"4人单位",IF(IF($A$2="",INDEX(disTreasure!AN:AN,MATCH($B$2,disTreasure!$B:$B,0),0),INDEX(disTreasure!AN:AN,MATCH($A$2,disTreasure!$A:$A,0),0))=5,"1人单位","无"))))</f>
        <v>4人单位</v>
      </c>
      <c r="AR10" s="41">
        <f>IF(C2=20,IF($A$2="",INDEX(disTreasure!AO:AO,MATCH($B$2,disTreasure!$B:$B,0),0),INDEX(disTreasure!AO:AO,MATCH($A$2,disTreasure!$A:$A,0),0)),0)</f>
        <v>0</v>
      </c>
      <c r="AS10" s="41">
        <f>IF(C2=20,IF($A$2="",INDEX(disTreasure!AP:AP,MATCH($B$2,disTreasure!$B:$B,0),0),INDEX(disTreasure!AP:AP,MATCH($A$2,disTreasure!$A:$A,0),0)),0)</f>
        <v>0</v>
      </c>
      <c r="AT10" s="41" t="str">
        <f t="shared" si="2"/>
        <v>0</v>
      </c>
      <c r="AU10" s="41" t="str">
        <f t="shared" si="3"/>
        <v>0</v>
      </c>
      <c r="AV10" s="42"/>
    </row>
    <row r="11" spans="1:48">
      <c r="AF11" s="107">
        <v>9</v>
      </c>
      <c r="AG11" s="113" t="s">
        <v>11388</v>
      </c>
      <c r="AH11" s="41">
        <v>121</v>
      </c>
      <c r="AI11" s="41">
        <f>IF($A$2="",INDEX(disTreasure!S:S,MATCH($B$2,disTreasure!$B:$B,0),0),INDEX(disTreasure!S:S,MATCH($A$2,disTreasure!$A:$A,0),0))</f>
        <v>0</v>
      </c>
      <c r="AJ11" s="41">
        <f>ROUND(AI11,2)</f>
        <v>0</v>
      </c>
      <c r="AK11" s="41">
        <f>ROUND(AI11*0.4,2)</f>
        <v>0</v>
      </c>
      <c r="AL11" s="117">
        <f t="shared" si="1"/>
        <v>0</v>
      </c>
      <c r="AQ11" s="107" t="str">
        <f>IF(IF(AQ4=AQ5,0,1)+IF(AQ5=AQ6,0,1)+IF(AQ6=AQ7,0,1)+IF(AQ7=AQ8,0,1)+IF(AQ8=AQ9,0,1)+IF(AQ9=AQ10,0,1)&gt;=1,"作用对象差异","正常")</f>
        <v>正常</v>
      </c>
      <c r="AT11" s="41">
        <f>SUM(AT4:AT10)</f>
        <v>0</v>
      </c>
      <c r="AU11" s="41">
        <f>SUM(AU4:AU10)</f>
        <v>0</v>
      </c>
    </row>
    <row r="12" spans="1:48">
      <c r="AF12" s="107">
        <v>10</v>
      </c>
    </row>
    <row r="13" spans="1:48">
      <c r="AF13" s="107">
        <v>11</v>
      </c>
    </row>
    <row r="14" spans="1:48">
      <c r="AF14" s="107">
        <v>12</v>
      </c>
      <c r="AQ14" s="42"/>
    </row>
    <row r="15" spans="1:48">
      <c r="AF15" s="107">
        <v>13</v>
      </c>
    </row>
    <row r="16" spans="1:48">
      <c r="AF16" s="107">
        <v>14</v>
      </c>
    </row>
    <row r="17" spans="2:32">
      <c r="AF17" s="107">
        <v>15</v>
      </c>
    </row>
    <row r="18" spans="2:32">
      <c r="AF18" s="107">
        <v>16</v>
      </c>
    </row>
    <row r="19" spans="2:32">
      <c r="B19" s="42"/>
      <c r="C19" s="42"/>
      <c r="D19" s="42"/>
      <c r="E19" s="42"/>
      <c r="F19" s="42"/>
      <c r="G19" s="42"/>
      <c r="AF19" s="107">
        <v>17</v>
      </c>
    </row>
    <row r="20" spans="2:32">
      <c r="AF20" s="107">
        <v>18</v>
      </c>
    </row>
    <row r="21" spans="2:32">
      <c r="AF21" s="107">
        <v>19</v>
      </c>
    </row>
    <row r="22" spans="2:32">
      <c r="AF22" s="107">
        <v>20</v>
      </c>
    </row>
    <row r="25" spans="2:32">
      <c r="D25" s="107" t="str">
        <f>IF(C15=0,"",#REF!)</f>
        <v/>
      </c>
    </row>
    <row r="26" spans="2:32">
      <c r="D26" s="112" t="str">
        <f t="shared" ref="D26" si="4">IF(C15=0,"",C15)</f>
        <v/>
      </c>
      <c r="E26" s="112"/>
      <c r="F26" s="112"/>
      <c r="G26" s="112"/>
    </row>
  </sheetData>
  <mergeCells count="1">
    <mergeCell ref="AG3:AL3"/>
  </mergeCells>
  <phoneticPr fontId="9" type="noConversion"/>
  <conditionalFormatting sqref="B4:D10">
    <cfRule type="cellIs" dxfId="94" priority="1" operator="equal">
      <formula>0</formula>
    </cfRule>
    <cfRule type="cellIs" dxfId="93" priority="2" operator="greaterThan">
      <formula>0</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26"/>
  <sheetViews>
    <sheetView workbookViewId="0">
      <selection activeCell="O2" sqref="O2"/>
    </sheetView>
  </sheetViews>
  <sheetFormatPr defaultRowHeight="14.25"/>
  <cols>
    <col min="1" max="1" width="9" style="107"/>
    <col min="2" max="3" width="9" style="107" bestFit="1"/>
    <col min="4" max="4" width="13" style="107" bestFit="1" customWidth="1"/>
    <col min="5" max="5" width="9.125" style="107" bestFit="1" customWidth="1"/>
    <col min="6" max="7" width="9" style="107" bestFit="1"/>
    <col min="8" max="8" width="16.125" style="107" bestFit="1" customWidth="1"/>
    <col min="9" max="9" width="9" style="107"/>
    <col min="10" max="10" width="5.25" style="107" bestFit="1" customWidth="1"/>
    <col min="11" max="11" width="19.125" style="107" bestFit="1" customWidth="1"/>
    <col min="12" max="12" width="17.25" style="107" bestFit="1" customWidth="1"/>
    <col min="13" max="13" width="20.125" style="107" bestFit="1" customWidth="1"/>
    <col min="14" max="14" width="17.25" style="107" bestFit="1" customWidth="1"/>
    <col min="15" max="16" width="24.75" style="107" customWidth="1"/>
    <col min="17" max="17" width="5.5" style="107" bestFit="1" customWidth="1"/>
    <col min="18" max="19" width="6.5" style="107" bestFit="1" customWidth="1"/>
    <col min="20" max="31" width="9" style="107"/>
    <col min="32" max="32" width="3.5" style="107" bestFit="1" customWidth="1"/>
    <col min="33" max="34" width="9" style="107" bestFit="1"/>
    <col min="35" max="37" width="9" style="110" bestFit="1"/>
    <col min="38" max="38" width="9" style="107" bestFit="1"/>
    <col min="39" max="42" width="9" style="107"/>
    <col min="43" max="43" width="9.125" style="107" bestFit="1" customWidth="1"/>
    <col min="44" max="45" width="9.75" style="107" bestFit="1" customWidth="1"/>
    <col min="46" max="16384" width="9" style="107"/>
  </cols>
  <sheetData>
    <row r="1" spans="1:48">
      <c r="A1" s="104" t="s">
        <v>1462</v>
      </c>
      <c r="B1" s="104" t="s">
        <v>11362</v>
      </c>
      <c r="C1" s="104" t="s">
        <v>11413</v>
      </c>
      <c r="D1" s="104" t="s">
        <v>11415</v>
      </c>
      <c r="E1" s="104" t="s">
        <v>11403</v>
      </c>
      <c r="F1" s="104" t="s">
        <v>11377</v>
      </c>
      <c r="G1" s="104" t="s">
        <v>11379</v>
      </c>
      <c r="H1" s="104" t="s">
        <v>11363</v>
      </c>
      <c r="I1" s="104" t="s">
        <v>11364</v>
      </c>
      <c r="J1" s="104" t="s">
        <v>11365</v>
      </c>
      <c r="K1" s="104" t="s">
        <v>11366</v>
      </c>
      <c r="L1" s="104" t="s">
        <v>11361</v>
      </c>
      <c r="M1" s="104" t="s">
        <v>11367</v>
      </c>
      <c r="N1" s="104" t="s">
        <v>11399</v>
      </c>
      <c r="O1" s="104" t="s">
        <v>11431</v>
      </c>
    </row>
    <row r="2" spans="1:48">
      <c r="A2" s="44" t="str">
        <f>IF(宝物查询!L21=0,"",宝物查询!L21)</f>
        <v/>
      </c>
      <c r="B2" s="44" t="str">
        <f>IF(宝物查询!M21=0,"",宝物查询!M21)</f>
        <v>龙甲</v>
      </c>
      <c r="C2" s="44">
        <f>宝物查询!N21</f>
        <v>1</v>
      </c>
      <c r="D2" s="111">
        <f>宝物查询!O21</f>
        <v>0</v>
      </c>
      <c r="E2" s="41" t="str">
        <f>IF(AQ11="正常",AQ4,AQ11)</f>
        <v>1人单位</v>
      </c>
      <c r="F2" s="41">
        <f>AT11</f>
        <v>0</v>
      </c>
      <c r="G2" s="41">
        <f>AU11</f>
        <v>0</v>
      </c>
      <c r="H2" s="41" t="str">
        <f>IFERROR(IF(A2="","[[tool,"&amp;INDEX(disTreasure!A:A,MATCH(B2,disTreasure!B:B,0),0)&amp;","&amp;"999]]","[[tool,"&amp;A2&amp;","&amp;"999]]"),"无")</f>
        <v>[[tool,40405,999]]</v>
      </c>
      <c r="I2" s="41" t="str">
        <f>IFERROR(IF(IF(A2="",INDEX(disTreasure!C:C,MATCH(B2,disTreasure!B:B,0),0),INDEX(disTreasure!C:C,MATCH(A2,disTreasure!A:A,0),0))=0,"普通抽卡",IF(IF(A2="",INDEX(disTreasure!C:C,MATCH(B2,disTreasure!B:B,0),0),INDEX(disTreasure!C:C,MATCH(A2,disTreasure!A:A,0),0))=1,"豪华午餐展示",IF(IF(A2="",INDEX(disTreasure!C:C,MATCH(B2,disTreasure!B:B,0),0),INDEX(disTreasure!C:C,MATCH(A2,disTreasure!A:A,0),0))=2,"橙色宝物","有误"))),"无")</f>
        <v>橙色宝物</v>
      </c>
      <c r="J2" s="41" t="str">
        <f>IFERROR(IF(IF($A$2="",INDEX(disTreasure!F:F,MATCH($B$2,disTreasure!$B:$B,0),0),INDEX(disTreasure!F:F,MATCH($A$2,disTreasure!$A:$A,0),0))=2,"绿色",IF(IF($A$2="",INDEX(disTreasure!F:F,MATCH($B$2,disTreasure!$B:$B,0),0),INDEX(disTreasure!F:F,MATCH($A$2,disTreasure!$A:$A,0),0))=3,"蓝色",IF(IF($A$2="",INDEX(disTreasure!F:F,MATCH($B$2,disTreasure!$B:$B,0),0),INDEX(disTreasure!F:F,MATCH($A$2,disTreasure!$A:$A,0),0))=4,"紫色",IF(IF($A$2="",INDEX(disTreasure!F:F,MATCH($B$2,disTreasure!$B:$B,0),0),INDEX(disTreasure!F:F,MATCH($A$2,disTreasure!$A:$A,0),0))=5,"橙色","有误")))),"无")</f>
        <v>橙色</v>
      </c>
      <c r="K2" s="41" t="str">
        <f>IF($A$2="",INDEX(disTreasure!I:I,MATCH($B$2,disTreasure!$B:$B,0),0),INDEX(disTreasure!I:I,MATCH($A$2,disTreasure!$A:$A,0),0))</f>
        <v>[0.26,0.104,0.104]</v>
      </c>
      <c r="L2" s="41">
        <f>IF($A$2="",INDEX(disTreasure!J:J,MATCH($B$2,disTreasure!$B:$B,0),0),INDEX(disTreasure!J:J,MATCH($A$2,disTreasure!$A:$A,0),0))</f>
        <v>225</v>
      </c>
      <c r="M2" s="41" t="str">
        <f>IF($A$2="",INDEX(disTreasure!K:K,MATCH($B$2,disTreasure!$B:$B,0),0),INDEX(disTreasure!K:K,MATCH($A$2,disTreasure!$A:$A,0),0))</f>
        <v>[[2,4,1.6],[115,6,2.4],[121,16,6.4]]</v>
      </c>
      <c r="N2" s="41" t="str">
        <f>IF($A$2="",INDEX(disTreasure!T:T,MATCH($B$2,disTreasure!$B:$B,0),0),INDEX(disTreasure!T:T,MATCH($A$2,disTreasure!$A:$A,0),0))</f>
        <v>[2,5,8,11,14,17,20]</v>
      </c>
      <c r="O2" s="105" t="str">
        <f>IF($A$2="",INDEX(语言辅助表!Q:Q,MATCH($B$2,语言辅助表!P:P,0),0),INDEX(语言辅助表!Q:Q,MATCH($A$2,语言辅助表!O:O,0),0))</f>
        <v>受神龙祝福的胸甲，龙王神力的组件之一</v>
      </c>
      <c r="Q2" s="107">
        <f>SUM(disTreasure!M6:O6)*100+SUM(disTreasure!P6:S6)*1.5/100</f>
        <v>0.03</v>
      </c>
      <c r="R2" s="107">
        <f>SUM(disTreasure!M6:O6)*100+SUM(disTreasure!P6:S6)/250</f>
        <v>8.0000000000000002E-3</v>
      </c>
      <c r="S2" s="107">
        <f>SUM(disTreasure!M6:O6)*100+SUM(disTreasure!P6:S6)/250</f>
        <v>8.0000000000000002E-3</v>
      </c>
      <c r="AF2" s="107">
        <f>AF1</f>
        <v>0</v>
      </c>
    </row>
    <row r="3" spans="1:48">
      <c r="A3" s="104" t="s">
        <v>11369</v>
      </c>
      <c r="B3" s="104" t="s">
        <v>11371</v>
      </c>
      <c r="C3" s="104" t="s">
        <v>11373</v>
      </c>
      <c r="D3" s="104" t="s">
        <v>11375</v>
      </c>
      <c r="AF3" s="107">
        <v>1</v>
      </c>
      <c r="AG3" s="294" t="s">
        <v>11395</v>
      </c>
      <c r="AH3" s="294"/>
      <c r="AI3" s="294"/>
      <c r="AJ3" s="294"/>
      <c r="AK3" s="294"/>
      <c r="AL3" s="294"/>
      <c r="AP3" s="104" t="s">
        <v>11401</v>
      </c>
      <c r="AQ3" s="104" t="s">
        <v>11403</v>
      </c>
      <c r="AR3" s="104" t="s">
        <v>11409</v>
      </c>
      <c r="AS3" s="104" t="s">
        <v>11411</v>
      </c>
      <c r="AT3" s="104" t="s">
        <v>11405</v>
      </c>
      <c r="AU3" s="104" t="s">
        <v>11407</v>
      </c>
    </row>
    <row r="4" spans="1:48">
      <c r="A4" s="104" t="s">
        <v>11377</v>
      </c>
      <c r="B4" s="117">
        <f t="shared" ref="B4:D10" si="0">AJ5</f>
        <v>4</v>
      </c>
      <c r="C4" s="117">
        <f t="shared" si="0"/>
        <v>1.6</v>
      </c>
      <c r="D4" s="117">
        <f t="shared" si="0"/>
        <v>4</v>
      </c>
      <c r="AF4" s="107">
        <v>2</v>
      </c>
      <c r="AG4" s="113" t="s">
        <v>11391</v>
      </c>
      <c r="AH4" s="113" t="s">
        <v>11393</v>
      </c>
      <c r="AI4" s="113" t="s">
        <v>11371</v>
      </c>
      <c r="AJ4" s="113" t="s">
        <v>11371</v>
      </c>
      <c r="AK4" s="113" t="s">
        <v>11373</v>
      </c>
      <c r="AL4" s="113" t="s">
        <v>11375</v>
      </c>
      <c r="AP4" s="104">
        <v>2</v>
      </c>
      <c r="AQ4" s="41" t="str">
        <f>IF(IF($A$2="",INDEX(disTreasure!V:V,MATCH($B$2,disTreasure!$B:$B,0),0),INDEX(disTreasure!V:V,MATCH($A$2,disTreasure!$A:$A,0),0))=2,"16人单位",IF(IF($A$2="",INDEX(disTreasure!V:V,MATCH($B$2,disTreasure!$B:$B,0),0),INDEX(disTreasure!V:V,MATCH($A$2,disTreasure!$A:$A,0),0))=3,"9人单位",IF(IF($A$2="",INDEX(disTreasure!V:V,MATCH($B$2,disTreasure!$B:$B,0),0),INDEX(disTreasure!V:V,MATCH($A$2,disTreasure!$A:$A,0),0))=4,"4人单位",IF(IF($A$2="",INDEX(disTreasure!V:V,MATCH($B$2,disTreasure!$B:$B,0),0),INDEX(disTreasure!V:V,MATCH($A$2,disTreasure!$A:$A,0),0))=5,"1人单位","异常"))))</f>
        <v>1人单位</v>
      </c>
      <c r="AR4" s="41">
        <f>IF($C$2&gt;=2,IF($A$2="",INDEX(disTreasure!W:W,MATCH($B$2,disTreasure!$B:$B,0),0),INDEX(disTreasure!W:W,MATCH($A$2,disTreasure!$A:$A,0),0)),0)</f>
        <v>0</v>
      </c>
      <c r="AS4" s="41">
        <f>IF($C$2&gt;=2,IF($A$2="",INDEX(disTreasure!X:X,MATCH($B$2,disTreasure!$B:$B,0),0),INDEX(disTreasure!X:X,MATCH($A$2,disTreasure!$A:$A,0),0)),0)</f>
        <v>0</v>
      </c>
      <c r="AT4" s="41" t="str">
        <f>IF(AR4="攻击",AS4,"0")</f>
        <v>0</v>
      </c>
      <c r="AU4" s="41" t="str">
        <f>IF(AR4="生命",AS4,"0")</f>
        <v>0</v>
      </c>
    </row>
    <row r="5" spans="1:48">
      <c r="A5" s="104" t="s">
        <v>11379</v>
      </c>
      <c r="B5" s="117">
        <f t="shared" si="0"/>
        <v>0</v>
      </c>
      <c r="C5" s="117">
        <f t="shared" si="0"/>
        <v>0</v>
      </c>
      <c r="D5" s="117">
        <f t="shared" si="0"/>
        <v>0</v>
      </c>
      <c r="AF5" s="107">
        <v>3</v>
      </c>
      <c r="AG5" s="114" t="s">
        <v>11376</v>
      </c>
      <c r="AH5" s="41">
        <v>2</v>
      </c>
      <c r="AI5" s="115">
        <f>IF($A$2="",INDEX(disTreasure!M:M,MATCH($B$2,disTreasure!$B:$B,0),0),INDEX(disTreasure!M:M,MATCH($A$2,disTreasure!$A:$A,0),0))</f>
        <v>0.04</v>
      </c>
      <c r="AJ5" s="116">
        <f>ROUND(100*AI5,2)</f>
        <v>4</v>
      </c>
      <c r="AK5" s="116">
        <f>ROUND(100*AI5*0.4,2)</f>
        <v>1.6</v>
      </c>
      <c r="AL5" s="117">
        <f t="shared" ref="AL5:AL11" si="1">(AJ5+($C$2*AK5-AK5))*(1+$D$2)</f>
        <v>4</v>
      </c>
      <c r="AP5" s="104">
        <v>5</v>
      </c>
      <c r="AQ5" s="41" t="str">
        <f>IF(IF($A$2="",INDEX(disTreasure!Y:Y,MATCH($B$2,disTreasure!$B:$B,0),0),INDEX(disTreasure!Y:Y,MATCH($A$2,disTreasure!$A:$A,0),0))=2,"16人单位",IF(IF($A$2="",INDEX(disTreasure!Y:Y,MATCH($B$2,disTreasure!$B:$B,0),0),INDEX(disTreasure!Y:Y,MATCH($A$2,disTreasure!$A:$A,0),0))=3,"9人单位",IF(IF($A$2="",INDEX(disTreasure!Y:Y,MATCH($B$2,disTreasure!$B:$B,0),0),INDEX(disTreasure!Y:Y,MATCH($A$2,disTreasure!$A:$A,0),0))=4,"4人单位",IF(IF($A$2="",INDEX(disTreasure!Y:Y,MATCH($B$2,disTreasure!$B:$B,0),0),INDEX(disTreasure!Y:Y,MATCH($A$2,disTreasure!$A:$A,0),0))=5,"1人单位","异常"))))</f>
        <v>1人单位</v>
      </c>
      <c r="AR5" s="41">
        <f>IF($C$2&gt;=5,IF($A$2="",INDEX(disTreasure!Z:Z,MATCH($B$2,disTreasure!$B:$B,0),0),INDEX(disTreasure!Z:Z,MATCH($A$2,disTreasure!$A:$A,0),0)),0)</f>
        <v>0</v>
      </c>
      <c r="AS5" s="41">
        <f>IF(C2&gt;=5,IF($A$2="",INDEX(disTreasure!AA:AA,MATCH($B$2,disTreasure!$B:$B,0),0),INDEX(disTreasure!AA:AA,MATCH($A$2,disTreasure!$A:$A,0),0)),0)</f>
        <v>0</v>
      </c>
      <c r="AT5" s="41" t="str">
        <f t="shared" ref="AT5:AT10" si="2">IF(AR5="攻击",AS5,"0")</f>
        <v>0</v>
      </c>
      <c r="AU5" s="41" t="str">
        <f t="shared" ref="AU5:AU10" si="3">IF(AR5="生命",AS5,"0")</f>
        <v>0</v>
      </c>
      <c r="AV5" s="42"/>
    </row>
    <row r="6" spans="1:48">
      <c r="A6" s="104" t="s">
        <v>11381</v>
      </c>
      <c r="B6" s="117">
        <f t="shared" si="0"/>
        <v>0</v>
      </c>
      <c r="C6" s="117">
        <f t="shared" si="0"/>
        <v>0</v>
      </c>
      <c r="D6" s="117">
        <f t="shared" si="0"/>
        <v>0</v>
      </c>
      <c r="AF6" s="107">
        <v>4</v>
      </c>
      <c r="AG6" s="114" t="s">
        <v>11378</v>
      </c>
      <c r="AH6" s="41">
        <v>5</v>
      </c>
      <c r="AI6" s="115">
        <f>IF($A$2="",INDEX(disTreasure!N:N,MATCH($B$2,disTreasure!$B:$B,0),0),INDEX(disTreasure!N:N,MATCH($A$2,disTreasure!$A:$A,0),0))</f>
        <v>0</v>
      </c>
      <c r="AJ6" s="116">
        <f>ROUND(100*AI6,2)</f>
        <v>0</v>
      </c>
      <c r="AK6" s="116">
        <f>ROUND(100*AI6*0.4,2)</f>
        <v>0</v>
      </c>
      <c r="AL6" s="117">
        <f t="shared" si="1"/>
        <v>0</v>
      </c>
      <c r="AP6" s="104">
        <v>8</v>
      </c>
      <c r="AQ6" s="41" t="str">
        <f>IF(IF($A$2="",INDEX(disTreasure!AB:AB,MATCH($B$2,disTreasure!$B:$B,0),0),INDEX(disTreasure!AB:AB,MATCH($A$2,disTreasure!$A:$A,0),0))=2,"16人单位",IF(IF($A$2="",INDEX(disTreasure!AB:AB,MATCH($B$2,disTreasure!$B:$B,0),0),INDEX(disTreasure!AB:AB,MATCH($A$2,disTreasure!$A:$A,0),0))=3,"9人单位",IF(IF($A$2="",INDEX(disTreasure!AB:AB,MATCH($B$2,disTreasure!$B:$B,0),0),INDEX(disTreasure!AB:AB,MATCH($A$2,disTreasure!$A:$A,0),0))=4,"4人单位",IF(IF($A$2="",INDEX(disTreasure!AB:AB,MATCH($B$2,disTreasure!$B:$B,0),0),INDEX(disTreasure!AB:AB,MATCH($A$2,disTreasure!$A:$A,0),0))=5,"1人单位","异常"))))</f>
        <v>1人单位</v>
      </c>
      <c r="AR6" s="41">
        <f>IF(C2&gt;=8,IF($A$2="",INDEX(disTreasure!AC:AC,MATCH($B$2,disTreasure!$B:$B,0),0),INDEX(disTreasure!AC:AC,MATCH($A$2,disTreasure!$A:$A,0),0)),0)</f>
        <v>0</v>
      </c>
      <c r="AS6" s="41">
        <f>IF(C2&gt;=8,IF($A$2="",INDEX(disTreasure!AD:AD,MATCH($B$2,disTreasure!$B:$B,0),0),INDEX(disTreasure!AD:AD,MATCH($A$2,disTreasure!$A:$A,0),0)),0)</f>
        <v>0</v>
      </c>
      <c r="AT6" s="41" t="str">
        <f t="shared" si="2"/>
        <v>0</v>
      </c>
      <c r="AU6" s="41" t="str">
        <f t="shared" si="3"/>
        <v>0</v>
      </c>
      <c r="AV6" s="42"/>
    </row>
    <row r="7" spans="1:48">
      <c r="A7" s="104" t="s">
        <v>11383</v>
      </c>
      <c r="B7" s="117">
        <f t="shared" si="0"/>
        <v>0</v>
      </c>
      <c r="C7" s="117">
        <f t="shared" si="0"/>
        <v>0</v>
      </c>
      <c r="D7" s="117">
        <f t="shared" si="0"/>
        <v>0</v>
      </c>
      <c r="AF7" s="107">
        <v>5</v>
      </c>
      <c r="AG7" s="114" t="s">
        <v>11380</v>
      </c>
      <c r="AH7" s="41">
        <v>131</v>
      </c>
      <c r="AI7" s="115">
        <f>IF($A$2="",INDEX(disTreasure!O:O,MATCH($B$2,disTreasure!$B:$B,0),0),INDEX(disTreasure!O:O,MATCH($A$2,disTreasure!$A:$A,0),0))</f>
        <v>0</v>
      </c>
      <c r="AJ7" s="116">
        <f>ROUND(100*AI7,2)</f>
        <v>0</v>
      </c>
      <c r="AK7" s="116">
        <f>ROUND(100*AI7*0.4,2)</f>
        <v>0</v>
      </c>
      <c r="AL7" s="117">
        <f t="shared" si="1"/>
        <v>0</v>
      </c>
      <c r="AP7" s="104">
        <v>11</v>
      </c>
      <c r="AQ7" s="41" t="str">
        <f>IF(IF($A$2="",INDEX(disTreasure!AE:AE,MATCH($B$2,disTreasure!$B:$B,0),0),INDEX(disTreasure!AE:AE,MATCH($A$2,disTreasure!$A:$A,0),0))=2,"16人单位",IF(IF($A$2="",INDEX(disTreasure!AE:AE,MATCH($B$2,disTreasure!$B:$B,0),0),INDEX(disTreasure!AE:AE,MATCH($A$2,disTreasure!$A:$A,0),0))=3,"9人单位",IF(IF($A$2="",INDEX(disTreasure!AE:AE,MATCH($B$2,disTreasure!$B:$B,0),0),INDEX(disTreasure!AE:AE,MATCH($A$2,disTreasure!$A:$A,0),0))=4,"4人单位",IF(IF($A$2="",INDEX(disTreasure!AE:AE,MATCH($B$2,disTreasure!$B:$B,0),0),INDEX(disTreasure!AE:AE,MATCH($A$2,disTreasure!$A:$A,0),0))=5,"1人单位","异常"))))</f>
        <v>1人单位</v>
      </c>
      <c r="AR7" s="41">
        <f>IF(C2&gt;=11,IF($A$2="",INDEX(disTreasure!AF:AF,MATCH($B$2,disTreasure!$B:$B,0),0),INDEX(disTreasure!AF:AF,MATCH($A$2,disTreasure!$A:$A,0),0)),0)</f>
        <v>0</v>
      </c>
      <c r="AS7" s="41">
        <f>IF(C2&gt;=11,IF($A$2="",INDEX(disTreasure!AG:AG,MATCH($B$2,disTreasure!$B:$B,0),0),INDEX(disTreasure!AG:AG,MATCH($A$2,disTreasure!$A:$A,0),0)),0)</f>
        <v>0</v>
      </c>
      <c r="AT7" s="41" t="str">
        <f t="shared" si="2"/>
        <v>0</v>
      </c>
      <c r="AU7" s="41" t="str">
        <f t="shared" si="3"/>
        <v>0</v>
      </c>
      <c r="AV7" s="42"/>
    </row>
    <row r="8" spans="1:48">
      <c r="A8" s="104" t="s">
        <v>11385</v>
      </c>
      <c r="B8" s="117">
        <f t="shared" si="0"/>
        <v>6</v>
      </c>
      <c r="C8" s="117">
        <f t="shared" si="0"/>
        <v>2.4</v>
      </c>
      <c r="D8" s="117">
        <f t="shared" si="0"/>
        <v>6</v>
      </c>
      <c r="AF8" s="107">
        <v>6</v>
      </c>
      <c r="AG8" s="113" t="s">
        <v>11382</v>
      </c>
      <c r="AH8" s="41">
        <v>112</v>
      </c>
      <c r="AI8" s="41">
        <f>IF($A$2="",INDEX(disTreasure!P:P,MATCH($B$2,disTreasure!$B:$B,0),0),INDEX(disTreasure!P:P,MATCH($A$2,disTreasure!$A:$A,0),0))</f>
        <v>0</v>
      </c>
      <c r="AJ8" s="41">
        <f>ROUND(AI8,2)</f>
        <v>0</v>
      </c>
      <c r="AK8" s="41">
        <f>ROUND(AI8*0.4,2)</f>
        <v>0</v>
      </c>
      <c r="AL8" s="117">
        <f t="shared" si="1"/>
        <v>0</v>
      </c>
      <c r="AP8" s="104">
        <v>14</v>
      </c>
      <c r="AQ8" s="41" t="str">
        <f>IF(IF($A$2="",INDEX(disTreasure!AH:AH,MATCH($B$2,disTreasure!$B:$B,0),0),INDEX(disTreasure!AH:AH,MATCH($A$2,disTreasure!$A:$A,0),0))=2,"16人单位",IF(IF($A$2="",INDEX(disTreasure!AH:AH,MATCH($B$2,disTreasure!$B:$B,0),0),INDEX(disTreasure!AH:AH,MATCH($A$2,disTreasure!$A:$A,0),0))=3,"9人单位",IF(IF($A$2="",INDEX(disTreasure!AH:AH,MATCH($B$2,disTreasure!$B:$B,0),0),INDEX(disTreasure!AH:AH,MATCH($A$2,disTreasure!$A:$A,0),0))=4,"4人单位",IF(IF($A$2="",INDEX(disTreasure!AH:AH,MATCH($B$2,disTreasure!$B:$B,0),0),INDEX(disTreasure!AH:AH,MATCH($A$2,disTreasure!$A:$A,0),0))=5,"1人单位","异常"))))</f>
        <v>1人单位</v>
      </c>
      <c r="AR8" s="41">
        <f>IF(C2&gt;=14,IF($A$2="",INDEX(disTreasure!AI:AI,MATCH($B$2,disTreasure!$B:$B,0),0),INDEX(disTreasure!AI:AI,MATCH($A$2,disTreasure!$A:$A,0),0)),0)</f>
        <v>0</v>
      </c>
      <c r="AS8" s="41">
        <f>IF(C2&gt;=14,IF($A$2="",INDEX(disTreasure!AJ:AJ,MATCH($B$2,disTreasure!$B:$B,0),0),INDEX(disTreasure!AJ:AJ,MATCH($A$2,disTreasure!$A:$A,0),0)),0)</f>
        <v>0</v>
      </c>
      <c r="AT8" s="41" t="str">
        <f t="shared" si="2"/>
        <v>0</v>
      </c>
      <c r="AU8" s="41" t="str">
        <f t="shared" si="3"/>
        <v>0</v>
      </c>
      <c r="AV8" s="42"/>
    </row>
    <row r="9" spans="1:48">
      <c r="A9" s="104" t="s">
        <v>11387</v>
      </c>
      <c r="B9" s="117">
        <f t="shared" si="0"/>
        <v>0</v>
      </c>
      <c r="C9" s="117">
        <f t="shared" si="0"/>
        <v>0</v>
      </c>
      <c r="D9" s="117">
        <f t="shared" si="0"/>
        <v>0</v>
      </c>
      <c r="AF9" s="107">
        <v>7</v>
      </c>
      <c r="AG9" s="113" t="s">
        <v>11384</v>
      </c>
      <c r="AH9" s="41">
        <v>115</v>
      </c>
      <c r="AI9" s="41">
        <f>IF($A$2="",INDEX(disTreasure!Q:Q,MATCH($B$2,disTreasure!$B:$B,0),0),INDEX(disTreasure!Q:Q,MATCH($A$2,disTreasure!$A:$A,0),0))</f>
        <v>6</v>
      </c>
      <c r="AJ9" s="41">
        <f>ROUND(AI9,2)</f>
        <v>6</v>
      </c>
      <c r="AK9" s="41">
        <f>ROUND(AI9*0.4,2)</f>
        <v>2.4</v>
      </c>
      <c r="AL9" s="117">
        <f t="shared" si="1"/>
        <v>6</v>
      </c>
      <c r="AP9" s="104">
        <v>17</v>
      </c>
      <c r="AQ9" s="41" t="str">
        <f>IF(IF($A$2="",INDEX(disTreasure!AK:AK,MATCH($B$2,disTreasure!$B:$B,0),0),INDEX(disTreasure!AK:AK,MATCH($A$2,disTreasure!$A:$A,0),0))=2,"16人单位",IF(IF($A$2="",INDEX(disTreasure!AK:AK,MATCH($B$2,disTreasure!$B:$B,0),0),INDEX(disTreasure!AK:AK,MATCH($A$2,disTreasure!$A:$A,0),0))=3,"9人单位",IF(IF($A$2="",INDEX(disTreasure!AK:AK,MATCH($B$2,disTreasure!$B:$B,0),0),INDEX(disTreasure!AK:AK,MATCH($A$2,disTreasure!$A:$A,0),0))=4,"4人单位",IF(IF($A$2="",INDEX(disTreasure!AK:AK,MATCH($B$2,disTreasure!$B:$B,0),0),INDEX(disTreasure!AK:AK,MATCH($A$2,disTreasure!$A:$A,0),0))=5,"1人单位","异常"))))</f>
        <v>1人单位</v>
      </c>
      <c r="AR9" s="41">
        <f>IF(C2&gt;=17,IF($A$2="",INDEX(disTreasure!AL:AL,MATCH($B$2,disTreasure!$B:$B,0),0),INDEX(disTreasure!AL:AL,MATCH($A$2,disTreasure!$A:$A,0),0)),0)</f>
        <v>0</v>
      </c>
      <c r="AS9" s="41">
        <f>IF(C2&gt;=17,IF($A$2="",INDEX(disTreasure!AM:AM,MATCH($B$2,disTreasure!$B:$B,0),0),INDEX(disTreasure!AM:AM,MATCH($A$2,disTreasure!$A:$A,0),0)),0)</f>
        <v>0</v>
      </c>
      <c r="AT9" s="41" t="str">
        <f t="shared" si="2"/>
        <v>0</v>
      </c>
      <c r="AU9" s="41" t="str">
        <f t="shared" si="3"/>
        <v>0</v>
      </c>
      <c r="AV9" s="42"/>
    </row>
    <row r="10" spans="1:48">
      <c r="A10" s="104" t="s">
        <v>11389</v>
      </c>
      <c r="B10" s="117">
        <f t="shared" si="0"/>
        <v>16</v>
      </c>
      <c r="C10" s="117">
        <f t="shared" si="0"/>
        <v>6.4</v>
      </c>
      <c r="D10" s="117">
        <f t="shared" si="0"/>
        <v>16</v>
      </c>
      <c r="AF10" s="107">
        <v>8</v>
      </c>
      <c r="AG10" s="113" t="s">
        <v>11386</v>
      </c>
      <c r="AH10" s="41">
        <v>118</v>
      </c>
      <c r="AI10" s="41">
        <f>IF($A$2="",INDEX(disTreasure!R:R,MATCH($B$2,disTreasure!$B:$B,0),0),INDEX(disTreasure!R:R,MATCH($A$2,disTreasure!$A:$A,0),0))</f>
        <v>0</v>
      </c>
      <c r="AJ10" s="41">
        <f>ROUND(AI10,2)</f>
        <v>0</v>
      </c>
      <c r="AK10" s="41">
        <f>ROUND(AI10*0.4,2)</f>
        <v>0</v>
      </c>
      <c r="AL10" s="117">
        <f t="shared" si="1"/>
        <v>0</v>
      </c>
      <c r="AP10" s="104">
        <v>20</v>
      </c>
      <c r="AQ10" s="41" t="str">
        <f>IF(IF($A$2="",INDEX(disTreasure!AN:AN,MATCH($B$2,disTreasure!$B:$B,0),0),INDEX(disTreasure!AN:AN,MATCH($A$2,disTreasure!$A:$A,0),0))=2,"16人单位",IF(IF($A$2="",INDEX(disTreasure!AN:AN,MATCH($B$2,disTreasure!$B:$B,0),0),INDEX(disTreasure!AN:AN,MATCH($A$2,disTreasure!$A:$A,0),0))=3,"9人单位",IF(IF($A$2="",INDEX(disTreasure!AN:AN,MATCH($B$2,disTreasure!$B:$B,0),0),INDEX(disTreasure!AN:AN,MATCH($A$2,disTreasure!$A:$A,0),0))=4,"4人单位",IF(IF($A$2="",INDEX(disTreasure!AN:AN,MATCH($B$2,disTreasure!$B:$B,0),0),INDEX(disTreasure!AN:AN,MATCH($A$2,disTreasure!$A:$A,0),0))=5,"1人单位","异常"))))</f>
        <v>1人单位</v>
      </c>
      <c r="AR10" s="41">
        <f>IF(C2=20,IF($A$2="",INDEX(disTreasure!AO:AO,MATCH($B$2,disTreasure!$B:$B,0),0),INDEX(disTreasure!AO:AO,MATCH($A$2,disTreasure!$A:$A,0),0)),0)</f>
        <v>0</v>
      </c>
      <c r="AS10" s="41">
        <f>IF(C2=20,IF($A$2="",INDEX(disTreasure!AP:AP,MATCH($B$2,disTreasure!$B:$B,0),0),INDEX(disTreasure!AP:AP,MATCH($A$2,disTreasure!$A:$A,0),0)),0)</f>
        <v>0</v>
      </c>
      <c r="AT10" s="41" t="str">
        <f t="shared" si="2"/>
        <v>0</v>
      </c>
      <c r="AU10" s="41" t="str">
        <f t="shared" si="3"/>
        <v>0</v>
      </c>
      <c r="AV10" s="42"/>
    </row>
    <row r="11" spans="1:48">
      <c r="AF11" s="107">
        <v>9</v>
      </c>
      <c r="AG11" s="113" t="s">
        <v>11388</v>
      </c>
      <c r="AH11" s="41">
        <v>121</v>
      </c>
      <c r="AI11" s="41">
        <f>IF($A$2="",INDEX(disTreasure!S:S,MATCH($B$2,disTreasure!$B:$B,0),0),INDEX(disTreasure!S:S,MATCH($A$2,disTreasure!$A:$A,0),0))</f>
        <v>16</v>
      </c>
      <c r="AJ11" s="41">
        <f>ROUND(AI11,2)</f>
        <v>16</v>
      </c>
      <c r="AK11" s="41">
        <f>ROUND(AI11*0.4,2)</f>
        <v>6.4</v>
      </c>
      <c r="AL11" s="117">
        <f t="shared" si="1"/>
        <v>16</v>
      </c>
      <c r="AQ11" s="107" t="str">
        <f>IF(IF(AQ4=AQ5,0,1)+IF(AQ5=AQ6,0,1)+IF(AQ6=AQ7,0,1)+IF(AQ7=AQ8,0,1)+IF(AQ8=AQ9,0,1)+IF(AQ9=AQ10,0,1)&gt;=1,"作用对象差异","正常")</f>
        <v>正常</v>
      </c>
      <c r="AT11" s="41">
        <f>SUM(AT4:AT10)</f>
        <v>0</v>
      </c>
      <c r="AU11" s="41">
        <f>SUM(AU4:AU10)</f>
        <v>0</v>
      </c>
    </row>
    <row r="12" spans="1:48">
      <c r="AF12" s="107">
        <v>10</v>
      </c>
    </row>
    <row r="13" spans="1:48">
      <c r="AF13" s="107">
        <v>11</v>
      </c>
    </row>
    <row r="14" spans="1:48">
      <c r="AF14" s="107">
        <v>12</v>
      </c>
      <c r="AQ14" s="42"/>
    </row>
    <row r="15" spans="1:48">
      <c r="AF15" s="107">
        <v>13</v>
      </c>
    </row>
    <row r="16" spans="1:48">
      <c r="AF16" s="107">
        <v>14</v>
      </c>
    </row>
    <row r="17" spans="2:32">
      <c r="AF17" s="107">
        <v>15</v>
      </c>
    </row>
    <row r="18" spans="2:32">
      <c r="AF18" s="107">
        <v>16</v>
      </c>
    </row>
    <row r="19" spans="2:32">
      <c r="B19" s="42"/>
      <c r="C19" s="42"/>
      <c r="D19" s="42"/>
      <c r="E19" s="42"/>
      <c r="F19" s="42"/>
      <c r="G19" s="42"/>
      <c r="AF19" s="107">
        <v>17</v>
      </c>
    </row>
    <row r="20" spans="2:32">
      <c r="AF20" s="107">
        <v>18</v>
      </c>
    </row>
    <row r="21" spans="2:32">
      <c r="AF21" s="107">
        <v>19</v>
      </c>
    </row>
    <row r="22" spans="2:32">
      <c r="AF22" s="107">
        <v>20</v>
      </c>
    </row>
    <row r="25" spans="2:32">
      <c r="D25" s="107" t="str">
        <f>IF(C15=0,"",#REF!)</f>
        <v/>
      </c>
    </row>
    <row r="26" spans="2:32">
      <c r="D26" s="112" t="str">
        <f t="shared" ref="D26" si="4">IF(C15=0,"",C15)</f>
        <v/>
      </c>
      <c r="E26" s="112"/>
      <c r="F26" s="112"/>
      <c r="G26" s="112"/>
    </row>
  </sheetData>
  <mergeCells count="1">
    <mergeCell ref="AG3:AL3"/>
  </mergeCells>
  <phoneticPr fontId="9" type="noConversion"/>
  <conditionalFormatting sqref="B4:D10">
    <cfRule type="cellIs" dxfId="92" priority="1" operator="equal">
      <formula>0</formula>
    </cfRule>
    <cfRule type="cellIs" dxfId="91" priority="2" operator="greaterThan">
      <formula>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26"/>
  <sheetViews>
    <sheetView workbookViewId="0">
      <selection activeCell="K24" sqref="K24"/>
    </sheetView>
  </sheetViews>
  <sheetFormatPr defaultRowHeight="14.25"/>
  <cols>
    <col min="1" max="1" width="9" style="107"/>
    <col min="2" max="3" width="9" style="107" bestFit="1"/>
    <col min="4" max="4" width="13" style="107" bestFit="1" customWidth="1"/>
    <col min="5" max="5" width="9.125" style="107" bestFit="1" customWidth="1"/>
    <col min="6" max="7" width="9" style="107" bestFit="1"/>
    <col min="8" max="8" width="16.125" style="107" bestFit="1" customWidth="1"/>
    <col min="9" max="9" width="9" style="107"/>
    <col min="10" max="10" width="5.25" style="107" bestFit="1" customWidth="1"/>
    <col min="11" max="11" width="19.125" style="107" bestFit="1" customWidth="1"/>
    <col min="12" max="12" width="17.25" style="107" bestFit="1" customWidth="1"/>
    <col min="13" max="13" width="20.125" style="107" bestFit="1" customWidth="1"/>
    <col min="14" max="14" width="17.25" style="107" bestFit="1" customWidth="1"/>
    <col min="15" max="16" width="24.75" style="107" customWidth="1"/>
    <col min="17" max="17" width="5.5" style="107" bestFit="1" customWidth="1"/>
    <col min="18" max="19" width="6.5" style="107" bestFit="1" customWidth="1"/>
    <col min="20" max="31" width="9" style="107"/>
    <col min="32" max="32" width="3.5" style="107" bestFit="1" customWidth="1"/>
    <col min="33" max="34" width="9" style="107" bestFit="1"/>
    <col min="35" max="37" width="9" style="110" bestFit="1"/>
    <col min="38" max="38" width="9" style="107" bestFit="1"/>
    <col min="39" max="42" width="9" style="107"/>
    <col min="43" max="43" width="9.125" style="107" bestFit="1" customWidth="1"/>
    <col min="44" max="45" width="9.75" style="107" bestFit="1" customWidth="1"/>
    <col min="46" max="16384" width="9" style="107"/>
  </cols>
  <sheetData>
    <row r="1" spans="1:48">
      <c r="A1" s="104" t="s">
        <v>1462</v>
      </c>
      <c r="B1" s="104" t="s">
        <v>11362</v>
      </c>
      <c r="C1" s="104" t="s">
        <v>11413</v>
      </c>
      <c r="D1" s="104" t="s">
        <v>11415</v>
      </c>
      <c r="E1" s="104" t="s">
        <v>11403</v>
      </c>
      <c r="F1" s="104" t="s">
        <v>11377</v>
      </c>
      <c r="G1" s="104" t="s">
        <v>11379</v>
      </c>
      <c r="H1" s="104" t="s">
        <v>11363</v>
      </c>
      <c r="I1" s="104" t="s">
        <v>11364</v>
      </c>
      <c r="J1" s="104" t="s">
        <v>11365</v>
      </c>
      <c r="K1" s="104" t="s">
        <v>11366</v>
      </c>
      <c r="L1" s="104" t="s">
        <v>11361</v>
      </c>
      <c r="M1" s="104" t="s">
        <v>11367</v>
      </c>
      <c r="N1" s="104" t="s">
        <v>11399</v>
      </c>
      <c r="O1" s="104" t="s">
        <v>11431</v>
      </c>
    </row>
    <row r="2" spans="1:48">
      <c r="A2" s="44" t="str">
        <f>IF(宝物查询!Q21=0,"",宝物查询!Q21)</f>
        <v/>
      </c>
      <c r="B2" s="44" t="str">
        <f>IF(宝物查询!R21=0,"",宝物查询!R21)</f>
        <v>龙牙项链</v>
      </c>
      <c r="C2" s="44">
        <f>宝物查询!S21</f>
        <v>1</v>
      </c>
      <c r="D2" s="111">
        <f>宝物查询!T21</f>
        <v>0</v>
      </c>
      <c r="E2" s="41" t="str">
        <f>IF(AQ11="正常",AQ4,AQ11)</f>
        <v>9人单位</v>
      </c>
      <c r="F2" s="41">
        <f>AT11</f>
        <v>0</v>
      </c>
      <c r="G2" s="41">
        <f>AU11</f>
        <v>0</v>
      </c>
      <c r="H2" s="41" t="str">
        <f>IFERROR(IF(A2="","[[tool,"&amp;INDEX(disTreasure!A:A,MATCH(B2,disTreasure!B:B,0),0)&amp;","&amp;"999]]","[[tool,"&amp;A2&amp;","&amp;"999]]"),"无")</f>
        <v>[[tool,40406,999]]</v>
      </c>
      <c r="I2" s="41" t="str">
        <f>IFERROR(IF(IF(A2="",INDEX(disTreasure!C:C,MATCH(B2,disTreasure!B:B,0),0),INDEX(disTreasure!C:C,MATCH(A2,disTreasure!A:A,0),0))=0,"普通抽卡",IF(IF(A2="",INDEX(disTreasure!C:C,MATCH(B2,disTreasure!B:B,0),0),INDEX(disTreasure!C:C,MATCH(A2,disTreasure!A:A,0),0))=1,"豪华午餐展示",IF(IF(A2="",INDEX(disTreasure!C:C,MATCH(B2,disTreasure!B:B,0),0),INDEX(disTreasure!C:C,MATCH(A2,disTreasure!A:A,0),0))=2,"橙色宝物","有误"))),"无")</f>
        <v>橙色宝物</v>
      </c>
      <c r="J2" s="41" t="str">
        <f>IFERROR(IF(IF($A$2="",INDEX(disTreasure!F:F,MATCH($B$2,disTreasure!$B:$B,0),0),INDEX(disTreasure!F:F,MATCH($A$2,disTreasure!$A:$A,0),0))=2,"绿色",IF(IF($A$2="",INDEX(disTreasure!F:F,MATCH($B$2,disTreasure!$B:$B,0),0),INDEX(disTreasure!F:F,MATCH($A$2,disTreasure!$A:$A,0),0))=3,"蓝色",IF(IF($A$2="",INDEX(disTreasure!F:F,MATCH($B$2,disTreasure!$B:$B,0),0),INDEX(disTreasure!F:F,MATCH($A$2,disTreasure!$A:$A,0),0))=4,"紫色",IF(IF($A$2="",INDEX(disTreasure!F:F,MATCH($B$2,disTreasure!$B:$B,0),0),INDEX(disTreasure!F:F,MATCH($A$2,disTreasure!$A:$A,0),0))=5,"橙色","有误")))),"无")</f>
        <v>橙色</v>
      </c>
      <c r="K2" s="41" t="str">
        <f>IF($A$2="",INDEX(disTreasure!I:I,MATCH($B$2,disTreasure!$B:$B,0),0),INDEX(disTreasure!I:I,MATCH($A$2,disTreasure!$A:$A,0),0))</f>
        <v>[0.2,0.08,0.08]</v>
      </c>
      <c r="L2" s="41">
        <f>IF($A$2="",INDEX(disTreasure!J:J,MATCH($B$2,disTreasure!$B:$B,0),0),INDEX(disTreasure!J:J,MATCH($A$2,disTreasure!$A:$A,0),0))</f>
        <v>225</v>
      </c>
      <c r="M2" s="41" t="str">
        <f>IF($A$2="",INDEX(disTreasure!K:K,MATCH($B$2,disTreasure!$B:$B,0),0),INDEX(disTreasure!K:K,MATCH($A$2,disTreasure!$A:$A,0),0))</f>
        <v>[[2,4,1.6],[131,4,1.6],[115,12,4.8]]</v>
      </c>
      <c r="N2" s="41" t="str">
        <f>IF($A$2="",INDEX(disTreasure!T:T,MATCH($B$2,disTreasure!$B:$B,0),0),INDEX(disTreasure!T:T,MATCH($A$2,disTreasure!$A:$A,0),0))</f>
        <v>[2,5,8,11,14,17,20]</v>
      </c>
      <c r="O2" s="105" t="str">
        <f>IF($A$2="",INDEX(语言辅助表!Q:Q,MATCH($B$2,语言辅助表!P:P,0),0),INDEX(语言辅助表!Q:Q,MATCH($A$2,语言辅助表!O:O,0),0))</f>
        <v>有巨龙尖牙粘接的龙牙，龙王神力的组件之一</v>
      </c>
      <c r="Q2" s="107">
        <f>SUM(disTreasure!M6:O6)*100+SUM(disTreasure!P6:S6)*1.5/100</f>
        <v>0.03</v>
      </c>
      <c r="R2" s="107">
        <f>SUM(disTreasure!M6:O6)*100+SUM(disTreasure!P6:S6)/250</f>
        <v>8.0000000000000002E-3</v>
      </c>
      <c r="S2" s="107">
        <f>SUM(disTreasure!M6:O6)*100+SUM(disTreasure!P6:S6)/250</f>
        <v>8.0000000000000002E-3</v>
      </c>
      <c r="AF2" s="107">
        <f>AF1</f>
        <v>0</v>
      </c>
    </row>
    <row r="3" spans="1:48">
      <c r="A3" s="104" t="s">
        <v>11369</v>
      </c>
      <c r="B3" s="104" t="s">
        <v>11371</v>
      </c>
      <c r="C3" s="104" t="s">
        <v>11373</v>
      </c>
      <c r="D3" s="104" t="s">
        <v>11375</v>
      </c>
      <c r="AF3" s="107">
        <v>1</v>
      </c>
      <c r="AG3" s="294" t="s">
        <v>11395</v>
      </c>
      <c r="AH3" s="294"/>
      <c r="AI3" s="294"/>
      <c r="AJ3" s="294"/>
      <c r="AK3" s="294"/>
      <c r="AL3" s="294"/>
      <c r="AP3" s="104" t="s">
        <v>11401</v>
      </c>
      <c r="AQ3" s="104" t="s">
        <v>11403</v>
      </c>
      <c r="AR3" s="104" t="s">
        <v>11409</v>
      </c>
      <c r="AS3" s="104" t="s">
        <v>11411</v>
      </c>
      <c r="AT3" s="104" t="s">
        <v>11405</v>
      </c>
      <c r="AU3" s="104" t="s">
        <v>11407</v>
      </c>
    </row>
    <row r="4" spans="1:48">
      <c r="A4" s="104" t="s">
        <v>11377</v>
      </c>
      <c r="B4" s="117">
        <f t="shared" ref="B4:D10" si="0">AJ5</f>
        <v>4</v>
      </c>
      <c r="C4" s="117">
        <f t="shared" si="0"/>
        <v>1.6</v>
      </c>
      <c r="D4" s="117">
        <f t="shared" si="0"/>
        <v>4</v>
      </c>
      <c r="AF4" s="107">
        <v>2</v>
      </c>
      <c r="AG4" s="113" t="s">
        <v>11391</v>
      </c>
      <c r="AH4" s="113" t="s">
        <v>11393</v>
      </c>
      <c r="AI4" s="113" t="s">
        <v>11371</v>
      </c>
      <c r="AJ4" s="113" t="s">
        <v>11371</v>
      </c>
      <c r="AK4" s="113" t="s">
        <v>11373</v>
      </c>
      <c r="AL4" s="113" t="s">
        <v>11375</v>
      </c>
      <c r="AP4" s="104">
        <v>2</v>
      </c>
      <c r="AQ4" s="41" t="str">
        <f>IF(IF($A$2="",INDEX(disTreasure!V:V,MATCH($B$2,disTreasure!$B:$B,0),0),INDEX(disTreasure!V:V,MATCH($A$2,disTreasure!$A:$A,0),0))=2,"16人单位",IF(IF($A$2="",INDEX(disTreasure!V:V,MATCH($B$2,disTreasure!$B:$B,0),0),INDEX(disTreasure!V:V,MATCH($A$2,disTreasure!$A:$A,0),0))=3,"9人单位",IF(IF($A$2="",INDEX(disTreasure!V:V,MATCH($B$2,disTreasure!$B:$B,0),0),INDEX(disTreasure!V:V,MATCH($A$2,disTreasure!$A:$A,0),0))=4,"4人单位",IF(IF($A$2="",INDEX(disTreasure!V:V,MATCH($B$2,disTreasure!$B:$B,0),0),INDEX(disTreasure!V:V,MATCH($A$2,disTreasure!$A:$A,0),0))=5,"1人单位","异常"))))</f>
        <v>9人单位</v>
      </c>
      <c r="AR4" s="41">
        <f>IF($C$2&gt;=2,IF($A$2="",INDEX(disTreasure!W:W,MATCH($B$2,disTreasure!$B:$B,0),0),INDEX(disTreasure!W:W,MATCH($A$2,disTreasure!$A:$A,0),0)),0)</f>
        <v>0</v>
      </c>
      <c r="AS4" s="41">
        <f>IF($C$2&gt;=2,IF($A$2="",INDEX(disTreasure!X:X,MATCH($B$2,disTreasure!$B:$B,0),0),INDEX(disTreasure!X:X,MATCH($A$2,disTreasure!$A:$A,0),0)),0)</f>
        <v>0</v>
      </c>
      <c r="AT4" s="41" t="str">
        <f>IF(AR4="攻击",AS4,"0")</f>
        <v>0</v>
      </c>
      <c r="AU4" s="41" t="str">
        <f>IF(AR4="生命",AS4,"0")</f>
        <v>0</v>
      </c>
    </row>
    <row r="5" spans="1:48">
      <c r="A5" s="104" t="s">
        <v>11379</v>
      </c>
      <c r="B5" s="117">
        <f t="shared" si="0"/>
        <v>0</v>
      </c>
      <c r="C5" s="117">
        <f t="shared" si="0"/>
        <v>0</v>
      </c>
      <c r="D5" s="117">
        <f t="shared" si="0"/>
        <v>0</v>
      </c>
      <c r="AF5" s="107">
        <v>3</v>
      </c>
      <c r="AG5" s="114" t="s">
        <v>11376</v>
      </c>
      <c r="AH5" s="41">
        <v>2</v>
      </c>
      <c r="AI5" s="115">
        <f>IF($A$2="",INDEX(disTreasure!M:M,MATCH($B$2,disTreasure!$B:$B,0),0),INDEX(disTreasure!M:M,MATCH($A$2,disTreasure!$A:$A,0),0))</f>
        <v>0.04</v>
      </c>
      <c r="AJ5" s="116">
        <f>ROUND(100*AI5,2)</f>
        <v>4</v>
      </c>
      <c r="AK5" s="116">
        <f>ROUND(100*AI5*0.4,2)</f>
        <v>1.6</v>
      </c>
      <c r="AL5" s="117">
        <f t="shared" ref="AL5:AL11" si="1">(AJ5+($C$2*AK5-AK5))*(1+$D$2)</f>
        <v>4</v>
      </c>
      <c r="AP5" s="104">
        <v>5</v>
      </c>
      <c r="AQ5" s="41" t="str">
        <f>IF(IF($A$2="",INDEX(disTreasure!Y:Y,MATCH($B$2,disTreasure!$B:$B,0),0),INDEX(disTreasure!Y:Y,MATCH($A$2,disTreasure!$A:$A,0),0))=2,"16人单位",IF(IF($A$2="",INDEX(disTreasure!Y:Y,MATCH($B$2,disTreasure!$B:$B,0),0),INDEX(disTreasure!Y:Y,MATCH($A$2,disTreasure!$A:$A,0),0))=3,"9人单位",IF(IF($A$2="",INDEX(disTreasure!Y:Y,MATCH($B$2,disTreasure!$B:$B,0),0),INDEX(disTreasure!Y:Y,MATCH($A$2,disTreasure!$A:$A,0),0))=4,"4人单位",IF(IF($A$2="",INDEX(disTreasure!Y:Y,MATCH($B$2,disTreasure!$B:$B,0),0),INDEX(disTreasure!Y:Y,MATCH($A$2,disTreasure!$A:$A,0),0))=5,"1人单位","异常"))))</f>
        <v>9人单位</v>
      </c>
      <c r="AR5" s="41">
        <f>IF($C$2&gt;=5,IF($A$2="",INDEX(disTreasure!Z:Z,MATCH($B$2,disTreasure!$B:$B,0),0),INDEX(disTreasure!Z:Z,MATCH($A$2,disTreasure!$A:$A,0),0)),0)</f>
        <v>0</v>
      </c>
      <c r="AS5" s="41">
        <f>IF(C2&gt;=5,IF($A$2="",INDEX(disTreasure!AA:AA,MATCH($B$2,disTreasure!$B:$B,0),0),INDEX(disTreasure!AA:AA,MATCH($A$2,disTreasure!$A:$A,0),0)),0)</f>
        <v>0</v>
      </c>
      <c r="AT5" s="41" t="str">
        <f t="shared" ref="AT5:AT10" si="2">IF(AR5="攻击",AS5,"0")</f>
        <v>0</v>
      </c>
      <c r="AU5" s="41" t="str">
        <f t="shared" ref="AU5:AU10" si="3">IF(AR5="生命",AS5,"0")</f>
        <v>0</v>
      </c>
      <c r="AV5" s="42"/>
    </row>
    <row r="6" spans="1:48">
      <c r="A6" s="104" t="s">
        <v>11381</v>
      </c>
      <c r="B6" s="117">
        <f t="shared" si="0"/>
        <v>4</v>
      </c>
      <c r="C6" s="117">
        <f t="shared" si="0"/>
        <v>1.6</v>
      </c>
      <c r="D6" s="117">
        <f t="shared" si="0"/>
        <v>4</v>
      </c>
      <c r="AF6" s="107">
        <v>4</v>
      </c>
      <c r="AG6" s="114" t="s">
        <v>11378</v>
      </c>
      <c r="AH6" s="41">
        <v>5</v>
      </c>
      <c r="AI6" s="115">
        <f>IF($A$2="",INDEX(disTreasure!N:N,MATCH($B$2,disTreasure!$B:$B,0),0),INDEX(disTreasure!N:N,MATCH($A$2,disTreasure!$A:$A,0),0))</f>
        <v>0</v>
      </c>
      <c r="AJ6" s="116">
        <f>ROUND(100*AI6,2)</f>
        <v>0</v>
      </c>
      <c r="AK6" s="116">
        <f>ROUND(100*AI6*0.4,2)</f>
        <v>0</v>
      </c>
      <c r="AL6" s="117">
        <f t="shared" si="1"/>
        <v>0</v>
      </c>
      <c r="AP6" s="104">
        <v>8</v>
      </c>
      <c r="AQ6" s="41" t="str">
        <f>IF(IF($A$2="",INDEX(disTreasure!AB:AB,MATCH($B$2,disTreasure!$B:$B,0),0),INDEX(disTreasure!AB:AB,MATCH($A$2,disTreasure!$A:$A,0),0))=2,"16人单位",IF(IF($A$2="",INDEX(disTreasure!AB:AB,MATCH($B$2,disTreasure!$B:$B,0),0),INDEX(disTreasure!AB:AB,MATCH($A$2,disTreasure!$A:$A,0),0))=3,"9人单位",IF(IF($A$2="",INDEX(disTreasure!AB:AB,MATCH($B$2,disTreasure!$B:$B,0),0),INDEX(disTreasure!AB:AB,MATCH($A$2,disTreasure!$A:$A,0),0))=4,"4人单位",IF(IF($A$2="",INDEX(disTreasure!AB:AB,MATCH($B$2,disTreasure!$B:$B,0),0),INDEX(disTreasure!AB:AB,MATCH($A$2,disTreasure!$A:$A,0),0))=5,"1人单位","异常"))))</f>
        <v>9人单位</v>
      </c>
      <c r="AR6" s="41">
        <f>IF(C2&gt;=8,IF($A$2="",INDEX(disTreasure!AC:AC,MATCH($B$2,disTreasure!$B:$B,0),0),INDEX(disTreasure!AC:AC,MATCH($A$2,disTreasure!$A:$A,0),0)),0)</f>
        <v>0</v>
      </c>
      <c r="AS6" s="41">
        <f>IF(C2&gt;=8,IF($A$2="",INDEX(disTreasure!AD:AD,MATCH($B$2,disTreasure!$B:$B,0),0),INDEX(disTreasure!AD:AD,MATCH($A$2,disTreasure!$A:$A,0),0)),0)</f>
        <v>0</v>
      </c>
      <c r="AT6" s="41" t="str">
        <f t="shared" si="2"/>
        <v>0</v>
      </c>
      <c r="AU6" s="41" t="str">
        <f t="shared" si="3"/>
        <v>0</v>
      </c>
      <c r="AV6" s="42"/>
    </row>
    <row r="7" spans="1:48">
      <c r="A7" s="104" t="s">
        <v>11383</v>
      </c>
      <c r="B7" s="117">
        <f t="shared" si="0"/>
        <v>0</v>
      </c>
      <c r="C7" s="117">
        <f t="shared" si="0"/>
        <v>0</v>
      </c>
      <c r="D7" s="117">
        <f t="shared" si="0"/>
        <v>0</v>
      </c>
      <c r="AF7" s="107">
        <v>5</v>
      </c>
      <c r="AG7" s="114" t="s">
        <v>11380</v>
      </c>
      <c r="AH7" s="41">
        <v>131</v>
      </c>
      <c r="AI7" s="115">
        <f>IF($A$2="",INDEX(disTreasure!O:O,MATCH($B$2,disTreasure!$B:$B,0),0),INDEX(disTreasure!O:O,MATCH($A$2,disTreasure!$A:$A,0),0))</f>
        <v>0.04</v>
      </c>
      <c r="AJ7" s="116">
        <f>ROUND(100*AI7,2)</f>
        <v>4</v>
      </c>
      <c r="AK7" s="116">
        <f>ROUND(100*AI7*0.4,2)</f>
        <v>1.6</v>
      </c>
      <c r="AL7" s="117">
        <f t="shared" si="1"/>
        <v>4</v>
      </c>
      <c r="AP7" s="104">
        <v>11</v>
      </c>
      <c r="AQ7" s="41" t="str">
        <f>IF(IF($A$2="",INDEX(disTreasure!AE:AE,MATCH($B$2,disTreasure!$B:$B,0),0),INDEX(disTreasure!AE:AE,MATCH($A$2,disTreasure!$A:$A,0),0))=2,"16人单位",IF(IF($A$2="",INDEX(disTreasure!AE:AE,MATCH($B$2,disTreasure!$B:$B,0),0),INDEX(disTreasure!AE:AE,MATCH($A$2,disTreasure!$A:$A,0),0))=3,"9人单位",IF(IF($A$2="",INDEX(disTreasure!AE:AE,MATCH($B$2,disTreasure!$B:$B,0),0),INDEX(disTreasure!AE:AE,MATCH($A$2,disTreasure!$A:$A,0),0))=4,"4人单位",IF(IF($A$2="",INDEX(disTreasure!AE:AE,MATCH($B$2,disTreasure!$B:$B,0),0),INDEX(disTreasure!AE:AE,MATCH($A$2,disTreasure!$A:$A,0),0))=5,"1人单位","异常"))))</f>
        <v>9人单位</v>
      </c>
      <c r="AR7" s="41">
        <f>IF(C2&gt;=11,IF($A$2="",INDEX(disTreasure!AF:AF,MATCH($B$2,disTreasure!$B:$B,0),0),INDEX(disTreasure!AF:AF,MATCH($A$2,disTreasure!$A:$A,0),0)),0)</f>
        <v>0</v>
      </c>
      <c r="AS7" s="41">
        <f>IF(C2&gt;=11,IF($A$2="",INDEX(disTreasure!AG:AG,MATCH($B$2,disTreasure!$B:$B,0),0),INDEX(disTreasure!AG:AG,MATCH($A$2,disTreasure!$A:$A,0),0)),0)</f>
        <v>0</v>
      </c>
      <c r="AT7" s="41" t="str">
        <f t="shared" si="2"/>
        <v>0</v>
      </c>
      <c r="AU7" s="41" t="str">
        <f t="shared" si="3"/>
        <v>0</v>
      </c>
      <c r="AV7" s="42"/>
    </row>
    <row r="8" spans="1:48">
      <c r="A8" s="104" t="s">
        <v>11385</v>
      </c>
      <c r="B8" s="117">
        <f t="shared" si="0"/>
        <v>12</v>
      </c>
      <c r="C8" s="117">
        <f t="shared" si="0"/>
        <v>4.8</v>
      </c>
      <c r="D8" s="117">
        <f t="shared" si="0"/>
        <v>12</v>
      </c>
      <c r="AF8" s="107">
        <v>6</v>
      </c>
      <c r="AG8" s="113" t="s">
        <v>11382</v>
      </c>
      <c r="AH8" s="41">
        <v>112</v>
      </c>
      <c r="AI8" s="41">
        <f>IF($A$2="",INDEX(disTreasure!P:P,MATCH($B$2,disTreasure!$B:$B,0),0),INDEX(disTreasure!P:P,MATCH($A$2,disTreasure!$A:$A,0),0))</f>
        <v>0</v>
      </c>
      <c r="AJ8" s="41">
        <f>ROUND(AI8,2)</f>
        <v>0</v>
      </c>
      <c r="AK8" s="41">
        <f>ROUND(AI8*0.4,2)</f>
        <v>0</v>
      </c>
      <c r="AL8" s="117">
        <f t="shared" si="1"/>
        <v>0</v>
      </c>
      <c r="AP8" s="104">
        <v>14</v>
      </c>
      <c r="AQ8" s="41" t="str">
        <f>IF(IF($A$2="",INDEX(disTreasure!AH:AH,MATCH($B$2,disTreasure!$B:$B,0),0),INDEX(disTreasure!AH:AH,MATCH($A$2,disTreasure!$A:$A,0),0))=2,"16人单位",IF(IF($A$2="",INDEX(disTreasure!AH:AH,MATCH($B$2,disTreasure!$B:$B,0),0),INDEX(disTreasure!AH:AH,MATCH($A$2,disTreasure!$A:$A,0),0))=3,"9人单位",IF(IF($A$2="",INDEX(disTreasure!AH:AH,MATCH($B$2,disTreasure!$B:$B,0),0),INDEX(disTreasure!AH:AH,MATCH($A$2,disTreasure!$A:$A,0),0))=4,"4人单位",IF(IF($A$2="",INDEX(disTreasure!AH:AH,MATCH($B$2,disTreasure!$B:$B,0),0),INDEX(disTreasure!AH:AH,MATCH($A$2,disTreasure!$A:$A,0),0))=5,"1人单位","异常"))))</f>
        <v>9人单位</v>
      </c>
      <c r="AR8" s="41">
        <f>IF(C2&gt;=14,IF($A$2="",INDEX(disTreasure!AI:AI,MATCH($B$2,disTreasure!$B:$B,0),0),INDEX(disTreasure!AI:AI,MATCH($A$2,disTreasure!$A:$A,0),0)),0)</f>
        <v>0</v>
      </c>
      <c r="AS8" s="41">
        <f>IF(C2&gt;=14,IF($A$2="",INDEX(disTreasure!AJ:AJ,MATCH($B$2,disTreasure!$B:$B,0),0),INDEX(disTreasure!AJ:AJ,MATCH($A$2,disTreasure!$A:$A,0),0)),0)</f>
        <v>0</v>
      </c>
      <c r="AT8" s="41" t="str">
        <f t="shared" si="2"/>
        <v>0</v>
      </c>
      <c r="AU8" s="41" t="str">
        <f t="shared" si="3"/>
        <v>0</v>
      </c>
      <c r="AV8" s="42"/>
    </row>
    <row r="9" spans="1:48">
      <c r="A9" s="104" t="s">
        <v>11387</v>
      </c>
      <c r="B9" s="117">
        <f t="shared" si="0"/>
        <v>0</v>
      </c>
      <c r="C9" s="117">
        <f t="shared" si="0"/>
        <v>0</v>
      </c>
      <c r="D9" s="117">
        <f t="shared" si="0"/>
        <v>0</v>
      </c>
      <c r="AF9" s="107">
        <v>7</v>
      </c>
      <c r="AG9" s="113" t="s">
        <v>11384</v>
      </c>
      <c r="AH9" s="41">
        <v>115</v>
      </c>
      <c r="AI9" s="41">
        <f>IF($A$2="",INDEX(disTreasure!Q:Q,MATCH($B$2,disTreasure!$B:$B,0),0),INDEX(disTreasure!Q:Q,MATCH($A$2,disTreasure!$A:$A,0),0))</f>
        <v>12</v>
      </c>
      <c r="AJ9" s="41">
        <f>ROUND(AI9,2)</f>
        <v>12</v>
      </c>
      <c r="AK9" s="41">
        <f>ROUND(AI9*0.4,2)</f>
        <v>4.8</v>
      </c>
      <c r="AL9" s="117">
        <f t="shared" si="1"/>
        <v>12</v>
      </c>
      <c r="AP9" s="104">
        <v>17</v>
      </c>
      <c r="AQ9" s="41" t="str">
        <f>IF(IF($A$2="",INDEX(disTreasure!AK:AK,MATCH($B$2,disTreasure!$B:$B,0),0),INDEX(disTreasure!AK:AK,MATCH($A$2,disTreasure!$A:$A,0),0))=2,"16人单位",IF(IF($A$2="",INDEX(disTreasure!AK:AK,MATCH($B$2,disTreasure!$B:$B,0),0),INDEX(disTreasure!AK:AK,MATCH($A$2,disTreasure!$A:$A,0),0))=3,"9人单位",IF(IF($A$2="",INDEX(disTreasure!AK:AK,MATCH($B$2,disTreasure!$B:$B,0),0),INDEX(disTreasure!AK:AK,MATCH($A$2,disTreasure!$A:$A,0),0))=4,"4人单位",IF(IF($A$2="",INDEX(disTreasure!AK:AK,MATCH($B$2,disTreasure!$B:$B,0),0),INDEX(disTreasure!AK:AK,MATCH($A$2,disTreasure!$A:$A,0),0))=5,"1人单位","异常"))))</f>
        <v>9人单位</v>
      </c>
      <c r="AR9" s="41">
        <f>IF(C2&gt;=17,IF($A$2="",INDEX(disTreasure!AL:AL,MATCH($B$2,disTreasure!$B:$B,0),0),INDEX(disTreasure!AL:AL,MATCH($A$2,disTreasure!$A:$A,0),0)),0)</f>
        <v>0</v>
      </c>
      <c r="AS9" s="41">
        <f>IF(C2&gt;=17,IF($A$2="",INDEX(disTreasure!AM:AM,MATCH($B$2,disTreasure!$B:$B,0),0),INDEX(disTreasure!AM:AM,MATCH($A$2,disTreasure!$A:$A,0),0)),0)</f>
        <v>0</v>
      </c>
      <c r="AT9" s="41" t="str">
        <f t="shared" si="2"/>
        <v>0</v>
      </c>
      <c r="AU9" s="41" t="str">
        <f t="shared" si="3"/>
        <v>0</v>
      </c>
      <c r="AV9" s="42"/>
    </row>
    <row r="10" spans="1:48">
      <c r="A10" s="104" t="s">
        <v>11389</v>
      </c>
      <c r="B10" s="117">
        <f t="shared" si="0"/>
        <v>0</v>
      </c>
      <c r="C10" s="117">
        <f t="shared" si="0"/>
        <v>0</v>
      </c>
      <c r="D10" s="117">
        <f t="shared" si="0"/>
        <v>0</v>
      </c>
      <c r="AF10" s="107">
        <v>8</v>
      </c>
      <c r="AG10" s="113" t="s">
        <v>11386</v>
      </c>
      <c r="AH10" s="41">
        <v>118</v>
      </c>
      <c r="AI10" s="41">
        <f>IF($A$2="",INDEX(disTreasure!R:R,MATCH($B$2,disTreasure!$B:$B,0),0),INDEX(disTreasure!R:R,MATCH($A$2,disTreasure!$A:$A,0),0))</f>
        <v>0</v>
      </c>
      <c r="AJ10" s="41">
        <f>ROUND(AI10,2)</f>
        <v>0</v>
      </c>
      <c r="AK10" s="41">
        <f>ROUND(AI10*0.4,2)</f>
        <v>0</v>
      </c>
      <c r="AL10" s="117">
        <f t="shared" si="1"/>
        <v>0</v>
      </c>
      <c r="AP10" s="104">
        <v>20</v>
      </c>
      <c r="AQ10" s="41" t="str">
        <f>IF(IF($A$2="",INDEX(disTreasure!AN:AN,MATCH($B$2,disTreasure!$B:$B,0),0),INDEX(disTreasure!AN:AN,MATCH($A$2,disTreasure!$A:$A,0),0))=2,"16人单位",IF(IF($A$2="",INDEX(disTreasure!AN:AN,MATCH($B$2,disTreasure!$B:$B,0),0),INDEX(disTreasure!AN:AN,MATCH($A$2,disTreasure!$A:$A,0),0))=3,"9人单位",IF(IF($A$2="",INDEX(disTreasure!AN:AN,MATCH($B$2,disTreasure!$B:$B,0),0),INDEX(disTreasure!AN:AN,MATCH($A$2,disTreasure!$A:$A,0),0))=4,"4人单位",IF(IF($A$2="",INDEX(disTreasure!AN:AN,MATCH($B$2,disTreasure!$B:$B,0),0),INDEX(disTreasure!AN:AN,MATCH($A$2,disTreasure!$A:$A,0),0))=5,"1人单位","异常"))))</f>
        <v>9人单位</v>
      </c>
      <c r="AR10" s="41">
        <f>IF(C2=20,IF($A$2="",INDEX(disTreasure!AO:AO,MATCH($B$2,disTreasure!$B:$B,0),0),INDEX(disTreasure!AO:AO,MATCH($A$2,disTreasure!$A:$A,0),0)),0)</f>
        <v>0</v>
      </c>
      <c r="AS10" s="41">
        <f>IF(C2=20,IF($A$2="",INDEX(disTreasure!AP:AP,MATCH($B$2,disTreasure!$B:$B,0),0),INDEX(disTreasure!AP:AP,MATCH($A$2,disTreasure!$A:$A,0),0)),0)</f>
        <v>0</v>
      </c>
      <c r="AT10" s="41" t="str">
        <f t="shared" si="2"/>
        <v>0</v>
      </c>
      <c r="AU10" s="41" t="str">
        <f t="shared" si="3"/>
        <v>0</v>
      </c>
      <c r="AV10" s="42"/>
    </row>
    <row r="11" spans="1:48">
      <c r="AF11" s="107">
        <v>9</v>
      </c>
      <c r="AG11" s="113" t="s">
        <v>11388</v>
      </c>
      <c r="AH11" s="41">
        <v>121</v>
      </c>
      <c r="AI11" s="41">
        <f>IF($A$2="",INDEX(disTreasure!S:S,MATCH($B$2,disTreasure!$B:$B,0),0),INDEX(disTreasure!S:S,MATCH($A$2,disTreasure!$A:$A,0),0))</f>
        <v>0</v>
      </c>
      <c r="AJ11" s="41">
        <f>ROUND(AI11,2)</f>
        <v>0</v>
      </c>
      <c r="AK11" s="41">
        <f>ROUND(AI11*0.4,2)</f>
        <v>0</v>
      </c>
      <c r="AL11" s="117">
        <f t="shared" si="1"/>
        <v>0</v>
      </c>
      <c r="AQ11" s="107" t="str">
        <f>IF(IF(AQ4=AQ5,0,1)+IF(AQ5=AQ6,0,1)+IF(AQ6=AQ7,0,1)+IF(AQ7=AQ8,0,1)+IF(AQ8=AQ9,0,1)+IF(AQ9=AQ10,0,1)&gt;=1,"作用对象差异","正常")</f>
        <v>正常</v>
      </c>
      <c r="AT11" s="41">
        <f>SUM(AT4:AT10)</f>
        <v>0</v>
      </c>
      <c r="AU11" s="41">
        <f>SUM(AU4:AU10)</f>
        <v>0</v>
      </c>
    </row>
    <row r="12" spans="1:48">
      <c r="AF12" s="107">
        <v>10</v>
      </c>
    </row>
    <row r="13" spans="1:48">
      <c r="AF13" s="107">
        <v>11</v>
      </c>
    </row>
    <row r="14" spans="1:48">
      <c r="AF14" s="107">
        <v>12</v>
      </c>
      <c r="AQ14" s="42"/>
    </row>
    <row r="15" spans="1:48">
      <c r="AF15" s="107">
        <v>13</v>
      </c>
    </row>
    <row r="16" spans="1:48">
      <c r="AF16" s="107">
        <v>14</v>
      </c>
    </row>
    <row r="17" spans="2:32">
      <c r="AF17" s="107">
        <v>15</v>
      </c>
    </row>
    <row r="18" spans="2:32">
      <c r="AF18" s="107">
        <v>16</v>
      </c>
    </row>
    <row r="19" spans="2:32">
      <c r="B19" s="42"/>
      <c r="C19" s="42"/>
      <c r="D19" s="42"/>
      <c r="E19" s="42"/>
      <c r="F19" s="42"/>
      <c r="G19" s="42"/>
      <c r="AF19" s="107">
        <v>17</v>
      </c>
    </row>
    <row r="20" spans="2:32">
      <c r="AF20" s="107">
        <v>18</v>
      </c>
    </row>
    <row r="21" spans="2:32">
      <c r="AF21" s="107">
        <v>19</v>
      </c>
    </row>
    <row r="22" spans="2:32">
      <c r="AF22" s="107">
        <v>20</v>
      </c>
    </row>
    <row r="25" spans="2:32">
      <c r="D25" s="107" t="str">
        <f>IF(C15=0,"",#REF!)</f>
        <v/>
      </c>
    </row>
    <row r="26" spans="2:32">
      <c r="D26" s="112" t="str">
        <f t="shared" ref="D26" si="4">IF(C15=0,"",C15)</f>
        <v/>
      </c>
      <c r="E26" s="112"/>
      <c r="F26" s="112"/>
      <c r="G26" s="112"/>
    </row>
  </sheetData>
  <mergeCells count="1">
    <mergeCell ref="AG3:AL3"/>
  </mergeCells>
  <phoneticPr fontId="9" type="noConversion"/>
  <conditionalFormatting sqref="B4:D10">
    <cfRule type="cellIs" dxfId="90" priority="1" operator="equal">
      <formula>0</formula>
    </cfRule>
    <cfRule type="cellIs" dxfId="89" priority="2" operator="greaterThan">
      <formula>0</formula>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261"/>
  <sheetViews>
    <sheetView topLeftCell="A19" workbookViewId="0">
      <selection activeCell="C32" sqref="C32"/>
    </sheetView>
  </sheetViews>
  <sheetFormatPr defaultRowHeight="14.25"/>
  <cols>
    <col min="1" max="1" width="17.125" style="107" bestFit="1" customWidth="1"/>
    <col min="2" max="2" width="22.25" style="107" bestFit="1" customWidth="1"/>
    <col min="3" max="3" width="21.375" style="107" bestFit="1" customWidth="1"/>
    <col min="4" max="4" width="8.875" style="107" bestFit="1" customWidth="1"/>
    <col min="5" max="5" width="13" style="107" customWidth="1"/>
    <col min="6" max="6" width="20.375" style="107" bestFit="1" customWidth="1"/>
    <col min="7" max="7" width="5.25" style="107" bestFit="1" customWidth="1"/>
    <col min="8" max="9" width="9.125" style="107" customWidth="1"/>
    <col min="10" max="10" width="30.875" style="107" bestFit="1" customWidth="1"/>
    <col min="11" max="11" width="17.125" style="107" bestFit="1" customWidth="1"/>
    <col min="12" max="12" width="3.5" style="107" bestFit="1" customWidth="1"/>
    <col min="13" max="13" width="7.125" style="107" bestFit="1" customWidth="1"/>
    <col min="14" max="14" width="5.25" style="107" bestFit="1" customWidth="1"/>
    <col min="15" max="15" width="3.5" style="107" bestFit="1" customWidth="1"/>
    <col min="16" max="16" width="7.125" style="107" bestFit="1" customWidth="1"/>
    <col min="17" max="17" width="5.25" style="107" bestFit="1" customWidth="1"/>
    <col min="18" max="22" width="9.125" style="107" customWidth="1"/>
    <col min="23" max="16384" width="9" style="107"/>
  </cols>
  <sheetData>
    <row r="1" spans="1:40" ht="28.5">
      <c r="J1" s="50" t="s">
        <v>12064</v>
      </c>
      <c r="Y1" s="295">
        <v>0</v>
      </c>
      <c r="Z1" s="295"/>
      <c r="AA1" s="295">
        <v>1</v>
      </c>
      <c r="AB1" s="295"/>
      <c r="AC1" s="295">
        <v>2</v>
      </c>
      <c r="AD1" s="295"/>
      <c r="AE1" s="295">
        <v>3</v>
      </c>
      <c r="AF1" s="295"/>
      <c r="AG1" s="295">
        <v>4</v>
      </c>
      <c r="AH1" s="295"/>
      <c r="AI1" s="295">
        <v>5</v>
      </c>
      <c r="AJ1" s="295"/>
      <c r="AK1" s="295">
        <v>6</v>
      </c>
      <c r="AL1" s="295"/>
      <c r="AM1" s="295">
        <v>7</v>
      </c>
      <c r="AN1" s="295"/>
    </row>
    <row r="2" spans="1:40">
      <c r="A2" s="281" t="s">
        <v>12175</v>
      </c>
      <c r="B2" s="281"/>
      <c r="J2" s="105"/>
      <c r="K2" s="105" t="s">
        <v>12063</v>
      </c>
      <c r="L2" s="128" t="s">
        <v>1462</v>
      </c>
      <c r="M2" s="105" t="s">
        <v>12061</v>
      </c>
      <c r="N2" s="105" t="s">
        <v>12062</v>
      </c>
      <c r="O2" s="128" t="s">
        <v>1462</v>
      </c>
      <c r="P2" s="105" t="s">
        <v>12061</v>
      </c>
      <c r="Q2" s="105" t="s">
        <v>12062</v>
      </c>
      <c r="S2" s="107">
        <v>1</v>
      </c>
      <c r="X2" s="107" t="str">
        <f>INDEX(comTreasure!S:S,MATCH(宝物0!B3,comTreasure!B:B,0),0)</f>
        <v>[[1,49014],[1,490141],[1,490142],[1,490143],[1,490144],[1,490145],[1,490146],[1,490147]]</v>
      </c>
      <c r="Y2" s="105">
        <f>--IF($B$3="天使联盟",MID($X$2,3,1),MID($X$2,3,1))</f>
        <v>1</v>
      </c>
      <c r="Z2" s="105">
        <f>--IF($B$3="天使联盟",MID($X$2,5,5),MID($X$2,5,5))</f>
        <v>49014</v>
      </c>
      <c r="AA2" s="105">
        <f>--IF($B$3="天使联盟",MID($X$2,15,1),MID($X$2,13,1))</f>
        <v>1</v>
      </c>
      <c r="AB2" s="105">
        <f>--IF($B$3="天使联盟",MID($X$2,17,6),MID($X$2,15,6))</f>
        <v>490141</v>
      </c>
      <c r="AC2" s="105">
        <f>--IF($B$3="天使联盟",MID($X$2,28,1),MID($X$2,13,1))</f>
        <v>1</v>
      </c>
      <c r="AD2" s="105">
        <f>--IF($B$3="天使联盟",MID($X$2,30,6),MID($X$2,26,6))</f>
        <v>490142</v>
      </c>
      <c r="AE2" s="105">
        <f>--IF($B$3="天使联盟",MID($X$2,42,1),MID($X$2,13,1))</f>
        <v>1</v>
      </c>
      <c r="AF2" s="105">
        <f>--IF($B$3="天使联盟",MID($X$2,44,6),MID($X$2,37,6))</f>
        <v>490143</v>
      </c>
      <c r="AG2" s="105">
        <f>--IF($B$3="天使联盟",MID($X$2,56,1),MID($X$2,13,1))</f>
        <v>1</v>
      </c>
      <c r="AH2" s="105">
        <f>--IF($B$3="天使联盟",MID($X$2,58,6),MID($X$2,48,6))</f>
        <v>490144</v>
      </c>
      <c r="AI2" s="105">
        <f>--IF($B$3="天使联盟",MID($X$2,71,1),MID($X$2,13,1))</f>
        <v>1</v>
      </c>
      <c r="AJ2" s="105">
        <f>--IF($B$3="天使联盟",MID($X$2,73,6),MID($X$2,59,6))</f>
        <v>490145</v>
      </c>
      <c r="AK2" s="105">
        <f>--IF($B$3="天使联盟",MID($X$2,86,1),MID($X$2,13,1))</f>
        <v>1</v>
      </c>
      <c r="AL2" s="105">
        <f>--IF($B$3="天使联盟",MID($X$2,88,6),MID($X$2,70,6))</f>
        <v>490146</v>
      </c>
      <c r="AM2" s="105">
        <f>--IF($B$3="天使联盟",MID($X$2,101,1),MID($X$2,13,1))</f>
        <v>1</v>
      </c>
      <c r="AN2" s="105">
        <f>--IF($B$3="天使联盟",MID($X$2,103,6),MID($X$2,81,6))</f>
        <v>490147</v>
      </c>
    </row>
    <row r="3" spans="1:40">
      <c r="A3" s="139" t="s">
        <v>11549</v>
      </c>
      <c r="B3" s="44" t="str">
        <f>宝物查询!A5</f>
        <v>寒冰之剑</v>
      </c>
      <c r="J3" s="105" t="s">
        <v>12016</v>
      </c>
      <c r="K3" s="105"/>
      <c r="L3" s="128"/>
      <c r="M3" s="105"/>
      <c r="N3" s="105"/>
      <c r="O3" s="105"/>
      <c r="P3" s="105"/>
      <c r="Q3" s="105"/>
      <c r="S3" s="107">
        <v>2</v>
      </c>
      <c r="Y3" s="105" t="str">
        <f>IF(Y2=1,"主动技能",IF(Y2=2,"兵团被动",IF(Y2=3,"自动技能",IF(Y2=4,"开场技能",IF(Y2=5,"自动技能",IF(Y2=6,"英雄被动","空"))))))</f>
        <v>主动技能</v>
      </c>
      <c r="Z3" s="105" t="e">
        <f>INDEX(heroMastery!$C:$C,MATCH(宝物0!Z2,heroMastery!$A:$A,0),0)</f>
        <v>#N/A</v>
      </c>
      <c r="AA3" s="105" t="str">
        <f>IF(AA2=1,"主动技能",IF(AA2=2,"兵团被动",IF(AA2=3,"自动技能",IF(AA2=4,"开场技能",IF(AA2=5,"自动技能",IF(AA2=6,"英雄被动","空"))))))</f>
        <v>主动技能</v>
      </c>
      <c r="AB3" s="105" t="e">
        <f>INDEX(heroMastery!$C:$C,MATCH(宝物0!AB2,heroMastery!$A:$A,0),0)</f>
        <v>#N/A</v>
      </c>
      <c r="AC3" s="105" t="str">
        <f>IF(AC2=1,"主动技能",IF(AC2=2,"兵团被动",IF(AC2=3,"自动技能",IF(AC2=4,"开场技能",IF(AC2=5,"自动技能",IF(AC2=6,"英雄被动","空"))))))</f>
        <v>主动技能</v>
      </c>
      <c r="AD3" s="105" t="e">
        <f>INDEX(heroMastery!$C:$C,MATCH(宝物0!AD2,heroMastery!$A:$A,0),0)</f>
        <v>#N/A</v>
      </c>
      <c r="AE3" s="105" t="str">
        <f>IF(AE2=1,"主动技能",IF(AE2=2,"兵团被动",IF(AE2=3,"自动技能",IF(AE2=4,"开场技能",IF(AE2=5,"自动技能",IF(AE2=6,"英雄被动","空"))))))</f>
        <v>主动技能</v>
      </c>
      <c r="AF3" s="105" t="e">
        <f>INDEX(heroMastery!$C:$C,MATCH(宝物0!AF2,heroMastery!$A:$A,0),0)</f>
        <v>#N/A</v>
      </c>
      <c r="AG3" s="105" t="str">
        <f>IF(AG2=1,"主动技能",IF(AG2=2,"兵团被动",IF(AG2=3,"自动技能",IF(AG2=4,"开场技能",IF(AG2=5,"自动技能",IF(AG2=6,"英雄被动","空"))))))</f>
        <v>主动技能</v>
      </c>
      <c r="AH3" s="105" t="e">
        <f>INDEX(heroMastery!$C:$C,MATCH(宝物0!AH2,heroMastery!$A:$A,0),0)</f>
        <v>#N/A</v>
      </c>
      <c r="AI3" s="105" t="str">
        <f>IF(AI2=1,"主动技能",IF(AI2=2,"兵团被动",IF(AI2=3,"自动技能",IF(AI2=4,"开场技能",IF(AI2=5,"自动技能",IF(AI2=6,"英雄被动","空"))))))</f>
        <v>主动技能</v>
      </c>
      <c r="AJ3" s="105" t="e">
        <f>INDEX(heroMastery!$C:$C,MATCH(宝物0!AJ2,heroMastery!$A:$A,0),0)</f>
        <v>#N/A</v>
      </c>
      <c r="AK3" s="105" t="str">
        <f>IF(AK2=1,"主动技能",IF(AK2=2,"兵团被动",IF(AK2=3,"自动技能",IF(AK2=4,"开场技能",IF(AK2=5,"自动技能",IF(AK2=6,"英雄被动","空"))))))</f>
        <v>主动技能</v>
      </c>
      <c r="AL3" s="105" t="e">
        <f>INDEX(heroMastery!$C:$C,MATCH(宝物0!AL2,heroMastery!$A:$A,0),0)</f>
        <v>#N/A</v>
      </c>
      <c r="AM3" s="105" t="str">
        <f>IF(AM2=1,"主动技能",IF(AM2=2,"兵团被动",IF(AM2=3,"自动技能",IF(AM2=4,"开场技能",IF(AM2=5,"自动技能",IF(AM2=6,"英雄被动","空"))))))</f>
        <v>主动技能</v>
      </c>
      <c r="AN3" s="105" t="e">
        <f>INDEX(heroMastery!$C:$C,MATCH(宝物0!AN2,heroMastery!$A:$A,0),0)</f>
        <v>#N/A</v>
      </c>
    </row>
    <row r="4" spans="1:40">
      <c r="A4" s="139" t="s">
        <v>11641</v>
      </c>
      <c r="B4" s="44">
        <f>宝物查询!A7</f>
        <v>8</v>
      </c>
      <c r="J4" s="105">
        <v>500011</v>
      </c>
      <c r="K4" s="105"/>
      <c r="L4" s="128"/>
      <c r="M4" s="105"/>
      <c r="N4" s="105"/>
      <c r="O4" s="105"/>
      <c r="P4" s="105"/>
      <c r="Q4" s="105"/>
      <c r="S4" s="107">
        <v>3</v>
      </c>
      <c r="Y4" s="107" t="s">
        <v>12014</v>
      </c>
      <c r="Z4" s="107" t="str">
        <f>"HEROMASTERY_"&amp;Z2</f>
        <v>HEROMASTERY_49014</v>
      </c>
      <c r="AB4" s="107" t="str">
        <f>"HEROMASTERY_"&amp;AB2</f>
        <v>HEROMASTERY_490141</v>
      </c>
      <c r="AD4" s="107" t="str">
        <f>"HEROMASTERY_"&amp;AD2</f>
        <v>HEROMASTERY_490142</v>
      </c>
      <c r="AF4" s="107" t="str">
        <f>"HEROMASTERY_"&amp;AF2</f>
        <v>HEROMASTERY_490143</v>
      </c>
      <c r="AH4" s="107" t="str">
        <f>"HEROMASTERY_"&amp;AH2</f>
        <v>HEROMASTERY_490144</v>
      </c>
      <c r="AJ4" s="107" t="str">
        <f>"HEROMASTERY_"&amp;AJ2</f>
        <v>HEROMASTERY_490145</v>
      </c>
      <c r="AL4" s="107" t="str">
        <f>"HEROMASTERY_"&amp;AL2</f>
        <v>HEROMASTERY_490146</v>
      </c>
      <c r="AN4" s="107" t="str">
        <f>"HEROMASTERY_"&amp;AN2</f>
        <v>HEROMASTERY_490147</v>
      </c>
    </row>
    <row r="5" spans="1:40">
      <c r="A5" s="104" t="s">
        <v>11642</v>
      </c>
      <c r="B5" s="105" t="str">
        <f>INDEX(comTreasure!Q:Q,MATCH(宝物0!B3,comTreasure!B:B,0),0)</f>
        <v>[1,2,5,8,11,14,17,20]</v>
      </c>
      <c r="J5" s="105">
        <v>500012</v>
      </c>
      <c r="K5" s="105"/>
      <c r="L5" s="128"/>
      <c r="M5" s="105"/>
      <c r="N5" s="105"/>
      <c r="O5" s="105"/>
      <c r="P5" s="105"/>
      <c r="Q5" s="105"/>
      <c r="S5" s="107">
        <v>4</v>
      </c>
      <c r="Y5" s="107" t="s">
        <v>12015</v>
      </c>
      <c r="Z5" s="107" t="str">
        <f>"HEROMASTERYDES_"&amp;Z2</f>
        <v>HEROMASTERYDES_49014</v>
      </c>
      <c r="AB5" s="107" t="str">
        <f>"HEROMASTERYDES_"&amp;AB2</f>
        <v>HEROMASTERYDES_490141</v>
      </c>
      <c r="AD5" s="107" t="str">
        <f>"HEROMASTERYDES_"&amp;AD2</f>
        <v>HEROMASTERYDES_490142</v>
      </c>
      <c r="AF5" s="107" t="str">
        <f>"HEROMASTERYDES_"&amp;AF2</f>
        <v>HEROMASTERYDES_490143</v>
      </c>
      <c r="AH5" s="107" t="str">
        <f>"HEROMASTERYDES_"&amp;AH2</f>
        <v>HEROMASTERYDES_490144</v>
      </c>
      <c r="AJ5" s="107" t="str">
        <f>"HEROMASTERYDES_"&amp;AJ2</f>
        <v>HEROMASTERYDES_490145</v>
      </c>
      <c r="AL5" s="107" t="str">
        <f>"HEROMASTERYDES_"&amp;AL2</f>
        <v>HEROMASTERYDES_490146</v>
      </c>
      <c r="AN5" s="107" t="str">
        <f>"HEROMASTERYDES_"&amp;AN2</f>
        <v>HEROMASTERYDES_490147</v>
      </c>
    </row>
    <row r="6" spans="1:40">
      <c r="A6" s="104" t="s">
        <v>12065</v>
      </c>
      <c r="B6" s="105" t="e">
        <f>Z6</f>
        <v>#N/A</v>
      </c>
      <c r="J6" s="105">
        <v>500013</v>
      </c>
      <c r="K6" s="105"/>
      <c r="L6" s="128"/>
      <c r="M6" s="105"/>
      <c r="N6" s="105"/>
      <c r="O6" s="105"/>
      <c r="P6" s="105"/>
      <c r="Q6" s="105"/>
      <c r="S6" s="107">
        <v>5</v>
      </c>
      <c r="Z6" s="107" t="e">
        <f>INDEX(语言辅助表!$T:$T,MATCH(宝物0!Z4,语言辅助表!$S:$S,0),0)</f>
        <v>#N/A</v>
      </c>
      <c r="AB6" s="107" t="str">
        <f>IFERROR(INDEX(语言辅助表!$T:$T,MATCH(宝物0!AB4,语言辅助表!$S:$S,0),0),"附加技能1")</f>
        <v>附加技能1</v>
      </c>
      <c r="AD6" s="107" t="str">
        <f>IFERROR(INDEX(语言辅助表!$T:$T,MATCH(宝物0!AD4,语言辅助表!$S:$S,0),0),"附加技能2")</f>
        <v>附加技能2</v>
      </c>
      <c r="AF6" s="107" t="str">
        <f>IFERROR(INDEX(语言辅助表!$T:$T,MATCH(宝物0!AF4,语言辅助表!$S:$S,0),0),"附加技能3")</f>
        <v>附加技能3</v>
      </c>
      <c r="AH6" s="107" t="str">
        <f>IFERROR(INDEX(语言辅助表!$T:$T,MATCH(宝物0!AH4,语言辅助表!$S:$S,0),0),"附加技能4")</f>
        <v>附加技能4</v>
      </c>
      <c r="AJ6" s="107" t="str">
        <f>IFERROR(INDEX(语言辅助表!$T:$T,MATCH(宝物0!AJ4,语言辅助表!$S:$S,0),0),"附加技能5")</f>
        <v>附加技能5</v>
      </c>
      <c r="AL6" s="107" t="str">
        <f>IFERROR(INDEX(语言辅助表!$T:$T,MATCH(宝物0!AL4,语言辅助表!$S:$S,0),0),"附加技能6")</f>
        <v>附加技能6</v>
      </c>
      <c r="AN6" s="107" t="str">
        <f>IFERROR(INDEX(语言辅助表!$T:$T,MATCH(宝物0!AN4,语言辅助表!$S:$S,0),0),"附加技能7")</f>
        <v>附加技能7</v>
      </c>
    </row>
    <row r="7" spans="1:40">
      <c r="A7" s="104" t="s">
        <v>12066</v>
      </c>
      <c r="B7" s="105" t="str">
        <f>Y3</f>
        <v>主动技能</v>
      </c>
      <c r="E7" s="45" t="s">
        <v>1462</v>
      </c>
      <c r="F7" s="104" t="s">
        <v>12061</v>
      </c>
      <c r="G7" s="104" t="s">
        <v>12062</v>
      </c>
      <c r="H7" s="104" t="s">
        <v>12068</v>
      </c>
      <c r="J7" s="105">
        <v>500014</v>
      </c>
      <c r="K7" s="105"/>
      <c r="L7" s="128"/>
      <c r="M7" s="105"/>
      <c r="N7" s="105"/>
      <c r="O7" s="105"/>
      <c r="P7" s="105"/>
      <c r="Q7" s="105"/>
      <c r="S7" s="107">
        <v>6</v>
      </c>
    </row>
    <row r="8" spans="1:40">
      <c r="A8" s="104" t="s">
        <v>15555</v>
      </c>
      <c r="B8" s="105">
        <f>Z2</f>
        <v>49014</v>
      </c>
      <c r="C8" s="96" t="e">
        <f>Z8</f>
        <v>#N/A</v>
      </c>
      <c r="D8" s="105" t="e">
        <f>INDEX(heroMastery!$V:$V,MATCH(宝物0!B8,heroMastery!$A:$A,0),0)</f>
        <v>#N/A</v>
      </c>
      <c r="E8" s="105" t="e">
        <f>INDEX(L:L,MATCH($B$8,$J:$J,0),0)</f>
        <v>#N/A</v>
      </c>
      <c r="F8" s="105" t="e">
        <f>INDEX(M:M,MATCH($B$8,$J:$J,0),0)</f>
        <v>#N/A</v>
      </c>
      <c r="G8" s="105" t="e">
        <f>INDEX(N:N,MATCH($B$8,$J:$J,0),0)</f>
        <v>#N/A</v>
      </c>
      <c r="H8" s="105" t="e">
        <f>F8+(G8*($B$4-1))</f>
        <v>#N/A</v>
      </c>
      <c r="J8" s="105">
        <v>501011</v>
      </c>
      <c r="K8" s="105"/>
      <c r="L8" s="128"/>
      <c r="M8" s="105"/>
      <c r="N8" s="105"/>
      <c r="O8" s="105"/>
      <c r="P8" s="105"/>
      <c r="Q8" s="105"/>
      <c r="S8" s="107">
        <v>7</v>
      </c>
      <c r="Z8" s="95" t="e">
        <f>INDEX(语言辅助表!$U:$U,MATCH(Z5,语言辅助表!$S:$S,0),0)</f>
        <v>#N/A</v>
      </c>
      <c r="AA8" s="95"/>
      <c r="AB8" s="95" t="e">
        <f>INDEX(语言辅助表!$U:$U,MATCH(AB5,语言辅助表!$S:$S,0),0)</f>
        <v>#N/A</v>
      </c>
      <c r="AC8" s="96"/>
      <c r="AD8" s="95" t="e">
        <f>INDEX(语言辅助表!$U:$U,MATCH(AD5,语言辅助表!$S:$S,0),0)</f>
        <v>#N/A</v>
      </c>
      <c r="AE8" s="95"/>
      <c r="AF8" s="95" t="e">
        <f>INDEX(语言辅助表!$U:$U,MATCH(AF5,语言辅助表!$S:$S,0),0)</f>
        <v>#N/A</v>
      </c>
      <c r="AG8" s="95"/>
      <c r="AH8" s="95" t="e">
        <f>INDEX(语言辅助表!$U:$U,MATCH(AH5,语言辅助表!$S:$S,0),0)</f>
        <v>#N/A</v>
      </c>
      <c r="AI8" s="95"/>
      <c r="AJ8" s="95" t="e">
        <f>INDEX(语言辅助表!$U:$U,MATCH(AJ5,语言辅助表!$S:$S,0),0)</f>
        <v>#N/A</v>
      </c>
      <c r="AK8" s="95"/>
      <c r="AL8" s="95" t="e">
        <f>INDEX(语言辅助表!$U:$U,MATCH(AL5,语言辅助表!$S:$S,0),0)</f>
        <v>#N/A</v>
      </c>
      <c r="AM8" s="95"/>
      <c r="AN8" s="95" t="e">
        <f>INDEX(语言辅助表!$U:$U,MATCH(AN5,语言辅助表!$S:$S,0),0)</f>
        <v>#N/A</v>
      </c>
    </row>
    <row r="9" spans="1:40">
      <c r="A9" s="104" t="s">
        <v>15556</v>
      </c>
      <c r="B9" s="105">
        <f>AB2</f>
        <v>490141</v>
      </c>
      <c r="C9" s="105" t="e">
        <f>AB8</f>
        <v>#N/A</v>
      </c>
      <c r="D9" s="105" t="e">
        <f>INDEX(heroMastery!$V:$V,MATCH(宝物0!B9,heroMastery!$A:$A,0),0)</f>
        <v>#N/A</v>
      </c>
      <c r="E9" s="105" t="e">
        <f>INDEX(L:L,MATCH($B$9,$J:$J,0),0)</f>
        <v>#N/A</v>
      </c>
      <c r="F9" s="105" t="e">
        <f>INDEX(M:M,MATCH($B$9,$J:$J,0),0)</f>
        <v>#N/A</v>
      </c>
      <c r="G9" s="105" t="e">
        <f>INDEX(N:N,MATCH($B$9,$J:$J,0),0)</f>
        <v>#N/A</v>
      </c>
      <c r="H9" s="105" t="e">
        <f t="shared" ref="H9:H15" si="0">F9+(G9*($B$4-1))</f>
        <v>#N/A</v>
      </c>
      <c r="J9" s="105">
        <v>501012</v>
      </c>
      <c r="K9" s="105"/>
      <c r="L9" s="128"/>
      <c r="M9" s="105"/>
      <c r="N9" s="105"/>
      <c r="O9" s="105"/>
      <c r="P9" s="105"/>
      <c r="Q9" s="105"/>
      <c r="S9" s="107">
        <v>8</v>
      </c>
    </row>
    <row r="10" spans="1:40">
      <c r="A10" s="104" t="s">
        <v>15550</v>
      </c>
      <c r="B10" s="105">
        <f>AD2</f>
        <v>490142</v>
      </c>
      <c r="C10" s="105" t="e">
        <f>AD8</f>
        <v>#N/A</v>
      </c>
      <c r="D10" s="105" t="e">
        <f>INDEX(heroMastery!$V:$V,MATCH(宝物0!B10,heroMastery!$A:$A,0),0)</f>
        <v>#N/A</v>
      </c>
      <c r="E10" s="105" t="e">
        <f>INDEX(L:L,MATCH($B$10,$J:$J,0),0)</f>
        <v>#N/A</v>
      </c>
      <c r="F10" s="105" t="e">
        <f>INDEX(M:M,MATCH($B$10,$J:$J,0),0)</f>
        <v>#N/A</v>
      </c>
      <c r="G10" s="105" t="e">
        <f>INDEX(N:N,MATCH($B$10,$J:$J,0),0)</f>
        <v>#N/A</v>
      </c>
      <c r="H10" s="105" t="e">
        <f t="shared" si="0"/>
        <v>#N/A</v>
      </c>
      <c r="J10" s="105">
        <v>501013</v>
      </c>
      <c r="K10" s="105"/>
      <c r="L10" s="128"/>
      <c r="M10" s="105"/>
      <c r="N10" s="105"/>
      <c r="O10" s="105"/>
      <c r="P10" s="105"/>
      <c r="Q10" s="105"/>
      <c r="S10" s="107">
        <v>9</v>
      </c>
    </row>
    <row r="11" spans="1:40">
      <c r="A11" s="263" t="s">
        <v>15551</v>
      </c>
      <c r="B11" s="105">
        <f>AF2</f>
        <v>490143</v>
      </c>
      <c r="C11" s="105" t="e">
        <f>AF8</f>
        <v>#N/A</v>
      </c>
      <c r="D11" s="105" t="e">
        <f>INDEX(heroMastery!$V:$V,MATCH(宝物0!B11,heroMastery!$A:$A,0),0)</f>
        <v>#N/A</v>
      </c>
      <c r="E11" s="105" t="e">
        <f>INDEX(L:L,MATCH($B$11,$J:$J,0),0)</f>
        <v>#N/A</v>
      </c>
      <c r="F11" s="105" t="e">
        <f>INDEX(M:M,MATCH($B$11,$J:$J,0),0)</f>
        <v>#N/A</v>
      </c>
      <c r="G11" s="105" t="e">
        <f>INDEX(N:N,MATCH($B$11,$J:$J,0),0)</f>
        <v>#N/A</v>
      </c>
      <c r="H11" s="105" t="e">
        <f t="shared" si="0"/>
        <v>#N/A</v>
      </c>
      <c r="J11" s="105">
        <v>501014</v>
      </c>
      <c r="K11" s="105"/>
      <c r="L11" s="128"/>
      <c r="M11" s="105"/>
      <c r="N11" s="105"/>
      <c r="O11" s="105"/>
      <c r="P11" s="105"/>
      <c r="Q11" s="105"/>
      <c r="S11" s="107">
        <v>10</v>
      </c>
    </row>
    <row r="12" spans="1:40">
      <c r="A12" s="263" t="s">
        <v>15552</v>
      </c>
      <c r="B12" s="105">
        <f>AH2</f>
        <v>490144</v>
      </c>
      <c r="C12" s="105" t="e">
        <f>AH8</f>
        <v>#N/A</v>
      </c>
      <c r="D12" s="105" t="e">
        <f>INDEX(heroMastery!$V:$V,MATCH(宝物0!B12,heroMastery!$A:$A,0),0)</f>
        <v>#N/A</v>
      </c>
      <c r="E12" s="105" t="e">
        <f>INDEX(L:L,MATCH($B$12,$J:$J,0),0)</f>
        <v>#N/A</v>
      </c>
      <c r="F12" s="105" t="e">
        <f>INDEX(M:M,MATCH($B$12,$J:$J,0),0)</f>
        <v>#N/A</v>
      </c>
      <c r="G12" s="105" t="e">
        <f>INDEX(N:N,MATCH($B$12,$J:$J,0),0)</f>
        <v>#N/A</v>
      </c>
      <c r="H12" s="105" t="e">
        <f t="shared" si="0"/>
        <v>#N/A</v>
      </c>
      <c r="J12" s="105">
        <v>501021</v>
      </c>
      <c r="K12" s="105"/>
      <c r="L12" s="128"/>
      <c r="M12" s="105"/>
      <c r="N12" s="105"/>
      <c r="O12" s="105"/>
      <c r="P12" s="105"/>
      <c r="Q12" s="105"/>
      <c r="S12" s="107">
        <v>11</v>
      </c>
    </row>
    <row r="13" spans="1:40">
      <c r="A13" s="263" t="s">
        <v>15553</v>
      </c>
      <c r="B13" s="105">
        <f>AJ2</f>
        <v>490145</v>
      </c>
      <c r="C13" s="105" t="e">
        <f>AJ8</f>
        <v>#N/A</v>
      </c>
      <c r="D13" s="105" t="e">
        <f>INDEX(heroMastery!$V:$V,MATCH(宝物0!B13,heroMastery!$A:$A,0),0)</f>
        <v>#N/A</v>
      </c>
      <c r="E13" s="105" t="e">
        <f>INDEX(L:L,MATCH($B$13,$J:$J,0),0)</f>
        <v>#N/A</v>
      </c>
      <c r="F13" s="105" t="e">
        <f>INDEX(M:M,MATCH($B$13,$J:$J,0),0)</f>
        <v>#N/A</v>
      </c>
      <c r="G13" s="105" t="e">
        <f>INDEX(N:N,MATCH($B$13,$J:$J,0),0)</f>
        <v>#N/A</v>
      </c>
      <c r="H13" s="105" t="e">
        <f t="shared" si="0"/>
        <v>#N/A</v>
      </c>
      <c r="J13" s="105">
        <v>501022</v>
      </c>
      <c r="K13" s="105"/>
      <c r="L13" s="128"/>
      <c r="M13" s="105"/>
      <c r="N13" s="105"/>
      <c r="O13" s="105"/>
      <c r="P13" s="105"/>
      <c r="Q13" s="105"/>
      <c r="S13" s="107">
        <v>12</v>
      </c>
    </row>
    <row r="14" spans="1:40">
      <c r="A14" s="263" t="s">
        <v>15554</v>
      </c>
      <c r="B14" s="105">
        <f>AL2</f>
        <v>490146</v>
      </c>
      <c r="C14" s="105" t="e">
        <f>AL8</f>
        <v>#N/A</v>
      </c>
      <c r="D14" s="105" t="e">
        <f>INDEX(heroMastery!$V:$V,MATCH(宝物0!B14,heroMastery!$A:$A,0),0)</f>
        <v>#N/A</v>
      </c>
      <c r="E14" s="105" t="e">
        <f>INDEX(L:L,MATCH($B$14,$J:$J,0),0)</f>
        <v>#N/A</v>
      </c>
      <c r="F14" s="105" t="e">
        <f>INDEX(M:M,MATCH($B$14,$J:$J,0),0)</f>
        <v>#N/A</v>
      </c>
      <c r="G14" s="105" t="e">
        <f>INDEX(N:N,MATCH($B$14,$J:$J,0),0)</f>
        <v>#N/A</v>
      </c>
      <c r="H14" s="105" t="e">
        <f t="shared" si="0"/>
        <v>#N/A</v>
      </c>
      <c r="J14" s="105">
        <v>501023</v>
      </c>
      <c r="K14" s="105"/>
      <c r="L14" s="128"/>
      <c r="M14" s="105"/>
      <c r="N14" s="105"/>
      <c r="O14" s="105"/>
      <c r="P14" s="105"/>
      <c r="Q14" s="105"/>
      <c r="S14" s="107">
        <v>13</v>
      </c>
    </row>
    <row r="15" spans="1:40">
      <c r="A15" s="104" t="s">
        <v>15557</v>
      </c>
      <c r="B15" s="105">
        <f>AN2</f>
        <v>490147</v>
      </c>
      <c r="C15" s="105" t="e">
        <f>AN8</f>
        <v>#N/A</v>
      </c>
      <c r="D15" s="105" t="e">
        <f>INDEX(heroMastery!$V:$V,MATCH(宝物0!B15,heroMastery!$A:$A,0),0)</f>
        <v>#N/A</v>
      </c>
      <c r="E15" s="105" t="e">
        <f>INDEX(L:L,MATCH($B$15,$J:$J,0),0)</f>
        <v>#N/A</v>
      </c>
      <c r="F15" s="105" t="e">
        <f>INDEX(M:M,MATCH($B$15,$J:$J,0),0)</f>
        <v>#N/A</v>
      </c>
      <c r="G15" s="105" t="e">
        <f>INDEX(N:N,MATCH($B$15,$J:$J,0),0)</f>
        <v>#N/A</v>
      </c>
      <c r="H15" s="105" t="e">
        <f t="shared" si="0"/>
        <v>#N/A</v>
      </c>
      <c r="J15" s="105">
        <v>501024</v>
      </c>
      <c r="K15" s="105"/>
      <c r="L15" s="128"/>
      <c r="M15" s="105"/>
      <c r="N15" s="105"/>
      <c r="O15" s="105"/>
      <c r="P15" s="105"/>
      <c r="Q15" s="105"/>
      <c r="S15" s="107">
        <v>14</v>
      </c>
    </row>
    <row r="16" spans="1:40">
      <c r="J16" s="105">
        <v>501031</v>
      </c>
      <c r="K16" s="105"/>
      <c r="L16" s="128"/>
      <c r="M16" s="105"/>
      <c r="N16" s="105"/>
      <c r="O16" s="105"/>
      <c r="P16" s="105"/>
      <c r="Q16" s="105"/>
      <c r="S16" s="107">
        <v>15</v>
      </c>
    </row>
    <row r="17" spans="1:19" ht="57">
      <c r="A17" s="281" t="s">
        <v>12176</v>
      </c>
      <c r="B17" s="281"/>
      <c r="D17" s="107" t="s">
        <v>12196</v>
      </c>
      <c r="E17" s="3" t="s">
        <v>12197</v>
      </c>
      <c r="F17" s="3" t="s">
        <v>12198</v>
      </c>
      <c r="J17" s="105">
        <v>501032</v>
      </c>
      <c r="K17" s="105" t="s">
        <v>12019</v>
      </c>
      <c r="L17" s="128">
        <v>14</v>
      </c>
      <c r="M17" s="105">
        <v>10</v>
      </c>
      <c r="N17" s="105">
        <v>0</v>
      </c>
      <c r="O17" s="105"/>
      <c r="P17" s="105"/>
      <c r="Q17" s="105"/>
      <c r="S17" s="107">
        <v>16</v>
      </c>
    </row>
    <row r="18" spans="1:19">
      <c r="A18" s="263" t="s">
        <v>15555</v>
      </c>
      <c r="B18" s="140">
        <f>B8</f>
        <v>49014</v>
      </c>
      <c r="C18" s="107" t="str">
        <f>INDEX(lang_3_04语言配置表3!$C:$C,MATCH("PLAYERSKILLDES2_"&amp;B18,lang_3_04语言配置表3!$A:$A,0),0)</f>
        <v>#使极大范围内的敌方单位受到法术造成的伤害提高50%，持续整场（最多可叠加2层），同时附加减速效果及沉默效果，持续[color=48b946,fontsize=20]{($bufflast11+$bufflast12*($sklevel-1))/1000}[-]秒</v>
      </c>
      <c r="D18" s="107" t="str">
        <f>INDEX(playerSkillEffect!CE:CE,MATCH(宝物0!$B$18,playerSkillEffect!$A:$A,0),0)</f>
        <v/>
      </c>
      <c r="E18" s="141" t="str">
        <f>INDEX(playerSkillEffect!CF:CF,MATCH(宝物0!$B$18,playerSkillEffect!$A:$A,0),0)</f>
        <v/>
      </c>
      <c r="F18" s="141" t="str">
        <f>INDEX(playerSkillEffect!CG:CG,MATCH(宝物0!$B$18,playerSkillEffect!$A:$A,0),0)</f>
        <v/>
      </c>
      <c r="J18" s="105">
        <v>501033</v>
      </c>
      <c r="K18" s="105"/>
      <c r="L18" s="128"/>
      <c r="M18" s="105"/>
      <c r="N18" s="105"/>
      <c r="O18" s="105"/>
      <c r="P18" s="105"/>
      <c r="Q18" s="105"/>
      <c r="S18" s="107">
        <v>17</v>
      </c>
    </row>
    <row r="19" spans="1:19">
      <c r="A19" s="263" t="s">
        <v>15556</v>
      </c>
      <c r="B19" s="140">
        <f t="shared" ref="B19:B25" si="1">B9</f>
        <v>490141</v>
      </c>
      <c r="C19" s="141" t="str">
        <f>INDEX(lang_3_04语言配置表3!$B:$B,MATCH("PLAYERSKILLDES2_"&amp;B19,lang_3_04语言配置表3!$A:$A,0),0)</f>
        <v>【冰天雪地】的魔法消耗为0</v>
      </c>
      <c r="D19" s="141" t="str">
        <f>INDEX(playerSkillEffect!CE:CE,MATCH(宝物0!$B$19,playerSkillEffect!$A:$A,0),0)</f>
        <v/>
      </c>
      <c r="E19" s="141" t="str">
        <f>INDEX(playerSkillEffect!CF:CF,MATCH(宝物0!$B$19,playerSkillEffect!$A:$A,0),0)</f>
        <v/>
      </c>
      <c r="F19" s="141" t="str">
        <f>INDEX(playerSkillEffect!CG:CG,MATCH(宝物0!$B$19,playerSkillEffect!$A:$A,0),0)</f>
        <v/>
      </c>
      <c r="J19" s="105">
        <v>501034</v>
      </c>
      <c r="K19" s="105"/>
      <c r="L19" s="128"/>
      <c r="M19" s="105"/>
      <c r="N19" s="105"/>
      <c r="O19" s="105"/>
      <c r="P19" s="105"/>
      <c r="Q19" s="105"/>
      <c r="S19" s="107">
        <v>18</v>
      </c>
    </row>
    <row r="20" spans="1:19">
      <c r="A20" s="263" t="s">
        <v>15550</v>
      </c>
      <c r="B20" s="140">
        <f t="shared" si="1"/>
        <v>490142</v>
      </c>
      <c r="C20" s="141" t="str">
        <f>INDEX(lang_3_04语言配置表3!$B:$B,MATCH("PLAYERSKILLDES2_"&amp;B20,lang_3_04语言配置表3!$A:$A,0),0)</f>
        <v>【冰天雪地】对兵团受到法术的伤害可叠加层数由2层提高至3层</v>
      </c>
      <c r="D20" s="141" t="str">
        <f>INDEX(playerSkillEffect!CE:CE,MATCH(宝物0!$B$20,playerSkillEffect!$A:$A,0),0)</f>
        <v/>
      </c>
      <c r="E20" s="141" t="str">
        <f>INDEX(playerSkillEffect!CF:CF,MATCH(宝物0!$B$20,playerSkillEffect!$A:$A,0),0)</f>
        <v/>
      </c>
      <c r="F20" s="141" t="str">
        <f>INDEX(playerSkillEffect!CG:CG,MATCH(宝物0!$B$20,playerSkillEffect!$A:$A,0),0)</f>
        <v/>
      </c>
      <c r="J20" s="105">
        <v>501041</v>
      </c>
      <c r="K20" s="105"/>
      <c r="L20" s="128"/>
      <c r="M20" s="105"/>
      <c r="N20" s="105"/>
      <c r="O20" s="105"/>
      <c r="P20" s="105"/>
      <c r="Q20" s="105"/>
      <c r="S20" s="107">
        <v>19</v>
      </c>
    </row>
    <row r="21" spans="1:19">
      <c r="A21" s="263" t="s">
        <v>15551</v>
      </c>
      <c r="B21" s="140">
        <f t="shared" si="1"/>
        <v>490143</v>
      </c>
      <c r="C21" s="141" t="str">
        <f>INDEX(lang_3_04语言配置表3!$B:$B,MATCH("PLAYERSKILLDES2_"&amp;B21,lang_3_04语言配置表3!$A:$A,0),0)</f>
        <v>【冰天雪地】额外降低2秒冷却时间</v>
      </c>
      <c r="D21" s="141" t="str">
        <f>INDEX(playerSkillEffect!CE:CE,MATCH(宝物0!$B$21,playerSkillEffect!$A:$A,0),0)</f>
        <v/>
      </c>
      <c r="E21" s="141" t="str">
        <f>INDEX(playerSkillEffect!CF:CF,MATCH(宝物0!$B$21,playerSkillEffect!$A:$A,0),0)</f>
        <v/>
      </c>
      <c r="F21" s="141" t="str">
        <f>INDEX(playerSkillEffect!CG:CG,MATCH(宝物0!$B$21,playerSkillEffect!$A:$A,0),0)</f>
        <v/>
      </c>
      <c r="J21" s="105">
        <v>501042</v>
      </c>
      <c r="K21" s="105"/>
      <c r="L21" s="128"/>
      <c r="M21" s="105"/>
      <c r="N21" s="105"/>
      <c r="O21" s="105"/>
      <c r="P21" s="105"/>
      <c r="Q21" s="105"/>
      <c r="S21" s="107">
        <v>20</v>
      </c>
    </row>
    <row r="22" spans="1:19">
      <c r="A22" s="263" t="s">
        <v>15552</v>
      </c>
      <c r="B22" s="140">
        <f t="shared" si="1"/>
        <v>490144</v>
      </c>
      <c r="C22" s="141" t="str">
        <f>INDEX(lang_3_04语言配置表3!$B:$B,MATCH("PLAYERSKILLDES2_"&amp;B22,lang_3_04语言配置表3!$A:$A,0),0)</f>
        <v>【冰天雪地】额外附加「冰封」效果</v>
      </c>
      <c r="D22" s="141" t="str">
        <f>INDEX(playerSkillEffect!CE:CE,MATCH(宝物0!$B$22,playerSkillEffect!$A:$A,0),0)</f>
        <v/>
      </c>
      <c r="E22" s="141" t="str">
        <f>INDEX(playerSkillEffect!CF:CF,MATCH(宝物0!$B$22,playerSkillEffect!$A:$A,0),0)</f>
        <v/>
      </c>
      <c r="F22" s="141" t="str">
        <f>INDEX(playerSkillEffect!CG:CG,MATCH(宝物0!$B$22,playerSkillEffect!$A:$A,0),0)</f>
        <v/>
      </c>
      <c r="J22" s="105">
        <v>501043</v>
      </c>
      <c r="K22" s="105" t="s">
        <v>12020</v>
      </c>
      <c r="L22" s="128">
        <v>20</v>
      </c>
      <c r="M22" s="105">
        <v>10</v>
      </c>
      <c r="N22" s="105">
        <v>0</v>
      </c>
      <c r="O22" s="105"/>
      <c r="P22" s="105"/>
      <c r="Q22" s="105"/>
    </row>
    <row r="23" spans="1:19">
      <c r="A23" s="263" t="s">
        <v>15553</v>
      </c>
      <c r="B23" s="140">
        <f t="shared" si="1"/>
        <v>490145</v>
      </c>
      <c r="C23" s="141" t="str">
        <f>INDEX(lang_3_04语言配置表3!$B:$B,MATCH("PLAYERSKILLDES2_"&amp;B23,lang_3_04语言配置表3!$A:$A,0),0)</f>
        <v>【冰天雪地】额外降低3秒冷却时间</v>
      </c>
      <c r="D23" s="141" t="str">
        <f>INDEX(playerSkillEffect!CE:CE,MATCH(宝物0!$B$23,playerSkillEffect!$A:$A,0),0)</f>
        <v/>
      </c>
      <c r="E23" s="141" t="str">
        <f>INDEX(playerSkillEffect!CF:CF,MATCH(宝物0!$B$23,playerSkillEffect!$A:$A,0),0)</f>
        <v/>
      </c>
      <c r="F23" s="141" t="str">
        <f>INDEX(playerSkillEffect!CG:CG,MATCH(宝物0!$B$23,playerSkillEffect!$A:$A,0),0)</f>
        <v/>
      </c>
      <c r="J23" s="105">
        <v>501044</v>
      </c>
      <c r="K23" s="105"/>
      <c r="L23" s="128"/>
      <c r="M23" s="105"/>
      <c r="N23" s="105"/>
      <c r="O23" s="105"/>
      <c r="P23" s="105"/>
      <c r="Q23" s="105"/>
    </row>
    <row r="24" spans="1:19">
      <c r="A24" s="263" t="s">
        <v>15554</v>
      </c>
      <c r="B24" s="140">
        <f t="shared" si="1"/>
        <v>490146</v>
      </c>
      <c r="C24" s="141" t="str">
        <f>INDEX(lang_3_04语言配置表3!$B:$B,MATCH("PLAYERSKILLDES2_"&amp;B24,lang_3_04语言配置表3!$A:$A,0),0)</f>
        <v>【冰天雪地】对兵团受到法术的伤害可叠加层数由3层提高至4层</v>
      </c>
      <c r="D24" s="141" t="str">
        <f>INDEX(playerSkillEffect!CE:CE,MATCH(宝物0!$B$24,playerSkillEffect!$A:$A,0),0)</f>
        <v/>
      </c>
      <c r="E24" s="141" t="str">
        <f>INDEX(playerSkillEffect!CF:CF,MATCH(宝物0!$B$24,playerSkillEffect!$A:$A,0),0)</f>
        <v/>
      </c>
      <c r="F24" s="141" t="str">
        <f>INDEX(playerSkillEffect!CG:CG,MATCH(宝物0!$B$24,playerSkillEffect!$A:$A,0),0)</f>
        <v/>
      </c>
      <c r="J24" s="105">
        <v>502011</v>
      </c>
      <c r="K24" s="105"/>
      <c r="L24" s="128"/>
      <c r="M24" s="105"/>
      <c r="N24" s="105"/>
      <c r="O24" s="105"/>
      <c r="P24" s="105"/>
      <c r="Q24" s="105"/>
    </row>
    <row r="25" spans="1:19">
      <c r="A25" s="263" t="s">
        <v>15557</v>
      </c>
      <c r="B25" s="140">
        <f t="shared" si="1"/>
        <v>490147</v>
      </c>
      <c r="C25" s="141" t="str">
        <f>INDEX(lang_3_04语言配置表3!$B:$B,MATCH("PLAYERSKILLDES2_"&amp;B25,lang_3_04语言配置表3!$A:$A,0),0)</f>
        <v>【冰天雪地】范围提高至全屏</v>
      </c>
      <c r="D25" s="141" t="str">
        <f>INDEX(playerSkillEffect!CE:CE,MATCH(宝物0!$B$25,playerSkillEffect!$A:$A,0),0)</f>
        <v/>
      </c>
      <c r="E25" s="141" t="str">
        <f>INDEX(playerSkillEffect!CF:CF,MATCH(宝物0!$B$25,playerSkillEffect!$A:$A,0),0)</f>
        <v/>
      </c>
      <c r="F25" s="141" t="str">
        <f>INDEX(playerSkillEffect!CG:CG,MATCH(宝物0!$B$25,playerSkillEffect!$A:$A,0),0)</f>
        <v/>
      </c>
      <c r="J25" s="105">
        <v>502012</v>
      </c>
      <c r="K25" s="105"/>
      <c r="L25" s="128"/>
      <c r="M25" s="105"/>
      <c r="N25" s="105"/>
      <c r="O25" s="105"/>
      <c r="P25" s="105"/>
      <c r="Q25" s="105"/>
    </row>
    <row r="26" spans="1:19">
      <c r="A26" s="164" t="s">
        <v>12184</v>
      </c>
      <c r="B26" s="165" t="str">
        <f>IF(INDEX(playerSkillEffect!AR:AR,MATCH(宝物0!B18,playerSkillEffect!A:A,0),0)=0,"无限制","检查公式追加判断注释")</f>
        <v>无限制</v>
      </c>
      <c r="J26" s="105">
        <v>502013</v>
      </c>
      <c r="K26" s="105"/>
      <c r="L26" s="128"/>
      <c r="M26" s="105"/>
      <c r="N26" s="105"/>
      <c r="O26" s="105"/>
      <c r="P26" s="105"/>
      <c r="Q26" s="105"/>
    </row>
    <row r="27" spans="1:19">
      <c r="A27" s="164" t="s">
        <v>12202</v>
      </c>
      <c r="B27" s="165" t="str">
        <f>INDEX(playerSkillEffect!AV:AV,MATCH(IF(OR(B4=2,B4=3,B4=4),B19,IF(OR(B4=5,B4=6,B4=7),B20,IF(OR(B4=8,B4=9,B4=10),B21,IF(OR(B4=11,B4=12,B4=13),B22,IF(OR(B4=14,B4=15,B4=16),B23,IF(OR(B4=17,B4=18,B4=19),B24,IF(B4=20,B25,B18))))))),playerSkillEffect!A:A,0),0)</f>
        <v>[0,0]</v>
      </c>
      <c r="J27" s="105">
        <v>502014</v>
      </c>
      <c r="K27" s="105"/>
      <c r="L27" s="128"/>
      <c r="M27" s="105"/>
      <c r="N27" s="105"/>
      <c r="O27" s="105"/>
      <c r="P27" s="105"/>
      <c r="Q27" s="105"/>
    </row>
    <row r="28" spans="1:19">
      <c r="A28" s="164" t="s">
        <v>12177</v>
      </c>
      <c r="B28" s="165" t="str">
        <f>IF(INDEX(playerSkillEffect!G:G,MATCH(宝物0!B18,playerSkillEffect!A:A,0)*0)=1,"伤害",IF(INDEX(playerSkillEffect!G:G,MATCH(宝物0!B18,playerSkillEffect!A:A,0)*0)=2,"辅助",IF(INDEX(playerSkillEffect!G:G,MATCH(宝物0!B18,playerSkillEffect!A:A,0)*0)=3,"召唤",IF(INDEX(playerSkillEffect!G:G,MATCH(宝物0!B18,playerSkillEffect!A:A,0)*0)=4,"其他","无"))))</f>
        <v>辅助</v>
      </c>
      <c r="J28" s="105">
        <v>503011</v>
      </c>
      <c r="K28" s="105"/>
      <c r="L28" s="128"/>
      <c r="M28" s="105"/>
      <c r="N28" s="105"/>
      <c r="O28" s="105"/>
      <c r="P28" s="105"/>
      <c r="Q28" s="105"/>
    </row>
    <row r="29" spans="1:19">
      <c r="A29" s="164" t="s">
        <v>12192</v>
      </c>
      <c r="B29" s="165" t="str">
        <f>IF(INDEX(playerSkillEffect!BX:BX,MATCH(宝物0!B18,playerSkillEffect!A:A,0),0)=1,"物理",IF(INDEX(playerSkillEffect!BX:BX,MATCH(宝物0!B18,playerSkillEffect!A:A,0),0)=2,"火",IF(INDEX(playerSkillEffect!BX:BX,MATCH(宝物0!B18,playerSkillEffect!A:A,0),0)=3,"水",IF(INDEX(playerSkillEffect!BX:BX,MATCH(宝物0!B18,playerSkillEffect!A:A,0),0)=4,"风",IF(INDEX(playerSkillEffect!BX:BX,MATCH(宝物0!B18,playerSkillEffect!A:A,0),0)=5,"土",IF(INDEX(playerSkillEffect!BX:BX,MATCH(宝物0!B18,playerSkillEffect!A:A,0),0)=8,"器械","新类型"))))))</f>
        <v>水</v>
      </c>
      <c r="E29" s="248" t="s">
        <v>11550</v>
      </c>
      <c r="J29" s="105">
        <v>503012</v>
      </c>
      <c r="K29" s="105"/>
      <c r="L29" s="128"/>
      <c r="M29" s="105"/>
      <c r="N29" s="105"/>
      <c r="O29" s="105"/>
      <c r="P29" s="105"/>
      <c r="Q29" s="105"/>
    </row>
    <row r="30" spans="1:19">
      <c r="A30" s="164" t="s">
        <v>12177</v>
      </c>
      <c r="B30" s="165" t="str">
        <f>IF(INDEX(playerSkillEffect!BQ:BQ,MATCH(宝物0!B18,playerSkillEffect!A:A,0),0)=1,"治疗",IF(INDEX(playerSkillEffect!BQ:BQ,MATCH(宝物0!B18,playerSkillEffect!A:A,0),0)=2,"伤害",IF(INDEX(playerSkillEffect!BQ:BQ,MATCH(宝物0!B18,playerSkillEffect!A:A,0),0)=3,"召唤",IF(INDEX(playerSkillEffect!BQ:BQ,MATCH(宝物0!B18,playerSkillEffect!A:A,0),0)=4,"驱散",IF(INDEX(playerSkillEffect!BQ:BQ,MATCH(宝物0!B18,playerSkillEffect!A:A,0),0)=5,"复活",IF(INDEX(playerSkillEffect!BQ:BQ,MATCH(宝物0!B18,playerSkillEffect!A:A,0),0)=6,"献祭",IF(INDEX(playerSkillEffect!BQ:BQ,MATCH(宝物0!B18,playerSkillEffect!A:A,0),0)="","无","新类型")))))))</f>
        <v>新类型</v>
      </c>
      <c r="J30" s="105">
        <v>503013</v>
      </c>
      <c r="K30" s="105" t="s">
        <v>12021</v>
      </c>
      <c r="L30" s="128">
        <v>9</v>
      </c>
      <c r="M30" s="105">
        <v>200</v>
      </c>
      <c r="N30" s="105">
        <v>0</v>
      </c>
      <c r="O30" s="105">
        <v>20</v>
      </c>
      <c r="P30" s="105">
        <v>6</v>
      </c>
      <c r="Q30" s="105">
        <v>0</v>
      </c>
    </row>
    <row r="31" spans="1:19">
      <c r="A31" s="164" t="s">
        <v>12185</v>
      </c>
      <c r="B31" s="165" t="str">
        <f>IF(INDEX(playerSkillEffect!T:T,MATCH(宝物0!B18,playerSkillEffect!A:A,0),0)=100,"友军",IF(INDEX(playerSkillEffect!T:T,MATCH(宝物0!B18,playerSkillEffect!A:A,0),0)=101,"敌军","无"))</f>
        <v>无</v>
      </c>
      <c r="J31" s="105">
        <v>503014</v>
      </c>
      <c r="K31" s="105" t="s">
        <v>12022</v>
      </c>
      <c r="L31" s="128">
        <v>10</v>
      </c>
      <c r="M31" s="105">
        <v>100</v>
      </c>
      <c r="N31" s="105">
        <v>0</v>
      </c>
      <c r="O31" s="105"/>
      <c r="P31" s="105"/>
      <c r="Q31" s="105"/>
    </row>
    <row r="32" spans="1:19">
      <c r="A32" s="164" t="s">
        <v>12190</v>
      </c>
      <c r="B32" s="165" t="str">
        <f>IF(INDEX(playerSkillEffect!BM:BM,MATCH(宝物0!B18,playerSkillEffect!A:A,0),0)=1,"己方方阵",IF(INDEX(playerSkillEffect!BM:BM,MATCH(宝物0!B18,playerSkillEffect!A:A,0),0)=2,"敌方方阵",IF(INDEX(playerSkillEffect!BM:BM,MATCH(宝物0!B18,playerSkillEffect!A:A,0),0)=3,"敌召唤物",IF(INDEX(playerSkillEffect!BM:BM,MATCH(宝物0!B18,playerSkillEffect!A:A,0),0)=4,"所有单位",IF(INDEX(playerSkillEffect!BM:BM,MATCH(宝物0!B18,playerSkillEffect!A:A,0),0)=5,"死亡小兵",IF(INDEX(playerSkillEffect!BM:BM,MATCH(宝物0!B18,playerSkillEffect!A:A,0),0)=6,"可献祭尸体","无"))))))</f>
        <v>敌方方阵</v>
      </c>
      <c r="C32" s="107">
        <f>IF(OR(B4=2,B4=3,B4=4),B19,IF(OR(B4=5,B4=6,B4=7),B20,IF(OR(B4=8,B4=9,B4=10),B21,IF(OR(B4=11,B4=12,B4=13),B22,IF(OR(B4=14,B4=15,B4=16),B23,IF(OR(B4=17,B4=18,B4=19),B24,IF(B4=20,B25,B18)))))))</f>
        <v>490143</v>
      </c>
      <c r="J32" s="105">
        <v>503021</v>
      </c>
      <c r="K32" s="105"/>
      <c r="L32" s="128"/>
      <c r="M32" s="105"/>
      <c r="N32" s="105"/>
      <c r="O32" s="105"/>
      <c r="P32" s="105"/>
      <c r="Q32" s="105"/>
    </row>
    <row r="33" spans="1:17">
      <c r="A33" s="164" t="s">
        <v>12186</v>
      </c>
      <c r="B33" s="165" t="str">
        <f>IFERROR(IF(MID(INDEX(playerSkillEffect!AT:AT,MATCH(IF(OR(B4=2,B4=3,B4=4),B19,IF(OR(B4=5,B4=6,B4=7),B20,IF(OR(B4=8,B4=9,B4=10),B21,IF(OR(B4=11,B4=12,B4=13),B22,IF(OR(B4=14,B4=15,B4=16),B23,IF(OR(B4=17,B4=18,B4=19),B24,IF(B4=20,B25,B18))))))),playerSkillEffect!A:A,0),0),FIND("[",INDEX(playerSkillEffect!AT:AT,MATCH(IF(OR(B4=2,B4=3,B4=4),B19,IF(OR(B4=5,B4=6,B4=7),B20,IF(OR(B4=8,B4=9,B4=10),B21,IF(OR(B4=11,B4=12,B4=13),B22,IF(OR(B4=14,B4=15,B4=16),B23,IF(OR(B4=17,B4=18,B4=19),B24,IF(B4=20,B25,B18))))))),playerSkillEffect!A:A,0),0))+1,FIND(",",INDEX(playerSkillEffect!AT:AT,MATCH(IF(OR(B4=2,B4=3,B4=4),B19,IF(OR(B4=5,B4=6,B4=7),B20,IF(OR(B4=8,B4=9,B4=10),B21,IF(OR(B4=11,B4=12,B4=13),B22,IF(OR(B4=14,B4=15,B4=16),B23,IF(OR(B4=17,B4=18,B4=19),B24,IF(B4=20,B25,B18))))))),playerSkillEffect!A:A,0),0))-FIND("[",INDEX(playerSkillEffect!AT:AT,MATCH(IF(OR(B4=2,B4=3,B4=4),B19,IF(OR(B4=5,B4=6,B4=7),B20,IF(OR(B4=8,B4=9,B4=10),B21,IF(OR(B4=11,B4=12,B4=13),B22,IF(OR(B4=14,B4=15,B4=16),B23,IF(OR(B4=17,B4=18,B4=19),B24,IF(B4=20,B25,B18))))))),playerSkillEffect!A:A,0),0))-1)&lt;&gt;"",MID(INDEX(playerSkillEffect!AT:AT,MATCH(IF(OR(B4=2,B4=3,B4=4),B19,IF(OR(B4=5,B4=6,B4=7),B20,IF(OR(B4=8,B4=9,B4=10),B21,IF(OR(B4=11,B4=12,B4=13),B22,IF(OR(B4=14,B4=15,B4=16),B23,IF(OR(B4=17,B4=18,B4=19),B24,IF(B4=20,B25,B18))))))),playerSkillEffect!A:A,0),0),FIND("[",INDEX(playerSkillEffect!AT:AT,MATCH(IF(OR(B4=2,B4=3,B4=4),B19,IF(OR(B4=5,B4=6,B4=7),B20,IF(OR(B4=8,B4=9,B4=10),B21,IF(OR(B4=11,B4=12,B4=13),B22,IF(OR(B4=14,B4=15,B4=16),B23,IF(OR(B4=17,B4=18,B4=19),B24,IF(B4=20,B25,B18))))))),playerSkillEffect!A:A,0),0))+1,FIND(",",INDEX(playerSkillEffect!AT:AT,MATCH(IF(OR(B4=2,B4=3,B4=4),B19,IF(OR(B4=5,B4=6,B4=7),B20,IF(OR(B4=8,B4=9,B4=10),B21,IF(OR(B4=11,B4=12,B4=13),B22,IF(OR(B4=14,B4=15,B4=16),B23,IF(OR(B4=17,B4=18,B4=19),B24,IF(B4=20,B25,B18))))))),playerSkillEffect!A:A,0),0))-FIND("[",INDEX(playerSkillEffect!AT:AT,MATCH(IF(OR(B4=2,B4=3,B4=4),B19,IF(OR(B4=5,B4=6,B4=7),B20,IF(OR(B4=8,B4=9,B4=10),B21,IF(OR(B4=11,B4=12,B4=13),B22,IF(OR(B4=14,B4=15,B4=16),B23,IF(OR(B4=17,B4=18,B4=19),B24,IF(B4=20,B25,B18))))))),playerSkillEffect!A:A,0),0))-1),"空"),"格式问题")</f>
        <v>6000</v>
      </c>
      <c r="C33" s="249"/>
      <c r="D33" s="247"/>
      <c r="J33" s="105">
        <v>503022</v>
      </c>
      <c r="K33" s="105"/>
      <c r="L33" s="128"/>
      <c r="M33" s="105"/>
      <c r="N33" s="105"/>
      <c r="O33" s="105"/>
      <c r="P33" s="105"/>
      <c r="Q33" s="105"/>
    </row>
    <row r="34" spans="1:17">
      <c r="A34" s="164" t="s">
        <v>12195</v>
      </c>
      <c r="B34" s="165" t="str">
        <f>IFERROR(IF(MID(INDEX(playerSkillEffect!AT:AT,MATCH(IF(OR(B4=2,B4=3,B4=4),B19,IF(OR(B4=5,B4=6,B4=7),B20,IF(OR(B4=8,B4=9,B4=10),B21,IF(OR(B4=11,B4=12,B4=13),B22,IF(OR(B4=14,B4=15,B4=16),B23,IF(OR(B4=17,B4=18,B4=19),B24,IF(B4=20,B25,B18))))))),playerSkillEffect!A:A,0),0),FIND(",",INDEX(playerSkillEffect!AT:AT,MATCH(IF(OR(B4=2,B4=3,B4=4),B19,IF(OR(B4=5,B4=6,B4=7),B20,IF(OR(B4=8,B4=9,B4=10),B21,IF(OR(B4=11,B4=12,B4=13),B22,IF(OR(B4=14,B4=15,B4=16),B23,IF(OR(B4=17,B4=18,B4=19),B24,IF(B4=20,B25,B18))))))),playerSkillEffect!A:A,0),0))+1,FIND("]",INDEX(playerSkillEffect!AT:AT,MATCH(IF(OR(B4=2,B4=3,B4=4),B19,IF(OR(B4=5,B4=6,B4=7),B20,IF(OR(B4=8,B4=9,B4=10),B21,IF(OR(B4=11,B4=12,B4=13),B22,IF(OR(B4=14,B4=15,B4=16),B23,IF(OR(B4=17,B4=18,B4=19),B24,IF(B4=20,B25,B18))))))),playerSkillEffect!A:A,0),0))-FIND(",",INDEX(playerSkillEffect!AT:AT,MATCH(IF(OR(B4=2,B4=3,B4=4),B19,IF(OR(B4=5,B4=6,B4=7),B20,IF(OR(B4=8,B4=9,B4=10),B21,IF(OR(B4=11,B4=12,B4=13),B22,IF(OR(B4=14,B4=15,B4=16),B23,IF(OR(B4=17,B4=18,B4=19),B24,IF(B4=20,B25,B18))))))),playerSkillEffect!A:A,0),0))-1)&lt;&gt;"",MID(INDEX(playerSkillEffect!AT:AT,MATCH(IF(OR(B4=2,B4=3,B4=4),B19,IF(OR(B4=5,B4=6,B4=7),B20,IF(OR(B4=8,B4=9,B4=10),B21,IF(OR(B4=11,B4=12,B4=13),B22,IF(OR(B4=14,B4=15,B4=16),B23,IF(OR(B4=17,B4=18,B4=19),B24,IF(B4=20,B25,B18))))))),playerSkillEffect!A:A,0),0),FIND(",",INDEX(playerSkillEffect!AT:AT,MATCH(IF(OR(B4=2,B4=3,B4=4),B19,IF(OR(B4=5,B4=6,B4=7),B20,IF(OR(B4=8,B4=9,B4=10),B21,IF(OR(B4=11,B4=12,B4=13),B22,IF(OR(B4=14,B4=15,B4=16),B23,IF(OR(B4=17,B4=18,B4=19),B24,IF(B4=20,B25,B18))))))),playerSkillEffect!A:A,0),0))+1,FIND("]",INDEX(playerSkillEffect!AT:AT,MATCH(IF(OR(B4=2,B4=3,B4=4),B19,IF(OR(B4=5,B4=6,B4=7),B20,IF(OR(B4=8,B4=9,B4=10),B21,IF(OR(B4=11,B4=12,B4=13),B22,IF(OR(B4=14,B4=15,B4=16),B23,IF(OR(B4=17,B4=18,B4=19),B24,IF(B4=20,B25,B18))))))),playerSkillEffect!A:A,0),0))-FIND(",",INDEX(playerSkillEffect!AT:AT,MATCH(IF(OR(B4=2,B4=3,B4=4),B19,IF(OR(B4=5,B4=6,B4=7),B20,IF(OR(B4=8,B4=9,B4=10),B21,IF(OR(B4=11,B4=12,B4=13),B22,IF(OR(B4=14,B4=15,B4=16),B23,IF(OR(B4=17,B4=18,B4=19),B24,IF(B4=20,B25,B18))))))),playerSkillEffect!A:A,0),0))-1),"空"),"格式问题")</f>
        <v>0</v>
      </c>
      <c r="C34" s="249"/>
      <c r="J34" s="105">
        <v>503023</v>
      </c>
      <c r="K34" s="105" t="s">
        <v>12023</v>
      </c>
      <c r="L34" s="128">
        <v>5</v>
      </c>
      <c r="M34" s="105">
        <v>20</v>
      </c>
      <c r="N34" s="105">
        <v>0</v>
      </c>
      <c r="O34" s="105"/>
      <c r="P34" s="105"/>
      <c r="Q34" s="105"/>
    </row>
    <row r="35" spans="1:17">
      <c r="A35" s="164" t="s">
        <v>15542</v>
      </c>
      <c r="B35" s="165" t="str">
        <f>IF(MID(INDEX(playerSkillEffect!AU:AU,MATCH(IF(OR(B4=2,B4=3,B4=4),B19,IF(OR(B4=5,B4=6,B4=7),B20,IF(OR(B4=8,B4=9,B4=10),B21,IF(OR(B4=11,B4=12,B4=13),B22,IF(OR(B4=14,B4=15,B4=16),B23,IF(OR(B4=17,B4=18,B4=19),B24,IF(B4=20,B25,B18))))))),playerSkillEffect!A:A,0),0),FIND("[",INDEX(playerSkillEffect!AU:AU,MATCH(IF(OR(B4=2,B4=3,B4=4),B19,IF(OR(B4=5,B4=6,B4=7),B20,IF(OR(B4=8,B4=9,B4=10),B21,IF(OR(B4=11,B4=12,B4=13),B22,IF(OR(B4=14,B4=15,B4=16),B23,IF(OR(B4=17,B4=18,B4=19),B24,IF(B4=20,B25,B18))))))),playerSkillEffect!A:A,0),0))+1,FIND(",",INDEX(playerSkillEffect!AU:AU,MATCH(IF(OR(B4=2,B4=3,B4=4),B19,IF(OR(B4=5,B4=6,B4=7),B20,IF(OR(B4=8,B4=9,B4=10),B21,IF(OR(B4=11,B4=12,B4=13),B22,IF(OR(B4=14,B4=15,B4=16),B23,IF(OR(B4=17,B4=18,B4=19),B24,IF(B4=20,B25,B18))))))),playerSkillEffect!A:A,0),0))-FIND("[",INDEX(playerSkillEffect!AU:AU,MATCH(IF(OR(B4=2,B4=3,B4=4),B19,IF(OR(B4=5,B4=6,B4=7),B20,IF(OR(B4=8,B4=9,B4=10),B21,IF(OR(B4=11,B4=12,B4=13),B22,IF(OR(B4=14,B4=15,B4=16),B23,IF(OR(B4=17,B4=18,B4=19),B24,IF(B4=20,B25,B18))))))),playerSkillEffect!A:A,0),0))-1)&lt;&gt;"",MID(INDEX(playerSkillEffect!AU:AU,MATCH(IF(OR(B4=2,B4=3,B4=4),B19,IF(OR(B4=5,B4=6,B4=7),B20,IF(OR(B4=8,B4=9,B4=10),B21,IF(OR(B4=11,B4=12,B4=13),B22,IF(OR(B4=14,B4=15,B4=16),B23,IF(OR(B4=17,B4=18,B4=19),B24,IF(B4=20,B25,B18))))))),playerSkillEffect!A:A,0),0),FIND("[",INDEX(playerSkillEffect!AU:AU,MATCH(IF(OR(B4=2,B4=3,B4=4),B19,IF(OR(B4=5,B4=6,B4=7),B20,IF(OR(B4=8,B4=9,B4=10),B21,IF(OR(B4=11,B4=12,B4=13),B22,IF(OR(B4=14,B4=15,B4=16),B23,IF(OR(B4=17,B4=18,B4=19),B24,IF(B4=20,B25,B18))))))),playerSkillEffect!A:A,0),0))+1,FIND(",",INDEX(playerSkillEffect!AU:AU,MATCH(IF(OR(B4=2,B4=3,B4=4),B19,IF(OR(B4=5,B4=6,B4=7),B20,IF(OR(B4=8,B4=9,B4=10),B21,IF(OR(B4=11,B4=12,B4=13),B22,IF(OR(B4=14,B4=15,B4=16),B23,IF(OR(B4=17,B4=18,B4=19),B24,IF(B4=20,B25,B18))))))),playerSkillEffect!A:A,0),0))-FIND("[",INDEX(playerSkillEffect!AU:AU,MATCH(IF(OR(B4=2,B4=3,B4=4),B19,IF(OR(B4=5,B4=6,B4=7),B20,IF(OR(B4=8,B4=9,B4=10),B21,IF(OR(B4=11,B4=12,B4=13),B22,IF(OR(B4=14,B4=15,B4=16),B23,IF(OR(B4=17,B4=18,B4=19),B24,IF(B4=20,B25,B18))))))),playerSkillEffect!A:A,0),0))-1))</f>
        <v>24000</v>
      </c>
      <c r="C35" s="246" t="str">
        <f>INDEX(playerSkillEffect!AT:AT,MATCH(宝物0!B18,playerSkillEffect!A:A,0),0)</f>
        <v>[6000,0]</v>
      </c>
      <c r="D35" s="107" t="str">
        <f>IF(MID(C35,FIND("[",C35)+1,FIND(",",C35)-FIND("[",C35)-1)&lt;&gt;"",MID(C35,FIND("[",C35)+1,FIND(",",C35)-FIND("[",C35)-1))</f>
        <v>6000</v>
      </c>
      <c r="J35" s="105">
        <v>503024</v>
      </c>
      <c r="K35" s="105"/>
      <c r="L35" s="128"/>
      <c r="M35" s="105"/>
      <c r="N35" s="105"/>
      <c r="O35" s="105"/>
      <c r="P35" s="105"/>
      <c r="Q35" s="105"/>
    </row>
    <row r="36" spans="1:17">
      <c r="A36" s="164" t="s">
        <v>12195</v>
      </c>
      <c r="B36" s="165" t="str">
        <f>IF(MID(INDEX(playerSkillEffect!AU:AU,MATCH(IF(OR(B4=2,B4=3,B4=4),B19,IF(OR(B4=5,B4=6,B4=7),B20,IF(OR(B4=8,B4=9,B4=10),B21,IF(OR(B4=11,B4=12,B4=13),B22,IF(OR(B4=14,B4=15,B4=16),B23,IF(OR(B4=17,B4=18,B4=19),B24,IF(B4=20,B25,B18))))))),playerSkillEffect!A:A,0),0),FIND(",",INDEX(playerSkillEffect!AU:AU,MATCH(IF(OR(B4=2,B4=3,B4=4),B19,IF(OR(B4=5,B4=6,B4=7),B20,IF(OR(B4=8,B4=9,B4=10),B21,IF(OR(B4=11,B4=12,B4=13),B22,IF(OR(B4=14,B4=15,B4=16),B23,IF(OR(B4=17,B4=18,B4=19),B24,IF(B4=20,B25,B18))))))),playerSkillEffect!A:A,0),0))+1,FIND("]",INDEX(playerSkillEffect!AU:AU,MATCH(IF(OR(B4=2,B4=3,B4=4),B19,IF(OR(B4=5,B4=6,B4=7),B20,IF(OR(B4=8,B4=9,B4=10),B21,IF(OR(B4=11,B4=12,B4=13),B22,IF(OR(B4=14,B4=15,B4=16),B23,IF(OR(B4=17,B4=18,B4=19),B24,IF(B4=20,B25,B18))))))),playerSkillEffect!A:A,0),0))-FIND(",",INDEX(playerSkillEffect!AU:AU,MATCH(IF(OR(B4=2,B4=3,B4=4),B19,IF(OR(B4=5,B4=6,B4=7),B20,IF(OR(B4=8,B4=9,B4=10),B21,IF(OR(B4=11,B4=12,B4=13),B22,IF(OR(B4=14,B4=15,B4=16),B23,IF(OR(B4=17,B4=18,B4=19),B24,IF(B4=20,B25,B18))))))),playerSkillEffect!A:A,0),0))-1)&lt;&gt;"",MID(INDEX(playerSkillEffect!AU:AU,MATCH(IF(OR(B4=2,B4=3,B4=4),B19,IF(OR(B4=5,B4=6,B4=7),B20,IF(OR(B4=8,B4=9,B4=10),B21,IF(OR(B4=11,B4=12,B4=13),B22,IF(OR(B4=14,B4=15,B4=16),B23,IF(OR(B4=17,B4=18,B4=19),B24,IF(B4=20,B25,B18))))))),playerSkillEffect!A:A,0),0),FIND(",",INDEX(playerSkillEffect!AU:AU,MATCH(IF(OR(B4=2,B4=3,B4=4),B19,IF(OR(B4=5,B4=6,B4=7),B20,IF(OR(B4=8,B4=9,B4=10),B21,IF(OR(B4=11,B4=12,B4=13),B22,IF(OR(B4=14,B4=15,B4=16),B23,IF(OR(B4=17,B4=18,B4=19),B24,IF(B4=20,B25,B18))))))),playerSkillEffect!A:A,0),0))+1,FIND("]",INDEX(playerSkillEffect!AU:AU,MATCH(IF(OR(B4=2,B4=3,B4=4),B19,IF(OR(B4=5,B4=6,B4=7),B20,IF(OR(B4=8,B4=9,B4=10),B21,IF(OR(B4=11,B4=12,B4=13),B22,IF(OR(B4=14,B4=15,B4=16),B23,IF(OR(B4=17,B4=18,B4=19),B24,IF(B4=20,B25,B18))))))),playerSkillEffect!A:A,0),0))-FIND(",",INDEX(playerSkillEffect!AU:AU,MATCH(IF(OR(B4=2,B4=3,B4=4),B19,IF(OR(B4=5,B4=6,B4=7),B20,IF(OR(B4=8,B4=9,B4=10),B21,IF(OR(B4=11,B4=12,B4=13),B22,IF(OR(B4=14,B4=15,B4=16),B23,IF(OR(B4=17,B4=18,B4=19),B24,IF(B4=20,B25,B18))))))),playerSkillEffect!A:A,0),0))-1))</f>
        <v>0</v>
      </c>
      <c r="C36" s="249"/>
      <c r="J36" s="105">
        <v>503031</v>
      </c>
      <c r="K36" s="105"/>
      <c r="L36" s="128"/>
      <c r="M36" s="105"/>
      <c r="N36" s="105"/>
      <c r="O36" s="105"/>
      <c r="P36" s="105"/>
      <c r="Q36" s="105"/>
    </row>
    <row r="37" spans="1:17">
      <c r="A37" s="164" t="s">
        <v>12191</v>
      </c>
      <c r="B37" s="165" t="str">
        <f>INDEX(playerSkillEffect!BU:BU,MATCH(宝物0!B18,playerSkillEffect!A:A,0),0)</f>
        <v/>
      </c>
      <c r="C37" s="249"/>
      <c r="J37" s="105">
        <v>503032</v>
      </c>
      <c r="K37" s="105"/>
      <c r="L37" s="128"/>
      <c r="M37" s="105"/>
      <c r="N37" s="105"/>
      <c r="O37" s="105"/>
      <c r="P37" s="105"/>
      <c r="Q37" s="105"/>
    </row>
    <row r="38" spans="1:17">
      <c r="A38" s="164" t="s">
        <v>12193</v>
      </c>
      <c r="B38" s="165">
        <f>INDEX(playerSkillEffect!CA:CA,MATCH(宝物0!B18,playerSkillEffect!A:A,0),0)</f>
        <v>449014</v>
      </c>
      <c r="C38" s="249"/>
      <c r="J38" s="105">
        <v>503033</v>
      </c>
      <c r="K38" s="105"/>
      <c r="L38" s="128"/>
      <c r="M38" s="105"/>
      <c r="N38" s="105"/>
      <c r="O38" s="105"/>
      <c r="P38" s="105"/>
      <c r="Q38" s="105"/>
    </row>
    <row r="39" spans="1:17">
      <c r="A39" s="164" t="s">
        <v>12194</v>
      </c>
      <c r="B39" s="165" t="str">
        <f>INDEX(playerSkillEffect!CB:CB,MATCH(宝物0!B18,playerSkillEffect!A:A,0),0)</f>
        <v>[100,0]</v>
      </c>
      <c r="J39" s="105">
        <v>503034</v>
      </c>
      <c r="K39" s="105" t="s">
        <v>12024</v>
      </c>
      <c r="L39" s="128">
        <v>19</v>
      </c>
      <c r="M39" s="105">
        <v>50</v>
      </c>
      <c r="N39" s="105">
        <v>0</v>
      </c>
      <c r="O39" s="105"/>
      <c r="P39" s="105"/>
      <c r="Q39" s="105"/>
    </row>
    <row r="40" spans="1:17">
      <c r="A40" s="164" t="s">
        <v>12199</v>
      </c>
      <c r="B40" s="165" t="str">
        <f>IF(AND(INDEX(playerSkillEffect!EW:EW,MATCH(宝物0!B18,playerSkillEffect!A:A,0),0)&gt;0,INDEX(playerSkillEffect!EW:EW,MATCH(宝物0!B18,playerSkillEffect!A:A,0),0)&lt;=10),"配置正常","配置异常")</f>
        <v>配置正常</v>
      </c>
      <c r="J40" s="105">
        <v>503041</v>
      </c>
      <c r="K40" s="105"/>
      <c r="L40" s="128"/>
      <c r="M40" s="105"/>
      <c r="N40" s="105"/>
      <c r="O40" s="105"/>
      <c r="P40" s="105"/>
      <c r="Q40" s="105"/>
    </row>
    <row r="41" spans="1:17">
      <c r="A41" s="164" t="s">
        <v>12199</v>
      </c>
      <c r="B41" s="165" t="str">
        <f>IF(AND(INDEX(playerSkillEffect!FJ:FJ,MATCH(宝物0!B18,playerSkillEffect!A:A,0),0)&gt;0,INDEX(playerSkillEffect!FJ:FJ,MATCH(宝物0!B18,playerSkillEffect!A:A,0),0)&lt;=10),"配置正常","配置异常")</f>
        <v>配置正常</v>
      </c>
      <c r="J41" s="105">
        <v>503042</v>
      </c>
      <c r="K41" s="105"/>
      <c r="L41" s="128"/>
      <c r="M41" s="105"/>
      <c r="N41" s="105"/>
      <c r="O41" s="105"/>
      <c r="P41" s="105"/>
      <c r="Q41" s="105"/>
    </row>
    <row r="42" spans="1:17">
      <c r="A42" s="164" t="s">
        <v>12200</v>
      </c>
      <c r="B42" s="165" t="str">
        <f>IF(INDEX(playerSkillEffect!FT:FT,MATCH(宝物0!B18,playerSkillEffect!A:A,0),0)=0,"",INDEX(playerSkillEffect!FT:FT,MATCH(宝物0!B18,playerSkillEffect!A:A,0),0))</f>
        <v>[1,3,2,4,5]</v>
      </c>
      <c r="J42" s="105">
        <v>503043</v>
      </c>
      <c r="K42" s="105"/>
      <c r="L42" s="128"/>
      <c r="M42" s="105"/>
      <c r="N42" s="105"/>
      <c r="O42" s="105"/>
      <c r="P42" s="105"/>
      <c r="Q42" s="105"/>
    </row>
    <row r="43" spans="1:17">
      <c r="A43" s="164" t="s">
        <v>12201</v>
      </c>
      <c r="B43" s="165" t="str">
        <f>IF(INDEX(playerSkillEffect!FU:FU,MATCH(宝物0!B18,playerSkillEffect!A:A,0),0)=1,"大",IF(INDEX(playerSkillEffect!FU:FU,MATCH(宝物0!B18,playerSkillEffect!A:A,0),0)=2,"小","异常"))</f>
        <v>异常</v>
      </c>
      <c r="C43" s="141"/>
      <c r="J43" s="105">
        <v>503044</v>
      </c>
      <c r="K43" s="105"/>
      <c r="L43" s="128"/>
      <c r="M43" s="105"/>
      <c r="N43" s="105"/>
      <c r="O43" s="105"/>
      <c r="P43" s="105"/>
      <c r="Q43" s="105"/>
    </row>
    <row r="44" spans="1:17">
      <c r="A44" s="139" t="s">
        <v>12189</v>
      </c>
      <c r="B44" s="140">
        <f>IF(INDEX(playerSkillEffect!BJ:BJ,MATCH(宝物0!B18,playerSkillEffect!A:A,0),0)="无限制","",INDEX(playerSkillEffect!BJ:BJ,MATCH(宝物0!B18,playerSkillEffect!A:A,0),0))</f>
        <v>0</v>
      </c>
      <c r="C44" s="141"/>
      <c r="J44" s="105">
        <v>504011</v>
      </c>
      <c r="K44" s="105"/>
      <c r="L44" s="128"/>
      <c r="M44" s="105"/>
      <c r="N44" s="105"/>
      <c r="O44" s="105"/>
      <c r="P44" s="105"/>
      <c r="Q44" s="105"/>
    </row>
    <row r="45" spans="1:17">
      <c r="A45" s="139" t="s">
        <v>12187</v>
      </c>
      <c r="B45" s="41" t="str">
        <f>IF(INDEX(playerSkillEffect!BC:BC,MATCH(宝物0!B18,playerSkillEffect!A:A,0),0)=0,"无限制","INDEX(playerSkillEffect_11英雄法术!BC:BC,MATCH(宝物!B20,playerSkillEffect_11英雄法术!A:A,0),0)")</f>
        <v>无限制</v>
      </c>
      <c r="C45" s="141"/>
      <c r="J45" s="105">
        <v>504012</v>
      </c>
      <c r="K45" s="105"/>
      <c r="L45" s="128"/>
      <c r="M45" s="105"/>
      <c r="N45" s="105"/>
      <c r="O45" s="105"/>
      <c r="P45" s="105"/>
      <c r="Q45" s="105"/>
    </row>
    <row r="46" spans="1:17">
      <c r="A46" s="139" t="s">
        <v>12178</v>
      </c>
      <c r="B46" s="41" t="str">
        <f>"PLAYERSKILL_"&amp;INDEX(playerSkillEffect!A:A,MATCH(宝物0!B18,playerSkillEffect!A:A,0),0)</f>
        <v>PLAYERSKILL_49014</v>
      </c>
      <c r="C46" s="141"/>
      <c r="J46" s="105">
        <v>504013</v>
      </c>
      <c r="K46" s="105"/>
      <c r="L46" s="128"/>
      <c r="M46" s="105"/>
      <c r="N46" s="105"/>
      <c r="O46" s="105"/>
      <c r="P46" s="105"/>
      <c r="Q46" s="105"/>
    </row>
    <row r="47" spans="1:17">
      <c r="A47" s="164" t="s">
        <v>12182</v>
      </c>
      <c r="B47" s="165" t="str">
        <f>INDEX(lang_3_04语言配置表3!$C:$C,MATCH(宝物0!B46,lang_3_04语言配置表3!$A:$A,0),0)</f>
        <v>#冰天雪地</v>
      </c>
      <c r="C47" s="141"/>
      <c r="J47" s="105">
        <v>504014</v>
      </c>
      <c r="K47" s="105"/>
      <c r="L47" s="128"/>
      <c r="M47" s="105"/>
      <c r="N47" s="105"/>
      <c r="O47" s="105"/>
      <c r="P47" s="105"/>
      <c r="Q47" s="105"/>
    </row>
    <row r="48" spans="1:17">
      <c r="A48" s="139" t="s">
        <v>12179</v>
      </c>
      <c r="B48" s="41" t="str">
        <f>"PLAYERSKILLDES_"&amp;INDEX(playerSkillEffect!A:A,MATCH(宝物0!B18,playerSkillEffect!A:A,0),0)</f>
        <v>PLAYERSKILLDES_49014</v>
      </c>
      <c r="C48" s="141"/>
      <c r="J48" s="105">
        <v>505011</v>
      </c>
      <c r="K48" s="105"/>
      <c r="L48" s="128"/>
      <c r="M48" s="105"/>
      <c r="N48" s="105"/>
      <c r="O48" s="105"/>
      <c r="P48" s="105"/>
      <c r="Q48" s="105"/>
    </row>
    <row r="49" spans="1:17">
      <c r="A49" s="164" t="s">
        <v>12183</v>
      </c>
      <c r="B49" s="179" t="str">
        <f>INDEX(lang_3_04语言配置表3!$C:$C,MATCH(宝物0!B48,lang_3_04语言配置表3!$A:$A,0),0)</f>
        <v>#使极大范围内的敌方单位受到法术造成的伤害提高50%，持续整场（最多可叠加2层），同时附加减速效果及沉默效果，持续[color=48b946,fontsize=20]{($bufflast11+$bufflast12*($sklevel-1))/1000}[-]秒</v>
      </c>
      <c r="C49" s="141"/>
      <c r="J49" s="105">
        <v>505012</v>
      </c>
      <c r="K49" s="105"/>
      <c r="L49" s="128"/>
      <c r="M49" s="105"/>
      <c r="N49" s="105"/>
      <c r="O49" s="105"/>
      <c r="P49" s="105"/>
      <c r="Q49" s="105"/>
    </row>
    <row r="50" spans="1:17">
      <c r="A50" s="139" t="s">
        <v>12180</v>
      </c>
      <c r="B50" s="41" t="str">
        <f>"PLAYERSKILLDES2_"&amp;INDEX(playerSkillEffect!A:A,MATCH(宝物0!B18,playerSkillEffect!A:A,0),0)</f>
        <v>PLAYERSKILLDES2_49014</v>
      </c>
      <c r="C50" s="141"/>
      <c r="J50" s="105">
        <v>505013</v>
      </c>
      <c r="K50" s="105"/>
      <c r="L50" s="128"/>
      <c r="M50" s="105"/>
      <c r="N50" s="105"/>
      <c r="O50" s="105"/>
      <c r="P50" s="105"/>
      <c r="Q50" s="105"/>
    </row>
    <row r="51" spans="1:17">
      <c r="A51" s="164" t="s">
        <v>12180</v>
      </c>
      <c r="B51" s="179" t="str">
        <f>INDEX(lang_3_04语言配置表3!$C:$C,MATCH(宝物0!B50,lang_3_04语言配置表3!$A:$A,0),0)</f>
        <v>#使极大范围内的敌方单位受到法术造成的伤害提高50%，持续整场（最多可叠加2层），同时附加减速效果及沉默效果，持续[color=48b946,fontsize=20]{($bufflast11+$bufflast12*($sklevel-1))/1000}[-]秒</v>
      </c>
      <c r="C51" s="141"/>
      <c r="J51" s="105">
        <v>505014</v>
      </c>
      <c r="K51" s="105"/>
      <c r="L51" s="128"/>
      <c r="M51" s="105"/>
      <c r="N51" s="105"/>
      <c r="O51" s="105"/>
      <c r="P51" s="105"/>
      <c r="Q51" s="105"/>
    </row>
    <row r="52" spans="1:17">
      <c r="A52" s="139" t="s">
        <v>12181</v>
      </c>
      <c r="B52" s="41" t="str">
        <f>"PLAYERSKILLDES3_"&amp;INDEX(playerSkillEffect!A:A,MATCH(宝物0!B18,playerSkillEffect!A:A,0),0)</f>
        <v>PLAYERSKILLDES3_49014</v>
      </c>
      <c r="C52" s="141"/>
      <c r="J52" s="105">
        <v>505021</v>
      </c>
      <c r="K52" s="105"/>
      <c r="L52" s="128"/>
      <c r="M52" s="105"/>
      <c r="N52" s="105"/>
      <c r="O52" s="105"/>
      <c r="P52" s="105"/>
      <c r="Q52" s="105"/>
    </row>
    <row r="53" spans="1:17">
      <c r="A53" s="164" t="s">
        <v>12181</v>
      </c>
      <c r="B53" s="179" t="str">
        <f>INDEX(lang_3_04语言配置表3!$C:$C,MATCH(宝物0!B52,lang_3_04语言配置表3!$A:$A,0),0)</f>
        <v>#敌军 降低抗性</v>
      </c>
      <c r="C53" s="141"/>
      <c r="J53" s="105">
        <v>505022</v>
      </c>
      <c r="K53" s="105"/>
      <c r="L53" s="128"/>
      <c r="M53" s="105"/>
      <c r="N53" s="105"/>
      <c r="O53" s="105"/>
      <c r="P53" s="105"/>
      <c r="Q53" s="105"/>
    </row>
    <row r="54" spans="1:17">
      <c r="C54" s="141"/>
      <c r="J54" s="105">
        <v>505023</v>
      </c>
      <c r="K54" s="105" t="s">
        <v>12025</v>
      </c>
      <c r="L54" s="128">
        <v>2</v>
      </c>
      <c r="M54" s="105">
        <v>20</v>
      </c>
      <c r="N54" s="105">
        <v>0</v>
      </c>
      <c r="O54" s="105">
        <v>5</v>
      </c>
      <c r="P54" s="105">
        <v>20</v>
      </c>
      <c r="Q54" s="105">
        <v>0</v>
      </c>
    </row>
    <row r="55" spans="1:17">
      <c r="J55" s="105">
        <v>505024</v>
      </c>
      <c r="K55" s="105"/>
      <c r="L55" s="128"/>
      <c r="M55" s="105"/>
      <c r="N55" s="105"/>
      <c r="O55" s="105"/>
      <c r="P55" s="105"/>
      <c r="Q55" s="105"/>
    </row>
    <row r="56" spans="1:17">
      <c r="A56" s="141"/>
      <c r="J56" s="105">
        <v>505031</v>
      </c>
      <c r="K56" s="105"/>
      <c r="L56" s="128"/>
      <c r="M56" s="105"/>
      <c r="N56" s="105"/>
      <c r="O56" s="105"/>
      <c r="P56" s="105"/>
      <c r="Q56" s="105"/>
    </row>
    <row r="57" spans="1:17">
      <c r="A57" s="141"/>
      <c r="J57" s="105">
        <v>505032</v>
      </c>
      <c r="K57" s="105"/>
      <c r="L57" s="128"/>
      <c r="M57" s="105"/>
      <c r="N57" s="105"/>
      <c r="O57" s="105"/>
      <c r="P57" s="105"/>
      <c r="Q57" s="105"/>
    </row>
    <row r="58" spans="1:17">
      <c r="J58" s="105">
        <v>505033</v>
      </c>
      <c r="K58" s="105"/>
      <c r="L58" s="128"/>
      <c r="M58" s="105"/>
      <c r="N58" s="105"/>
      <c r="O58" s="105"/>
      <c r="P58" s="105"/>
      <c r="Q58" s="105"/>
    </row>
    <row r="59" spans="1:17">
      <c r="J59" s="105">
        <v>505034</v>
      </c>
      <c r="K59" s="105"/>
      <c r="L59" s="128"/>
      <c r="M59" s="105"/>
      <c r="N59" s="105"/>
      <c r="O59" s="105"/>
      <c r="P59" s="105"/>
      <c r="Q59" s="105"/>
    </row>
    <row r="60" spans="1:17">
      <c r="J60" s="105">
        <v>506011</v>
      </c>
      <c r="K60" s="105"/>
      <c r="L60" s="128"/>
      <c r="M60" s="105"/>
      <c r="N60" s="105"/>
      <c r="O60" s="105"/>
      <c r="P60" s="105"/>
      <c r="Q60" s="105"/>
    </row>
    <row r="61" spans="1:17">
      <c r="J61" s="105">
        <v>506012</v>
      </c>
      <c r="K61" s="105"/>
      <c r="L61" s="128"/>
      <c r="M61" s="105"/>
      <c r="N61" s="105"/>
      <c r="O61" s="105"/>
      <c r="P61" s="105"/>
      <c r="Q61" s="105"/>
    </row>
    <row r="62" spans="1:17">
      <c r="J62" s="105">
        <v>506013</v>
      </c>
      <c r="K62" s="105"/>
      <c r="L62" s="128"/>
      <c r="M62" s="105"/>
      <c r="N62" s="105"/>
      <c r="O62" s="105"/>
      <c r="P62" s="105"/>
      <c r="Q62" s="105"/>
    </row>
    <row r="63" spans="1:17">
      <c r="J63" s="105">
        <v>506014</v>
      </c>
      <c r="K63" s="105"/>
      <c r="L63" s="128"/>
      <c r="M63" s="105"/>
      <c r="N63" s="105"/>
      <c r="O63" s="105"/>
      <c r="P63" s="105"/>
      <c r="Q63" s="105"/>
    </row>
    <row r="64" spans="1:17">
      <c r="J64" s="105">
        <v>506021</v>
      </c>
      <c r="K64" s="105" t="s">
        <v>12026</v>
      </c>
      <c r="L64" s="128">
        <v>9</v>
      </c>
      <c r="M64" s="105">
        <v>300</v>
      </c>
      <c r="N64" s="105">
        <v>0</v>
      </c>
      <c r="O64" s="105"/>
      <c r="P64" s="105"/>
      <c r="Q64" s="105"/>
    </row>
    <row r="65" spans="10:17">
      <c r="J65" s="105">
        <v>506022</v>
      </c>
      <c r="K65" s="105" t="s">
        <v>12027</v>
      </c>
      <c r="L65" s="128">
        <v>2</v>
      </c>
      <c r="M65" s="105">
        <v>20</v>
      </c>
      <c r="N65" s="105">
        <v>0</v>
      </c>
      <c r="O65" s="105"/>
      <c r="P65" s="105"/>
      <c r="Q65" s="105"/>
    </row>
    <row r="66" spans="10:17">
      <c r="J66" s="105">
        <v>506023</v>
      </c>
      <c r="K66" s="105"/>
      <c r="L66" s="128"/>
      <c r="M66" s="105"/>
      <c r="N66" s="105"/>
      <c r="O66" s="105"/>
      <c r="P66" s="105"/>
      <c r="Q66" s="105"/>
    </row>
    <row r="67" spans="10:17">
      <c r="J67" s="105">
        <v>506024</v>
      </c>
      <c r="K67" s="105"/>
      <c r="L67" s="128"/>
      <c r="M67" s="105"/>
      <c r="N67" s="105"/>
      <c r="O67" s="105"/>
      <c r="P67" s="105"/>
      <c r="Q67" s="105"/>
    </row>
    <row r="68" spans="10:17">
      <c r="J68" s="105">
        <v>506031</v>
      </c>
      <c r="K68" s="105"/>
      <c r="L68" s="128"/>
      <c r="M68" s="105"/>
      <c r="N68" s="105"/>
      <c r="O68" s="105"/>
      <c r="P68" s="105"/>
      <c r="Q68" s="105"/>
    </row>
    <row r="69" spans="10:17">
      <c r="J69" s="105">
        <v>506032</v>
      </c>
      <c r="K69" s="105"/>
      <c r="L69" s="128"/>
      <c r="M69" s="105"/>
      <c r="N69" s="105"/>
      <c r="O69" s="105"/>
      <c r="P69" s="105"/>
      <c r="Q69" s="105"/>
    </row>
    <row r="70" spans="10:17">
      <c r="J70" s="105">
        <v>506033</v>
      </c>
      <c r="K70" s="105"/>
      <c r="L70" s="128"/>
      <c r="M70" s="105"/>
      <c r="N70" s="105"/>
      <c r="O70" s="105"/>
      <c r="P70" s="105"/>
      <c r="Q70" s="105"/>
    </row>
    <row r="71" spans="10:17">
      <c r="J71" s="105">
        <v>506034</v>
      </c>
      <c r="K71" s="105"/>
      <c r="L71" s="128"/>
      <c r="M71" s="105"/>
      <c r="N71" s="105"/>
      <c r="O71" s="105"/>
      <c r="P71" s="105"/>
      <c r="Q71" s="105"/>
    </row>
    <row r="72" spans="10:17">
      <c r="J72" s="105">
        <v>506041</v>
      </c>
      <c r="K72" s="105"/>
      <c r="L72" s="128"/>
      <c r="M72" s="105"/>
      <c r="N72" s="105"/>
      <c r="O72" s="105"/>
      <c r="P72" s="105"/>
      <c r="Q72" s="105"/>
    </row>
    <row r="73" spans="10:17">
      <c r="J73" s="105">
        <v>506042</v>
      </c>
      <c r="K73" s="105"/>
      <c r="L73" s="128"/>
      <c r="M73" s="105"/>
      <c r="N73" s="105"/>
      <c r="O73" s="105"/>
      <c r="P73" s="105"/>
      <c r="Q73" s="105"/>
    </row>
    <row r="74" spans="10:17">
      <c r="J74" s="105">
        <v>506043</v>
      </c>
      <c r="K74" s="105"/>
      <c r="L74" s="128"/>
      <c r="M74" s="105"/>
      <c r="N74" s="105"/>
      <c r="O74" s="105"/>
      <c r="P74" s="105"/>
      <c r="Q74" s="105"/>
    </row>
    <row r="75" spans="10:17">
      <c r="J75" s="105">
        <v>506044</v>
      </c>
      <c r="K75" s="105"/>
      <c r="L75" s="128"/>
      <c r="M75" s="105"/>
      <c r="N75" s="105"/>
      <c r="O75" s="105"/>
      <c r="P75" s="105"/>
      <c r="Q75" s="105"/>
    </row>
    <row r="76" spans="10:17">
      <c r="J76" s="105">
        <v>507011</v>
      </c>
      <c r="K76" s="105"/>
      <c r="L76" s="128"/>
      <c r="M76" s="105"/>
      <c r="N76" s="105"/>
      <c r="O76" s="105"/>
      <c r="P76" s="105"/>
      <c r="Q76" s="105"/>
    </row>
    <row r="77" spans="10:17">
      <c r="J77" s="105">
        <v>507012</v>
      </c>
      <c r="K77" s="105"/>
      <c r="L77" s="128"/>
      <c r="M77" s="105"/>
      <c r="N77" s="105"/>
      <c r="O77" s="105"/>
      <c r="P77" s="105"/>
      <c r="Q77" s="105"/>
    </row>
    <row r="78" spans="10:17">
      <c r="J78" s="105">
        <v>507013</v>
      </c>
      <c r="K78" s="105"/>
      <c r="L78" s="128"/>
      <c r="M78" s="105"/>
      <c r="N78" s="105"/>
      <c r="O78" s="105"/>
      <c r="P78" s="105"/>
      <c r="Q78" s="105"/>
    </row>
    <row r="79" spans="10:17">
      <c r="J79" s="105">
        <v>507014</v>
      </c>
      <c r="K79" s="105"/>
      <c r="L79" s="128"/>
      <c r="M79" s="105"/>
      <c r="N79" s="105"/>
      <c r="O79" s="105"/>
      <c r="P79" s="105"/>
      <c r="Q79" s="105"/>
    </row>
    <row r="80" spans="10:17">
      <c r="J80" s="105">
        <v>507021</v>
      </c>
      <c r="K80" s="105"/>
      <c r="L80" s="128"/>
      <c r="M80" s="105"/>
      <c r="N80" s="105"/>
      <c r="O80" s="105"/>
      <c r="P80" s="105"/>
      <c r="Q80" s="105"/>
    </row>
    <row r="81" spans="10:17">
      <c r="J81" s="105">
        <v>507022</v>
      </c>
      <c r="K81" s="105"/>
      <c r="L81" s="128"/>
      <c r="M81" s="105"/>
      <c r="N81" s="105"/>
      <c r="O81" s="105"/>
      <c r="P81" s="105"/>
      <c r="Q81" s="105"/>
    </row>
    <row r="82" spans="10:17">
      <c r="J82" s="105">
        <v>507023</v>
      </c>
      <c r="K82" s="105"/>
      <c r="L82" s="128"/>
      <c r="M82" s="105"/>
      <c r="N82" s="105"/>
      <c r="O82" s="105"/>
      <c r="P82" s="105"/>
      <c r="Q82" s="105"/>
    </row>
    <row r="83" spans="10:17">
      <c r="J83" s="105">
        <v>507024</v>
      </c>
      <c r="K83" s="105"/>
      <c r="L83" s="128"/>
      <c r="M83" s="105"/>
      <c r="N83" s="105"/>
      <c r="O83" s="105"/>
      <c r="P83" s="105"/>
      <c r="Q83" s="105"/>
    </row>
    <row r="84" spans="10:17">
      <c r="J84" s="105">
        <v>508011</v>
      </c>
      <c r="K84" s="105"/>
      <c r="L84" s="128"/>
      <c r="M84" s="105"/>
      <c r="N84" s="105"/>
      <c r="O84" s="105"/>
      <c r="P84" s="105"/>
      <c r="Q84" s="105"/>
    </row>
    <row r="85" spans="10:17">
      <c r="J85" s="105">
        <v>508012</v>
      </c>
      <c r="K85" s="105"/>
      <c r="L85" s="128"/>
      <c r="M85" s="105"/>
      <c r="N85" s="105"/>
      <c r="O85" s="105"/>
      <c r="P85" s="105"/>
      <c r="Q85" s="105"/>
    </row>
    <row r="86" spans="10:17">
      <c r="J86" s="105">
        <v>508013</v>
      </c>
      <c r="K86" s="105"/>
      <c r="L86" s="128"/>
      <c r="M86" s="105"/>
      <c r="N86" s="105"/>
      <c r="O86" s="105"/>
      <c r="P86" s="105"/>
      <c r="Q86" s="105"/>
    </row>
    <row r="87" spans="10:17">
      <c r="J87" s="105">
        <v>508014</v>
      </c>
      <c r="K87" s="105"/>
      <c r="L87" s="128"/>
      <c r="M87" s="105"/>
      <c r="N87" s="105"/>
      <c r="O87" s="105"/>
      <c r="P87" s="105"/>
      <c r="Q87" s="105"/>
    </row>
    <row r="88" spans="10:17">
      <c r="J88" s="105">
        <v>508021</v>
      </c>
      <c r="K88" s="105"/>
      <c r="L88" s="128"/>
      <c r="M88" s="105"/>
      <c r="N88" s="105"/>
      <c r="O88" s="105"/>
      <c r="P88" s="105"/>
      <c r="Q88" s="105"/>
    </row>
    <row r="89" spans="10:17">
      <c r="J89" s="105">
        <v>508022</v>
      </c>
      <c r="K89" s="105"/>
      <c r="L89" s="128"/>
      <c r="M89" s="105"/>
      <c r="N89" s="105"/>
      <c r="O89" s="105"/>
      <c r="P89" s="105"/>
      <c r="Q89" s="105"/>
    </row>
    <row r="90" spans="10:17">
      <c r="J90" s="105">
        <v>508023</v>
      </c>
      <c r="K90" s="105"/>
      <c r="L90" s="128"/>
      <c r="M90" s="105"/>
      <c r="N90" s="105"/>
      <c r="O90" s="105"/>
      <c r="P90" s="105"/>
      <c r="Q90" s="105"/>
    </row>
    <row r="91" spans="10:17">
      <c r="J91" s="105">
        <v>508024</v>
      </c>
      <c r="K91" s="105"/>
      <c r="L91" s="128"/>
      <c r="M91" s="105"/>
      <c r="N91" s="105"/>
      <c r="O91" s="105"/>
      <c r="P91" s="105"/>
      <c r="Q91" s="105"/>
    </row>
    <row r="92" spans="10:17">
      <c r="J92" s="105">
        <v>509011</v>
      </c>
      <c r="K92" s="105"/>
      <c r="L92" s="128"/>
      <c r="M92" s="105"/>
      <c r="N92" s="105"/>
      <c r="O92" s="105"/>
      <c r="P92" s="105"/>
      <c r="Q92" s="105"/>
    </row>
    <row r="93" spans="10:17">
      <c r="J93" s="105">
        <v>509012</v>
      </c>
      <c r="K93" s="105" t="s">
        <v>12028</v>
      </c>
      <c r="L93" s="128">
        <v>2</v>
      </c>
      <c r="M93" s="105">
        <v>30</v>
      </c>
      <c r="N93" s="105">
        <v>0</v>
      </c>
      <c r="O93" s="105"/>
      <c r="P93" s="105"/>
      <c r="Q93" s="105"/>
    </row>
    <row r="94" spans="10:17">
      <c r="J94" s="105">
        <v>509013</v>
      </c>
      <c r="K94" s="105"/>
      <c r="L94" s="128"/>
      <c r="M94" s="105"/>
      <c r="N94" s="105"/>
      <c r="O94" s="105"/>
      <c r="P94" s="105"/>
      <c r="Q94" s="105"/>
    </row>
    <row r="95" spans="10:17">
      <c r="J95" s="105">
        <v>509014</v>
      </c>
      <c r="K95" s="105"/>
      <c r="L95" s="128"/>
      <c r="M95" s="105"/>
      <c r="N95" s="105"/>
      <c r="O95" s="105"/>
      <c r="P95" s="105"/>
      <c r="Q95" s="105"/>
    </row>
    <row r="96" spans="10:17">
      <c r="J96" s="105">
        <v>512011</v>
      </c>
      <c r="K96" s="105"/>
      <c r="L96" s="128"/>
      <c r="M96" s="105"/>
      <c r="N96" s="105"/>
      <c r="O96" s="105"/>
      <c r="P96" s="105"/>
      <c r="Q96" s="105"/>
    </row>
    <row r="97" spans="10:17">
      <c r="J97" s="105">
        <v>512012</v>
      </c>
      <c r="K97" s="105"/>
      <c r="L97" s="128"/>
      <c r="M97" s="105"/>
      <c r="N97" s="105"/>
      <c r="O97" s="105"/>
      <c r="P97" s="105"/>
      <c r="Q97" s="105"/>
    </row>
    <row r="98" spans="10:17">
      <c r="J98" s="105">
        <v>512013</v>
      </c>
      <c r="K98" s="105"/>
      <c r="L98" s="128"/>
      <c r="M98" s="105"/>
      <c r="N98" s="105"/>
      <c r="O98" s="105"/>
      <c r="P98" s="105"/>
      <c r="Q98" s="105"/>
    </row>
    <row r="99" spans="10:17">
      <c r="J99" s="105">
        <v>512014</v>
      </c>
      <c r="K99" s="105"/>
      <c r="L99" s="128"/>
      <c r="M99" s="105"/>
      <c r="N99" s="105"/>
      <c r="O99" s="105"/>
      <c r="P99" s="105"/>
      <c r="Q99" s="105"/>
    </row>
    <row r="100" spans="10:17">
      <c r="J100" s="105">
        <v>512021</v>
      </c>
      <c r="K100" s="105"/>
      <c r="L100" s="128"/>
      <c r="M100" s="105"/>
      <c r="N100" s="105"/>
      <c r="O100" s="105"/>
      <c r="P100" s="105"/>
      <c r="Q100" s="105"/>
    </row>
    <row r="101" spans="10:17">
      <c r="J101" s="105">
        <v>512022</v>
      </c>
      <c r="K101" s="105"/>
      <c r="L101" s="128"/>
      <c r="M101" s="105"/>
      <c r="N101" s="105"/>
      <c r="O101" s="105"/>
      <c r="P101" s="105"/>
      <c r="Q101" s="105"/>
    </row>
    <row r="102" spans="10:17">
      <c r="J102" s="105">
        <v>512023</v>
      </c>
      <c r="K102" s="105" t="s">
        <v>12029</v>
      </c>
      <c r="L102" s="128">
        <v>2</v>
      </c>
      <c r="M102" s="105">
        <v>15</v>
      </c>
      <c r="N102" s="105">
        <v>0</v>
      </c>
      <c r="O102" s="105">
        <v>5</v>
      </c>
      <c r="P102" s="105">
        <v>15</v>
      </c>
      <c r="Q102" s="105">
        <v>0</v>
      </c>
    </row>
    <row r="103" spans="10:17">
      <c r="J103" s="105">
        <v>512024</v>
      </c>
      <c r="K103" s="105"/>
      <c r="L103" s="128"/>
      <c r="M103" s="105"/>
      <c r="N103" s="105"/>
      <c r="O103" s="105"/>
      <c r="P103" s="105"/>
      <c r="Q103" s="105"/>
    </row>
    <row r="104" spans="10:17">
      <c r="J104" s="105">
        <v>513011</v>
      </c>
      <c r="K104" s="105"/>
      <c r="L104" s="128"/>
      <c r="M104" s="105"/>
      <c r="N104" s="105"/>
      <c r="O104" s="105"/>
      <c r="P104" s="105"/>
      <c r="Q104" s="105"/>
    </row>
    <row r="105" spans="10:17">
      <c r="J105" s="105">
        <v>513012</v>
      </c>
      <c r="K105" s="105"/>
      <c r="L105" s="128"/>
      <c r="M105" s="105"/>
      <c r="N105" s="105"/>
      <c r="O105" s="105"/>
      <c r="P105" s="105"/>
      <c r="Q105" s="105"/>
    </row>
    <row r="106" spans="10:17">
      <c r="J106" s="105">
        <v>513013</v>
      </c>
      <c r="K106" s="105" t="s">
        <v>12030</v>
      </c>
      <c r="L106" s="128">
        <v>55</v>
      </c>
      <c r="M106" s="105">
        <v>20</v>
      </c>
      <c r="N106" s="105">
        <v>0</v>
      </c>
      <c r="O106" s="105"/>
      <c r="P106" s="105"/>
      <c r="Q106" s="105"/>
    </row>
    <row r="107" spans="10:17">
      <c r="J107" s="105">
        <v>513014</v>
      </c>
      <c r="K107" s="105"/>
      <c r="L107" s="128"/>
      <c r="M107" s="105"/>
      <c r="N107" s="105"/>
      <c r="O107" s="105"/>
      <c r="P107" s="105"/>
      <c r="Q107" s="105"/>
    </row>
    <row r="108" spans="10:17">
      <c r="J108" s="105">
        <v>514011</v>
      </c>
      <c r="K108" s="105"/>
      <c r="L108" s="128"/>
      <c r="M108" s="105"/>
      <c r="N108" s="105"/>
      <c r="O108" s="105"/>
      <c r="P108" s="105"/>
      <c r="Q108" s="105"/>
    </row>
    <row r="109" spans="10:17">
      <c r="J109" s="105">
        <v>514012</v>
      </c>
      <c r="K109" s="105"/>
      <c r="L109" s="128"/>
      <c r="M109" s="105"/>
      <c r="N109" s="105"/>
      <c r="O109" s="105"/>
      <c r="P109" s="105"/>
      <c r="Q109" s="105"/>
    </row>
    <row r="110" spans="10:17">
      <c r="J110" s="105">
        <v>514013</v>
      </c>
      <c r="K110" s="105"/>
      <c r="L110" s="128"/>
      <c r="M110" s="105"/>
      <c r="N110" s="105"/>
      <c r="O110" s="105"/>
      <c r="P110" s="105"/>
      <c r="Q110" s="105"/>
    </row>
    <row r="111" spans="10:17">
      <c r="J111" s="105">
        <v>514014</v>
      </c>
      <c r="K111" s="105"/>
      <c r="L111" s="128"/>
      <c r="M111" s="105"/>
      <c r="N111" s="105"/>
      <c r="O111" s="105"/>
      <c r="P111" s="105"/>
      <c r="Q111" s="105"/>
    </row>
    <row r="112" spans="10:17">
      <c r="J112" s="105">
        <v>514021</v>
      </c>
      <c r="K112" s="105"/>
      <c r="L112" s="128"/>
      <c r="M112" s="105"/>
      <c r="N112" s="105"/>
      <c r="O112" s="105"/>
      <c r="P112" s="105"/>
      <c r="Q112" s="105"/>
    </row>
    <row r="113" spans="10:17">
      <c r="J113" s="105">
        <v>514022</v>
      </c>
      <c r="K113" s="105"/>
      <c r="L113" s="128"/>
      <c r="M113" s="105"/>
      <c r="N113" s="105"/>
      <c r="O113" s="105"/>
      <c r="P113" s="105"/>
      <c r="Q113" s="105"/>
    </row>
    <row r="114" spans="10:17">
      <c r="J114" s="105">
        <v>514023</v>
      </c>
      <c r="K114" s="105"/>
      <c r="L114" s="128"/>
      <c r="M114" s="105"/>
      <c r="N114" s="105"/>
      <c r="O114" s="105"/>
      <c r="P114" s="105"/>
      <c r="Q114" s="105"/>
    </row>
    <row r="115" spans="10:17">
      <c r="J115" s="105">
        <v>514024</v>
      </c>
      <c r="K115" s="105"/>
      <c r="L115" s="128"/>
      <c r="M115" s="105"/>
      <c r="N115" s="105"/>
      <c r="O115" s="105"/>
      <c r="P115" s="105"/>
      <c r="Q115" s="105"/>
    </row>
    <row r="116" spans="10:17">
      <c r="J116" s="105"/>
      <c r="K116" s="105"/>
      <c r="L116" s="127"/>
      <c r="M116" s="105"/>
      <c r="N116" s="105"/>
      <c r="O116" s="105"/>
      <c r="P116" s="105"/>
      <c r="Q116" s="105"/>
    </row>
    <row r="117" spans="10:17">
      <c r="J117" s="105"/>
      <c r="K117" s="105"/>
      <c r="L117" s="127"/>
      <c r="M117" s="105"/>
      <c r="N117" s="105"/>
      <c r="O117" s="105"/>
      <c r="P117" s="105"/>
      <c r="Q117" s="105"/>
    </row>
    <row r="118" spans="10:17">
      <c r="J118" s="105" t="s">
        <v>11552</v>
      </c>
      <c r="K118" s="105"/>
      <c r="L118" s="127"/>
      <c r="M118" s="105"/>
      <c r="N118" s="105"/>
      <c r="O118" s="105"/>
      <c r="P118" s="105"/>
      <c r="Q118" s="105"/>
    </row>
    <row r="119" spans="10:17">
      <c r="J119" s="105">
        <v>714011</v>
      </c>
      <c r="K119" s="105"/>
      <c r="L119" s="127"/>
      <c r="M119" s="105"/>
      <c r="N119" s="105"/>
      <c r="O119" s="105"/>
      <c r="P119" s="105"/>
      <c r="Q119" s="105"/>
    </row>
    <row r="120" spans="10:17">
      <c r="J120" s="105">
        <v>714012</v>
      </c>
      <c r="K120" s="105"/>
      <c r="L120" s="127"/>
      <c r="M120" s="105"/>
      <c r="N120" s="105"/>
      <c r="O120" s="105"/>
      <c r="P120" s="105"/>
      <c r="Q120" s="105"/>
    </row>
    <row r="121" spans="10:17">
      <c r="J121" s="105">
        <v>714013</v>
      </c>
      <c r="K121" s="105"/>
      <c r="L121" s="127"/>
      <c r="M121" s="105"/>
      <c r="N121" s="105"/>
      <c r="O121" s="105"/>
      <c r="P121" s="105"/>
      <c r="Q121" s="105"/>
    </row>
    <row r="122" spans="10:17">
      <c r="J122" s="105">
        <v>714014</v>
      </c>
      <c r="K122" s="105"/>
      <c r="L122" s="127"/>
      <c r="M122" s="105"/>
      <c r="N122" s="105"/>
      <c r="O122" s="105"/>
      <c r="P122" s="105"/>
      <c r="Q122" s="105"/>
    </row>
    <row r="123" spans="10:17">
      <c r="J123" s="105"/>
      <c r="K123" s="105"/>
      <c r="L123" s="127"/>
      <c r="M123" s="105"/>
      <c r="N123" s="105"/>
      <c r="O123" s="105"/>
      <c r="P123" s="105"/>
      <c r="Q123" s="105"/>
    </row>
    <row r="124" spans="10:17">
      <c r="J124" s="105" t="s">
        <v>12017</v>
      </c>
      <c r="K124" s="105"/>
      <c r="L124" s="127"/>
      <c r="M124" s="105"/>
      <c r="N124" s="105"/>
      <c r="O124" s="105"/>
      <c r="P124" s="105"/>
      <c r="Q124" s="105"/>
    </row>
    <row r="125" spans="10:17">
      <c r="J125" s="105">
        <v>62001</v>
      </c>
      <c r="K125" s="105" t="s">
        <v>12031</v>
      </c>
      <c r="L125" s="127">
        <v>55</v>
      </c>
      <c r="M125" s="105">
        <v>4</v>
      </c>
      <c r="N125" s="105">
        <v>0</v>
      </c>
      <c r="O125" s="105"/>
      <c r="P125" s="105"/>
      <c r="Q125" s="105"/>
    </row>
    <row r="126" spans="10:17">
      <c r="J126" s="105">
        <v>62002</v>
      </c>
      <c r="K126" s="105" t="s">
        <v>12032</v>
      </c>
      <c r="L126" s="127">
        <v>55</v>
      </c>
      <c r="M126" s="105">
        <v>8</v>
      </c>
      <c r="N126" s="105">
        <v>0</v>
      </c>
      <c r="O126" s="105"/>
      <c r="P126" s="105"/>
      <c r="Q126" s="105"/>
    </row>
    <row r="127" spans="10:17">
      <c r="J127" s="105">
        <v>62003</v>
      </c>
      <c r="K127" s="105" t="s">
        <v>11634</v>
      </c>
      <c r="L127" s="127">
        <v>55</v>
      </c>
      <c r="M127" s="105">
        <v>12</v>
      </c>
      <c r="N127" s="105">
        <v>0</v>
      </c>
      <c r="O127" s="105"/>
      <c r="P127" s="105"/>
      <c r="Q127" s="105"/>
    </row>
    <row r="128" spans="10:17">
      <c r="J128" s="105">
        <v>62011</v>
      </c>
      <c r="K128" s="105"/>
      <c r="L128" s="127"/>
      <c r="M128" s="105"/>
      <c r="N128" s="105"/>
      <c r="O128" s="105"/>
      <c r="P128" s="105"/>
      <c r="Q128" s="105"/>
    </row>
    <row r="129" spans="10:17">
      <c r="J129" s="105">
        <v>62012</v>
      </c>
      <c r="K129" s="105"/>
      <c r="L129" s="127"/>
      <c r="M129" s="105"/>
      <c r="N129" s="105"/>
      <c r="O129" s="105"/>
      <c r="P129" s="105"/>
      <c r="Q129" s="105"/>
    </row>
    <row r="130" spans="10:17">
      <c r="J130" s="105">
        <v>62013</v>
      </c>
      <c r="K130" s="105"/>
      <c r="L130" s="127"/>
      <c r="M130" s="105"/>
      <c r="N130" s="105"/>
      <c r="O130" s="105"/>
      <c r="P130" s="105"/>
      <c r="Q130" s="105"/>
    </row>
    <row r="131" spans="10:17">
      <c r="J131" s="105">
        <v>62021</v>
      </c>
      <c r="K131" s="105" t="s">
        <v>12033</v>
      </c>
      <c r="L131" s="127">
        <v>9</v>
      </c>
      <c r="M131" s="105">
        <v>100</v>
      </c>
      <c r="N131" s="105">
        <v>0</v>
      </c>
      <c r="O131" s="105"/>
      <c r="P131" s="105"/>
      <c r="Q131" s="105"/>
    </row>
    <row r="132" spans="10:17">
      <c r="J132" s="105">
        <v>62022</v>
      </c>
      <c r="K132" s="105" t="s">
        <v>12034</v>
      </c>
      <c r="L132" s="127">
        <v>9</v>
      </c>
      <c r="M132" s="105">
        <v>200</v>
      </c>
      <c r="N132" s="105">
        <v>0</v>
      </c>
      <c r="O132" s="105"/>
      <c r="P132" s="105"/>
      <c r="Q132" s="105"/>
    </row>
    <row r="133" spans="10:17">
      <c r="J133" s="105">
        <v>62023</v>
      </c>
      <c r="K133" s="105" t="s">
        <v>12026</v>
      </c>
      <c r="L133" s="127">
        <v>9</v>
      </c>
      <c r="M133" s="105">
        <v>300</v>
      </c>
      <c r="N133" s="105">
        <v>0</v>
      </c>
      <c r="O133" s="105"/>
      <c r="P133" s="105"/>
      <c r="Q133" s="105"/>
    </row>
    <row r="134" spans="10:17">
      <c r="J134" s="105">
        <v>62031</v>
      </c>
      <c r="K134" s="105"/>
      <c r="L134" s="127"/>
      <c r="M134" s="105"/>
      <c r="N134" s="105"/>
      <c r="O134" s="105"/>
      <c r="P134" s="105"/>
      <c r="Q134" s="105"/>
    </row>
    <row r="135" spans="10:17">
      <c r="J135" s="105">
        <v>62032</v>
      </c>
      <c r="K135" s="105"/>
      <c r="L135" s="127"/>
      <c r="M135" s="105"/>
      <c r="N135" s="105"/>
      <c r="O135" s="105"/>
      <c r="P135" s="105"/>
      <c r="Q135" s="105"/>
    </row>
    <row r="136" spans="10:17">
      <c r="J136" s="105">
        <v>62033</v>
      </c>
      <c r="K136" s="105"/>
      <c r="L136" s="127"/>
      <c r="M136" s="105"/>
      <c r="N136" s="105"/>
      <c r="O136" s="105"/>
      <c r="P136" s="105"/>
      <c r="Q136" s="105"/>
    </row>
    <row r="137" spans="10:17">
      <c r="J137" s="105">
        <v>62041</v>
      </c>
      <c r="K137" s="105"/>
      <c r="L137" s="127"/>
      <c r="M137" s="105"/>
      <c r="N137" s="105"/>
      <c r="O137" s="105"/>
      <c r="P137" s="105"/>
      <c r="Q137" s="105"/>
    </row>
    <row r="138" spans="10:17">
      <c r="J138" s="105">
        <v>62042</v>
      </c>
      <c r="K138" s="105"/>
      <c r="L138" s="127"/>
      <c r="M138" s="105"/>
      <c r="N138" s="105"/>
      <c r="O138" s="105"/>
      <c r="P138" s="105"/>
      <c r="Q138" s="105"/>
    </row>
    <row r="139" spans="10:17">
      <c r="J139" s="105">
        <v>62043</v>
      </c>
      <c r="K139" s="105"/>
      <c r="L139" s="127"/>
      <c r="M139" s="105"/>
      <c r="N139" s="105"/>
      <c r="O139" s="105"/>
      <c r="P139" s="105"/>
      <c r="Q139" s="105"/>
    </row>
    <row r="140" spans="10:17">
      <c r="J140" s="105">
        <v>62051</v>
      </c>
      <c r="K140" s="105" t="s">
        <v>12035</v>
      </c>
      <c r="L140" s="127">
        <v>2</v>
      </c>
      <c r="M140" s="105">
        <v>7</v>
      </c>
      <c r="N140" s="105">
        <v>0</v>
      </c>
      <c r="O140" s="105"/>
      <c r="P140" s="105"/>
      <c r="Q140" s="105"/>
    </row>
    <row r="141" spans="10:17">
      <c r="J141" s="105">
        <v>62052</v>
      </c>
      <c r="K141" s="105" t="s">
        <v>12036</v>
      </c>
      <c r="L141" s="127">
        <v>2</v>
      </c>
      <c r="M141" s="105">
        <v>14</v>
      </c>
      <c r="N141" s="105">
        <v>0</v>
      </c>
      <c r="O141" s="105"/>
      <c r="P141" s="105"/>
      <c r="Q141" s="105"/>
    </row>
    <row r="142" spans="10:17">
      <c r="J142" s="105">
        <v>62053</v>
      </c>
      <c r="K142" s="105" t="s">
        <v>12037</v>
      </c>
      <c r="L142" s="127">
        <v>2</v>
      </c>
      <c r="M142" s="105">
        <v>21</v>
      </c>
      <c r="N142" s="105">
        <v>0</v>
      </c>
      <c r="O142" s="105"/>
      <c r="P142" s="105"/>
      <c r="Q142" s="105"/>
    </row>
    <row r="143" spans="10:17">
      <c r="J143" s="105">
        <v>62061</v>
      </c>
      <c r="K143" s="105"/>
      <c r="L143" s="127"/>
      <c r="M143" s="105"/>
      <c r="N143" s="105"/>
      <c r="O143" s="105"/>
      <c r="P143" s="105"/>
      <c r="Q143" s="105"/>
    </row>
    <row r="144" spans="10:17">
      <c r="J144" s="105">
        <v>62062</v>
      </c>
      <c r="K144" s="105"/>
      <c r="L144" s="127"/>
      <c r="M144" s="105"/>
      <c r="N144" s="105"/>
      <c r="O144" s="105"/>
      <c r="P144" s="105"/>
      <c r="Q144" s="105"/>
    </row>
    <row r="145" spans="10:17">
      <c r="J145" s="105">
        <v>62063</v>
      </c>
      <c r="K145" s="105"/>
      <c r="L145" s="127"/>
      <c r="M145" s="105"/>
      <c r="N145" s="105"/>
      <c r="O145" s="105"/>
      <c r="P145" s="105"/>
      <c r="Q145" s="105"/>
    </row>
    <row r="146" spans="10:17">
      <c r="J146" s="105">
        <v>62071</v>
      </c>
      <c r="K146" s="105"/>
      <c r="L146" s="127"/>
      <c r="M146" s="105"/>
      <c r="N146" s="105"/>
      <c r="O146" s="105"/>
      <c r="P146" s="105"/>
      <c r="Q146" s="105"/>
    </row>
    <row r="147" spans="10:17">
      <c r="J147" s="105">
        <v>62072</v>
      </c>
      <c r="K147" s="105"/>
      <c r="L147" s="127"/>
      <c r="M147" s="105"/>
      <c r="N147" s="105"/>
      <c r="O147" s="105"/>
      <c r="P147" s="105"/>
      <c r="Q147" s="105"/>
    </row>
    <row r="148" spans="10:17">
      <c r="J148" s="105">
        <v>62073</v>
      </c>
      <c r="K148" s="105"/>
      <c r="L148" s="127"/>
      <c r="M148" s="105"/>
      <c r="N148" s="105"/>
      <c r="O148" s="105"/>
      <c r="P148" s="105"/>
      <c r="Q148" s="105"/>
    </row>
    <row r="149" spans="10:17">
      <c r="J149" s="105">
        <v>62081</v>
      </c>
      <c r="K149" s="105"/>
      <c r="L149" s="127"/>
      <c r="M149" s="105"/>
      <c r="N149" s="105"/>
      <c r="O149" s="105"/>
      <c r="P149" s="105"/>
      <c r="Q149" s="105"/>
    </row>
    <row r="150" spans="10:17">
      <c r="J150" s="105">
        <v>62082</v>
      </c>
      <c r="K150" s="105"/>
      <c r="L150" s="127"/>
      <c r="M150" s="105"/>
      <c r="N150" s="105"/>
      <c r="O150" s="105"/>
      <c r="P150" s="105"/>
      <c r="Q150" s="105"/>
    </row>
    <row r="151" spans="10:17">
      <c r="J151" s="105">
        <v>62083</v>
      </c>
      <c r="K151" s="105"/>
      <c r="L151" s="127"/>
      <c r="M151" s="105"/>
      <c r="N151" s="105"/>
      <c r="O151" s="105"/>
      <c r="P151" s="105"/>
      <c r="Q151" s="105"/>
    </row>
    <row r="152" spans="10:17">
      <c r="J152" s="105">
        <v>62091</v>
      </c>
      <c r="K152" s="105"/>
      <c r="L152" s="127"/>
      <c r="M152" s="105"/>
      <c r="N152" s="105"/>
      <c r="O152" s="105"/>
      <c r="P152" s="105"/>
      <c r="Q152" s="105"/>
    </row>
    <row r="153" spans="10:17">
      <c r="J153" s="105">
        <v>62092</v>
      </c>
      <c r="K153" s="105"/>
      <c r="L153" s="127"/>
      <c r="M153" s="105"/>
      <c r="N153" s="105"/>
      <c r="O153" s="105"/>
      <c r="P153" s="105"/>
      <c r="Q153" s="105"/>
    </row>
    <row r="154" spans="10:17">
      <c r="J154" s="105">
        <v>62093</v>
      </c>
      <c r="K154" s="105"/>
      <c r="L154" s="127"/>
      <c r="M154" s="105"/>
      <c r="N154" s="105"/>
      <c r="O154" s="105"/>
      <c r="P154" s="105"/>
      <c r="Q154" s="105"/>
    </row>
    <row r="155" spans="10:17">
      <c r="J155" s="105">
        <v>62101</v>
      </c>
      <c r="K155" s="105"/>
      <c r="L155" s="127"/>
      <c r="M155" s="105"/>
      <c r="N155" s="105"/>
      <c r="O155" s="105"/>
      <c r="P155" s="105"/>
      <c r="Q155" s="105"/>
    </row>
    <row r="156" spans="10:17">
      <c r="J156" s="105">
        <v>62102</v>
      </c>
      <c r="K156" s="105"/>
      <c r="L156" s="127"/>
      <c r="M156" s="105"/>
      <c r="N156" s="105"/>
      <c r="O156" s="105"/>
      <c r="P156" s="105"/>
      <c r="Q156" s="105"/>
    </row>
    <row r="157" spans="10:17">
      <c r="J157" s="105">
        <v>62103</v>
      </c>
      <c r="K157" s="105"/>
      <c r="L157" s="127"/>
      <c r="M157" s="105"/>
      <c r="N157" s="105"/>
      <c r="O157" s="105"/>
      <c r="P157" s="105"/>
      <c r="Q157" s="105"/>
    </row>
    <row r="158" spans="10:17">
      <c r="J158" s="105">
        <v>62111</v>
      </c>
      <c r="K158" s="105"/>
      <c r="L158" s="127"/>
      <c r="M158" s="105"/>
      <c r="N158" s="105"/>
      <c r="O158" s="105"/>
      <c r="P158" s="105"/>
      <c r="Q158" s="105"/>
    </row>
    <row r="159" spans="10:17">
      <c r="J159" s="105">
        <v>62112</v>
      </c>
      <c r="K159" s="105"/>
      <c r="L159" s="127"/>
      <c r="M159" s="105"/>
      <c r="N159" s="105"/>
      <c r="O159" s="105"/>
      <c r="P159" s="105"/>
      <c r="Q159" s="105"/>
    </row>
    <row r="160" spans="10:17">
      <c r="J160" s="105">
        <v>62113</v>
      </c>
      <c r="K160" s="105"/>
      <c r="L160" s="127"/>
      <c r="M160" s="105"/>
      <c r="N160" s="105"/>
      <c r="O160" s="105"/>
      <c r="P160" s="105"/>
      <c r="Q160" s="105"/>
    </row>
    <row r="161" spans="10:17">
      <c r="J161" s="105">
        <v>62121</v>
      </c>
      <c r="K161" s="105"/>
      <c r="L161" s="127"/>
      <c r="M161" s="105"/>
      <c r="N161" s="105"/>
      <c r="O161" s="105"/>
      <c r="P161" s="105"/>
      <c r="Q161" s="105"/>
    </row>
    <row r="162" spans="10:17">
      <c r="J162" s="105">
        <v>62122</v>
      </c>
      <c r="K162" s="105"/>
      <c r="L162" s="127"/>
      <c r="M162" s="105"/>
      <c r="N162" s="105"/>
      <c r="O162" s="105"/>
      <c r="P162" s="105"/>
      <c r="Q162" s="105"/>
    </row>
    <row r="163" spans="10:17">
      <c r="J163" s="105">
        <v>62123</v>
      </c>
      <c r="K163" s="105"/>
      <c r="L163" s="127"/>
      <c r="M163" s="105"/>
      <c r="N163" s="105"/>
      <c r="O163" s="105"/>
      <c r="P163" s="105"/>
      <c r="Q163" s="105"/>
    </row>
    <row r="164" spans="10:17">
      <c r="J164" s="105">
        <v>62131</v>
      </c>
      <c r="K164" s="105" t="s">
        <v>12038</v>
      </c>
      <c r="L164" s="127">
        <v>5</v>
      </c>
      <c r="M164" s="105">
        <v>7</v>
      </c>
      <c r="N164" s="105">
        <v>0</v>
      </c>
      <c r="O164" s="105"/>
      <c r="P164" s="105"/>
      <c r="Q164" s="105"/>
    </row>
    <row r="165" spans="10:17">
      <c r="J165" s="105">
        <v>62132</v>
      </c>
      <c r="K165" s="105" t="s">
        <v>12039</v>
      </c>
      <c r="L165" s="127">
        <v>5</v>
      </c>
      <c r="M165" s="105">
        <v>14</v>
      </c>
      <c r="N165" s="105">
        <v>0</v>
      </c>
      <c r="O165" s="105"/>
      <c r="P165" s="105"/>
      <c r="Q165" s="105"/>
    </row>
    <row r="166" spans="10:17">
      <c r="J166" s="105">
        <v>62133</v>
      </c>
      <c r="K166" s="105" t="s">
        <v>12040</v>
      </c>
      <c r="L166" s="127">
        <v>5</v>
      </c>
      <c r="M166" s="105">
        <v>21</v>
      </c>
      <c r="N166" s="105">
        <v>0</v>
      </c>
      <c r="O166" s="105"/>
      <c r="P166" s="105"/>
      <c r="Q166" s="105"/>
    </row>
    <row r="167" spans="10:17">
      <c r="J167" s="105">
        <v>62141</v>
      </c>
      <c r="K167" s="105" t="s">
        <v>12041</v>
      </c>
      <c r="L167" s="127">
        <v>19</v>
      </c>
      <c r="M167" s="105">
        <v>10</v>
      </c>
      <c r="N167" s="105">
        <v>0</v>
      </c>
      <c r="O167" s="105"/>
      <c r="P167" s="105"/>
      <c r="Q167" s="105"/>
    </row>
    <row r="168" spans="10:17">
      <c r="J168" s="105">
        <v>62142</v>
      </c>
      <c r="K168" s="105" t="s">
        <v>12042</v>
      </c>
      <c r="L168" s="127">
        <v>19</v>
      </c>
      <c r="M168" s="105">
        <v>20</v>
      </c>
      <c r="N168" s="105">
        <v>0</v>
      </c>
      <c r="O168" s="105"/>
      <c r="P168" s="105"/>
      <c r="Q168" s="105"/>
    </row>
    <row r="169" spans="10:17">
      <c r="J169" s="105">
        <v>62143</v>
      </c>
      <c r="K169" s="105" t="s">
        <v>12043</v>
      </c>
      <c r="L169" s="127">
        <v>19</v>
      </c>
      <c r="M169" s="105">
        <v>30</v>
      </c>
      <c r="N169" s="105">
        <v>0</v>
      </c>
      <c r="O169" s="105"/>
      <c r="P169" s="105"/>
      <c r="Q169" s="105"/>
    </row>
    <row r="170" spans="10:17">
      <c r="J170" s="105">
        <v>62151</v>
      </c>
      <c r="K170" s="105" t="s">
        <v>12044</v>
      </c>
      <c r="L170" s="127">
        <v>20</v>
      </c>
      <c r="M170" s="105">
        <v>7</v>
      </c>
      <c r="N170" s="105">
        <v>0</v>
      </c>
      <c r="O170" s="105"/>
      <c r="P170" s="105"/>
      <c r="Q170" s="105"/>
    </row>
    <row r="171" spans="10:17">
      <c r="J171" s="105">
        <v>62152</v>
      </c>
      <c r="K171" s="105" t="s">
        <v>12045</v>
      </c>
      <c r="L171" s="127">
        <v>20</v>
      </c>
      <c r="M171" s="105">
        <v>14</v>
      </c>
      <c r="N171" s="105">
        <v>0</v>
      </c>
      <c r="O171" s="105"/>
      <c r="P171" s="105"/>
      <c r="Q171" s="105"/>
    </row>
    <row r="172" spans="10:17">
      <c r="J172" s="105">
        <v>62153</v>
      </c>
      <c r="K172" s="105" t="s">
        <v>12046</v>
      </c>
      <c r="L172" s="127">
        <v>20</v>
      </c>
      <c r="M172" s="105">
        <v>21</v>
      </c>
      <c r="N172" s="105">
        <v>0</v>
      </c>
      <c r="O172" s="105"/>
      <c r="P172" s="105"/>
      <c r="Q172" s="105"/>
    </row>
    <row r="173" spans="10:17">
      <c r="J173" s="105">
        <v>62161</v>
      </c>
      <c r="K173" s="105" t="s">
        <v>12047</v>
      </c>
      <c r="L173" s="127">
        <v>14</v>
      </c>
      <c r="M173" s="105">
        <v>7</v>
      </c>
      <c r="N173" s="105">
        <v>0</v>
      </c>
      <c r="O173" s="105"/>
      <c r="P173" s="105"/>
      <c r="Q173" s="105"/>
    </row>
    <row r="174" spans="10:17">
      <c r="J174" s="105">
        <v>62162</v>
      </c>
      <c r="K174" s="105" t="s">
        <v>12048</v>
      </c>
      <c r="L174" s="127">
        <v>14</v>
      </c>
      <c r="M174" s="105">
        <v>14</v>
      </c>
      <c r="N174" s="105">
        <v>0</v>
      </c>
      <c r="O174" s="105"/>
      <c r="P174" s="105"/>
      <c r="Q174" s="105"/>
    </row>
    <row r="175" spans="10:17">
      <c r="J175" s="105">
        <v>62163</v>
      </c>
      <c r="K175" s="105" t="s">
        <v>12049</v>
      </c>
      <c r="L175" s="127">
        <v>14</v>
      </c>
      <c r="M175" s="105">
        <v>21</v>
      </c>
      <c r="N175" s="105">
        <v>0</v>
      </c>
      <c r="O175" s="105"/>
      <c r="P175" s="105"/>
      <c r="Q175" s="105"/>
    </row>
    <row r="176" spans="10:17">
      <c r="J176" s="105"/>
      <c r="K176" s="105"/>
      <c r="L176" s="127"/>
      <c r="M176" s="105"/>
      <c r="N176" s="105"/>
      <c r="O176" s="105"/>
      <c r="P176" s="105"/>
      <c r="Q176" s="105"/>
    </row>
    <row r="177" spans="10:17">
      <c r="J177" s="105"/>
      <c r="K177" s="105"/>
      <c r="L177" s="127"/>
      <c r="M177" s="105"/>
      <c r="N177" s="105"/>
      <c r="O177" s="105"/>
      <c r="P177" s="105"/>
      <c r="Q177" s="105"/>
    </row>
    <row r="178" spans="10:17">
      <c r="J178" s="105"/>
      <c r="K178" s="105"/>
      <c r="L178" s="127"/>
      <c r="M178" s="105"/>
      <c r="N178" s="105"/>
      <c r="O178" s="105"/>
      <c r="P178" s="105"/>
      <c r="Q178" s="105"/>
    </row>
    <row r="179" spans="10:17">
      <c r="J179" s="105"/>
      <c r="K179" s="105"/>
      <c r="L179" s="127"/>
      <c r="M179" s="105"/>
      <c r="N179" s="105"/>
      <c r="O179" s="105"/>
      <c r="P179" s="105"/>
      <c r="Q179" s="105"/>
    </row>
    <row r="180" spans="10:17">
      <c r="J180" s="105"/>
      <c r="K180" s="105"/>
      <c r="L180" s="127"/>
      <c r="M180" s="105"/>
      <c r="N180" s="105"/>
      <c r="O180" s="105"/>
      <c r="P180" s="105"/>
      <c r="Q180" s="105"/>
    </row>
    <row r="181" spans="10:17">
      <c r="J181" s="105"/>
      <c r="K181" s="105"/>
      <c r="L181" s="127"/>
      <c r="M181" s="105"/>
      <c r="N181" s="105"/>
      <c r="O181" s="105"/>
      <c r="P181" s="105"/>
      <c r="Q181" s="105"/>
    </row>
    <row r="182" spans="10:17">
      <c r="J182" s="105"/>
      <c r="K182" s="105"/>
      <c r="L182" s="127"/>
      <c r="M182" s="105"/>
      <c r="N182" s="105"/>
      <c r="O182" s="105"/>
      <c r="P182" s="105"/>
      <c r="Q182" s="105"/>
    </row>
    <row r="183" spans="10:17">
      <c r="J183" s="105"/>
      <c r="K183" s="105"/>
      <c r="L183" s="127"/>
      <c r="M183" s="105"/>
      <c r="N183" s="105"/>
      <c r="O183" s="105"/>
      <c r="P183" s="105"/>
      <c r="Q183" s="105"/>
    </row>
    <row r="184" spans="10:17">
      <c r="J184" s="105"/>
      <c r="K184" s="105"/>
      <c r="L184" s="127"/>
      <c r="M184" s="105"/>
      <c r="N184" s="105"/>
      <c r="O184" s="105"/>
      <c r="P184" s="105"/>
      <c r="Q184" s="105"/>
    </row>
    <row r="185" spans="10:17">
      <c r="J185" s="105"/>
      <c r="K185" s="105"/>
      <c r="L185" s="127"/>
      <c r="M185" s="105"/>
      <c r="N185" s="105"/>
      <c r="O185" s="105"/>
      <c r="P185" s="105"/>
      <c r="Q185" s="105"/>
    </row>
    <row r="186" spans="10:17">
      <c r="J186" s="105"/>
      <c r="K186" s="105"/>
      <c r="L186" s="127"/>
      <c r="M186" s="105"/>
      <c r="N186" s="105"/>
      <c r="O186" s="105"/>
      <c r="P186" s="105"/>
      <c r="Q186" s="105"/>
    </row>
    <row r="187" spans="10:17">
      <c r="J187" s="105"/>
      <c r="K187" s="105"/>
      <c r="L187" s="127"/>
      <c r="M187" s="105"/>
      <c r="N187" s="105"/>
      <c r="O187" s="105"/>
      <c r="P187" s="105"/>
      <c r="Q187" s="105"/>
    </row>
    <row r="188" spans="10:17">
      <c r="J188" s="105"/>
      <c r="K188" s="105"/>
      <c r="L188" s="127"/>
      <c r="M188" s="105"/>
      <c r="N188" s="105"/>
      <c r="O188" s="105"/>
      <c r="P188" s="105"/>
      <c r="Q188" s="105"/>
    </row>
    <row r="189" spans="10:17">
      <c r="J189" s="105"/>
      <c r="K189" s="105"/>
      <c r="L189" s="127"/>
      <c r="M189" s="105"/>
      <c r="N189" s="105"/>
      <c r="O189" s="105"/>
      <c r="P189" s="105"/>
      <c r="Q189" s="105"/>
    </row>
    <row r="190" spans="10:17">
      <c r="J190" s="105"/>
      <c r="K190" s="105"/>
      <c r="L190" s="127"/>
      <c r="M190" s="105"/>
      <c r="N190" s="105"/>
      <c r="O190" s="105"/>
      <c r="P190" s="105"/>
      <c r="Q190" s="105"/>
    </row>
    <row r="191" spans="10:17">
      <c r="J191" s="105">
        <v>62221</v>
      </c>
      <c r="K191" s="105"/>
      <c r="L191" s="127"/>
      <c r="M191" s="105"/>
      <c r="N191" s="105"/>
      <c r="O191" s="105"/>
      <c r="P191" s="105"/>
      <c r="Q191" s="105"/>
    </row>
    <row r="192" spans="10:17">
      <c r="J192" s="105">
        <v>62222</v>
      </c>
      <c r="K192" s="105"/>
      <c r="L192" s="127"/>
      <c r="M192" s="105"/>
      <c r="N192" s="105"/>
      <c r="O192" s="105"/>
      <c r="P192" s="105"/>
      <c r="Q192" s="105"/>
    </row>
    <row r="193" spans="10:17">
      <c r="J193" s="105">
        <v>62223</v>
      </c>
      <c r="K193" s="105"/>
      <c r="L193" s="127"/>
      <c r="M193" s="105"/>
      <c r="N193" s="105"/>
      <c r="O193" s="105"/>
      <c r="P193" s="105"/>
      <c r="Q193" s="105"/>
    </row>
    <row r="194" spans="10:17">
      <c r="J194" s="105">
        <v>62231</v>
      </c>
      <c r="K194" s="105"/>
      <c r="L194" s="127"/>
      <c r="M194" s="105"/>
      <c r="N194" s="105"/>
      <c r="O194" s="105"/>
      <c r="P194" s="105"/>
      <c r="Q194" s="105"/>
    </row>
    <row r="195" spans="10:17">
      <c r="J195" s="105">
        <v>62232</v>
      </c>
      <c r="K195" s="105"/>
      <c r="L195" s="127"/>
      <c r="M195" s="105"/>
      <c r="N195" s="105"/>
      <c r="O195" s="105"/>
      <c r="P195" s="105"/>
      <c r="Q195" s="105"/>
    </row>
    <row r="196" spans="10:17">
      <c r="J196" s="105">
        <v>62233</v>
      </c>
      <c r="K196" s="105"/>
      <c r="L196" s="127"/>
      <c r="M196" s="105"/>
      <c r="N196" s="105"/>
      <c r="O196" s="105"/>
      <c r="P196" s="105"/>
      <c r="Q196" s="105"/>
    </row>
    <row r="197" spans="10:17">
      <c r="J197" s="105" t="s">
        <v>12018</v>
      </c>
      <c r="K197" s="105"/>
      <c r="L197" s="127"/>
      <c r="M197" s="105"/>
      <c r="N197" s="105"/>
      <c r="O197" s="105"/>
      <c r="P197" s="105"/>
      <c r="Q197" s="105"/>
    </row>
    <row r="198" spans="10:17">
      <c r="J198" s="105">
        <v>49001</v>
      </c>
      <c r="K198" s="105" t="s">
        <v>11630</v>
      </c>
      <c r="L198" s="127">
        <v>2</v>
      </c>
      <c r="M198" s="105">
        <v>6</v>
      </c>
      <c r="N198" s="105">
        <v>3</v>
      </c>
      <c r="O198" s="105"/>
      <c r="P198" s="105"/>
      <c r="Q198" s="105"/>
    </row>
    <row r="199" spans="10:17">
      <c r="J199" s="105">
        <v>490011</v>
      </c>
      <c r="K199" s="105" t="s">
        <v>11631</v>
      </c>
      <c r="L199" s="127">
        <v>34</v>
      </c>
      <c r="M199" s="105">
        <v>50</v>
      </c>
      <c r="N199" s="105">
        <v>0</v>
      </c>
      <c r="O199" s="105"/>
      <c r="P199" s="105"/>
      <c r="Q199" s="105"/>
    </row>
    <row r="200" spans="10:17">
      <c r="J200" s="105">
        <v>490012</v>
      </c>
      <c r="K200" s="105" t="s">
        <v>11632</v>
      </c>
      <c r="L200" s="127">
        <v>2</v>
      </c>
      <c r="M200" s="105">
        <v>5</v>
      </c>
      <c r="N200" s="105">
        <v>0</v>
      </c>
      <c r="O200" s="105"/>
      <c r="P200" s="105"/>
      <c r="Q200" s="105"/>
    </row>
    <row r="201" spans="10:17">
      <c r="J201" s="105">
        <v>490013</v>
      </c>
      <c r="K201" s="105" t="s">
        <v>11633</v>
      </c>
      <c r="L201" s="127">
        <v>2</v>
      </c>
      <c r="M201" s="105">
        <v>8</v>
      </c>
      <c r="N201" s="105">
        <v>0</v>
      </c>
      <c r="O201" s="105"/>
      <c r="P201" s="105"/>
      <c r="Q201" s="105"/>
    </row>
    <row r="202" spans="10:17">
      <c r="J202" s="105">
        <v>490014</v>
      </c>
      <c r="K202" s="105" t="s">
        <v>11633</v>
      </c>
      <c r="L202" s="127">
        <v>2</v>
      </c>
      <c r="M202" s="105">
        <v>8</v>
      </c>
      <c r="N202" s="105">
        <v>0</v>
      </c>
      <c r="O202" s="105"/>
      <c r="P202" s="105"/>
      <c r="Q202" s="105"/>
    </row>
    <row r="203" spans="10:17">
      <c r="J203" s="105">
        <v>490015</v>
      </c>
      <c r="K203" s="105" t="s">
        <v>11632</v>
      </c>
      <c r="L203" s="127">
        <v>2</v>
      </c>
      <c r="M203" s="105">
        <v>5</v>
      </c>
      <c r="N203" s="105">
        <v>0</v>
      </c>
      <c r="O203" s="105"/>
      <c r="P203" s="105"/>
      <c r="Q203" s="105"/>
    </row>
    <row r="204" spans="10:17">
      <c r="J204" s="105">
        <v>490016</v>
      </c>
      <c r="K204" s="105" t="s">
        <v>11634</v>
      </c>
      <c r="L204" s="127">
        <v>55</v>
      </c>
      <c r="M204" s="105">
        <v>12</v>
      </c>
      <c r="N204" s="105">
        <v>0</v>
      </c>
      <c r="O204" s="105"/>
      <c r="P204" s="105"/>
      <c r="Q204" s="105"/>
    </row>
    <row r="205" spans="10:17">
      <c r="J205" s="105">
        <v>490017</v>
      </c>
      <c r="K205" s="105" t="s">
        <v>12050</v>
      </c>
      <c r="L205" s="127">
        <v>20</v>
      </c>
      <c r="M205" s="105">
        <v>4</v>
      </c>
      <c r="N205" s="105">
        <v>0</v>
      </c>
      <c r="O205" s="105"/>
      <c r="P205" s="105"/>
      <c r="Q205" s="105"/>
    </row>
    <row r="206" spans="10:17">
      <c r="J206" s="105">
        <v>49002</v>
      </c>
      <c r="K206" s="105" t="s">
        <v>11635</v>
      </c>
      <c r="L206" s="127">
        <v>5</v>
      </c>
      <c r="M206" s="105">
        <v>6</v>
      </c>
      <c r="N206" s="105">
        <v>3</v>
      </c>
      <c r="O206" s="105"/>
      <c r="P206" s="105"/>
      <c r="Q206" s="105"/>
    </row>
    <row r="207" spans="10:17">
      <c r="J207" s="105">
        <v>490021</v>
      </c>
      <c r="K207" s="105" t="s">
        <v>11636</v>
      </c>
      <c r="L207" s="127">
        <v>5</v>
      </c>
      <c r="M207" s="105">
        <v>10</v>
      </c>
      <c r="N207" s="105">
        <v>0</v>
      </c>
      <c r="O207" s="105"/>
      <c r="P207" s="105"/>
      <c r="Q207" s="105"/>
    </row>
    <row r="208" spans="10:17">
      <c r="J208" s="105">
        <v>490022</v>
      </c>
      <c r="K208" s="105" t="s">
        <v>11637</v>
      </c>
      <c r="L208" s="127">
        <v>5</v>
      </c>
      <c r="M208" s="105">
        <v>12</v>
      </c>
      <c r="N208" s="105">
        <v>0</v>
      </c>
      <c r="O208" s="105"/>
      <c r="P208" s="105"/>
      <c r="Q208" s="105"/>
    </row>
    <row r="209" spans="10:17">
      <c r="J209" s="105">
        <v>490023</v>
      </c>
      <c r="K209" s="105" t="s">
        <v>11638</v>
      </c>
      <c r="L209" s="127">
        <v>5</v>
      </c>
      <c r="M209" s="105">
        <v>6</v>
      </c>
      <c r="N209" s="105">
        <v>0</v>
      </c>
      <c r="O209" s="105"/>
      <c r="P209" s="105"/>
      <c r="Q209" s="105"/>
    </row>
    <row r="210" spans="10:17">
      <c r="J210" s="105">
        <v>490024</v>
      </c>
      <c r="K210" s="105" t="s">
        <v>11638</v>
      </c>
      <c r="L210" s="127">
        <v>5</v>
      </c>
      <c r="M210" s="105">
        <v>6</v>
      </c>
      <c r="N210" s="105">
        <v>0</v>
      </c>
      <c r="O210" s="105"/>
      <c r="P210" s="105"/>
      <c r="Q210" s="105"/>
    </row>
    <row r="211" spans="10:17">
      <c r="J211" s="105">
        <v>490025</v>
      </c>
      <c r="K211" s="105" t="s">
        <v>11639</v>
      </c>
      <c r="L211" s="127">
        <v>5</v>
      </c>
      <c r="M211" s="105">
        <v>4</v>
      </c>
      <c r="N211" s="105">
        <v>0</v>
      </c>
      <c r="O211" s="105"/>
      <c r="P211" s="105"/>
      <c r="Q211" s="105"/>
    </row>
    <row r="212" spans="10:17">
      <c r="J212" s="105">
        <v>490026</v>
      </c>
      <c r="K212" s="105" t="s">
        <v>11639</v>
      </c>
      <c r="L212" s="127">
        <v>5</v>
      </c>
      <c r="M212" s="105">
        <v>4</v>
      </c>
      <c r="N212" s="105">
        <v>0</v>
      </c>
      <c r="O212" s="105"/>
      <c r="P212" s="105"/>
      <c r="Q212" s="105"/>
    </row>
    <row r="213" spans="10:17">
      <c r="J213" s="105">
        <v>490027</v>
      </c>
      <c r="K213" s="105" t="s">
        <v>11639</v>
      </c>
      <c r="L213" s="127">
        <v>5</v>
      </c>
      <c r="M213" s="105">
        <v>4</v>
      </c>
      <c r="N213" s="105">
        <v>0</v>
      </c>
      <c r="O213" s="105"/>
      <c r="P213" s="105"/>
      <c r="Q213" s="105"/>
    </row>
    <row r="214" spans="10:17">
      <c r="J214" s="105">
        <v>49003</v>
      </c>
      <c r="K214" s="105"/>
      <c r="L214" s="127"/>
      <c r="M214" s="105"/>
      <c r="N214" s="105"/>
      <c r="O214" s="105"/>
      <c r="P214" s="105"/>
      <c r="Q214" s="105"/>
    </row>
    <row r="215" spans="10:17">
      <c r="J215" s="105">
        <v>490031</v>
      </c>
      <c r="K215" s="105"/>
      <c r="L215" s="127"/>
      <c r="M215" s="105"/>
      <c r="N215" s="105"/>
      <c r="O215" s="105"/>
      <c r="P215" s="105"/>
      <c r="Q215" s="105"/>
    </row>
    <row r="216" spans="10:17">
      <c r="J216" s="105">
        <v>490032</v>
      </c>
      <c r="K216" s="105"/>
      <c r="L216" s="127"/>
      <c r="M216" s="105"/>
      <c r="N216" s="105"/>
      <c r="O216" s="105"/>
      <c r="P216" s="105"/>
      <c r="Q216" s="105"/>
    </row>
    <row r="217" spans="10:17">
      <c r="J217" s="105">
        <v>490033</v>
      </c>
      <c r="K217" s="105"/>
      <c r="L217" s="127"/>
      <c r="M217" s="105"/>
      <c r="N217" s="105"/>
      <c r="O217" s="105"/>
      <c r="P217" s="105"/>
      <c r="Q217" s="105"/>
    </row>
    <row r="218" spans="10:17">
      <c r="J218" s="105">
        <v>490034</v>
      </c>
      <c r="K218" s="105"/>
      <c r="L218" s="127"/>
      <c r="M218" s="105"/>
      <c r="N218" s="105"/>
      <c r="O218" s="105"/>
      <c r="P218" s="105"/>
      <c r="Q218" s="105"/>
    </row>
    <row r="219" spans="10:17">
      <c r="J219" s="105">
        <v>490035</v>
      </c>
      <c r="K219" s="105"/>
      <c r="L219" s="127"/>
      <c r="M219" s="105"/>
      <c r="N219" s="105"/>
      <c r="O219" s="105"/>
      <c r="P219" s="105"/>
      <c r="Q219" s="105"/>
    </row>
    <row r="220" spans="10:17">
      <c r="J220" s="105">
        <v>490036</v>
      </c>
      <c r="K220" s="105"/>
      <c r="L220" s="127"/>
      <c r="M220" s="105"/>
      <c r="N220" s="105"/>
      <c r="O220" s="105"/>
      <c r="P220" s="105"/>
      <c r="Q220" s="105"/>
    </row>
    <row r="221" spans="10:17">
      <c r="J221" s="105">
        <v>490037</v>
      </c>
      <c r="K221" s="105"/>
      <c r="L221" s="127"/>
      <c r="M221" s="105"/>
      <c r="N221" s="105"/>
      <c r="O221" s="105"/>
      <c r="P221" s="105"/>
      <c r="Q221" s="105"/>
    </row>
    <row r="222" spans="10:17">
      <c r="J222" s="105">
        <v>49004</v>
      </c>
      <c r="K222" s="105"/>
      <c r="L222" s="127"/>
      <c r="M222" s="105"/>
      <c r="N222" s="105"/>
      <c r="O222" s="105"/>
      <c r="P222" s="105"/>
      <c r="Q222" s="105"/>
    </row>
    <row r="223" spans="10:17">
      <c r="J223" s="105">
        <v>490041</v>
      </c>
      <c r="K223" s="105"/>
      <c r="L223" s="127"/>
      <c r="M223" s="105"/>
      <c r="N223" s="105"/>
      <c r="O223" s="105"/>
      <c r="P223" s="105"/>
      <c r="Q223" s="105"/>
    </row>
    <row r="224" spans="10:17">
      <c r="J224" s="105">
        <v>490042</v>
      </c>
      <c r="K224" s="105"/>
      <c r="L224" s="127"/>
      <c r="M224" s="105"/>
      <c r="N224" s="105"/>
      <c r="O224" s="105"/>
      <c r="P224" s="105"/>
      <c r="Q224" s="105"/>
    </row>
    <row r="225" spans="10:17">
      <c r="J225" s="105">
        <v>490043</v>
      </c>
      <c r="K225" s="105"/>
      <c r="L225" s="127"/>
      <c r="M225" s="105"/>
      <c r="N225" s="105"/>
      <c r="O225" s="105"/>
      <c r="P225" s="105"/>
      <c r="Q225" s="105"/>
    </row>
    <row r="226" spans="10:17">
      <c r="J226" s="105">
        <v>490044</v>
      </c>
      <c r="K226" s="105"/>
      <c r="L226" s="127"/>
      <c r="M226" s="105"/>
      <c r="N226" s="105"/>
      <c r="O226" s="105"/>
      <c r="P226" s="105"/>
      <c r="Q226" s="105"/>
    </row>
    <row r="227" spans="10:17">
      <c r="J227" s="105">
        <v>490045</v>
      </c>
      <c r="K227" s="105"/>
      <c r="L227" s="127"/>
      <c r="M227" s="105"/>
      <c r="N227" s="105"/>
      <c r="O227" s="105"/>
      <c r="P227" s="105"/>
      <c r="Q227" s="105"/>
    </row>
    <row r="228" spans="10:17">
      <c r="J228" s="105">
        <v>490046</v>
      </c>
      <c r="K228" s="105"/>
      <c r="L228" s="127"/>
      <c r="M228" s="105"/>
      <c r="N228" s="105"/>
      <c r="O228" s="105"/>
      <c r="P228" s="105"/>
      <c r="Q228" s="105"/>
    </row>
    <row r="229" spans="10:17">
      <c r="J229" s="105">
        <v>490047</v>
      </c>
      <c r="K229" s="105"/>
      <c r="L229" s="127"/>
      <c r="M229" s="105"/>
      <c r="N229" s="105"/>
      <c r="O229" s="105"/>
      <c r="P229" s="105"/>
      <c r="Q229" s="105"/>
    </row>
    <row r="230" spans="10:17">
      <c r="J230" s="105">
        <v>49010</v>
      </c>
      <c r="K230" s="105" t="s">
        <v>12051</v>
      </c>
      <c r="L230" s="127">
        <v>2</v>
      </c>
      <c r="M230" s="105">
        <v>3</v>
      </c>
      <c r="N230" s="105">
        <v>1.5</v>
      </c>
      <c r="O230" s="105">
        <v>5</v>
      </c>
      <c r="P230" s="105">
        <v>3</v>
      </c>
      <c r="Q230" s="105">
        <v>1.5</v>
      </c>
    </row>
    <row r="231" spans="10:17">
      <c r="J231" s="105">
        <v>490101</v>
      </c>
      <c r="K231" s="105" t="s">
        <v>12052</v>
      </c>
      <c r="L231" s="127">
        <v>8</v>
      </c>
      <c r="M231" s="105">
        <v>50</v>
      </c>
      <c r="N231" s="105">
        <v>0</v>
      </c>
      <c r="O231" s="105"/>
      <c r="P231" s="105"/>
      <c r="Q231" s="105"/>
    </row>
    <row r="232" spans="10:17">
      <c r="J232" s="105">
        <v>490102</v>
      </c>
      <c r="K232" s="105" t="s">
        <v>11633</v>
      </c>
      <c r="L232" s="123">
        <v>2</v>
      </c>
      <c r="M232" s="105">
        <v>8</v>
      </c>
      <c r="N232" s="105">
        <v>0</v>
      </c>
      <c r="O232" s="105"/>
      <c r="P232" s="105"/>
      <c r="Q232" s="105"/>
    </row>
    <row r="233" spans="10:17">
      <c r="J233" s="105">
        <v>490103</v>
      </c>
      <c r="K233" s="105" t="s">
        <v>12053</v>
      </c>
      <c r="L233" s="123">
        <v>20</v>
      </c>
      <c r="M233" s="105">
        <v>8</v>
      </c>
      <c r="N233" s="105">
        <v>0</v>
      </c>
      <c r="O233" s="105"/>
      <c r="P233" s="105"/>
      <c r="Q233" s="105"/>
    </row>
    <row r="234" spans="10:17">
      <c r="J234" s="105">
        <v>490104</v>
      </c>
      <c r="K234" s="105" t="s">
        <v>12054</v>
      </c>
      <c r="L234" s="123">
        <v>5</v>
      </c>
      <c r="M234" s="105">
        <v>8</v>
      </c>
      <c r="N234" s="105">
        <v>0</v>
      </c>
      <c r="O234" s="105"/>
      <c r="P234" s="105"/>
      <c r="Q234" s="105"/>
    </row>
    <row r="235" spans="10:17">
      <c r="J235" s="105">
        <v>490105</v>
      </c>
      <c r="K235" s="105" t="s">
        <v>12055</v>
      </c>
      <c r="L235" s="127">
        <v>5</v>
      </c>
      <c r="M235" s="105">
        <v>5</v>
      </c>
      <c r="N235" s="105">
        <v>0</v>
      </c>
      <c r="O235" s="105"/>
      <c r="P235" s="105"/>
      <c r="Q235" s="105"/>
    </row>
    <row r="236" spans="10:17">
      <c r="J236" s="105">
        <v>490106</v>
      </c>
      <c r="K236" s="105" t="s">
        <v>12032</v>
      </c>
      <c r="L236" s="127">
        <v>55</v>
      </c>
      <c r="M236" s="105">
        <v>8</v>
      </c>
      <c r="N236" s="105">
        <v>0</v>
      </c>
      <c r="O236" s="105"/>
      <c r="P236" s="105"/>
      <c r="Q236" s="105"/>
    </row>
    <row r="237" spans="10:17">
      <c r="J237" s="105">
        <v>490107</v>
      </c>
      <c r="K237" s="105" t="s">
        <v>11636</v>
      </c>
      <c r="L237" s="127">
        <v>5</v>
      </c>
      <c r="M237" s="105">
        <v>10</v>
      </c>
      <c r="N237" s="105">
        <v>0</v>
      </c>
      <c r="O237" s="105"/>
      <c r="P237" s="105"/>
      <c r="Q237" s="105"/>
    </row>
    <row r="238" spans="10:17">
      <c r="J238" s="105">
        <v>49011</v>
      </c>
      <c r="K238" s="105" t="s">
        <v>11630</v>
      </c>
      <c r="L238" s="127">
        <v>2</v>
      </c>
      <c r="M238" s="105">
        <v>6</v>
      </c>
      <c r="N238" s="105">
        <v>3</v>
      </c>
      <c r="O238" s="105"/>
      <c r="P238" s="105"/>
      <c r="Q238" s="105"/>
    </row>
    <row r="239" spans="10:17">
      <c r="J239" s="105">
        <v>490111</v>
      </c>
      <c r="K239" s="105" t="s">
        <v>11640</v>
      </c>
      <c r="L239" s="127">
        <v>2</v>
      </c>
      <c r="M239" s="105">
        <v>6</v>
      </c>
      <c r="N239" s="105">
        <v>0</v>
      </c>
      <c r="O239" s="105"/>
      <c r="P239" s="105"/>
      <c r="Q239" s="105"/>
    </row>
    <row r="240" spans="10:17">
      <c r="J240" s="105">
        <v>490112</v>
      </c>
      <c r="K240" s="105" t="s">
        <v>11640</v>
      </c>
      <c r="L240" s="127">
        <v>2</v>
      </c>
      <c r="M240" s="105">
        <v>6</v>
      </c>
      <c r="N240" s="105">
        <v>0</v>
      </c>
      <c r="O240" s="105"/>
      <c r="P240" s="105"/>
      <c r="Q240" s="105"/>
    </row>
    <row r="241" spans="10:17">
      <c r="J241" s="105">
        <v>490113</v>
      </c>
      <c r="K241" s="105" t="s">
        <v>11640</v>
      </c>
      <c r="L241" s="127">
        <v>2</v>
      </c>
      <c r="M241" s="105">
        <v>6</v>
      </c>
      <c r="N241" s="105">
        <v>0</v>
      </c>
      <c r="O241" s="105"/>
      <c r="P241" s="105"/>
      <c r="Q241" s="105"/>
    </row>
    <row r="242" spans="10:17">
      <c r="J242" s="105">
        <v>490114</v>
      </c>
      <c r="K242" s="105" t="s">
        <v>11640</v>
      </c>
      <c r="L242" s="127">
        <v>2</v>
      </c>
      <c r="M242" s="105">
        <v>6</v>
      </c>
      <c r="N242" s="105">
        <v>0</v>
      </c>
      <c r="O242" s="105"/>
      <c r="P242" s="105"/>
      <c r="Q242" s="105"/>
    </row>
    <row r="243" spans="10:17">
      <c r="J243" s="105">
        <v>490115</v>
      </c>
      <c r="K243" s="105" t="s">
        <v>12056</v>
      </c>
      <c r="L243" s="127">
        <v>10</v>
      </c>
      <c r="M243" s="105">
        <v>20</v>
      </c>
      <c r="N243" s="105">
        <v>0</v>
      </c>
      <c r="O243" s="105"/>
      <c r="P243" s="105"/>
      <c r="Q243" s="105"/>
    </row>
    <row r="244" spans="10:17">
      <c r="J244" s="105">
        <v>490116</v>
      </c>
      <c r="K244" s="105" t="s">
        <v>12057</v>
      </c>
      <c r="L244" s="127">
        <v>13</v>
      </c>
      <c r="M244" s="105">
        <v>200</v>
      </c>
      <c r="N244" s="105">
        <v>0</v>
      </c>
      <c r="O244" s="105"/>
      <c r="P244" s="105"/>
      <c r="Q244" s="105"/>
    </row>
    <row r="245" spans="10:17">
      <c r="J245" s="105">
        <v>490117</v>
      </c>
      <c r="K245" s="105" t="s">
        <v>12058</v>
      </c>
      <c r="L245" s="127">
        <v>9</v>
      </c>
      <c r="M245" s="105">
        <v>80</v>
      </c>
      <c r="N245" s="105">
        <v>0</v>
      </c>
      <c r="O245" s="105"/>
      <c r="P245" s="105"/>
      <c r="Q245" s="105"/>
    </row>
    <row r="246" spans="10:17">
      <c r="J246" s="105">
        <v>49012</v>
      </c>
      <c r="K246" s="105"/>
      <c r="L246" s="127"/>
      <c r="M246" s="105"/>
      <c r="N246" s="105"/>
      <c r="O246" s="105"/>
      <c r="P246" s="105"/>
      <c r="Q246" s="105"/>
    </row>
    <row r="247" spans="10:17">
      <c r="J247" s="105">
        <v>490121</v>
      </c>
      <c r="K247" s="105"/>
      <c r="L247" s="127"/>
      <c r="M247" s="105"/>
      <c r="N247" s="105"/>
      <c r="O247" s="105"/>
      <c r="P247" s="105"/>
      <c r="Q247" s="105"/>
    </row>
    <row r="248" spans="10:17">
      <c r="J248" s="105">
        <v>490122</v>
      </c>
      <c r="K248" s="105"/>
      <c r="L248" s="127"/>
      <c r="M248" s="105"/>
      <c r="N248" s="105"/>
      <c r="O248" s="105"/>
      <c r="P248" s="105"/>
      <c r="Q248" s="105"/>
    </row>
    <row r="249" spans="10:17">
      <c r="J249" s="105">
        <v>490123</v>
      </c>
      <c r="K249" s="105"/>
      <c r="L249" s="127"/>
      <c r="M249" s="105"/>
      <c r="N249" s="105"/>
      <c r="O249" s="105"/>
      <c r="P249" s="105"/>
      <c r="Q249" s="105"/>
    </row>
    <row r="250" spans="10:17">
      <c r="J250" s="105">
        <v>490124</v>
      </c>
      <c r="K250" s="105"/>
      <c r="L250" s="127"/>
      <c r="M250" s="105"/>
      <c r="N250" s="105"/>
      <c r="O250" s="105"/>
      <c r="P250" s="105"/>
      <c r="Q250" s="105"/>
    </row>
    <row r="251" spans="10:17">
      <c r="J251" s="105">
        <v>490125</v>
      </c>
      <c r="K251" s="105"/>
      <c r="L251" s="127"/>
      <c r="M251" s="105"/>
      <c r="N251" s="105"/>
      <c r="O251" s="105"/>
      <c r="P251" s="105"/>
      <c r="Q251" s="105"/>
    </row>
    <row r="252" spans="10:17">
      <c r="J252" s="105">
        <v>490126</v>
      </c>
      <c r="K252" s="105"/>
      <c r="L252" s="127"/>
      <c r="M252" s="105"/>
      <c r="N252" s="105"/>
      <c r="O252" s="105"/>
      <c r="P252" s="105"/>
      <c r="Q252" s="105"/>
    </row>
    <row r="253" spans="10:17">
      <c r="J253" s="105">
        <v>490127</v>
      </c>
      <c r="K253" s="105"/>
      <c r="L253" s="127"/>
      <c r="M253" s="105"/>
      <c r="N253" s="105"/>
      <c r="O253" s="105"/>
      <c r="P253" s="105"/>
      <c r="Q253" s="105"/>
    </row>
    <row r="254" spans="10:17">
      <c r="J254" s="105">
        <v>49013</v>
      </c>
      <c r="K254" s="105" t="s">
        <v>12059</v>
      </c>
      <c r="L254" s="127">
        <v>57</v>
      </c>
      <c r="M254" s="105">
        <v>70</v>
      </c>
      <c r="N254" s="105">
        <v>0</v>
      </c>
      <c r="O254" s="105">
        <v>58</v>
      </c>
      <c r="P254" s="105">
        <v>30</v>
      </c>
      <c r="Q254" s="105">
        <v>1</v>
      </c>
    </row>
    <row r="255" spans="10:17">
      <c r="J255" s="105">
        <v>490131</v>
      </c>
      <c r="K255" s="105" t="s">
        <v>12060</v>
      </c>
      <c r="L255" s="127">
        <v>58</v>
      </c>
      <c r="M255" s="105">
        <v>2</v>
      </c>
      <c r="N255" s="105">
        <v>0</v>
      </c>
      <c r="O255" s="105"/>
      <c r="P255" s="105"/>
      <c r="Q255" s="105"/>
    </row>
    <row r="256" spans="10:17">
      <c r="J256" s="105">
        <v>490132</v>
      </c>
      <c r="K256" s="105" t="s">
        <v>12060</v>
      </c>
      <c r="L256" s="127">
        <v>58</v>
      </c>
      <c r="M256" s="105">
        <v>2</v>
      </c>
      <c r="N256" s="105">
        <v>0</v>
      </c>
      <c r="O256" s="105"/>
      <c r="P256" s="105"/>
      <c r="Q256" s="105"/>
    </row>
    <row r="257" spans="10:17">
      <c r="J257" s="105">
        <v>490133</v>
      </c>
      <c r="K257" s="105" t="s">
        <v>12060</v>
      </c>
      <c r="L257" s="127">
        <v>58</v>
      </c>
      <c r="M257" s="105">
        <v>2</v>
      </c>
      <c r="N257" s="105">
        <v>0</v>
      </c>
      <c r="O257" s="105"/>
      <c r="P257" s="105"/>
      <c r="Q257" s="105"/>
    </row>
    <row r="258" spans="10:17">
      <c r="J258" s="105">
        <v>490134</v>
      </c>
      <c r="K258" s="105" t="s">
        <v>12060</v>
      </c>
      <c r="L258" s="127">
        <v>58</v>
      </c>
      <c r="M258" s="105">
        <v>2</v>
      </c>
      <c r="N258" s="105">
        <v>0</v>
      </c>
      <c r="O258" s="105"/>
      <c r="P258" s="105"/>
      <c r="Q258" s="105"/>
    </row>
    <row r="259" spans="10:17">
      <c r="J259" s="105">
        <v>490135</v>
      </c>
      <c r="K259" s="105" t="s">
        <v>12060</v>
      </c>
      <c r="L259" s="127">
        <v>58</v>
      </c>
      <c r="M259" s="105">
        <v>2</v>
      </c>
      <c r="N259" s="105">
        <v>0</v>
      </c>
      <c r="O259" s="105"/>
      <c r="P259" s="105"/>
      <c r="Q259" s="105"/>
    </row>
    <row r="260" spans="10:17">
      <c r="J260" s="105">
        <v>490136</v>
      </c>
      <c r="K260" s="105" t="s">
        <v>12060</v>
      </c>
      <c r="L260" s="127">
        <v>58</v>
      </c>
      <c r="M260" s="105">
        <v>2</v>
      </c>
      <c r="N260" s="105">
        <v>0</v>
      </c>
      <c r="O260" s="105"/>
      <c r="P260" s="105"/>
      <c r="Q260" s="105"/>
    </row>
    <row r="261" spans="10:17">
      <c r="J261" s="105">
        <v>490137</v>
      </c>
      <c r="K261" s="105" t="s">
        <v>12060</v>
      </c>
      <c r="L261" s="127">
        <v>58</v>
      </c>
      <c r="M261" s="105">
        <v>2</v>
      </c>
      <c r="N261" s="105">
        <v>0</v>
      </c>
      <c r="O261" s="105"/>
      <c r="P261" s="105"/>
      <c r="Q261" s="105"/>
    </row>
  </sheetData>
  <mergeCells count="10">
    <mergeCell ref="A2:B2"/>
    <mergeCell ref="A17:B17"/>
    <mergeCell ref="AK1:AL1"/>
    <mergeCell ref="AM1:AN1"/>
    <mergeCell ref="Y1:Z1"/>
    <mergeCell ref="AA1:AB1"/>
    <mergeCell ref="AC1:AD1"/>
    <mergeCell ref="AE1:AF1"/>
    <mergeCell ref="AG1:AH1"/>
    <mergeCell ref="AI1:AJ1"/>
  </mergeCells>
  <phoneticPr fontId="9" type="noConversion"/>
  <dataValidations count="1">
    <dataValidation type="list" allowBlank="1" showInputMessage="1" showErrorMessage="1" sqref="B4">
      <formula1>$S$2:$S$21</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14:formula1>
            <xm:f>comTreasure!$B$6:$B$999</xm:f>
          </x14:formula1>
          <xm:sqref>A5 B3</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AG26"/>
  <sheetViews>
    <sheetView topLeftCell="U1" workbookViewId="0">
      <selection activeCell="V21" sqref="V21"/>
    </sheetView>
  </sheetViews>
  <sheetFormatPr defaultRowHeight="14.25"/>
  <cols>
    <col min="1" max="1" width="5.625" style="56" bestFit="1" customWidth="1"/>
    <col min="2" max="2" width="11.875" style="56" bestFit="1" customWidth="1"/>
    <col min="3" max="3" width="21.5" style="56" bestFit="1" customWidth="1"/>
    <col min="4" max="4" width="12.625" style="56" bestFit="1" customWidth="1"/>
    <col min="5" max="5" width="16.25" style="56" bestFit="1" customWidth="1"/>
    <col min="6" max="6" width="27.75" style="56" bestFit="1" customWidth="1"/>
    <col min="7" max="7" width="13" style="56" bestFit="1" customWidth="1"/>
    <col min="8" max="8" width="9.5" style="56" bestFit="1" customWidth="1"/>
    <col min="9" max="9" width="13.375" style="56" bestFit="1" customWidth="1"/>
    <col min="10" max="10" width="14.375" style="56" bestFit="1" customWidth="1"/>
    <col min="11" max="11" width="35.75" style="56" bestFit="1" customWidth="1"/>
    <col min="12" max="12" width="25.5" style="56" bestFit="1" customWidth="1"/>
    <col min="13" max="13" width="30.5" style="56" bestFit="1" customWidth="1"/>
    <col min="14" max="14" width="35.75" style="56" bestFit="1" customWidth="1"/>
    <col min="15" max="15" width="15.625" style="56" bestFit="1" customWidth="1"/>
    <col min="16" max="16" width="37" style="56" bestFit="1" customWidth="1"/>
    <col min="17" max="17" width="17.875" style="56" bestFit="1" customWidth="1"/>
    <col min="18" max="18" width="47.375" style="56" bestFit="1" customWidth="1"/>
    <col min="19" max="19" width="255.625" style="56" bestFit="1" customWidth="1"/>
    <col min="20" max="20" width="35.375" style="56" bestFit="1" customWidth="1"/>
    <col min="21" max="21" width="45.125" style="56" bestFit="1" customWidth="1"/>
    <col min="22" max="22" width="45.5" style="56" bestFit="1" customWidth="1"/>
    <col min="23" max="24" width="6.25" style="56" bestFit="1" customWidth="1"/>
    <col min="25" max="29" width="9" style="56" bestFit="1" customWidth="1"/>
    <col min="30" max="30" width="23.625" style="56" bestFit="1" customWidth="1"/>
    <col min="31" max="31" width="15.125" style="56" bestFit="1" customWidth="1"/>
    <col min="32" max="33" width="2.5" style="56" bestFit="1" customWidth="1"/>
    <col min="34" max="16384" width="9" style="56"/>
  </cols>
  <sheetData>
    <row r="1" spans="1:33">
      <c r="A1" s="56" t="str">
        <f>[2]comTreasure!A1</f>
        <v>id$cs</v>
      </c>
      <c r="B1" s="56" t="str">
        <f>[2]comTreasure!B1</f>
        <v>backname$s</v>
      </c>
      <c r="C1" s="56" t="str">
        <f>[2]comTreasure!C1</f>
        <v>produce$cs</v>
      </c>
      <c r="D1" s="56" t="str">
        <f>[2]comTreasure!D1</f>
        <v>name$cs</v>
      </c>
      <c r="E1" s="56" t="str">
        <f>[2]comTreasure!E1</f>
        <v>des$c</v>
      </c>
      <c r="F1" s="56" t="str">
        <f>[2]comTreasure!F1</f>
        <v>display$cs</v>
      </c>
      <c r="G1" s="56" t="str">
        <f>[2]comTreasure!G1</f>
        <v>rank$cs</v>
      </c>
      <c r="H1" s="56" t="str">
        <f>[2]comTreasure!H1</f>
        <v>quality$cs</v>
      </c>
      <c r="I1" s="56" t="str">
        <f>[2]comTreasure!I1</f>
        <v>art$c</v>
      </c>
      <c r="J1" s="56" t="str">
        <f>[2]comTreasure!J1</f>
        <v>icon$c</v>
      </c>
      <c r="K1" s="56" t="str">
        <f>[2]comTreasure!K1</f>
        <v>frontstk_v$c</v>
      </c>
      <c r="L1" s="56" t="str">
        <f>[2]comTreasure!L1</f>
        <v>frontstk_h$c</v>
      </c>
      <c r="M1" s="56" t="str">
        <f>[2]comTreasure!M1</f>
        <v>backstk_v$c</v>
      </c>
      <c r="N1" s="56" t="str">
        <f>[2]comTreasure!N1</f>
        <v>backstk_h$c</v>
      </c>
      <c r="O1" s="56" t="str">
        <f>[2]comTreasure!O1</f>
        <v>condition$cs</v>
      </c>
      <c r="P1" s="56" t="str">
        <f>[2]comTreasure!P1</f>
        <v>form$cs</v>
      </c>
      <c r="Q1" s="56" t="str">
        <f>[2]comTreasure!Q1</f>
        <v>unlockaddattr$cs</v>
      </c>
      <c r="R1" s="56" t="str">
        <f>[2]comTreasure!R1</f>
        <v>addtag$cs</v>
      </c>
      <c r="S1" s="56" t="str">
        <f>[2]comTreasure!S1</f>
        <v>addattr$cs</v>
      </c>
      <c r="T1" s="56" t="str">
        <f>[2]comTreasure!T1</f>
        <v>fightNum$cs</v>
      </c>
      <c r="U1" s="56">
        <f>[2]comTreasure!U1</f>
        <v>0</v>
      </c>
      <c r="V1" s="56">
        <f>[2]comTreasure!V1</f>
        <v>0</v>
      </c>
      <c r="W1" s="56">
        <f>[2]comTreasure!W1</f>
        <v>0</v>
      </c>
      <c r="X1" s="56">
        <f>[2]comTreasure!X1</f>
        <v>0</v>
      </c>
      <c r="Y1" s="56">
        <f>[2]comTreasure!Y1</f>
        <v>0</v>
      </c>
      <c r="Z1" s="56">
        <f>[2]comTreasure!Z1</f>
        <v>0</v>
      </c>
      <c r="AA1" s="56">
        <f>[2]comTreasure!AA1</f>
        <v>0</v>
      </c>
      <c r="AB1" s="56">
        <f>[2]comTreasure!AB1</f>
        <v>0</v>
      </c>
      <c r="AC1" s="56">
        <f>[2]comTreasure!AC1</f>
        <v>0</v>
      </c>
      <c r="AD1" s="56" t="str">
        <f>[2]comTreasure!AD1</f>
        <v>shareImg$c</v>
      </c>
      <c r="AE1" s="56" t="str">
        <f>[2]comTreasure!AE1</f>
        <v>shareDes$c</v>
      </c>
      <c r="AF1" s="56">
        <f>[2]comTreasure!AF1</f>
        <v>0</v>
      </c>
      <c r="AG1" s="56">
        <f>[2]comTreasure!AG1</f>
        <v>0</v>
      </c>
    </row>
    <row r="2" spans="1:33">
      <c r="A2" s="56">
        <f>[2]comTreasure!A2</f>
        <v>0</v>
      </c>
      <c r="B2" s="56">
        <f>[2]comTreasure!B2</f>
        <v>0</v>
      </c>
      <c r="C2" s="56">
        <f>[2]comTreasure!C2</f>
        <v>0</v>
      </c>
      <c r="D2" s="56">
        <f>[2]comTreasure!D2</f>
        <v>0</v>
      </c>
      <c r="E2" s="56">
        <f>[2]comTreasure!E2</f>
        <v>0</v>
      </c>
      <c r="F2" s="56">
        <f>[2]comTreasure!F2</f>
        <v>0</v>
      </c>
      <c r="G2" s="56">
        <f>[2]comTreasure!G2</f>
        <v>0</v>
      </c>
      <c r="H2" s="56">
        <f>[2]comTreasure!H2</f>
        <v>0</v>
      </c>
      <c r="I2" s="56">
        <f>[2]comTreasure!I2</f>
        <v>0</v>
      </c>
      <c r="J2" s="56">
        <f>[2]comTreasure!J2</f>
        <v>0</v>
      </c>
      <c r="K2" s="56" t="str">
        <f>[2]comTreasure!K2</f>
        <v>int</v>
      </c>
      <c r="L2" s="56" t="str">
        <f>[2]comTreasure!L2</f>
        <v>int</v>
      </c>
      <c r="M2" s="56" t="str">
        <f>[2]comTreasure!M2</f>
        <v>int</v>
      </c>
      <c r="N2" s="56" t="str">
        <f>[2]comTreasure!N2</f>
        <v>int</v>
      </c>
      <c r="O2" s="56">
        <f>[2]comTreasure!O2</f>
        <v>0</v>
      </c>
      <c r="P2" s="56" t="str">
        <f>[2]comTreasure!P2</f>
        <v>array</v>
      </c>
      <c r="Q2" s="56">
        <f>[2]comTreasure!Q2</f>
        <v>0</v>
      </c>
      <c r="R2" s="56">
        <f>[2]comTreasure!R2</f>
        <v>0</v>
      </c>
      <c r="S2" s="56">
        <f>[2]comTreasure!S2</f>
        <v>0</v>
      </c>
      <c r="T2" s="56" t="str">
        <f>[2]comTreasure!T2</f>
        <v>array</v>
      </c>
      <c r="U2" s="56" t="str">
        <f>[2]comTreasure!U2</f>
        <v>array</v>
      </c>
      <c r="V2" s="56">
        <f>[2]comTreasure!V2</f>
        <v>0</v>
      </c>
      <c r="W2" s="56">
        <f>[2]comTreasure!W2</f>
        <v>0</v>
      </c>
      <c r="X2" s="56">
        <f>[2]comTreasure!X2</f>
        <v>0</v>
      </c>
      <c r="Y2" s="56">
        <f>[2]comTreasure!Y2</f>
        <v>0</v>
      </c>
      <c r="Z2" s="56">
        <f>[2]comTreasure!Z2</f>
        <v>0</v>
      </c>
      <c r="AA2" s="56">
        <f>[2]comTreasure!AA2</f>
        <v>0</v>
      </c>
      <c r="AB2" s="56">
        <f>[2]comTreasure!AB2</f>
        <v>0</v>
      </c>
      <c r="AC2" s="56">
        <f>[2]comTreasure!AC2</f>
        <v>0</v>
      </c>
      <c r="AD2" s="56">
        <f>[2]comTreasure!AD2</f>
        <v>0</v>
      </c>
      <c r="AE2" s="56">
        <f>[2]comTreasure!AE2</f>
        <v>0</v>
      </c>
      <c r="AF2" s="56">
        <f>[2]comTreasure!AF2</f>
        <v>0</v>
      </c>
      <c r="AG2" s="56">
        <f>[2]comTreasure!AG2</f>
        <v>0</v>
      </c>
    </row>
    <row r="3" spans="1:33">
      <c r="A3" s="56">
        <f>[2]comTreasure!A3</f>
        <v>0</v>
      </c>
      <c r="B3" s="56" t="str">
        <f>[2]comTreasure!B3</f>
        <v>策划标识</v>
      </c>
      <c r="C3" s="56" t="str">
        <f>[2]comTreasure!C3</f>
        <v>放开可能</v>
      </c>
      <c r="D3" s="56">
        <f>[2]comTreasure!D3</f>
        <v>0</v>
      </c>
      <c r="E3" s="56">
        <f>[2]comTreasure!E3</f>
        <v>0</v>
      </c>
      <c r="F3" s="56" t="str">
        <f>[2]comTreasure!F3</f>
        <v>是否显示</v>
      </c>
      <c r="G3" s="56" t="str">
        <f>[2]comTreasure!G3</f>
        <v>宝物排序字段</v>
      </c>
      <c r="H3" s="56">
        <f>[2]comTreasure!H3</f>
        <v>0</v>
      </c>
      <c r="I3" s="56" t="str">
        <f>[2]comTreasure!I3</f>
        <v>显示大图</v>
      </c>
      <c r="J3" s="56">
        <f>[2]comTreasure!J3</f>
        <v>0</v>
      </c>
      <c r="K3" s="56" t="str">
        <f>[2]comTreasure!K3</f>
        <v>宝物光影-前立</v>
      </c>
      <c r="L3" s="56" t="str">
        <f>[2]comTreasure!L3</f>
        <v>宝物光影-前压</v>
      </c>
      <c r="M3" s="56" t="str">
        <f>[2]comTreasure!M3</f>
        <v>宝物光影-后立</v>
      </c>
      <c r="N3" s="56" t="str">
        <f>[2]comTreasure!N3</f>
        <v>宝物光影-后压</v>
      </c>
      <c r="O3" s="56" t="str">
        <f>[2]comTreasure!O3</f>
        <v>开启条件</v>
      </c>
      <c r="P3" s="56" t="str">
        <f>[2]comTreasure!P3</f>
        <v>激活需要的散件</v>
      </c>
      <c r="Q3" s="56" t="str">
        <f>[2]comTreasure!Q3</f>
        <v>阶段解锁逻辑</v>
      </c>
      <c r="R3" s="56" t="str">
        <f>[2]comTreasure!R3</f>
        <v>逻辑标签</v>
      </c>
      <c r="S3" s="56" t="str">
        <f>[2]comTreasure!S3</f>
        <v>额外逻辑</v>
      </c>
      <c r="T3" s="56" t="str">
        <f>[2]comTreasure!T3</f>
        <v>战斗力</v>
      </c>
      <c r="U3" s="56" t="str">
        <f>[2]comTreasure!U3</f>
        <v>初始属性类型</v>
      </c>
      <c r="V3" s="56" t="str">
        <f>[2]comTreasure!V3</f>
        <v>辅助列</v>
      </c>
      <c r="W3" s="56" t="str">
        <f>[2]comTreasure!W3</f>
        <v>攻击%</v>
      </c>
      <c r="X3" s="56" t="str">
        <f>[2]comTreasure!X3</f>
        <v>生命%</v>
      </c>
      <c r="Y3" s="56" t="str">
        <f>[2]comTreasure!Y3</f>
        <v>英雄攻击</v>
      </c>
      <c r="Z3" s="56" t="str">
        <f>[2]comTreasure!Z3</f>
        <v>英雄防御</v>
      </c>
      <c r="AA3" s="56" t="str">
        <f>[2]comTreasure!AA3</f>
        <v>英雄智力</v>
      </c>
      <c r="AB3" s="56" t="str">
        <f>[2]comTreasure!AB3</f>
        <v>英雄知识</v>
      </c>
      <c r="AC3" s="56" t="str">
        <f>[2]comTreasure!AC3</f>
        <v>法术效果</v>
      </c>
      <c r="AD3" s="56" t="str">
        <f>[2]comTreasure!AD3</f>
        <v>分享用图</v>
      </c>
      <c r="AE3" s="56" t="str">
        <f>[2]comTreasure!AE3</f>
        <v>分享用宝物描述</v>
      </c>
      <c r="AF3" s="56">
        <f>[2]comTreasure!AF3</f>
        <v>0</v>
      </c>
      <c r="AG3" s="56">
        <f>[2]comTreasure!AG3</f>
        <v>0</v>
      </c>
    </row>
    <row r="4" spans="1:33">
      <c r="A4" s="56">
        <f>[2]comTreasure!A4</f>
        <v>0</v>
      </c>
      <c r="B4" s="56">
        <f>[2]comTreasure!B4</f>
        <v>0</v>
      </c>
      <c r="C4" s="56" t="str">
        <f>[2]comTreasure!C4</f>
        <v xml:space="preserve">0：默认放开
1：不放开
</v>
      </c>
      <c r="D4" s="56">
        <f>[2]comTreasure!D4</f>
        <v>0</v>
      </c>
      <c r="E4" s="56">
        <f>[2]comTreasure!E4</f>
        <v>0</v>
      </c>
      <c r="F4" s="56" t="str">
        <f>[2]comTreasure!F4</f>
        <v>1：显示
0：不显示
排行榜使用</v>
      </c>
      <c r="G4" s="56">
        <f>[2]comTreasure!G4</f>
        <v>0</v>
      </c>
      <c r="H4" s="56">
        <f>[2]comTreasure!H4</f>
        <v>0</v>
      </c>
      <c r="I4" s="56">
        <f>[2]comTreasure!I4</f>
        <v>0</v>
      </c>
      <c r="J4" s="56">
        <f>[2]comTreasure!J4</f>
        <v>0</v>
      </c>
      <c r="K4" s="56" t="str">
        <f>[2]comTreasure!K4</f>
        <v>stk1_2.jpg</v>
      </c>
      <c r="L4" s="56" t="str">
        <f>[2]comTreasure!L4</f>
        <v>stk1_1.jpg</v>
      </c>
      <c r="M4" s="56" t="str">
        <f>[2]comTreasure!M4</f>
        <v>stk2_2.jpg</v>
      </c>
      <c r="N4" s="56" t="str">
        <f>[2]comTreasure!N4</f>
        <v>stk2_1.jpg</v>
      </c>
      <c r="O4" s="56" t="str">
        <f>[2]comTreasure!O4</f>
        <v>1:等级
[条件，值]</v>
      </c>
      <c r="P4" s="56">
        <f>[2]comTreasure!P4</f>
        <v>0</v>
      </c>
      <c r="Q4" s="56">
        <f>[2]comTreasure!Q4</f>
        <v>0</v>
      </c>
      <c r="R4" s="56" t="str">
        <f>[2]comTreasure!R4</f>
        <v>1：主动
2：开场
3：自动
9：被动
BAOWUADDTAG_X</v>
      </c>
      <c r="S4" s="56" t="str">
        <f>[2]comTreasure!S4</f>
        <v>[[类型，ID]]
1.主动技能，技能取英雄技能效果表(占用技能格子）
2.兵团被动，技能取英雄专精表
3.自动技能，技能取英雄效果表（不占用技能格子）
4.开场技能，带前置特殊技能，目标为战场中心，技能读取效果表前置CD（不占技能格子）
5:自动技能，技能取英雄效果表（不占用技能格子）,天使联盟复活最先死亡兵团概率
6:英雄被动，技能取英雄专精表</v>
      </c>
      <c r="T4" s="56" t="str">
        <f>[2]comTreasure!T4</f>
        <v>[初始系数，每级系数,额外增加战斗力]</v>
      </c>
      <c r="U4" s="56">
        <f>[2]comTreasure!U4</f>
        <v>0</v>
      </c>
      <c r="V4" s="56">
        <f>[2]comTreasure!V4</f>
        <v>0</v>
      </c>
      <c r="W4" s="56">
        <f>[2]comTreasure!W4</f>
        <v>2</v>
      </c>
      <c r="X4" s="56">
        <f>[2]comTreasure!X4</f>
        <v>5</v>
      </c>
      <c r="Y4" s="56">
        <f>[2]comTreasure!Y4</f>
        <v>112</v>
      </c>
      <c r="Z4" s="56">
        <f>[2]comTreasure!Z4</f>
        <v>115</v>
      </c>
      <c r="AA4" s="56">
        <f>[2]comTreasure!AA4</f>
        <v>118</v>
      </c>
      <c r="AB4" s="56">
        <f>[2]comTreasure!AB4</f>
        <v>121</v>
      </c>
      <c r="AC4" s="56">
        <f>[2]comTreasure!AC4</f>
        <v>0</v>
      </c>
      <c r="AD4" s="56">
        <f>[2]comTreasure!AD4</f>
        <v>0</v>
      </c>
      <c r="AE4" s="56">
        <f>[2]comTreasure!AE4</f>
        <v>0</v>
      </c>
      <c r="AF4" s="56">
        <f>[2]comTreasure!AF4</f>
        <v>0</v>
      </c>
      <c r="AG4" s="56">
        <f>[2]comTreasure!AG4</f>
        <v>0</v>
      </c>
    </row>
    <row r="5" spans="1:33">
      <c r="A5" s="56">
        <f>[2]comTreasure!A5</f>
        <v>0</v>
      </c>
      <c r="B5" s="56">
        <f>[2]comTreasure!B5</f>
        <v>0</v>
      </c>
      <c r="C5" s="56">
        <f>[2]comTreasure!C5</f>
        <v>0</v>
      </c>
      <c r="D5" s="56">
        <f>[2]comTreasure!D5</f>
        <v>0</v>
      </c>
      <c r="E5" s="56">
        <f>[2]comTreasure!E5</f>
        <v>0</v>
      </c>
      <c r="F5" s="56">
        <f>[2]comTreasure!F5</f>
        <v>0</v>
      </c>
      <c r="G5" s="56">
        <f>[2]comTreasure!G5</f>
        <v>0</v>
      </c>
      <c r="H5" s="56">
        <f>[2]comTreasure!H5</f>
        <v>0</v>
      </c>
      <c r="I5" s="56">
        <f>[2]comTreasure!I5</f>
        <v>0</v>
      </c>
      <c r="J5" s="56">
        <f>[2]comTreasure!J5</f>
        <v>0</v>
      </c>
      <c r="K5" s="56">
        <f>[2]comTreasure!K5</f>
        <v>0</v>
      </c>
      <c r="L5" s="56">
        <f>[2]comTreasure!L5</f>
        <v>0</v>
      </c>
      <c r="M5" s="56">
        <f>[2]comTreasure!M5</f>
        <v>0</v>
      </c>
      <c r="N5" s="56">
        <f>[2]comTreasure!N5</f>
        <v>0</v>
      </c>
      <c r="O5" s="56">
        <f>[2]comTreasure!O5</f>
        <v>0</v>
      </c>
      <c r="P5" s="56">
        <f>[2]comTreasure!P5</f>
        <v>0</v>
      </c>
      <c r="Q5" s="56">
        <f>[2]comTreasure!Q5</f>
        <v>0</v>
      </c>
      <c r="R5" s="56">
        <f>[2]comTreasure!R5</f>
        <v>0</v>
      </c>
      <c r="S5" s="56">
        <f>[2]comTreasure!S5</f>
        <v>0</v>
      </c>
      <c r="T5" s="56">
        <f>[2]comTreasure!T5</f>
        <v>0</v>
      </c>
      <c r="U5" s="56">
        <f>[2]comTreasure!U5</f>
        <v>0</v>
      </c>
      <c r="V5" s="56">
        <f>[2]comTreasure!V5</f>
        <v>0</v>
      </c>
      <c r="W5" s="56">
        <f>[2]comTreasure!W5</f>
        <v>0</v>
      </c>
      <c r="X5" s="56">
        <f>[2]comTreasure!X5</f>
        <v>0</v>
      </c>
      <c r="Y5" s="56">
        <f>[2]comTreasure!Y5</f>
        <v>0</v>
      </c>
      <c r="Z5" s="56">
        <f>[2]comTreasure!Z5</f>
        <v>0</v>
      </c>
      <c r="AA5" s="56">
        <f>[2]comTreasure!AA5</f>
        <v>0</v>
      </c>
      <c r="AB5" s="56">
        <f>[2]comTreasure!AB5</f>
        <v>0</v>
      </c>
      <c r="AC5" s="56">
        <f>[2]comTreasure!AC5</f>
        <v>0</v>
      </c>
      <c r="AD5" s="56">
        <f>[2]comTreasure!AD5</f>
        <v>0</v>
      </c>
      <c r="AE5" s="56">
        <f>[2]comTreasure!AE5</f>
        <v>0</v>
      </c>
      <c r="AF5" s="56">
        <f>[2]comTreasure!AF5</f>
        <v>0</v>
      </c>
      <c r="AG5" s="56">
        <f>[2]comTreasure!AG5</f>
        <v>0</v>
      </c>
    </row>
    <row r="6" spans="1:33">
      <c r="A6" s="250">
        <f>[2]comTreasure!A6</f>
        <v>11</v>
      </c>
      <c r="B6" s="250" t="str">
        <f>[2]comTreasure!B6</f>
        <v>神圣血瓶</v>
      </c>
      <c r="C6" s="250">
        <f>[2]comTreasure!C6</f>
        <v>0</v>
      </c>
      <c r="D6" s="250" t="str">
        <f>[2]comTreasure!D6</f>
        <v>ARTIFACT_11</v>
      </c>
      <c r="E6" s="250" t="str">
        <f>[2]comTreasure!E6</f>
        <v>ARTIFACTDES_11</v>
      </c>
      <c r="F6" s="250">
        <f>[2]comTreasure!F6</f>
        <v>1</v>
      </c>
      <c r="G6" s="250">
        <f>[2]comTreasure!G6</f>
        <v>1</v>
      </c>
      <c r="H6" s="250">
        <f>[2]comTreasure!H6</f>
        <v>2</v>
      </c>
      <c r="I6" s="250" t="str">
        <f>[2]comTreasure!I6</f>
        <v>pic_artifact_11</v>
      </c>
      <c r="J6" s="250" t="str">
        <f>[2]comTreasure!J6</f>
        <v>icon_artifact_11</v>
      </c>
      <c r="K6" s="250">
        <f>[2]comTreasure!K6</f>
        <v>0</v>
      </c>
      <c r="L6" s="250">
        <f>[2]comTreasure!L6</f>
        <v>0</v>
      </c>
      <c r="M6" s="250">
        <f>[2]comTreasure!M6</f>
        <v>0</v>
      </c>
      <c r="N6" s="250">
        <f>[2]comTreasure!N6</f>
        <v>0</v>
      </c>
      <c r="O6" s="250" t="str">
        <f>[2]comTreasure!O6</f>
        <v>[1,1]</v>
      </c>
      <c r="P6" s="250" t="str">
        <f>[2]comTreasure!P6</f>
        <v>[40111,40112,40113]</v>
      </c>
      <c r="Q6" s="250" t="str">
        <f>[2]comTreasure!Q6</f>
        <v>[1,2,5,8,11,14,17,20]</v>
      </c>
      <c r="R6" s="250">
        <f>[2]comTreasure!R6</f>
        <v>9</v>
      </c>
      <c r="S6" s="250" t="str">
        <f>[2]comTreasure!S6</f>
        <v>[[2,49002],[2,490021],[2,490022],[2,490023],[2,490024],[2,490025],[2,490026],[2,490027]]</v>
      </c>
      <c r="T6" s="250" t="str">
        <f>[2]comTreasure!T6</f>
        <v>[0.10,0.05,0.05]</v>
      </c>
      <c r="U6" s="250" t="str">
        <f>[2]comTreasure!U6</f>
        <v>[[112,1,0.5],[115,1,0.5],[118,1,0.5],[121,1,0.5]]</v>
      </c>
      <c r="V6" s="250" t="str">
        <f>[2]comTreasure!V6</f>
        <v>[,[112,1,0.5],[115,1,0.5],[118,1,0.5],[121,1,0.5]]</v>
      </c>
      <c r="W6" s="250">
        <f>[2]comTreasure!W6</f>
        <v>0</v>
      </c>
      <c r="X6" s="250">
        <f>[2]comTreasure!X6</f>
        <v>0</v>
      </c>
      <c r="Y6" s="250">
        <f>[2]comTreasure!Y6</f>
        <v>1</v>
      </c>
      <c r="Z6" s="250">
        <f>[2]comTreasure!Z6</f>
        <v>1</v>
      </c>
      <c r="AA6" s="250">
        <f>[2]comTreasure!AA6</f>
        <v>1</v>
      </c>
      <c r="AB6" s="250">
        <f>[2]comTreasure!AB6</f>
        <v>1</v>
      </c>
      <c r="AC6" s="250">
        <f>[2]comTreasure!AC6</f>
        <v>6.4</v>
      </c>
      <c r="AD6" s="250" t="str">
        <f>[2]comTreasure!AD6</f>
        <v>share_titleImg11_treasure</v>
      </c>
      <c r="AE6" s="250" t="str">
        <f>[2]comTreasure!AE6</f>
        <v>SHAREDES11</v>
      </c>
      <c r="AF6" s="250">
        <f>[2]comTreasure!AF6</f>
        <v>0</v>
      </c>
      <c r="AG6" s="250">
        <f>[2]comTreasure!AG6</f>
        <v>0</v>
      </c>
    </row>
    <row r="7" spans="1:33">
      <c r="A7" s="251">
        <f>[2]comTreasure!A7</f>
        <v>12</v>
      </c>
      <c r="B7" s="251" t="str">
        <f>[2]comTreasure!B7</f>
        <v>幸运马蹄</v>
      </c>
      <c r="C7" s="251">
        <f>[2]comTreasure!C7</f>
        <v>0</v>
      </c>
      <c r="D7" s="251" t="str">
        <f>[2]comTreasure!D7</f>
        <v>ARTIFACT_12</v>
      </c>
      <c r="E7" s="251" t="str">
        <f>[2]comTreasure!E7</f>
        <v>ARTIFACTDES_12</v>
      </c>
      <c r="F7" s="251">
        <f>[2]comTreasure!F7</f>
        <v>1</v>
      </c>
      <c r="G7" s="251">
        <f>[2]comTreasure!G7</f>
        <v>2</v>
      </c>
      <c r="H7" s="251">
        <f>[2]comTreasure!H7</f>
        <v>2</v>
      </c>
      <c r="I7" s="251" t="str">
        <f>[2]comTreasure!I7</f>
        <v>pic_artifact_12</v>
      </c>
      <c r="J7" s="251" t="str">
        <f>[2]comTreasure!J7</f>
        <v>icon_artifact_12</v>
      </c>
      <c r="K7" s="251">
        <f>[2]comTreasure!K7</f>
        <v>0</v>
      </c>
      <c r="L7" s="251">
        <f>[2]comTreasure!L7</f>
        <v>0</v>
      </c>
      <c r="M7" s="251">
        <f>[2]comTreasure!M7</f>
        <v>0</v>
      </c>
      <c r="N7" s="251">
        <f>[2]comTreasure!N7</f>
        <v>0</v>
      </c>
      <c r="O7" s="251" t="str">
        <f>[2]comTreasure!O7</f>
        <v>[1,1]</v>
      </c>
      <c r="P7" s="251" t="str">
        <f>[2]comTreasure!P7</f>
        <v>[40121,40122,40123]</v>
      </c>
      <c r="Q7" s="251" t="str">
        <f>[2]comTreasure!Q7</f>
        <v>[1,2,5,8,11,14,17,20]</v>
      </c>
      <c r="R7" s="251">
        <f>[2]comTreasure!R7</f>
        <v>9</v>
      </c>
      <c r="S7" s="251" t="str">
        <f>[2]comTreasure!S7</f>
        <v>[[2,49011],[2,490111],[2,490112],[2,490113],[2,490114],[2,490115],[2,490116],[2,490117]]</v>
      </c>
      <c r="T7" s="251" t="str">
        <f>[2]comTreasure!T7</f>
        <v>[0.10,0.05,0.05]</v>
      </c>
      <c r="U7" s="251" t="str">
        <f>[2]comTreasure!U7</f>
        <v>[[112,1,0.5],[115,1,0.5],[118,1,0.5],[121,1,0.5]]</v>
      </c>
      <c r="V7" s="251" t="str">
        <f>[2]comTreasure!V7</f>
        <v>[,[112,1,0.5],[115,1,0.5],[118,1,0.5],[121,1,0.5]]</v>
      </c>
      <c r="W7" s="251">
        <f>[2]comTreasure!W7</f>
        <v>0</v>
      </c>
      <c r="X7" s="251">
        <f>[2]comTreasure!X7</f>
        <v>0</v>
      </c>
      <c r="Y7" s="251">
        <f>[2]comTreasure!Y7</f>
        <v>1</v>
      </c>
      <c r="Z7" s="251">
        <f>[2]comTreasure!Z7</f>
        <v>1</v>
      </c>
      <c r="AA7" s="251">
        <f>[2]comTreasure!AA7</f>
        <v>1</v>
      </c>
      <c r="AB7" s="251">
        <f>[2]comTreasure!AB7</f>
        <v>1</v>
      </c>
      <c r="AC7" s="251">
        <f>[2]comTreasure!AC7</f>
        <v>6.4</v>
      </c>
      <c r="AD7" s="251" t="str">
        <f>[2]comTreasure!AD7</f>
        <v>share_titleImg12_treasure</v>
      </c>
      <c r="AE7" s="251" t="str">
        <f>[2]comTreasure!AE7</f>
        <v>SHAREDES12</v>
      </c>
      <c r="AF7" s="251">
        <f>[2]comTreasure!AF7</f>
        <v>0</v>
      </c>
      <c r="AG7" s="251">
        <f>[2]comTreasure!AG7</f>
        <v>0</v>
      </c>
    </row>
    <row r="8" spans="1:33">
      <c r="A8" s="252">
        <f>[2]comTreasure!A8</f>
        <v>21</v>
      </c>
      <c r="B8" s="252" t="str">
        <f>[2]comTreasure!B8</f>
        <v>魔力源泉</v>
      </c>
      <c r="C8" s="252">
        <f>[2]comTreasure!C8</f>
        <v>0</v>
      </c>
      <c r="D8" s="252" t="str">
        <f>[2]comTreasure!D8</f>
        <v>ARTIFACT_21</v>
      </c>
      <c r="E8" s="252" t="str">
        <f>[2]comTreasure!E8</f>
        <v>ARTIFACTDES_21</v>
      </c>
      <c r="F8" s="252">
        <f>[2]comTreasure!F8</f>
        <v>1</v>
      </c>
      <c r="G8" s="252">
        <f>[2]comTreasure!G8</f>
        <v>3</v>
      </c>
      <c r="H8" s="252">
        <f>[2]comTreasure!H8</f>
        <v>3</v>
      </c>
      <c r="I8" s="252" t="str">
        <f>[2]comTreasure!I8</f>
        <v>pic_artifact_21</v>
      </c>
      <c r="J8" s="252" t="str">
        <f>[2]comTreasure!J8</f>
        <v>icon_artifact_21</v>
      </c>
      <c r="K8" s="252">
        <f>[2]comTreasure!K8</f>
        <v>0</v>
      </c>
      <c r="L8" s="252">
        <f>[2]comTreasure!L8</f>
        <v>0</v>
      </c>
      <c r="M8" s="252">
        <f>[2]comTreasure!M8</f>
        <v>0</v>
      </c>
      <c r="N8" s="252">
        <f>[2]comTreasure!N8</f>
        <v>0</v>
      </c>
      <c r="O8" s="252" t="str">
        <f>[2]comTreasure!O8</f>
        <v>[1,1]</v>
      </c>
      <c r="P8" s="252" t="str">
        <f>[2]comTreasure!P8</f>
        <v>[40211,40212,40213]</v>
      </c>
      <c r="Q8" s="252" t="str">
        <f>[2]comTreasure!Q8</f>
        <v>[1,2,5,8,11,14,17,20]</v>
      </c>
      <c r="R8" s="252">
        <f>[2]comTreasure!R8</f>
        <v>9</v>
      </c>
      <c r="S8" s="252" t="str">
        <f>[2]comTreasure!S8</f>
        <v>[[6,49003],[6,490031],[6,490032],[6,490033],[6,490034],[6,490035],[6,490036],[6,490037]]</v>
      </c>
      <c r="T8" s="252" t="str">
        <f>[2]comTreasure!T8</f>
        <v>[0.2,0.1,0.1]</v>
      </c>
      <c r="U8" s="252" t="str">
        <f>[2]comTreasure!U8</f>
        <v>[[112,2,1],[115,5.2,2.6],[118,2,1],[121,5.2,2.6]]</v>
      </c>
      <c r="V8" s="252" t="str">
        <f>[2]comTreasure!V8</f>
        <v>[,[112,2,1],[115,5.2,2.6],[118,2,1],[121,5.2,2.6]]</v>
      </c>
      <c r="W8" s="252">
        <f>[2]comTreasure!W8</f>
        <v>0</v>
      </c>
      <c r="X8" s="252">
        <f>[2]comTreasure!X8</f>
        <v>0</v>
      </c>
      <c r="Y8" s="252">
        <f>[2]comTreasure!Y8</f>
        <v>2</v>
      </c>
      <c r="Z8" s="252">
        <f>[2]comTreasure!Z8</f>
        <v>5.2</v>
      </c>
      <c r="AA8" s="252">
        <f>[2]comTreasure!AA8</f>
        <v>2</v>
      </c>
      <c r="AB8" s="252">
        <f>[2]comTreasure!AB8</f>
        <v>5.2</v>
      </c>
      <c r="AC8" s="252">
        <f>[2]comTreasure!AC8</f>
        <v>6</v>
      </c>
      <c r="AD8" s="252" t="str">
        <f>[2]comTreasure!AD8</f>
        <v>share_titleImg21_treasure</v>
      </c>
      <c r="AE8" s="252" t="str">
        <f>[2]comTreasure!AE8</f>
        <v>SHAREDES21</v>
      </c>
      <c r="AF8" s="252">
        <f>[2]comTreasure!AF8</f>
        <v>0</v>
      </c>
      <c r="AG8" s="252">
        <f>[2]comTreasure!AG8</f>
        <v>0</v>
      </c>
    </row>
    <row r="9" spans="1:33">
      <c r="A9" s="253">
        <f>[2]comTreasure!A9</f>
        <v>22</v>
      </c>
      <c r="B9" s="253" t="str">
        <f>[2]comTreasure!B9</f>
        <v>法师之戒</v>
      </c>
      <c r="C9" s="253">
        <f>[2]comTreasure!C9</f>
        <v>0</v>
      </c>
      <c r="D9" s="253" t="str">
        <f>[2]comTreasure!D9</f>
        <v>ARTIFACT_22</v>
      </c>
      <c r="E9" s="253" t="str">
        <f>[2]comTreasure!E9</f>
        <v>ARTIFACTDES_22</v>
      </c>
      <c r="F9" s="253">
        <f>[2]comTreasure!F9</f>
        <v>1</v>
      </c>
      <c r="G9" s="253">
        <f>[2]comTreasure!G9</f>
        <v>4</v>
      </c>
      <c r="H9" s="253">
        <f>[2]comTreasure!H9</f>
        <v>3</v>
      </c>
      <c r="I9" s="253" t="str">
        <f>[2]comTreasure!I9</f>
        <v>pic_artifact_22</v>
      </c>
      <c r="J9" s="253" t="str">
        <f>[2]comTreasure!J9</f>
        <v>icon_artifact_22</v>
      </c>
      <c r="K9" s="253">
        <f>[2]comTreasure!K9</f>
        <v>0</v>
      </c>
      <c r="L9" s="253">
        <f>[2]comTreasure!L9</f>
        <v>0</v>
      </c>
      <c r="M9" s="253">
        <f>[2]comTreasure!M9</f>
        <v>0</v>
      </c>
      <c r="N9" s="253">
        <f>[2]comTreasure!N9</f>
        <v>0</v>
      </c>
      <c r="O9" s="253" t="str">
        <f>[2]comTreasure!O9</f>
        <v>[1,1]</v>
      </c>
      <c r="P9" s="253" t="str">
        <f>[2]comTreasure!P9</f>
        <v>[40221,40222,40223]</v>
      </c>
      <c r="Q9" s="253" t="str">
        <f>[2]comTreasure!Q9</f>
        <v>[1,2,5,8,11,14,17,20]</v>
      </c>
      <c r="R9" s="253">
        <f>[2]comTreasure!R9</f>
        <v>9</v>
      </c>
      <c r="S9" s="253" t="str">
        <f>[2]comTreasure!S9</f>
        <v>[[6,49004],[6,490041],[6,490042],[6,490043],[6,490044],[6,490045],[6,490046],[6,490047]]</v>
      </c>
      <c r="T9" s="253" t="str">
        <f>[2]comTreasure!T9</f>
        <v>[0.2,0.1,0.1]</v>
      </c>
      <c r="U9" s="253" t="str">
        <f>[2]comTreasure!U9</f>
        <v>[[112,3,1.5],[115,1,0.5],[118,3,1.5],[121,1,0.5]]</v>
      </c>
      <c r="V9" s="253" t="str">
        <f>[2]comTreasure!V9</f>
        <v>[,[112,3,1.5],[115,1,0.5],[118,3,1.5],[121,1,0.5]]</v>
      </c>
      <c r="W9" s="253">
        <f>[2]comTreasure!W9</f>
        <v>0</v>
      </c>
      <c r="X9" s="253">
        <f>[2]comTreasure!X9</f>
        <v>0</v>
      </c>
      <c r="Y9" s="253">
        <f>[2]comTreasure!Y9</f>
        <v>3</v>
      </c>
      <c r="Z9" s="253">
        <f>[2]comTreasure!Z9</f>
        <v>1</v>
      </c>
      <c r="AA9" s="253">
        <f>[2]comTreasure!AA9</f>
        <v>3</v>
      </c>
      <c r="AB9" s="253">
        <f>[2]comTreasure!AB9</f>
        <v>1</v>
      </c>
      <c r="AC9" s="253">
        <f>[2]comTreasure!AC9</f>
        <v>6</v>
      </c>
      <c r="AD9" s="253" t="str">
        <f>[2]comTreasure!AD9</f>
        <v>share_titleImg22_treasure</v>
      </c>
      <c r="AE9" s="253" t="str">
        <f>[2]comTreasure!AE9</f>
        <v>SHAREDES22</v>
      </c>
      <c r="AF9" s="253">
        <f>[2]comTreasure!AF9</f>
        <v>0</v>
      </c>
      <c r="AG9" s="253">
        <f>[2]comTreasure!AG9</f>
        <v>0</v>
      </c>
    </row>
    <row r="10" spans="1:33">
      <c r="A10" s="252">
        <f>[2]comTreasure!A10</f>
        <v>23</v>
      </c>
      <c r="B10" s="252" t="str">
        <f>[2]comTreasure!B10</f>
        <v>抗魔符文</v>
      </c>
      <c r="C10" s="252">
        <f>[2]comTreasure!C10</f>
        <v>0</v>
      </c>
      <c r="D10" s="252" t="str">
        <f>[2]comTreasure!D10</f>
        <v>ARTIFACT_23</v>
      </c>
      <c r="E10" s="252" t="str">
        <f>[2]comTreasure!E10</f>
        <v>ARTIFACTDES_23</v>
      </c>
      <c r="F10" s="252">
        <f>[2]comTreasure!F10</f>
        <v>1</v>
      </c>
      <c r="G10" s="252">
        <f>[2]comTreasure!G10</f>
        <v>5</v>
      </c>
      <c r="H10" s="252">
        <f>[2]comTreasure!H10</f>
        <v>3</v>
      </c>
      <c r="I10" s="252" t="str">
        <f>[2]comTreasure!I10</f>
        <v>pic_artifact_23</v>
      </c>
      <c r="J10" s="252" t="str">
        <f>[2]comTreasure!J10</f>
        <v>icon_artifact_23</v>
      </c>
      <c r="K10" s="252">
        <f>[2]comTreasure!K10</f>
        <v>0</v>
      </c>
      <c r="L10" s="252">
        <f>[2]comTreasure!L10</f>
        <v>0</v>
      </c>
      <c r="M10" s="252">
        <f>[2]comTreasure!M10</f>
        <v>0</v>
      </c>
      <c r="N10" s="252">
        <f>[2]comTreasure!N10</f>
        <v>0</v>
      </c>
      <c r="O10" s="252" t="str">
        <f>[2]comTreasure!O10</f>
        <v>[1,1]</v>
      </c>
      <c r="P10" s="252" t="str">
        <f>[2]comTreasure!P10</f>
        <v>[40231,40232,40233]</v>
      </c>
      <c r="Q10" s="252" t="str">
        <f>[2]comTreasure!Q10</f>
        <v>[1,2,5,8,11,14,17,20]</v>
      </c>
      <c r="R10" s="252">
        <f>[2]comTreasure!R10</f>
        <v>9</v>
      </c>
      <c r="S10" s="252" t="str">
        <f>[2]comTreasure!S10</f>
        <v>[[6,49012],[6,490121],[6,490122],[6,490123],[6,490124],[6,490125],[6,490126],[6,490127]]</v>
      </c>
      <c r="T10" s="252" t="str">
        <f>[2]comTreasure!T10</f>
        <v>[0.2,0.1,0.1]</v>
      </c>
      <c r="U10" s="252" t="str">
        <f>[2]comTreasure!U10</f>
        <v>[[112,3,1.5],[115,1,0.5],[118,3,1.5],[121,1,0.5]]</v>
      </c>
      <c r="V10" s="252" t="str">
        <f>[2]comTreasure!V10</f>
        <v>[,[112,3,1.5],[115,1,0.5],[118,3,1.5],[121,1,0.5]]</v>
      </c>
      <c r="W10" s="252">
        <f>[2]comTreasure!W10</f>
        <v>0</v>
      </c>
      <c r="X10" s="252">
        <f>[2]comTreasure!X10</f>
        <v>0</v>
      </c>
      <c r="Y10" s="252">
        <f>[2]comTreasure!Y10</f>
        <v>3</v>
      </c>
      <c r="Z10" s="252">
        <f>[2]comTreasure!Z10</f>
        <v>1</v>
      </c>
      <c r="AA10" s="252">
        <f>[2]comTreasure!AA10</f>
        <v>3</v>
      </c>
      <c r="AB10" s="252">
        <f>[2]comTreasure!AB10</f>
        <v>1</v>
      </c>
      <c r="AC10" s="252">
        <f>[2]comTreasure!AC10</f>
        <v>6</v>
      </c>
      <c r="AD10" s="252" t="str">
        <f>[2]comTreasure!AD10</f>
        <v>share_titleImg23_treasure</v>
      </c>
      <c r="AE10" s="252" t="str">
        <f>[2]comTreasure!AE10</f>
        <v>SHAREDES23</v>
      </c>
      <c r="AF10" s="252">
        <f>[2]comTreasure!AF10</f>
        <v>0</v>
      </c>
      <c r="AG10" s="252">
        <f>[2]comTreasure!AG10</f>
        <v>0</v>
      </c>
    </row>
    <row r="11" spans="1:33">
      <c r="A11" s="254">
        <f>[2]comTreasure!A11</f>
        <v>30</v>
      </c>
      <c r="B11" s="254" t="str">
        <f>[2]comTreasure!B11</f>
        <v>诅咒铠甲</v>
      </c>
      <c r="C11" s="254">
        <f>[2]comTreasure!C11</f>
        <v>0</v>
      </c>
      <c r="D11" s="254" t="str">
        <f>[2]comTreasure!D11</f>
        <v>ARTIFACT_30</v>
      </c>
      <c r="E11" s="254" t="str">
        <f>[2]comTreasure!E11</f>
        <v>ARTIFACTDES_30</v>
      </c>
      <c r="F11" s="254">
        <f>[2]comTreasure!F11</f>
        <v>1</v>
      </c>
      <c r="G11" s="254">
        <f>[2]comTreasure!G11</f>
        <v>6</v>
      </c>
      <c r="H11" s="254">
        <f>[2]comTreasure!H11</f>
        <v>4</v>
      </c>
      <c r="I11" s="254" t="str">
        <f>[2]comTreasure!I11</f>
        <v>pic_artifact_30</v>
      </c>
      <c r="J11" s="254" t="str">
        <f>[2]comTreasure!J11</f>
        <v>icon_artifact_30</v>
      </c>
      <c r="K11" s="254" t="str">
        <f>[2]comTreasure!K11</f>
        <v>zuzhoukaijia3_zuzhoukaijia2</v>
      </c>
      <c r="L11" s="254" t="str">
        <f>[2]comTreasure!L11</f>
        <v>zuzhoukaijia1_zuzhoukaijia2</v>
      </c>
      <c r="M11" s="254">
        <f>[2]comTreasure!M11</f>
        <v>0</v>
      </c>
      <c r="N11" s="254" t="str">
        <f>[2]comTreasure!N11</f>
        <v>zuzhoukaijia2_zuzhoukaijia2</v>
      </c>
      <c r="O11" s="254" t="str">
        <f>[2]comTreasure!O11</f>
        <v>[1,1]</v>
      </c>
      <c r="P11" s="254" t="str">
        <f>[2]comTreasure!P11</f>
        <v>[40301,40302,40303,40304]</v>
      </c>
      <c r="Q11" s="254" t="str">
        <f>[2]comTreasure!Q11</f>
        <v>[1,2,5,8,11,14,17,20]</v>
      </c>
      <c r="R11" s="254">
        <f>[2]comTreasure!R11</f>
        <v>2</v>
      </c>
      <c r="S11" s="254" t="str">
        <f>[2]comTreasure!S11</f>
        <v>[[3,49005],[3,490051],[3,490052],[3,490053],[3,490054],[3,490055],[3,490056],[3,490057]]</v>
      </c>
      <c r="T11" s="254" t="str">
        <f>[2]comTreasure!T11</f>
        <v>[0.3,0.15,0.15]</v>
      </c>
      <c r="U11" s="254" t="str">
        <f>[2]comTreasure!U11</f>
        <v>[[112,4,2],[115,4,2],[118,4,2],[121,4,2]]</v>
      </c>
      <c r="V11" s="254" t="str">
        <f>[2]comTreasure!V11</f>
        <v>[,[112,4,2],[115,4,2],[118,4,2],[121,4,2]]</v>
      </c>
      <c r="W11" s="254">
        <f>[2]comTreasure!W11</f>
        <v>0</v>
      </c>
      <c r="X11" s="254">
        <f>[2]comTreasure!X11</f>
        <v>0</v>
      </c>
      <c r="Y11" s="254">
        <f>[2]comTreasure!Y11</f>
        <v>4</v>
      </c>
      <c r="Z11" s="254">
        <f>[2]comTreasure!Z11</f>
        <v>4</v>
      </c>
      <c r="AA11" s="254">
        <f>[2]comTreasure!AA11</f>
        <v>4</v>
      </c>
      <c r="AB11" s="254">
        <f>[2]comTreasure!AB11</f>
        <v>4</v>
      </c>
      <c r="AC11" s="254">
        <f>[2]comTreasure!AC11</f>
        <v>6</v>
      </c>
      <c r="AD11" s="254" t="str">
        <f>[2]comTreasure!AD11</f>
        <v>share_titleImg30_treasure</v>
      </c>
      <c r="AE11" s="254" t="str">
        <f>[2]comTreasure!AE11</f>
        <v>SHAREDES30</v>
      </c>
      <c r="AF11" s="254">
        <f>[2]comTreasure!AF11</f>
        <v>0</v>
      </c>
      <c r="AG11" s="254">
        <f>[2]comTreasure!AG11</f>
        <v>0</v>
      </c>
    </row>
    <row r="12" spans="1:33">
      <c r="A12" s="255">
        <f>[2]comTreasure!A12</f>
        <v>31</v>
      </c>
      <c r="B12" s="255" t="str">
        <f>[2]comTreasure!B12</f>
        <v>野蛮之斧</v>
      </c>
      <c r="C12" s="255">
        <f>[2]comTreasure!C12</f>
        <v>0</v>
      </c>
      <c r="D12" s="255" t="str">
        <f>[2]comTreasure!D12</f>
        <v>ARTIFACT_31</v>
      </c>
      <c r="E12" s="255" t="str">
        <f>[2]comTreasure!E12</f>
        <v>ARTIFACTDES_31</v>
      </c>
      <c r="F12" s="255">
        <f>[2]comTreasure!F12</f>
        <v>1</v>
      </c>
      <c r="G12" s="255">
        <f>[2]comTreasure!G12</f>
        <v>7</v>
      </c>
      <c r="H12" s="255">
        <f>[2]comTreasure!H12</f>
        <v>4</v>
      </c>
      <c r="I12" s="255" t="str">
        <f>[2]comTreasure!I12</f>
        <v>pic_artifact_31</v>
      </c>
      <c r="J12" s="255" t="str">
        <f>[2]comTreasure!J12</f>
        <v>icon_artifact_31</v>
      </c>
      <c r="K12" s="255">
        <f>[2]comTreasure!K12</f>
        <v>0</v>
      </c>
      <c r="L12" s="255">
        <f>[2]comTreasure!L12</f>
        <v>0</v>
      </c>
      <c r="M12" s="255">
        <f>[2]comTreasure!M12</f>
        <v>0</v>
      </c>
      <c r="N12" s="255">
        <f>[2]comTreasure!N12</f>
        <v>0</v>
      </c>
      <c r="O12" s="255" t="str">
        <f>[2]comTreasure!O12</f>
        <v>[1,35]</v>
      </c>
      <c r="P12" s="255" t="str">
        <f>[2]comTreasure!P12</f>
        <v>[40311,40312,40313,40314]</v>
      </c>
      <c r="Q12" s="255" t="str">
        <f>[2]comTreasure!Q12</f>
        <v>[1,2,5,8,11,14,17,20]</v>
      </c>
      <c r="R12" s="255">
        <f>[2]comTreasure!R12</f>
        <v>9</v>
      </c>
      <c r="S12" s="255" t="str">
        <f>[2]comTreasure!S12</f>
        <v>[[2,49010],[2,490101],[2,490102],[2,490103],[2,490104],[2,490105],[2,490106],[2,490107]]</v>
      </c>
      <c r="T12" s="255" t="str">
        <f>[2]comTreasure!T12</f>
        <v>[0.3,0.15,0.15]</v>
      </c>
      <c r="U12" s="255" t="str">
        <f>[2]comTreasure!U12</f>
        <v>[[112,4,2],[115,4,2],[118,4,2],[121,4,2]]</v>
      </c>
      <c r="V12" s="255" t="str">
        <f>[2]comTreasure!V12</f>
        <v>[,[112,4,2],[115,4,2],[118,4,2],[121,4,2]]</v>
      </c>
      <c r="W12" s="255">
        <f>[2]comTreasure!W12</f>
        <v>0</v>
      </c>
      <c r="X12" s="255">
        <f>[2]comTreasure!X12</f>
        <v>0</v>
      </c>
      <c r="Y12" s="255">
        <f>[2]comTreasure!Y12</f>
        <v>4</v>
      </c>
      <c r="Z12" s="255">
        <f>[2]comTreasure!Z12</f>
        <v>4</v>
      </c>
      <c r="AA12" s="255">
        <f>[2]comTreasure!AA12</f>
        <v>4</v>
      </c>
      <c r="AB12" s="255">
        <f>[2]comTreasure!AB12</f>
        <v>4</v>
      </c>
      <c r="AC12" s="255">
        <f>[2]comTreasure!AC12</f>
        <v>6</v>
      </c>
      <c r="AD12" s="255" t="str">
        <f>[2]comTreasure!AD12</f>
        <v>share_titleImg31_treasure</v>
      </c>
      <c r="AE12" s="255" t="str">
        <f>[2]comTreasure!AE12</f>
        <v>SHAREDES31</v>
      </c>
      <c r="AF12" s="255">
        <f>[2]comTreasure!AF12</f>
        <v>0</v>
      </c>
      <c r="AG12" s="255">
        <f>[2]comTreasure!AG12</f>
        <v>0</v>
      </c>
    </row>
    <row r="13" spans="1:33">
      <c r="A13" s="254">
        <f>[2]comTreasure!A13</f>
        <v>10</v>
      </c>
      <c r="B13" s="254" t="str">
        <f>[2]comTreasure!B13</f>
        <v>幻影神弓</v>
      </c>
      <c r="C13" s="254">
        <f>[2]comTreasure!C13</f>
        <v>0</v>
      </c>
      <c r="D13" s="254" t="str">
        <f>[2]comTreasure!D13</f>
        <v>ARTIFACT_10</v>
      </c>
      <c r="E13" s="254" t="str">
        <f>[2]comTreasure!E13</f>
        <v>ARTIFACTDES_10</v>
      </c>
      <c r="F13" s="254">
        <f>[2]comTreasure!F13</f>
        <v>1</v>
      </c>
      <c r="G13" s="254">
        <f>[2]comTreasure!G13</f>
        <v>8</v>
      </c>
      <c r="H13" s="254">
        <f>[2]comTreasure!H13</f>
        <v>4</v>
      </c>
      <c r="I13" s="254" t="str">
        <f>[2]comTreasure!I13</f>
        <v>pic_artifact_10</v>
      </c>
      <c r="J13" s="254" t="str">
        <f>[2]comTreasure!J13</f>
        <v>icon_artifact_10</v>
      </c>
      <c r="K13" s="254">
        <f>[2]comTreasure!K13</f>
        <v>0</v>
      </c>
      <c r="L13" s="254">
        <f>[2]comTreasure!L13</f>
        <v>0</v>
      </c>
      <c r="M13" s="254">
        <f>[2]comTreasure!M13</f>
        <v>0</v>
      </c>
      <c r="N13" s="254">
        <f>[2]comTreasure!N13</f>
        <v>0</v>
      </c>
      <c r="O13" s="254" t="str">
        <f>[2]comTreasure!O13</f>
        <v>[1,1]</v>
      </c>
      <c r="P13" s="254" t="str">
        <f>[2]comTreasure!P13</f>
        <v>[40101,40102,40103]</v>
      </c>
      <c r="Q13" s="254" t="str">
        <f>[2]comTreasure!Q13</f>
        <v>[1,2,5,8,11,14,17,20]</v>
      </c>
      <c r="R13" s="254">
        <f>[2]comTreasure!R13</f>
        <v>9</v>
      </c>
      <c r="S13" s="254" t="str">
        <f>[2]comTreasure!S13</f>
        <v>[[2,49001],[2,490011],[2,490012],[2,490013],[2,490014],[2,490015],[2,490016],[2,490017]]</v>
      </c>
      <c r="T13" s="254" t="str">
        <f>[2]comTreasure!T13</f>
        <v>[0.25,0.12,0.12]</v>
      </c>
      <c r="U13" s="254" t="str">
        <f>[2]comTreasure!U13</f>
        <v>[[112,6,3],[115,6,3]]</v>
      </c>
      <c r="V13" s="254" t="str">
        <f>[2]comTreasure!V13</f>
        <v>[,[112,6,3],[115,6,3]]</v>
      </c>
      <c r="W13" s="254">
        <f>[2]comTreasure!W13</f>
        <v>0</v>
      </c>
      <c r="X13" s="254">
        <f>[2]comTreasure!X13</f>
        <v>0</v>
      </c>
      <c r="Y13" s="254">
        <f>[2]comTreasure!Y13</f>
        <v>6</v>
      </c>
      <c r="Z13" s="254">
        <f>[2]comTreasure!Z13</f>
        <v>6</v>
      </c>
      <c r="AA13" s="254">
        <f>[2]comTreasure!AA13</f>
        <v>0</v>
      </c>
      <c r="AB13" s="254">
        <f>[2]comTreasure!AB13</f>
        <v>0</v>
      </c>
      <c r="AC13" s="254">
        <f>[2]comTreasure!AC13</f>
        <v>6</v>
      </c>
      <c r="AD13" s="254" t="str">
        <f>[2]comTreasure!AD13</f>
        <v>share_titleImg10_treasure</v>
      </c>
      <c r="AE13" s="254" t="str">
        <f>[2]comTreasure!AE13</f>
        <v>SHAREDES10</v>
      </c>
      <c r="AF13" s="254">
        <f>[2]comTreasure!AF13</f>
        <v>0</v>
      </c>
      <c r="AG13" s="254">
        <f>[2]comTreasure!AG13</f>
        <v>0</v>
      </c>
    </row>
    <row r="14" spans="1:33">
      <c r="A14" s="256">
        <f>[2]comTreasure!A14</f>
        <v>32</v>
      </c>
      <c r="B14" s="256" t="str">
        <f>[2]comTreasure!B14</f>
        <v>鬼王斗篷</v>
      </c>
      <c r="C14" s="256">
        <f>[2]comTreasure!C14</f>
        <v>0</v>
      </c>
      <c r="D14" s="256" t="str">
        <f>[2]comTreasure!D14</f>
        <v>ARTIFACT_32</v>
      </c>
      <c r="E14" s="256" t="str">
        <f>[2]comTreasure!E14</f>
        <v>ARTIFACTDES_32</v>
      </c>
      <c r="F14" s="256">
        <f>[2]comTreasure!F14</f>
        <v>1</v>
      </c>
      <c r="G14" s="256">
        <f>[2]comTreasure!G14</f>
        <v>9</v>
      </c>
      <c r="H14" s="256">
        <f>[2]comTreasure!H14</f>
        <v>4</v>
      </c>
      <c r="I14" s="256" t="str">
        <f>[2]comTreasure!I14</f>
        <v>pic_artifact_32</v>
      </c>
      <c r="J14" s="256" t="str">
        <f>[2]comTreasure!J14</f>
        <v>icon_artifact_32</v>
      </c>
      <c r="K14" s="256" t="str">
        <f>[2]comTreasure!K14</f>
        <v>guiwangdoupeng1_guiwangdoupeng2</v>
      </c>
      <c r="L14" s="256">
        <f>[2]comTreasure!L14</f>
        <v>0</v>
      </c>
      <c r="M14" s="256">
        <f>[2]comTreasure!M14</f>
        <v>0</v>
      </c>
      <c r="N14" s="256" t="str">
        <f>[2]comTreasure!N14</f>
        <v>guiwangdoupeng2_guiwangdoupeng2</v>
      </c>
      <c r="O14" s="256" t="str">
        <f>[2]comTreasure!O14</f>
        <v>[1,35]</v>
      </c>
      <c r="P14" s="256" t="str">
        <f>[2]comTreasure!P14</f>
        <v>[40321,40322,40323]</v>
      </c>
      <c r="Q14" s="256" t="str">
        <f>[2]comTreasure!Q14</f>
        <v>[1,2,5,8,11,14,17,20]</v>
      </c>
      <c r="R14" s="256">
        <f>[2]comTreasure!R14</f>
        <v>3</v>
      </c>
      <c r="S14" s="256" t="str">
        <f>[2]comTreasure!S14</f>
        <v>[[3,49007],[3,490071],[3,490072],[3,490073],[3,490074],[3,490075],[3,490076],[3,490077]]</v>
      </c>
      <c r="T14" s="256" t="str">
        <f>[2]comTreasure!T14</f>
        <v>[0.25,0.12,0.12]</v>
      </c>
      <c r="U14" s="256" t="str">
        <f>[2]comTreasure!U14</f>
        <v>[[112,9,4.5],[115,6,3]]</v>
      </c>
      <c r="V14" s="256" t="str">
        <f>[2]comTreasure!V14</f>
        <v>[,[112,9,4.5],[115,6,3]]</v>
      </c>
      <c r="W14" s="256">
        <f>[2]comTreasure!W14</f>
        <v>0</v>
      </c>
      <c r="X14" s="256">
        <f>[2]comTreasure!X14</f>
        <v>0</v>
      </c>
      <c r="Y14" s="256">
        <f>[2]comTreasure!Y14</f>
        <v>9</v>
      </c>
      <c r="Z14" s="256">
        <f>[2]comTreasure!Z14</f>
        <v>6</v>
      </c>
      <c r="AA14" s="256">
        <f>[2]comTreasure!AA14</f>
        <v>0</v>
      </c>
      <c r="AB14" s="256">
        <f>[2]comTreasure!AB14</f>
        <v>0</v>
      </c>
      <c r="AC14" s="256">
        <f>[2]comTreasure!AC14</f>
        <v>6</v>
      </c>
      <c r="AD14" s="256" t="str">
        <f>[2]comTreasure!AD14</f>
        <v>share_titleImg32_treasure</v>
      </c>
      <c r="AE14" s="256" t="str">
        <f>[2]comTreasure!AE14</f>
        <v>SHAREDES32</v>
      </c>
      <c r="AF14" s="256">
        <f>[2]comTreasure!AF14</f>
        <v>0</v>
      </c>
      <c r="AG14" s="256">
        <f>[2]comTreasure!AG14</f>
        <v>0</v>
      </c>
    </row>
    <row r="15" spans="1:33">
      <c r="A15" s="257">
        <f>[2]comTreasure!A15</f>
        <v>42</v>
      </c>
      <c r="B15" s="257" t="str">
        <f>[2]comTreasure!B15</f>
        <v>泰坦神箭</v>
      </c>
      <c r="C15" s="257">
        <f>[2]comTreasure!C15</f>
        <v>0</v>
      </c>
      <c r="D15" s="257" t="str">
        <f>[2]comTreasure!D15</f>
        <v>ARTIFACT_42</v>
      </c>
      <c r="E15" s="257" t="str">
        <f>[2]comTreasure!E15</f>
        <v>ARTIFACTDES_42</v>
      </c>
      <c r="F15" s="257">
        <f>[2]comTreasure!F15</f>
        <v>1</v>
      </c>
      <c r="G15" s="257">
        <f>[2]comTreasure!G15</f>
        <v>10</v>
      </c>
      <c r="H15" s="257">
        <f>[2]comTreasure!H15</f>
        <v>5</v>
      </c>
      <c r="I15" s="257" t="str">
        <f>[2]comTreasure!I15</f>
        <v>pic_artifact_42</v>
      </c>
      <c r="J15" s="257" t="str">
        <f>[2]comTreasure!J15</f>
        <v>icon_artifact_42</v>
      </c>
      <c r="K15" s="257" t="str">
        <f>[2]comTreasure!K15</f>
        <v>taitanshenjian1_taitanshenjian</v>
      </c>
      <c r="L15" s="257">
        <f>[2]comTreasure!L15</f>
        <v>0</v>
      </c>
      <c r="M15" s="257">
        <f>[2]comTreasure!M15</f>
        <v>0</v>
      </c>
      <c r="N15" s="257" t="str">
        <f>[2]comTreasure!N15</f>
        <v>taitanshenjian2_taitanshenjian</v>
      </c>
      <c r="O15" s="257" t="str">
        <f>[2]comTreasure!O15</f>
        <v>[1,1]</v>
      </c>
      <c r="P15" s="257" t="str">
        <f>[2]comTreasure!P15</f>
        <v>[40421,40422,40423,40424]</v>
      </c>
      <c r="Q15" s="257" t="str">
        <f>[2]comTreasure!Q15</f>
        <v>[1,2,5,8,11,14,17,20]</v>
      </c>
      <c r="R15" s="257">
        <f>[2]comTreasure!R15</f>
        <v>1</v>
      </c>
      <c r="S15" s="257" t="str">
        <f>[2]comTreasure!S15</f>
        <v>[[1,49006],[1,490061],[1,490062],[1,490063],[1,490064],[1,490065],[1,490066],[1,490067]]</v>
      </c>
      <c r="T15" s="257" t="str">
        <f>[2]comTreasure!T15</f>
        <v>[0.4,0.2,0.2]</v>
      </c>
      <c r="U15" s="257" t="str">
        <f>[2]comTreasure!U15</f>
        <v>[[112,8.4,4.2],[115,8.4,4.2],[118,8,4],[121,8,4]]</v>
      </c>
      <c r="V15" s="257" t="str">
        <f>[2]comTreasure!V15</f>
        <v>[,[112,8.4,4.2],[115,8.4,4.2],[118,8,4],[121,8,4]]</v>
      </c>
      <c r="W15" s="257">
        <f>[2]comTreasure!W15</f>
        <v>0</v>
      </c>
      <c r="X15" s="257">
        <f>[2]comTreasure!X15</f>
        <v>0</v>
      </c>
      <c r="Y15" s="257">
        <f>[2]comTreasure!Y15</f>
        <v>8.4</v>
      </c>
      <c r="Z15" s="257">
        <f>[2]comTreasure!Z15</f>
        <v>8.4</v>
      </c>
      <c r="AA15" s="257">
        <f>[2]comTreasure!AA15</f>
        <v>8</v>
      </c>
      <c r="AB15" s="257">
        <f>[2]comTreasure!AB15</f>
        <v>8</v>
      </c>
      <c r="AC15" s="257">
        <f>[2]comTreasure!AC15</f>
        <v>12</v>
      </c>
      <c r="AD15" s="257" t="str">
        <f>[2]comTreasure!AD15</f>
        <v>share_titleImg42_treasure</v>
      </c>
      <c r="AE15" s="257" t="str">
        <f>[2]comTreasure!AE15</f>
        <v>SHAREDES42</v>
      </c>
      <c r="AF15" s="257">
        <f>[2]comTreasure!AF15</f>
        <v>0</v>
      </c>
      <c r="AG15" s="257">
        <f>[2]comTreasure!AG15</f>
        <v>0</v>
      </c>
    </row>
    <row r="16" spans="1:33">
      <c r="A16" s="258">
        <f>[2]comTreasure!A16</f>
        <v>33</v>
      </c>
      <c r="B16" s="258" t="str">
        <f>[2]comTreasure!B16</f>
        <v>活体鹰眼</v>
      </c>
      <c r="C16" s="258">
        <f>[2]comTreasure!C16</f>
        <v>0</v>
      </c>
      <c r="D16" s="258" t="str">
        <f>[2]comTreasure!D16</f>
        <v>ARTIFACT_33</v>
      </c>
      <c r="E16" s="258" t="str">
        <f>[2]comTreasure!E16</f>
        <v>ARTIFACTDES_33</v>
      </c>
      <c r="F16" s="258">
        <f>[2]comTreasure!F16</f>
        <v>1</v>
      </c>
      <c r="G16" s="258">
        <f>[2]comTreasure!G16</f>
        <v>11</v>
      </c>
      <c r="H16" s="258">
        <f>[2]comTreasure!H16</f>
        <v>5</v>
      </c>
      <c r="I16" s="258" t="str">
        <f>[2]comTreasure!I16</f>
        <v>pic_artifact_33</v>
      </c>
      <c r="J16" s="258" t="str">
        <f>[2]comTreasure!J16</f>
        <v>icon_artifact_33</v>
      </c>
      <c r="K16" s="258">
        <f>[2]comTreasure!K16</f>
        <v>0</v>
      </c>
      <c r="L16" s="258">
        <f>[2]comTreasure!L16</f>
        <v>0</v>
      </c>
      <c r="M16" s="258">
        <f>[2]comTreasure!M16</f>
        <v>0</v>
      </c>
      <c r="N16" s="258">
        <f>[2]comTreasure!N16</f>
        <v>0</v>
      </c>
      <c r="O16" s="258" t="str">
        <f>[2]comTreasure!O16</f>
        <v>[1,35]</v>
      </c>
      <c r="P16" s="258" t="str">
        <f>[2]comTreasure!P16</f>
        <v>[40331,40332,40333,40334]</v>
      </c>
      <c r="Q16" s="258" t="str">
        <f>[2]comTreasure!Q16</f>
        <v>[1,2,5,8,11,14,17,20]</v>
      </c>
      <c r="R16" s="258">
        <f>[2]comTreasure!R16</f>
        <v>3</v>
      </c>
      <c r="S16" s="258" t="str">
        <f>[2]comTreasure!S16</f>
        <v>[[2,49013],[2,490131],[2,490132],[2,490133],[2,490134],[2,490135],[2,490136],[2,490137]]</v>
      </c>
      <c r="T16" s="258" t="str">
        <f>[2]comTreasure!T16</f>
        <v>[0.4,0.2,0.2]</v>
      </c>
      <c r="U16" s="258" t="str">
        <f>[2]comTreasure!U16</f>
        <v>[[112,6,3],[115,6,3]]</v>
      </c>
      <c r="V16" s="258" t="str">
        <f>[2]comTreasure!V16</f>
        <v>[,[112,6,3],[115,6,3]]</v>
      </c>
      <c r="W16" s="258">
        <f>[2]comTreasure!W16</f>
        <v>0</v>
      </c>
      <c r="X16" s="258">
        <f>[2]comTreasure!X16</f>
        <v>0</v>
      </c>
      <c r="Y16" s="258">
        <f>[2]comTreasure!Y16</f>
        <v>6</v>
      </c>
      <c r="Z16" s="258">
        <f>[2]comTreasure!Z16</f>
        <v>6</v>
      </c>
      <c r="AA16" s="258">
        <f>[2]comTreasure!AA16</f>
        <v>0</v>
      </c>
      <c r="AB16" s="258">
        <f>[2]comTreasure!AB16</f>
        <v>0</v>
      </c>
      <c r="AC16" s="258">
        <f>[2]comTreasure!AC16</f>
        <v>6</v>
      </c>
      <c r="AD16" s="258" t="str">
        <f>[2]comTreasure!AD16</f>
        <v>share_titleImg33_treasure</v>
      </c>
      <c r="AE16" s="258" t="str">
        <f>[2]comTreasure!AE16</f>
        <v>SHAREDES33</v>
      </c>
      <c r="AF16" s="258">
        <f>[2]comTreasure!AF16</f>
        <v>0</v>
      </c>
      <c r="AG16" s="258">
        <f>[2]comTreasure!AG16</f>
        <v>0</v>
      </c>
    </row>
    <row r="17" spans="1:33">
      <c r="A17" s="259">
        <f>[2]comTreasure!A17</f>
        <v>43</v>
      </c>
      <c r="B17" s="259" t="str">
        <f>[2]comTreasure!B17</f>
        <v>寒冰之剑</v>
      </c>
      <c r="C17" s="259">
        <f>[2]comTreasure!C17</f>
        <v>0</v>
      </c>
      <c r="D17" s="259" t="str">
        <f>[2]comTreasure!D17</f>
        <v>ARTIFACT_43</v>
      </c>
      <c r="E17" s="259" t="str">
        <f>[2]comTreasure!E17</f>
        <v>ARTIFACTDES_43</v>
      </c>
      <c r="F17" s="259">
        <f>[2]comTreasure!F17</f>
        <v>1</v>
      </c>
      <c r="G17" s="259">
        <f>[2]comTreasure!G17</f>
        <v>12</v>
      </c>
      <c r="H17" s="259">
        <f>[2]comTreasure!H17</f>
        <v>5</v>
      </c>
      <c r="I17" s="259" t="str">
        <f>[2]comTreasure!I17</f>
        <v>pic_artifact_43</v>
      </c>
      <c r="J17" s="259" t="str">
        <f>[2]comTreasure!J17</f>
        <v>icon_artifact_43</v>
      </c>
      <c r="K17" s="259">
        <f>[2]comTreasure!K17</f>
        <v>0</v>
      </c>
      <c r="L17" s="259">
        <f>[2]comTreasure!L17</f>
        <v>0</v>
      </c>
      <c r="M17" s="259">
        <f>[2]comTreasure!M17</f>
        <v>0</v>
      </c>
      <c r="N17" s="259">
        <f>[2]comTreasure!N17</f>
        <v>0</v>
      </c>
      <c r="O17" s="259" t="str">
        <f>[2]comTreasure!O17</f>
        <v>[1,60]</v>
      </c>
      <c r="P17" s="259" t="str">
        <f>[2]comTreasure!P17</f>
        <v>[40431,40432,40433,40434,40435,40436]</v>
      </c>
      <c r="Q17" s="259" t="str">
        <f>[2]comTreasure!Q17</f>
        <v>[1,2,5,8,11,14,17,20]</v>
      </c>
      <c r="R17" s="259">
        <f>[2]comTreasure!R17</f>
        <v>1</v>
      </c>
      <c r="S17" s="259" t="str">
        <f>[2]comTreasure!S17</f>
        <v>[[1,49014],[1,490141],[1,490142],[1,490143],[1,490144],[1,490145],[1,490146],[1,490147]]</v>
      </c>
      <c r="T17" s="259" t="str">
        <f>[2]comTreasure!T17</f>
        <v>[0.5,0.25,0.25]</v>
      </c>
      <c r="U17" s="259" t="str">
        <f>[2]comTreasure!U17</f>
        <v>[[112,8.4,4.2],[115,8.4,4.2],[118,8,4],[121,8,4]]</v>
      </c>
      <c r="V17" s="259" t="str">
        <f>[2]comTreasure!V17</f>
        <v>[,[112,8.4,4.2],[115,8.4,4.2],[118,8,4],[121,8,4]]</v>
      </c>
      <c r="W17" s="259">
        <f>[2]comTreasure!W17</f>
        <v>0</v>
      </c>
      <c r="X17" s="259">
        <f>[2]comTreasure!X17</f>
        <v>0</v>
      </c>
      <c r="Y17" s="259">
        <f>[2]comTreasure!Y17</f>
        <v>8.4</v>
      </c>
      <c r="Z17" s="259">
        <f>[2]comTreasure!Z17</f>
        <v>8.4</v>
      </c>
      <c r="AA17" s="259">
        <f>[2]comTreasure!AA17</f>
        <v>8</v>
      </c>
      <c r="AB17" s="259">
        <f>[2]comTreasure!AB17</f>
        <v>8</v>
      </c>
      <c r="AC17" s="259">
        <f>[2]comTreasure!AC17</f>
        <v>12</v>
      </c>
      <c r="AD17" s="259" t="str">
        <f>[2]comTreasure!AD17</f>
        <v>share_titleImg43_treasure</v>
      </c>
      <c r="AE17" s="259" t="str">
        <f>[2]comTreasure!AE17</f>
        <v>SHAREDES43</v>
      </c>
      <c r="AF17" s="259">
        <f>[2]comTreasure!AF17</f>
        <v>0</v>
      </c>
      <c r="AG17" s="259">
        <f>[2]comTreasure!AG17</f>
        <v>0</v>
      </c>
    </row>
    <row r="18" spans="1:33">
      <c r="A18" s="258">
        <f>[2]comTreasure!A18</f>
        <v>40</v>
      </c>
      <c r="B18" s="258" t="str">
        <f>[2]comTreasure!B18</f>
        <v>龙王神力</v>
      </c>
      <c r="C18" s="258">
        <f>[2]comTreasure!C18</f>
        <v>0</v>
      </c>
      <c r="D18" s="258" t="str">
        <f>[2]comTreasure!D18</f>
        <v>ARTIFACT_40</v>
      </c>
      <c r="E18" s="258" t="str">
        <f>[2]comTreasure!E18</f>
        <v>ARTIFACTDES_40</v>
      </c>
      <c r="F18" s="258">
        <f>[2]comTreasure!F18</f>
        <v>1</v>
      </c>
      <c r="G18" s="258">
        <f>[2]comTreasure!G18</f>
        <v>13</v>
      </c>
      <c r="H18" s="258">
        <f>[2]comTreasure!H18</f>
        <v>5</v>
      </c>
      <c r="I18" s="258" t="str">
        <f>[2]comTreasure!I18</f>
        <v>pic_artifact_40</v>
      </c>
      <c r="J18" s="258" t="str">
        <f>[2]comTreasure!J18</f>
        <v>icon_artifact_40</v>
      </c>
      <c r="K18" s="258" t="str">
        <f>[2]comTreasure!K18</f>
        <v>longwangshenli3_longwangshenli</v>
      </c>
      <c r="L18" s="258">
        <f>[2]comTreasure!L18</f>
        <v>0</v>
      </c>
      <c r="M18" s="258" t="str">
        <f>[2]comTreasure!M18</f>
        <v>longwangshenli1_longwangshenli</v>
      </c>
      <c r="N18" s="258" t="str">
        <f>[2]comTreasure!N18</f>
        <v>longwangshenli2_longwangshenli</v>
      </c>
      <c r="O18" s="258" t="str">
        <f>[2]comTreasure!O18</f>
        <v>[1,45]</v>
      </c>
      <c r="P18" s="258" t="str">
        <f>[2]comTreasure!P18</f>
        <v>[40401,40402,40403,40404,40405,40406]</v>
      </c>
      <c r="Q18" s="258" t="str">
        <f>[2]comTreasure!Q18</f>
        <v>[1,2,5,8,11,14,17,20]</v>
      </c>
      <c r="R18" s="258">
        <f>[2]comTreasure!R18</f>
        <v>3</v>
      </c>
      <c r="S18" s="258" t="str">
        <f>[2]comTreasure!S18</f>
        <v>[[4,49008],[4,490081],[4,490082],[4,490083],[4,490084],[4,490085],[4,490086],[4,490087]]</v>
      </c>
      <c r="T18" s="258" t="str">
        <f>[2]comTreasure!T18</f>
        <v>[0.5,0.25,0.25]</v>
      </c>
      <c r="U18" s="258" t="str">
        <f>[2]comTreasure!U18</f>
        <v>[[112,8.8,4.4],[115,8.8,4.4],[118,7.6,3.8],[121,7.6,3.8]]</v>
      </c>
      <c r="V18" s="258" t="str">
        <f>[2]comTreasure!V18</f>
        <v>[,[112,8.8,4.4],[115,8.8,4.4],[118,7.6,3.8],[121,7.6,3.8]]</v>
      </c>
      <c r="W18" s="258">
        <f>[2]comTreasure!W18</f>
        <v>0</v>
      </c>
      <c r="X18" s="258">
        <f>[2]comTreasure!X18</f>
        <v>0</v>
      </c>
      <c r="Y18" s="258">
        <f>[2]comTreasure!Y18</f>
        <v>8.8000000000000007</v>
      </c>
      <c r="Z18" s="258">
        <f>[2]comTreasure!Z18</f>
        <v>8.8000000000000007</v>
      </c>
      <c r="AA18" s="258">
        <f>[2]comTreasure!AA18</f>
        <v>7.6</v>
      </c>
      <c r="AB18" s="258">
        <f>[2]comTreasure!AB18</f>
        <v>7.6</v>
      </c>
      <c r="AC18" s="258">
        <f>[2]comTreasure!AC18</f>
        <v>10</v>
      </c>
      <c r="AD18" s="258" t="str">
        <f>[2]comTreasure!AD18</f>
        <v>share_titleImg40_treasure</v>
      </c>
      <c r="AE18" s="258" t="str">
        <f>[2]comTreasure!AE18</f>
        <v>SHAREDES40</v>
      </c>
      <c r="AF18" s="258">
        <f>[2]comTreasure!AF18</f>
        <v>0</v>
      </c>
      <c r="AG18" s="258">
        <f>[2]comTreasure!AG18</f>
        <v>0</v>
      </c>
    </row>
    <row r="19" spans="1:33">
      <c r="A19" s="259">
        <f>[2]comTreasure!A19</f>
        <v>41</v>
      </c>
      <c r="B19" s="259" t="str">
        <f>[2]comTreasure!B19</f>
        <v>天使联盟</v>
      </c>
      <c r="C19" s="259">
        <f>[2]comTreasure!C19</f>
        <v>1</v>
      </c>
      <c r="D19" s="259" t="str">
        <f>[2]comTreasure!D19</f>
        <v>ARTIFACT_41</v>
      </c>
      <c r="E19" s="259" t="str">
        <f>[2]comTreasure!E19</f>
        <v>ARTIFACTDES_41</v>
      </c>
      <c r="F19" s="259">
        <f>[2]comTreasure!F19</f>
        <v>0</v>
      </c>
      <c r="G19" s="259">
        <f>[2]comTreasure!G19</f>
        <v>14</v>
      </c>
      <c r="H19" s="259">
        <f>[2]comTreasure!H19</f>
        <v>5</v>
      </c>
      <c r="I19" s="259" t="str">
        <f>[2]comTreasure!I19</f>
        <v>pic_artifact_41</v>
      </c>
      <c r="J19" s="259" t="str">
        <f>[2]comTreasure!J19</f>
        <v>icon_artifact_41</v>
      </c>
      <c r="K19" s="259">
        <f>[2]comTreasure!K19</f>
        <v>0</v>
      </c>
      <c r="L19" s="259">
        <f>[2]comTreasure!L19</f>
        <v>0</v>
      </c>
      <c r="M19" s="259">
        <f>[2]comTreasure!M19</f>
        <v>0</v>
      </c>
      <c r="N19" s="259">
        <f>[2]comTreasure!N19</f>
        <v>0</v>
      </c>
      <c r="O19" s="259" t="str">
        <f>[2]comTreasure!O19</f>
        <v>[1,120]</v>
      </c>
      <c r="P19" s="259" t="str">
        <f>[2]comTreasure!P19</f>
        <v>[40411,40412,40413,40414,40415,40416]</v>
      </c>
      <c r="Q19" s="259" t="str">
        <f>[2]comTreasure!Q19</f>
        <v>[1,2,5,8,11,14,17,20]</v>
      </c>
      <c r="R19" s="259">
        <f>[2]comTreasure!R19</f>
        <v>2</v>
      </c>
      <c r="S19" s="259" t="str">
        <f>[2]comTreasure!S19</f>
        <v>[[5,49009,0],[5,490091,0],[5,490092,50],[5,490093,50],[5,490094,100],[5,490095,100],[5,490095,100],[5,490095,100]]</v>
      </c>
      <c r="T19" s="259" t="str">
        <f>[2]comTreasure!T19</f>
        <v>[0.5,0.25,0.25]</v>
      </c>
      <c r="U19" s="259" t="str">
        <f>[2]comTreasure!U19</f>
        <v>[[112,8.4,4.2],[115,8.4,4.2],[118,8,4],[121,8,4]]</v>
      </c>
      <c r="V19" s="259" t="str">
        <f>[2]comTreasure!V19</f>
        <v>[,[112,8.4,4.2],[115,8.4,4.2],[118,8,4],[121,8,4]]</v>
      </c>
      <c r="W19" s="259">
        <f>[2]comTreasure!W19</f>
        <v>0</v>
      </c>
      <c r="X19" s="259">
        <f>[2]comTreasure!X19</f>
        <v>0</v>
      </c>
      <c r="Y19" s="259">
        <f>[2]comTreasure!Y19</f>
        <v>8.4</v>
      </c>
      <c r="Z19" s="259">
        <f>[2]comTreasure!Z19</f>
        <v>8.4</v>
      </c>
      <c r="AA19" s="259">
        <f>[2]comTreasure!AA19</f>
        <v>8</v>
      </c>
      <c r="AB19" s="259">
        <f>[2]comTreasure!AB19</f>
        <v>8</v>
      </c>
      <c r="AC19" s="259">
        <f>[2]comTreasure!AC19</f>
        <v>12</v>
      </c>
      <c r="AD19" s="259" t="str">
        <f>[2]comTreasure!AD19</f>
        <v>share_titleImg41_treasure</v>
      </c>
      <c r="AE19" s="259" t="str">
        <f>[2]comTreasure!AE19</f>
        <v>SHAREDES41</v>
      </c>
      <c r="AF19" s="259">
        <f>[2]comTreasure!AF19</f>
        <v>0</v>
      </c>
      <c r="AG19" s="259">
        <f>[2]comTreasure!AG19</f>
        <v>0</v>
      </c>
    </row>
    <row r="20" spans="1:33">
      <c r="A20" s="258">
        <f>[2]comTreasure!A20</f>
        <v>0</v>
      </c>
      <c r="B20" s="258">
        <f>[2]comTreasure!B20</f>
        <v>0</v>
      </c>
      <c r="C20" s="258">
        <f>[2]comTreasure!C20</f>
        <v>0</v>
      </c>
      <c r="D20" s="258">
        <f>[2]comTreasure!D20</f>
        <v>0</v>
      </c>
      <c r="E20" s="258">
        <f>[2]comTreasure!E20</f>
        <v>0</v>
      </c>
      <c r="F20" s="258">
        <f>[2]comTreasure!F20</f>
        <v>0</v>
      </c>
      <c r="G20" s="258">
        <f>[2]comTreasure!G20</f>
        <v>0</v>
      </c>
      <c r="H20" s="258">
        <f>[2]comTreasure!H20</f>
        <v>0</v>
      </c>
      <c r="I20" s="258">
        <f>[2]comTreasure!I20</f>
        <v>0</v>
      </c>
      <c r="J20" s="258">
        <f>[2]comTreasure!J20</f>
        <v>0</v>
      </c>
      <c r="K20" s="258">
        <f>[2]comTreasure!K20</f>
        <v>0</v>
      </c>
      <c r="L20" s="258">
        <f>[2]comTreasure!L20</f>
        <v>0</v>
      </c>
      <c r="M20" s="258">
        <f>[2]comTreasure!M20</f>
        <v>0</v>
      </c>
      <c r="N20" s="258">
        <f>[2]comTreasure!N20</f>
        <v>0</v>
      </c>
      <c r="O20" s="258">
        <f>[2]comTreasure!O20</f>
        <v>0</v>
      </c>
      <c r="P20" s="258">
        <f>[2]comTreasure!P20</f>
        <v>0</v>
      </c>
      <c r="Q20" s="258">
        <f>[2]comTreasure!Q20</f>
        <v>0</v>
      </c>
      <c r="R20" s="258">
        <f>[2]comTreasure!R20</f>
        <v>0</v>
      </c>
      <c r="S20" s="258">
        <f>[2]comTreasure!S20</f>
        <v>0</v>
      </c>
      <c r="T20" s="258">
        <f>[2]comTreasure!T20</f>
        <v>0</v>
      </c>
      <c r="U20" s="258">
        <f>[2]comTreasure!U20</f>
        <v>0</v>
      </c>
      <c r="V20" s="258">
        <f>[2]comTreasure!V20</f>
        <v>0</v>
      </c>
      <c r="W20" s="258">
        <f>[2]comTreasure!W20</f>
        <v>0</v>
      </c>
      <c r="X20" s="258">
        <f>[2]comTreasure!X20</f>
        <v>0</v>
      </c>
      <c r="Y20" s="258">
        <f>[2]comTreasure!Y20</f>
        <v>0</v>
      </c>
      <c r="Z20" s="258">
        <f>[2]comTreasure!Z20</f>
        <v>0</v>
      </c>
      <c r="AA20" s="258">
        <f>[2]comTreasure!AA20</f>
        <v>0</v>
      </c>
      <c r="AB20" s="258">
        <f>[2]comTreasure!AB20</f>
        <v>0</v>
      </c>
      <c r="AC20" s="258">
        <f>[2]comTreasure!AC20</f>
        <v>0</v>
      </c>
      <c r="AD20" s="258">
        <f>[2]comTreasure!AD20</f>
        <v>0</v>
      </c>
      <c r="AE20" s="258">
        <f>[2]comTreasure!AE20</f>
        <v>0</v>
      </c>
      <c r="AF20" s="258">
        <f>[2]comTreasure!AF20</f>
        <v>0</v>
      </c>
      <c r="AG20" s="258">
        <f>[2]comTreasure!AG20</f>
        <v>0</v>
      </c>
    </row>
    <row r="21" spans="1:33">
      <c r="A21" s="259">
        <f>[2]comTreasure!A21</f>
        <v>0</v>
      </c>
      <c r="B21" s="259">
        <f>[2]comTreasure!B21</f>
        <v>0</v>
      </c>
      <c r="C21" s="259">
        <f>[2]comTreasure!C21</f>
        <v>0</v>
      </c>
      <c r="D21" s="259">
        <f>[2]comTreasure!D21</f>
        <v>0</v>
      </c>
      <c r="E21" s="259">
        <f>[2]comTreasure!E21</f>
        <v>0</v>
      </c>
      <c r="F21" s="259">
        <f>[2]comTreasure!F21</f>
        <v>0</v>
      </c>
      <c r="G21" s="259">
        <f>[2]comTreasure!G21</f>
        <v>0</v>
      </c>
      <c r="H21" s="259">
        <f>[2]comTreasure!H21</f>
        <v>0</v>
      </c>
      <c r="I21" s="259">
        <f>[2]comTreasure!I21</f>
        <v>0</v>
      </c>
      <c r="J21" s="259">
        <f>[2]comTreasure!J21</f>
        <v>0</v>
      </c>
      <c r="K21" s="259">
        <f>[2]comTreasure!K21</f>
        <v>0</v>
      </c>
      <c r="L21" s="259">
        <f>[2]comTreasure!L21</f>
        <v>0</v>
      </c>
      <c r="M21" s="259">
        <f>[2]comTreasure!M21</f>
        <v>0</v>
      </c>
      <c r="N21" s="259">
        <f>[2]comTreasure!N21</f>
        <v>0</v>
      </c>
      <c r="O21" s="259">
        <f>[2]comTreasure!O21</f>
        <v>0</v>
      </c>
      <c r="P21" s="259">
        <f>[2]comTreasure!P21</f>
        <v>0</v>
      </c>
      <c r="Q21" s="259">
        <f>[2]comTreasure!Q21</f>
        <v>0</v>
      </c>
      <c r="R21" s="259">
        <f>[2]comTreasure!R21</f>
        <v>0</v>
      </c>
      <c r="S21" s="259">
        <f>[2]comTreasure!S21</f>
        <v>0</v>
      </c>
      <c r="T21" s="259">
        <f>[2]comTreasure!T21</f>
        <v>0</v>
      </c>
      <c r="U21" s="259">
        <f>[2]comTreasure!U21</f>
        <v>0</v>
      </c>
      <c r="V21" s="259">
        <f>[2]comTreasure!V21</f>
        <v>0</v>
      </c>
      <c r="W21" s="259">
        <f>[2]comTreasure!W21</f>
        <v>0</v>
      </c>
      <c r="X21" s="259">
        <f>[2]comTreasure!X21</f>
        <v>0</v>
      </c>
      <c r="Y21" s="259">
        <f>[2]comTreasure!Y21</f>
        <v>0</v>
      </c>
      <c r="Z21" s="259">
        <f>[2]comTreasure!Z21</f>
        <v>0</v>
      </c>
      <c r="AA21" s="259">
        <f>[2]comTreasure!AA21</f>
        <v>0</v>
      </c>
      <c r="AB21" s="259">
        <f>[2]comTreasure!AB21</f>
        <v>0</v>
      </c>
      <c r="AC21" s="259">
        <f>[2]comTreasure!AC21</f>
        <v>0</v>
      </c>
      <c r="AD21" s="259">
        <f>[2]comTreasure!AD21</f>
        <v>0</v>
      </c>
      <c r="AE21" s="259">
        <f>[2]comTreasure!AE21</f>
        <v>0</v>
      </c>
      <c r="AF21" s="259">
        <f>[2]comTreasure!AF21</f>
        <v>0</v>
      </c>
      <c r="AG21" s="259">
        <f>[2]comTreasure!AG21</f>
        <v>0</v>
      </c>
    </row>
    <row r="22" spans="1:33">
      <c r="A22" s="258">
        <f>[2]comTreasure!A22</f>
        <v>0</v>
      </c>
      <c r="B22" s="258">
        <f>[2]comTreasure!B22</f>
        <v>0</v>
      </c>
      <c r="C22" s="258">
        <f>[2]comTreasure!C22</f>
        <v>0</v>
      </c>
      <c r="D22" s="258">
        <f>[2]comTreasure!D22</f>
        <v>0</v>
      </c>
      <c r="E22" s="258">
        <f>[2]comTreasure!E22</f>
        <v>0</v>
      </c>
      <c r="F22" s="258">
        <f>[2]comTreasure!F22</f>
        <v>0</v>
      </c>
      <c r="G22" s="258">
        <f>[2]comTreasure!G22</f>
        <v>0</v>
      </c>
      <c r="H22" s="258">
        <f>[2]comTreasure!H22</f>
        <v>0</v>
      </c>
      <c r="I22" s="258">
        <f>[2]comTreasure!I22</f>
        <v>0</v>
      </c>
      <c r="J22" s="258">
        <f>[2]comTreasure!J22</f>
        <v>0</v>
      </c>
      <c r="K22" s="258">
        <f>[2]comTreasure!K22</f>
        <v>0</v>
      </c>
      <c r="L22" s="258">
        <f>[2]comTreasure!L22</f>
        <v>0</v>
      </c>
      <c r="M22" s="258">
        <f>[2]comTreasure!M22</f>
        <v>0</v>
      </c>
      <c r="N22" s="258">
        <f>[2]comTreasure!N22</f>
        <v>0</v>
      </c>
      <c r="O22" s="258">
        <f>[2]comTreasure!O22</f>
        <v>0</v>
      </c>
      <c r="P22" s="258">
        <f>[2]comTreasure!P22</f>
        <v>0</v>
      </c>
      <c r="Q22" s="258">
        <f>[2]comTreasure!Q22</f>
        <v>0</v>
      </c>
      <c r="R22" s="258">
        <f>[2]comTreasure!R22</f>
        <v>0</v>
      </c>
      <c r="S22" s="258">
        <f>[2]comTreasure!S22</f>
        <v>0</v>
      </c>
      <c r="T22" s="258">
        <f>[2]comTreasure!T22</f>
        <v>0</v>
      </c>
      <c r="U22" s="258">
        <f>[2]comTreasure!U22</f>
        <v>0</v>
      </c>
      <c r="V22" s="258">
        <f>[2]comTreasure!V22</f>
        <v>0</v>
      </c>
      <c r="W22" s="258">
        <f>[2]comTreasure!W22</f>
        <v>0</v>
      </c>
      <c r="X22" s="258">
        <f>[2]comTreasure!X22</f>
        <v>0</v>
      </c>
      <c r="Y22" s="258">
        <f>[2]comTreasure!Y22</f>
        <v>0</v>
      </c>
      <c r="Z22" s="258">
        <f>[2]comTreasure!Z22</f>
        <v>0</v>
      </c>
      <c r="AA22" s="258">
        <f>[2]comTreasure!AA22</f>
        <v>0</v>
      </c>
      <c r="AB22" s="258">
        <f>[2]comTreasure!AB22</f>
        <v>0</v>
      </c>
      <c r="AC22" s="258">
        <f>[2]comTreasure!AC22</f>
        <v>0</v>
      </c>
      <c r="AD22" s="258">
        <f>[2]comTreasure!AD22</f>
        <v>0</v>
      </c>
      <c r="AE22" s="258">
        <f>[2]comTreasure!AE22</f>
        <v>0</v>
      </c>
      <c r="AF22" s="258">
        <f>[2]comTreasure!AF22</f>
        <v>0</v>
      </c>
      <c r="AG22" s="258">
        <f>[2]comTreasure!AG22</f>
        <v>0</v>
      </c>
    </row>
    <row r="23" spans="1:33">
      <c r="A23" s="259">
        <f>[2]comTreasure!A23</f>
        <v>0</v>
      </c>
      <c r="B23" s="259">
        <f>[2]comTreasure!B23</f>
        <v>0</v>
      </c>
      <c r="C23" s="259">
        <f>[2]comTreasure!C23</f>
        <v>0</v>
      </c>
      <c r="D23" s="259">
        <f>[2]comTreasure!D23</f>
        <v>0</v>
      </c>
      <c r="E23" s="259">
        <f>[2]comTreasure!E23</f>
        <v>0</v>
      </c>
      <c r="F23" s="259">
        <f>[2]comTreasure!F23</f>
        <v>0</v>
      </c>
      <c r="G23" s="259">
        <f>[2]comTreasure!G23</f>
        <v>0</v>
      </c>
      <c r="H23" s="259">
        <f>[2]comTreasure!H23</f>
        <v>0</v>
      </c>
      <c r="I23" s="259">
        <f>[2]comTreasure!I23</f>
        <v>0</v>
      </c>
      <c r="J23" s="259">
        <f>[2]comTreasure!J23</f>
        <v>0</v>
      </c>
      <c r="K23" s="259">
        <f>[2]comTreasure!K23</f>
        <v>0</v>
      </c>
      <c r="L23" s="259">
        <f>[2]comTreasure!L23</f>
        <v>0</v>
      </c>
      <c r="M23" s="259">
        <f>[2]comTreasure!M23</f>
        <v>0</v>
      </c>
      <c r="N23" s="259">
        <f>[2]comTreasure!N23</f>
        <v>0</v>
      </c>
      <c r="O23" s="259">
        <f>[2]comTreasure!O23</f>
        <v>0</v>
      </c>
      <c r="P23" s="259">
        <f>[2]comTreasure!P23</f>
        <v>0</v>
      </c>
      <c r="Q23" s="259">
        <f>[2]comTreasure!Q23</f>
        <v>0</v>
      </c>
      <c r="R23" s="259">
        <f>[2]comTreasure!R23</f>
        <v>0</v>
      </c>
      <c r="S23" s="259">
        <f>[2]comTreasure!S23</f>
        <v>0</v>
      </c>
      <c r="T23" s="259">
        <f>[2]comTreasure!T23</f>
        <v>0</v>
      </c>
      <c r="U23" s="259">
        <f>[2]comTreasure!U23</f>
        <v>0</v>
      </c>
      <c r="V23" s="259">
        <f>[2]comTreasure!V23</f>
        <v>0</v>
      </c>
      <c r="W23" s="259">
        <f>[2]comTreasure!W23</f>
        <v>0</v>
      </c>
      <c r="X23" s="259">
        <f>[2]comTreasure!X23</f>
        <v>0</v>
      </c>
      <c r="Y23" s="259">
        <f>[2]comTreasure!Y23</f>
        <v>0</v>
      </c>
      <c r="Z23" s="259">
        <f>[2]comTreasure!Z23</f>
        <v>0</v>
      </c>
      <c r="AA23" s="259">
        <f>[2]comTreasure!AA23</f>
        <v>0</v>
      </c>
      <c r="AB23" s="259">
        <f>[2]comTreasure!AB23</f>
        <v>0</v>
      </c>
      <c r="AC23" s="259">
        <f>[2]comTreasure!AC23</f>
        <v>0</v>
      </c>
      <c r="AD23" s="259">
        <f>[2]comTreasure!AD23</f>
        <v>0</v>
      </c>
      <c r="AE23" s="259">
        <f>[2]comTreasure!AE23</f>
        <v>0</v>
      </c>
      <c r="AF23" s="259">
        <f>[2]comTreasure!AF23</f>
        <v>0</v>
      </c>
      <c r="AG23" s="259">
        <f>[2]comTreasure!AG23</f>
        <v>0</v>
      </c>
    </row>
    <row r="24" spans="1:33">
      <c r="A24" s="258">
        <f>[2]comTreasure!A24</f>
        <v>0</v>
      </c>
      <c r="B24" s="258">
        <f>[2]comTreasure!B24</f>
        <v>0</v>
      </c>
      <c r="C24" s="258">
        <f>[2]comTreasure!C24</f>
        <v>0</v>
      </c>
      <c r="D24" s="258">
        <f>[2]comTreasure!D24</f>
        <v>0</v>
      </c>
      <c r="E24" s="258">
        <f>[2]comTreasure!E24</f>
        <v>0</v>
      </c>
      <c r="F24" s="258">
        <f>[2]comTreasure!F24</f>
        <v>0</v>
      </c>
      <c r="G24" s="258">
        <f>[2]comTreasure!G24</f>
        <v>0</v>
      </c>
      <c r="H24" s="258">
        <f>[2]comTreasure!H24</f>
        <v>0</v>
      </c>
      <c r="I24" s="258">
        <f>[2]comTreasure!I24</f>
        <v>0</v>
      </c>
      <c r="J24" s="258">
        <f>[2]comTreasure!J24</f>
        <v>0</v>
      </c>
      <c r="K24" s="258">
        <f>[2]comTreasure!K24</f>
        <v>0</v>
      </c>
      <c r="L24" s="258">
        <f>[2]comTreasure!L24</f>
        <v>0</v>
      </c>
      <c r="M24" s="258">
        <f>[2]comTreasure!M24</f>
        <v>0</v>
      </c>
      <c r="N24" s="258">
        <f>[2]comTreasure!N24</f>
        <v>0</v>
      </c>
      <c r="O24" s="258">
        <f>[2]comTreasure!O24</f>
        <v>0</v>
      </c>
      <c r="P24" s="258">
        <f>[2]comTreasure!P24</f>
        <v>0</v>
      </c>
      <c r="Q24" s="258">
        <f>[2]comTreasure!Q24</f>
        <v>0</v>
      </c>
      <c r="R24" s="258">
        <f>[2]comTreasure!R24</f>
        <v>0</v>
      </c>
      <c r="S24" s="258">
        <f>[2]comTreasure!S24</f>
        <v>0</v>
      </c>
      <c r="T24" s="258">
        <f>[2]comTreasure!T24</f>
        <v>0</v>
      </c>
      <c r="U24" s="258">
        <f>[2]comTreasure!U24</f>
        <v>0</v>
      </c>
      <c r="V24" s="258">
        <f>[2]comTreasure!V24</f>
        <v>0</v>
      </c>
      <c r="W24" s="258">
        <f>[2]comTreasure!W24</f>
        <v>0</v>
      </c>
      <c r="X24" s="258">
        <f>[2]comTreasure!X24</f>
        <v>0</v>
      </c>
      <c r="Y24" s="258">
        <f>[2]comTreasure!Y24</f>
        <v>0</v>
      </c>
      <c r="Z24" s="258">
        <f>[2]comTreasure!Z24</f>
        <v>0</v>
      </c>
      <c r="AA24" s="258">
        <f>[2]comTreasure!AA24</f>
        <v>0</v>
      </c>
      <c r="AB24" s="258">
        <f>[2]comTreasure!AB24</f>
        <v>0</v>
      </c>
      <c r="AC24" s="258">
        <f>[2]comTreasure!AC24</f>
        <v>0</v>
      </c>
      <c r="AD24" s="258">
        <f>[2]comTreasure!AD24</f>
        <v>0</v>
      </c>
      <c r="AE24" s="258">
        <f>[2]comTreasure!AE24</f>
        <v>0</v>
      </c>
      <c r="AF24" s="258">
        <f>[2]comTreasure!AF24</f>
        <v>0</v>
      </c>
      <c r="AG24" s="258">
        <f>[2]comTreasure!AG24</f>
        <v>0</v>
      </c>
    </row>
    <row r="25" spans="1:33">
      <c r="A25" s="259">
        <f>[2]comTreasure!A25</f>
        <v>0</v>
      </c>
      <c r="B25" s="259">
        <f>[2]comTreasure!B25</f>
        <v>0</v>
      </c>
      <c r="C25" s="259">
        <f>[2]comTreasure!C25</f>
        <v>0</v>
      </c>
      <c r="D25" s="259">
        <f>[2]comTreasure!D25</f>
        <v>0</v>
      </c>
      <c r="E25" s="259">
        <f>[2]comTreasure!E25</f>
        <v>0</v>
      </c>
      <c r="F25" s="259">
        <f>[2]comTreasure!F25</f>
        <v>0</v>
      </c>
      <c r="G25" s="259">
        <f>[2]comTreasure!G25</f>
        <v>0</v>
      </c>
      <c r="H25" s="259">
        <f>[2]comTreasure!H25</f>
        <v>0</v>
      </c>
      <c r="I25" s="259">
        <f>[2]comTreasure!I25</f>
        <v>0</v>
      </c>
      <c r="J25" s="259">
        <f>[2]comTreasure!J25</f>
        <v>0</v>
      </c>
      <c r="K25" s="259">
        <f>[2]comTreasure!K25</f>
        <v>0</v>
      </c>
      <c r="L25" s="259">
        <f>[2]comTreasure!L25</f>
        <v>0</v>
      </c>
      <c r="M25" s="259">
        <f>[2]comTreasure!M25</f>
        <v>0</v>
      </c>
      <c r="N25" s="259">
        <f>[2]comTreasure!N25</f>
        <v>0</v>
      </c>
      <c r="O25" s="259">
        <f>[2]comTreasure!O25</f>
        <v>0</v>
      </c>
      <c r="P25" s="259">
        <f>[2]comTreasure!P25</f>
        <v>0</v>
      </c>
      <c r="Q25" s="259">
        <f>[2]comTreasure!Q25</f>
        <v>0</v>
      </c>
      <c r="R25" s="259">
        <f>[2]comTreasure!R25</f>
        <v>0</v>
      </c>
      <c r="S25" s="259">
        <f>[2]comTreasure!S25</f>
        <v>0</v>
      </c>
      <c r="T25" s="259">
        <f>[2]comTreasure!T25</f>
        <v>0</v>
      </c>
      <c r="U25" s="259">
        <f>[2]comTreasure!U25</f>
        <v>0</v>
      </c>
      <c r="V25" s="259">
        <f>[2]comTreasure!V25</f>
        <v>0</v>
      </c>
      <c r="W25" s="259">
        <f>[2]comTreasure!W25</f>
        <v>0</v>
      </c>
      <c r="X25" s="259">
        <f>[2]comTreasure!X25</f>
        <v>0</v>
      </c>
      <c r="Y25" s="259">
        <f>[2]comTreasure!Y25</f>
        <v>0</v>
      </c>
      <c r="Z25" s="259">
        <f>[2]comTreasure!Z25</f>
        <v>0</v>
      </c>
      <c r="AA25" s="259">
        <f>[2]comTreasure!AA25</f>
        <v>0</v>
      </c>
      <c r="AB25" s="259">
        <f>[2]comTreasure!AB25</f>
        <v>0</v>
      </c>
      <c r="AC25" s="259">
        <f>[2]comTreasure!AC25</f>
        <v>0</v>
      </c>
      <c r="AD25" s="259">
        <f>[2]comTreasure!AD25</f>
        <v>0</v>
      </c>
      <c r="AE25" s="259">
        <f>[2]comTreasure!AE25</f>
        <v>0</v>
      </c>
      <c r="AF25" s="259">
        <f>[2]comTreasure!AF25</f>
        <v>0</v>
      </c>
      <c r="AG25" s="259">
        <f>[2]comTreasure!AG25</f>
        <v>0</v>
      </c>
    </row>
    <row r="26" spans="1:33">
      <c r="A26" s="258">
        <f>[2]comTreasure!A26</f>
        <v>0</v>
      </c>
      <c r="B26" s="258">
        <f>[2]comTreasure!B26</f>
        <v>0</v>
      </c>
      <c r="C26" s="258">
        <f>[2]comTreasure!C26</f>
        <v>0</v>
      </c>
      <c r="D26" s="258">
        <f>[2]comTreasure!D26</f>
        <v>0</v>
      </c>
      <c r="E26" s="258">
        <f>[2]comTreasure!E26</f>
        <v>0</v>
      </c>
      <c r="F26" s="258">
        <f>[2]comTreasure!F26</f>
        <v>0</v>
      </c>
      <c r="G26" s="258">
        <f>[2]comTreasure!G26</f>
        <v>0</v>
      </c>
      <c r="H26" s="258">
        <f>[2]comTreasure!H26</f>
        <v>0</v>
      </c>
      <c r="I26" s="258">
        <f>[2]comTreasure!I26</f>
        <v>0</v>
      </c>
      <c r="J26" s="258">
        <f>[2]comTreasure!J26</f>
        <v>0</v>
      </c>
      <c r="K26" s="258">
        <f>[2]comTreasure!K26</f>
        <v>0</v>
      </c>
      <c r="L26" s="258">
        <f>[2]comTreasure!L26</f>
        <v>0</v>
      </c>
      <c r="M26" s="258">
        <f>[2]comTreasure!M26</f>
        <v>0</v>
      </c>
      <c r="N26" s="258">
        <f>[2]comTreasure!N26</f>
        <v>0</v>
      </c>
      <c r="O26" s="258">
        <f>[2]comTreasure!O26</f>
        <v>0</v>
      </c>
      <c r="P26" s="258">
        <f>[2]comTreasure!P26</f>
        <v>0</v>
      </c>
      <c r="Q26" s="258">
        <f>[2]comTreasure!Q26</f>
        <v>0</v>
      </c>
      <c r="R26" s="258">
        <f>[2]comTreasure!R26</f>
        <v>0</v>
      </c>
      <c r="S26" s="258">
        <f>[2]comTreasure!S26</f>
        <v>0</v>
      </c>
      <c r="T26" s="258">
        <f>[2]comTreasure!T26</f>
        <v>0</v>
      </c>
      <c r="U26" s="258">
        <f>[2]comTreasure!U26</f>
        <v>0</v>
      </c>
      <c r="V26" s="258">
        <f>[2]comTreasure!V26</f>
        <v>0</v>
      </c>
      <c r="W26" s="258">
        <f>[2]comTreasure!W26</f>
        <v>0</v>
      </c>
      <c r="X26" s="258">
        <f>[2]comTreasure!X26</f>
        <v>0</v>
      </c>
      <c r="Y26" s="258">
        <f>[2]comTreasure!Y26</f>
        <v>0</v>
      </c>
      <c r="Z26" s="258">
        <f>[2]comTreasure!Z26</f>
        <v>0</v>
      </c>
      <c r="AA26" s="258">
        <f>[2]comTreasure!AA26</f>
        <v>0</v>
      </c>
      <c r="AB26" s="258">
        <f>[2]comTreasure!AB26</f>
        <v>0</v>
      </c>
      <c r="AC26" s="258">
        <f>[2]comTreasure!AC26</f>
        <v>0</v>
      </c>
      <c r="AD26" s="258">
        <f>[2]comTreasure!AD26</f>
        <v>0</v>
      </c>
      <c r="AE26" s="258">
        <f>[2]comTreasure!AE26</f>
        <v>0</v>
      </c>
      <c r="AF26" s="258">
        <f>[2]comTreasure!AF26</f>
        <v>0</v>
      </c>
      <c r="AG26" s="258">
        <f>[2]comTreasure!AG26</f>
        <v>0</v>
      </c>
    </row>
  </sheetData>
  <phoneticPr fontId="9"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H300"/>
  <sheetViews>
    <sheetView workbookViewId="0">
      <pane ySplit="4" topLeftCell="A290" activePane="bottomLeft" state="frozen"/>
      <selection activeCell="Q1" sqref="Q1"/>
      <selection pane="bottomLeft" activeCell="C4" sqref="C4"/>
    </sheetView>
  </sheetViews>
  <sheetFormatPr defaultColWidth="9" defaultRowHeight="14.25"/>
  <cols>
    <col min="1" max="2" width="9" style="126"/>
    <col min="3" max="3" width="9" style="126" customWidth="1"/>
    <col min="4" max="5" width="9" style="126"/>
    <col min="6" max="6" width="9" style="126" customWidth="1"/>
    <col min="7" max="8" width="9" style="126"/>
    <col min="9" max="9" width="9" style="126" customWidth="1"/>
    <col min="10" max="11" width="9" style="126"/>
    <col min="12" max="12" width="9" style="126" customWidth="1"/>
    <col min="13" max="14" width="9" style="126"/>
    <col min="15" max="15" width="9" style="126" customWidth="1"/>
    <col min="16" max="17" width="9" style="126"/>
    <col min="18" max="18" width="9" style="126" customWidth="1"/>
    <col min="19" max="20" width="9" style="126"/>
    <col min="21" max="21" width="9" style="126" customWidth="1"/>
    <col min="22" max="23" width="9" style="126"/>
    <col min="24" max="24" width="9" style="126" customWidth="1"/>
    <col min="25" max="26" width="9" style="126"/>
    <col min="27" max="27" width="9" style="126" customWidth="1"/>
    <col min="28" max="29" width="9" style="126"/>
    <col min="30" max="30" width="9" style="126" customWidth="1"/>
    <col min="31" max="32" width="9" style="126"/>
    <col min="33" max="33" width="9" style="126" customWidth="1"/>
    <col min="34" max="35" width="9" style="126"/>
    <col min="36" max="36" width="9" style="126" customWidth="1"/>
    <col min="37" max="38" width="9" style="126"/>
    <col min="39" max="39" width="9" style="126" customWidth="1"/>
    <col min="40" max="41" width="9" style="126"/>
    <col min="42" max="42" width="9" style="126" customWidth="1"/>
    <col min="43" max="44" width="9" style="126"/>
    <col min="45" max="45" width="9" style="126" customWidth="1"/>
    <col min="46" max="47" width="9" style="126"/>
    <col min="48" max="48" width="9" style="126" customWidth="1"/>
    <col min="49" max="50" width="9" style="126"/>
    <col min="51" max="51" width="9" style="126" customWidth="1"/>
    <col min="52" max="16384" width="9" style="126"/>
  </cols>
  <sheetData>
    <row r="1" spans="1:60" ht="28.5">
      <c r="A1" s="126" t="str">
        <f>[3]heroMastery!A1</f>
        <v>masteryid$cs</v>
      </c>
      <c r="B1" s="126" t="str">
        <f>[3]heroMastery!B1</f>
        <v>xxxx</v>
      </c>
      <c r="C1" s="126" t="str">
        <f>[3]heroMastery!C1</f>
        <v>mname</v>
      </c>
      <c r="D1" s="126" t="str">
        <f>[3]heroMastery!D1</f>
        <v>class$cs</v>
      </c>
      <c r="E1" s="126" t="str">
        <f>[3]heroMastery!E1</f>
        <v>global$cs</v>
      </c>
      <c r="F1" s="126" t="str">
        <f>[3]heroMastery!F1</f>
        <v>tag$c</v>
      </c>
      <c r="G1" s="126" t="str">
        <f>[3]heroMastery!G1</f>
        <v>masterylv$cs</v>
      </c>
      <c r="H1" s="126" t="str">
        <f>[3]heroMastery!H1</f>
        <v>weight$s</v>
      </c>
      <c r="I1" s="126" t="str">
        <f>[3]heroMastery!I1</f>
        <v>weight2$c</v>
      </c>
      <c r="J1" s="126" t="str">
        <f>[3]heroMastery!J1</f>
        <v>trigger$cs</v>
      </c>
      <c r="K1" s="126" t="str">
        <f>[3]heroMastery!K1</f>
        <v>score$cs</v>
      </c>
      <c r="L1" s="126" t="str">
        <f>[3]heroMastery!L1</f>
        <v>masterytype$cs</v>
      </c>
      <c r="M1" s="126" t="str">
        <f>[3]heroMastery!M1</f>
        <v>baseid$cs</v>
      </c>
      <c r="N1" s="126" t="str">
        <f>[3]heroMastery!N1</f>
        <v>icon$c</v>
      </c>
      <c r="O1" s="126" t="str">
        <f>[3]heroMastery!O1</f>
        <v>name$c</v>
      </c>
      <c r="P1" s="126" t="str">
        <f>[3]heroMastery!P1</f>
        <v>des$c</v>
      </c>
      <c r="Q1" s="126" t="str">
        <f>[3]heroMastery!Q1</f>
        <v>apprange0$c</v>
      </c>
      <c r="R1" s="126" t="str">
        <f>[3]heroMastery!R1</f>
        <v>apprange1$c</v>
      </c>
      <c r="S1" s="126" t="str">
        <f>[3]heroMastery!S1</f>
        <v>apprange2$c</v>
      </c>
      <c r="T1" s="126" t="str">
        <f>[3]heroMastery!T1</f>
        <v>apprange3$c</v>
      </c>
      <c r="U1" s="126" t="str">
        <f>[3]heroMastery!U1</f>
        <v>apprange4$c</v>
      </c>
      <c r="V1" s="126" t="str">
        <f>[3]heroMastery!V1</f>
        <v>addattr$c</v>
      </c>
      <c r="W1" s="126" t="str">
        <f>[3]heroMastery!W1</f>
        <v>tagaddsk$c</v>
      </c>
      <c r="X1" s="126" t="str">
        <f>[3]heroMastery!X1</f>
        <v>crehero$c</v>
      </c>
      <c r="Y1" s="126" t="str">
        <f>[3]heroMastery!Y1</f>
        <v>creplace$c</v>
      </c>
      <c r="Z1" s="126" t="str">
        <f>[3]heroMastery!Z1</f>
        <v>creplace2$c</v>
      </c>
      <c r="AA1" s="126" t="str">
        <f>[3]heroMastery!AA1</f>
        <v>creplace3$c</v>
      </c>
      <c r="AB1" s="126" t="str">
        <f>[3]heroMastery!AB1</f>
        <v>cradsk$c</v>
      </c>
      <c r="AC1" s="126" t="str">
        <f>[3]heroMastery!AC1</f>
        <v>surlim$c</v>
      </c>
      <c r="AD1" s="126" t="str">
        <f>[3]heroMastery!AD1</f>
        <v>suradsk$c</v>
      </c>
      <c r="AE1" s="126" t="str">
        <f>[3]heroMastery!AE1</f>
        <v>morale$c</v>
      </c>
      <c r="AF1" s="126" t="str">
        <f>[3]heroMastery!AF1</f>
        <v>morale1$c</v>
      </c>
      <c r="AG1" s="126" t="str">
        <f>[3]heroMastery!AG1</f>
        <v>skreplace$c</v>
      </c>
      <c r="AH1" s="126" t="str">
        <f>[3]heroMastery!AH1</f>
        <v>addsk$c</v>
      </c>
      <c r="AI1" s="126" t="str">
        <f>[3]heroMastery!AI1</f>
        <v>buffopen$c</v>
      </c>
      <c r="AJ1" s="126" t="str">
        <f>[3]heroMastery!AJ1</f>
        <v>breplace$c</v>
      </c>
      <c r="AK1" s="126" t="str">
        <f>[3]heroMastery!AK1</f>
        <v>addmech$c</v>
      </c>
      <c r="AL1" s="126" t="str">
        <f>[3]heroMastery!AL1</f>
        <v>sdrm$c</v>
      </c>
      <c r="AM1" s="126" t="str">
        <f>[3]heroMastery!AM1</f>
        <v>sddcd$c</v>
      </c>
      <c r="AN1" s="126" t="str">
        <f>[3]heroMastery!AN1</f>
        <v>scappro$c</v>
      </c>
      <c r="AO1" s="126" t="str">
        <f>[3]heroMastery!AO1</f>
        <v>skapprange0$c</v>
      </c>
      <c r="AP1" s="126" t="str">
        <f>[3]heroMastery!AP1</f>
        <v>skapprange1$c</v>
      </c>
      <c r="AQ1" s="126" t="str">
        <f>[3]heroMastery!AQ1</f>
        <v>skapprange2$c</v>
      </c>
      <c r="AR1" s="126" t="str">
        <f>[3]heroMastery!AR1</f>
        <v>skadd$c</v>
      </c>
      <c r="AS1" s="126" t="str">
        <f>[3]heroMastery!AS1</f>
        <v>effapprange$c</v>
      </c>
      <c r="AT1" s="126" t="str">
        <f>[3]heroMastery!AT1</f>
        <v>effpro$c</v>
      </c>
      <c r="AU1" s="126" t="str">
        <f>[3]heroMastery!AU1</f>
        <v>effadd1$c</v>
      </c>
      <c r="AV1" s="126" t="str">
        <f>[3]heroMastery!AV1</f>
        <v>effadd2$c</v>
      </c>
      <c r="AW1" s="126" t="str">
        <f>[3]heroMastery!AW1</f>
        <v>s2apprange$c</v>
      </c>
      <c r="AX1" s="126" t="str">
        <f>[3]heroMastery!AX1</f>
        <v>buffadd$c</v>
      </c>
      <c r="AY1" s="126" t="str">
        <f>[3]heroMastery!AY1</f>
        <v>powercount$cs</v>
      </c>
      <c r="AZ1" s="126" t="str">
        <f>[3]heroMastery!AZ1</f>
        <v>powercount1$cs</v>
      </c>
      <c r="BA1" s="126" t="str">
        <f>[3]heroMastery!BA1</f>
        <v>powerup1$cs</v>
      </c>
      <c r="BB1" s="126">
        <f>[3]heroMastery!BB1</f>
        <v>0</v>
      </c>
      <c r="BC1" s="126">
        <f>[3]heroMastery!BC1</f>
        <v>0</v>
      </c>
      <c r="BD1" s="126">
        <f>[3]heroMastery!BD1</f>
        <v>0</v>
      </c>
      <c r="BE1" s="126">
        <f>[3]heroMastery!BE1</f>
        <v>0</v>
      </c>
      <c r="BF1" s="126">
        <f>[3]heroMastery!BF1</f>
        <v>0</v>
      </c>
      <c r="BG1" s="126">
        <f>[3]heroMastery!BG1</f>
        <v>0</v>
      </c>
      <c r="BH1" s="126">
        <f>[3]heroMastery!BH1</f>
        <v>0</v>
      </c>
    </row>
    <row r="2" spans="1:60">
      <c r="A2" s="126" t="str">
        <f>[3]heroMastery!A2</f>
        <v>int</v>
      </c>
      <c r="B2" s="126">
        <f>[3]heroMastery!B2</f>
        <v>0</v>
      </c>
      <c r="C2" s="126" t="str">
        <f>[3]heroMastery!C2</f>
        <v>string</v>
      </c>
      <c r="D2" s="126" t="str">
        <f>[3]heroMastery!D2</f>
        <v>int</v>
      </c>
      <c r="E2" s="126">
        <f>[3]heroMastery!E2</f>
        <v>0</v>
      </c>
      <c r="F2" s="126">
        <f>[3]heroMastery!F2</f>
        <v>0</v>
      </c>
      <c r="G2" s="126" t="str">
        <f>[3]heroMastery!G2</f>
        <v>int</v>
      </c>
      <c r="H2" s="126">
        <f>[3]heroMastery!H2</f>
        <v>0</v>
      </c>
      <c r="I2" s="126">
        <f>[3]heroMastery!I2</f>
        <v>0</v>
      </c>
      <c r="J2" s="126">
        <f>[3]heroMastery!J2</f>
        <v>0</v>
      </c>
      <c r="K2" s="126">
        <f>[3]heroMastery!K2</f>
        <v>0</v>
      </c>
      <c r="L2" s="126" t="str">
        <f>[3]heroMastery!L2</f>
        <v>int</v>
      </c>
      <c r="M2" s="126" t="str">
        <f>[3]heroMastery!M2</f>
        <v>int</v>
      </c>
      <c r="N2" s="126" t="str">
        <f>[3]heroMastery!N2</f>
        <v>int</v>
      </c>
      <c r="O2" s="126" t="str">
        <f>[3]heroMastery!O2</f>
        <v>string</v>
      </c>
      <c r="P2" s="126" t="str">
        <f>[3]heroMastery!P2</f>
        <v>int</v>
      </c>
      <c r="Q2" s="126" t="str">
        <f>[3]heroMastery!Q2</f>
        <v>array</v>
      </c>
      <c r="R2" s="126" t="str">
        <f>[3]heroMastery!R2</f>
        <v>array</v>
      </c>
      <c r="S2" s="126" t="str">
        <f>[3]heroMastery!S2</f>
        <v>array</v>
      </c>
      <c r="T2" s="126" t="str">
        <f>[3]heroMastery!T2</f>
        <v>array</v>
      </c>
      <c r="U2" s="126" t="str">
        <f>[3]heroMastery!U2</f>
        <v>array</v>
      </c>
      <c r="V2" s="126" t="str">
        <f>[3]heroMastery!V2</f>
        <v>array</v>
      </c>
      <c r="W2" s="126">
        <f>[3]heroMastery!W2</f>
        <v>0</v>
      </c>
      <c r="X2" s="126">
        <f>[3]heroMastery!X2</f>
        <v>0</v>
      </c>
      <c r="Y2" s="126" t="str">
        <f>[3]heroMastery!Y2</f>
        <v>array</v>
      </c>
      <c r="Z2" s="126" t="str">
        <f>[3]heroMastery!Z2</f>
        <v>array</v>
      </c>
      <c r="AA2" s="126" t="str">
        <f>[3]heroMastery!AA2</f>
        <v>array</v>
      </c>
      <c r="AB2" s="126">
        <f>[3]heroMastery!AB2</f>
        <v>0</v>
      </c>
      <c r="AC2" s="126">
        <f>[3]heroMastery!AC2</f>
        <v>0</v>
      </c>
      <c r="AD2" s="126">
        <f>[3]heroMastery!AD2</f>
        <v>0</v>
      </c>
      <c r="AE2" s="126" t="str">
        <f>[3]heroMastery!AE2</f>
        <v>array</v>
      </c>
      <c r="AF2" s="126" t="str">
        <f>[3]heroMastery!AF2</f>
        <v>array</v>
      </c>
      <c r="AG2" s="126" t="str">
        <f>[3]heroMastery!AG2</f>
        <v>array</v>
      </c>
      <c r="AH2" s="126">
        <f>[3]heroMastery!AH2</f>
        <v>0</v>
      </c>
      <c r="AI2" s="126">
        <f>[3]heroMastery!AI2</f>
        <v>0</v>
      </c>
      <c r="AJ2" s="126">
        <f>[3]heroMastery!AJ2</f>
        <v>0</v>
      </c>
      <c r="AK2" s="126">
        <f>[3]heroMastery!AK2</f>
        <v>0</v>
      </c>
      <c r="AL2" s="126">
        <f>[3]heroMastery!AL2</f>
        <v>0</v>
      </c>
      <c r="AM2" s="126">
        <f>[3]heroMastery!AM2</f>
        <v>0</v>
      </c>
      <c r="AN2" s="126">
        <f>[3]heroMastery!AN2</f>
        <v>0</v>
      </c>
      <c r="AO2" s="126" t="str">
        <f>[3]heroMastery!AO2</f>
        <v>array</v>
      </c>
      <c r="AP2" s="126" t="str">
        <f>[3]heroMastery!AP2</f>
        <v>array</v>
      </c>
      <c r="AQ2" s="126" t="str">
        <f>[3]heroMastery!AQ2</f>
        <v>array</v>
      </c>
      <c r="AR2" s="126">
        <f>[3]heroMastery!AR2</f>
        <v>0</v>
      </c>
      <c r="AS2" s="126">
        <f>[3]heroMastery!AS2</f>
        <v>0</v>
      </c>
      <c r="AT2" s="126">
        <f>[3]heroMastery!AT2</f>
        <v>0</v>
      </c>
      <c r="AU2" s="126">
        <f>[3]heroMastery!AU2</f>
        <v>0</v>
      </c>
      <c r="AV2" s="126">
        <f>[3]heroMastery!AV2</f>
        <v>0</v>
      </c>
      <c r="AW2" s="126">
        <f>[3]heroMastery!AW2</f>
        <v>0</v>
      </c>
      <c r="AX2" s="126">
        <f>[3]heroMastery!AX2</f>
        <v>0</v>
      </c>
      <c r="AY2" s="126" t="str">
        <f>[3]heroMastery!AY2</f>
        <v>array</v>
      </c>
      <c r="AZ2" s="126">
        <f>[3]heroMastery!AZ2</f>
        <v>0</v>
      </c>
      <c r="BA2" s="126">
        <f>[3]heroMastery!BA2</f>
        <v>0</v>
      </c>
      <c r="BB2" s="126">
        <f>[3]heroMastery!BB2</f>
        <v>0</v>
      </c>
      <c r="BC2" s="126">
        <f>[3]heroMastery!BC2</f>
        <v>0</v>
      </c>
      <c r="BD2" s="126">
        <f>[3]heroMastery!BD2</f>
        <v>0</v>
      </c>
      <c r="BE2" s="126">
        <f>[3]heroMastery!BE2</f>
        <v>0</v>
      </c>
      <c r="BF2" s="126">
        <f>[3]heroMastery!BF2</f>
        <v>0</v>
      </c>
      <c r="BG2" s="126">
        <f>[3]heroMastery!BG2</f>
        <v>0</v>
      </c>
      <c r="BH2" s="126">
        <f>[3]heroMastery!BH2</f>
        <v>0</v>
      </c>
    </row>
    <row r="3" spans="1:60" ht="57">
      <c r="A3" s="126" t="str">
        <f>[3]heroMastery!A3</f>
        <v>专精ID</v>
      </c>
      <c r="B3" s="126">
        <f>[3]heroMastery!B3</f>
        <v>0</v>
      </c>
      <c r="C3" s="126" t="str">
        <f>[3]heroMastery!C3</f>
        <v>名字</v>
      </c>
      <c r="D3" s="126" t="str">
        <f>[3]heroMastery!D3</f>
        <v>能力分类</v>
      </c>
      <c r="E3" s="126" t="str">
        <f>[3]heroMastery!E3</f>
        <v>是否是全局效果</v>
      </c>
      <c r="F3" s="126">
        <f>[3]heroMastery!F3</f>
        <v>0</v>
      </c>
      <c r="G3" s="126" t="str">
        <f>[3]heroMastery!G3</f>
        <v>专精等阶</v>
      </c>
      <c r="H3" s="126" t="str">
        <f>[3]heroMastery!H3</f>
        <v>刷新权重</v>
      </c>
      <c r="I3" s="126" t="str">
        <f>[3]heroMastery!I3</f>
        <v>推荐权重</v>
      </c>
      <c r="J3" s="126" t="str">
        <f>[3]heroMastery!J3</f>
        <v>触发底线</v>
      </c>
      <c r="K3" s="126" t="str">
        <f>[3]heroMastery!K3</f>
        <v>积分变化</v>
      </c>
      <c r="L3" s="126" t="str">
        <f>[3]heroMastery!L3</f>
        <v>专精类型限制</v>
      </c>
      <c r="M3" s="126" t="str">
        <f>[3]heroMastery!M3</f>
        <v>基础ID</v>
      </c>
      <c r="N3" s="126" t="str">
        <f>[3]heroMastery!N3</f>
        <v>图标</v>
      </c>
      <c r="O3" s="126" t="str">
        <f>[3]heroMastery!O3</f>
        <v>专精名称</v>
      </c>
      <c r="P3" s="126" t="str">
        <f>[3]heroMastery!P3</f>
        <v>专精描述</v>
      </c>
      <c r="Q3" s="126" t="str">
        <f>[3]heroMastery!Q3</f>
        <v>&amp;适用范围0</v>
      </c>
      <c r="R3" s="126" t="str">
        <f>[3]heroMastery!R3</f>
        <v>&amp;适用范围1</v>
      </c>
      <c r="S3" s="126" t="str">
        <f>[3]heroMastery!S3</f>
        <v>&amp;适用范围2</v>
      </c>
      <c r="T3" s="126" t="str">
        <f>[3]heroMastery!T3</f>
        <v>or适用范围3</v>
      </c>
      <c r="U3" s="126" t="str">
        <f>[3]heroMastery!U3</f>
        <v>or适用范围4</v>
      </c>
      <c r="V3" s="126" t="str">
        <f>[3]heroMastery!V3</f>
        <v>附加属性</v>
      </c>
      <c r="W3" s="126" t="str">
        <f>[3]heroMastery!W3</f>
        <v>增加额外技能</v>
      </c>
      <c r="X3" s="126" t="str">
        <f>[3]heroMastery!X3</f>
        <v>指定英雄替换生效</v>
      </c>
      <c r="Y3" s="126" t="str">
        <f>[3]heroMastery!Y3</f>
        <v>特定生物替换</v>
      </c>
      <c r="Z3" s="126" t="str">
        <f>[3]heroMastery!Z3</f>
        <v>特定生物替换</v>
      </c>
      <c r="AA3" s="126" t="str">
        <f>[3]heroMastery!AA3</f>
        <v>全局特定生物替换</v>
      </c>
      <c r="AB3" s="126" t="str">
        <f>[3]heroMastery!AB3</f>
        <v>怪兽增加额外技能</v>
      </c>
      <c r="AC3" s="126" t="str">
        <f>[3]heroMastery!AC3</f>
        <v>前置条件</v>
      </c>
      <c r="AD3" s="126" t="str">
        <f>[3]heroMastery!AD3</f>
        <v>全局加技能</v>
      </c>
      <c r="AE3" s="126" t="str">
        <f>[3]heroMastery!AE3</f>
        <v>玩家能力变化</v>
      </c>
      <c r="AF3" s="126" t="str">
        <f>[3]heroMastery!AF3</f>
        <v>对方玩家能力变化</v>
      </c>
      <c r="AG3" s="126" t="str">
        <f>[3]heroMastery!AG3</f>
        <v>单个技能替换</v>
      </c>
      <c r="AH3" s="126" t="str">
        <f>[3]heroMastery!AH3</f>
        <v>英雄额外技能</v>
      </c>
      <c r="AI3" s="126" t="str">
        <f>[3]heroMastery!AI3</f>
        <v>专精BUFF提升</v>
      </c>
      <c r="AJ3" s="126" t="str">
        <f>[3]heroMastery!AJ3</f>
        <v>全局BUFF替换</v>
      </c>
      <c r="AK3" s="126" t="str">
        <f>[3]heroMastery!AK3</f>
        <v>携带机械单位</v>
      </c>
      <c r="AL3" s="126" t="str">
        <f>[3]heroMastery!AL3</f>
        <v>召唤物死亡回蓝</v>
      </c>
      <c r="AM3" s="126" t="str">
        <f>[3]heroMastery!AM3</f>
        <v>召唤物死亡减CD</v>
      </c>
      <c r="AN3" s="126" t="str">
        <f>[3]heroMastery!AN3</f>
        <v>召唤物个数法术加成</v>
      </c>
      <c r="AO3" s="126" t="str">
        <f>[3]heroMastery!AO3</f>
        <v>&amp;适用范围0</v>
      </c>
      <c r="AP3" s="126" t="str">
        <f>[3]heroMastery!AP3</f>
        <v>&amp;适用范围1</v>
      </c>
      <c r="AQ3" s="126" t="str">
        <f>[3]heroMastery!AQ3</f>
        <v>&amp;适用范围2</v>
      </c>
      <c r="AR3" s="126" t="str">
        <f>[3]heroMastery!AR3</f>
        <v>附加法术（继承范围）</v>
      </c>
      <c r="AS3" s="126" t="str">
        <f>[3]heroMastery!AS3</f>
        <v>行为维度(继承范围和位置）</v>
      </c>
      <c r="AT3" s="126" t="str">
        <f>[3]heroMastery!AT3</f>
        <v>基础比例放大</v>
      </c>
      <c r="AU3" s="126" t="str">
        <f>[3]heroMastery!AU3</f>
        <v>附加额外行为</v>
      </c>
      <c r="AV3" s="126" t="str">
        <f>[3]heroMastery!AV3</f>
        <v>附加额外行为</v>
      </c>
      <c r="AW3" s="126" t="str">
        <f>[3]heroMastery!AW3</f>
        <v>如果兵团获得X类型BUFF</v>
      </c>
      <c r="AX3" s="126" t="str">
        <f>[3]heroMastery!AX3</f>
        <v>兵团追加额外buff或技能</v>
      </c>
      <c r="AY3" s="126" t="str">
        <f>[3]heroMastery!AY3</f>
        <v>专精增加战斗力</v>
      </c>
      <c r="AZ3" s="126" t="str">
        <f>[3]heroMastery!AZ3</f>
        <v>法术刻印提供基础战斗力</v>
      </c>
      <c r="BA3" s="126" t="str">
        <f>[3]heroMastery!BA3</f>
        <v>法术刻印每级提供额外战斗力</v>
      </c>
      <c r="BB3" s="126">
        <f>[3]heroMastery!BB3</f>
        <v>0</v>
      </c>
      <c r="BC3" s="126">
        <f>[3]heroMastery!BC3</f>
        <v>0</v>
      </c>
      <c r="BD3" s="126">
        <f>[3]heroMastery!BD3</f>
        <v>0</v>
      </c>
      <c r="BE3" s="126">
        <f>[3]heroMastery!BE3</f>
        <v>0</v>
      </c>
      <c r="BF3" s="126">
        <f>[3]heroMastery!BF3</f>
        <v>0</v>
      </c>
      <c r="BG3" s="126">
        <f>[3]heroMastery!BG3</f>
        <v>0</v>
      </c>
      <c r="BH3" s="126">
        <f>[3]heroMastery!BH3</f>
        <v>0</v>
      </c>
    </row>
    <row r="4" spans="1:60" ht="80.25" customHeight="1">
      <c r="A4" s="126">
        <f>[3]heroMastery!A4</f>
        <v>0</v>
      </c>
      <c r="B4" s="126">
        <f>[3]heroMastery!B4</f>
        <v>0</v>
      </c>
      <c r="C4" s="126">
        <f>[3]heroMastery!C4</f>
        <v>0</v>
      </c>
      <c r="D4" s="126" t="str">
        <f>[3]heroMastery!D4</f>
        <v>1.特长
2.专精
3.宝物
4.法术刻印</v>
      </c>
      <c r="E4" s="126">
        <f>[3]heroMastery!E4</f>
        <v>0</v>
      </c>
      <c r="F4" s="126" t="str">
        <f>[3]heroMastery!F4</f>
        <v>1:通用描述
2：兵种技能
3：英雄技能</v>
      </c>
      <c r="G4" s="126">
        <f>[3]heroMastery!G4</f>
        <v>0</v>
      </c>
      <c r="H4" s="126">
        <f>[3]heroMastery!H4</f>
        <v>0</v>
      </c>
      <c r="I4" s="126" t="str">
        <f>[3]heroMastery!I4</f>
        <v>权重越低，越会被推荐</v>
      </c>
      <c r="J4" s="126" t="str">
        <f>[3]heroMastery!J4</f>
        <v>若不为0，到达触发条件就清零积分</v>
      </c>
      <c r="K4" s="126" t="str">
        <f>[3]heroMastery!K4</f>
        <v>[min,max]</v>
      </c>
      <c r="L4" s="126" t="str">
        <f>[3]heroMastery!L4</f>
        <v xml:space="preserve">0.无
1.城堡
2.壁垒
3.墓园
4.据点
5.地狱
6.塔楼
7.地下城
8.要塞
9.元素
</v>
      </c>
      <c r="M4" s="126">
        <f>[3]heroMastery!M4</f>
        <v>0</v>
      </c>
      <c r="N4" s="126">
        <f>[3]heroMastery!N4</f>
        <v>0</v>
      </c>
      <c r="O4" s="126">
        <f>[3]heroMastery!O4</f>
        <v>0</v>
      </c>
      <c r="P4" s="126">
        <f>[3]heroMastery!P4</f>
        <v>0</v>
      </c>
      <c r="Q4" s="126" t="str">
        <f>[3]heroMastery!Q4</f>
        <v>[16人单位，9人单位,4人单位,1人单位]</v>
      </c>
      <c r="R4" s="126" t="str">
        <f>[3]heroMastery!R4</f>
        <v>[刺客,步兵,骑兵,弓手,法师]
0.否
1.是
不填代表不做筛选</v>
      </c>
      <c r="S4" s="126" t="str">
        <f>[3]heroMastery!S4</f>
        <v>[地面，空军]
0.否
1.是
不填代表不做筛选</v>
      </c>
      <c r="T4" s="126" t="str">
        <f>[3]heroMastery!T4</f>
        <v>1.骷髅
2.平原城堡
3.森林壁垒
4.树人
5.据点
7.地下城
10.墓园除骷髅之外兵团
不填代表不做筛选
[]</v>
      </c>
      <c r="U4" s="126" t="str">
        <f>[3]heroMastery!U4</f>
        <v>召唤物是否试用
不填：不适用
1：适用</v>
      </c>
      <c r="V4" s="126" t="str">
        <f>[3]heroMastery!V4</f>
        <v>[[id,初始,成长]]
二维数组
玩家BUFF：
成长为玩家等级成长</v>
      </c>
      <c r="W4" s="126" t="str">
        <f>[3]heroMastery!W4</f>
        <v>[[哪张表，id]]
1主动技能
2被动属性
3特性
4攻击特效</v>
      </c>
      <c r="X4" s="126">
        <f>[3]heroMastery!X4</f>
        <v>0</v>
      </c>
      <c r="Y4" s="126" t="str">
        <f>[3]heroMastery!Y4</f>
        <v>[[原baseid，替换后baseid]]
A-&gt;B B-&gt;C
如果A已经变成B, 后面对A的变化均无效</v>
      </c>
      <c r="Z4" s="126" t="str">
        <f>[3]heroMastery!Z4</f>
        <v xml:space="preserve">显示用，上阵时生效
[[原baseid，替换后baseid]]
A-&gt;B A-&gt;C
</v>
      </c>
      <c r="AA4" s="126" t="str">
        <f>[3]heroMastery!AA4</f>
        <v>显示用
[[英雄，星级，原baseid，替换后baseid]]
全局替换，仅在英雄不上阵时生效</v>
      </c>
      <c r="AB4" s="126" t="str">
        <f>[3]heroMastery!AB4</f>
        <v>[[怪兽id，哪张表，id]]
1主动技能
2被动属性
3特性
4攻击特效</v>
      </c>
      <c r="AC4" s="126" t="str">
        <f>[3]heroMastery!AC4</f>
        <v>【条件，参数】
0：无
1：兵团在场，兵团ID</v>
      </c>
      <c r="AD4" s="126" t="str">
        <f>[3]heroMastery!AD4</f>
        <v>【哪张表，id】</v>
      </c>
      <c r="AE4" s="126" t="str">
        <f>[3]heroMastery!AE4</f>
        <v xml:space="preserve">[[属性，增加自己，成长]]
101 法术伤害_额外   102 初始魔法值_基础   103 初始魔法值_%   104 魔法回复_基础   105 魔法回复_%   106 魔法值上限   107 士气_基础   108 法术失败率_%   109 护盾效果_%   110 英雄攻击_基础   111 英雄攻击_%   112 英雄攻击_额外   113 英雄防御_基础   114 英雄防御_%   115 英雄防御_额外   116 英雄智力_基础   117 英雄智力_%   118 英雄智力_额外   119 英雄知识_基础   120 英雄知识_%   121 英雄知识_额外   122 火系伤害_%   123 水系伤害_%   124 气系伤害_%   125 土系伤害_%   131 全部伤害_%   142 火系初始冷却_%   143 水系初始冷却_%   144 气系初始冷却_%   145 土系初始冷却_%   146 全部初始冷却_%   162 火系冷却_%   163 水系冷却_%   164 气系冷却_%   165 土系冷却_%   166 全部冷却_%  182 火系耗魔_%   183 水系耗魔_%   184 气系耗魔_%   185 土系耗魔_%   186 全部耗魔_%    202 火系范围_%   203 水系范围_%   204 气系范围_%   205 土系范围_%   206 全部范围_%    222 火系暴击率_%   223 水系暴击率_%   224 气系暴击率_%   225 土系暴击率_%   226 全部暴击率_%    242 火系等级   243 水系等级   244 气系等级   245 土系等级   246 全部等级  </v>
      </c>
      <c r="AF4" s="126" t="str">
        <f>[3]heroMastery!AF4</f>
        <v xml:space="preserve">[[属性，降低敌人，成长]]
101 法术伤害_额外   102 初始魔法值_基础   103 初始魔法值_%   104 魔法回复_基础   105 魔法回复_%   106 魔法值上限   107 士气_基础   108 法术失败率_%   109 护盾效果_%   110 英雄攻击_基础   111 英雄攻击_%   112 英雄攻击_额外   113 英雄防御_基础   114 英雄防御_%   115 英雄防御_额外   116 英雄智力_基础   117 英雄智力_%   118 英雄智力_额外   119 英雄知识_基础   120 英雄知识_%   121 英雄知识_额外   127 火系伤害_%   128 水系伤害_%   129 气系伤害_%   130 土系伤害_%   131 全部伤害_%   142 火系初始冷却_%   143 水系初始冷却_%   144 气系初始冷却_%   145 土系初始冷却_%   146 全部初始冷却_%   162 火系冷却_%   163 水系冷却_%   164 气系冷却_%   165 土系冷却_%   166 全部冷却_%  182 火系耗魔_%   183 水系耗魔_%   184 气系耗魔_%   185 土系耗魔_%   186 全部耗魔_%    202 火系范围_%   203 水系范围_%   204 气系范围_%   205 土系范围_%   206 全部范围_%    222 火系暴击率_%   223 水系暴击率_%   224 气系暴击率_%   225 土系暴击率_%   226 全部暴击率_%    242 火系等级   243 水系等级   244 气系等级   245 土系等级   246 全部等级  </v>
      </c>
      <c r="AG4" s="126" t="str">
        <f>[3]heroMastery!AG4</f>
        <v>[[原baseid，替换后baseid]]
A→_x000D_B，A→_x000D_C</v>
      </c>
      <c r="AH4" s="126" t="str">
        <f>[3]heroMastery!AH4</f>
        <v>提供英雄额外技能</v>
      </c>
      <c r="AI4" s="126" t="str">
        <f>[3]heroMastery!AI4</f>
        <v>[[TAG,1]]
开第几隐藏列
2、灼烧
3、护盾
7、冻结</v>
      </c>
      <c r="AJ4" s="126" t="str">
        <f>[3]heroMastery!AJ4</f>
        <v>[[id,target id]]
A_B
A_C</v>
      </c>
      <c r="AK4" s="126">
        <f>[3]heroMastery!AK4</f>
        <v>0</v>
      </c>
      <c r="AL4" s="126">
        <f>[3]heroMastery!AL4</f>
        <v>0</v>
      </c>
      <c r="AM4" s="126">
        <f>[3]heroMastery!AM4</f>
        <v>0</v>
      </c>
      <c r="AN4" s="126">
        <f>[3]heroMastery!AN4</f>
        <v>0</v>
      </c>
      <c r="AO4" s="126" t="str">
        <f>[3]heroMastery!AO4</f>
        <v>[火,水,气,土]</v>
      </c>
      <c r="AP4" s="126" t="str">
        <f>[3]heroMastery!AP4</f>
        <v>[伤害,辅助,召唤]
0.否
1.是
不填代表不做筛选</v>
      </c>
      <c r="AQ4" s="126" t="str">
        <f>[3]heroMastery!AQ4</f>
        <v>[普通，大招]
0.否
1.是
不填代表不做筛选</v>
      </c>
      <c r="AR4" s="126" t="str">
        <f>[3]heroMastery!AR4</f>
        <v>[法术id]</v>
      </c>
      <c r="AS4" s="126" t="str">
        <f>[3]heroMastery!AS4</f>
        <v>1.治疗
2.伤害
3.召唤
4.驱散
5.复活（目标为正常尸体，否则无效）
6.献祭（目标为可献祭尸体，否则无效）
7.复制（目标为单位，否则无效）</v>
      </c>
      <c r="AT4" s="126" t="str">
        <f>[3]heroMastery!AT4</f>
        <v>【基础*(1+pro%)，成长*(1+pro%)】
只对定值（治疗，伤害）有效
填:pro%</v>
      </c>
      <c r="AU4" s="126" t="str">
        <f>[3]heroMastery!AU4</f>
        <v>1.治疗
2.伤害
3.召唤
4.驱散
5.复活（目标为正常尸体，否则无效）
6.献祭（目标为可献祭尸体，否则无效）
7.复制（目标为单位，否则无效）</v>
      </c>
      <c r="AV4" s="126" t="str">
        <f>[3]heroMastery!AV4</f>
        <v xml:space="preserve">1&amp;2、[pro,pro成长,定值，定值成长，pro上限,pro上限成长
3、召唤[id,lv,lv成长,num,num成长]
</v>
      </c>
      <c r="AW4" s="126">
        <f>[3]heroMastery!AW4</f>
        <v>0</v>
      </c>
      <c r="AX4" s="126" t="str">
        <f>[3]heroMastery!AX4</f>
        <v>[[哪张表，id]]
1主动技能
2被动属性
3特性
4攻击特效
9BUFF</v>
      </c>
      <c r="AY4" s="126" t="str">
        <f>[3]heroMastery!AY4</f>
        <v>[初级，中级，高级]
满：300</v>
      </c>
      <c r="AZ4" s="126">
        <f>[3]heroMastery!AZ4</f>
        <v>0</v>
      </c>
      <c r="BA4" s="126">
        <f>[3]heroMastery!BA4</f>
        <v>0</v>
      </c>
      <c r="BB4" s="126">
        <f>[3]heroMastery!BB4</f>
        <v>0</v>
      </c>
      <c r="BC4" s="126">
        <f>[3]heroMastery!BC4</f>
        <v>0</v>
      </c>
      <c r="BD4" s="126">
        <f>[3]heroMastery!BD4</f>
        <v>0</v>
      </c>
      <c r="BE4" s="126">
        <f>[3]heroMastery!BE4</f>
        <v>0</v>
      </c>
      <c r="BF4" s="126">
        <f>[3]heroMastery!BF4</f>
        <v>0</v>
      </c>
      <c r="BG4" s="126">
        <f>[3]heroMastery!BG4</f>
        <v>0</v>
      </c>
      <c r="BH4" s="126">
        <f>[3]heroMastery!BH4</f>
        <v>0</v>
      </c>
    </row>
    <row r="5" spans="1:60">
      <c r="A5" s="126">
        <f>[3]heroMastery!A5</f>
        <v>0</v>
      </c>
      <c r="B5" s="126">
        <f>[3]heroMastery!B5</f>
        <v>0</v>
      </c>
      <c r="C5" s="126">
        <f>[3]heroMastery!C5</f>
        <v>0</v>
      </c>
      <c r="D5" s="126">
        <f>[3]heroMastery!D5</f>
        <v>0</v>
      </c>
      <c r="E5" s="126">
        <f>[3]heroMastery!E5</f>
        <v>0</v>
      </c>
      <c r="F5" s="126">
        <f>[3]heroMastery!F5</f>
        <v>0</v>
      </c>
      <c r="G5" s="126">
        <f>[3]heroMastery!G5</f>
        <v>0</v>
      </c>
      <c r="H5" s="126">
        <f>[3]heroMastery!H5</f>
        <v>0</v>
      </c>
      <c r="I5" s="126">
        <f>[3]heroMastery!I5</f>
        <v>0</v>
      </c>
      <c r="J5" s="126">
        <f>[3]heroMastery!J5</f>
        <v>0</v>
      </c>
      <c r="K5" s="126">
        <f>[3]heroMastery!K5</f>
        <v>0</v>
      </c>
      <c r="L5" s="126">
        <f>[3]heroMastery!L5</f>
        <v>0</v>
      </c>
      <c r="M5" s="126">
        <f>[3]heroMastery!M5</f>
        <v>0</v>
      </c>
      <c r="N5" s="126">
        <f>[3]heroMastery!N5</f>
        <v>0</v>
      </c>
      <c r="O5" s="126">
        <f>[3]heroMastery!O5</f>
        <v>0</v>
      </c>
      <c r="P5" s="126">
        <f>[3]heroMastery!P5</f>
        <v>0</v>
      </c>
      <c r="Q5" s="126">
        <f>[3]heroMastery!Q5</f>
        <v>0</v>
      </c>
      <c r="R5" s="126">
        <f>[3]heroMastery!R5</f>
        <v>0</v>
      </c>
      <c r="S5" s="126">
        <f>[3]heroMastery!S5</f>
        <v>0</v>
      </c>
      <c r="T5" s="126">
        <f>[3]heroMastery!T5</f>
        <v>0</v>
      </c>
      <c r="U5" s="126">
        <f>[3]heroMastery!U5</f>
        <v>0</v>
      </c>
      <c r="V5" s="126">
        <f>[3]heroMastery!V5</f>
        <v>0</v>
      </c>
      <c r="W5" s="126">
        <f>[3]heroMastery!W5</f>
        <v>0</v>
      </c>
      <c r="X5" s="126">
        <f>[3]heroMastery!X5</f>
        <v>0</v>
      </c>
      <c r="Y5" s="126">
        <f>[3]heroMastery!Y5</f>
        <v>0</v>
      </c>
      <c r="Z5" s="126">
        <f>[3]heroMastery!Z5</f>
        <v>0</v>
      </c>
      <c r="AA5" s="126">
        <f>[3]heroMastery!AA5</f>
        <v>0</v>
      </c>
      <c r="AB5" s="126">
        <f>[3]heroMastery!AB5</f>
        <v>0</v>
      </c>
      <c r="AC5" s="126">
        <f>[3]heroMastery!AC5</f>
        <v>0</v>
      </c>
      <c r="AD5" s="126">
        <f>[3]heroMastery!AD5</f>
        <v>0</v>
      </c>
      <c r="AE5" s="126">
        <f>[3]heroMastery!AE5</f>
        <v>0</v>
      </c>
      <c r="AF5" s="126">
        <f>[3]heroMastery!AF5</f>
        <v>0</v>
      </c>
      <c r="AG5" s="126">
        <f>[3]heroMastery!AG5</f>
        <v>0</v>
      </c>
      <c r="AH5" s="126">
        <f>[3]heroMastery!AH5</f>
        <v>0</v>
      </c>
      <c r="AI5" s="126">
        <f>[3]heroMastery!AI5</f>
        <v>0</v>
      </c>
      <c r="AJ5" s="126">
        <f>[3]heroMastery!AJ5</f>
        <v>0</v>
      </c>
      <c r="AK5" s="126">
        <f>[3]heroMastery!AK5</f>
        <v>0</v>
      </c>
      <c r="AL5" s="126">
        <f>[3]heroMastery!AL5</f>
        <v>0</v>
      </c>
      <c r="AM5" s="126">
        <f>[3]heroMastery!AM5</f>
        <v>0</v>
      </c>
      <c r="AN5" s="126">
        <f>[3]heroMastery!AN5</f>
        <v>0</v>
      </c>
      <c r="AO5" s="126">
        <f>[3]heroMastery!AO5</f>
        <v>0</v>
      </c>
      <c r="AP5" s="126">
        <f>[3]heroMastery!AP5</f>
        <v>0</v>
      </c>
      <c r="AQ5" s="126">
        <f>[3]heroMastery!AQ5</f>
        <v>0</v>
      </c>
      <c r="AR5" s="126">
        <f>[3]heroMastery!AR5</f>
        <v>0</v>
      </c>
      <c r="AS5" s="126">
        <f>[3]heroMastery!AS5</f>
        <v>0</v>
      </c>
      <c r="AT5" s="126">
        <f>[3]heroMastery!AT5</f>
        <v>0</v>
      </c>
      <c r="AU5" s="126">
        <f>[3]heroMastery!AU5</f>
        <v>0</v>
      </c>
      <c r="AV5" s="126">
        <f>[3]heroMastery!AV5</f>
        <v>0</v>
      </c>
      <c r="AW5" s="126">
        <f>[3]heroMastery!AW5</f>
        <v>0</v>
      </c>
      <c r="AX5" s="126">
        <f>[3]heroMastery!AX5</f>
        <v>0</v>
      </c>
      <c r="AY5" s="126">
        <f>[3]heroMastery!AY5</f>
        <v>0</v>
      </c>
      <c r="AZ5" s="126">
        <f>[3]heroMastery!AZ5</f>
        <v>0</v>
      </c>
      <c r="BA5" s="126">
        <f>[3]heroMastery!BA5</f>
        <v>0</v>
      </c>
      <c r="BB5" s="126">
        <f>[3]heroMastery!BB5</f>
        <v>0</v>
      </c>
      <c r="BC5" s="126">
        <f>[3]heroMastery!BC5</f>
        <v>0</v>
      </c>
      <c r="BD5" s="126">
        <f>[3]heroMastery!BD5</f>
        <v>0</v>
      </c>
      <c r="BE5" s="126">
        <f>[3]heroMastery!BE5</f>
        <v>0</v>
      </c>
      <c r="BF5" s="126">
        <f>[3]heroMastery!BF5</f>
        <v>0</v>
      </c>
      <c r="BG5" s="126">
        <f>[3]heroMastery!BG5</f>
        <v>0</v>
      </c>
      <c r="BH5" s="126">
        <f>[3]heroMastery!BH5</f>
        <v>0</v>
      </c>
    </row>
    <row r="6" spans="1:60">
      <c r="A6" s="126" t="str">
        <f>[3]heroMastery!A6</f>
        <v>#专长</v>
      </c>
      <c r="B6" s="126">
        <f>[3]heroMastery!B6</f>
        <v>0</v>
      </c>
      <c r="C6" s="126">
        <f>[3]heroMastery!C6</f>
        <v>0</v>
      </c>
      <c r="D6" s="126">
        <f>[3]heroMastery!D6</f>
        <v>0</v>
      </c>
      <c r="E6" s="126">
        <f>[3]heroMastery!E6</f>
        <v>0</v>
      </c>
      <c r="F6" s="126">
        <f>[3]heroMastery!F6</f>
        <v>0</v>
      </c>
      <c r="G6" s="126">
        <f>[3]heroMastery!G6</f>
        <v>0</v>
      </c>
      <c r="H6" s="126">
        <f>[3]heroMastery!H6</f>
        <v>0</v>
      </c>
      <c r="I6" s="126">
        <f>[3]heroMastery!I6</f>
        <v>0</v>
      </c>
      <c r="J6" s="126">
        <f>[3]heroMastery!J6</f>
        <v>0</v>
      </c>
      <c r="K6" s="126">
        <f>[3]heroMastery!K6</f>
        <v>0</v>
      </c>
      <c r="L6" s="126">
        <f>[3]heroMastery!L6</f>
        <v>0</v>
      </c>
      <c r="M6" s="126">
        <f>[3]heroMastery!M6</f>
        <v>0</v>
      </c>
      <c r="N6" s="126">
        <f>[3]heroMastery!N6</f>
        <v>0</v>
      </c>
      <c r="O6" s="126">
        <f>[3]heroMastery!O6</f>
        <v>0</v>
      </c>
      <c r="P6" s="126">
        <f>[3]heroMastery!P6</f>
        <v>0</v>
      </c>
      <c r="Q6" s="126">
        <f>[3]heroMastery!Q6</f>
        <v>0</v>
      </c>
      <c r="R6" s="126">
        <f>[3]heroMastery!R6</f>
        <v>0</v>
      </c>
      <c r="S6" s="126" t="str">
        <f>[3]heroMastery!S6</f>
        <v/>
      </c>
      <c r="T6" s="126">
        <f>[3]heroMastery!T6</f>
        <v>0</v>
      </c>
      <c r="U6" s="126">
        <f>[3]heroMastery!U6</f>
        <v>0</v>
      </c>
      <c r="V6" s="126">
        <f>[3]heroMastery!V6</f>
        <v>0</v>
      </c>
      <c r="W6" s="126">
        <f>[3]heroMastery!W6</f>
        <v>0</v>
      </c>
      <c r="X6" s="126">
        <f>[3]heroMastery!X6</f>
        <v>0</v>
      </c>
      <c r="Y6" s="126">
        <f>[3]heroMastery!Y6</f>
        <v>0</v>
      </c>
      <c r="Z6" s="126">
        <f>[3]heroMastery!Z6</f>
        <v>0</v>
      </c>
      <c r="AA6" s="126">
        <f>[3]heroMastery!AA6</f>
        <v>0</v>
      </c>
      <c r="AB6" s="126">
        <f>[3]heroMastery!AB6</f>
        <v>0</v>
      </c>
      <c r="AC6" s="126">
        <f>[3]heroMastery!AC6</f>
        <v>0</v>
      </c>
      <c r="AD6" s="126">
        <f>[3]heroMastery!AD6</f>
        <v>0</v>
      </c>
      <c r="AE6" s="126">
        <f>[3]heroMastery!AE6</f>
        <v>0</v>
      </c>
      <c r="AF6" s="126">
        <f>[3]heroMastery!AF6</f>
        <v>0</v>
      </c>
      <c r="AG6" s="126">
        <f>[3]heroMastery!AG6</f>
        <v>0</v>
      </c>
      <c r="AH6" s="126">
        <f>[3]heroMastery!AH6</f>
        <v>0</v>
      </c>
      <c r="AI6" s="126">
        <f>[3]heroMastery!AI6</f>
        <v>0</v>
      </c>
      <c r="AJ6" s="126">
        <f>[3]heroMastery!AJ6</f>
        <v>0</v>
      </c>
      <c r="AK6" s="126">
        <f>[3]heroMastery!AK6</f>
        <v>0</v>
      </c>
      <c r="AL6" s="126">
        <f>[3]heroMastery!AL6</f>
        <v>0</v>
      </c>
      <c r="AM6" s="126">
        <f>[3]heroMastery!AM6</f>
        <v>0</v>
      </c>
      <c r="AN6" s="126">
        <f>[3]heroMastery!AN6</f>
        <v>0</v>
      </c>
      <c r="AO6" s="126">
        <f>[3]heroMastery!AO6</f>
        <v>0</v>
      </c>
      <c r="AP6" s="126">
        <f>[3]heroMastery!AP6</f>
        <v>0</v>
      </c>
      <c r="AQ6" s="126">
        <f>[3]heroMastery!AQ6</f>
        <v>0</v>
      </c>
      <c r="AR6" s="126">
        <f>[3]heroMastery!AR6</f>
        <v>0</v>
      </c>
      <c r="AS6" s="126">
        <f>[3]heroMastery!AS6</f>
        <v>0</v>
      </c>
      <c r="AT6" s="126">
        <f>[3]heroMastery!AT6</f>
        <v>0</v>
      </c>
      <c r="AU6" s="126">
        <f>[3]heroMastery!AU6</f>
        <v>0</v>
      </c>
      <c r="AV6" s="126">
        <f>[3]heroMastery!AV6</f>
        <v>0</v>
      </c>
      <c r="AW6" s="126">
        <f>[3]heroMastery!AW6</f>
        <v>0</v>
      </c>
      <c r="AX6" s="126">
        <f>[3]heroMastery!AX6</f>
        <v>0</v>
      </c>
      <c r="AY6" s="126">
        <f>[3]heroMastery!AY6</f>
        <v>0</v>
      </c>
      <c r="AZ6" s="126">
        <f>[3]heroMastery!AZ6</f>
        <v>0</v>
      </c>
      <c r="BA6" s="126">
        <f>[3]heroMastery!BA6</f>
        <v>0</v>
      </c>
      <c r="BB6" s="126">
        <f>[3]heroMastery!BB6</f>
        <v>0</v>
      </c>
      <c r="BC6" s="126">
        <f>[3]heroMastery!BC6</f>
        <v>0</v>
      </c>
      <c r="BD6" s="126">
        <f>[3]heroMastery!BD6</f>
        <v>0</v>
      </c>
      <c r="BE6" s="126">
        <f>[3]heroMastery!BE6</f>
        <v>0</v>
      </c>
      <c r="BF6" s="126">
        <f>[3]heroMastery!BF6</f>
        <v>0</v>
      </c>
      <c r="BG6" s="126">
        <f>[3]heroMastery!BG6</f>
        <v>0</v>
      </c>
      <c r="BH6" s="126">
        <f>[3]heroMastery!BH6</f>
        <v>0</v>
      </c>
    </row>
    <row r="7" spans="1:60">
      <c r="A7" s="132">
        <f>[3]heroMastery!A7</f>
        <v>500011</v>
      </c>
      <c r="B7" s="132">
        <f>[3]heroMastery!B7</f>
        <v>50001</v>
      </c>
      <c r="C7" s="132" t="str">
        <f>[3]heroMastery!C7</f>
        <v>极寒之环</v>
      </c>
      <c r="D7" s="132">
        <f>[3]heroMastery!D7</f>
        <v>1</v>
      </c>
      <c r="E7" s="132">
        <f>[3]heroMastery!E7</f>
        <v>0</v>
      </c>
      <c r="F7" s="132">
        <f>[3]heroMastery!F7</f>
        <v>3</v>
      </c>
      <c r="G7" s="132">
        <f>[3]heroMastery!G7</f>
        <v>1</v>
      </c>
      <c r="H7" s="132">
        <f>[3]heroMastery!H7</f>
        <v>0</v>
      </c>
      <c r="I7" s="132">
        <f>[3]heroMastery!I7</f>
        <v>0</v>
      </c>
      <c r="J7" s="132">
        <f>[3]heroMastery!J7</f>
        <v>0</v>
      </c>
      <c r="K7" s="132">
        <f>[3]heroMastery!K7</f>
        <v>0</v>
      </c>
      <c r="L7" s="132">
        <f>[3]heroMastery!L7</f>
        <v>0</v>
      </c>
      <c r="M7" s="132">
        <f>[3]heroMastery!M7</f>
        <v>50001</v>
      </c>
      <c r="N7" s="132" t="str">
        <f>[3]heroMastery!N7</f>
        <v>ms_jihanzhihuan</v>
      </c>
      <c r="O7" s="132" t="str">
        <f>[3]heroMastery!O7</f>
        <v>HEROSPECIAL_500011</v>
      </c>
      <c r="P7" s="132" t="str">
        <f>[3]heroMastery!P7</f>
        <v>HEROSPECIALDES_500011</v>
      </c>
      <c r="Q7" s="132" t="str">
        <f>[3]heroMastery!Q7</f>
        <v/>
      </c>
      <c r="R7" s="132">
        <f>[3]heroMastery!R7</f>
        <v>0</v>
      </c>
      <c r="S7" s="132">
        <f>[3]heroMastery!S7</f>
        <v>0</v>
      </c>
      <c r="T7" s="132">
        <f>[3]heroMastery!T7</f>
        <v>0</v>
      </c>
      <c r="U7" s="132">
        <f>[3]heroMastery!U7</f>
        <v>0</v>
      </c>
      <c r="V7" s="132">
        <f>[3]heroMastery!V7</f>
        <v>0</v>
      </c>
      <c r="W7" s="132">
        <f>[3]heroMastery!W7</f>
        <v>0</v>
      </c>
      <c r="X7" s="132">
        <f>[3]heroMastery!X7</f>
        <v>0</v>
      </c>
      <c r="Y7" s="132">
        <f>[3]heroMastery!Y7</f>
        <v>0</v>
      </c>
      <c r="Z7" s="132">
        <f>[3]heroMastery!Z7</f>
        <v>0</v>
      </c>
      <c r="AA7" s="132">
        <f>[3]heroMastery!AA7</f>
        <v>0</v>
      </c>
      <c r="AB7" s="132">
        <f>[3]heroMastery!AB7</f>
        <v>0</v>
      </c>
      <c r="AC7" s="132">
        <f>[3]heroMastery!AC7</f>
        <v>0</v>
      </c>
      <c r="AD7" s="132">
        <f>[3]heroMastery!AD7</f>
        <v>0</v>
      </c>
      <c r="AE7" s="132">
        <f>[3]heroMastery!AE7</f>
        <v>0</v>
      </c>
      <c r="AF7" s="132">
        <f>[3]heroMastery!AF7</f>
        <v>0</v>
      </c>
      <c r="AG7" s="132">
        <f>[3]heroMastery!AG7</f>
        <v>0</v>
      </c>
      <c r="AH7" s="132">
        <f>[3]heroMastery!AH7</f>
        <v>0</v>
      </c>
      <c r="AI7" s="132" t="str">
        <f>[3]heroMastery!AI7</f>
        <v>[[7,1]]</v>
      </c>
      <c r="AJ7" s="132">
        <f>[3]heroMastery!AJ7</f>
        <v>0</v>
      </c>
      <c r="AK7" s="132">
        <f>[3]heroMastery!AK7</f>
        <v>0</v>
      </c>
      <c r="AL7" s="132">
        <f>[3]heroMastery!AL7</f>
        <v>0</v>
      </c>
      <c r="AM7" s="132">
        <f>[3]heroMastery!AM7</f>
        <v>0</v>
      </c>
      <c r="AN7" s="132">
        <f>[3]heroMastery!AN7</f>
        <v>0</v>
      </c>
      <c r="AO7" s="132">
        <f>[3]heroMastery!AO7</f>
        <v>0</v>
      </c>
      <c r="AP7" s="132">
        <f>[3]heroMastery!AP7</f>
        <v>0</v>
      </c>
      <c r="AQ7" s="132">
        <f>[3]heroMastery!AQ7</f>
        <v>0</v>
      </c>
      <c r="AR7" s="132">
        <f>[3]heroMastery!AR7</f>
        <v>0</v>
      </c>
      <c r="AS7" s="132">
        <f>[3]heroMastery!AS7</f>
        <v>0</v>
      </c>
      <c r="AT7" s="132">
        <f>[3]heroMastery!AT7</f>
        <v>0</v>
      </c>
      <c r="AU7" s="132">
        <f>[3]heroMastery!AU7</f>
        <v>0</v>
      </c>
      <c r="AV7" s="132">
        <f>[3]heroMastery!AV7</f>
        <v>0</v>
      </c>
      <c r="AW7" s="132">
        <f>[3]heroMastery!AW7</f>
        <v>0</v>
      </c>
      <c r="AX7" s="132">
        <f>[3]heroMastery!AX7</f>
        <v>0</v>
      </c>
      <c r="AY7" s="132">
        <f>[3]heroMastery!AY7</f>
        <v>0.05</v>
      </c>
      <c r="AZ7" s="132">
        <f>[3]heroMastery!AZ7</f>
        <v>0</v>
      </c>
      <c r="BA7" s="132">
        <f>[3]heroMastery!BA7</f>
        <v>0</v>
      </c>
      <c r="BB7" s="132">
        <f>[3]heroMastery!BB7</f>
        <v>0</v>
      </c>
      <c r="BC7" s="132">
        <f>[3]heroMastery!BC7</f>
        <v>0</v>
      </c>
      <c r="BD7" s="132">
        <f>[3]heroMastery!BD7</f>
        <v>0</v>
      </c>
      <c r="BE7" s="132">
        <f>[3]heroMastery!BE7</f>
        <v>0</v>
      </c>
      <c r="BF7" s="132">
        <f>[3]heroMastery!BF7</f>
        <v>0</v>
      </c>
      <c r="BG7" s="132">
        <f>[3]heroMastery!BG7</f>
        <v>0</v>
      </c>
      <c r="BH7" s="132">
        <f>[3]heroMastery!BH7</f>
        <v>0</v>
      </c>
    </row>
    <row r="8" spans="1:60">
      <c r="A8" s="132">
        <f>[3]heroMastery!A8</f>
        <v>500012</v>
      </c>
      <c r="B8" s="132">
        <f>[3]heroMastery!B8</f>
        <v>50001</v>
      </c>
      <c r="C8" s="132" t="str">
        <f>[3]heroMastery!C8</f>
        <v>极寒之环</v>
      </c>
      <c r="D8" s="132">
        <f>[3]heroMastery!D8</f>
        <v>1</v>
      </c>
      <c r="E8" s="132">
        <f>[3]heroMastery!E8</f>
        <v>0</v>
      </c>
      <c r="F8" s="132">
        <f>[3]heroMastery!F8</f>
        <v>1</v>
      </c>
      <c r="G8" s="132">
        <f>[3]heroMastery!G8</f>
        <v>2</v>
      </c>
      <c r="H8" s="132">
        <f>[3]heroMastery!H8</f>
        <v>0</v>
      </c>
      <c r="I8" s="132">
        <f>[3]heroMastery!I8</f>
        <v>0</v>
      </c>
      <c r="J8" s="132">
        <f>[3]heroMastery!J8</f>
        <v>0</v>
      </c>
      <c r="K8" s="132">
        <f>[3]heroMastery!K8</f>
        <v>0</v>
      </c>
      <c r="L8" s="132">
        <f>[3]heroMastery!L8</f>
        <v>0</v>
      </c>
      <c r="M8" s="132">
        <f>[3]heroMastery!M8</f>
        <v>50001</v>
      </c>
      <c r="N8" s="132" t="str">
        <f>[3]heroMastery!N8</f>
        <v>ms_jihanzhihuan</v>
      </c>
      <c r="O8" s="132" t="str">
        <f>[3]heroMastery!O8</f>
        <v>HEROSPECIAL_500012</v>
      </c>
      <c r="P8" s="132" t="str">
        <f>[3]heroMastery!P8</f>
        <v>HEROSPECIALDES_500012</v>
      </c>
      <c r="Q8" s="132" t="str">
        <f>[3]heroMastery!Q8</f>
        <v/>
      </c>
      <c r="R8" s="132">
        <f>[3]heroMastery!R8</f>
        <v>0</v>
      </c>
      <c r="S8" s="132">
        <f>[3]heroMastery!S8</f>
        <v>0</v>
      </c>
      <c r="T8" s="132">
        <f>[3]heroMastery!T8</f>
        <v>0</v>
      </c>
      <c r="U8" s="132">
        <f>[3]heroMastery!U8</f>
        <v>0</v>
      </c>
      <c r="V8" s="132">
        <f>[3]heroMastery!V8</f>
        <v>0</v>
      </c>
      <c r="W8" s="132">
        <f>[3]heroMastery!W8</f>
        <v>0</v>
      </c>
      <c r="X8" s="132">
        <f>[3]heroMastery!X8</f>
        <v>0</v>
      </c>
      <c r="Y8" s="132">
        <f>[3]heroMastery!Y8</f>
        <v>0</v>
      </c>
      <c r="Z8" s="132">
        <f>[3]heroMastery!Z8</f>
        <v>0</v>
      </c>
      <c r="AA8" s="132">
        <f>[3]heroMastery!AA8</f>
        <v>0</v>
      </c>
      <c r="AB8" s="132">
        <f>[3]heroMastery!AB8</f>
        <v>0</v>
      </c>
      <c r="AC8" s="132">
        <f>[3]heroMastery!AC8</f>
        <v>0</v>
      </c>
      <c r="AD8" s="132">
        <f>[3]heroMastery!AD8</f>
        <v>0</v>
      </c>
      <c r="AE8" s="132">
        <f>[3]heroMastery!AE8</f>
        <v>0</v>
      </c>
      <c r="AF8" s="132">
        <f>[3]heroMastery!AF8</f>
        <v>0</v>
      </c>
      <c r="AG8" s="132" t="str">
        <f>[3]heroMastery!AG8</f>
        <v>[[305,3051]]</v>
      </c>
      <c r="AH8" s="132">
        <f>[3]heroMastery!AH8</f>
        <v>0</v>
      </c>
      <c r="AI8" s="132">
        <f>[3]heroMastery!AI8</f>
        <v>0</v>
      </c>
      <c r="AJ8" s="132">
        <f>[3]heroMastery!AJ8</f>
        <v>0</v>
      </c>
      <c r="AK8" s="132">
        <f>[3]heroMastery!AK8</f>
        <v>0</v>
      </c>
      <c r="AL8" s="132">
        <f>[3]heroMastery!AL8</f>
        <v>0</v>
      </c>
      <c r="AM8" s="132">
        <f>[3]heroMastery!AM8</f>
        <v>0</v>
      </c>
      <c r="AN8" s="132">
        <f>[3]heroMastery!AN8</f>
        <v>0</v>
      </c>
      <c r="AO8" s="132">
        <f>[3]heroMastery!AO8</f>
        <v>0</v>
      </c>
      <c r="AP8" s="132">
        <f>[3]heroMastery!AP8</f>
        <v>0</v>
      </c>
      <c r="AQ8" s="132">
        <f>[3]heroMastery!AQ8</f>
        <v>0</v>
      </c>
      <c r="AR8" s="132">
        <f>[3]heroMastery!AR8</f>
        <v>0</v>
      </c>
      <c r="AS8" s="132">
        <f>[3]heroMastery!AS8</f>
        <v>0</v>
      </c>
      <c r="AT8" s="132">
        <f>[3]heroMastery!AT8</f>
        <v>0</v>
      </c>
      <c r="AU8" s="132">
        <f>[3]heroMastery!AU8</f>
        <v>0</v>
      </c>
      <c r="AV8" s="132">
        <f>[3]heroMastery!AV8</f>
        <v>0</v>
      </c>
      <c r="AW8" s="132">
        <f>[3]heroMastery!AW8</f>
        <v>0</v>
      </c>
      <c r="AX8" s="132">
        <f>[3]heroMastery!AX8</f>
        <v>0</v>
      </c>
      <c r="AY8" s="132">
        <f>[3]heroMastery!AY8</f>
        <v>0.1</v>
      </c>
      <c r="AZ8" s="132">
        <f>[3]heroMastery!AZ8</f>
        <v>0</v>
      </c>
      <c r="BA8" s="132">
        <f>[3]heroMastery!BA8</f>
        <v>0</v>
      </c>
      <c r="BB8" s="132">
        <f>[3]heroMastery!BB8</f>
        <v>0</v>
      </c>
      <c r="BC8" s="132">
        <f>[3]heroMastery!BC8</f>
        <v>0</v>
      </c>
      <c r="BD8" s="132">
        <f>[3]heroMastery!BD8</f>
        <v>0</v>
      </c>
      <c r="BE8" s="132">
        <f>[3]heroMastery!BE8</f>
        <v>0</v>
      </c>
      <c r="BF8" s="132">
        <f>[3]heroMastery!BF8</f>
        <v>0</v>
      </c>
      <c r="BG8" s="132">
        <f>[3]heroMastery!BG8</f>
        <v>0</v>
      </c>
      <c r="BH8" s="132">
        <f>[3]heroMastery!BH8</f>
        <v>0</v>
      </c>
    </row>
    <row r="9" spans="1:60">
      <c r="A9" s="132">
        <f>[3]heroMastery!A9</f>
        <v>500013</v>
      </c>
      <c r="B9" s="132">
        <f>[3]heroMastery!B9</f>
        <v>50001</v>
      </c>
      <c r="C9" s="132" t="str">
        <f>[3]heroMastery!C9</f>
        <v>极寒之环</v>
      </c>
      <c r="D9" s="132">
        <f>[3]heroMastery!D9</f>
        <v>1</v>
      </c>
      <c r="E9" s="132">
        <f>[3]heroMastery!E9</f>
        <v>1</v>
      </c>
      <c r="F9" s="132">
        <f>[3]heroMastery!F9</f>
        <v>2</v>
      </c>
      <c r="G9" s="132">
        <f>[3]heroMastery!G9</f>
        <v>3</v>
      </c>
      <c r="H9" s="132">
        <f>[3]heroMastery!H9</f>
        <v>0</v>
      </c>
      <c r="I9" s="132">
        <f>[3]heroMastery!I9</f>
        <v>0</v>
      </c>
      <c r="J9" s="132">
        <f>[3]heroMastery!J9</f>
        <v>0</v>
      </c>
      <c r="K9" s="132">
        <f>[3]heroMastery!K9</f>
        <v>0</v>
      </c>
      <c r="L9" s="132">
        <f>[3]heroMastery!L9</f>
        <v>0</v>
      </c>
      <c r="M9" s="132">
        <f>[3]heroMastery!M9</f>
        <v>50001</v>
      </c>
      <c r="N9" s="132" t="str">
        <f>[3]heroMastery!N9</f>
        <v>ms_jihanzhihuan</v>
      </c>
      <c r="O9" s="132" t="str">
        <f>[3]heroMastery!O9</f>
        <v>HEROSPECIAL_500013</v>
      </c>
      <c r="P9" s="132" t="str">
        <f>[3]heroMastery!P9</f>
        <v>HEROSPECIALDES_500013</v>
      </c>
      <c r="Q9" s="132" t="str">
        <f>[3]heroMastery!Q9</f>
        <v/>
      </c>
      <c r="R9" s="132">
        <f>[3]heroMastery!R9</f>
        <v>0</v>
      </c>
      <c r="S9" s="132">
        <f>[3]heroMastery!S9</f>
        <v>0</v>
      </c>
      <c r="T9" s="132">
        <f>[3]heroMastery!T9</f>
        <v>0</v>
      </c>
      <c r="U9" s="132">
        <f>[3]heroMastery!U9</f>
        <v>0</v>
      </c>
      <c r="V9" s="132">
        <f>[3]heroMastery!V9</f>
        <v>0</v>
      </c>
      <c r="W9" s="132">
        <f>[3]heroMastery!W9</f>
        <v>0</v>
      </c>
      <c r="X9" s="132">
        <f>[3]heroMastery!X9</f>
        <v>0</v>
      </c>
      <c r="Y9" s="132">
        <f>[3]heroMastery!Y9</f>
        <v>0</v>
      </c>
      <c r="Z9" s="132">
        <f>[3]heroMastery!Z9</f>
        <v>0</v>
      </c>
      <c r="AA9" s="132">
        <f>[3]heroMastery!AA9</f>
        <v>0</v>
      </c>
      <c r="AB9" s="132">
        <f>[3]heroMastery!AB9</f>
        <v>0</v>
      </c>
      <c r="AC9" s="132">
        <f>[3]heroMastery!AC9</f>
        <v>0</v>
      </c>
      <c r="AD9" s="132">
        <f>[3]heroMastery!AD9</f>
        <v>0</v>
      </c>
      <c r="AE9" s="132" t="str">
        <f>[3]heroMastery!AE9</f>
        <v>[[183,15,0]]</v>
      </c>
      <c r="AF9" s="132">
        <f>[3]heroMastery!AF9</f>
        <v>0</v>
      </c>
      <c r="AG9" s="132">
        <f>[3]heroMastery!AG9</f>
        <v>0</v>
      </c>
      <c r="AH9" s="132">
        <f>[3]heroMastery!AH9</f>
        <v>0</v>
      </c>
      <c r="AI9" s="132">
        <f>[3]heroMastery!AI9</f>
        <v>0</v>
      </c>
      <c r="AJ9" s="132">
        <f>[3]heroMastery!AJ9</f>
        <v>0</v>
      </c>
      <c r="AK9" s="132">
        <f>[3]heroMastery!AK9</f>
        <v>0</v>
      </c>
      <c r="AL9" s="132">
        <f>[3]heroMastery!AL9</f>
        <v>0</v>
      </c>
      <c r="AM9" s="132">
        <f>[3]heroMastery!AM9</f>
        <v>0</v>
      </c>
      <c r="AN9" s="132">
        <f>[3]heroMastery!AN9</f>
        <v>0</v>
      </c>
      <c r="AO9" s="132">
        <f>[3]heroMastery!AO9</f>
        <v>0</v>
      </c>
      <c r="AP9" s="132">
        <f>[3]heroMastery!AP9</f>
        <v>0</v>
      </c>
      <c r="AQ9" s="132">
        <f>[3]heroMastery!AQ9</f>
        <v>0</v>
      </c>
      <c r="AR9" s="132">
        <f>[3]heroMastery!AR9</f>
        <v>0</v>
      </c>
      <c r="AS9" s="132">
        <f>[3]heroMastery!AS9</f>
        <v>0</v>
      </c>
      <c r="AT9" s="132">
        <f>[3]heroMastery!AT9</f>
        <v>0</v>
      </c>
      <c r="AU9" s="132">
        <f>[3]heroMastery!AU9</f>
        <v>0</v>
      </c>
      <c r="AV9" s="132">
        <f>[3]heroMastery!AV9</f>
        <v>0</v>
      </c>
      <c r="AW9" s="132">
        <f>[3]heroMastery!AW9</f>
        <v>0</v>
      </c>
      <c r="AX9" s="132">
        <f>[3]heroMastery!AX9</f>
        <v>0</v>
      </c>
      <c r="AY9" s="132">
        <f>[3]heroMastery!AY9</f>
        <v>0.15</v>
      </c>
      <c r="AZ9" s="132">
        <f>[3]heroMastery!AZ9</f>
        <v>0</v>
      </c>
      <c r="BA9" s="132">
        <f>[3]heroMastery!BA9</f>
        <v>0</v>
      </c>
      <c r="BB9" s="132">
        <f>[3]heroMastery!BB9</f>
        <v>0</v>
      </c>
      <c r="BC9" s="132">
        <f>[3]heroMastery!BC9</f>
        <v>0</v>
      </c>
      <c r="BD9" s="132">
        <f>[3]heroMastery!BD9</f>
        <v>0</v>
      </c>
      <c r="BE9" s="132">
        <f>[3]heroMastery!BE9</f>
        <v>0</v>
      </c>
      <c r="BF9" s="132">
        <f>[3]heroMastery!BF9</f>
        <v>0</v>
      </c>
      <c r="BG9" s="132">
        <f>[3]heroMastery!BG9</f>
        <v>0</v>
      </c>
      <c r="BH9" s="132">
        <f>[3]heroMastery!BH9</f>
        <v>0</v>
      </c>
    </row>
    <row r="10" spans="1:60">
      <c r="A10" s="132">
        <f>[3]heroMastery!A10</f>
        <v>500014</v>
      </c>
      <c r="B10" s="132">
        <f>[3]heroMastery!B10</f>
        <v>50001</v>
      </c>
      <c r="C10" s="132" t="str">
        <f>[3]heroMastery!C10</f>
        <v>极寒之环</v>
      </c>
      <c r="D10" s="132">
        <f>[3]heroMastery!D10</f>
        <v>1</v>
      </c>
      <c r="E10" s="132">
        <f>[3]heroMastery!E10</f>
        <v>0</v>
      </c>
      <c r="F10" s="132">
        <f>[3]heroMastery!F10</f>
        <v>2</v>
      </c>
      <c r="G10" s="132">
        <f>[3]heroMastery!G10</f>
        <v>4</v>
      </c>
      <c r="H10" s="132">
        <f>[3]heroMastery!H10</f>
        <v>0</v>
      </c>
      <c r="I10" s="132">
        <f>[3]heroMastery!I10</f>
        <v>0</v>
      </c>
      <c r="J10" s="132">
        <f>[3]heroMastery!J10</f>
        <v>0</v>
      </c>
      <c r="K10" s="132">
        <f>[3]heroMastery!K10</f>
        <v>0</v>
      </c>
      <c r="L10" s="132">
        <f>[3]heroMastery!L10</f>
        <v>0</v>
      </c>
      <c r="M10" s="132">
        <f>[3]heroMastery!M10</f>
        <v>50001</v>
      </c>
      <c r="N10" s="132" t="str">
        <f>[3]heroMastery!N10</f>
        <v>ms_jihanzhihuan</v>
      </c>
      <c r="O10" s="132" t="str">
        <f>[3]heroMastery!O10</f>
        <v>HEROSPECIAL_500014</v>
      </c>
      <c r="P10" s="132" t="str">
        <f>[3]heroMastery!P10</f>
        <v>HEROSPECIALDES_500014</v>
      </c>
      <c r="Q10" s="132" t="str">
        <f>[3]heroMastery!Q10</f>
        <v/>
      </c>
      <c r="R10" s="132">
        <f>[3]heroMastery!R10</f>
        <v>0</v>
      </c>
      <c r="S10" s="132">
        <f>[3]heroMastery!S10</f>
        <v>0</v>
      </c>
      <c r="T10" s="132">
        <f>[3]heroMastery!T10</f>
        <v>0</v>
      </c>
      <c r="U10" s="132">
        <f>[3]heroMastery!U10</f>
        <v>0</v>
      </c>
      <c r="V10" s="132">
        <f>[3]heroMastery!V10</f>
        <v>0</v>
      </c>
      <c r="W10" s="132">
        <f>[3]heroMastery!W10</f>
        <v>0</v>
      </c>
      <c r="X10" s="132">
        <f>[3]heroMastery!X10</f>
        <v>0</v>
      </c>
      <c r="Y10" s="132">
        <f>[3]heroMastery!Y10</f>
        <v>0</v>
      </c>
      <c r="Z10" s="132">
        <f>[3]heroMastery!Z10</f>
        <v>0</v>
      </c>
      <c r="AA10" s="132">
        <f>[3]heroMastery!AA10</f>
        <v>0</v>
      </c>
      <c r="AB10" s="132">
        <f>[3]heroMastery!AB10</f>
        <v>0</v>
      </c>
      <c r="AC10" s="132">
        <f>[3]heroMastery!AC10</f>
        <v>0</v>
      </c>
      <c r="AD10" s="132">
        <f>[3]heroMastery!AD10</f>
        <v>0</v>
      </c>
      <c r="AE10" s="132">
        <f>[3]heroMastery!AE10</f>
        <v>0</v>
      </c>
      <c r="AF10" s="132">
        <f>[3]heroMastery!AF10</f>
        <v>0</v>
      </c>
      <c r="AG10" s="132" t="str">
        <f>[3]heroMastery!AG10</f>
        <v>[[305,3052]]</v>
      </c>
      <c r="AH10" s="132">
        <f>[3]heroMastery!AH10</f>
        <v>0</v>
      </c>
      <c r="AI10" s="132">
        <f>[3]heroMastery!AI10</f>
        <v>0</v>
      </c>
      <c r="AJ10" s="132">
        <f>[3]heroMastery!AJ10</f>
        <v>0</v>
      </c>
      <c r="AK10" s="132">
        <f>[3]heroMastery!AK10</f>
        <v>0</v>
      </c>
      <c r="AL10" s="132">
        <f>[3]heroMastery!AL10</f>
        <v>0</v>
      </c>
      <c r="AM10" s="132">
        <f>[3]heroMastery!AM10</f>
        <v>0</v>
      </c>
      <c r="AN10" s="132">
        <f>[3]heroMastery!AN10</f>
        <v>0</v>
      </c>
      <c r="AO10" s="132">
        <f>[3]heroMastery!AO10</f>
        <v>0</v>
      </c>
      <c r="AP10" s="132">
        <f>[3]heroMastery!AP10</f>
        <v>0</v>
      </c>
      <c r="AQ10" s="132">
        <f>[3]heroMastery!AQ10</f>
        <v>0</v>
      </c>
      <c r="AR10" s="132">
        <f>[3]heroMastery!AR10</f>
        <v>0</v>
      </c>
      <c r="AS10" s="132">
        <f>[3]heroMastery!AS10</f>
        <v>0</v>
      </c>
      <c r="AT10" s="132">
        <f>[3]heroMastery!AT10</f>
        <v>0</v>
      </c>
      <c r="AU10" s="132">
        <f>[3]heroMastery!AU10</f>
        <v>0</v>
      </c>
      <c r="AV10" s="132">
        <f>[3]heroMastery!AV10</f>
        <v>0</v>
      </c>
      <c r="AW10" s="132">
        <f>[3]heroMastery!AW10</f>
        <v>0</v>
      </c>
      <c r="AX10" s="132">
        <f>[3]heroMastery!AX10</f>
        <v>0</v>
      </c>
      <c r="AY10" s="132">
        <f>[3]heroMastery!AY10</f>
        <v>0.2</v>
      </c>
      <c r="AZ10" s="132">
        <f>[3]heroMastery!AZ10</f>
        <v>0</v>
      </c>
      <c r="BA10" s="132">
        <f>[3]heroMastery!BA10</f>
        <v>0</v>
      </c>
      <c r="BB10" s="132">
        <f>[3]heroMastery!BB10</f>
        <v>0</v>
      </c>
      <c r="BC10" s="132">
        <f>[3]heroMastery!BC10</f>
        <v>0</v>
      </c>
      <c r="BD10" s="132">
        <f>[3]heroMastery!BD10</f>
        <v>0</v>
      </c>
      <c r="BE10" s="132">
        <f>[3]heroMastery!BE10</f>
        <v>0</v>
      </c>
      <c r="BF10" s="132">
        <f>[3]heroMastery!BF10</f>
        <v>0</v>
      </c>
      <c r="BG10" s="132">
        <f>[3]heroMastery!BG10</f>
        <v>0</v>
      </c>
      <c r="BH10" s="132">
        <f>[3]heroMastery!BH10</f>
        <v>0</v>
      </c>
    </row>
    <row r="11" spans="1:60">
      <c r="A11" s="126">
        <f>[3]heroMastery!A11</f>
        <v>501011</v>
      </c>
      <c r="B11" s="126">
        <f>[3]heroMastery!B11</f>
        <v>50101</v>
      </c>
      <c r="C11" s="126" t="str">
        <f>[3]heroMastery!C11</f>
        <v>行军速度</v>
      </c>
      <c r="D11" s="126">
        <f>[3]heroMastery!D11</f>
        <v>1</v>
      </c>
      <c r="E11" s="126">
        <f>[3]heroMastery!E11</f>
        <v>0</v>
      </c>
      <c r="F11" s="126">
        <f>[3]heroMastery!F11</f>
        <v>1</v>
      </c>
      <c r="G11" s="126">
        <f>[3]heroMastery!G11</f>
        <v>1</v>
      </c>
      <c r="H11" s="126">
        <f>[3]heroMastery!H11</f>
        <v>0</v>
      </c>
      <c r="I11" s="126">
        <f>[3]heroMastery!I11</f>
        <v>0</v>
      </c>
      <c r="J11" s="126">
        <f>[3]heroMastery!J11</f>
        <v>0</v>
      </c>
      <c r="K11" s="126">
        <f>[3]heroMastery!K11</f>
        <v>0</v>
      </c>
      <c r="L11" s="126">
        <f>[3]heroMastery!L11</f>
        <v>0</v>
      </c>
      <c r="M11" s="126">
        <f>[3]heroMastery!M11</f>
        <v>50101</v>
      </c>
      <c r="N11" s="126" t="str">
        <f>[3]heroMastery!N11</f>
        <v>ms_xingjunsudu</v>
      </c>
      <c r="O11" s="126" t="str">
        <f>[3]heroMastery!O11</f>
        <v>HEROSPECIAL_501011</v>
      </c>
      <c r="P11" s="126" t="str">
        <f>[3]heroMastery!P11</f>
        <v>HEROSPECIALDES_501011</v>
      </c>
      <c r="Q11" s="126" t="str">
        <f>[3]heroMastery!Q11</f>
        <v>[1,1,1,1]</v>
      </c>
      <c r="R11" s="126" t="str">
        <f>[3]heroMastery!R11</f>
        <v>[0,0,1,0,0]</v>
      </c>
      <c r="S11" s="126" t="str">
        <f>[3]heroMastery!S11</f>
        <v>[1,1]</v>
      </c>
      <c r="T11" s="126">
        <f>[3]heroMastery!T11</f>
        <v>0</v>
      </c>
      <c r="U11" s="126">
        <f>[3]heroMastery!U11</f>
        <v>0</v>
      </c>
      <c r="V11" s="126">
        <f>[3]heroMastery!V11</f>
        <v>0</v>
      </c>
      <c r="W11" s="126" t="str">
        <f>[3]heroMastery!W11</f>
        <v>[[3,52047]]</v>
      </c>
      <c r="X11" s="126">
        <f>[3]heroMastery!X11</f>
        <v>0</v>
      </c>
      <c r="Y11" s="126">
        <f>[3]heroMastery!Y11</f>
        <v>0</v>
      </c>
      <c r="Z11" s="126">
        <f>[3]heroMastery!Z11</f>
        <v>0</v>
      </c>
      <c r="AA11" s="126">
        <f>[3]heroMastery!AA11</f>
        <v>0</v>
      </c>
      <c r="AB11" s="126">
        <f>[3]heroMastery!AB11</f>
        <v>0</v>
      </c>
      <c r="AC11" s="126">
        <f>[3]heroMastery!AC11</f>
        <v>0</v>
      </c>
      <c r="AD11" s="126">
        <f>[3]heroMastery!AD11</f>
        <v>0</v>
      </c>
      <c r="AE11" s="126">
        <f>[3]heroMastery!AE11</f>
        <v>0</v>
      </c>
      <c r="AF11" s="126">
        <f>[3]heroMastery!AF11</f>
        <v>0</v>
      </c>
      <c r="AG11" s="126">
        <f>[3]heroMastery!AG11</f>
        <v>0</v>
      </c>
      <c r="AH11" s="126">
        <f>[3]heroMastery!AH11</f>
        <v>0</v>
      </c>
      <c r="AI11" s="126">
        <f>[3]heroMastery!AI11</f>
        <v>0</v>
      </c>
      <c r="AJ11" s="126">
        <f>[3]heroMastery!AJ11</f>
        <v>0</v>
      </c>
      <c r="AK11" s="126">
        <f>[3]heroMastery!AK11</f>
        <v>0</v>
      </c>
      <c r="AL11" s="126">
        <f>[3]heroMastery!AL11</f>
        <v>0</v>
      </c>
      <c r="AM11" s="126">
        <f>[3]heroMastery!AM11</f>
        <v>0</v>
      </c>
      <c r="AN11" s="126">
        <f>[3]heroMastery!AN11</f>
        <v>0</v>
      </c>
      <c r="AO11" s="126">
        <f>[3]heroMastery!AO11</f>
        <v>0</v>
      </c>
      <c r="AP11" s="126">
        <f>[3]heroMastery!AP11</f>
        <v>0</v>
      </c>
      <c r="AQ11" s="126">
        <f>[3]heroMastery!AQ11</f>
        <v>0</v>
      </c>
      <c r="AR11" s="126">
        <f>[3]heroMastery!AR11</f>
        <v>0</v>
      </c>
      <c r="AS11" s="126">
        <f>[3]heroMastery!AS11</f>
        <v>0</v>
      </c>
      <c r="AT11" s="126">
        <f>[3]heroMastery!AT11</f>
        <v>0</v>
      </c>
      <c r="AU11" s="126">
        <f>[3]heroMastery!AU11</f>
        <v>0</v>
      </c>
      <c r="AV11" s="126">
        <f>[3]heroMastery!AV11</f>
        <v>0</v>
      </c>
      <c r="AW11" s="126">
        <f>[3]heroMastery!AW11</f>
        <v>0</v>
      </c>
      <c r="AX11" s="126">
        <f>[3]heroMastery!AX11</f>
        <v>0</v>
      </c>
      <c r="AY11" s="126">
        <f>[3]heroMastery!AY11</f>
        <v>0.05</v>
      </c>
      <c r="AZ11" s="126">
        <f>[3]heroMastery!AZ11</f>
        <v>0</v>
      </c>
      <c r="BA11" s="126">
        <f>[3]heroMastery!BA11</f>
        <v>0</v>
      </c>
      <c r="BB11" s="126">
        <f>[3]heroMastery!BB11</f>
        <v>0</v>
      </c>
      <c r="BC11" s="126">
        <f>[3]heroMastery!BC11</f>
        <v>0</v>
      </c>
      <c r="BD11" s="126">
        <f>[3]heroMastery!BD11</f>
        <v>0</v>
      </c>
      <c r="BE11" s="126">
        <f>[3]heroMastery!BE11</f>
        <v>0</v>
      </c>
      <c r="BF11" s="126">
        <f>[3]heroMastery!BF11</f>
        <v>0</v>
      </c>
      <c r="BG11" s="126">
        <f>[3]heroMastery!BG11</f>
        <v>0</v>
      </c>
      <c r="BH11" s="126">
        <f>[3]heroMastery!BH11</f>
        <v>0</v>
      </c>
    </row>
    <row r="12" spans="1:60">
      <c r="A12" s="126">
        <f>[3]heroMastery!A12</f>
        <v>501012</v>
      </c>
      <c r="B12" s="126">
        <f>[3]heroMastery!B12</f>
        <v>50101</v>
      </c>
      <c r="C12" s="126" t="str">
        <f>[3]heroMastery!C12</f>
        <v>行军速度</v>
      </c>
      <c r="D12" s="126">
        <f>[3]heroMastery!D12</f>
        <v>1</v>
      </c>
      <c r="E12" s="126">
        <f>[3]heroMastery!E12</f>
        <v>0</v>
      </c>
      <c r="F12" s="126">
        <f>[3]heroMastery!F12</f>
        <v>1</v>
      </c>
      <c r="G12" s="126">
        <f>[3]heroMastery!G12</f>
        <v>2</v>
      </c>
      <c r="H12" s="126">
        <f>[3]heroMastery!H12</f>
        <v>0</v>
      </c>
      <c r="I12" s="126">
        <f>[3]heroMastery!I12</f>
        <v>0</v>
      </c>
      <c r="J12" s="126">
        <f>[3]heroMastery!J12</f>
        <v>0</v>
      </c>
      <c r="K12" s="126">
        <f>[3]heroMastery!K12</f>
        <v>0</v>
      </c>
      <c r="L12" s="126">
        <f>[3]heroMastery!L12</f>
        <v>0</v>
      </c>
      <c r="M12" s="126">
        <f>[3]heroMastery!M12</f>
        <v>50101</v>
      </c>
      <c r="N12" s="126" t="str">
        <f>[3]heroMastery!N12</f>
        <v>ms_xingjunsudu</v>
      </c>
      <c r="O12" s="126" t="str">
        <f>[3]heroMastery!O12</f>
        <v>HEROSPECIAL_501012</v>
      </c>
      <c r="P12" s="126" t="str">
        <f>[3]heroMastery!P12</f>
        <v>HEROSPECIALDES_501012</v>
      </c>
      <c r="Q12" s="126" t="str">
        <f>[3]heroMastery!Q12</f>
        <v>[1,1,1,1]</v>
      </c>
      <c r="R12" s="126" t="str">
        <f>[3]heroMastery!R12</f>
        <v>[0,0,1,0,0]</v>
      </c>
      <c r="S12" s="126" t="str">
        <f>[3]heroMastery!S12</f>
        <v>[1,1]</v>
      </c>
      <c r="T12" s="126">
        <f>[3]heroMastery!T12</f>
        <v>0</v>
      </c>
      <c r="U12" s="126">
        <f>[3]heroMastery!U12</f>
        <v>0</v>
      </c>
      <c r="V12" s="126">
        <f>[3]heroMastery!V12</f>
        <v>0</v>
      </c>
      <c r="W12" s="126" t="str">
        <f>[3]heroMastery!W12</f>
        <v>[[3,52046]]</v>
      </c>
      <c r="X12" s="126">
        <f>[3]heroMastery!X12</f>
        <v>0</v>
      </c>
      <c r="Y12" s="126">
        <f>[3]heroMastery!Y12</f>
        <v>0</v>
      </c>
      <c r="Z12" s="126">
        <f>[3]heroMastery!Z12</f>
        <v>0</v>
      </c>
      <c r="AA12" s="126">
        <f>[3]heroMastery!AA12</f>
        <v>0</v>
      </c>
      <c r="AB12" s="126">
        <f>[3]heroMastery!AB12</f>
        <v>0</v>
      </c>
      <c r="AC12" s="126">
        <f>[3]heroMastery!AC12</f>
        <v>0</v>
      </c>
      <c r="AD12" s="126">
        <f>[3]heroMastery!AD12</f>
        <v>0</v>
      </c>
      <c r="AE12" s="126">
        <f>[3]heroMastery!AE12</f>
        <v>0</v>
      </c>
      <c r="AF12" s="126">
        <f>[3]heroMastery!AF12</f>
        <v>0</v>
      </c>
      <c r="AG12" s="126">
        <f>[3]heroMastery!AG12</f>
        <v>0</v>
      </c>
      <c r="AH12" s="126">
        <f>[3]heroMastery!AH12</f>
        <v>0</v>
      </c>
      <c r="AI12" s="126">
        <f>[3]heroMastery!AI12</f>
        <v>0</v>
      </c>
      <c r="AJ12" s="126">
        <f>[3]heroMastery!AJ12</f>
        <v>0</v>
      </c>
      <c r="AK12" s="126">
        <f>[3]heroMastery!AK12</f>
        <v>0</v>
      </c>
      <c r="AL12" s="126">
        <f>[3]heroMastery!AL12</f>
        <v>0</v>
      </c>
      <c r="AM12" s="126">
        <f>[3]heroMastery!AM12</f>
        <v>0</v>
      </c>
      <c r="AN12" s="126">
        <f>[3]heroMastery!AN12</f>
        <v>0</v>
      </c>
      <c r="AO12" s="126">
        <f>[3]heroMastery!AO12</f>
        <v>0</v>
      </c>
      <c r="AP12" s="126">
        <f>[3]heroMastery!AP12</f>
        <v>0</v>
      </c>
      <c r="AQ12" s="126">
        <f>[3]heroMastery!AQ12</f>
        <v>0</v>
      </c>
      <c r="AR12" s="126">
        <f>[3]heroMastery!AR12</f>
        <v>0</v>
      </c>
      <c r="AS12" s="126">
        <f>[3]heroMastery!AS12</f>
        <v>0</v>
      </c>
      <c r="AT12" s="126">
        <f>[3]heroMastery!AT12</f>
        <v>0</v>
      </c>
      <c r="AU12" s="126">
        <f>[3]heroMastery!AU12</f>
        <v>0</v>
      </c>
      <c r="AV12" s="126">
        <f>[3]heroMastery!AV12</f>
        <v>0</v>
      </c>
      <c r="AW12" s="126">
        <f>[3]heroMastery!AW12</f>
        <v>0</v>
      </c>
      <c r="AX12" s="126">
        <f>[3]heroMastery!AX12</f>
        <v>0</v>
      </c>
      <c r="AY12" s="126">
        <f>[3]heroMastery!AY12</f>
        <v>0.1</v>
      </c>
      <c r="AZ12" s="126">
        <f>[3]heroMastery!AZ12</f>
        <v>0</v>
      </c>
      <c r="BA12" s="126">
        <f>[3]heroMastery!BA12</f>
        <v>0</v>
      </c>
      <c r="BB12" s="126">
        <f>[3]heroMastery!BB12</f>
        <v>0</v>
      </c>
      <c r="BC12" s="126">
        <f>[3]heroMastery!BC12</f>
        <v>0</v>
      </c>
      <c r="BD12" s="126">
        <f>[3]heroMastery!BD12</f>
        <v>0</v>
      </c>
      <c r="BE12" s="126">
        <f>[3]heroMastery!BE12</f>
        <v>0</v>
      </c>
      <c r="BF12" s="126">
        <f>[3]heroMastery!BF12</f>
        <v>0</v>
      </c>
      <c r="BG12" s="126">
        <f>[3]heroMastery!BG12</f>
        <v>0</v>
      </c>
      <c r="BH12" s="126">
        <f>[3]heroMastery!BH12</f>
        <v>0</v>
      </c>
    </row>
    <row r="13" spans="1:60">
      <c r="A13" s="126">
        <f>[3]heroMastery!A13</f>
        <v>501013</v>
      </c>
      <c r="B13" s="126">
        <f>[3]heroMastery!B13</f>
        <v>50101</v>
      </c>
      <c r="C13" s="126" t="str">
        <f>[3]heroMastery!C13</f>
        <v>行军速度</v>
      </c>
      <c r="D13" s="126">
        <f>[3]heroMastery!D13</f>
        <v>1</v>
      </c>
      <c r="E13" s="126">
        <f>[3]heroMastery!E13</f>
        <v>1</v>
      </c>
      <c r="F13" s="126">
        <f>[3]heroMastery!F13</f>
        <v>1</v>
      </c>
      <c r="G13" s="126">
        <f>[3]heroMastery!G13</f>
        <v>3</v>
      </c>
      <c r="H13" s="126">
        <f>[3]heroMastery!H13</f>
        <v>0</v>
      </c>
      <c r="I13" s="126">
        <f>[3]heroMastery!I13</f>
        <v>0</v>
      </c>
      <c r="J13" s="126">
        <f>[3]heroMastery!J13</f>
        <v>0</v>
      </c>
      <c r="K13" s="126">
        <f>[3]heroMastery!K13</f>
        <v>0</v>
      </c>
      <c r="L13" s="126">
        <f>[3]heroMastery!L13</f>
        <v>0</v>
      </c>
      <c r="M13" s="126">
        <f>[3]heroMastery!M13</f>
        <v>50101</v>
      </c>
      <c r="N13" s="126" t="str">
        <f>[3]heroMastery!N13</f>
        <v>ms_xingjunsudu</v>
      </c>
      <c r="O13" s="126" t="str">
        <f>[3]heroMastery!O13</f>
        <v>HEROSPECIAL_501013</v>
      </c>
      <c r="P13" s="126" t="str">
        <f>[3]heroMastery!P13</f>
        <v>HEROSPECIALDES_501013</v>
      </c>
      <c r="Q13" s="126" t="str">
        <f>[3]heroMastery!Q13</f>
        <v>[1,1,1,1]</v>
      </c>
      <c r="R13" s="126" t="str">
        <f>[3]heroMastery!R13</f>
        <v>[0,0,1,0,0]</v>
      </c>
      <c r="S13" s="126" t="str">
        <f>[3]heroMastery!S13</f>
        <v>[1,1]</v>
      </c>
      <c r="T13" s="126">
        <f>[3]heroMastery!T13</f>
        <v>0</v>
      </c>
      <c r="U13" s="126">
        <f>[3]heroMastery!U13</f>
        <v>0</v>
      </c>
      <c r="V13" s="126">
        <f>[3]heroMastery!V13</f>
        <v>0</v>
      </c>
      <c r="W13" s="126" t="str">
        <f>[3]heroMastery!W13</f>
        <v>[[3,52007]]</v>
      </c>
      <c r="X13" s="126">
        <f>[3]heroMastery!X13</f>
        <v>0</v>
      </c>
      <c r="Y13" s="126">
        <f>[3]heroMastery!Y13</f>
        <v>0</v>
      </c>
      <c r="Z13" s="126">
        <f>[3]heroMastery!Z13</f>
        <v>0</v>
      </c>
      <c r="AA13" s="126">
        <f>[3]heroMastery!AA13</f>
        <v>0</v>
      </c>
      <c r="AB13" s="126">
        <f>[3]heroMastery!AB13</f>
        <v>0</v>
      </c>
      <c r="AC13" s="126">
        <f>[3]heroMastery!AC13</f>
        <v>0</v>
      </c>
      <c r="AD13" s="126">
        <f>[3]heroMastery!AD13</f>
        <v>0</v>
      </c>
      <c r="AE13" s="126">
        <f>[3]heroMastery!AE13</f>
        <v>0</v>
      </c>
      <c r="AF13" s="126">
        <f>[3]heroMastery!AF13</f>
        <v>0</v>
      </c>
      <c r="AG13" s="126">
        <f>[3]heroMastery!AG13</f>
        <v>0</v>
      </c>
      <c r="AH13" s="126">
        <f>[3]heroMastery!AH13</f>
        <v>0</v>
      </c>
      <c r="AI13" s="126">
        <f>[3]heroMastery!AI13</f>
        <v>0</v>
      </c>
      <c r="AJ13" s="126">
        <f>[3]heroMastery!AJ13</f>
        <v>0</v>
      </c>
      <c r="AK13" s="126">
        <f>[3]heroMastery!AK13</f>
        <v>0</v>
      </c>
      <c r="AL13" s="126">
        <f>[3]heroMastery!AL13</f>
        <v>0</v>
      </c>
      <c r="AM13" s="126">
        <f>[3]heroMastery!AM13</f>
        <v>0</v>
      </c>
      <c r="AN13" s="126">
        <f>[3]heroMastery!AN13</f>
        <v>0</v>
      </c>
      <c r="AO13" s="126">
        <f>[3]heroMastery!AO13</f>
        <v>0</v>
      </c>
      <c r="AP13" s="126">
        <f>[3]heroMastery!AP13</f>
        <v>0</v>
      </c>
      <c r="AQ13" s="126">
        <f>[3]heroMastery!AQ13</f>
        <v>0</v>
      </c>
      <c r="AR13" s="126">
        <f>[3]heroMastery!AR13</f>
        <v>0</v>
      </c>
      <c r="AS13" s="126">
        <f>[3]heroMastery!AS13</f>
        <v>0</v>
      </c>
      <c r="AT13" s="126">
        <f>[3]heroMastery!AT13</f>
        <v>0</v>
      </c>
      <c r="AU13" s="126">
        <f>[3]heroMastery!AU13</f>
        <v>0</v>
      </c>
      <c r="AV13" s="126">
        <f>[3]heroMastery!AV13</f>
        <v>0</v>
      </c>
      <c r="AW13" s="126">
        <f>[3]heroMastery!AW13</f>
        <v>0</v>
      </c>
      <c r="AX13" s="126">
        <f>[3]heroMastery!AX13</f>
        <v>0</v>
      </c>
      <c r="AY13" s="126">
        <f>[3]heroMastery!AY13</f>
        <v>0.15</v>
      </c>
      <c r="AZ13" s="126">
        <f>[3]heroMastery!AZ13</f>
        <v>0</v>
      </c>
      <c r="BA13" s="126">
        <f>[3]heroMastery!BA13</f>
        <v>0</v>
      </c>
      <c r="BB13" s="126">
        <f>[3]heroMastery!BB13</f>
        <v>0</v>
      </c>
      <c r="BC13" s="126">
        <f>[3]heroMastery!BC13</f>
        <v>0</v>
      </c>
      <c r="BD13" s="126">
        <f>[3]heroMastery!BD13</f>
        <v>0</v>
      </c>
      <c r="BE13" s="126">
        <f>[3]heroMastery!BE13</f>
        <v>0</v>
      </c>
      <c r="BF13" s="126">
        <f>[3]heroMastery!BF13</f>
        <v>0</v>
      </c>
      <c r="BG13" s="126">
        <f>[3]heroMastery!BG13</f>
        <v>0</v>
      </c>
      <c r="BH13" s="126">
        <f>[3]heroMastery!BH13</f>
        <v>0</v>
      </c>
    </row>
    <row r="14" spans="1:60">
      <c r="A14" s="126">
        <f>[3]heroMastery!A14</f>
        <v>501014</v>
      </c>
      <c r="B14" s="126">
        <f>[3]heroMastery!B14</f>
        <v>50101</v>
      </c>
      <c r="C14" s="126" t="str">
        <f>[3]heroMastery!C14</f>
        <v>行军速度</v>
      </c>
      <c r="D14" s="126">
        <f>[3]heroMastery!D14</f>
        <v>1</v>
      </c>
      <c r="E14" s="126">
        <f>[3]heroMastery!E14</f>
        <v>0</v>
      </c>
      <c r="F14" s="126">
        <f>[3]heroMastery!F14</f>
        <v>1</v>
      </c>
      <c r="G14" s="126">
        <f>[3]heroMastery!G14</f>
        <v>4</v>
      </c>
      <c r="H14" s="126">
        <f>[3]heroMastery!H14</f>
        <v>0</v>
      </c>
      <c r="I14" s="126">
        <f>[3]heroMastery!I14</f>
        <v>0</v>
      </c>
      <c r="J14" s="126">
        <f>[3]heroMastery!J14</f>
        <v>0</v>
      </c>
      <c r="K14" s="126">
        <f>[3]heroMastery!K14</f>
        <v>0</v>
      </c>
      <c r="L14" s="126">
        <f>[3]heroMastery!L14</f>
        <v>0</v>
      </c>
      <c r="M14" s="126">
        <f>[3]heroMastery!M14</f>
        <v>50101</v>
      </c>
      <c r="N14" s="126" t="str">
        <f>[3]heroMastery!N14</f>
        <v>ms_xingjunsudu</v>
      </c>
      <c r="O14" s="126" t="str">
        <f>[3]heroMastery!O14</f>
        <v>HEROSPECIAL_501014</v>
      </c>
      <c r="P14" s="126" t="str">
        <f>[3]heroMastery!P14</f>
        <v>HEROSPECIALDES_501014</v>
      </c>
      <c r="Q14" s="126" t="str">
        <f>[3]heroMastery!Q14</f>
        <v>[1,1,1,1]</v>
      </c>
      <c r="R14" s="126" t="str">
        <f>[3]heroMastery!R14</f>
        <v>[0,0,1,0,0]</v>
      </c>
      <c r="S14" s="126" t="str">
        <f>[3]heroMastery!S14</f>
        <v>[1,1]</v>
      </c>
      <c r="T14" s="126">
        <f>[3]heroMastery!T14</f>
        <v>0</v>
      </c>
      <c r="U14" s="126">
        <f>[3]heroMastery!U14</f>
        <v>0</v>
      </c>
      <c r="V14" s="126">
        <f>[3]heroMastery!V14</f>
        <v>0</v>
      </c>
      <c r="W14" s="126" t="str">
        <f>[3]heroMastery!W14</f>
        <v>[[1,50137]]</v>
      </c>
      <c r="X14" s="126">
        <f>[3]heroMastery!X14</f>
        <v>0</v>
      </c>
      <c r="Y14" s="126">
        <f>[3]heroMastery!Y14</f>
        <v>0</v>
      </c>
      <c r="Z14" s="126">
        <f>[3]heroMastery!Z14</f>
        <v>0</v>
      </c>
      <c r="AA14" s="126">
        <f>[3]heroMastery!AA14</f>
        <v>0</v>
      </c>
      <c r="AB14" s="126">
        <f>[3]heroMastery!AB14</f>
        <v>0</v>
      </c>
      <c r="AC14" s="126">
        <f>[3]heroMastery!AC14</f>
        <v>0</v>
      </c>
      <c r="AD14" s="126">
        <f>[3]heroMastery!AD14</f>
        <v>0</v>
      </c>
      <c r="AE14" s="126">
        <f>[3]heroMastery!AE14</f>
        <v>0</v>
      </c>
      <c r="AF14" s="126">
        <f>[3]heroMastery!AF14</f>
        <v>0</v>
      </c>
      <c r="AG14" s="126">
        <f>[3]heroMastery!AG14</f>
        <v>0</v>
      </c>
      <c r="AH14" s="126">
        <f>[3]heroMastery!AH14</f>
        <v>0</v>
      </c>
      <c r="AI14" s="126">
        <f>[3]heroMastery!AI14</f>
        <v>0</v>
      </c>
      <c r="AJ14" s="126">
        <f>[3]heroMastery!AJ14</f>
        <v>0</v>
      </c>
      <c r="AK14" s="126">
        <f>[3]heroMastery!AK14</f>
        <v>0</v>
      </c>
      <c r="AL14" s="126">
        <f>[3]heroMastery!AL14</f>
        <v>0</v>
      </c>
      <c r="AM14" s="126">
        <f>[3]heroMastery!AM14</f>
        <v>0</v>
      </c>
      <c r="AN14" s="126">
        <f>[3]heroMastery!AN14</f>
        <v>0</v>
      </c>
      <c r="AO14" s="126">
        <f>[3]heroMastery!AO14</f>
        <v>0</v>
      </c>
      <c r="AP14" s="126">
        <f>[3]heroMastery!AP14</f>
        <v>0</v>
      </c>
      <c r="AQ14" s="126">
        <f>[3]heroMastery!AQ14</f>
        <v>0</v>
      </c>
      <c r="AR14" s="126">
        <f>[3]heroMastery!AR14</f>
        <v>0</v>
      </c>
      <c r="AS14" s="126">
        <f>[3]heroMastery!AS14</f>
        <v>0</v>
      </c>
      <c r="AT14" s="126">
        <f>[3]heroMastery!AT14</f>
        <v>0</v>
      </c>
      <c r="AU14" s="126">
        <f>[3]heroMastery!AU14</f>
        <v>0</v>
      </c>
      <c r="AV14" s="126">
        <f>[3]heroMastery!AV14</f>
        <v>0</v>
      </c>
      <c r="AW14" s="126">
        <f>[3]heroMastery!AW14</f>
        <v>0</v>
      </c>
      <c r="AX14" s="126">
        <f>[3]heroMastery!AX14</f>
        <v>0</v>
      </c>
      <c r="AY14" s="126">
        <f>[3]heroMastery!AY14</f>
        <v>0.2</v>
      </c>
      <c r="AZ14" s="126">
        <f>[3]heroMastery!AZ14</f>
        <v>0</v>
      </c>
      <c r="BA14" s="126">
        <f>[3]heroMastery!BA14</f>
        <v>0</v>
      </c>
      <c r="BB14" s="126">
        <f>[3]heroMastery!BB14</f>
        <v>0</v>
      </c>
      <c r="BC14" s="126">
        <f>[3]heroMastery!BC14</f>
        <v>0</v>
      </c>
      <c r="BD14" s="126">
        <f>[3]heroMastery!BD14</f>
        <v>0</v>
      </c>
      <c r="BE14" s="126">
        <f>[3]heroMastery!BE14</f>
        <v>0</v>
      </c>
      <c r="BF14" s="126">
        <f>[3]heroMastery!BF14</f>
        <v>0</v>
      </c>
      <c r="BG14" s="126">
        <f>[3]heroMastery!BG14</f>
        <v>0</v>
      </c>
      <c r="BH14" s="126">
        <f>[3]heroMastery!BH14</f>
        <v>0</v>
      </c>
    </row>
    <row r="15" spans="1:60">
      <c r="A15" s="126">
        <f>[3]heroMastery!A15</f>
        <v>501021</v>
      </c>
      <c r="B15" s="126">
        <f>[3]heroMastery!B15</f>
        <v>50102</v>
      </c>
      <c r="C15" s="126" t="str">
        <f>[3]heroMastery!C15</f>
        <v>十字军</v>
      </c>
      <c r="D15" s="126">
        <f>[3]heroMastery!D15</f>
        <v>1</v>
      </c>
      <c r="E15" s="126">
        <f>[3]heroMastery!E15</f>
        <v>0</v>
      </c>
      <c r="F15" s="126">
        <f>[3]heroMastery!F15</f>
        <v>1</v>
      </c>
      <c r="G15" s="126">
        <f>[3]heroMastery!G15</f>
        <v>1</v>
      </c>
      <c r="H15" s="126">
        <f>[3]heroMastery!H15</f>
        <v>0</v>
      </c>
      <c r="I15" s="126">
        <f>[3]heroMastery!I15</f>
        <v>0</v>
      </c>
      <c r="J15" s="126">
        <f>[3]heroMastery!J15</f>
        <v>0</v>
      </c>
      <c r="K15" s="126">
        <f>[3]heroMastery!K15</f>
        <v>0</v>
      </c>
      <c r="L15" s="126">
        <f>[3]heroMastery!L15</f>
        <v>0</v>
      </c>
      <c r="M15" s="126">
        <f>[3]heroMastery!M15</f>
        <v>50102</v>
      </c>
      <c r="N15" s="126" t="str">
        <f>[3]heroMastery!N15</f>
        <v>ms_shizijun</v>
      </c>
      <c r="O15" s="126" t="str">
        <f>[3]heroMastery!O15</f>
        <v>HEROSPECIAL_501021</v>
      </c>
      <c r="P15" s="126" t="str">
        <f>[3]heroMastery!P15</f>
        <v>HEROSPECIALDES_501021</v>
      </c>
      <c r="Q15" s="126" t="str">
        <f>[3]heroMastery!Q15</f>
        <v/>
      </c>
      <c r="R15" s="126">
        <f>[3]heroMastery!R15</f>
        <v>0</v>
      </c>
      <c r="S15" s="126" t="str">
        <f>[3]heroMastery!S15</f>
        <v/>
      </c>
      <c r="T15" s="126">
        <f>[3]heroMastery!T15</f>
        <v>0</v>
      </c>
      <c r="U15" s="126">
        <f>[3]heroMastery!U15</f>
        <v>0</v>
      </c>
      <c r="V15" s="126">
        <f>[3]heroMastery!V15</f>
        <v>0</v>
      </c>
      <c r="W15" s="126">
        <f>[3]heroMastery!W15</f>
        <v>0</v>
      </c>
      <c r="X15" s="126">
        <f>[3]heroMastery!X15</f>
        <v>60102</v>
      </c>
      <c r="Y15" s="126" t="str">
        <f>[3]heroMastery!Y15</f>
        <v>[[104,11104]]</v>
      </c>
      <c r="Z15" s="126" t="str">
        <f>[3]heroMastery!Z15</f>
        <v>[[104,11104]]</v>
      </c>
      <c r="AA15" s="126">
        <f>[3]heroMastery!AA15</f>
        <v>0</v>
      </c>
      <c r="AB15" s="126" t="str">
        <f>[3]heroMastery!AB15</f>
        <v>[[104,2,60001],[1104,2,60001],[11104,2,60001]]</v>
      </c>
      <c r="AC15" s="126">
        <f>[3]heroMastery!AC15</f>
        <v>0</v>
      </c>
      <c r="AD15" s="126">
        <f>[3]heroMastery!AD15</f>
        <v>0</v>
      </c>
      <c r="AE15" s="126">
        <f>[3]heroMastery!AE15</f>
        <v>0</v>
      </c>
      <c r="AF15" s="126">
        <f>[3]heroMastery!AF15</f>
        <v>0</v>
      </c>
      <c r="AG15" s="126">
        <f>[3]heroMastery!AG15</f>
        <v>0</v>
      </c>
      <c r="AH15" s="126">
        <f>[3]heroMastery!AH15</f>
        <v>0</v>
      </c>
      <c r="AI15" s="126">
        <f>[3]heroMastery!AI15</f>
        <v>0</v>
      </c>
      <c r="AJ15" s="126">
        <f>[3]heroMastery!AJ15</f>
        <v>0</v>
      </c>
      <c r="AK15" s="126">
        <f>[3]heroMastery!AK15</f>
        <v>0</v>
      </c>
      <c r="AL15" s="126">
        <f>[3]heroMastery!AL15</f>
        <v>0</v>
      </c>
      <c r="AM15" s="126">
        <f>[3]heroMastery!AM15</f>
        <v>0</v>
      </c>
      <c r="AN15" s="126">
        <f>[3]heroMastery!AN15</f>
        <v>0</v>
      </c>
      <c r="AO15" s="126" t="str">
        <f>[3]heroMastery!AO15</f>
        <v>[1,1,1,1]</v>
      </c>
      <c r="AP15" s="126" t="str">
        <f>[3]heroMastery!AP15</f>
        <v>[1,1,1]</v>
      </c>
      <c r="AQ15" s="126" t="str">
        <f>[3]heroMastery!AQ15</f>
        <v>[1,1]</v>
      </c>
      <c r="AR15" s="126">
        <f>[3]heroMastery!AR15</f>
        <v>0</v>
      </c>
      <c r="AS15" s="126">
        <f>[3]heroMastery!AS15</f>
        <v>2</v>
      </c>
      <c r="AT15" s="126">
        <f>[3]heroMastery!AT15</f>
        <v>0</v>
      </c>
      <c r="AU15" s="126">
        <f>[3]heroMastery!AU15</f>
        <v>2</v>
      </c>
      <c r="AV15" s="126" t="str">
        <f>[3]heroMastery!AV15</f>
        <v>[20,0,0,0,6000,3000]</v>
      </c>
      <c r="AW15" s="126">
        <f>[3]heroMastery!AW15</f>
        <v>0</v>
      </c>
      <c r="AX15" s="126">
        <f>[3]heroMastery!AX15</f>
        <v>0</v>
      </c>
      <c r="AY15" s="126">
        <f>[3]heroMastery!AY15</f>
        <v>0.05</v>
      </c>
      <c r="AZ15" s="126">
        <f>[3]heroMastery!AZ15</f>
        <v>0</v>
      </c>
      <c r="BA15" s="126">
        <f>[3]heroMastery!BA15</f>
        <v>0</v>
      </c>
      <c r="BB15" s="126">
        <f>[3]heroMastery!BB15</f>
        <v>0</v>
      </c>
      <c r="BC15" s="126">
        <f>[3]heroMastery!BC15</f>
        <v>0</v>
      </c>
      <c r="BD15" s="126">
        <f>[3]heroMastery!BD15</f>
        <v>0</v>
      </c>
      <c r="BE15" s="126">
        <f>[3]heroMastery!BE15</f>
        <v>0</v>
      </c>
      <c r="BF15" s="126">
        <f>[3]heroMastery!BF15</f>
        <v>0</v>
      </c>
      <c r="BG15" s="126">
        <f>[3]heroMastery!BG15</f>
        <v>0</v>
      </c>
      <c r="BH15" s="126">
        <f>[3]heroMastery!BH15</f>
        <v>0</v>
      </c>
    </row>
    <row r="16" spans="1:60">
      <c r="A16" s="126">
        <f>[3]heroMastery!A16</f>
        <v>501022</v>
      </c>
      <c r="B16" s="126">
        <f>[3]heroMastery!B16</f>
        <v>50102</v>
      </c>
      <c r="C16" s="126" t="str">
        <f>[3]heroMastery!C16</f>
        <v>十字军</v>
      </c>
      <c r="D16" s="126">
        <f>[3]heroMastery!D16</f>
        <v>1</v>
      </c>
      <c r="E16" s="126">
        <f>[3]heroMastery!E16</f>
        <v>1</v>
      </c>
      <c r="F16" s="126">
        <f>[3]heroMastery!F16</f>
        <v>1</v>
      </c>
      <c r="G16" s="126">
        <f>[3]heroMastery!G16</f>
        <v>2</v>
      </c>
      <c r="H16" s="126">
        <f>[3]heroMastery!H16</f>
        <v>0</v>
      </c>
      <c r="I16" s="126">
        <f>[3]heroMastery!I16</f>
        <v>0</v>
      </c>
      <c r="J16" s="126">
        <f>[3]heroMastery!J16</f>
        <v>0</v>
      </c>
      <c r="K16" s="126">
        <f>[3]heroMastery!K16</f>
        <v>0</v>
      </c>
      <c r="L16" s="126">
        <f>[3]heroMastery!L16</f>
        <v>0</v>
      </c>
      <c r="M16" s="126">
        <f>[3]heroMastery!M16</f>
        <v>50102</v>
      </c>
      <c r="N16" s="126" t="str">
        <f>[3]heroMastery!N16</f>
        <v>ms_shizijun</v>
      </c>
      <c r="O16" s="126" t="str">
        <f>[3]heroMastery!O16</f>
        <v>HEROSPECIAL_501022</v>
      </c>
      <c r="P16" s="126" t="str">
        <f>[3]heroMastery!P16</f>
        <v>HEROSPECIALDES_501022</v>
      </c>
      <c r="Q16" s="126" t="str">
        <f>[3]heroMastery!Q16</f>
        <v/>
      </c>
      <c r="R16" s="126">
        <f>[3]heroMastery!R16</f>
        <v>0</v>
      </c>
      <c r="S16" s="126" t="str">
        <f>[3]heroMastery!S16</f>
        <v/>
      </c>
      <c r="T16" s="126">
        <f>[3]heroMastery!T16</f>
        <v>0</v>
      </c>
      <c r="U16" s="126">
        <f>[3]heroMastery!U16</f>
        <v>0</v>
      </c>
      <c r="V16" s="126">
        <f>[3]heroMastery!V16</f>
        <v>0</v>
      </c>
      <c r="W16" s="126">
        <f>[3]heroMastery!W16</f>
        <v>0</v>
      </c>
      <c r="X16" s="126">
        <f>[3]heroMastery!X16</f>
        <v>0</v>
      </c>
      <c r="Y16" s="126">
        <f>[3]heroMastery!Y16</f>
        <v>0</v>
      </c>
      <c r="Z16" s="126">
        <f>[3]heroMastery!Z16</f>
        <v>0</v>
      </c>
      <c r="AA16" s="126">
        <f>[3]heroMastery!AA16</f>
        <v>0</v>
      </c>
      <c r="AB16" s="126" t="str">
        <f>[3]heroMastery!AB16</f>
        <v>[[104,1,50136],[1104,1,50136],[11104,1,50136]]</v>
      </c>
      <c r="AC16" s="126">
        <f>[3]heroMastery!AC16</f>
        <v>0</v>
      </c>
      <c r="AD16" s="126">
        <f>[3]heroMastery!AD16</f>
        <v>0</v>
      </c>
      <c r="AE16" s="126">
        <f>[3]heroMastery!AE16</f>
        <v>0</v>
      </c>
      <c r="AF16" s="126">
        <f>[3]heroMastery!AF16</f>
        <v>0</v>
      </c>
      <c r="AG16" s="126">
        <f>[3]heroMastery!AG16</f>
        <v>0</v>
      </c>
      <c r="AH16" s="126">
        <f>[3]heroMastery!AH16</f>
        <v>0</v>
      </c>
      <c r="AI16" s="126">
        <f>[3]heroMastery!AI16</f>
        <v>0</v>
      </c>
      <c r="AJ16" s="126">
        <f>[3]heroMastery!AJ16</f>
        <v>0</v>
      </c>
      <c r="AK16" s="126">
        <f>[3]heroMastery!AK16</f>
        <v>0</v>
      </c>
      <c r="AL16" s="126">
        <f>[3]heroMastery!AL16</f>
        <v>0</v>
      </c>
      <c r="AM16" s="126">
        <f>[3]heroMastery!AM16</f>
        <v>0</v>
      </c>
      <c r="AN16" s="126">
        <f>[3]heroMastery!AN16</f>
        <v>0</v>
      </c>
      <c r="AO16" s="126">
        <f>[3]heroMastery!AO16</f>
        <v>0</v>
      </c>
      <c r="AP16" s="126">
        <f>[3]heroMastery!AP16</f>
        <v>0</v>
      </c>
      <c r="AQ16" s="126">
        <f>[3]heroMastery!AQ16</f>
        <v>0</v>
      </c>
      <c r="AR16" s="126">
        <f>[3]heroMastery!AR16</f>
        <v>0</v>
      </c>
      <c r="AS16" s="126">
        <f>[3]heroMastery!AS16</f>
        <v>0</v>
      </c>
      <c r="AT16" s="126">
        <f>[3]heroMastery!AT16</f>
        <v>0</v>
      </c>
      <c r="AU16" s="126">
        <f>[3]heroMastery!AU16</f>
        <v>0</v>
      </c>
      <c r="AV16" s="126">
        <f>[3]heroMastery!AV16</f>
        <v>0</v>
      </c>
      <c r="AW16" s="126">
        <f>[3]heroMastery!AW16</f>
        <v>0</v>
      </c>
      <c r="AX16" s="126">
        <f>[3]heroMastery!AX16</f>
        <v>0</v>
      </c>
      <c r="AY16" s="126">
        <f>[3]heroMastery!AY16</f>
        <v>0.1</v>
      </c>
      <c r="AZ16" s="126">
        <f>[3]heroMastery!AZ16</f>
        <v>0</v>
      </c>
      <c r="BA16" s="126">
        <f>[3]heroMastery!BA16</f>
        <v>0</v>
      </c>
      <c r="BB16" s="126">
        <f>[3]heroMastery!BB16</f>
        <v>0</v>
      </c>
      <c r="BC16" s="126">
        <f>[3]heroMastery!BC16</f>
        <v>0</v>
      </c>
      <c r="BD16" s="126">
        <f>[3]heroMastery!BD16</f>
        <v>0</v>
      </c>
      <c r="BE16" s="126">
        <f>[3]heroMastery!BE16</f>
        <v>0</v>
      </c>
      <c r="BF16" s="126">
        <f>[3]heroMastery!BF16</f>
        <v>0</v>
      </c>
      <c r="BG16" s="126">
        <f>[3]heroMastery!BG16</f>
        <v>0</v>
      </c>
      <c r="BH16" s="126">
        <f>[3]heroMastery!BH16</f>
        <v>0</v>
      </c>
    </row>
    <row r="17" spans="1:60">
      <c r="A17" s="126">
        <f>[3]heroMastery!A17</f>
        <v>501023</v>
      </c>
      <c r="B17" s="126">
        <f>[3]heroMastery!B17</f>
        <v>50102</v>
      </c>
      <c r="C17" s="126" t="str">
        <f>[3]heroMastery!C17</f>
        <v>十字军</v>
      </c>
      <c r="D17" s="126">
        <f>[3]heroMastery!D17</f>
        <v>1</v>
      </c>
      <c r="E17" s="126">
        <f>[3]heroMastery!E17</f>
        <v>0</v>
      </c>
      <c r="F17" s="126">
        <f>[3]heroMastery!F17</f>
        <v>1</v>
      </c>
      <c r="G17" s="126">
        <f>[3]heroMastery!G17</f>
        <v>3</v>
      </c>
      <c r="H17" s="126">
        <f>[3]heroMastery!H17</f>
        <v>0</v>
      </c>
      <c r="I17" s="126">
        <f>[3]heroMastery!I17</f>
        <v>0</v>
      </c>
      <c r="J17" s="126">
        <f>[3]heroMastery!J17</f>
        <v>0</v>
      </c>
      <c r="K17" s="126">
        <f>[3]heroMastery!K17</f>
        <v>0</v>
      </c>
      <c r="L17" s="126">
        <f>[3]heroMastery!L17</f>
        <v>0</v>
      </c>
      <c r="M17" s="126">
        <f>[3]heroMastery!M17</f>
        <v>50102</v>
      </c>
      <c r="N17" s="126" t="str">
        <f>[3]heroMastery!N17</f>
        <v>ms_shizijun</v>
      </c>
      <c r="O17" s="126" t="str">
        <f>[3]heroMastery!O17</f>
        <v>HEROSPECIAL_501023</v>
      </c>
      <c r="P17" s="126" t="str">
        <f>[3]heroMastery!P17</f>
        <v>HEROSPECIALDES_501023</v>
      </c>
      <c r="Q17" s="126" t="str">
        <f>[3]heroMastery!Q17</f>
        <v/>
      </c>
      <c r="R17" s="126">
        <f>[3]heroMastery!R17</f>
        <v>0</v>
      </c>
      <c r="S17" s="126" t="str">
        <f>[3]heroMastery!S17</f>
        <v/>
      </c>
      <c r="T17" s="126">
        <f>[3]heroMastery!T17</f>
        <v>0</v>
      </c>
      <c r="U17" s="126">
        <f>[3]heroMastery!U17</f>
        <v>0</v>
      </c>
      <c r="V17" s="126">
        <f>[3]heroMastery!V17</f>
        <v>0</v>
      </c>
      <c r="W17" s="126">
        <f>[3]heroMastery!W17</f>
        <v>0</v>
      </c>
      <c r="X17" s="126">
        <f>[3]heroMastery!X17</f>
        <v>0</v>
      </c>
      <c r="Y17" s="126">
        <f>[3]heroMastery!Y17</f>
        <v>0</v>
      </c>
      <c r="Z17" s="126">
        <f>[3]heroMastery!Z17</f>
        <v>0</v>
      </c>
      <c r="AA17" s="126">
        <f>[3]heroMastery!AA17</f>
        <v>0</v>
      </c>
      <c r="AB17" s="126" t="str">
        <f>[3]heroMastery!AB17</f>
        <v>[[104,2,60002],[1104,2,60002],[11104,2,60002]]</v>
      </c>
      <c r="AC17" s="126">
        <f>[3]heroMastery!AC17</f>
        <v>0</v>
      </c>
      <c r="AD17" s="126">
        <f>[3]heroMastery!AD17</f>
        <v>0</v>
      </c>
      <c r="AE17" s="126">
        <f>[3]heroMastery!AE17</f>
        <v>0</v>
      </c>
      <c r="AF17" s="126">
        <f>[3]heroMastery!AF17</f>
        <v>0</v>
      </c>
      <c r="AG17" s="126">
        <f>[3]heroMastery!AG17</f>
        <v>0</v>
      </c>
      <c r="AH17" s="126">
        <f>[3]heroMastery!AH17</f>
        <v>0</v>
      </c>
      <c r="AI17" s="126">
        <f>[3]heroMastery!AI17</f>
        <v>0</v>
      </c>
      <c r="AJ17" s="126">
        <f>[3]heroMastery!AJ17</f>
        <v>0</v>
      </c>
      <c r="AK17" s="126">
        <f>[3]heroMastery!AK17</f>
        <v>0</v>
      </c>
      <c r="AL17" s="126">
        <f>[3]heroMastery!AL17</f>
        <v>0</v>
      </c>
      <c r="AM17" s="126">
        <f>[3]heroMastery!AM17</f>
        <v>0</v>
      </c>
      <c r="AN17" s="126">
        <f>[3]heroMastery!AN17</f>
        <v>0</v>
      </c>
      <c r="AO17" s="126">
        <f>[3]heroMastery!AO17</f>
        <v>0</v>
      </c>
      <c r="AP17" s="126">
        <f>[3]heroMastery!AP17</f>
        <v>0</v>
      </c>
      <c r="AQ17" s="126">
        <f>[3]heroMastery!AQ17</f>
        <v>0</v>
      </c>
      <c r="AR17" s="126">
        <f>[3]heroMastery!AR17</f>
        <v>0</v>
      </c>
      <c r="AS17" s="126">
        <f>[3]heroMastery!AS17</f>
        <v>0</v>
      </c>
      <c r="AT17" s="126">
        <f>[3]heroMastery!AT17</f>
        <v>0</v>
      </c>
      <c r="AU17" s="126">
        <f>[3]heroMastery!AU17</f>
        <v>0</v>
      </c>
      <c r="AV17" s="126">
        <f>[3]heroMastery!AV17</f>
        <v>0</v>
      </c>
      <c r="AW17" s="126">
        <f>[3]heroMastery!AW17</f>
        <v>0</v>
      </c>
      <c r="AX17" s="126">
        <f>[3]heroMastery!AX17</f>
        <v>0</v>
      </c>
      <c r="AY17" s="126">
        <f>[3]heroMastery!AY17</f>
        <v>0.15</v>
      </c>
      <c r="AZ17" s="126">
        <f>[3]heroMastery!AZ17</f>
        <v>0</v>
      </c>
      <c r="BA17" s="126">
        <f>[3]heroMastery!BA17</f>
        <v>0</v>
      </c>
      <c r="BB17" s="126">
        <f>[3]heroMastery!BB17</f>
        <v>0</v>
      </c>
      <c r="BC17" s="126">
        <f>[3]heroMastery!BC17</f>
        <v>0</v>
      </c>
      <c r="BD17" s="126">
        <f>[3]heroMastery!BD17</f>
        <v>0</v>
      </c>
      <c r="BE17" s="126">
        <f>[3]heroMastery!BE17</f>
        <v>0</v>
      </c>
      <c r="BF17" s="126">
        <f>[3]heroMastery!BF17</f>
        <v>0</v>
      </c>
      <c r="BG17" s="126">
        <f>[3]heroMastery!BG17</f>
        <v>0</v>
      </c>
      <c r="BH17" s="126">
        <f>[3]heroMastery!BH17</f>
        <v>0</v>
      </c>
    </row>
    <row r="18" spans="1:60">
      <c r="A18" s="126">
        <f>[3]heroMastery!A18</f>
        <v>501024</v>
      </c>
      <c r="B18" s="126">
        <f>[3]heroMastery!B18</f>
        <v>50102</v>
      </c>
      <c r="C18" s="126" t="str">
        <f>[3]heroMastery!C18</f>
        <v>十字军</v>
      </c>
      <c r="D18" s="126">
        <f>[3]heroMastery!D18</f>
        <v>1</v>
      </c>
      <c r="E18" s="126">
        <f>[3]heroMastery!E18</f>
        <v>0</v>
      </c>
      <c r="F18" s="126">
        <f>[3]heroMastery!F18</f>
        <v>1</v>
      </c>
      <c r="G18" s="126">
        <f>[3]heroMastery!G18</f>
        <v>4</v>
      </c>
      <c r="H18" s="126">
        <f>[3]heroMastery!H18</f>
        <v>0</v>
      </c>
      <c r="I18" s="126">
        <f>[3]heroMastery!I18</f>
        <v>0</v>
      </c>
      <c r="J18" s="126">
        <f>[3]heroMastery!J18</f>
        <v>0</v>
      </c>
      <c r="K18" s="126">
        <f>[3]heroMastery!K18</f>
        <v>0</v>
      </c>
      <c r="L18" s="126">
        <f>[3]heroMastery!L18</f>
        <v>0</v>
      </c>
      <c r="M18" s="126">
        <f>[3]heroMastery!M18</f>
        <v>50102</v>
      </c>
      <c r="N18" s="126" t="str">
        <f>[3]heroMastery!N18</f>
        <v>ms_shizijun</v>
      </c>
      <c r="O18" s="126" t="str">
        <f>[3]heroMastery!O18</f>
        <v>HEROSPECIAL_501024</v>
      </c>
      <c r="P18" s="126" t="str">
        <f>[3]heroMastery!P18</f>
        <v>HEROSPECIALDES_501024</v>
      </c>
      <c r="Q18" s="126" t="str">
        <f>[3]heroMastery!Q18</f>
        <v/>
      </c>
      <c r="R18" s="126">
        <f>[3]heroMastery!R18</f>
        <v>0</v>
      </c>
      <c r="S18" s="126" t="str">
        <f>[3]heroMastery!S18</f>
        <v/>
      </c>
      <c r="T18" s="126">
        <f>[3]heroMastery!T18</f>
        <v>0</v>
      </c>
      <c r="U18" s="126">
        <f>[3]heroMastery!U18</f>
        <v>0</v>
      </c>
      <c r="V18" s="126">
        <f>[3]heroMastery!V18</f>
        <v>0</v>
      </c>
      <c r="W18" s="126">
        <f>[3]heroMastery!W18</f>
        <v>0</v>
      </c>
      <c r="X18" s="126">
        <f>[3]heroMastery!X18</f>
        <v>60102</v>
      </c>
      <c r="Y18" s="126" t="str">
        <f>[3]heroMastery!Y18</f>
        <v>[[11104,1104]]</v>
      </c>
      <c r="Z18" s="126" t="str">
        <f>[3]heroMastery!Z18</f>
        <v>[[104,1104]]</v>
      </c>
      <c r="AA18" s="126">
        <f>[3]heroMastery!AA18</f>
        <v>0</v>
      </c>
      <c r="AB18" s="126">
        <f>[3]heroMastery!AB18</f>
        <v>0</v>
      </c>
      <c r="AC18" s="126">
        <f>[3]heroMastery!AC18</f>
        <v>0</v>
      </c>
      <c r="AD18" s="126">
        <f>[3]heroMastery!AD18</f>
        <v>0</v>
      </c>
      <c r="AE18" s="126">
        <f>[3]heroMastery!AE18</f>
        <v>0</v>
      </c>
      <c r="AF18" s="126">
        <f>[3]heroMastery!AF18</f>
        <v>0</v>
      </c>
      <c r="AG18" s="126">
        <f>[3]heroMastery!AG18</f>
        <v>0</v>
      </c>
      <c r="AH18" s="126">
        <f>[3]heroMastery!AH18</f>
        <v>0</v>
      </c>
      <c r="AI18" s="126">
        <f>[3]heroMastery!AI18</f>
        <v>0</v>
      </c>
      <c r="AJ18" s="126">
        <f>[3]heroMastery!AJ18</f>
        <v>0</v>
      </c>
      <c r="AK18" s="126">
        <f>[3]heroMastery!AK18</f>
        <v>0</v>
      </c>
      <c r="AL18" s="126">
        <f>[3]heroMastery!AL18</f>
        <v>0</v>
      </c>
      <c r="AM18" s="126">
        <f>[3]heroMastery!AM18</f>
        <v>0</v>
      </c>
      <c r="AN18" s="126">
        <f>[3]heroMastery!AN18</f>
        <v>0</v>
      </c>
      <c r="AO18" s="126">
        <f>[3]heroMastery!AO18</f>
        <v>0</v>
      </c>
      <c r="AP18" s="126">
        <f>[3]heroMastery!AP18</f>
        <v>0</v>
      </c>
      <c r="AQ18" s="126">
        <f>[3]heroMastery!AQ18</f>
        <v>0</v>
      </c>
      <c r="AR18" s="126">
        <f>[3]heroMastery!AR18</f>
        <v>0</v>
      </c>
      <c r="AS18" s="126">
        <f>[3]heroMastery!AS18</f>
        <v>0</v>
      </c>
      <c r="AT18" s="126">
        <f>[3]heroMastery!AT18</f>
        <v>0</v>
      </c>
      <c r="AU18" s="126">
        <f>[3]heroMastery!AU18</f>
        <v>0</v>
      </c>
      <c r="AV18" s="126">
        <f>[3]heroMastery!AV18</f>
        <v>0</v>
      </c>
      <c r="AW18" s="126">
        <f>[3]heroMastery!AW18</f>
        <v>0</v>
      </c>
      <c r="AX18" s="126">
        <f>[3]heroMastery!AX18</f>
        <v>0</v>
      </c>
      <c r="AY18" s="126">
        <f>[3]heroMastery!AY18</f>
        <v>0.2</v>
      </c>
      <c r="AZ18" s="126">
        <f>[3]heroMastery!AZ18</f>
        <v>0</v>
      </c>
      <c r="BA18" s="126">
        <f>[3]heroMastery!BA18</f>
        <v>0</v>
      </c>
      <c r="BB18" s="126">
        <f>[3]heroMastery!BB18</f>
        <v>0</v>
      </c>
      <c r="BC18" s="126">
        <f>[3]heroMastery!BC18</f>
        <v>0</v>
      </c>
      <c r="BD18" s="126">
        <f>[3]heroMastery!BD18</f>
        <v>0</v>
      </c>
      <c r="BE18" s="126">
        <f>[3]heroMastery!BE18</f>
        <v>0</v>
      </c>
      <c r="BF18" s="126">
        <f>[3]heroMastery!BF18</f>
        <v>0</v>
      </c>
      <c r="BG18" s="126">
        <f>[3]heroMastery!BG18</f>
        <v>0</v>
      </c>
      <c r="BH18" s="126">
        <f>[3]heroMastery!BH18</f>
        <v>0</v>
      </c>
    </row>
    <row r="19" spans="1:60">
      <c r="A19" s="126">
        <f>[3]heroMastery!A19</f>
        <v>501031</v>
      </c>
      <c r="B19" s="126">
        <f>[3]heroMastery!B19</f>
        <v>50103</v>
      </c>
      <c r="C19" s="126" t="str">
        <f>[3]heroMastery!C19</f>
        <v>将军士气</v>
      </c>
      <c r="D19" s="126">
        <f>[3]heroMastery!D19</f>
        <v>1</v>
      </c>
      <c r="E19" s="126">
        <f>[3]heroMastery!E19</f>
        <v>0</v>
      </c>
      <c r="F19" s="126">
        <f>[3]heroMastery!F19</f>
        <v>1</v>
      </c>
      <c r="G19" s="126">
        <f>[3]heroMastery!G19</f>
        <v>1</v>
      </c>
      <c r="H19" s="126">
        <f>[3]heroMastery!H19</f>
        <v>0</v>
      </c>
      <c r="I19" s="126">
        <f>[3]heroMastery!I19</f>
        <v>0</v>
      </c>
      <c r="J19" s="126">
        <f>[3]heroMastery!J19</f>
        <v>0</v>
      </c>
      <c r="K19" s="126">
        <f>[3]heroMastery!K19</f>
        <v>0</v>
      </c>
      <c r="L19" s="126">
        <f>[3]heroMastery!L19</f>
        <v>0</v>
      </c>
      <c r="M19" s="126">
        <f>[3]heroMastery!M19</f>
        <v>50103</v>
      </c>
      <c r="N19" s="126" t="str">
        <f>[3]heroMastery!N19</f>
        <v>ms_jiangjunshiqi</v>
      </c>
      <c r="O19" s="126" t="str">
        <f>[3]heroMastery!O19</f>
        <v>HEROSPECIAL_501031</v>
      </c>
      <c r="P19" s="126" t="str">
        <f>[3]heroMastery!P19</f>
        <v>HEROSPECIALDES_501031</v>
      </c>
      <c r="Q19" s="126" t="str">
        <f>[3]heroMastery!Q19</f>
        <v/>
      </c>
      <c r="R19" s="126">
        <f>[3]heroMastery!R19</f>
        <v>0</v>
      </c>
      <c r="S19" s="126" t="str">
        <f>[3]heroMastery!S19</f>
        <v/>
      </c>
      <c r="T19" s="126">
        <f>[3]heroMastery!T19</f>
        <v>0</v>
      </c>
      <c r="U19" s="126">
        <f>[3]heroMastery!U19</f>
        <v>0</v>
      </c>
      <c r="V19" s="126">
        <f>[3]heroMastery!V19</f>
        <v>0</v>
      </c>
      <c r="W19" s="126">
        <f>[3]heroMastery!W19</f>
        <v>0</v>
      </c>
      <c r="X19" s="126">
        <f>[3]heroMastery!X19</f>
        <v>0</v>
      </c>
      <c r="Y19" s="126">
        <f>[3]heroMastery!Y19</f>
        <v>0</v>
      </c>
      <c r="Z19" s="126">
        <f>[3]heroMastery!Z19</f>
        <v>0</v>
      </c>
      <c r="AA19" s="126">
        <f>[3]heroMastery!AA19</f>
        <v>0</v>
      </c>
      <c r="AB19" s="126">
        <f>[3]heroMastery!AB19</f>
        <v>0</v>
      </c>
      <c r="AC19" s="126">
        <f>[3]heroMastery!AC19</f>
        <v>0</v>
      </c>
      <c r="AD19" s="126">
        <f>[3]heroMastery!AD19</f>
        <v>0</v>
      </c>
      <c r="AE19" s="126">
        <f>[3]heroMastery!AE19</f>
        <v>0</v>
      </c>
      <c r="AF19" s="126">
        <f>[3]heroMastery!AF19</f>
        <v>0</v>
      </c>
      <c r="AG19" s="126">
        <f>[3]heroMastery!AG19</f>
        <v>0</v>
      </c>
      <c r="AH19" s="126">
        <f>[3]heroMastery!AH19</f>
        <v>0</v>
      </c>
      <c r="AI19" s="126">
        <f>[3]heroMastery!AI19</f>
        <v>0</v>
      </c>
      <c r="AJ19" s="126" t="str">
        <f>[3]heroMastery!AJ19</f>
        <v>[[1999,19991],[1205,12051]]</v>
      </c>
      <c r="AK19" s="126">
        <f>[3]heroMastery!AK19</f>
        <v>0</v>
      </c>
      <c r="AL19" s="126">
        <f>[3]heroMastery!AL19</f>
        <v>0</v>
      </c>
      <c r="AM19" s="126">
        <f>[3]heroMastery!AM19</f>
        <v>0</v>
      </c>
      <c r="AN19" s="126">
        <f>[3]heroMastery!AN19</f>
        <v>0</v>
      </c>
      <c r="AO19" s="126">
        <f>[3]heroMastery!AO19</f>
        <v>0</v>
      </c>
      <c r="AP19" s="126">
        <f>[3]heroMastery!AP19</f>
        <v>0</v>
      </c>
      <c r="AQ19" s="126">
        <f>[3]heroMastery!AQ19</f>
        <v>0</v>
      </c>
      <c r="AR19" s="126">
        <f>[3]heroMastery!AR19</f>
        <v>0</v>
      </c>
      <c r="AS19" s="126">
        <f>[3]heroMastery!AS19</f>
        <v>0</v>
      </c>
      <c r="AT19" s="126">
        <f>[3]heroMastery!AT19</f>
        <v>0</v>
      </c>
      <c r="AU19" s="126">
        <f>[3]heroMastery!AU19</f>
        <v>0</v>
      </c>
      <c r="AV19" s="126">
        <f>[3]heroMastery!AV19</f>
        <v>0</v>
      </c>
      <c r="AW19" s="126">
        <f>[3]heroMastery!AW19</f>
        <v>0</v>
      </c>
      <c r="AX19" s="126">
        <f>[3]heroMastery!AX19</f>
        <v>0</v>
      </c>
      <c r="AY19" s="126">
        <f>[3]heroMastery!AY19</f>
        <v>0.05</v>
      </c>
      <c r="AZ19" s="126">
        <f>[3]heroMastery!AZ19</f>
        <v>0</v>
      </c>
      <c r="BA19" s="126">
        <f>[3]heroMastery!BA19</f>
        <v>0</v>
      </c>
      <c r="BB19" s="126">
        <f>[3]heroMastery!BB19</f>
        <v>0</v>
      </c>
      <c r="BC19" s="126">
        <f>[3]heroMastery!BC19</f>
        <v>0</v>
      </c>
      <c r="BD19" s="126">
        <f>[3]heroMastery!BD19</f>
        <v>0</v>
      </c>
      <c r="BE19" s="126">
        <f>[3]heroMastery!BE19</f>
        <v>0</v>
      </c>
      <c r="BF19" s="126">
        <f>[3]heroMastery!BF19</f>
        <v>0</v>
      </c>
      <c r="BG19" s="126">
        <f>[3]heroMastery!BG19</f>
        <v>0</v>
      </c>
      <c r="BH19" s="126">
        <f>[3]heroMastery!BH19</f>
        <v>0</v>
      </c>
    </row>
    <row r="20" spans="1:60">
      <c r="A20" s="126">
        <f>[3]heroMastery!A20</f>
        <v>501032</v>
      </c>
      <c r="B20" s="126">
        <f>[3]heroMastery!B20</f>
        <v>50103</v>
      </c>
      <c r="C20" s="126" t="str">
        <f>[3]heroMastery!C20</f>
        <v>将军士气</v>
      </c>
      <c r="D20" s="126">
        <f>[3]heroMastery!D20</f>
        <v>1</v>
      </c>
      <c r="E20" s="126">
        <f>[3]heroMastery!E20</f>
        <v>1</v>
      </c>
      <c r="F20" s="126">
        <f>[3]heroMastery!F20</f>
        <v>1</v>
      </c>
      <c r="G20" s="126">
        <f>[3]heroMastery!G20</f>
        <v>2</v>
      </c>
      <c r="H20" s="126">
        <f>[3]heroMastery!H20</f>
        <v>0</v>
      </c>
      <c r="I20" s="126">
        <f>[3]heroMastery!I20</f>
        <v>0</v>
      </c>
      <c r="J20" s="126">
        <f>[3]heroMastery!J20</f>
        <v>0</v>
      </c>
      <c r="K20" s="126">
        <f>[3]heroMastery!K20</f>
        <v>0</v>
      </c>
      <c r="L20" s="126">
        <f>[3]heroMastery!L20</f>
        <v>0</v>
      </c>
      <c r="M20" s="126">
        <f>[3]heroMastery!M20</f>
        <v>50103</v>
      </c>
      <c r="N20" s="126" t="str">
        <f>[3]heroMastery!N20</f>
        <v>ms_jiangjunshiqi</v>
      </c>
      <c r="O20" s="126" t="str">
        <f>[3]heroMastery!O20</f>
        <v>HEROSPECIAL_501032</v>
      </c>
      <c r="P20" s="126" t="str">
        <f>[3]heroMastery!P20</f>
        <v>HEROSPECIALDES_501032</v>
      </c>
      <c r="Q20" s="126" t="str">
        <f>[3]heroMastery!Q20</f>
        <v/>
      </c>
      <c r="R20" s="126">
        <f>[3]heroMastery!R20</f>
        <v>0</v>
      </c>
      <c r="S20" s="126" t="str">
        <f>[3]heroMastery!S20</f>
        <v/>
      </c>
      <c r="T20" s="126" t="str">
        <f>[3]heroMastery!T20</f>
        <v>[2]</v>
      </c>
      <c r="U20" s="126">
        <f>[3]heroMastery!U20</f>
        <v>0</v>
      </c>
      <c r="V20" s="126" t="str">
        <f>[3]heroMastery!V20</f>
        <v>[[14,10,0]]</v>
      </c>
      <c r="W20" s="126">
        <f>[3]heroMastery!W20</f>
        <v>0</v>
      </c>
      <c r="X20" s="126">
        <f>[3]heroMastery!X20</f>
        <v>0</v>
      </c>
      <c r="Y20" s="126">
        <f>[3]heroMastery!Y20</f>
        <v>0</v>
      </c>
      <c r="Z20" s="126">
        <f>[3]heroMastery!Z20</f>
        <v>0</v>
      </c>
      <c r="AA20" s="126">
        <f>[3]heroMastery!AA20</f>
        <v>0</v>
      </c>
      <c r="AB20" s="126">
        <f>[3]heroMastery!AB20</f>
        <v>0</v>
      </c>
      <c r="AC20" s="126">
        <f>[3]heroMastery!AC20</f>
        <v>0</v>
      </c>
      <c r="AD20" s="126">
        <f>[3]heroMastery!AD20</f>
        <v>0</v>
      </c>
      <c r="AE20" s="126">
        <f>[3]heroMastery!AE20</f>
        <v>0</v>
      </c>
      <c r="AF20" s="126">
        <f>[3]heroMastery!AF20</f>
        <v>0</v>
      </c>
      <c r="AG20" s="126">
        <f>[3]heroMastery!AG20</f>
        <v>0</v>
      </c>
      <c r="AH20" s="126">
        <f>[3]heroMastery!AH20</f>
        <v>0</v>
      </c>
      <c r="AI20" s="126">
        <f>[3]heroMastery!AI20</f>
        <v>0</v>
      </c>
      <c r="AJ20" s="126">
        <f>[3]heroMastery!AJ20</f>
        <v>0</v>
      </c>
      <c r="AK20" s="126">
        <f>[3]heroMastery!AK20</f>
        <v>0</v>
      </c>
      <c r="AL20" s="126">
        <f>[3]heroMastery!AL20</f>
        <v>0</v>
      </c>
      <c r="AM20" s="126">
        <f>[3]heroMastery!AM20</f>
        <v>0</v>
      </c>
      <c r="AN20" s="126">
        <f>[3]heroMastery!AN20</f>
        <v>0</v>
      </c>
      <c r="AO20" s="126">
        <f>[3]heroMastery!AO20</f>
        <v>0</v>
      </c>
      <c r="AP20" s="126">
        <f>[3]heroMastery!AP20</f>
        <v>0</v>
      </c>
      <c r="AQ20" s="126">
        <f>[3]heroMastery!AQ20</f>
        <v>0</v>
      </c>
      <c r="AR20" s="126">
        <f>[3]heroMastery!AR20</f>
        <v>0</v>
      </c>
      <c r="AS20" s="126">
        <f>[3]heroMastery!AS20</f>
        <v>0</v>
      </c>
      <c r="AT20" s="126">
        <f>[3]heroMastery!AT20</f>
        <v>0</v>
      </c>
      <c r="AU20" s="126">
        <f>[3]heroMastery!AU20</f>
        <v>0</v>
      </c>
      <c r="AV20" s="126">
        <f>[3]heroMastery!AV20</f>
        <v>0</v>
      </c>
      <c r="AW20" s="126">
        <f>[3]heroMastery!AW20</f>
        <v>0</v>
      </c>
      <c r="AX20" s="126">
        <f>[3]heroMastery!AX20</f>
        <v>0</v>
      </c>
      <c r="AY20" s="126">
        <f>[3]heroMastery!AY20</f>
        <v>0.1</v>
      </c>
      <c r="AZ20" s="126">
        <f>[3]heroMastery!AZ20</f>
        <v>0</v>
      </c>
      <c r="BA20" s="126">
        <f>[3]heroMastery!BA20</f>
        <v>0</v>
      </c>
      <c r="BB20" s="126">
        <f>[3]heroMastery!BB20</f>
        <v>0</v>
      </c>
      <c r="BC20" s="126">
        <f>[3]heroMastery!BC20</f>
        <v>0</v>
      </c>
      <c r="BD20" s="126">
        <f>[3]heroMastery!BD20</f>
        <v>0</v>
      </c>
      <c r="BE20" s="126">
        <f>[3]heroMastery!BE20</f>
        <v>0</v>
      </c>
      <c r="BF20" s="126">
        <f>[3]heroMastery!BF20</f>
        <v>0</v>
      </c>
      <c r="BG20" s="126">
        <f>[3]heroMastery!BG20</f>
        <v>0</v>
      </c>
      <c r="BH20" s="126">
        <f>[3]heroMastery!BH20</f>
        <v>0</v>
      </c>
    </row>
    <row r="21" spans="1:60">
      <c r="A21" s="126">
        <f>[3]heroMastery!A21</f>
        <v>501033</v>
      </c>
      <c r="B21" s="126">
        <f>[3]heroMastery!B21</f>
        <v>50103</v>
      </c>
      <c r="C21" s="126" t="str">
        <f>[3]heroMastery!C21</f>
        <v>将军士气</v>
      </c>
      <c r="D21" s="126">
        <f>[3]heroMastery!D21</f>
        <v>1</v>
      </c>
      <c r="E21" s="126">
        <f>[3]heroMastery!E21</f>
        <v>0</v>
      </c>
      <c r="F21" s="126">
        <f>[3]heroMastery!F21</f>
        <v>1</v>
      </c>
      <c r="G21" s="126">
        <f>[3]heroMastery!G21</f>
        <v>3</v>
      </c>
      <c r="H21" s="126">
        <f>[3]heroMastery!H21</f>
        <v>0</v>
      </c>
      <c r="I21" s="126">
        <f>[3]heroMastery!I21</f>
        <v>0</v>
      </c>
      <c r="J21" s="126">
        <f>[3]heroMastery!J21</f>
        <v>0</v>
      </c>
      <c r="K21" s="126">
        <f>[3]heroMastery!K21</f>
        <v>0</v>
      </c>
      <c r="L21" s="126">
        <f>[3]heroMastery!L21</f>
        <v>0</v>
      </c>
      <c r="M21" s="126">
        <f>[3]heroMastery!M21</f>
        <v>50103</v>
      </c>
      <c r="N21" s="126" t="str">
        <f>[3]heroMastery!N21</f>
        <v>ms_jiangjunshiqi</v>
      </c>
      <c r="O21" s="126" t="str">
        <f>[3]heroMastery!O21</f>
        <v>HEROSPECIAL_501033</v>
      </c>
      <c r="P21" s="126" t="str">
        <f>[3]heroMastery!P21</f>
        <v>HEROSPECIALDES_501033</v>
      </c>
      <c r="Q21" s="126" t="str">
        <f>[3]heroMastery!Q21</f>
        <v/>
      </c>
      <c r="R21" s="126">
        <f>[3]heroMastery!R21</f>
        <v>0</v>
      </c>
      <c r="S21" s="126" t="str">
        <f>[3]heroMastery!S21</f>
        <v/>
      </c>
      <c r="T21" s="126" t="str">
        <f>[3]heroMastery!T21</f>
        <v>[2]</v>
      </c>
      <c r="U21" s="126">
        <f>[3]heroMastery!U21</f>
        <v>0</v>
      </c>
      <c r="V21" s="126">
        <f>[3]heroMastery!V21</f>
        <v>0</v>
      </c>
      <c r="W21" s="126">
        <f>[3]heroMastery!W21</f>
        <v>0</v>
      </c>
      <c r="X21" s="126">
        <f>[3]heroMastery!X21</f>
        <v>0</v>
      </c>
      <c r="Y21" s="126">
        <f>[3]heroMastery!Y21</f>
        <v>0</v>
      </c>
      <c r="Z21" s="126">
        <f>[3]heroMastery!Z21</f>
        <v>0</v>
      </c>
      <c r="AA21" s="126">
        <f>[3]heroMastery!AA21</f>
        <v>0</v>
      </c>
      <c r="AB21" s="126">
        <f>[3]heroMastery!AB21</f>
        <v>0</v>
      </c>
      <c r="AC21" s="126">
        <f>[3]heroMastery!AC21</f>
        <v>0</v>
      </c>
      <c r="AD21" s="126">
        <f>[3]heroMastery!AD21</f>
        <v>0</v>
      </c>
      <c r="AE21" s="126">
        <f>[3]heroMastery!AE21</f>
        <v>0</v>
      </c>
      <c r="AF21" s="126">
        <f>[3]heroMastery!AF21</f>
        <v>0</v>
      </c>
      <c r="AG21" s="126">
        <f>[3]heroMastery!AG21</f>
        <v>0</v>
      </c>
      <c r="AH21" s="126">
        <f>[3]heroMastery!AH21</f>
        <v>0</v>
      </c>
      <c r="AI21" s="126">
        <f>[3]heroMastery!AI21</f>
        <v>0</v>
      </c>
      <c r="AJ21" s="126" t="str">
        <f>[3]heroMastery!AJ21</f>
        <v>[[1999,19992],[1205,12052]]</v>
      </c>
      <c r="AK21" s="126">
        <f>[3]heroMastery!AK21</f>
        <v>0</v>
      </c>
      <c r="AL21" s="126">
        <f>[3]heroMastery!AL21</f>
        <v>0</v>
      </c>
      <c r="AM21" s="126">
        <f>[3]heroMastery!AM21</f>
        <v>0</v>
      </c>
      <c r="AN21" s="126">
        <f>[3]heroMastery!AN21</f>
        <v>0</v>
      </c>
      <c r="AO21" s="126">
        <f>[3]heroMastery!AO21</f>
        <v>0</v>
      </c>
      <c r="AP21" s="126">
        <f>[3]heroMastery!AP21</f>
        <v>0</v>
      </c>
      <c r="AQ21" s="126">
        <f>[3]heroMastery!AQ21</f>
        <v>0</v>
      </c>
      <c r="AR21" s="126">
        <f>[3]heroMastery!AR21</f>
        <v>0</v>
      </c>
      <c r="AS21" s="126">
        <f>[3]heroMastery!AS21</f>
        <v>0</v>
      </c>
      <c r="AT21" s="126">
        <f>[3]heroMastery!AT21</f>
        <v>0</v>
      </c>
      <c r="AU21" s="126">
        <f>[3]heroMastery!AU21</f>
        <v>0</v>
      </c>
      <c r="AV21" s="126">
        <f>[3]heroMastery!AV21</f>
        <v>0</v>
      </c>
      <c r="AW21" s="126">
        <f>[3]heroMastery!AW21</f>
        <v>0</v>
      </c>
      <c r="AX21" s="126">
        <f>[3]heroMastery!AX21</f>
        <v>0</v>
      </c>
      <c r="AY21" s="126">
        <f>[3]heroMastery!AY21</f>
        <v>0.15</v>
      </c>
      <c r="AZ21" s="126">
        <f>[3]heroMastery!AZ21</f>
        <v>0</v>
      </c>
      <c r="BA21" s="126">
        <f>[3]heroMastery!BA21</f>
        <v>0</v>
      </c>
      <c r="BB21" s="126">
        <f>[3]heroMastery!BB21</f>
        <v>0</v>
      </c>
      <c r="BC21" s="126">
        <f>[3]heroMastery!BC21</f>
        <v>0</v>
      </c>
      <c r="BD21" s="126">
        <f>[3]heroMastery!BD21</f>
        <v>0</v>
      </c>
      <c r="BE21" s="126">
        <f>[3]heroMastery!BE21</f>
        <v>0</v>
      </c>
      <c r="BF21" s="126">
        <f>[3]heroMastery!BF21</f>
        <v>0</v>
      </c>
      <c r="BG21" s="126">
        <f>[3]heroMastery!BG21</f>
        <v>0</v>
      </c>
      <c r="BH21" s="126">
        <f>[3]heroMastery!BH21</f>
        <v>0</v>
      </c>
    </row>
    <row r="22" spans="1:60">
      <c r="A22" s="126">
        <f>[3]heroMastery!A22</f>
        <v>501034</v>
      </c>
      <c r="B22" s="126">
        <f>[3]heroMastery!B22</f>
        <v>50103</v>
      </c>
      <c r="C22" s="126" t="str">
        <f>[3]heroMastery!C22</f>
        <v>将军士气</v>
      </c>
      <c r="D22" s="126">
        <f>[3]heroMastery!D22</f>
        <v>1</v>
      </c>
      <c r="E22" s="126">
        <f>[3]heroMastery!E22</f>
        <v>0</v>
      </c>
      <c r="F22" s="126">
        <f>[3]heroMastery!F22</f>
        <v>1</v>
      </c>
      <c r="G22" s="126">
        <f>[3]heroMastery!G22</f>
        <v>4</v>
      </c>
      <c r="H22" s="126">
        <f>[3]heroMastery!H22</f>
        <v>0</v>
      </c>
      <c r="I22" s="126">
        <f>[3]heroMastery!I22</f>
        <v>0</v>
      </c>
      <c r="J22" s="126">
        <f>[3]heroMastery!J22</f>
        <v>0</v>
      </c>
      <c r="K22" s="126">
        <f>[3]heroMastery!K22</f>
        <v>0</v>
      </c>
      <c r="L22" s="126">
        <f>[3]heroMastery!L22</f>
        <v>0</v>
      </c>
      <c r="M22" s="126">
        <f>[3]heroMastery!M22</f>
        <v>50103</v>
      </c>
      <c r="N22" s="126" t="str">
        <f>[3]heroMastery!N22</f>
        <v>ms_jiangjunshiqi</v>
      </c>
      <c r="O22" s="126" t="str">
        <f>[3]heroMastery!O22</f>
        <v>HEROSPECIAL_501034</v>
      </c>
      <c r="P22" s="126" t="str">
        <f>[3]heroMastery!P22</f>
        <v>HEROSPECIALDES_501034</v>
      </c>
      <c r="Q22" s="126" t="str">
        <f>[3]heroMastery!Q22</f>
        <v/>
      </c>
      <c r="R22" s="126">
        <f>[3]heroMastery!R22</f>
        <v>0</v>
      </c>
      <c r="S22" s="126" t="str">
        <f>[3]heroMastery!S22</f>
        <v/>
      </c>
      <c r="T22" s="126" t="str">
        <f>[3]heroMastery!T22</f>
        <v>[2]</v>
      </c>
      <c r="U22" s="126">
        <f>[3]heroMastery!U22</f>
        <v>0</v>
      </c>
      <c r="V22" s="126">
        <f>[3]heroMastery!V22</f>
        <v>0</v>
      </c>
      <c r="W22" s="126" t="str">
        <f>[3]heroMastery!W22</f>
        <v>[[1,50448]]</v>
      </c>
      <c r="X22" s="126">
        <f>[3]heroMastery!X22</f>
        <v>0</v>
      </c>
      <c r="Y22" s="126">
        <f>[3]heroMastery!Y22</f>
        <v>0</v>
      </c>
      <c r="Z22" s="126">
        <f>[3]heroMastery!Z22</f>
        <v>0</v>
      </c>
      <c r="AA22" s="126">
        <f>[3]heroMastery!AA22</f>
        <v>0</v>
      </c>
      <c r="AB22" s="126">
        <f>[3]heroMastery!AB22</f>
        <v>0</v>
      </c>
      <c r="AC22" s="126">
        <f>[3]heroMastery!AC22</f>
        <v>0</v>
      </c>
      <c r="AD22" s="126">
        <f>[3]heroMastery!AD22</f>
        <v>0</v>
      </c>
      <c r="AE22" s="126">
        <f>[3]heroMastery!AE22</f>
        <v>0</v>
      </c>
      <c r="AF22" s="126">
        <f>[3]heroMastery!AF22</f>
        <v>0</v>
      </c>
      <c r="AG22" s="126">
        <f>[3]heroMastery!AG22</f>
        <v>0</v>
      </c>
      <c r="AH22" s="126">
        <f>[3]heroMastery!AH22</f>
        <v>0</v>
      </c>
      <c r="AI22" s="126">
        <f>[3]heroMastery!AI22</f>
        <v>0</v>
      </c>
      <c r="AJ22" s="126">
        <f>[3]heroMastery!AJ22</f>
        <v>0</v>
      </c>
      <c r="AK22" s="126">
        <f>[3]heroMastery!AK22</f>
        <v>0</v>
      </c>
      <c r="AL22" s="126">
        <f>[3]heroMastery!AL22</f>
        <v>0</v>
      </c>
      <c r="AM22" s="126">
        <f>[3]heroMastery!AM22</f>
        <v>0</v>
      </c>
      <c r="AN22" s="126">
        <f>[3]heroMastery!AN22</f>
        <v>0</v>
      </c>
      <c r="AO22" s="126">
        <f>[3]heroMastery!AO22</f>
        <v>0</v>
      </c>
      <c r="AP22" s="126">
        <f>[3]heroMastery!AP22</f>
        <v>0</v>
      </c>
      <c r="AQ22" s="126">
        <f>[3]heroMastery!AQ22</f>
        <v>0</v>
      </c>
      <c r="AR22" s="126">
        <f>[3]heroMastery!AR22</f>
        <v>0</v>
      </c>
      <c r="AS22" s="126">
        <f>[3]heroMastery!AS22</f>
        <v>0</v>
      </c>
      <c r="AT22" s="126">
        <f>[3]heroMastery!AT22</f>
        <v>0</v>
      </c>
      <c r="AU22" s="126">
        <f>[3]heroMastery!AU22</f>
        <v>0</v>
      </c>
      <c r="AV22" s="126">
        <f>[3]heroMastery!AV22</f>
        <v>0</v>
      </c>
      <c r="AW22" s="126">
        <f>[3]heroMastery!AW22</f>
        <v>0</v>
      </c>
      <c r="AX22" s="126">
        <f>[3]heroMastery!AX22</f>
        <v>0</v>
      </c>
      <c r="AY22" s="126">
        <f>[3]heroMastery!AY22</f>
        <v>0.2</v>
      </c>
      <c r="AZ22" s="126">
        <f>[3]heroMastery!AZ22</f>
        <v>0</v>
      </c>
      <c r="BA22" s="126">
        <f>[3]heroMastery!BA22</f>
        <v>0</v>
      </c>
      <c r="BB22" s="126">
        <f>[3]heroMastery!BB22</f>
        <v>0</v>
      </c>
      <c r="BC22" s="126">
        <f>[3]heroMastery!BC22</f>
        <v>0</v>
      </c>
      <c r="BD22" s="126">
        <f>[3]heroMastery!BD22</f>
        <v>0</v>
      </c>
      <c r="BE22" s="126">
        <f>[3]heroMastery!BE22</f>
        <v>0</v>
      </c>
      <c r="BF22" s="126">
        <f>[3]heroMastery!BF22</f>
        <v>0</v>
      </c>
      <c r="BG22" s="126">
        <f>[3]heroMastery!BG22</f>
        <v>0</v>
      </c>
      <c r="BH22" s="126">
        <f>[3]heroMastery!BH22</f>
        <v>0</v>
      </c>
    </row>
    <row r="23" spans="1:60">
      <c r="A23" s="126">
        <f>[3]heroMastery!A23</f>
        <v>501041</v>
      </c>
      <c r="B23" s="126">
        <f>[3]heroMastery!B23</f>
        <v>50104</v>
      </c>
      <c r="C23" s="126" t="str">
        <f>[3]heroMastery!C23</f>
        <v>战术大师</v>
      </c>
      <c r="D23" s="126">
        <f>[3]heroMastery!D23</f>
        <v>1</v>
      </c>
      <c r="E23" s="126">
        <f>[3]heroMastery!E23</f>
        <v>0</v>
      </c>
      <c r="F23" s="126">
        <f>[3]heroMastery!F23</f>
        <v>1</v>
      </c>
      <c r="G23" s="126">
        <f>[3]heroMastery!G23</f>
        <v>1</v>
      </c>
      <c r="H23" s="126">
        <f>[3]heroMastery!H23</f>
        <v>0</v>
      </c>
      <c r="I23" s="126">
        <f>[3]heroMastery!I23</f>
        <v>0</v>
      </c>
      <c r="J23" s="126">
        <f>[3]heroMastery!J23</f>
        <v>0</v>
      </c>
      <c r="K23" s="126">
        <f>[3]heroMastery!K23</f>
        <v>0</v>
      </c>
      <c r="L23" s="126">
        <f>[3]heroMastery!L23</f>
        <v>0</v>
      </c>
      <c r="M23" s="126">
        <f>[3]heroMastery!M23</f>
        <v>50104</v>
      </c>
      <c r="N23" s="126" t="str">
        <f>[3]heroMastery!N23</f>
        <v>ms_zhanshudashi</v>
      </c>
      <c r="O23" s="126" t="str">
        <f>[3]heroMastery!O23</f>
        <v>HEROSPECIAL_501041</v>
      </c>
      <c r="P23" s="126" t="str">
        <f>[3]heroMastery!P23</f>
        <v>HEROSPECIALDES_501041</v>
      </c>
      <c r="Q23" s="126" t="str">
        <f>[3]heroMastery!Q23</f>
        <v/>
      </c>
      <c r="R23" s="126">
        <f>[3]heroMastery!R23</f>
        <v>0</v>
      </c>
      <c r="S23" s="126" t="str">
        <f>[3]heroMastery!S23</f>
        <v/>
      </c>
      <c r="T23" s="126">
        <f>[3]heroMastery!T23</f>
        <v>0</v>
      </c>
      <c r="U23" s="126">
        <f>[3]heroMastery!U23</f>
        <v>0</v>
      </c>
      <c r="V23" s="126">
        <f>[3]heroMastery!V23</f>
        <v>0</v>
      </c>
      <c r="W23" s="126">
        <f>[3]heroMastery!W23</f>
        <v>0</v>
      </c>
      <c r="X23" s="126">
        <f>[3]heroMastery!X23</f>
        <v>0</v>
      </c>
      <c r="Y23" s="126">
        <f>[3]heroMastery!Y23</f>
        <v>0</v>
      </c>
      <c r="Z23" s="126">
        <f>[3]heroMastery!Z23</f>
        <v>0</v>
      </c>
      <c r="AA23" s="126">
        <f>[3]heroMastery!AA23</f>
        <v>0</v>
      </c>
      <c r="AB23" s="126">
        <f>[3]heroMastery!AB23</f>
        <v>0</v>
      </c>
      <c r="AC23" s="126">
        <f>[3]heroMastery!AC23</f>
        <v>0</v>
      </c>
      <c r="AD23" s="126">
        <f>[3]heroMastery!AD23</f>
        <v>0</v>
      </c>
      <c r="AE23" s="126">
        <f>[3]heroMastery!AE23</f>
        <v>0</v>
      </c>
      <c r="AF23" s="126">
        <f>[3]heroMastery!AF23</f>
        <v>0</v>
      </c>
      <c r="AG23" s="126" t="str">
        <f>[3]heroMastery!AG23</f>
        <v>[[308,3082]]</v>
      </c>
      <c r="AH23" s="126">
        <f>[3]heroMastery!AH23</f>
        <v>0</v>
      </c>
      <c r="AI23" s="126">
        <f>[3]heroMastery!AI23</f>
        <v>0</v>
      </c>
      <c r="AJ23" s="126">
        <f>[3]heroMastery!AJ23</f>
        <v>0</v>
      </c>
      <c r="AK23" s="126">
        <f>[3]heroMastery!AK23</f>
        <v>0</v>
      </c>
      <c r="AL23" s="126">
        <f>[3]heroMastery!AL23</f>
        <v>0</v>
      </c>
      <c r="AM23" s="126">
        <f>[3]heroMastery!AM23</f>
        <v>0</v>
      </c>
      <c r="AN23" s="126">
        <f>[3]heroMastery!AN23</f>
        <v>0</v>
      </c>
      <c r="AO23" s="126">
        <f>[3]heroMastery!AO23</f>
        <v>0</v>
      </c>
      <c r="AP23" s="126">
        <f>[3]heroMastery!AP23</f>
        <v>0</v>
      </c>
      <c r="AQ23" s="126">
        <f>[3]heroMastery!AQ23</f>
        <v>0</v>
      </c>
      <c r="AR23" s="126">
        <f>[3]heroMastery!AR23</f>
        <v>0</v>
      </c>
      <c r="AS23" s="126">
        <f>[3]heroMastery!AS23</f>
        <v>0</v>
      </c>
      <c r="AT23" s="126">
        <f>[3]heroMastery!AT23</f>
        <v>0</v>
      </c>
      <c r="AU23" s="126">
        <f>[3]heroMastery!AU23</f>
        <v>0</v>
      </c>
      <c r="AV23" s="126">
        <f>[3]heroMastery!AV23</f>
        <v>0</v>
      </c>
      <c r="AW23" s="126">
        <f>[3]heroMastery!AW23</f>
        <v>0</v>
      </c>
      <c r="AX23" s="126">
        <f>[3]heroMastery!AX23</f>
        <v>0</v>
      </c>
      <c r="AY23" s="126">
        <f>[3]heroMastery!AY23</f>
        <v>0.05</v>
      </c>
      <c r="AZ23" s="126">
        <f>[3]heroMastery!AZ23</f>
        <v>0</v>
      </c>
      <c r="BA23" s="126">
        <f>[3]heroMastery!BA23</f>
        <v>0</v>
      </c>
      <c r="BB23" s="126">
        <f>[3]heroMastery!BB23</f>
        <v>0</v>
      </c>
      <c r="BC23" s="126">
        <f>[3]heroMastery!BC23</f>
        <v>0</v>
      </c>
      <c r="BD23" s="126">
        <f>[3]heroMastery!BD23</f>
        <v>0</v>
      </c>
      <c r="BE23" s="126">
        <f>[3]heroMastery!BE23</f>
        <v>0</v>
      </c>
      <c r="BF23" s="126">
        <f>[3]heroMastery!BF23</f>
        <v>0</v>
      </c>
      <c r="BG23" s="126">
        <f>[3]heroMastery!BG23</f>
        <v>0</v>
      </c>
      <c r="BH23" s="126">
        <f>[3]heroMastery!BH23</f>
        <v>0</v>
      </c>
    </row>
    <row r="24" spans="1:60">
      <c r="A24" s="126">
        <f>[3]heroMastery!A24</f>
        <v>501042</v>
      </c>
      <c r="B24" s="126">
        <f>[3]heroMastery!B24</f>
        <v>50104</v>
      </c>
      <c r="C24" s="126" t="str">
        <f>[3]heroMastery!C24</f>
        <v>战术大师</v>
      </c>
      <c r="D24" s="126">
        <f>[3]heroMastery!D24</f>
        <v>1</v>
      </c>
      <c r="E24" s="126">
        <f>[3]heroMastery!E24</f>
        <v>0</v>
      </c>
      <c r="F24" s="126">
        <f>[3]heroMastery!F24</f>
        <v>1</v>
      </c>
      <c r="G24" s="126">
        <f>[3]heroMastery!G24</f>
        <v>2</v>
      </c>
      <c r="H24" s="126">
        <f>[3]heroMastery!H24</f>
        <v>0</v>
      </c>
      <c r="I24" s="126">
        <f>[3]heroMastery!I24</f>
        <v>0</v>
      </c>
      <c r="J24" s="126">
        <f>[3]heroMastery!J24</f>
        <v>0</v>
      </c>
      <c r="K24" s="126">
        <f>[3]heroMastery!K24</f>
        <v>0</v>
      </c>
      <c r="L24" s="126">
        <f>[3]heroMastery!L24</f>
        <v>0</v>
      </c>
      <c r="M24" s="126">
        <f>[3]heroMastery!M24</f>
        <v>50104</v>
      </c>
      <c r="N24" s="126" t="str">
        <f>[3]heroMastery!N24</f>
        <v>ms_zhanshudashi</v>
      </c>
      <c r="O24" s="126" t="str">
        <f>[3]heroMastery!O24</f>
        <v>HEROSPECIAL_501042</v>
      </c>
      <c r="P24" s="126" t="str">
        <f>[3]heroMastery!P24</f>
        <v>HEROSPECIALDES_501042</v>
      </c>
      <c r="Q24" s="126" t="str">
        <f>[3]heroMastery!Q24</f>
        <v>[1,1,1,1]</v>
      </c>
      <c r="R24" s="126" t="str">
        <f>[3]heroMastery!R24</f>
        <v>[1,0,0,0,0]</v>
      </c>
      <c r="S24" s="126" t="str">
        <f>[3]heroMastery!S24</f>
        <v>[1,1]</v>
      </c>
      <c r="T24" s="126">
        <f>[3]heroMastery!T24</f>
        <v>0</v>
      </c>
      <c r="U24" s="126">
        <f>[3]heroMastery!U24</f>
        <v>0</v>
      </c>
      <c r="V24" s="126">
        <f>[3]heroMastery!V24</f>
        <v>0</v>
      </c>
      <c r="W24" s="126" t="str">
        <f>[3]heroMastery!W24</f>
        <v>[[1,501371]]</v>
      </c>
      <c r="X24" s="126">
        <f>[3]heroMastery!X24</f>
        <v>0</v>
      </c>
      <c r="Y24" s="126">
        <f>[3]heroMastery!Y24</f>
        <v>0</v>
      </c>
      <c r="Z24" s="126">
        <f>[3]heroMastery!Z24</f>
        <v>0</v>
      </c>
      <c r="AA24" s="126">
        <f>[3]heroMastery!AA24</f>
        <v>0</v>
      </c>
      <c r="AB24" s="126">
        <f>[3]heroMastery!AB24</f>
        <v>0</v>
      </c>
      <c r="AC24" s="126">
        <f>[3]heroMastery!AC24</f>
        <v>0</v>
      </c>
      <c r="AD24" s="126">
        <f>[3]heroMastery!AD24</f>
        <v>0</v>
      </c>
      <c r="AE24" s="126">
        <f>[3]heroMastery!AE24</f>
        <v>0</v>
      </c>
      <c r="AF24" s="126">
        <f>[3]heroMastery!AF24</f>
        <v>0</v>
      </c>
      <c r="AG24" s="126">
        <f>[3]heroMastery!AG24</f>
        <v>0</v>
      </c>
      <c r="AH24" s="126">
        <f>[3]heroMastery!AH24</f>
        <v>0</v>
      </c>
      <c r="AI24" s="126">
        <f>[3]heroMastery!AI24</f>
        <v>0</v>
      </c>
      <c r="AJ24" s="126">
        <f>[3]heroMastery!AJ24</f>
        <v>0</v>
      </c>
      <c r="AK24" s="126">
        <f>[3]heroMastery!AK24</f>
        <v>0</v>
      </c>
      <c r="AL24" s="126">
        <f>[3]heroMastery!AL24</f>
        <v>0</v>
      </c>
      <c r="AM24" s="126">
        <f>[3]heroMastery!AM24</f>
        <v>0</v>
      </c>
      <c r="AN24" s="126">
        <f>[3]heroMastery!AN24</f>
        <v>0</v>
      </c>
      <c r="AO24" s="126">
        <f>[3]heroMastery!AO24</f>
        <v>0</v>
      </c>
      <c r="AP24" s="126">
        <f>[3]heroMastery!AP24</f>
        <v>0</v>
      </c>
      <c r="AQ24" s="126">
        <f>[3]heroMastery!AQ24</f>
        <v>0</v>
      </c>
      <c r="AR24" s="126">
        <f>[3]heroMastery!AR24</f>
        <v>0</v>
      </c>
      <c r="AS24" s="126">
        <f>[3]heroMastery!AS24</f>
        <v>0</v>
      </c>
      <c r="AT24" s="126">
        <f>[3]heroMastery!AT24</f>
        <v>0</v>
      </c>
      <c r="AU24" s="126">
        <f>[3]heroMastery!AU24</f>
        <v>0</v>
      </c>
      <c r="AV24" s="126">
        <f>[3]heroMastery!AV24</f>
        <v>0</v>
      </c>
      <c r="AW24" s="126">
        <f>[3]heroMastery!AW24</f>
        <v>0</v>
      </c>
      <c r="AX24" s="126">
        <f>[3]heroMastery!AX24</f>
        <v>0</v>
      </c>
      <c r="AY24" s="126">
        <f>[3]heroMastery!AY24</f>
        <v>0.1</v>
      </c>
      <c r="AZ24" s="126">
        <f>[3]heroMastery!AZ24</f>
        <v>0</v>
      </c>
      <c r="BA24" s="126">
        <f>[3]heroMastery!BA24</f>
        <v>0</v>
      </c>
      <c r="BB24" s="126">
        <f>[3]heroMastery!BB24</f>
        <v>0</v>
      </c>
      <c r="BC24" s="126">
        <f>[3]heroMastery!BC24</f>
        <v>0</v>
      </c>
      <c r="BD24" s="126">
        <f>[3]heroMastery!BD24</f>
        <v>0</v>
      </c>
      <c r="BE24" s="126">
        <f>[3]heroMastery!BE24</f>
        <v>0</v>
      </c>
      <c r="BF24" s="126">
        <f>[3]heroMastery!BF24</f>
        <v>0</v>
      </c>
      <c r="BG24" s="126">
        <f>[3]heroMastery!BG24</f>
        <v>0</v>
      </c>
      <c r="BH24" s="126">
        <f>[3]heroMastery!BH24</f>
        <v>0</v>
      </c>
    </row>
    <row r="25" spans="1:60">
      <c r="A25" s="126">
        <f>[3]heroMastery!A25</f>
        <v>501043</v>
      </c>
      <c r="B25" s="126">
        <f>[3]heroMastery!B25</f>
        <v>50104</v>
      </c>
      <c r="C25" s="126" t="str">
        <f>[3]heroMastery!C25</f>
        <v>战术大师</v>
      </c>
      <c r="D25" s="126">
        <f>[3]heroMastery!D25</f>
        <v>1</v>
      </c>
      <c r="E25" s="126">
        <f>[3]heroMastery!E25</f>
        <v>1</v>
      </c>
      <c r="F25" s="126">
        <f>[3]heroMastery!F25</f>
        <v>1</v>
      </c>
      <c r="G25" s="126">
        <f>[3]heroMastery!G25</f>
        <v>3</v>
      </c>
      <c r="H25" s="126">
        <f>[3]heroMastery!H25</f>
        <v>0</v>
      </c>
      <c r="I25" s="126">
        <f>[3]heroMastery!I25</f>
        <v>0</v>
      </c>
      <c r="J25" s="126">
        <f>[3]heroMastery!J25</f>
        <v>0</v>
      </c>
      <c r="K25" s="126">
        <f>[3]heroMastery!K25</f>
        <v>0</v>
      </c>
      <c r="L25" s="126">
        <f>[3]heroMastery!L25</f>
        <v>0</v>
      </c>
      <c r="M25" s="126">
        <f>[3]heroMastery!M25</f>
        <v>50104</v>
      </c>
      <c r="N25" s="126" t="str">
        <f>[3]heroMastery!N25</f>
        <v>ms_zhanshudashi</v>
      </c>
      <c r="O25" s="126" t="str">
        <f>[3]heroMastery!O25</f>
        <v>HEROSPECIAL_501043</v>
      </c>
      <c r="P25" s="126" t="str">
        <f>[3]heroMastery!P25</f>
        <v>HEROSPECIALDES_501043</v>
      </c>
      <c r="Q25" s="126" t="str">
        <f>[3]heroMastery!Q25</f>
        <v>[1,1,1,1]</v>
      </c>
      <c r="R25" s="126" t="str">
        <f>[3]heroMastery!R25</f>
        <v>[1,0,0,0,0]</v>
      </c>
      <c r="S25" s="126" t="str">
        <f>[3]heroMastery!S25</f>
        <v>[1,1]</v>
      </c>
      <c r="T25" s="126">
        <f>[3]heroMastery!T25</f>
        <v>0</v>
      </c>
      <c r="U25" s="126">
        <f>[3]heroMastery!U25</f>
        <v>0</v>
      </c>
      <c r="V25" s="126" t="str">
        <f>[3]heroMastery!V25</f>
        <v>[[20,10,0]]</v>
      </c>
      <c r="W25" s="126">
        <f>[3]heroMastery!W25</f>
        <v>0</v>
      </c>
      <c r="X25" s="126">
        <f>[3]heroMastery!X25</f>
        <v>0</v>
      </c>
      <c r="Y25" s="126">
        <f>[3]heroMastery!Y25</f>
        <v>0</v>
      </c>
      <c r="Z25" s="126">
        <f>[3]heroMastery!Z25</f>
        <v>0</v>
      </c>
      <c r="AA25" s="126">
        <f>[3]heroMastery!AA25</f>
        <v>0</v>
      </c>
      <c r="AB25" s="126">
        <f>[3]heroMastery!AB25</f>
        <v>0</v>
      </c>
      <c r="AC25" s="126">
        <f>[3]heroMastery!AC25</f>
        <v>0</v>
      </c>
      <c r="AD25" s="126">
        <f>[3]heroMastery!AD25</f>
        <v>0</v>
      </c>
      <c r="AE25" s="126">
        <f>[3]heroMastery!AE25</f>
        <v>0</v>
      </c>
      <c r="AF25" s="126">
        <f>[3]heroMastery!AF25</f>
        <v>0</v>
      </c>
      <c r="AG25" s="126">
        <f>[3]heroMastery!AG25</f>
        <v>0</v>
      </c>
      <c r="AH25" s="126">
        <f>[3]heroMastery!AH25</f>
        <v>0</v>
      </c>
      <c r="AI25" s="126">
        <f>[3]heroMastery!AI25</f>
        <v>0</v>
      </c>
      <c r="AJ25" s="126">
        <f>[3]heroMastery!AJ25</f>
        <v>0</v>
      </c>
      <c r="AK25" s="126">
        <f>[3]heroMastery!AK25</f>
        <v>0</v>
      </c>
      <c r="AL25" s="126">
        <f>[3]heroMastery!AL25</f>
        <v>0</v>
      </c>
      <c r="AM25" s="126">
        <f>[3]heroMastery!AM25</f>
        <v>0</v>
      </c>
      <c r="AN25" s="126">
        <f>[3]heroMastery!AN25</f>
        <v>0</v>
      </c>
      <c r="AO25" s="126">
        <f>[3]heroMastery!AO25</f>
        <v>0</v>
      </c>
      <c r="AP25" s="126">
        <f>[3]heroMastery!AP25</f>
        <v>0</v>
      </c>
      <c r="AQ25" s="126">
        <f>[3]heroMastery!AQ25</f>
        <v>0</v>
      </c>
      <c r="AR25" s="126">
        <f>[3]heroMastery!AR25</f>
        <v>0</v>
      </c>
      <c r="AS25" s="126">
        <f>[3]heroMastery!AS25</f>
        <v>0</v>
      </c>
      <c r="AT25" s="126">
        <f>[3]heroMastery!AT25</f>
        <v>0</v>
      </c>
      <c r="AU25" s="126">
        <f>[3]heroMastery!AU25</f>
        <v>0</v>
      </c>
      <c r="AV25" s="126">
        <f>[3]heroMastery!AV25</f>
        <v>0</v>
      </c>
      <c r="AW25" s="126">
        <f>[3]heroMastery!AW25</f>
        <v>0</v>
      </c>
      <c r="AX25" s="126">
        <f>[3]heroMastery!AX25</f>
        <v>0</v>
      </c>
      <c r="AY25" s="126">
        <f>[3]heroMastery!AY25</f>
        <v>0.15</v>
      </c>
      <c r="AZ25" s="126">
        <f>[3]heroMastery!AZ25</f>
        <v>0</v>
      </c>
      <c r="BA25" s="126">
        <f>[3]heroMastery!BA25</f>
        <v>0</v>
      </c>
      <c r="BB25" s="126">
        <f>[3]heroMastery!BB25</f>
        <v>0</v>
      </c>
      <c r="BC25" s="126">
        <f>[3]heroMastery!BC25</f>
        <v>0</v>
      </c>
      <c r="BD25" s="126">
        <f>[3]heroMastery!BD25</f>
        <v>0</v>
      </c>
      <c r="BE25" s="126">
        <f>[3]heroMastery!BE25</f>
        <v>0</v>
      </c>
      <c r="BF25" s="126">
        <f>[3]heroMastery!BF25</f>
        <v>0</v>
      </c>
      <c r="BG25" s="126">
        <f>[3]heroMastery!BG25</f>
        <v>0</v>
      </c>
      <c r="BH25" s="126">
        <f>[3]heroMastery!BH25</f>
        <v>0</v>
      </c>
    </row>
    <row r="26" spans="1:60">
      <c r="A26" s="126">
        <f>[3]heroMastery!A26</f>
        <v>501044</v>
      </c>
      <c r="B26" s="126">
        <f>[3]heroMastery!B26</f>
        <v>50104</v>
      </c>
      <c r="C26" s="126" t="str">
        <f>[3]heroMastery!C26</f>
        <v>战术大师</v>
      </c>
      <c r="D26" s="126">
        <f>[3]heroMastery!D26</f>
        <v>1</v>
      </c>
      <c r="E26" s="126">
        <f>[3]heroMastery!E26</f>
        <v>0</v>
      </c>
      <c r="F26" s="126">
        <f>[3]heroMastery!F26</f>
        <v>1</v>
      </c>
      <c r="G26" s="126">
        <f>[3]heroMastery!G26</f>
        <v>4</v>
      </c>
      <c r="H26" s="126">
        <f>[3]heroMastery!H26</f>
        <v>0</v>
      </c>
      <c r="I26" s="126">
        <f>[3]heroMastery!I26</f>
        <v>0</v>
      </c>
      <c r="J26" s="126">
        <f>[3]heroMastery!J26</f>
        <v>0</v>
      </c>
      <c r="K26" s="126">
        <f>[3]heroMastery!K26</f>
        <v>0</v>
      </c>
      <c r="L26" s="126">
        <f>[3]heroMastery!L26</f>
        <v>0</v>
      </c>
      <c r="M26" s="126">
        <f>[3]heroMastery!M26</f>
        <v>50104</v>
      </c>
      <c r="N26" s="126" t="str">
        <f>[3]heroMastery!N26</f>
        <v>ms_zhanshudashi</v>
      </c>
      <c r="O26" s="126" t="str">
        <f>[3]heroMastery!O26</f>
        <v>HEROSPECIAL_501044</v>
      </c>
      <c r="P26" s="126" t="str">
        <f>[3]heroMastery!P26</f>
        <v>HEROSPECIALDES_501044</v>
      </c>
      <c r="Q26" s="126" t="str">
        <f>[3]heroMastery!Q26</f>
        <v>[1,1,1,1]</v>
      </c>
      <c r="R26" s="126" t="str">
        <f>[3]heroMastery!R26</f>
        <v>[1,0,0,0,0]</v>
      </c>
      <c r="S26" s="126" t="str">
        <f>[3]heroMastery!S26</f>
        <v>[1,1]</v>
      </c>
      <c r="T26" s="126">
        <f>[3]heroMastery!T26</f>
        <v>0</v>
      </c>
      <c r="U26" s="126">
        <f>[3]heroMastery!U26</f>
        <v>0</v>
      </c>
      <c r="V26" s="126">
        <f>[3]heroMastery!V26</f>
        <v>0</v>
      </c>
      <c r="W26" s="126" t="str">
        <f>[3]heroMastery!W26</f>
        <v>[[3,52047]]</v>
      </c>
      <c r="X26" s="126">
        <f>[3]heroMastery!X26</f>
        <v>0</v>
      </c>
      <c r="Y26" s="126">
        <f>[3]heroMastery!Y26</f>
        <v>0</v>
      </c>
      <c r="Z26" s="126">
        <f>[3]heroMastery!Z26</f>
        <v>0</v>
      </c>
      <c r="AA26" s="126">
        <f>[3]heroMastery!AA26</f>
        <v>0</v>
      </c>
      <c r="AB26" s="126">
        <f>[3]heroMastery!AB26</f>
        <v>0</v>
      </c>
      <c r="AC26" s="126">
        <f>[3]heroMastery!AC26</f>
        <v>0</v>
      </c>
      <c r="AD26" s="126">
        <f>[3]heroMastery!AD26</f>
        <v>0</v>
      </c>
      <c r="AE26" s="126">
        <f>[3]heroMastery!AE26</f>
        <v>0</v>
      </c>
      <c r="AF26" s="126">
        <f>[3]heroMastery!AF26</f>
        <v>0</v>
      </c>
      <c r="AG26" s="126">
        <f>[3]heroMastery!AG26</f>
        <v>0</v>
      </c>
      <c r="AH26" s="126">
        <f>[3]heroMastery!AH26</f>
        <v>0</v>
      </c>
      <c r="AI26" s="126">
        <f>[3]heroMastery!AI26</f>
        <v>0</v>
      </c>
      <c r="AJ26" s="126">
        <f>[3]heroMastery!AJ26</f>
        <v>0</v>
      </c>
      <c r="AK26" s="126">
        <f>[3]heroMastery!AK26</f>
        <v>0</v>
      </c>
      <c r="AL26" s="126">
        <f>[3]heroMastery!AL26</f>
        <v>0</v>
      </c>
      <c r="AM26" s="126">
        <f>[3]heroMastery!AM26</f>
        <v>0</v>
      </c>
      <c r="AN26" s="126">
        <f>[3]heroMastery!AN26</f>
        <v>0</v>
      </c>
      <c r="AO26" s="126">
        <f>[3]heroMastery!AO26</f>
        <v>0</v>
      </c>
      <c r="AP26" s="126">
        <f>[3]heroMastery!AP26</f>
        <v>0</v>
      </c>
      <c r="AQ26" s="126">
        <f>[3]heroMastery!AQ26</f>
        <v>0</v>
      </c>
      <c r="AR26" s="126">
        <f>[3]heroMastery!AR26</f>
        <v>0</v>
      </c>
      <c r="AS26" s="126">
        <f>[3]heroMastery!AS26</f>
        <v>0</v>
      </c>
      <c r="AT26" s="126">
        <f>[3]heroMastery!AT26</f>
        <v>0</v>
      </c>
      <c r="AU26" s="126">
        <f>[3]heroMastery!AU26</f>
        <v>0</v>
      </c>
      <c r="AV26" s="126">
        <f>[3]heroMastery!AV26</f>
        <v>0</v>
      </c>
      <c r="AW26" s="126">
        <f>[3]heroMastery!AW26</f>
        <v>0</v>
      </c>
      <c r="AX26" s="126">
        <f>[3]heroMastery!AX26</f>
        <v>0</v>
      </c>
      <c r="AY26" s="126">
        <f>[3]heroMastery!AY26</f>
        <v>0.2</v>
      </c>
      <c r="AZ26" s="126">
        <f>[3]heroMastery!AZ26</f>
        <v>0</v>
      </c>
      <c r="BA26" s="126">
        <f>[3]heroMastery!BA26</f>
        <v>0</v>
      </c>
      <c r="BB26" s="126">
        <f>[3]heroMastery!BB26</f>
        <v>0</v>
      </c>
      <c r="BC26" s="126">
        <f>[3]heroMastery!BC26</f>
        <v>0</v>
      </c>
      <c r="BD26" s="126">
        <f>[3]heroMastery!BD26</f>
        <v>0</v>
      </c>
      <c r="BE26" s="126">
        <f>[3]heroMastery!BE26</f>
        <v>0</v>
      </c>
      <c r="BF26" s="126">
        <f>[3]heroMastery!BF26</f>
        <v>0</v>
      </c>
      <c r="BG26" s="126">
        <f>[3]heroMastery!BG26</f>
        <v>0</v>
      </c>
      <c r="BH26" s="126">
        <f>[3]heroMastery!BH26</f>
        <v>0</v>
      </c>
    </row>
    <row r="27" spans="1:60">
      <c r="A27" s="126">
        <f>[3]heroMastery!A27</f>
        <v>502011</v>
      </c>
      <c r="B27" s="126">
        <f>[3]heroMastery!B27</f>
        <v>50201</v>
      </c>
      <c r="C27" s="126" t="str">
        <f>[3]heroMastery!C27</f>
        <v>幸运</v>
      </c>
      <c r="D27" s="126">
        <f>[3]heroMastery!D27</f>
        <v>1</v>
      </c>
      <c r="E27" s="126">
        <f>[3]heroMastery!E27</f>
        <v>0</v>
      </c>
      <c r="F27" s="126">
        <f>[3]heroMastery!F27</f>
        <v>1</v>
      </c>
      <c r="G27" s="126">
        <f>[3]heroMastery!G27</f>
        <v>1</v>
      </c>
      <c r="H27" s="126">
        <f>[3]heroMastery!H27</f>
        <v>0</v>
      </c>
      <c r="I27" s="126">
        <f>[3]heroMastery!I27</f>
        <v>0</v>
      </c>
      <c r="J27" s="126">
        <f>[3]heroMastery!J27</f>
        <v>0</v>
      </c>
      <c r="K27" s="126">
        <f>[3]heroMastery!K27</f>
        <v>0</v>
      </c>
      <c r="L27" s="126">
        <f>[3]heroMastery!L27</f>
        <v>0</v>
      </c>
      <c r="M27" s="126">
        <f>[3]heroMastery!M27</f>
        <v>50201</v>
      </c>
      <c r="N27" s="126" t="str">
        <f>[3]heroMastery!N27</f>
        <v>ma_xingyun</v>
      </c>
      <c r="O27" s="126" t="str">
        <f>[3]heroMastery!O27</f>
        <v>HEROSPECIAL_502011</v>
      </c>
      <c r="P27" s="126" t="str">
        <f>[3]heroMastery!P27</f>
        <v>HEROSPECIALDES_502011</v>
      </c>
      <c r="Q27" s="126" t="str">
        <f>[3]heroMastery!Q27</f>
        <v/>
      </c>
      <c r="R27" s="126">
        <f>[3]heroMastery!R27</f>
        <v>0</v>
      </c>
      <c r="S27" s="126" t="str">
        <f>[3]heroMastery!S27</f>
        <v/>
      </c>
      <c r="T27" s="126">
        <f>[3]heroMastery!T27</f>
        <v>0</v>
      </c>
      <c r="U27" s="126">
        <f>[3]heroMastery!U27</f>
        <v>0</v>
      </c>
      <c r="V27" s="126">
        <f>[3]heroMastery!V27</f>
        <v>0</v>
      </c>
      <c r="W27" s="126">
        <f>[3]heroMastery!W27</f>
        <v>0</v>
      </c>
      <c r="X27" s="126">
        <f>[3]heroMastery!X27</f>
        <v>0</v>
      </c>
      <c r="Y27" s="126">
        <f>[3]heroMastery!Y27</f>
        <v>0</v>
      </c>
      <c r="Z27" s="126">
        <f>[3]heroMastery!Z27</f>
        <v>0</v>
      </c>
      <c r="AA27" s="126">
        <f>[3]heroMastery!AA27</f>
        <v>0</v>
      </c>
      <c r="AB27" s="126">
        <f>[3]heroMastery!AB27</f>
        <v>0</v>
      </c>
      <c r="AC27" s="126">
        <f>[3]heroMastery!AC27</f>
        <v>0</v>
      </c>
      <c r="AD27" s="126">
        <f>[3]heroMastery!AD27</f>
        <v>0</v>
      </c>
      <c r="AE27" s="126">
        <f>[3]heroMastery!AE27</f>
        <v>0</v>
      </c>
      <c r="AF27" s="126">
        <f>[3]heroMastery!AF27</f>
        <v>0</v>
      </c>
      <c r="AG27" s="126">
        <f>[3]heroMastery!AG27</f>
        <v>0</v>
      </c>
      <c r="AH27" s="126">
        <f>[3]heroMastery!AH27</f>
        <v>0</v>
      </c>
      <c r="AI27" s="126">
        <f>[3]heroMastery!AI27</f>
        <v>0</v>
      </c>
      <c r="AJ27" s="126">
        <f>[3]heroMastery!AJ27</f>
        <v>0</v>
      </c>
      <c r="AK27" s="126">
        <f>[3]heroMastery!AK27</f>
        <v>0</v>
      </c>
      <c r="AL27" s="126">
        <f>[3]heroMastery!AL27</f>
        <v>0</v>
      </c>
      <c r="AM27" s="126">
        <f>[3]heroMastery!AM27</f>
        <v>0</v>
      </c>
      <c r="AN27" s="126">
        <f>[3]heroMastery!AN27</f>
        <v>0</v>
      </c>
      <c r="AO27" s="126">
        <f>[3]heroMastery!AO27</f>
        <v>0</v>
      </c>
      <c r="AP27" s="126">
        <f>[3]heroMastery!AP27</f>
        <v>0</v>
      </c>
      <c r="AQ27" s="126">
        <f>[3]heroMastery!AQ27</f>
        <v>0</v>
      </c>
      <c r="AR27" s="126">
        <f>[3]heroMastery!AR27</f>
        <v>0</v>
      </c>
      <c r="AS27" s="126">
        <f>[3]heroMastery!AS27</f>
        <v>0</v>
      </c>
      <c r="AT27" s="126">
        <f>[3]heroMastery!AT27</f>
        <v>0</v>
      </c>
      <c r="AU27" s="126">
        <f>[3]heroMastery!AU27</f>
        <v>0</v>
      </c>
      <c r="AV27" s="126">
        <f>[3]heroMastery!AV27</f>
        <v>0</v>
      </c>
      <c r="AW27" s="126">
        <f>[3]heroMastery!AW27</f>
        <v>0</v>
      </c>
      <c r="AX27" s="126">
        <f>[3]heroMastery!AX27</f>
        <v>0</v>
      </c>
      <c r="AY27" s="126">
        <f>[3]heroMastery!AY27</f>
        <v>0.05</v>
      </c>
      <c r="AZ27" s="126">
        <f>[3]heroMastery!AZ27</f>
        <v>0</v>
      </c>
      <c r="BA27" s="126">
        <f>[3]heroMastery!BA27</f>
        <v>0</v>
      </c>
      <c r="BB27" s="126">
        <f>[3]heroMastery!BB27</f>
        <v>0</v>
      </c>
      <c r="BC27" s="126">
        <f>[3]heroMastery!BC27</f>
        <v>0</v>
      </c>
      <c r="BD27" s="126">
        <f>[3]heroMastery!BD27</f>
        <v>0</v>
      </c>
      <c r="BE27" s="126">
        <f>[3]heroMastery!BE27</f>
        <v>0</v>
      </c>
      <c r="BF27" s="126">
        <f>[3]heroMastery!BF27</f>
        <v>0</v>
      </c>
      <c r="BG27" s="126">
        <f>[3]heroMastery!BG27</f>
        <v>0</v>
      </c>
      <c r="BH27" s="126">
        <f>[3]heroMastery!BH27</f>
        <v>0</v>
      </c>
    </row>
    <row r="28" spans="1:60">
      <c r="A28" s="126">
        <f>[3]heroMastery!A28</f>
        <v>502012</v>
      </c>
      <c r="B28" s="126">
        <f>[3]heroMastery!B28</f>
        <v>50201</v>
      </c>
      <c r="C28" s="126" t="str">
        <f>[3]heroMastery!C28</f>
        <v>幸运</v>
      </c>
      <c r="D28" s="126">
        <f>[3]heroMastery!D28</f>
        <v>1</v>
      </c>
      <c r="E28" s="126">
        <f>[3]heroMastery!E28</f>
        <v>0</v>
      </c>
      <c r="F28" s="126">
        <f>[3]heroMastery!F28</f>
        <v>1</v>
      </c>
      <c r="G28" s="126">
        <f>[3]heroMastery!G28</f>
        <v>2</v>
      </c>
      <c r="H28" s="126">
        <f>[3]heroMastery!H28</f>
        <v>0</v>
      </c>
      <c r="I28" s="126">
        <f>[3]heroMastery!I28</f>
        <v>0</v>
      </c>
      <c r="J28" s="126">
        <f>[3]heroMastery!J28</f>
        <v>0</v>
      </c>
      <c r="K28" s="126">
        <f>[3]heroMastery!K28</f>
        <v>0</v>
      </c>
      <c r="L28" s="126">
        <f>[3]heroMastery!L28</f>
        <v>0</v>
      </c>
      <c r="M28" s="126">
        <f>[3]heroMastery!M28</f>
        <v>50201</v>
      </c>
      <c r="N28" s="126" t="str">
        <f>[3]heroMastery!N28</f>
        <v>ma_xingyun</v>
      </c>
      <c r="O28" s="126" t="str">
        <f>[3]heroMastery!O28</f>
        <v>HEROSPECIAL_502012</v>
      </c>
      <c r="P28" s="126" t="str">
        <f>[3]heroMastery!P28</f>
        <v>HEROSPECIALDES_502012</v>
      </c>
      <c r="Q28" s="126" t="str">
        <f>[3]heroMastery!Q28</f>
        <v/>
      </c>
      <c r="R28" s="126">
        <f>[3]heroMastery!R28</f>
        <v>0</v>
      </c>
      <c r="S28" s="126" t="str">
        <f>[3]heroMastery!S28</f>
        <v/>
      </c>
      <c r="T28" s="126">
        <f>[3]heroMastery!T28</f>
        <v>0</v>
      </c>
      <c r="U28" s="126">
        <f>[3]heroMastery!U28</f>
        <v>0</v>
      </c>
      <c r="V28" s="126">
        <f>[3]heroMastery!V28</f>
        <v>0</v>
      </c>
      <c r="W28" s="126">
        <f>[3]heroMastery!W28</f>
        <v>0</v>
      </c>
      <c r="X28" s="126">
        <f>[3]heroMastery!X28</f>
        <v>0</v>
      </c>
      <c r="Y28" s="126">
        <f>[3]heroMastery!Y28</f>
        <v>0</v>
      </c>
      <c r="Z28" s="126">
        <f>[3]heroMastery!Z28</f>
        <v>0</v>
      </c>
      <c r="AA28" s="126">
        <f>[3]heroMastery!AA28</f>
        <v>0</v>
      </c>
      <c r="AB28" s="126">
        <f>[3]heroMastery!AB28</f>
        <v>0</v>
      </c>
      <c r="AC28" s="126">
        <f>[3]heroMastery!AC28</f>
        <v>0</v>
      </c>
      <c r="AD28" s="126">
        <f>[3]heroMastery!AD28</f>
        <v>0</v>
      </c>
      <c r="AE28" s="126">
        <f>[3]heroMastery!AE28</f>
        <v>0</v>
      </c>
      <c r="AF28" s="126">
        <f>[3]heroMastery!AF28</f>
        <v>0</v>
      </c>
      <c r="AG28" s="126">
        <f>[3]heroMastery!AG28</f>
        <v>0</v>
      </c>
      <c r="AH28" s="126">
        <f>[3]heroMastery!AH28</f>
        <v>0</v>
      </c>
      <c r="AI28" s="126">
        <f>[3]heroMastery!AI28</f>
        <v>0</v>
      </c>
      <c r="AJ28" s="126">
        <f>[3]heroMastery!AJ28</f>
        <v>0</v>
      </c>
      <c r="AK28" s="126">
        <f>[3]heroMastery!AK28</f>
        <v>0</v>
      </c>
      <c r="AL28" s="126">
        <f>[3]heroMastery!AL28</f>
        <v>0</v>
      </c>
      <c r="AM28" s="126">
        <f>[3]heroMastery!AM28</f>
        <v>0</v>
      </c>
      <c r="AN28" s="126">
        <f>[3]heroMastery!AN28</f>
        <v>0</v>
      </c>
      <c r="AO28" s="126">
        <f>[3]heroMastery!AO28</f>
        <v>0</v>
      </c>
      <c r="AP28" s="126">
        <f>[3]heroMastery!AP28</f>
        <v>0</v>
      </c>
      <c r="AQ28" s="126">
        <f>[3]heroMastery!AQ28</f>
        <v>0</v>
      </c>
      <c r="AR28" s="126">
        <f>[3]heroMastery!AR28</f>
        <v>0</v>
      </c>
      <c r="AS28" s="126">
        <f>[3]heroMastery!AS28</f>
        <v>0</v>
      </c>
      <c r="AT28" s="126">
        <f>[3]heroMastery!AT28</f>
        <v>0</v>
      </c>
      <c r="AU28" s="126">
        <f>[3]heroMastery!AU28</f>
        <v>0</v>
      </c>
      <c r="AV28" s="126">
        <f>[3]heroMastery!AV28</f>
        <v>0</v>
      </c>
      <c r="AW28" s="126">
        <f>[3]heroMastery!AW28</f>
        <v>0</v>
      </c>
      <c r="AX28" s="126">
        <f>[3]heroMastery!AX28</f>
        <v>0</v>
      </c>
      <c r="AY28" s="126">
        <f>[3]heroMastery!AY28</f>
        <v>0.1</v>
      </c>
      <c r="AZ28" s="126">
        <f>[3]heroMastery!AZ28</f>
        <v>0</v>
      </c>
      <c r="BA28" s="126">
        <f>[3]heroMastery!BA28</f>
        <v>0</v>
      </c>
      <c r="BB28" s="126">
        <f>[3]heroMastery!BB28</f>
        <v>0</v>
      </c>
      <c r="BC28" s="126">
        <f>[3]heroMastery!BC28</f>
        <v>0</v>
      </c>
      <c r="BD28" s="126">
        <f>[3]heroMastery!BD28</f>
        <v>0</v>
      </c>
      <c r="BE28" s="126">
        <f>[3]heroMastery!BE28</f>
        <v>0</v>
      </c>
      <c r="BF28" s="126">
        <f>[3]heroMastery!BF28</f>
        <v>0</v>
      </c>
      <c r="BG28" s="126">
        <f>[3]heroMastery!BG28</f>
        <v>0</v>
      </c>
      <c r="BH28" s="126">
        <f>[3]heroMastery!BH28</f>
        <v>0</v>
      </c>
    </row>
    <row r="29" spans="1:60">
      <c r="A29" s="126">
        <f>[3]heroMastery!A29</f>
        <v>502013</v>
      </c>
      <c r="B29" s="126">
        <f>[3]heroMastery!B29</f>
        <v>50201</v>
      </c>
      <c r="C29" s="126" t="str">
        <f>[3]heroMastery!C29</f>
        <v>幸运</v>
      </c>
      <c r="D29" s="126">
        <f>[3]heroMastery!D29</f>
        <v>1</v>
      </c>
      <c r="E29" s="126">
        <f>[3]heroMastery!E29</f>
        <v>1</v>
      </c>
      <c r="F29" s="126">
        <f>[3]heroMastery!F29</f>
        <v>1</v>
      </c>
      <c r="G29" s="126">
        <f>[3]heroMastery!G29</f>
        <v>3</v>
      </c>
      <c r="H29" s="126">
        <f>[3]heroMastery!H29</f>
        <v>0</v>
      </c>
      <c r="I29" s="126">
        <f>[3]heroMastery!I29</f>
        <v>0</v>
      </c>
      <c r="J29" s="126">
        <f>[3]heroMastery!J29</f>
        <v>0</v>
      </c>
      <c r="K29" s="126">
        <f>[3]heroMastery!K29</f>
        <v>0</v>
      </c>
      <c r="L29" s="126">
        <f>[3]heroMastery!L29</f>
        <v>0</v>
      </c>
      <c r="M29" s="126">
        <f>[3]heroMastery!M29</f>
        <v>50201</v>
      </c>
      <c r="N29" s="126" t="str">
        <f>[3]heroMastery!N29</f>
        <v>ma_xingyun</v>
      </c>
      <c r="O29" s="126" t="str">
        <f>[3]heroMastery!O29</f>
        <v>HEROSPECIAL_502013</v>
      </c>
      <c r="P29" s="126" t="str">
        <f>[3]heroMastery!P29</f>
        <v>HEROSPECIALDES_502013</v>
      </c>
      <c r="Q29" s="126" t="str">
        <f>[3]heroMastery!Q29</f>
        <v/>
      </c>
      <c r="R29" s="126">
        <f>[3]heroMastery!R29</f>
        <v>0</v>
      </c>
      <c r="S29" s="126" t="str">
        <f>[3]heroMastery!S29</f>
        <v/>
      </c>
      <c r="T29" s="126">
        <f>[3]heroMastery!T29</f>
        <v>0</v>
      </c>
      <c r="U29" s="126">
        <f>[3]heroMastery!U29</f>
        <v>0</v>
      </c>
      <c r="V29" s="126">
        <f>[3]heroMastery!V29</f>
        <v>0</v>
      </c>
      <c r="W29" s="126">
        <f>[3]heroMastery!W29</f>
        <v>0</v>
      </c>
      <c r="X29" s="126">
        <f>[3]heroMastery!X29</f>
        <v>0</v>
      </c>
      <c r="Y29" s="126">
        <f>[3]heroMastery!Y29</f>
        <v>0</v>
      </c>
      <c r="Z29" s="126">
        <f>[3]heroMastery!Z29</f>
        <v>0</v>
      </c>
      <c r="AA29" s="126">
        <f>[3]heroMastery!AA29</f>
        <v>0</v>
      </c>
      <c r="AB29" s="126">
        <f>[3]heroMastery!AB29</f>
        <v>0</v>
      </c>
      <c r="AC29" s="126">
        <f>[3]heroMastery!AC29</f>
        <v>0</v>
      </c>
      <c r="AD29" s="126">
        <f>[3]heroMastery!AD29</f>
        <v>0</v>
      </c>
      <c r="AE29" s="126">
        <f>[3]heroMastery!AE29</f>
        <v>0</v>
      </c>
      <c r="AF29" s="126">
        <f>[3]heroMastery!AF29</f>
        <v>0</v>
      </c>
      <c r="AG29" s="126">
        <f>[3]heroMastery!AG29</f>
        <v>0</v>
      </c>
      <c r="AH29" s="126">
        <f>[3]heroMastery!AH29</f>
        <v>0</v>
      </c>
      <c r="AI29" s="126">
        <f>[3]heroMastery!AI29</f>
        <v>0</v>
      </c>
      <c r="AJ29" s="126">
        <f>[3]heroMastery!AJ29</f>
        <v>0</v>
      </c>
      <c r="AK29" s="126">
        <f>[3]heroMastery!AK29</f>
        <v>0</v>
      </c>
      <c r="AL29" s="126">
        <f>[3]heroMastery!AL29</f>
        <v>0</v>
      </c>
      <c r="AM29" s="126">
        <f>[3]heroMastery!AM29</f>
        <v>0</v>
      </c>
      <c r="AN29" s="126">
        <f>[3]heroMastery!AN29</f>
        <v>0</v>
      </c>
      <c r="AO29" s="126">
        <f>[3]heroMastery!AO29</f>
        <v>0</v>
      </c>
      <c r="AP29" s="126">
        <f>[3]heroMastery!AP29</f>
        <v>0</v>
      </c>
      <c r="AQ29" s="126">
        <f>[3]heroMastery!AQ29</f>
        <v>0</v>
      </c>
      <c r="AR29" s="126">
        <f>[3]heroMastery!AR29</f>
        <v>0</v>
      </c>
      <c r="AS29" s="126">
        <f>[3]heroMastery!AS29</f>
        <v>0</v>
      </c>
      <c r="AT29" s="126">
        <f>[3]heroMastery!AT29</f>
        <v>0</v>
      </c>
      <c r="AU29" s="126">
        <f>[3]heroMastery!AU29</f>
        <v>0</v>
      </c>
      <c r="AV29" s="126">
        <f>[3]heroMastery!AV29</f>
        <v>0</v>
      </c>
      <c r="AW29" s="126">
        <f>[3]heroMastery!AW29</f>
        <v>0</v>
      </c>
      <c r="AX29" s="126">
        <f>[3]heroMastery!AX29</f>
        <v>0</v>
      </c>
      <c r="AY29" s="126">
        <f>[3]heroMastery!AY29</f>
        <v>0.15</v>
      </c>
      <c r="AZ29" s="126">
        <f>[3]heroMastery!AZ29</f>
        <v>0</v>
      </c>
      <c r="BA29" s="126">
        <f>[3]heroMastery!BA29</f>
        <v>0</v>
      </c>
      <c r="BB29" s="126">
        <f>[3]heroMastery!BB29</f>
        <v>0</v>
      </c>
      <c r="BC29" s="126">
        <f>[3]heroMastery!BC29</f>
        <v>0</v>
      </c>
      <c r="BD29" s="126">
        <f>[3]heroMastery!BD29</f>
        <v>0</v>
      </c>
      <c r="BE29" s="126">
        <f>[3]heroMastery!BE29</f>
        <v>0</v>
      </c>
      <c r="BF29" s="126">
        <f>[3]heroMastery!BF29</f>
        <v>0</v>
      </c>
      <c r="BG29" s="126">
        <f>[3]heroMastery!BG29</f>
        <v>0</v>
      </c>
      <c r="BH29" s="126">
        <f>[3]heroMastery!BH29</f>
        <v>0</v>
      </c>
    </row>
    <row r="30" spans="1:60">
      <c r="A30" s="126">
        <f>[3]heroMastery!A30</f>
        <v>502014</v>
      </c>
      <c r="B30" s="126">
        <f>[3]heroMastery!B30</f>
        <v>50201</v>
      </c>
      <c r="C30" s="126" t="str">
        <f>[3]heroMastery!C30</f>
        <v>幸运</v>
      </c>
      <c r="D30" s="126">
        <f>[3]heroMastery!D30</f>
        <v>1</v>
      </c>
      <c r="E30" s="126">
        <f>[3]heroMastery!E30</f>
        <v>0</v>
      </c>
      <c r="F30" s="126">
        <f>[3]heroMastery!F30</f>
        <v>1</v>
      </c>
      <c r="G30" s="126">
        <f>[3]heroMastery!G30</f>
        <v>4</v>
      </c>
      <c r="H30" s="126">
        <f>[3]heroMastery!H30</f>
        <v>0</v>
      </c>
      <c r="I30" s="126">
        <f>[3]heroMastery!I30</f>
        <v>0</v>
      </c>
      <c r="J30" s="126">
        <f>[3]heroMastery!J30</f>
        <v>0</v>
      </c>
      <c r="K30" s="126">
        <f>[3]heroMastery!K30</f>
        <v>0</v>
      </c>
      <c r="L30" s="126">
        <f>[3]heroMastery!L30</f>
        <v>0</v>
      </c>
      <c r="M30" s="126">
        <f>[3]heroMastery!M30</f>
        <v>50201</v>
      </c>
      <c r="N30" s="126" t="str">
        <f>[3]heroMastery!N30</f>
        <v>ma_xingyun</v>
      </c>
      <c r="O30" s="126" t="str">
        <f>[3]heroMastery!O30</f>
        <v>HEROSPECIAL_502014</v>
      </c>
      <c r="P30" s="126" t="str">
        <f>[3]heroMastery!P30</f>
        <v>HEROSPECIALDES_502014</v>
      </c>
      <c r="Q30" s="126" t="str">
        <f>[3]heroMastery!Q30</f>
        <v/>
      </c>
      <c r="R30" s="126">
        <f>[3]heroMastery!R30</f>
        <v>0</v>
      </c>
      <c r="S30" s="126" t="str">
        <f>[3]heroMastery!S30</f>
        <v/>
      </c>
      <c r="T30" s="126">
        <f>[3]heroMastery!T30</f>
        <v>0</v>
      </c>
      <c r="U30" s="126">
        <f>[3]heroMastery!U30</f>
        <v>0</v>
      </c>
      <c r="V30" s="126">
        <f>[3]heroMastery!V30</f>
        <v>0</v>
      </c>
      <c r="W30" s="126">
        <f>[3]heroMastery!W30</f>
        <v>0</v>
      </c>
      <c r="X30" s="126">
        <f>[3]heroMastery!X30</f>
        <v>0</v>
      </c>
      <c r="Y30" s="126">
        <f>[3]heroMastery!Y30</f>
        <v>0</v>
      </c>
      <c r="Z30" s="126">
        <f>[3]heroMastery!Z30</f>
        <v>0</v>
      </c>
      <c r="AA30" s="126">
        <f>[3]heroMastery!AA30</f>
        <v>0</v>
      </c>
      <c r="AB30" s="126">
        <f>[3]heroMastery!AB30</f>
        <v>0</v>
      </c>
      <c r="AC30" s="126">
        <f>[3]heroMastery!AC30</f>
        <v>0</v>
      </c>
      <c r="AD30" s="126">
        <f>[3]heroMastery!AD30</f>
        <v>0</v>
      </c>
      <c r="AE30" s="126">
        <f>[3]heroMastery!AE30</f>
        <v>0</v>
      </c>
      <c r="AF30" s="126">
        <f>[3]heroMastery!AF30</f>
        <v>0</v>
      </c>
      <c r="AG30" s="126">
        <f>[3]heroMastery!AG30</f>
        <v>0</v>
      </c>
      <c r="AH30" s="126">
        <f>[3]heroMastery!AH30</f>
        <v>0</v>
      </c>
      <c r="AI30" s="126">
        <f>[3]heroMastery!AI30</f>
        <v>0</v>
      </c>
      <c r="AJ30" s="126">
        <f>[3]heroMastery!AJ30</f>
        <v>0</v>
      </c>
      <c r="AK30" s="126">
        <f>[3]heroMastery!AK30</f>
        <v>0</v>
      </c>
      <c r="AL30" s="126">
        <f>[3]heroMastery!AL30</f>
        <v>0</v>
      </c>
      <c r="AM30" s="126">
        <f>[3]heroMastery!AM30</f>
        <v>0</v>
      </c>
      <c r="AN30" s="126">
        <f>[3]heroMastery!AN30</f>
        <v>0</v>
      </c>
      <c r="AO30" s="126">
        <f>[3]heroMastery!AO30</f>
        <v>0</v>
      </c>
      <c r="AP30" s="126">
        <f>[3]heroMastery!AP30</f>
        <v>0</v>
      </c>
      <c r="AQ30" s="126">
        <f>[3]heroMastery!AQ30</f>
        <v>0</v>
      </c>
      <c r="AR30" s="126">
        <f>[3]heroMastery!AR30</f>
        <v>0</v>
      </c>
      <c r="AS30" s="126">
        <f>[3]heroMastery!AS30</f>
        <v>0</v>
      </c>
      <c r="AT30" s="126">
        <f>[3]heroMastery!AT30</f>
        <v>0</v>
      </c>
      <c r="AU30" s="126">
        <f>[3]heroMastery!AU30</f>
        <v>0</v>
      </c>
      <c r="AV30" s="126">
        <f>[3]heroMastery!AV30</f>
        <v>0</v>
      </c>
      <c r="AW30" s="126">
        <f>[3]heroMastery!AW30</f>
        <v>0</v>
      </c>
      <c r="AX30" s="126">
        <f>[3]heroMastery!AX30</f>
        <v>0</v>
      </c>
      <c r="AY30" s="126">
        <f>[3]heroMastery!AY30</f>
        <v>0.2</v>
      </c>
      <c r="AZ30" s="126">
        <f>[3]heroMastery!AZ30</f>
        <v>0</v>
      </c>
      <c r="BA30" s="126">
        <f>[3]heroMastery!BA30</f>
        <v>0</v>
      </c>
      <c r="BB30" s="126">
        <f>[3]heroMastery!BB30</f>
        <v>0</v>
      </c>
      <c r="BC30" s="126">
        <f>[3]heroMastery!BC30</f>
        <v>0</v>
      </c>
      <c r="BD30" s="126">
        <f>[3]heroMastery!BD30</f>
        <v>0</v>
      </c>
      <c r="BE30" s="126">
        <f>[3]heroMastery!BE30</f>
        <v>0</v>
      </c>
      <c r="BF30" s="126">
        <f>[3]heroMastery!BF30</f>
        <v>0</v>
      </c>
      <c r="BG30" s="126">
        <f>[3]heroMastery!BG30</f>
        <v>0</v>
      </c>
      <c r="BH30" s="126">
        <f>[3]heroMastery!BH30</f>
        <v>0</v>
      </c>
    </row>
    <row r="31" spans="1:60">
      <c r="A31" s="126">
        <f>[3]heroMastery!A31</f>
        <v>503011</v>
      </c>
      <c r="B31" s="126">
        <f>[3]heroMastery!B31</f>
        <v>50301</v>
      </c>
      <c r="C31" s="126" t="str">
        <f>[3]heroMastery!C31</f>
        <v>幻影射手</v>
      </c>
      <c r="D31" s="126">
        <f>[3]heroMastery!D31</f>
        <v>1</v>
      </c>
      <c r="E31" s="126">
        <f>[3]heroMastery!E31</f>
        <v>0</v>
      </c>
      <c r="F31" s="126">
        <f>[3]heroMastery!F31</f>
        <v>1</v>
      </c>
      <c r="G31" s="126">
        <f>[3]heroMastery!G31</f>
        <v>1</v>
      </c>
      <c r="H31" s="126">
        <f>[3]heroMastery!H31</f>
        <v>0</v>
      </c>
      <c r="I31" s="126">
        <f>[3]heroMastery!I31</f>
        <v>0</v>
      </c>
      <c r="J31" s="126">
        <f>[3]heroMastery!J31</f>
        <v>0</v>
      </c>
      <c r="K31" s="126">
        <f>[3]heroMastery!K31</f>
        <v>0</v>
      </c>
      <c r="L31" s="126">
        <f>[3]heroMastery!L31</f>
        <v>0</v>
      </c>
      <c r="M31" s="126">
        <f>[3]heroMastery!M31</f>
        <v>50301</v>
      </c>
      <c r="N31" s="126" t="str">
        <f>[3]heroMastery!N31</f>
        <v>ms_huanyingsheshou</v>
      </c>
      <c r="O31" s="126" t="str">
        <f>[3]heroMastery!O31</f>
        <v>HEROSPECIAL_503011</v>
      </c>
      <c r="P31" s="126" t="str">
        <f>[3]heroMastery!P31</f>
        <v>HEROSPECIALDES_503011</v>
      </c>
      <c r="Q31" s="126" t="str">
        <f>[3]heroMastery!Q31</f>
        <v/>
      </c>
      <c r="R31" s="126">
        <f>[3]heroMastery!R31</f>
        <v>0</v>
      </c>
      <c r="S31" s="126" t="str">
        <f>[3]heroMastery!S31</f>
        <v/>
      </c>
      <c r="T31" s="126">
        <f>[3]heroMastery!T31</f>
        <v>0</v>
      </c>
      <c r="U31" s="126">
        <f>[3]heroMastery!U31</f>
        <v>0</v>
      </c>
      <c r="V31" s="126">
        <f>[3]heroMastery!V31</f>
        <v>0</v>
      </c>
      <c r="W31" s="126">
        <f>[3]heroMastery!W31</f>
        <v>0</v>
      </c>
      <c r="X31" s="126">
        <f>[3]heroMastery!X31</f>
        <v>60301</v>
      </c>
      <c r="Y31" s="126" t="str">
        <f>[3]heroMastery!Y31</f>
        <v>[[203,11203]]</v>
      </c>
      <c r="Z31" s="126" t="str">
        <f>[3]heroMastery!Z31</f>
        <v>[[203,11203]]</v>
      </c>
      <c r="AA31" s="126">
        <f>[3]heroMastery!AA31</f>
        <v>0</v>
      </c>
      <c r="AB31" s="126">
        <f>[3]heroMastery!AB31</f>
        <v>0</v>
      </c>
      <c r="AC31" s="126">
        <f>[3]heroMastery!AC31</f>
        <v>0</v>
      </c>
      <c r="AD31" s="126">
        <f>[3]heroMastery!AD31</f>
        <v>0</v>
      </c>
      <c r="AE31" s="126">
        <f>[3]heroMastery!AE31</f>
        <v>0</v>
      </c>
      <c r="AF31" s="126">
        <f>[3]heroMastery!AF31</f>
        <v>0</v>
      </c>
      <c r="AG31" s="126">
        <f>[3]heroMastery!AG31</f>
        <v>0</v>
      </c>
      <c r="AH31" s="126">
        <f>[3]heroMastery!AH31</f>
        <v>0</v>
      </c>
      <c r="AI31" s="126">
        <f>[3]heroMastery!AI31</f>
        <v>0</v>
      </c>
      <c r="AJ31" s="126">
        <f>[3]heroMastery!AJ31</f>
        <v>0</v>
      </c>
      <c r="AK31" s="126">
        <f>[3]heroMastery!AK31</f>
        <v>0</v>
      </c>
      <c r="AL31" s="126">
        <f>[3]heroMastery!AL31</f>
        <v>0</v>
      </c>
      <c r="AM31" s="126">
        <f>[3]heroMastery!AM31</f>
        <v>0</v>
      </c>
      <c r="AN31" s="126">
        <f>[3]heroMastery!AN31</f>
        <v>0</v>
      </c>
      <c r="AO31" s="126">
        <f>[3]heroMastery!AO31</f>
        <v>0</v>
      </c>
      <c r="AP31" s="126">
        <f>[3]heroMastery!AP31</f>
        <v>0</v>
      </c>
      <c r="AQ31" s="126">
        <f>[3]heroMastery!AQ31</f>
        <v>0</v>
      </c>
      <c r="AR31" s="126">
        <f>[3]heroMastery!AR31</f>
        <v>0</v>
      </c>
      <c r="AS31" s="126">
        <f>[3]heroMastery!AS31</f>
        <v>0</v>
      </c>
      <c r="AT31" s="126">
        <f>[3]heroMastery!AT31</f>
        <v>0</v>
      </c>
      <c r="AU31" s="126">
        <f>[3]heroMastery!AU31</f>
        <v>0</v>
      </c>
      <c r="AV31" s="126">
        <f>[3]heroMastery!AV31</f>
        <v>0</v>
      </c>
      <c r="AW31" s="126">
        <f>[3]heroMastery!AW31</f>
        <v>0</v>
      </c>
      <c r="AX31" s="126">
        <f>[3]heroMastery!AX31</f>
        <v>0</v>
      </c>
      <c r="AY31" s="126">
        <f>[3]heroMastery!AY31</f>
        <v>0.05</v>
      </c>
      <c r="AZ31" s="126">
        <f>[3]heroMastery!AZ31</f>
        <v>0</v>
      </c>
      <c r="BA31" s="126">
        <f>[3]heroMastery!BA31</f>
        <v>0</v>
      </c>
      <c r="BB31" s="126">
        <f>[3]heroMastery!BB31</f>
        <v>0</v>
      </c>
      <c r="BC31" s="126">
        <f>[3]heroMastery!BC31</f>
        <v>0</v>
      </c>
      <c r="BD31" s="126">
        <f>[3]heroMastery!BD31</f>
        <v>0</v>
      </c>
      <c r="BE31" s="126">
        <f>[3]heroMastery!BE31</f>
        <v>0</v>
      </c>
      <c r="BF31" s="126">
        <f>[3]heroMastery!BF31</f>
        <v>0</v>
      </c>
      <c r="BG31" s="126">
        <f>[3]heroMastery!BG31</f>
        <v>0</v>
      </c>
      <c r="BH31" s="126">
        <f>[3]heroMastery!BH31</f>
        <v>0</v>
      </c>
    </row>
    <row r="32" spans="1:60">
      <c r="A32" s="126">
        <f>[3]heroMastery!A32</f>
        <v>503012</v>
      </c>
      <c r="B32" s="126">
        <f>[3]heroMastery!B32</f>
        <v>50301</v>
      </c>
      <c r="C32" s="126" t="str">
        <f>[3]heroMastery!C32</f>
        <v>幻影射手</v>
      </c>
      <c r="D32" s="126">
        <f>[3]heroMastery!D32</f>
        <v>1</v>
      </c>
      <c r="E32" s="126">
        <f>[3]heroMastery!E32</f>
        <v>0</v>
      </c>
      <c r="F32" s="126">
        <f>[3]heroMastery!F32</f>
        <v>1</v>
      </c>
      <c r="G32" s="126">
        <f>[3]heroMastery!G32</f>
        <v>2</v>
      </c>
      <c r="H32" s="126">
        <f>[3]heroMastery!H32</f>
        <v>0</v>
      </c>
      <c r="I32" s="126">
        <f>[3]heroMastery!I32</f>
        <v>0</v>
      </c>
      <c r="J32" s="126">
        <f>[3]heroMastery!J32</f>
        <v>0</v>
      </c>
      <c r="K32" s="126">
        <f>[3]heroMastery!K32</f>
        <v>0</v>
      </c>
      <c r="L32" s="126">
        <f>[3]heroMastery!L32</f>
        <v>0</v>
      </c>
      <c r="M32" s="126">
        <f>[3]heroMastery!M32</f>
        <v>50301</v>
      </c>
      <c r="N32" s="126" t="str">
        <f>[3]heroMastery!N32</f>
        <v>ms_huanyingsheshou</v>
      </c>
      <c r="O32" s="126" t="str">
        <f>[3]heroMastery!O32</f>
        <v>HEROSPECIAL_503012</v>
      </c>
      <c r="P32" s="126" t="str">
        <f>[3]heroMastery!P32</f>
        <v>HEROSPECIALDES_503012</v>
      </c>
      <c r="Q32" s="126" t="str">
        <f>[3]heroMastery!Q32</f>
        <v/>
      </c>
      <c r="R32" s="126">
        <f>[3]heroMastery!R32</f>
        <v>0</v>
      </c>
      <c r="S32" s="126" t="str">
        <f>[3]heroMastery!S32</f>
        <v/>
      </c>
      <c r="T32" s="126">
        <f>[3]heroMastery!T32</f>
        <v>0</v>
      </c>
      <c r="U32" s="126">
        <f>[3]heroMastery!U32</f>
        <v>0</v>
      </c>
      <c r="V32" s="126">
        <f>[3]heroMastery!V32</f>
        <v>0</v>
      </c>
      <c r="W32" s="126">
        <f>[3]heroMastery!W32</f>
        <v>0</v>
      </c>
      <c r="X32" s="126">
        <f>[3]heroMastery!X32</f>
        <v>60301</v>
      </c>
      <c r="Y32" s="126" t="str">
        <f>[3]heroMastery!Y32</f>
        <v>[[102,11102]]</v>
      </c>
      <c r="Z32" s="126" t="str">
        <f>[3]heroMastery!Z32</f>
        <v>[[102,11102]]</v>
      </c>
      <c r="AA32" s="126">
        <f>[3]heroMastery!AA32</f>
        <v>0</v>
      </c>
      <c r="AB32" s="126">
        <f>[3]heroMastery!AB32</f>
        <v>0</v>
      </c>
      <c r="AC32" s="126">
        <f>[3]heroMastery!AC32</f>
        <v>0</v>
      </c>
      <c r="AD32" s="126">
        <f>[3]heroMastery!AD32</f>
        <v>0</v>
      </c>
      <c r="AE32" s="126">
        <f>[3]heroMastery!AE32</f>
        <v>0</v>
      </c>
      <c r="AF32" s="126">
        <f>[3]heroMastery!AF32</f>
        <v>0</v>
      </c>
      <c r="AG32" s="126">
        <f>[3]heroMastery!AG32</f>
        <v>0</v>
      </c>
      <c r="AH32" s="126">
        <f>[3]heroMastery!AH32</f>
        <v>0</v>
      </c>
      <c r="AI32" s="126">
        <f>[3]heroMastery!AI32</f>
        <v>0</v>
      </c>
      <c r="AJ32" s="126">
        <f>[3]heroMastery!AJ32</f>
        <v>0</v>
      </c>
      <c r="AK32" s="126">
        <f>[3]heroMastery!AK32</f>
        <v>0</v>
      </c>
      <c r="AL32" s="126">
        <f>[3]heroMastery!AL32</f>
        <v>0</v>
      </c>
      <c r="AM32" s="126">
        <f>[3]heroMastery!AM32</f>
        <v>0</v>
      </c>
      <c r="AN32" s="126">
        <f>[3]heroMastery!AN32</f>
        <v>0</v>
      </c>
      <c r="AO32" s="126">
        <f>[3]heroMastery!AO32</f>
        <v>0</v>
      </c>
      <c r="AP32" s="126">
        <f>[3]heroMastery!AP32</f>
        <v>0</v>
      </c>
      <c r="AQ32" s="126">
        <f>[3]heroMastery!AQ32</f>
        <v>0</v>
      </c>
      <c r="AR32" s="126">
        <f>[3]heroMastery!AR32</f>
        <v>0</v>
      </c>
      <c r="AS32" s="126">
        <f>[3]heroMastery!AS32</f>
        <v>0</v>
      </c>
      <c r="AT32" s="126">
        <f>[3]heroMastery!AT32</f>
        <v>0</v>
      </c>
      <c r="AU32" s="126">
        <f>[3]heroMastery!AU32</f>
        <v>0</v>
      </c>
      <c r="AV32" s="126">
        <f>[3]heroMastery!AV32</f>
        <v>0</v>
      </c>
      <c r="AW32" s="126">
        <f>[3]heroMastery!AW32</f>
        <v>0</v>
      </c>
      <c r="AX32" s="126">
        <f>[3]heroMastery!AX32</f>
        <v>0</v>
      </c>
      <c r="AY32" s="126">
        <f>[3]heroMastery!AY32</f>
        <v>0.1</v>
      </c>
      <c r="AZ32" s="126">
        <f>[3]heroMastery!AZ32</f>
        <v>0</v>
      </c>
      <c r="BA32" s="126">
        <f>[3]heroMastery!BA32</f>
        <v>0</v>
      </c>
      <c r="BB32" s="126">
        <f>[3]heroMastery!BB32</f>
        <v>0</v>
      </c>
      <c r="BC32" s="126">
        <f>[3]heroMastery!BC32</f>
        <v>0</v>
      </c>
      <c r="BD32" s="126">
        <f>[3]heroMastery!BD32</f>
        <v>0</v>
      </c>
      <c r="BE32" s="126">
        <f>[3]heroMastery!BE32</f>
        <v>0</v>
      </c>
      <c r="BF32" s="126">
        <f>[3]heroMastery!BF32</f>
        <v>0</v>
      </c>
      <c r="BG32" s="126">
        <f>[3]heroMastery!BG32</f>
        <v>0</v>
      </c>
      <c r="BH32" s="126">
        <f>[3]heroMastery!BH32</f>
        <v>0</v>
      </c>
    </row>
    <row r="33" spans="1:60">
      <c r="A33" s="126">
        <f>[3]heroMastery!A33</f>
        <v>503013</v>
      </c>
      <c r="B33" s="126">
        <f>[3]heroMastery!B33</f>
        <v>50301</v>
      </c>
      <c r="C33" s="126" t="str">
        <f>[3]heroMastery!C33</f>
        <v>幻影射手</v>
      </c>
      <c r="D33" s="126">
        <f>[3]heroMastery!D33</f>
        <v>1</v>
      </c>
      <c r="E33" s="126">
        <f>[3]heroMastery!E33</f>
        <v>1</v>
      </c>
      <c r="F33" s="126">
        <f>[3]heroMastery!F33</f>
        <v>1</v>
      </c>
      <c r="G33" s="126">
        <f>[3]heroMastery!G33</f>
        <v>3</v>
      </c>
      <c r="H33" s="126">
        <f>[3]heroMastery!H33</f>
        <v>0</v>
      </c>
      <c r="I33" s="126">
        <f>[3]heroMastery!I33</f>
        <v>0</v>
      </c>
      <c r="J33" s="126">
        <f>[3]heroMastery!J33</f>
        <v>0</v>
      </c>
      <c r="K33" s="126">
        <f>[3]heroMastery!K33</f>
        <v>0</v>
      </c>
      <c r="L33" s="126">
        <f>[3]heroMastery!L33</f>
        <v>0</v>
      </c>
      <c r="M33" s="126">
        <f>[3]heroMastery!M33</f>
        <v>50301</v>
      </c>
      <c r="N33" s="126" t="str">
        <f>[3]heroMastery!N33</f>
        <v>ms_huanyingsheshou</v>
      </c>
      <c r="O33" s="126" t="str">
        <f>[3]heroMastery!O33</f>
        <v>HEROSPECIAL_503013</v>
      </c>
      <c r="P33" s="126" t="str">
        <f>[3]heroMastery!P33</f>
        <v>HEROSPECIALDES_503013</v>
      </c>
      <c r="Q33" s="126" t="str">
        <f>[3]heroMastery!Q33</f>
        <v>[1,1,1,1]</v>
      </c>
      <c r="R33" s="126" t="str">
        <f>[3]heroMastery!R33</f>
        <v>[0,0,0,1,0]</v>
      </c>
      <c r="S33" s="126" t="str">
        <f>[3]heroMastery!S33</f>
        <v>[1,1]</v>
      </c>
      <c r="T33" s="126">
        <f>[3]heroMastery!T33</f>
        <v>0</v>
      </c>
      <c r="U33" s="126">
        <f>[3]heroMastery!U33</f>
        <v>0</v>
      </c>
      <c r="V33" s="126" t="str">
        <f>[3]heroMastery!V33</f>
        <v>[[9,200,0],[20,6,0]]</v>
      </c>
      <c r="W33" s="126">
        <f>[3]heroMastery!W33</f>
        <v>0</v>
      </c>
      <c r="X33" s="126">
        <f>[3]heroMastery!X33</f>
        <v>0</v>
      </c>
      <c r="Y33" s="126">
        <f>[3]heroMastery!Y33</f>
        <v>0</v>
      </c>
      <c r="Z33" s="126">
        <f>[3]heroMastery!Z33</f>
        <v>0</v>
      </c>
      <c r="AA33" s="126">
        <f>[3]heroMastery!AA33</f>
        <v>0</v>
      </c>
      <c r="AB33" s="126">
        <f>[3]heroMastery!AB33</f>
        <v>0</v>
      </c>
      <c r="AC33" s="126">
        <f>[3]heroMastery!AC33</f>
        <v>0</v>
      </c>
      <c r="AD33" s="126">
        <f>[3]heroMastery!AD33</f>
        <v>0</v>
      </c>
      <c r="AE33" s="126">
        <f>[3]heroMastery!AE33</f>
        <v>0</v>
      </c>
      <c r="AF33" s="126">
        <f>[3]heroMastery!AF33</f>
        <v>0</v>
      </c>
      <c r="AG33" s="126">
        <f>[3]heroMastery!AG33</f>
        <v>0</v>
      </c>
      <c r="AH33" s="126">
        <f>[3]heroMastery!AH33</f>
        <v>0</v>
      </c>
      <c r="AI33" s="126">
        <f>[3]heroMastery!AI33</f>
        <v>0</v>
      </c>
      <c r="AJ33" s="126">
        <f>[3]heroMastery!AJ33</f>
        <v>0</v>
      </c>
      <c r="AK33" s="126">
        <f>[3]heroMastery!AK33</f>
        <v>0</v>
      </c>
      <c r="AL33" s="126">
        <f>[3]heroMastery!AL33</f>
        <v>0</v>
      </c>
      <c r="AM33" s="126">
        <f>[3]heroMastery!AM33</f>
        <v>0</v>
      </c>
      <c r="AN33" s="126">
        <f>[3]heroMastery!AN33</f>
        <v>0</v>
      </c>
      <c r="AO33" s="126">
        <f>[3]heroMastery!AO33</f>
        <v>0</v>
      </c>
      <c r="AP33" s="126">
        <f>[3]heroMastery!AP33</f>
        <v>0</v>
      </c>
      <c r="AQ33" s="126">
        <f>[3]heroMastery!AQ33</f>
        <v>0</v>
      </c>
      <c r="AR33" s="126">
        <f>[3]heroMastery!AR33</f>
        <v>0</v>
      </c>
      <c r="AS33" s="126">
        <f>[3]heroMastery!AS33</f>
        <v>0</v>
      </c>
      <c r="AT33" s="126">
        <f>[3]heroMastery!AT33</f>
        <v>0</v>
      </c>
      <c r="AU33" s="126">
        <f>[3]heroMastery!AU33</f>
        <v>0</v>
      </c>
      <c r="AV33" s="126">
        <f>[3]heroMastery!AV33</f>
        <v>0</v>
      </c>
      <c r="AW33" s="126">
        <f>[3]heroMastery!AW33</f>
        <v>0</v>
      </c>
      <c r="AX33" s="126">
        <f>[3]heroMastery!AX33</f>
        <v>0</v>
      </c>
      <c r="AY33" s="126">
        <f>[3]heroMastery!AY33</f>
        <v>0.15</v>
      </c>
      <c r="AZ33" s="126">
        <f>[3]heroMastery!AZ33</f>
        <v>0</v>
      </c>
      <c r="BA33" s="126">
        <f>[3]heroMastery!BA33</f>
        <v>0</v>
      </c>
      <c r="BB33" s="126">
        <f>[3]heroMastery!BB33</f>
        <v>0</v>
      </c>
      <c r="BC33" s="126">
        <f>[3]heroMastery!BC33</f>
        <v>0</v>
      </c>
      <c r="BD33" s="126">
        <f>[3]heroMastery!BD33</f>
        <v>0</v>
      </c>
      <c r="BE33" s="126">
        <f>[3]heroMastery!BE33</f>
        <v>0</v>
      </c>
      <c r="BF33" s="126">
        <f>[3]heroMastery!BF33</f>
        <v>0</v>
      </c>
      <c r="BG33" s="126">
        <f>[3]heroMastery!BG33</f>
        <v>0</v>
      </c>
      <c r="BH33" s="126">
        <f>[3]heroMastery!BH33</f>
        <v>0</v>
      </c>
    </row>
    <row r="34" spans="1:60">
      <c r="A34" s="126">
        <f>[3]heroMastery!A34</f>
        <v>503014</v>
      </c>
      <c r="B34" s="126">
        <f>[3]heroMastery!B34</f>
        <v>50301</v>
      </c>
      <c r="C34" s="126" t="str">
        <f>[3]heroMastery!C34</f>
        <v>幻影射手</v>
      </c>
      <c r="D34" s="126">
        <f>[3]heroMastery!D34</f>
        <v>1</v>
      </c>
      <c r="E34" s="126">
        <f>[3]heroMastery!E34</f>
        <v>0</v>
      </c>
      <c r="F34" s="126">
        <f>[3]heroMastery!F34</f>
        <v>1</v>
      </c>
      <c r="G34" s="126">
        <f>[3]heroMastery!G34</f>
        <v>4</v>
      </c>
      <c r="H34" s="126">
        <f>[3]heroMastery!H34</f>
        <v>0</v>
      </c>
      <c r="I34" s="126">
        <f>[3]heroMastery!I34</f>
        <v>0</v>
      </c>
      <c r="J34" s="126">
        <f>[3]heroMastery!J34</f>
        <v>0</v>
      </c>
      <c r="K34" s="126">
        <f>[3]heroMastery!K34</f>
        <v>0</v>
      </c>
      <c r="L34" s="126">
        <f>[3]heroMastery!L34</f>
        <v>0</v>
      </c>
      <c r="M34" s="126">
        <f>[3]heroMastery!M34</f>
        <v>50301</v>
      </c>
      <c r="N34" s="126" t="str">
        <f>[3]heroMastery!N34</f>
        <v>ms_huanyingsheshou</v>
      </c>
      <c r="O34" s="126" t="str">
        <f>[3]heroMastery!O34</f>
        <v>HEROSPECIAL_503014</v>
      </c>
      <c r="P34" s="126" t="str">
        <f>[3]heroMastery!P34</f>
        <v>HEROSPECIALDES_503014</v>
      </c>
      <c r="Q34" s="126" t="str">
        <f>[3]heroMastery!Q34</f>
        <v>[1,1,1,1]</v>
      </c>
      <c r="R34" s="126" t="str">
        <f>[3]heroMastery!R34</f>
        <v>[0,0,0,1,0]</v>
      </c>
      <c r="S34" s="126" t="str">
        <f>[3]heroMastery!S34</f>
        <v>[1,1]</v>
      </c>
      <c r="T34" s="126">
        <f>[3]heroMastery!T34</f>
        <v>0</v>
      </c>
      <c r="U34" s="126">
        <f>[3]heroMastery!U34</f>
        <v>0</v>
      </c>
      <c r="V34" s="126" t="str">
        <f>[3]heroMastery!V34</f>
        <v>[[10,100,0]]</v>
      </c>
      <c r="W34" s="126">
        <f>[3]heroMastery!W34</f>
        <v>0</v>
      </c>
      <c r="X34" s="126">
        <f>[3]heroMastery!X34</f>
        <v>0</v>
      </c>
      <c r="Y34" s="126">
        <f>[3]heroMastery!Y34</f>
        <v>0</v>
      </c>
      <c r="Z34" s="126">
        <f>[3]heroMastery!Z34</f>
        <v>0</v>
      </c>
      <c r="AA34" s="126">
        <f>[3]heroMastery!AA34</f>
        <v>0</v>
      </c>
      <c r="AB34" s="126">
        <f>[3]heroMastery!AB34</f>
        <v>0</v>
      </c>
      <c r="AC34" s="126">
        <f>[3]heroMastery!AC34</f>
        <v>0</v>
      </c>
      <c r="AD34" s="126">
        <f>[3]heroMastery!AD34</f>
        <v>0</v>
      </c>
      <c r="AE34" s="126">
        <f>[3]heroMastery!AE34</f>
        <v>0</v>
      </c>
      <c r="AF34" s="126">
        <f>[3]heroMastery!AF34</f>
        <v>0</v>
      </c>
      <c r="AG34" s="126">
        <f>[3]heroMastery!AG34</f>
        <v>0</v>
      </c>
      <c r="AH34" s="126">
        <f>[3]heroMastery!AH34</f>
        <v>0</v>
      </c>
      <c r="AI34" s="126">
        <f>[3]heroMastery!AI34</f>
        <v>0</v>
      </c>
      <c r="AJ34" s="126">
        <f>[3]heroMastery!AJ34</f>
        <v>0</v>
      </c>
      <c r="AK34" s="126">
        <f>[3]heroMastery!AK34</f>
        <v>0</v>
      </c>
      <c r="AL34" s="126">
        <f>[3]heroMastery!AL34</f>
        <v>0</v>
      </c>
      <c r="AM34" s="126">
        <f>[3]heroMastery!AM34</f>
        <v>0</v>
      </c>
      <c r="AN34" s="126">
        <f>[3]heroMastery!AN34</f>
        <v>0</v>
      </c>
      <c r="AO34" s="126">
        <f>[3]heroMastery!AO34</f>
        <v>0</v>
      </c>
      <c r="AP34" s="126">
        <f>[3]heroMastery!AP34</f>
        <v>0</v>
      </c>
      <c r="AQ34" s="126">
        <f>[3]heroMastery!AQ34</f>
        <v>0</v>
      </c>
      <c r="AR34" s="126">
        <f>[3]heroMastery!AR34</f>
        <v>0</v>
      </c>
      <c r="AS34" s="126">
        <f>[3]heroMastery!AS34</f>
        <v>0</v>
      </c>
      <c r="AT34" s="126">
        <f>[3]heroMastery!AT34</f>
        <v>0</v>
      </c>
      <c r="AU34" s="126">
        <f>[3]heroMastery!AU34</f>
        <v>0</v>
      </c>
      <c r="AV34" s="126">
        <f>[3]heroMastery!AV34</f>
        <v>0</v>
      </c>
      <c r="AW34" s="126">
        <f>[3]heroMastery!AW34</f>
        <v>0</v>
      </c>
      <c r="AX34" s="126">
        <f>[3]heroMastery!AX34</f>
        <v>0</v>
      </c>
      <c r="AY34" s="126">
        <f>[3]heroMastery!AY34</f>
        <v>0.2</v>
      </c>
      <c r="AZ34" s="126">
        <f>[3]heroMastery!AZ34</f>
        <v>0</v>
      </c>
      <c r="BA34" s="126">
        <f>[3]heroMastery!BA34</f>
        <v>0</v>
      </c>
      <c r="BB34" s="126">
        <f>[3]heroMastery!BB34</f>
        <v>0</v>
      </c>
      <c r="BC34" s="126">
        <f>[3]heroMastery!BC34</f>
        <v>0</v>
      </c>
      <c r="BD34" s="126">
        <f>[3]heroMastery!BD34</f>
        <v>0</v>
      </c>
      <c r="BE34" s="126">
        <f>[3]heroMastery!BE34</f>
        <v>0</v>
      </c>
      <c r="BF34" s="126">
        <f>[3]heroMastery!BF34</f>
        <v>0</v>
      </c>
      <c r="BG34" s="126">
        <f>[3]heroMastery!BG34</f>
        <v>0</v>
      </c>
      <c r="BH34" s="126">
        <f>[3]heroMastery!BH34</f>
        <v>0</v>
      </c>
    </row>
    <row r="35" spans="1:60">
      <c r="A35" s="126">
        <f>[3]heroMastery!A35</f>
        <v>503021</v>
      </c>
      <c r="B35" s="126">
        <f>[3]heroMastery!B35</f>
        <v>50302</v>
      </c>
      <c r="C35" s="126" t="str">
        <f>[3]heroMastery!C35</f>
        <v>绝对防御</v>
      </c>
      <c r="D35" s="126">
        <f>[3]heroMastery!D35</f>
        <v>1</v>
      </c>
      <c r="E35" s="126">
        <f>[3]heroMastery!E35</f>
        <v>0</v>
      </c>
      <c r="F35" s="126">
        <f>[3]heroMastery!F35</f>
        <v>1</v>
      </c>
      <c r="G35" s="126">
        <f>[3]heroMastery!G35</f>
        <v>1</v>
      </c>
      <c r="H35" s="126">
        <f>[3]heroMastery!H35</f>
        <v>0</v>
      </c>
      <c r="I35" s="126">
        <f>[3]heroMastery!I35</f>
        <v>0</v>
      </c>
      <c r="J35" s="126">
        <f>[3]heroMastery!J35</f>
        <v>0</v>
      </c>
      <c r="K35" s="126">
        <f>[3]heroMastery!K35</f>
        <v>0</v>
      </c>
      <c r="L35" s="126">
        <f>[3]heroMastery!L35</f>
        <v>0</v>
      </c>
      <c r="M35" s="126">
        <f>[3]heroMastery!M35</f>
        <v>50302</v>
      </c>
      <c r="N35" s="126" t="str">
        <f>[3]heroMastery!N35</f>
        <v>ms_fangyu</v>
      </c>
      <c r="O35" s="126" t="str">
        <f>[3]heroMastery!O35</f>
        <v>HEROSPECIAL_503021</v>
      </c>
      <c r="P35" s="126" t="str">
        <f>[3]heroMastery!P35</f>
        <v>HEROSPECIALDES_503021</v>
      </c>
      <c r="Q35" s="126" t="str">
        <f>[3]heroMastery!Q35</f>
        <v/>
      </c>
      <c r="R35" s="126">
        <f>[3]heroMastery!R35</f>
        <v>0</v>
      </c>
      <c r="S35" s="126">
        <f>[3]heroMastery!S35</f>
        <v>0</v>
      </c>
      <c r="T35" s="126">
        <f>[3]heroMastery!T35</f>
        <v>0</v>
      </c>
      <c r="U35" s="126">
        <f>[3]heroMastery!U35</f>
        <v>0</v>
      </c>
      <c r="V35" s="126">
        <f>[3]heroMastery!V35</f>
        <v>0</v>
      </c>
      <c r="W35" s="126">
        <f>[3]heroMastery!W35</f>
        <v>0</v>
      </c>
      <c r="X35" s="126">
        <f>[3]heroMastery!X35</f>
        <v>0</v>
      </c>
      <c r="Y35" s="126">
        <f>[3]heroMastery!Y35</f>
        <v>0</v>
      </c>
      <c r="Z35" s="126">
        <f>[3]heroMastery!Z35</f>
        <v>0</v>
      </c>
      <c r="AA35" s="126">
        <f>[3]heroMastery!AA35</f>
        <v>0</v>
      </c>
      <c r="AB35" s="126">
        <f>[3]heroMastery!AB35</f>
        <v>0</v>
      </c>
      <c r="AC35" s="126">
        <f>[3]heroMastery!AC35</f>
        <v>0</v>
      </c>
      <c r="AD35" s="126">
        <f>[3]heroMastery!AD35</f>
        <v>0</v>
      </c>
      <c r="AE35" s="126" t="str">
        <f>[3]heroMastery!AE35</f>
        <v>[[109,20,0]]</v>
      </c>
      <c r="AF35" s="126">
        <f>[3]heroMastery!AF35</f>
        <v>0</v>
      </c>
      <c r="AG35" s="126">
        <f>[3]heroMastery!AG35</f>
        <v>0</v>
      </c>
      <c r="AH35" s="126">
        <f>[3]heroMastery!AH35</f>
        <v>0</v>
      </c>
      <c r="AI35" s="126">
        <f>[3]heroMastery!AI35</f>
        <v>0</v>
      </c>
      <c r="AJ35" s="126">
        <f>[3]heroMastery!AJ35</f>
        <v>0</v>
      </c>
      <c r="AK35" s="126">
        <f>[3]heroMastery!AK35</f>
        <v>0</v>
      </c>
      <c r="AL35" s="126">
        <f>[3]heroMastery!AL35</f>
        <v>0</v>
      </c>
      <c r="AM35" s="126">
        <f>[3]heroMastery!AM35</f>
        <v>0</v>
      </c>
      <c r="AN35" s="126">
        <f>[3]heroMastery!AN35</f>
        <v>0</v>
      </c>
      <c r="AO35" s="126">
        <f>[3]heroMastery!AO35</f>
        <v>0</v>
      </c>
      <c r="AP35" s="126">
        <f>[3]heroMastery!AP35</f>
        <v>0</v>
      </c>
      <c r="AQ35" s="126">
        <f>[3]heroMastery!AQ35</f>
        <v>0</v>
      </c>
      <c r="AR35" s="126">
        <f>[3]heroMastery!AR35</f>
        <v>0</v>
      </c>
      <c r="AS35" s="126">
        <f>[3]heroMastery!AS35</f>
        <v>0</v>
      </c>
      <c r="AT35" s="126">
        <f>[3]heroMastery!AT35</f>
        <v>0</v>
      </c>
      <c r="AU35" s="126">
        <f>[3]heroMastery!AU35</f>
        <v>0</v>
      </c>
      <c r="AV35" s="126">
        <f>[3]heroMastery!AV35</f>
        <v>0</v>
      </c>
      <c r="AW35" s="126">
        <f>[3]heroMastery!AW35</f>
        <v>0</v>
      </c>
      <c r="AX35" s="126">
        <f>[3]heroMastery!AX35</f>
        <v>0</v>
      </c>
      <c r="AY35" s="126">
        <f>[3]heroMastery!AY35</f>
        <v>0.05</v>
      </c>
      <c r="AZ35" s="126">
        <f>[3]heroMastery!AZ35</f>
        <v>0</v>
      </c>
      <c r="BA35" s="126">
        <f>[3]heroMastery!BA35</f>
        <v>0</v>
      </c>
      <c r="BB35" s="126">
        <f>[3]heroMastery!BB35</f>
        <v>0</v>
      </c>
      <c r="BC35" s="126">
        <f>[3]heroMastery!BC35</f>
        <v>0</v>
      </c>
      <c r="BD35" s="126">
        <f>[3]heroMastery!BD35</f>
        <v>0</v>
      </c>
      <c r="BE35" s="126">
        <f>[3]heroMastery!BE35</f>
        <v>0</v>
      </c>
      <c r="BF35" s="126">
        <f>[3]heroMastery!BF35</f>
        <v>0</v>
      </c>
      <c r="BG35" s="126">
        <f>[3]heroMastery!BG35</f>
        <v>0</v>
      </c>
      <c r="BH35" s="126">
        <f>[3]heroMastery!BH35</f>
        <v>0</v>
      </c>
    </row>
    <row r="36" spans="1:60">
      <c r="A36" s="126">
        <f>[3]heroMastery!A36</f>
        <v>503022</v>
      </c>
      <c r="B36" s="126">
        <f>[3]heroMastery!B36</f>
        <v>50302</v>
      </c>
      <c r="C36" s="126" t="str">
        <f>[3]heroMastery!C36</f>
        <v>绝对防御</v>
      </c>
      <c r="D36" s="126">
        <f>[3]heroMastery!D36</f>
        <v>1</v>
      </c>
      <c r="E36" s="126">
        <f>[3]heroMastery!E36</f>
        <v>0</v>
      </c>
      <c r="F36" s="126">
        <f>[3]heroMastery!F36</f>
        <v>1</v>
      </c>
      <c r="G36" s="126">
        <f>[3]heroMastery!G36</f>
        <v>2</v>
      </c>
      <c r="H36" s="126">
        <f>[3]heroMastery!H36</f>
        <v>0</v>
      </c>
      <c r="I36" s="126">
        <f>[3]heroMastery!I36</f>
        <v>0</v>
      </c>
      <c r="J36" s="126">
        <f>[3]heroMastery!J36</f>
        <v>0</v>
      </c>
      <c r="K36" s="126">
        <f>[3]heroMastery!K36</f>
        <v>0</v>
      </c>
      <c r="L36" s="126">
        <f>[3]heroMastery!L36</f>
        <v>0</v>
      </c>
      <c r="M36" s="126">
        <f>[3]heroMastery!M36</f>
        <v>50302</v>
      </c>
      <c r="N36" s="126" t="str">
        <f>[3]heroMastery!N36</f>
        <v>ms_fangyu</v>
      </c>
      <c r="O36" s="126" t="str">
        <f>[3]heroMastery!O36</f>
        <v>HEROSPECIAL_503022</v>
      </c>
      <c r="P36" s="126" t="str">
        <f>[3]heroMastery!P36</f>
        <v>HEROSPECIALDES_503022</v>
      </c>
      <c r="Q36" s="126" t="str">
        <f>[3]heroMastery!Q36</f>
        <v/>
      </c>
      <c r="R36" s="126">
        <f>[3]heroMastery!R36</f>
        <v>0</v>
      </c>
      <c r="S36" s="126" t="str">
        <f>[3]heroMastery!S36</f>
        <v/>
      </c>
      <c r="T36" s="126">
        <f>[3]heroMastery!T36</f>
        <v>0</v>
      </c>
      <c r="U36" s="126">
        <f>[3]heroMastery!U36</f>
        <v>0</v>
      </c>
      <c r="V36" s="126">
        <f>[3]heroMastery!V36</f>
        <v>0</v>
      </c>
      <c r="W36" s="126">
        <f>[3]heroMastery!W36</f>
        <v>0</v>
      </c>
      <c r="X36" s="126">
        <f>[3]heroMastery!X36</f>
        <v>0</v>
      </c>
      <c r="Y36" s="126">
        <f>[3]heroMastery!Y36</f>
        <v>0</v>
      </c>
      <c r="Z36" s="126">
        <f>[3]heroMastery!Z36</f>
        <v>0</v>
      </c>
      <c r="AA36" s="126">
        <f>[3]heroMastery!AA36</f>
        <v>0</v>
      </c>
      <c r="AB36" s="126">
        <f>[3]heroMastery!AB36</f>
        <v>0</v>
      </c>
      <c r="AC36" s="126">
        <f>[3]heroMastery!AC36</f>
        <v>0</v>
      </c>
      <c r="AD36" s="126">
        <f>[3]heroMastery!AD36</f>
        <v>0</v>
      </c>
      <c r="AE36" s="126">
        <f>[3]heroMastery!AE36</f>
        <v>0</v>
      </c>
      <c r="AF36" s="126">
        <f>[3]heroMastery!AF36</f>
        <v>0</v>
      </c>
      <c r="AG36" s="126">
        <f>[3]heroMastery!AG36</f>
        <v>0</v>
      </c>
      <c r="AH36" s="126">
        <f>[3]heroMastery!AH36</f>
        <v>0</v>
      </c>
      <c r="AI36" s="126" t="str">
        <f>[3]heroMastery!AI36</f>
        <v>[[3,1]]</v>
      </c>
      <c r="AJ36" s="126">
        <f>[3]heroMastery!AJ36</f>
        <v>0</v>
      </c>
      <c r="AK36" s="126">
        <f>[3]heroMastery!AK36</f>
        <v>0</v>
      </c>
      <c r="AL36" s="126">
        <f>[3]heroMastery!AL36</f>
        <v>0</v>
      </c>
      <c r="AM36" s="126">
        <f>[3]heroMastery!AM36</f>
        <v>0</v>
      </c>
      <c r="AN36" s="126">
        <f>[3]heroMastery!AN36</f>
        <v>0</v>
      </c>
      <c r="AO36" s="126">
        <f>[3]heroMastery!AO36</f>
        <v>0</v>
      </c>
      <c r="AP36" s="126">
        <f>[3]heroMastery!AP36</f>
        <v>0</v>
      </c>
      <c r="AQ36" s="126">
        <f>[3]heroMastery!AQ36</f>
        <v>0</v>
      </c>
      <c r="AR36" s="126">
        <f>[3]heroMastery!AR36</f>
        <v>0</v>
      </c>
      <c r="AS36" s="126">
        <f>[3]heroMastery!AS36</f>
        <v>0</v>
      </c>
      <c r="AT36" s="126">
        <f>[3]heroMastery!AT36</f>
        <v>0</v>
      </c>
      <c r="AU36" s="126">
        <f>[3]heroMastery!AU36</f>
        <v>0</v>
      </c>
      <c r="AV36" s="126">
        <f>[3]heroMastery!AV36</f>
        <v>0</v>
      </c>
      <c r="AW36" s="126">
        <f>[3]heroMastery!AW36</f>
        <v>0</v>
      </c>
      <c r="AX36" s="126">
        <f>[3]heroMastery!AX36</f>
        <v>0</v>
      </c>
      <c r="AY36" s="126">
        <f>[3]heroMastery!AY36</f>
        <v>0.1</v>
      </c>
      <c r="AZ36" s="126">
        <f>[3]heroMastery!AZ36</f>
        <v>0</v>
      </c>
      <c r="BA36" s="126">
        <f>[3]heroMastery!BA36</f>
        <v>0</v>
      </c>
      <c r="BB36" s="126">
        <f>[3]heroMastery!BB36</f>
        <v>0</v>
      </c>
      <c r="BC36" s="126">
        <f>[3]heroMastery!BC36</f>
        <v>0</v>
      </c>
      <c r="BD36" s="126">
        <f>[3]heroMastery!BD36</f>
        <v>0</v>
      </c>
      <c r="BE36" s="126">
        <f>[3]heroMastery!BE36</f>
        <v>0</v>
      </c>
      <c r="BF36" s="126">
        <f>[3]heroMastery!BF36</f>
        <v>0</v>
      </c>
      <c r="BG36" s="126">
        <f>[3]heroMastery!BG36</f>
        <v>0</v>
      </c>
      <c r="BH36" s="126">
        <f>[3]heroMastery!BH36</f>
        <v>0</v>
      </c>
    </row>
    <row r="37" spans="1:60">
      <c r="A37" s="126">
        <f>[3]heroMastery!A37</f>
        <v>503023</v>
      </c>
      <c r="B37" s="126">
        <f>[3]heroMastery!B37</f>
        <v>50302</v>
      </c>
      <c r="C37" s="126" t="str">
        <f>[3]heroMastery!C37</f>
        <v>绝对防御</v>
      </c>
      <c r="D37" s="126">
        <f>[3]heroMastery!D37</f>
        <v>1</v>
      </c>
      <c r="E37" s="126">
        <f>[3]heroMastery!E37</f>
        <v>1</v>
      </c>
      <c r="F37" s="126">
        <f>[3]heroMastery!F37</f>
        <v>1</v>
      </c>
      <c r="G37" s="126">
        <f>[3]heroMastery!G37</f>
        <v>3</v>
      </c>
      <c r="H37" s="126">
        <f>[3]heroMastery!H37</f>
        <v>0</v>
      </c>
      <c r="I37" s="126">
        <f>[3]heroMastery!I37</f>
        <v>0</v>
      </c>
      <c r="J37" s="126">
        <f>[3]heroMastery!J37</f>
        <v>0</v>
      </c>
      <c r="K37" s="126">
        <f>[3]heroMastery!K37</f>
        <v>0</v>
      </c>
      <c r="L37" s="126">
        <f>[3]heroMastery!L37</f>
        <v>0</v>
      </c>
      <c r="M37" s="126">
        <f>[3]heroMastery!M37</f>
        <v>50302</v>
      </c>
      <c r="N37" s="126" t="str">
        <f>[3]heroMastery!N37</f>
        <v>ms_fangyu</v>
      </c>
      <c r="O37" s="126" t="str">
        <f>[3]heroMastery!O37</f>
        <v>HEROSPECIAL_503023</v>
      </c>
      <c r="P37" s="126" t="str">
        <f>[3]heroMastery!P37</f>
        <v>HEROSPECIALDES_503023</v>
      </c>
      <c r="Q37" s="126" t="str">
        <f>[3]heroMastery!Q37</f>
        <v>[1,1,1,1]</v>
      </c>
      <c r="R37" s="126" t="str">
        <f>[3]heroMastery!R37</f>
        <v>[0,1,0,0,0]</v>
      </c>
      <c r="S37" s="126" t="str">
        <f>[3]heroMastery!S37</f>
        <v>[1,1]</v>
      </c>
      <c r="T37" s="126">
        <f>[3]heroMastery!T37</f>
        <v>0</v>
      </c>
      <c r="U37" s="126">
        <f>[3]heroMastery!U37</f>
        <v>0</v>
      </c>
      <c r="V37" s="126" t="str">
        <f>[3]heroMastery!V37</f>
        <v>[[5,20,0]]</v>
      </c>
      <c r="W37" s="126">
        <f>[3]heroMastery!W37</f>
        <v>0</v>
      </c>
      <c r="X37" s="126">
        <f>[3]heroMastery!X37</f>
        <v>0</v>
      </c>
      <c r="Y37" s="126">
        <f>[3]heroMastery!Y37</f>
        <v>0</v>
      </c>
      <c r="Z37" s="126">
        <f>[3]heroMastery!Z37</f>
        <v>0</v>
      </c>
      <c r="AA37" s="126">
        <f>[3]heroMastery!AA37</f>
        <v>0</v>
      </c>
      <c r="AB37" s="126">
        <f>[3]heroMastery!AB37</f>
        <v>0</v>
      </c>
      <c r="AC37" s="126">
        <f>[3]heroMastery!AC37</f>
        <v>0</v>
      </c>
      <c r="AD37" s="126">
        <f>[3]heroMastery!AD37</f>
        <v>0</v>
      </c>
      <c r="AE37" s="126">
        <f>[3]heroMastery!AE37</f>
        <v>0</v>
      </c>
      <c r="AF37" s="126">
        <f>[3]heroMastery!AF37</f>
        <v>0</v>
      </c>
      <c r="AG37" s="126">
        <f>[3]heroMastery!AG37</f>
        <v>0</v>
      </c>
      <c r="AH37" s="126">
        <f>[3]heroMastery!AH37</f>
        <v>0</v>
      </c>
      <c r="AI37" s="126">
        <f>[3]heroMastery!AI37</f>
        <v>0</v>
      </c>
      <c r="AJ37" s="126">
        <f>[3]heroMastery!AJ37</f>
        <v>0</v>
      </c>
      <c r="AK37" s="126">
        <f>[3]heroMastery!AK37</f>
        <v>0</v>
      </c>
      <c r="AL37" s="126">
        <f>[3]heroMastery!AL37</f>
        <v>0</v>
      </c>
      <c r="AM37" s="126">
        <f>[3]heroMastery!AM37</f>
        <v>0</v>
      </c>
      <c r="AN37" s="126">
        <f>[3]heroMastery!AN37</f>
        <v>0</v>
      </c>
      <c r="AO37" s="126">
        <f>[3]heroMastery!AO37</f>
        <v>0</v>
      </c>
      <c r="AP37" s="126">
        <f>[3]heroMastery!AP37</f>
        <v>0</v>
      </c>
      <c r="AQ37" s="126">
        <f>[3]heroMastery!AQ37</f>
        <v>0</v>
      </c>
      <c r="AR37" s="126">
        <f>[3]heroMastery!AR37</f>
        <v>0</v>
      </c>
      <c r="AS37" s="126">
        <f>[3]heroMastery!AS37</f>
        <v>0</v>
      </c>
      <c r="AT37" s="126">
        <f>[3]heroMastery!AT37</f>
        <v>0</v>
      </c>
      <c r="AU37" s="126">
        <f>[3]heroMastery!AU37</f>
        <v>0</v>
      </c>
      <c r="AV37" s="126">
        <f>[3]heroMastery!AV37</f>
        <v>0</v>
      </c>
      <c r="AW37" s="126">
        <f>[3]heroMastery!AW37</f>
        <v>0</v>
      </c>
      <c r="AX37" s="126">
        <f>[3]heroMastery!AX37</f>
        <v>0</v>
      </c>
      <c r="AY37" s="126">
        <f>[3]heroMastery!AY37</f>
        <v>0.15</v>
      </c>
      <c r="AZ37" s="126">
        <f>[3]heroMastery!AZ37</f>
        <v>0</v>
      </c>
      <c r="BA37" s="126">
        <f>[3]heroMastery!BA37</f>
        <v>0</v>
      </c>
      <c r="BB37" s="126">
        <f>[3]heroMastery!BB37</f>
        <v>0</v>
      </c>
      <c r="BC37" s="126">
        <f>[3]heroMastery!BC37</f>
        <v>0</v>
      </c>
      <c r="BD37" s="126">
        <f>[3]heroMastery!BD37</f>
        <v>0</v>
      </c>
      <c r="BE37" s="126">
        <f>[3]heroMastery!BE37</f>
        <v>0</v>
      </c>
      <c r="BF37" s="126">
        <f>[3]heroMastery!BF37</f>
        <v>0</v>
      </c>
      <c r="BG37" s="126">
        <f>[3]heroMastery!BG37</f>
        <v>0</v>
      </c>
      <c r="BH37" s="126">
        <f>[3]heroMastery!BH37</f>
        <v>0</v>
      </c>
    </row>
    <row r="38" spans="1:60">
      <c r="A38" s="126">
        <f>[3]heroMastery!A38</f>
        <v>503024</v>
      </c>
      <c r="B38" s="126">
        <f>[3]heroMastery!B38</f>
        <v>50302</v>
      </c>
      <c r="C38" s="126" t="str">
        <f>[3]heroMastery!C38</f>
        <v>绝对防御</v>
      </c>
      <c r="D38" s="126">
        <f>[3]heroMastery!D38</f>
        <v>1</v>
      </c>
      <c r="E38" s="126">
        <f>[3]heroMastery!E38</f>
        <v>0</v>
      </c>
      <c r="F38" s="126">
        <f>[3]heroMastery!F38</f>
        <v>1</v>
      </c>
      <c r="G38" s="126">
        <f>[3]heroMastery!G38</f>
        <v>4</v>
      </c>
      <c r="H38" s="126">
        <f>[3]heroMastery!H38</f>
        <v>0</v>
      </c>
      <c r="I38" s="126">
        <f>[3]heroMastery!I38</f>
        <v>0</v>
      </c>
      <c r="J38" s="126">
        <f>[3]heroMastery!J38</f>
        <v>0</v>
      </c>
      <c r="K38" s="126">
        <f>[3]heroMastery!K38</f>
        <v>0</v>
      </c>
      <c r="L38" s="126">
        <f>[3]heroMastery!L38</f>
        <v>0</v>
      </c>
      <c r="M38" s="126">
        <f>[3]heroMastery!M38</f>
        <v>50302</v>
      </c>
      <c r="N38" s="126" t="str">
        <f>[3]heroMastery!N38</f>
        <v>ms_fangyu</v>
      </c>
      <c r="O38" s="126" t="str">
        <f>[3]heroMastery!O38</f>
        <v>HEROSPECIAL_503024</v>
      </c>
      <c r="P38" s="126" t="str">
        <f>[3]heroMastery!P38</f>
        <v>HEROSPECIALDES_503024</v>
      </c>
      <c r="Q38" s="126" t="str">
        <f>[3]heroMastery!Q38</f>
        <v/>
      </c>
      <c r="R38" s="126">
        <f>[3]heroMastery!R38</f>
        <v>0</v>
      </c>
      <c r="S38" s="126" t="str">
        <f>[3]heroMastery!S38</f>
        <v/>
      </c>
      <c r="T38" s="126">
        <f>[3]heroMastery!T38</f>
        <v>0</v>
      </c>
      <c r="U38" s="126">
        <f>[3]heroMastery!U38</f>
        <v>0</v>
      </c>
      <c r="V38" s="126">
        <f>[3]heroMastery!V38</f>
        <v>0</v>
      </c>
      <c r="W38" s="126">
        <f>[3]heroMastery!W38</f>
        <v>0</v>
      </c>
      <c r="X38" s="126">
        <f>[3]heroMastery!X38</f>
        <v>0</v>
      </c>
      <c r="Y38" s="126">
        <f>[3]heroMastery!Y38</f>
        <v>0</v>
      </c>
      <c r="Z38" s="126">
        <f>[3]heroMastery!Z38</f>
        <v>0</v>
      </c>
      <c r="AA38" s="126">
        <f>[3]heroMastery!AA38</f>
        <v>0</v>
      </c>
      <c r="AB38" s="126">
        <f>[3]heroMastery!AB38</f>
        <v>0</v>
      </c>
      <c r="AC38" s="126">
        <f>[3]heroMastery!AC38</f>
        <v>0</v>
      </c>
      <c r="AD38" s="126">
        <f>[3]heroMastery!AD38</f>
        <v>0</v>
      </c>
      <c r="AE38" s="126">
        <f>[3]heroMastery!AE38</f>
        <v>0</v>
      </c>
      <c r="AF38" s="126">
        <f>[3]heroMastery!AF38</f>
        <v>0</v>
      </c>
      <c r="AG38" s="126" t="str">
        <f>[3]heroMastery!AG38</f>
        <v>[[502,5022]]</v>
      </c>
      <c r="AH38" s="126">
        <f>[3]heroMastery!AH38</f>
        <v>0</v>
      </c>
      <c r="AI38" s="126">
        <f>[3]heroMastery!AI38</f>
        <v>0</v>
      </c>
      <c r="AJ38" s="126">
        <f>[3]heroMastery!AJ38</f>
        <v>0</v>
      </c>
      <c r="AK38" s="126">
        <f>[3]heroMastery!AK38</f>
        <v>0</v>
      </c>
      <c r="AL38" s="126">
        <f>[3]heroMastery!AL38</f>
        <v>0</v>
      </c>
      <c r="AM38" s="126">
        <f>[3]heroMastery!AM38</f>
        <v>0</v>
      </c>
      <c r="AN38" s="126">
        <f>[3]heroMastery!AN38</f>
        <v>0</v>
      </c>
      <c r="AO38" s="126">
        <f>[3]heroMastery!AO38</f>
        <v>0</v>
      </c>
      <c r="AP38" s="126">
        <f>[3]heroMastery!AP38</f>
        <v>0</v>
      </c>
      <c r="AQ38" s="126">
        <f>[3]heroMastery!AQ38</f>
        <v>0</v>
      </c>
      <c r="AR38" s="126">
        <f>[3]heroMastery!AR38</f>
        <v>0</v>
      </c>
      <c r="AS38" s="126">
        <f>[3]heroMastery!AS38</f>
        <v>0</v>
      </c>
      <c r="AT38" s="126">
        <f>[3]heroMastery!AT38</f>
        <v>0</v>
      </c>
      <c r="AU38" s="126">
        <f>[3]heroMastery!AU38</f>
        <v>0</v>
      </c>
      <c r="AV38" s="126">
        <f>[3]heroMastery!AV38</f>
        <v>0</v>
      </c>
      <c r="AW38" s="126">
        <f>[3]heroMastery!AW38</f>
        <v>0</v>
      </c>
      <c r="AX38" s="126">
        <f>[3]heroMastery!AX38</f>
        <v>0</v>
      </c>
      <c r="AY38" s="126">
        <f>[3]heroMastery!AY38</f>
        <v>0.2</v>
      </c>
      <c r="AZ38" s="126">
        <f>[3]heroMastery!AZ38</f>
        <v>0</v>
      </c>
      <c r="BA38" s="126">
        <f>[3]heroMastery!BA38</f>
        <v>0</v>
      </c>
      <c r="BB38" s="126">
        <f>[3]heroMastery!BB38</f>
        <v>0</v>
      </c>
      <c r="BC38" s="126">
        <f>[3]heroMastery!BC38</f>
        <v>0</v>
      </c>
      <c r="BD38" s="126">
        <f>[3]heroMastery!BD38</f>
        <v>0</v>
      </c>
      <c r="BE38" s="126">
        <f>[3]heroMastery!BE38</f>
        <v>0</v>
      </c>
      <c r="BF38" s="126">
        <f>[3]heroMastery!BF38</f>
        <v>0</v>
      </c>
      <c r="BG38" s="126">
        <f>[3]heroMastery!BG38</f>
        <v>0</v>
      </c>
      <c r="BH38" s="126">
        <f>[3]heroMastery!BH38</f>
        <v>0</v>
      </c>
    </row>
    <row r="39" spans="1:60">
      <c r="A39" s="126">
        <f>[3]heroMastery!A39</f>
        <v>503031</v>
      </c>
      <c r="B39" s="126">
        <f>[3]heroMastery!B39</f>
        <v>50303</v>
      </c>
      <c r="C39" s="126" t="str">
        <f>[3]heroMastery!C39</f>
        <v>树妖</v>
      </c>
      <c r="D39" s="126">
        <f>[3]heroMastery!D39</f>
        <v>1</v>
      </c>
      <c r="E39" s="126">
        <f>[3]heroMastery!E39</f>
        <v>0</v>
      </c>
      <c r="F39" s="126">
        <f>[3]heroMastery!F39</f>
        <v>1</v>
      </c>
      <c r="G39" s="126">
        <f>[3]heroMastery!G39</f>
        <v>1</v>
      </c>
      <c r="H39" s="126">
        <f>[3]heroMastery!H39</f>
        <v>0</v>
      </c>
      <c r="I39" s="126">
        <f>[3]heroMastery!I39</f>
        <v>0</v>
      </c>
      <c r="J39" s="126">
        <f>[3]heroMastery!J39</f>
        <v>0</v>
      </c>
      <c r="K39" s="126">
        <f>[3]heroMastery!K39</f>
        <v>0</v>
      </c>
      <c r="L39" s="126">
        <f>[3]heroMastery!L39</f>
        <v>0</v>
      </c>
      <c r="M39" s="126">
        <f>[3]heroMastery!M39</f>
        <v>50303</v>
      </c>
      <c r="N39" s="126" t="str">
        <f>[3]heroMastery!N39</f>
        <v>ms_shuyao</v>
      </c>
      <c r="O39" s="126" t="str">
        <f>[3]heroMastery!O39</f>
        <v>HEROSPECIAL_503031</v>
      </c>
      <c r="P39" s="126" t="str">
        <f>[3]heroMastery!P39</f>
        <v>HEROSPECIALDES_503031</v>
      </c>
      <c r="Q39" s="126" t="str">
        <f>[3]heroMastery!Q39</f>
        <v/>
      </c>
      <c r="R39" s="126">
        <f>[3]heroMastery!R39</f>
        <v>0</v>
      </c>
      <c r="S39" s="126" t="str">
        <f>[3]heroMastery!S39</f>
        <v/>
      </c>
      <c r="T39" s="126">
        <f>[3]heroMastery!T39</f>
        <v>0</v>
      </c>
      <c r="U39" s="126">
        <f>[3]heroMastery!U39</f>
        <v>0</v>
      </c>
      <c r="V39" s="126">
        <f>[3]heroMastery!V39</f>
        <v>0</v>
      </c>
      <c r="W39" s="126">
        <f>[3]heroMastery!W39</f>
        <v>0</v>
      </c>
      <c r="X39" s="126">
        <f>[3]heroMastery!X39</f>
        <v>60303</v>
      </c>
      <c r="Y39" s="126" t="str">
        <f>[3]heroMastery!Y39</f>
        <v>[[205,1205]]</v>
      </c>
      <c r="Z39" s="126" t="str">
        <f>[3]heroMastery!Z39</f>
        <v>[[205,1205]]</v>
      </c>
      <c r="AA39" s="126">
        <f>[3]heroMastery!AA39</f>
        <v>0</v>
      </c>
      <c r="AB39" s="126">
        <f>[3]heroMastery!AB39</f>
        <v>0</v>
      </c>
      <c r="AC39" s="126">
        <f>[3]heroMastery!AC39</f>
        <v>0</v>
      </c>
      <c r="AD39" s="126">
        <f>[3]heroMastery!AD39</f>
        <v>0</v>
      </c>
      <c r="AE39" s="126">
        <f>[3]heroMastery!AE39</f>
        <v>0</v>
      </c>
      <c r="AF39" s="126">
        <f>[3]heroMastery!AF39</f>
        <v>0</v>
      </c>
      <c r="AG39" s="126">
        <f>[3]heroMastery!AG39</f>
        <v>0</v>
      </c>
      <c r="AH39" s="126">
        <f>[3]heroMastery!AH39</f>
        <v>0</v>
      </c>
      <c r="AI39" s="126">
        <f>[3]heroMastery!AI39</f>
        <v>0</v>
      </c>
      <c r="AJ39" s="126">
        <f>[3]heroMastery!AJ39</f>
        <v>0</v>
      </c>
      <c r="AK39" s="126">
        <f>[3]heroMastery!AK39</f>
        <v>0</v>
      </c>
      <c r="AL39" s="126">
        <f>[3]heroMastery!AL39</f>
        <v>0</v>
      </c>
      <c r="AM39" s="126">
        <f>[3]heroMastery!AM39</f>
        <v>0</v>
      </c>
      <c r="AN39" s="126">
        <f>[3]heroMastery!AN39</f>
        <v>0</v>
      </c>
      <c r="AO39" s="126">
        <f>[3]heroMastery!AO39</f>
        <v>0</v>
      </c>
      <c r="AP39" s="126">
        <f>[3]heroMastery!AP39</f>
        <v>0</v>
      </c>
      <c r="AQ39" s="126">
        <f>[3]heroMastery!AQ39</f>
        <v>0</v>
      </c>
      <c r="AR39" s="126">
        <f>[3]heroMastery!AR39</f>
        <v>0</v>
      </c>
      <c r="AS39" s="126">
        <f>[3]heroMastery!AS39</f>
        <v>0</v>
      </c>
      <c r="AT39" s="126">
        <f>[3]heroMastery!AT39</f>
        <v>0</v>
      </c>
      <c r="AU39" s="126">
        <f>[3]heroMastery!AU39</f>
        <v>0</v>
      </c>
      <c r="AV39" s="126">
        <f>[3]heroMastery!AV39</f>
        <v>0</v>
      </c>
      <c r="AW39" s="126">
        <f>[3]heroMastery!AW39</f>
        <v>0</v>
      </c>
      <c r="AX39" s="126">
        <f>[3]heroMastery!AX39</f>
        <v>0</v>
      </c>
      <c r="AY39" s="126">
        <f>[3]heroMastery!AY39</f>
        <v>0.05</v>
      </c>
      <c r="AZ39" s="126">
        <f>[3]heroMastery!AZ39</f>
        <v>0</v>
      </c>
      <c r="BA39" s="126">
        <f>[3]heroMastery!BA39</f>
        <v>0</v>
      </c>
      <c r="BB39" s="126">
        <f>[3]heroMastery!BB39</f>
        <v>0</v>
      </c>
      <c r="BC39" s="126">
        <f>[3]heroMastery!BC39</f>
        <v>0</v>
      </c>
      <c r="BD39" s="126">
        <f>[3]heroMastery!BD39</f>
        <v>0</v>
      </c>
      <c r="BE39" s="126">
        <f>[3]heroMastery!BE39</f>
        <v>0</v>
      </c>
      <c r="BF39" s="126">
        <f>[3]heroMastery!BF39</f>
        <v>0</v>
      </c>
      <c r="BG39" s="126">
        <f>[3]heroMastery!BG39</f>
        <v>0</v>
      </c>
      <c r="BH39" s="126">
        <f>[3]heroMastery!BH39</f>
        <v>0</v>
      </c>
    </row>
    <row r="40" spans="1:60">
      <c r="A40" s="126">
        <f>[3]heroMastery!A40</f>
        <v>503032</v>
      </c>
      <c r="B40" s="126">
        <f>[3]heroMastery!B40</f>
        <v>50303</v>
      </c>
      <c r="C40" s="126" t="str">
        <f>[3]heroMastery!C40</f>
        <v>树妖</v>
      </c>
      <c r="D40" s="126">
        <f>[3]heroMastery!D40</f>
        <v>1</v>
      </c>
      <c r="E40" s="126">
        <f>[3]heroMastery!E40</f>
        <v>1</v>
      </c>
      <c r="F40" s="126">
        <f>[3]heroMastery!F40</f>
        <v>1</v>
      </c>
      <c r="G40" s="126">
        <f>[3]heroMastery!G40</f>
        <v>2</v>
      </c>
      <c r="H40" s="126">
        <f>[3]heroMastery!H40</f>
        <v>0</v>
      </c>
      <c r="I40" s="126">
        <f>[3]heroMastery!I40</f>
        <v>0</v>
      </c>
      <c r="J40" s="126">
        <f>[3]heroMastery!J40</f>
        <v>0</v>
      </c>
      <c r="K40" s="126">
        <f>[3]heroMastery!K40</f>
        <v>0</v>
      </c>
      <c r="L40" s="126">
        <f>[3]heroMastery!L40</f>
        <v>0</v>
      </c>
      <c r="M40" s="126">
        <f>[3]heroMastery!M40</f>
        <v>50303</v>
      </c>
      <c r="N40" s="126" t="str">
        <f>[3]heroMastery!N40</f>
        <v>ms_shuyao</v>
      </c>
      <c r="O40" s="126" t="str">
        <f>[3]heroMastery!O40</f>
        <v>HEROSPECIAL_503032</v>
      </c>
      <c r="P40" s="126" t="str">
        <f>[3]heroMastery!P40</f>
        <v>HEROSPECIALDES_503032</v>
      </c>
      <c r="Q40" s="126" t="str">
        <f>[3]heroMastery!Q40</f>
        <v/>
      </c>
      <c r="R40" s="126">
        <f>[3]heroMastery!R40</f>
        <v>0</v>
      </c>
      <c r="S40" s="126" t="str">
        <f>[3]heroMastery!S40</f>
        <v/>
      </c>
      <c r="T40" s="126">
        <f>[3]heroMastery!T40</f>
        <v>0</v>
      </c>
      <c r="U40" s="126">
        <f>[3]heroMastery!U40</f>
        <v>0</v>
      </c>
      <c r="V40" s="126">
        <f>[3]heroMastery!V40</f>
        <v>0</v>
      </c>
      <c r="W40" s="126">
        <f>[3]heroMastery!W40</f>
        <v>0</v>
      </c>
      <c r="X40" s="126">
        <f>[3]heroMastery!X40</f>
        <v>0</v>
      </c>
      <c r="Y40" s="126">
        <f>[3]heroMastery!Y40</f>
        <v>0</v>
      </c>
      <c r="Z40" s="126">
        <f>[3]heroMastery!Z40</f>
        <v>0</v>
      </c>
      <c r="AA40" s="126">
        <f>[3]heroMastery!AA40</f>
        <v>0</v>
      </c>
      <c r="AB40" s="126" t="str">
        <f>[3]heroMastery!AB40</f>
        <v>[[205,2,60003],[1205,2,60003],[111205,2,60003]]</v>
      </c>
      <c r="AC40" s="126">
        <f>[3]heroMastery!AC40</f>
        <v>0</v>
      </c>
      <c r="AD40" s="126">
        <f>[3]heroMastery!AD40</f>
        <v>0</v>
      </c>
      <c r="AE40" s="126">
        <f>[3]heroMastery!AE40</f>
        <v>0</v>
      </c>
      <c r="AF40" s="126">
        <f>[3]heroMastery!AF40</f>
        <v>0</v>
      </c>
      <c r="AG40" s="126">
        <f>[3]heroMastery!AG40</f>
        <v>0</v>
      </c>
      <c r="AH40" s="126">
        <f>[3]heroMastery!AH40</f>
        <v>0</v>
      </c>
      <c r="AI40" s="126">
        <f>[3]heroMastery!AI40</f>
        <v>0</v>
      </c>
      <c r="AJ40" s="126">
        <f>[3]heroMastery!AJ40</f>
        <v>0</v>
      </c>
      <c r="AK40" s="126">
        <f>[3]heroMastery!AK40</f>
        <v>0</v>
      </c>
      <c r="AL40" s="126">
        <f>[3]heroMastery!AL40</f>
        <v>0</v>
      </c>
      <c r="AM40" s="126">
        <f>[3]heroMastery!AM40</f>
        <v>0</v>
      </c>
      <c r="AN40" s="126">
        <f>[3]heroMastery!AN40</f>
        <v>0</v>
      </c>
      <c r="AO40" s="126">
        <f>[3]heroMastery!AO40</f>
        <v>0</v>
      </c>
      <c r="AP40" s="126">
        <f>[3]heroMastery!AP40</f>
        <v>0</v>
      </c>
      <c r="AQ40" s="126">
        <f>[3]heroMastery!AQ40</f>
        <v>0</v>
      </c>
      <c r="AR40" s="126">
        <f>[3]heroMastery!AR40</f>
        <v>0</v>
      </c>
      <c r="AS40" s="126">
        <f>[3]heroMastery!AS40</f>
        <v>0</v>
      </c>
      <c r="AT40" s="126">
        <f>[3]heroMastery!AT40</f>
        <v>0</v>
      </c>
      <c r="AU40" s="126">
        <f>[3]heroMastery!AU40</f>
        <v>0</v>
      </c>
      <c r="AV40" s="126">
        <f>[3]heroMastery!AV40</f>
        <v>0</v>
      </c>
      <c r="AW40" s="126">
        <f>[3]heroMastery!AW40</f>
        <v>0</v>
      </c>
      <c r="AX40" s="126">
        <f>[3]heroMastery!AX40</f>
        <v>0</v>
      </c>
      <c r="AY40" s="126">
        <f>[3]heroMastery!AY40</f>
        <v>0.1</v>
      </c>
      <c r="AZ40" s="126">
        <f>[3]heroMastery!AZ40</f>
        <v>0</v>
      </c>
      <c r="BA40" s="126">
        <f>[3]heroMastery!BA40</f>
        <v>0</v>
      </c>
      <c r="BB40" s="126">
        <f>[3]heroMastery!BB40</f>
        <v>0</v>
      </c>
      <c r="BC40" s="126">
        <f>[3]heroMastery!BC40</f>
        <v>0</v>
      </c>
      <c r="BD40" s="126">
        <f>[3]heroMastery!BD40</f>
        <v>0</v>
      </c>
      <c r="BE40" s="126">
        <f>[3]heroMastery!BE40</f>
        <v>0</v>
      </c>
      <c r="BF40" s="126">
        <f>[3]heroMastery!BF40</f>
        <v>0</v>
      </c>
      <c r="BG40" s="126">
        <f>[3]heroMastery!BG40</f>
        <v>0</v>
      </c>
      <c r="BH40" s="126">
        <f>[3]heroMastery!BH40</f>
        <v>0</v>
      </c>
    </row>
    <row r="41" spans="1:60">
      <c r="A41" s="126">
        <f>[3]heroMastery!A41</f>
        <v>503033</v>
      </c>
      <c r="B41" s="126">
        <f>[3]heroMastery!B41</f>
        <v>50303</v>
      </c>
      <c r="C41" s="126" t="str">
        <f>[3]heroMastery!C41</f>
        <v>树妖</v>
      </c>
      <c r="D41" s="126">
        <f>[3]heroMastery!D41</f>
        <v>1</v>
      </c>
      <c r="E41" s="126">
        <f>[3]heroMastery!E41</f>
        <v>0</v>
      </c>
      <c r="F41" s="126">
        <f>[3]heroMastery!F41</f>
        <v>1</v>
      </c>
      <c r="G41" s="126">
        <f>[3]heroMastery!G41</f>
        <v>3</v>
      </c>
      <c r="H41" s="126">
        <f>[3]heroMastery!H41</f>
        <v>0</v>
      </c>
      <c r="I41" s="126">
        <f>[3]heroMastery!I41</f>
        <v>0</v>
      </c>
      <c r="J41" s="126">
        <f>[3]heroMastery!J41</f>
        <v>0</v>
      </c>
      <c r="K41" s="126">
        <f>[3]heroMastery!K41</f>
        <v>0</v>
      </c>
      <c r="L41" s="126">
        <f>[3]heroMastery!L41</f>
        <v>0</v>
      </c>
      <c r="M41" s="126">
        <f>[3]heroMastery!M41</f>
        <v>50303</v>
      </c>
      <c r="N41" s="126" t="str">
        <f>[3]heroMastery!N41</f>
        <v>ms_shuyao</v>
      </c>
      <c r="O41" s="126" t="str">
        <f>[3]heroMastery!O41</f>
        <v>HEROSPECIAL_503033</v>
      </c>
      <c r="P41" s="126" t="str">
        <f>[3]heroMastery!P41</f>
        <v>HEROSPECIALDES_503033</v>
      </c>
      <c r="Q41" s="126" t="str">
        <f>[3]heroMastery!Q41</f>
        <v/>
      </c>
      <c r="R41" s="126">
        <f>[3]heroMastery!R41</f>
        <v>0</v>
      </c>
      <c r="S41" s="126" t="str">
        <f>[3]heroMastery!S41</f>
        <v/>
      </c>
      <c r="T41" s="126">
        <f>[3]heroMastery!T41</f>
        <v>0</v>
      </c>
      <c r="U41" s="126">
        <f>[3]heroMastery!U41</f>
        <v>0</v>
      </c>
      <c r="V41" s="126">
        <f>[3]heroMastery!V41</f>
        <v>0</v>
      </c>
      <c r="W41" s="126">
        <f>[3]heroMastery!W41</f>
        <v>0</v>
      </c>
      <c r="X41" s="126">
        <f>[3]heroMastery!X41</f>
        <v>0</v>
      </c>
      <c r="Y41" s="126">
        <f>[3]heroMastery!Y41</f>
        <v>0</v>
      </c>
      <c r="Z41" s="126">
        <f>[3]heroMastery!Z41</f>
        <v>0</v>
      </c>
      <c r="AA41" s="126">
        <f>[3]heroMastery!AA41</f>
        <v>0</v>
      </c>
      <c r="AB41" s="126">
        <f>[3]heroMastery!AB41</f>
        <v>0</v>
      </c>
      <c r="AC41" s="126">
        <f>[3]heroMastery!AC41</f>
        <v>0</v>
      </c>
      <c r="AD41" s="126">
        <f>[3]heroMastery!AD41</f>
        <v>0</v>
      </c>
      <c r="AE41" s="126">
        <f>[3]heroMastery!AE41</f>
        <v>0</v>
      </c>
      <c r="AF41" s="126">
        <f>[3]heroMastery!AF41</f>
        <v>0</v>
      </c>
      <c r="AG41" s="126">
        <f>[3]heroMastery!AG41</f>
        <v>0</v>
      </c>
      <c r="AH41" s="126">
        <f>[3]heroMastery!AH41</f>
        <v>0</v>
      </c>
      <c r="AI41" s="126">
        <f>[3]heroMastery!AI41</f>
        <v>0</v>
      </c>
      <c r="AJ41" s="126" t="str">
        <f>[3]heroMastery!AJ41</f>
        <v>[[1084,1099]]</v>
      </c>
      <c r="AK41" s="126">
        <f>[3]heroMastery!AK41</f>
        <v>0</v>
      </c>
      <c r="AL41" s="126">
        <f>[3]heroMastery!AL41</f>
        <v>0</v>
      </c>
      <c r="AM41" s="126">
        <f>[3]heroMastery!AM41</f>
        <v>0</v>
      </c>
      <c r="AN41" s="126">
        <f>[3]heroMastery!AN41</f>
        <v>0</v>
      </c>
      <c r="AO41" s="126">
        <f>[3]heroMastery!AO41</f>
        <v>0</v>
      </c>
      <c r="AP41" s="126">
        <f>[3]heroMastery!AP41</f>
        <v>0</v>
      </c>
      <c r="AQ41" s="126">
        <f>[3]heroMastery!AQ41</f>
        <v>0</v>
      </c>
      <c r="AR41" s="126">
        <f>[3]heroMastery!AR41</f>
        <v>0</v>
      </c>
      <c r="AS41" s="126">
        <f>[3]heroMastery!AS41</f>
        <v>0</v>
      </c>
      <c r="AT41" s="126">
        <f>[3]heroMastery!AT41</f>
        <v>0</v>
      </c>
      <c r="AU41" s="126">
        <f>[3]heroMastery!AU41</f>
        <v>0</v>
      </c>
      <c r="AV41" s="126">
        <f>[3]heroMastery!AV41</f>
        <v>0</v>
      </c>
      <c r="AW41" s="126">
        <f>[3]heroMastery!AW41</f>
        <v>0</v>
      </c>
      <c r="AX41" s="126">
        <f>[3]heroMastery!AX41</f>
        <v>0</v>
      </c>
      <c r="AY41" s="126">
        <f>[3]heroMastery!AY41</f>
        <v>0.15</v>
      </c>
      <c r="AZ41" s="126">
        <f>[3]heroMastery!AZ41</f>
        <v>0</v>
      </c>
      <c r="BA41" s="126">
        <f>[3]heroMastery!BA41</f>
        <v>0</v>
      </c>
      <c r="BB41" s="126">
        <f>[3]heroMastery!BB41</f>
        <v>0</v>
      </c>
      <c r="BC41" s="126">
        <f>[3]heroMastery!BC41</f>
        <v>0</v>
      </c>
      <c r="BD41" s="126">
        <f>[3]heroMastery!BD41</f>
        <v>0</v>
      </c>
      <c r="BE41" s="126">
        <f>[3]heroMastery!BE41</f>
        <v>0</v>
      </c>
      <c r="BF41" s="126">
        <f>[3]heroMastery!BF41</f>
        <v>0</v>
      </c>
      <c r="BG41" s="126">
        <f>[3]heroMastery!BG41</f>
        <v>0</v>
      </c>
      <c r="BH41" s="126">
        <f>[3]heroMastery!BH41</f>
        <v>0</v>
      </c>
    </row>
    <row r="42" spans="1:60">
      <c r="A42" s="126">
        <f>[3]heroMastery!A42</f>
        <v>503034</v>
      </c>
      <c r="B42" s="126">
        <f>[3]heroMastery!B42</f>
        <v>50303</v>
      </c>
      <c r="C42" s="126" t="str">
        <f>[3]heroMastery!C42</f>
        <v>树妖</v>
      </c>
      <c r="D42" s="126">
        <f>[3]heroMastery!D42</f>
        <v>1</v>
      </c>
      <c r="E42" s="126">
        <f>[3]heroMastery!E42</f>
        <v>0</v>
      </c>
      <c r="F42" s="126">
        <f>[3]heroMastery!F42</f>
        <v>1</v>
      </c>
      <c r="G42" s="126">
        <f>[3]heroMastery!G42</f>
        <v>4</v>
      </c>
      <c r="H42" s="126">
        <f>[3]heroMastery!H42</f>
        <v>0</v>
      </c>
      <c r="I42" s="126">
        <f>[3]heroMastery!I42</f>
        <v>0</v>
      </c>
      <c r="J42" s="126">
        <f>[3]heroMastery!J42</f>
        <v>0</v>
      </c>
      <c r="K42" s="126">
        <f>[3]heroMastery!K42</f>
        <v>0</v>
      </c>
      <c r="L42" s="126">
        <f>[3]heroMastery!L42</f>
        <v>0</v>
      </c>
      <c r="M42" s="126">
        <f>[3]heroMastery!M42</f>
        <v>50303</v>
      </c>
      <c r="N42" s="126" t="str">
        <f>[3]heroMastery!N42</f>
        <v>ms_shuyao</v>
      </c>
      <c r="O42" s="126" t="str">
        <f>[3]heroMastery!O42</f>
        <v>HEROSPECIAL_503034</v>
      </c>
      <c r="P42" s="126" t="str">
        <f>[3]heroMastery!P42</f>
        <v>HEROSPECIALDES_503034</v>
      </c>
      <c r="Q42" s="126" t="str">
        <f>[3]heroMastery!Q42</f>
        <v/>
      </c>
      <c r="R42" s="126">
        <f>[3]heroMastery!R42</f>
        <v>0</v>
      </c>
      <c r="S42" s="126" t="str">
        <f>[3]heroMastery!S42</f>
        <v/>
      </c>
      <c r="T42" s="126" t="str">
        <f>[3]heroMastery!T42</f>
        <v>[4]</v>
      </c>
      <c r="U42" s="126">
        <f>[3]heroMastery!U42</f>
        <v>0</v>
      </c>
      <c r="V42" s="126" t="str">
        <f>[3]heroMastery!V42</f>
        <v>[[19,50,0]]</v>
      </c>
      <c r="W42" s="126">
        <f>[3]heroMastery!W42</f>
        <v>0</v>
      </c>
      <c r="X42" s="126">
        <f>[3]heroMastery!X42</f>
        <v>0</v>
      </c>
      <c r="Y42" s="126">
        <f>[3]heroMastery!Y42</f>
        <v>0</v>
      </c>
      <c r="Z42" s="126">
        <f>[3]heroMastery!Z42</f>
        <v>0</v>
      </c>
      <c r="AA42" s="126">
        <f>[3]heroMastery!AA42</f>
        <v>0</v>
      </c>
      <c r="AB42" s="126" t="str">
        <f>[3]heroMastery!AB42</f>
        <v>[[205,2,60004],[1205,2,60004],[111205,2,60004]]</v>
      </c>
      <c r="AC42" s="126">
        <f>[3]heroMastery!AC42</f>
        <v>0</v>
      </c>
      <c r="AD42" s="126">
        <f>[3]heroMastery!AD42</f>
        <v>0</v>
      </c>
      <c r="AE42" s="126">
        <f>[3]heroMastery!AE42</f>
        <v>0</v>
      </c>
      <c r="AF42" s="126">
        <f>[3]heroMastery!AF42</f>
        <v>0</v>
      </c>
      <c r="AG42" s="126">
        <f>[3]heroMastery!AG42</f>
        <v>0</v>
      </c>
      <c r="AH42" s="126">
        <f>[3]heroMastery!AH42</f>
        <v>0</v>
      </c>
      <c r="AI42" s="126">
        <f>[3]heroMastery!AI42</f>
        <v>0</v>
      </c>
      <c r="AJ42" s="126">
        <f>[3]heroMastery!AJ42</f>
        <v>0</v>
      </c>
      <c r="AK42" s="126">
        <f>[3]heroMastery!AK42</f>
        <v>0</v>
      </c>
      <c r="AL42" s="126">
        <f>[3]heroMastery!AL42</f>
        <v>0</v>
      </c>
      <c r="AM42" s="126">
        <f>[3]heroMastery!AM42</f>
        <v>0</v>
      </c>
      <c r="AN42" s="126">
        <f>[3]heroMastery!AN42</f>
        <v>0</v>
      </c>
      <c r="AO42" s="126">
        <f>[3]heroMastery!AO42</f>
        <v>0</v>
      </c>
      <c r="AP42" s="126">
        <f>[3]heroMastery!AP42</f>
        <v>0</v>
      </c>
      <c r="AQ42" s="126">
        <f>[3]heroMastery!AQ42</f>
        <v>0</v>
      </c>
      <c r="AR42" s="126">
        <f>[3]heroMastery!AR42</f>
        <v>0</v>
      </c>
      <c r="AS42" s="126">
        <f>[3]heroMastery!AS42</f>
        <v>0</v>
      </c>
      <c r="AT42" s="126">
        <f>[3]heroMastery!AT42</f>
        <v>0</v>
      </c>
      <c r="AU42" s="126">
        <f>[3]heroMastery!AU42</f>
        <v>0</v>
      </c>
      <c r="AV42" s="126">
        <f>[3]heroMastery!AV42</f>
        <v>0</v>
      </c>
      <c r="AW42" s="126">
        <f>[3]heroMastery!AW42</f>
        <v>0</v>
      </c>
      <c r="AX42" s="126">
        <f>[3]heroMastery!AX42</f>
        <v>0</v>
      </c>
      <c r="AY42" s="126">
        <f>[3]heroMastery!AY42</f>
        <v>0.2</v>
      </c>
      <c r="AZ42" s="126">
        <f>[3]heroMastery!AZ42</f>
        <v>0</v>
      </c>
      <c r="BA42" s="126">
        <f>[3]heroMastery!BA42</f>
        <v>0</v>
      </c>
      <c r="BB42" s="126">
        <f>[3]heroMastery!BB42</f>
        <v>0</v>
      </c>
      <c r="BC42" s="126">
        <f>[3]heroMastery!BC42</f>
        <v>0</v>
      </c>
      <c r="BD42" s="126">
        <f>[3]heroMastery!BD42</f>
        <v>0</v>
      </c>
      <c r="BE42" s="126">
        <f>[3]heroMastery!BE42</f>
        <v>0</v>
      </c>
      <c r="BF42" s="126">
        <f>[3]heroMastery!BF42</f>
        <v>0</v>
      </c>
      <c r="BG42" s="126">
        <f>[3]heroMastery!BG42</f>
        <v>0</v>
      </c>
      <c r="BH42" s="126">
        <f>[3]heroMastery!BH42</f>
        <v>0</v>
      </c>
    </row>
    <row r="43" spans="1:60">
      <c r="A43" s="126">
        <f>[3]heroMastery!A43</f>
        <v>503041</v>
      </c>
      <c r="B43" s="126">
        <f>[3]heroMastery!B43</f>
        <v>50304</v>
      </c>
      <c r="C43" s="126" t="str">
        <f>[3]heroMastery!C43</f>
        <v>幸运之神</v>
      </c>
      <c r="D43" s="126">
        <f>[3]heroMastery!D43</f>
        <v>1</v>
      </c>
      <c r="E43" s="126">
        <f>[3]heroMastery!E43</f>
        <v>0</v>
      </c>
      <c r="F43" s="126">
        <f>[3]heroMastery!F43</f>
        <v>1</v>
      </c>
      <c r="G43" s="126">
        <f>[3]heroMastery!G43</f>
        <v>1</v>
      </c>
      <c r="H43" s="126">
        <f>[3]heroMastery!H43</f>
        <v>0</v>
      </c>
      <c r="I43" s="126">
        <f>[3]heroMastery!I43</f>
        <v>0</v>
      </c>
      <c r="J43" s="126">
        <f>[3]heroMastery!J43</f>
        <v>0</v>
      </c>
      <c r="K43" s="126">
        <f>[3]heroMastery!K43</f>
        <v>0</v>
      </c>
      <c r="L43" s="126">
        <f>[3]heroMastery!L43</f>
        <v>0</v>
      </c>
      <c r="M43" s="126">
        <f>[3]heroMastery!M43</f>
        <v>50304</v>
      </c>
      <c r="N43" s="126" t="str">
        <f>[3]heroMastery!N43</f>
        <v>ms_shuyao</v>
      </c>
      <c r="O43" s="126" t="str">
        <f>[3]heroMastery!O43</f>
        <v>HEROSPECIAL_503041</v>
      </c>
      <c r="P43" s="126" t="str">
        <f>[3]heroMastery!P43</f>
        <v>HEROSPECIALDES_503041</v>
      </c>
      <c r="Q43" s="126" t="str">
        <f>[3]heroMastery!Q43</f>
        <v/>
      </c>
      <c r="R43" s="126">
        <f>[3]heroMastery!R43</f>
        <v>0</v>
      </c>
      <c r="S43" s="126">
        <f>[3]heroMastery!S43</f>
        <v>0</v>
      </c>
      <c r="T43" s="126">
        <f>[3]heroMastery!T43</f>
        <v>0</v>
      </c>
      <c r="U43" s="126">
        <f>[3]heroMastery!U43</f>
        <v>0</v>
      </c>
      <c r="V43" s="126">
        <f>[3]heroMastery!V43</f>
        <v>0</v>
      </c>
      <c r="W43" s="126">
        <f>[3]heroMastery!W43</f>
        <v>0</v>
      </c>
      <c r="X43" s="126">
        <f>[3]heroMastery!X43</f>
        <v>0</v>
      </c>
      <c r="Y43" s="126">
        <f>[3]heroMastery!Y43</f>
        <v>0</v>
      </c>
      <c r="Z43" s="126">
        <f>[3]heroMastery!Z43</f>
        <v>0</v>
      </c>
      <c r="AA43" s="126">
        <f>[3]heroMastery!AA43</f>
        <v>0</v>
      </c>
      <c r="AB43" s="126">
        <f>[3]heroMastery!AB43</f>
        <v>0</v>
      </c>
      <c r="AC43" s="126">
        <f>[3]heroMastery!AC43</f>
        <v>0</v>
      </c>
      <c r="AD43" s="126">
        <f>[3]heroMastery!AD43</f>
        <v>0</v>
      </c>
      <c r="AE43" s="126">
        <f>[3]heroMastery!AE43</f>
        <v>0</v>
      </c>
      <c r="AF43" s="126">
        <f>[3]heroMastery!AF43</f>
        <v>0</v>
      </c>
      <c r="AG43" s="126">
        <f>[3]heroMastery!AG43</f>
        <v>0</v>
      </c>
      <c r="AH43" s="126">
        <f>[3]heroMastery!AH43</f>
        <v>0</v>
      </c>
      <c r="AI43" s="126">
        <f>[3]heroMastery!AI43</f>
        <v>0</v>
      </c>
      <c r="AJ43" s="126">
        <f>[3]heroMastery!AJ43</f>
        <v>0</v>
      </c>
      <c r="AK43" s="126">
        <f>[3]heroMastery!AK43</f>
        <v>0</v>
      </c>
      <c r="AL43" s="126">
        <f>[3]heroMastery!AL43</f>
        <v>0</v>
      </c>
      <c r="AM43" s="126">
        <f>[3]heroMastery!AM43</f>
        <v>0</v>
      </c>
      <c r="AN43" s="126">
        <f>[3]heroMastery!AN43</f>
        <v>0</v>
      </c>
      <c r="AO43" s="126">
        <f>[3]heroMastery!AO43</f>
        <v>0</v>
      </c>
      <c r="AP43" s="126">
        <f>[3]heroMastery!AP43</f>
        <v>0</v>
      </c>
      <c r="AQ43" s="126">
        <f>[3]heroMastery!AQ43</f>
        <v>0</v>
      </c>
      <c r="AR43" s="126">
        <f>[3]heroMastery!AR43</f>
        <v>0</v>
      </c>
      <c r="AS43" s="126">
        <f>[3]heroMastery!AS43</f>
        <v>0</v>
      </c>
      <c r="AT43" s="126">
        <f>[3]heroMastery!AT43</f>
        <v>0</v>
      </c>
      <c r="AU43" s="126">
        <f>[3]heroMastery!AU43</f>
        <v>0</v>
      </c>
      <c r="AV43" s="126">
        <f>[3]heroMastery!AV43</f>
        <v>0</v>
      </c>
      <c r="AW43" s="126">
        <f>[3]heroMastery!AW43</f>
        <v>0</v>
      </c>
      <c r="AX43" s="126">
        <f>[3]heroMastery!AX43</f>
        <v>0</v>
      </c>
      <c r="AY43" s="126">
        <f>[3]heroMastery!AY43</f>
        <v>0.05</v>
      </c>
      <c r="AZ43" s="126">
        <f>[3]heroMastery!AZ43</f>
        <v>0</v>
      </c>
      <c r="BA43" s="126">
        <f>[3]heroMastery!BA43</f>
        <v>0</v>
      </c>
      <c r="BB43" s="126">
        <f>[3]heroMastery!BB43</f>
        <v>0</v>
      </c>
      <c r="BC43" s="126">
        <f>[3]heroMastery!BC43</f>
        <v>0</v>
      </c>
      <c r="BD43" s="126">
        <f>[3]heroMastery!BD43</f>
        <v>0</v>
      </c>
      <c r="BE43" s="126">
        <f>[3]heroMastery!BE43</f>
        <v>0</v>
      </c>
      <c r="BF43" s="126">
        <f>[3]heroMastery!BF43</f>
        <v>0</v>
      </c>
      <c r="BG43" s="126">
        <f>[3]heroMastery!BG43</f>
        <v>0</v>
      </c>
      <c r="BH43" s="126">
        <f>[3]heroMastery!BH43</f>
        <v>0</v>
      </c>
    </row>
    <row r="44" spans="1:60">
      <c r="A44" s="126">
        <f>[3]heroMastery!A44</f>
        <v>503042</v>
      </c>
      <c r="B44" s="126">
        <f>[3]heroMastery!B44</f>
        <v>50304</v>
      </c>
      <c r="C44" s="126" t="str">
        <f>[3]heroMastery!C44</f>
        <v>幸运之神</v>
      </c>
      <c r="D44" s="126">
        <f>[3]heroMastery!D44</f>
        <v>1</v>
      </c>
      <c r="E44" s="126">
        <f>[3]heroMastery!E44</f>
        <v>1</v>
      </c>
      <c r="F44" s="126">
        <f>[3]heroMastery!F44</f>
        <v>1</v>
      </c>
      <c r="G44" s="126">
        <f>[3]heroMastery!G44</f>
        <v>2</v>
      </c>
      <c r="H44" s="126">
        <f>[3]heroMastery!H44</f>
        <v>0</v>
      </c>
      <c r="I44" s="126">
        <f>[3]heroMastery!I44</f>
        <v>0</v>
      </c>
      <c r="J44" s="126">
        <f>[3]heroMastery!J44</f>
        <v>0</v>
      </c>
      <c r="K44" s="126">
        <f>[3]heroMastery!K44</f>
        <v>0</v>
      </c>
      <c r="L44" s="126">
        <f>[3]heroMastery!L44</f>
        <v>0</v>
      </c>
      <c r="M44" s="126">
        <f>[3]heroMastery!M44</f>
        <v>50304</v>
      </c>
      <c r="N44" s="126" t="str">
        <f>[3]heroMastery!N44</f>
        <v>ms_shuyao</v>
      </c>
      <c r="O44" s="126" t="str">
        <f>[3]heroMastery!O44</f>
        <v>HEROSPECIAL_503042</v>
      </c>
      <c r="P44" s="126" t="str">
        <f>[3]heroMastery!P44</f>
        <v>HEROSPECIALDES_503042</v>
      </c>
      <c r="Q44" s="126" t="str">
        <f>[3]heroMastery!Q44</f>
        <v/>
      </c>
      <c r="R44" s="126">
        <f>[3]heroMastery!R44</f>
        <v>0</v>
      </c>
      <c r="S44" s="126">
        <f>[3]heroMastery!S44</f>
        <v>0</v>
      </c>
      <c r="T44" s="126">
        <f>[3]heroMastery!T44</f>
        <v>0</v>
      </c>
      <c r="U44" s="126">
        <f>[3]heroMastery!U44</f>
        <v>0</v>
      </c>
      <c r="V44" s="126">
        <f>[3]heroMastery!V44</f>
        <v>0</v>
      </c>
      <c r="W44" s="126">
        <f>[3]heroMastery!W44</f>
        <v>0</v>
      </c>
      <c r="X44" s="126">
        <f>[3]heroMastery!X44</f>
        <v>0</v>
      </c>
      <c r="Y44" s="126">
        <f>[3]heroMastery!Y44</f>
        <v>0</v>
      </c>
      <c r="Z44" s="126">
        <f>[3]heroMastery!Z44</f>
        <v>0</v>
      </c>
      <c r="AA44" s="126">
        <f>[3]heroMastery!AA44</f>
        <v>0</v>
      </c>
      <c r="AB44" s="126">
        <f>[3]heroMastery!AB44</f>
        <v>0</v>
      </c>
      <c r="AC44" s="126">
        <f>[3]heroMastery!AC44</f>
        <v>0</v>
      </c>
      <c r="AD44" s="126">
        <f>[3]heroMastery!AD44</f>
        <v>0</v>
      </c>
      <c r="AE44" s="126">
        <f>[3]heroMastery!AE44</f>
        <v>0</v>
      </c>
      <c r="AF44" s="126">
        <f>[3]heroMastery!AF44</f>
        <v>0</v>
      </c>
      <c r="AG44" s="126">
        <f>[3]heroMastery!AG44</f>
        <v>0</v>
      </c>
      <c r="AH44" s="126">
        <f>[3]heroMastery!AH44</f>
        <v>0</v>
      </c>
      <c r="AI44" s="126">
        <f>[3]heroMastery!AI44</f>
        <v>0</v>
      </c>
      <c r="AJ44" s="126">
        <f>[3]heroMastery!AJ44</f>
        <v>0</v>
      </c>
      <c r="AK44" s="126">
        <f>[3]heroMastery!AK44</f>
        <v>0</v>
      </c>
      <c r="AL44" s="126">
        <f>[3]heroMastery!AL44</f>
        <v>0</v>
      </c>
      <c r="AM44" s="126">
        <f>[3]heroMastery!AM44</f>
        <v>0</v>
      </c>
      <c r="AN44" s="126">
        <f>[3]heroMastery!AN44</f>
        <v>0</v>
      </c>
      <c r="AO44" s="126">
        <f>[3]heroMastery!AO44</f>
        <v>0</v>
      </c>
      <c r="AP44" s="126">
        <f>[3]heroMastery!AP44</f>
        <v>0</v>
      </c>
      <c r="AQ44" s="126">
        <f>[3]heroMastery!AQ44</f>
        <v>0</v>
      </c>
      <c r="AR44" s="126">
        <f>[3]heroMastery!AR44</f>
        <v>0</v>
      </c>
      <c r="AS44" s="126">
        <f>[3]heroMastery!AS44</f>
        <v>0</v>
      </c>
      <c r="AT44" s="126">
        <f>[3]heroMastery!AT44</f>
        <v>0</v>
      </c>
      <c r="AU44" s="126">
        <f>[3]heroMastery!AU44</f>
        <v>0</v>
      </c>
      <c r="AV44" s="126">
        <f>[3]heroMastery!AV44</f>
        <v>0</v>
      </c>
      <c r="AW44" s="126">
        <f>[3]heroMastery!AW44</f>
        <v>0</v>
      </c>
      <c r="AX44" s="126">
        <f>[3]heroMastery!AX44</f>
        <v>0</v>
      </c>
      <c r="AY44" s="126">
        <f>[3]heroMastery!AY44</f>
        <v>0.1</v>
      </c>
      <c r="AZ44" s="126">
        <f>[3]heroMastery!AZ44</f>
        <v>0</v>
      </c>
      <c r="BA44" s="126">
        <f>[3]heroMastery!BA44</f>
        <v>0</v>
      </c>
      <c r="BB44" s="126">
        <f>[3]heroMastery!BB44</f>
        <v>0</v>
      </c>
      <c r="BC44" s="126">
        <f>[3]heroMastery!BC44</f>
        <v>0</v>
      </c>
      <c r="BD44" s="126">
        <f>[3]heroMastery!BD44</f>
        <v>0</v>
      </c>
      <c r="BE44" s="126">
        <f>[3]heroMastery!BE44</f>
        <v>0</v>
      </c>
      <c r="BF44" s="126">
        <f>[3]heroMastery!BF44</f>
        <v>0</v>
      </c>
      <c r="BG44" s="126">
        <f>[3]heroMastery!BG44</f>
        <v>0</v>
      </c>
      <c r="BH44" s="126">
        <f>[3]heroMastery!BH44</f>
        <v>0</v>
      </c>
    </row>
    <row r="45" spans="1:60">
      <c r="A45" s="126">
        <f>[3]heroMastery!A45</f>
        <v>503043</v>
      </c>
      <c r="B45" s="126">
        <f>[3]heroMastery!B45</f>
        <v>50304</v>
      </c>
      <c r="C45" s="126" t="str">
        <f>[3]heroMastery!C45</f>
        <v>幸运之神</v>
      </c>
      <c r="D45" s="126">
        <f>[3]heroMastery!D45</f>
        <v>1</v>
      </c>
      <c r="E45" s="126">
        <f>[3]heroMastery!E45</f>
        <v>0</v>
      </c>
      <c r="F45" s="126">
        <f>[3]heroMastery!F45</f>
        <v>1</v>
      </c>
      <c r="G45" s="126">
        <f>[3]heroMastery!G45</f>
        <v>3</v>
      </c>
      <c r="H45" s="126">
        <f>[3]heroMastery!H45</f>
        <v>0</v>
      </c>
      <c r="I45" s="126">
        <f>[3]heroMastery!I45</f>
        <v>0</v>
      </c>
      <c r="J45" s="126">
        <f>[3]heroMastery!J45</f>
        <v>0</v>
      </c>
      <c r="K45" s="126">
        <f>[3]heroMastery!K45</f>
        <v>0</v>
      </c>
      <c r="L45" s="126">
        <f>[3]heroMastery!L45</f>
        <v>0</v>
      </c>
      <c r="M45" s="126">
        <f>[3]heroMastery!M45</f>
        <v>50304</v>
      </c>
      <c r="N45" s="126" t="str">
        <f>[3]heroMastery!N45</f>
        <v>ms_shuyao</v>
      </c>
      <c r="O45" s="126" t="str">
        <f>[3]heroMastery!O45</f>
        <v>HEROSPECIAL_503043</v>
      </c>
      <c r="P45" s="126" t="str">
        <f>[3]heroMastery!P45</f>
        <v>HEROSPECIALDES_503043</v>
      </c>
      <c r="Q45" s="126" t="str">
        <f>[3]heroMastery!Q45</f>
        <v/>
      </c>
      <c r="R45" s="126">
        <f>[3]heroMastery!R45</f>
        <v>0</v>
      </c>
      <c r="S45" s="126">
        <f>[3]heroMastery!S45</f>
        <v>0</v>
      </c>
      <c r="T45" s="126">
        <f>[3]heroMastery!T45</f>
        <v>0</v>
      </c>
      <c r="U45" s="126">
        <f>[3]heroMastery!U45</f>
        <v>0</v>
      </c>
      <c r="V45" s="126">
        <f>[3]heroMastery!V45</f>
        <v>0</v>
      </c>
      <c r="W45" s="126">
        <f>[3]heroMastery!W45</f>
        <v>0</v>
      </c>
      <c r="X45" s="126">
        <f>[3]heroMastery!X45</f>
        <v>0</v>
      </c>
      <c r="Y45" s="126">
        <f>[3]heroMastery!Y45</f>
        <v>0</v>
      </c>
      <c r="Z45" s="126">
        <f>[3]heroMastery!Z45</f>
        <v>0</v>
      </c>
      <c r="AA45" s="126">
        <f>[3]heroMastery!AA45</f>
        <v>0</v>
      </c>
      <c r="AB45" s="126">
        <f>[3]heroMastery!AB45</f>
        <v>0</v>
      </c>
      <c r="AC45" s="126">
        <f>[3]heroMastery!AC45</f>
        <v>0</v>
      </c>
      <c r="AD45" s="126">
        <f>[3]heroMastery!AD45</f>
        <v>0</v>
      </c>
      <c r="AE45" s="126">
        <f>[3]heroMastery!AE45</f>
        <v>0</v>
      </c>
      <c r="AF45" s="126">
        <f>[3]heroMastery!AF45</f>
        <v>0</v>
      </c>
      <c r="AG45" s="126">
        <f>[3]heroMastery!AG45</f>
        <v>0</v>
      </c>
      <c r="AH45" s="126">
        <f>[3]heroMastery!AH45</f>
        <v>0</v>
      </c>
      <c r="AI45" s="126">
        <f>[3]heroMastery!AI45</f>
        <v>0</v>
      </c>
      <c r="AJ45" s="126">
        <f>[3]heroMastery!AJ45</f>
        <v>0</v>
      </c>
      <c r="AK45" s="126">
        <f>[3]heroMastery!AK45</f>
        <v>0</v>
      </c>
      <c r="AL45" s="126">
        <f>[3]heroMastery!AL45</f>
        <v>0</v>
      </c>
      <c r="AM45" s="126">
        <f>[3]heroMastery!AM45</f>
        <v>0</v>
      </c>
      <c r="AN45" s="126">
        <f>[3]heroMastery!AN45</f>
        <v>0</v>
      </c>
      <c r="AO45" s="126">
        <f>[3]heroMastery!AO45</f>
        <v>0</v>
      </c>
      <c r="AP45" s="126">
        <f>[3]heroMastery!AP45</f>
        <v>0</v>
      </c>
      <c r="AQ45" s="126">
        <f>[3]heroMastery!AQ45</f>
        <v>0</v>
      </c>
      <c r="AR45" s="126">
        <f>[3]heroMastery!AR45</f>
        <v>0</v>
      </c>
      <c r="AS45" s="126">
        <f>[3]heroMastery!AS45</f>
        <v>0</v>
      </c>
      <c r="AT45" s="126">
        <f>[3]heroMastery!AT45</f>
        <v>0</v>
      </c>
      <c r="AU45" s="126">
        <f>[3]heroMastery!AU45</f>
        <v>0</v>
      </c>
      <c r="AV45" s="126">
        <f>[3]heroMastery!AV45</f>
        <v>0</v>
      </c>
      <c r="AW45" s="126">
        <f>[3]heroMastery!AW45</f>
        <v>0</v>
      </c>
      <c r="AX45" s="126">
        <f>[3]heroMastery!AX45</f>
        <v>0</v>
      </c>
      <c r="AY45" s="126">
        <f>[3]heroMastery!AY45</f>
        <v>0.15</v>
      </c>
      <c r="AZ45" s="126">
        <f>[3]heroMastery!AZ45</f>
        <v>0</v>
      </c>
      <c r="BA45" s="126">
        <f>[3]heroMastery!BA45</f>
        <v>0</v>
      </c>
      <c r="BB45" s="126">
        <f>[3]heroMastery!BB45</f>
        <v>0</v>
      </c>
      <c r="BC45" s="126">
        <f>[3]heroMastery!BC45</f>
        <v>0</v>
      </c>
      <c r="BD45" s="126">
        <f>[3]heroMastery!BD45</f>
        <v>0</v>
      </c>
      <c r="BE45" s="126">
        <f>[3]heroMastery!BE45</f>
        <v>0</v>
      </c>
      <c r="BF45" s="126">
        <f>[3]heroMastery!BF45</f>
        <v>0</v>
      </c>
      <c r="BG45" s="126">
        <f>[3]heroMastery!BG45</f>
        <v>0</v>
      </c>
      <c r="BH45" s="126">
        <f>[3]heroMastery!BH45</f>
        <v>0</v>
      </c>
    </row>
    <row r="46" spans="1:60">
      <c r="A46" s="126">
        <f>[3]heroMastery!A46</f>
        <v>503044</v>
      </c>
      <c r="B46" s="126">
        <f>[3]heroMastery!B46</f>
        <v>50304</v>
      </c>
      <c r="C46" s="126" t="str">
        <f>[3]heroMastery!C46</f>
        <v>幸运之神</v>
      </c>
      <c r="D46" s="126">
        <f>[3]heroMastery!D46</f>
        <v>1</v>
      </c>
      <c r="E46" s="126">
        <f>[3]heroMastery!E46</f>
        <v>0</v>
      </c>
      <c r="F46" s="126">
        <f>[3]heroMastery!F46</f>
        <v>1</v>
      </c>
      <c r="G46" s="126">
        <f>[3]heroMastery!G46</f>
        <v>4</v>
      </c>
      <c r="H46" s="126">
        <f>[3]heroMastery!H46</f>
        <v>0</v>
      </c>
      <c r="I46" s="126">
        <f>[3]heroMastery!I46</f>
        <v>0</v>
      </c>
      <c r="J46" s="126">
        <f>[3]heroMastery!J46</f>
        <v>0</v>
      </c>
      <c r="K46" s="126">
        <f>[3]heroMastery!K46</f>
        <v>0</v>
      </c>
      <c r="L46" s="126">
        <f>[3]heroMastery!L46</f>
        <v>0</v>
      </c>
      <c r="M46" s="126">
        <f>[3]heroMastery!M46</f>
        <v>50304</v>
      </c>
      <c r="N46" s="126" t="str">
        <f>[3]heroMastery!N46</f>
        <v>ms_shuyao</v>
      </c>
      <c r="O46" s="126" t="str">
        <f>[3]heroMastery!O46</f>
        <v>HEROSPECIAL_503044</v>
      </c>
      <c r="P46" s="126" t="str">
        <f>[3]heroMastery!P46</f>
        <v>HEROSPECIALDES_503044</v>
      </c>
      <c r="Q46" s="126" t="str">
        <f>[3]heroMastery!Q46</f>
        <v/>
      </c>
      <c r="R46" s="126">
        <f>[3]heroMastery!R46</f>
        <v>0</v>
      </c>
      <c r="S46" s="126">
        <f>[3]heroMastery!S46</f>
        <v>0</v>
      </c>
      <c r="T46" s="126">
        <f>[3]heroMastery!T46</f>
        <v>0</v>
      </c>
      <c r="U46" s="126">
        <f>[3]heroMastery!U46</f>
        <v>0</v>
      </c>
      <c r="V46" s="126">
        <f>[3]heroMastery!V46</f>
        <v>0</v>
      </c>
      <c r="W46" s="126">
        <f>[3]heroMastery!W46</f>
        <v>0</v>
      </c>
      <c r="X46" s="126">
        <f>[3]heroMastery!X46</f>
        <v>0</v>
      </c>
      <c r="Y46" s="126">
        <f>[3]heroMastery!Y46</f>
        <v>0</v>
      </c>
      <c r="Z46" s="126">
        <f>[3]heroMastery!Z46</f>
        <v>0</v>
      </c>
      <c r="AA46" s="126">
        <f>[3]heroMastery!AA46</f>
        <v>0</v>
      </c>
      <c r="AB46" s="126">
        <f>[3]heroMastery!AB46</f>
        <v>0</v>
      </c>
      <c r="AC46" s="126">
        <f>[3]heroMastery!AC46</f>
        <v>0</v>
      </c>
      <c r="AD46" s="126">
        <f>[3]heroMastery!AD46</f>
        <v>0</v>
      </c>
      <c r="AE46" s="126">
        <f>[3]heroMastery!AE46</f>
        <v>0</v>
      </c>
      <c r="AF46" s="126">
        <f>[3]heroMastery!AF46</f>
        <v>0</v>
      </c>
      <c r="AG46" s="126">
        <f>[3]heroMastery!AG46</f>
        <v>0</v>
      </c>
      <c r="AH46" s="126">
        <f>[3]heroMastery!AH46</f>
        <v>0</v>
      </c>
      <c r="AI46" s="126">
        <f>[3]heroMastery!AI46</f>
        <v>0</v>
      </c>
      <c r="AJ46" s="126">
        <f>[3]heroMastery!AJ46</f>
        <v>0</v>
      </c>
      <c r="AK46" s="126">
        <f>[3]heroMastery!AK46</f>
        <v>0</v>
      </c>
      <c r="AL46" s="126">
        <f>[3]heroMastery!AL46</f>
        <v>0</v>
      </c>
      <c r="AM46" s="126">
        <f>[3]heroMastery!AM46</f>
        <v>0</v>
      </c>
      <c r="AN46" s="126">
        <f>[3]heroMastery!AN46</f>
        <v>0</v>
      </c>
      <c r="AO46" s="126">
        <f>[3]heroMastery!AO46</f>
        <v>0</v>
      </c>
      <c r="AP46" s="126">
        <f>[3]heroMastery!AP46</f>
        <v>0</v>
      </c>
      <c r="AQ46" s="126">
        <f>[3]heroMastery!AQ46</f>
        <v>0</v>
      </c>
      <c r="AR46" s="126">
        <f>[3]heroMastery!AR46</f>
        <v>0</v>
      </c>
      <c r="AS46" s="126">
        <f>[3]heroMastery!AS46</f>
        <v>0</v>
      </c>
      <c r="AT46" s="126">
        <f>[3]heroMastery!AT46</f>
        <v>0</v>
      </c>
      <c r="AU46" s="126">
        <f>[3]heroMastery!AU46</f>
        <v>0</v>
      </c>
      <c r="AV46" s="126">
        <f>[3]heroMastery!AV46</f>
        <v>0</v>
      </c>
      <c r="AW46" s="126">
        <f>[3]heroMastery!AW46</f>
        <v>0</v>
      </c>
      <c r="AX46" s="126">
        <f>[3]heroMastery!AX46</f>
        <v>0</v>
      </c>
      <c r="AY46" s="126">
        <f>[3]heroMastery!AY46</f>
        <v>0.2</v>
      </c>
      <c r="AZ46" s="126">
        <f>[3]heroMastery!AZ46</f>
        <v>0</v>
      </c>
      <c r="BA46" s="126">
        <f>[3]heroMastery!BA46</f>
        <v>0</v>
      </c>
      <c r="BB46" s="126">
        <f>[3]heroMastery!BB46</f>
        <v>0</v>
      </c>
      <c r="BC46" s="126">
        <f>[3]heroMastery!BC46</f>
        <v>0</v>
      </c>
      <c r="BD46" s="126">
        <f>[3]heroMastery!BD46</f>
        <v>0</v>
      </c>
      <c r="BE46" s="126">
        <f>[3]heroMastery!BE46</f>
        <v>0</v>
      </c>
      <c r="BF46" s="126">
        <f>[3]heroMastery!BF46</f>
        <v>0</v>
      </c>
      <c r="BG46" s="126">
        <f>[3]heroMastery!BG46</f>
        <v>0</v>
      </c>
      <c r="BH46" s="126">
        <f>[3]heroMastery!BH46</f>
        <v>0</v>
      </c>
    </row>
    <row r="47" spans="1:60">
      <c r="A47" s="126">
        <f>[3]heroMastery!A47</f>
        <v>504011</v>
      </c>
      <c r="B47" s="126">
        <f>[3]heroMastery!B47</f>
        <v>50401</v>
      </c>
      <c r="C47" s="126" t="str">
        <f>[3]heroMastery!C47</f>
        <v>死亡骑士</v>
      </c>
      <c r="D47" s="126">
        <f>[3]heroMastery!D47</f>
        <v>1</v>
      </c>
      <c r="E47" s="126">
        <f>[3]heroMastery!E47</f>
        <v>0</v>
      </c>
      <c r="F47" s="126">
        <f>[3]heroMastery!F47</f>
        <v>1</v>
      </c>
      <c r="G47" s="126">
        <f>[3]heroMastery!G47</f>
        <v>1</v>
      </c>
      <c r="H47" s="126">
        <f>[3]heroMastery!H47</f>
        <v>0</v>
      </c>
      <c r="I47" s="126">
        <f>[3]heroMastery!I47</f>
        <v>0</v>
      </c>
      <c r="J47" s="126">
        <f>[3]heroMastery!J47</f>
        <v>0</v>
      </c>
      <c r="K47" s="126">
        <f>[3]heroMastery!K47</f>
        <v>0</v>
      </c>
      <c r="L47" s="126">
        <f>[3]heroMastery!L47</f>
        <v>0</v>
      </c>
      <c r="M47" s="126">
        <f>[3]heroMastery!M47</f>
        <v>50401</v>
      </c>
      <c r="N47" s="126" t="str">
        <f>[3]heroMastery!N47</f>
        <v>ms_siwangqishi</v>
      </c>
      <c r="O47" s="126" t="str">
        <f>[3]heroMastery!O47</f>
        <v>HEROSPECIAL_504011</v>
      </c>
      <c r="P47" s="126" t="str">
        <f>[3]heroMastery!P47</f>
        <v>HEROSPECIALDES_504011</v>
      </c>
      <c r="Q47" s="126" t="str">
        <f>[3]heroMastery!Q47</f>
        <v/>
      </c>
      <c r="R47" s="126">
        <f>[3]heroMastery!R47</f>
        <v>0</v>
      </c>
      <c r="S47" s="126" t="str">
        <f>[3]heroMastery!S47</f>
        <v/>
      </c>
      <c r="T47" s="126">
        <f>[3]heroMastery!T47</f>
        <v>0</v>
      </c>
      <c r="U47" s="126">
        <f>[3]heroMastery!U47</f>
        <v>0</v>
      </c>
      <c r="V47" s="126">
        <f>[3]heroMastery!V47</f>
        <v>0</v>
      </c>
      <c r="W47" s="126">
        <f>[3]heroMastery!W47</f>
        <v>0</v>
      </c>
      <c r="X47" s="126">
        <f>[3]heroMastery!X47</f>
        <v>60401</v>
      </c>
      <c r="Y47" s="126" t="str">
        <f>[3]heroMastery!Y47</f>
        <v>[[306,1306]]</v>
      </c>
      <c r="Z47" s="126" t="str">
        <f>[3]heroMastery!Z47</f>
        <v>[[306,1306]]</v>
      </c>
      <c r="AA47" s="126">
        <f>[3]heroMastery!AA47</f>
        <v>0</v>
      </c>
      <c r="AB47" s="126" t="str">
        <f>[3]heroMastery!AB47</f>
        <v>[[306,1,50403],[1306,1,50403],[1306,2,51301],[306,1,50414],[1306,1,50414]]</v>
      </c>
      <c r="AC47" s="126">
        <f>[3]heroMastery!AC47</f>
        <v>0</v>
      </c>
      <c r="AD47" s="126">
        <f>[3]heroMastery!AD47</f>
        <v>0</v>
      </c>
      <c r="AE47" s="126">
        <f>[3]heroMastery!AE47</f>
        <v>0</v>
      </c>
      <c r="AF47" s="126">
        <f>[3]heroMastery!AF47</f>
        <v>0</v>
      </c>
      <c r="AG47" s="126">
        <f>[3]heroMastery!AG47</f>
        <v>0</v>
      </c>
      <c r="AH47" s="126">
        <f>[3]heroMastery!AH47</f>
        <v>0</v>
      </c>
      <c r="AI47" s="126">
        <f>[3]heroMastery!AI47</f>
        <v>0</v>
      </c>
      <c r="AJ47" s="126">
        <f>[3]heroMastery!AJ47</f>
        <v>0</v>
      </c>
      <c r="AK47" s="126">
        <f>[3]heroMastery!AK47</f>
        <v>0</v>
      </c>
      <c r="AL47" s="126">
        <f>[3]heroMastery!AL47</f>
        <v>0</v>
      </c>
      <c r="AM47" s="126">
        <f>[3]heroMastery!AM47</f>
        <v>0</v>
      </c>
      <c r="AN47" s="126">
        <f>[3]heroMastery!AN47</f>
        <v>0</v>
      </c>
      <c r="AO47" s="126">
        <f>[3]heroMastery!AO47</f>
        <v>0</v>
      </c>
      <c r="AP47" s="126">
        <f>[3]heroMastery!AP47</f>
        <v>0</v>
      </c>
      <c r="AQ47" s="126">
        <f>[3]heroMastery!AQ47</f>
        <v>0</v>
      </c>
      <c r="AR47" s="126">
        <f>[3]heroMastery!AR47</f>
        <v>0</v>
      </c>
      <c r="AS47" s="126">
        <f>[3]heroMastery!AS47</f>
        <v>0</v>
      </c>
      <c r="AT47" s="126">
        <f>[3]heroMastery!AT47</f>
        <v>0</v>
      </c>
      <c r="AU47" s="126">
        <f>[3]heroMastery!AU47</f>
        <v>0</v>
      </c>
      <c r="AV47" s="126">
        <f>[3]heroMastery!AV47</f>
        <v>0</v>
      </c>
      <c r="AW47" s="126">
        <f>[3]heroMastery!AW47</f>
        <v>0</v>
      </c>
      <c r="AX47" s="126">
        <f>[3]heroMastery!AX47</f>
        <v>0</v>
      </c>
      <c r="AY47" s="126">
        <f>[3]heroMastery!AY47</f>
        <v>0.05</v>
      </c>
      <c r="AZ47" s="126">
        <f>[3]heroMastery!AZ47</f>
        <v>0</v>
      </c>
      <c r="BA47" s="126">
        <f>[3]heroMastery!BA47</f>
        <v>0</v>
      </c>
      <c r="BB47" s="126">
        <f>[3]heroMastery!BB47</f>
        <v>0</v>
      </c>
      <c r="BC47" s="126">
        <f>[3]heroMastery!BC47</f>
        <v>0</v>
      </c>
      <c r="BD47" s="126">
        <f>[3]heroMastery!BD47</f>
        <v>0</v>
      </c>
      <c r="BE47" s="126">
        <f>[3]heroMastery!BE47</f>
        <v>0</v>
      </c>
      <c r="BF47" s="126">
        <f>[3]heroMastery!BF47</f>
        <v>0</v>
      </c>
      <c r="BG47" s="126">
        <f>[3]heroMastery!BG47</f>
        <v>0</v>
      </c>
      <c r="BH47" s="126">
        <f>[3]heroMastery!BH47</f>
        <v>0</v>
      </c>
    </row>
    <row r="48" spans="1:60">
      <c r="A48" s="126">
        <f>[3]heroMastery!A48</f>
        <v>504012</v>
      </c>
      <c r="B48" s="126">
        <f>[3]heroMastery!B48</f>
        <v>50401</v>
      </c>
      <c r="C48" s="126" t="str">
        <f>[3]heroMastery!C48</f>
        <v>死亡骑士</v>
      </c>
      <c r="D48" s="126">
        <f>[3]heroMastery!D48</f>
        <v>1</v>
      </c>
      <c r="E48" s="126">
        <f>[3]heroMastery!E48</f>
        <v>1</v>
      </c>
      <c r="F48" s="126">
        <f>[3]heroMastery!F48</f>
        <v>1</v>
      </c>
      <c r="G48" s="126">
        <f>[3]heroMastery!G48</f>
        <v>2</v>
      </c>
      <c r="H48" s="126">
        <f>[3]heroMastery!H48</f>
        <v>0</v>
      </c>
      <c r="I48" s="126">
        <f>[3]heroMastery!I48</f>
        <v>0</v>
      </c>
      <c r="J48" s="126">
        <f>[3]heroMastery!J48</f>
        <v>0</v>
      </c>
      <c r="K48" s="126">
        <f>[3]heroMastery!K48</f>
        <v>0</v>
      </c>
      <c r="L48" s="126">
        <f>[3]heroMastery!L48</f>
        <v>0</v>
      </c>
      <c r="M48" s="126">
        <f>[3]heroMastery!M48</f>
        <v>50401</v>
      </c>
      <c r="N48" s="126" t="str">
        <f>[3]heroMastery!N48</f>
        <v>ms_siwangqishi</v>
      </c>
      <c r="O48" s="126" t="str">
        <f>[3]heroMastery!O48</f>
        <v>HEROSPECIAL_504012</v>
      </c>
      <c r="P48" s="126" t="str">
        <f>[3]heroMastery!P48</f>
        <v>HEROSPECIALDES_504012</v>
      </c>
      <c r="Q48" s="126" t="str">
        <f>[3]heroMastery!Q48</f>
        <v/>
      </c>
      <c r="R48" s="126">
        <f>[3]heroMastery!R48</f>
        <v>0</v>
      </c>
      <c r="S48" s="126" t="str">
        <f>[3]heroMastery!S48</f>
        <v/>
      </c>
      <c r="T48" s="126">
        <f>[3]heroMastery!T48</f>
        <v>0</v>
      </c>
      <c r="U48" s="126">
        <f>[3]heroMastery!U48</f>
        <v>0</v>
      </c>
      <c r="V48" s="126">
        <f>[3]heroMastery!V48</f>
        <v>0</v>
      </c>
      <c r="W48" s="126">
        <f>[3]heroMastery!W48</f>
        <v>0</v>
      </c>
      <c r="X48" s="126">
        <f>[3]heroMastery!X48</f>
        <v>0</v>
      </c>
      <c r="Y48" s="126">
        <f>[3]heroMastery!Y48</f>
        <v>0</v>
      </c>
      <c r="Z48" s="126">
        <f>[3]heroMastery!Z48</f>
        <v>0</v>
      </c>
      <c r="AA48" s="126">
        <f>[3]heroMastery!AA48</f>
        <v>0</v>
      </c>
      <c r="AB48" s="126" t="str">
        <f>[3]heroMastery!AB48</f>
        <v>[[306,2,51302],[1306,2,51302]]</v>
      </c>
      <c r="AC48" s="126">
        <f>[3]heroMastery!AC48</f>
        <v>0</v>
      </c>
      <c r="AD48" s="126">
        <f>[3]heroMastery!AD48</f>
        <v>0</v>
      </c>
      <c r="AE48" s="126">
        <f>[3]heroMastery!AE48</f>
        <v>0</v>
      </c>
      <c r="AF48" s="126">
        <f>[3]heroMastery!AF48</f>
        <v>0</v>
      </c>
      <c r="AG48" s="126">
        <f>[3]heroMastery!AG48</f>
        <v>0</v>
      </c>
      <c r="AH48" s="126">
        <f>[3]heroMastery!AH48</f>
        <v>0</v>
      </c>
      <c r="AI48" s="126">
        <f>[3]heroMastery!AI48</f>
        <v>0</v>
      </c>
      <c r="AJ48" s="126">
        <f>[3]heroMastery!AJ48</f>
        <v>0</v>
      </c>
      <c r="AK48" s="126">
        <f>[3]heroMastery!AK48</f>
        <v>0</v>
      </c>
      <c r="AL48" s="126">
        <f>[3]heroMastery!AL48</f>
        <v>0</v>
      </c>
      <c r="AM48" s="126">
        <f>[3]heroMastery!AM48</f>
        <v>0</v>
      </c>
      <c r="AN48" s="126">
        <f>[3]heroMastery!AN48</f>
        <v>0</v>
      </c>
      <c r="AO48" s="126">
        <f>[3]heroMastery!AO48</f>
        <v>0</v>
      </c>
      <c r="AP48" s="126">
        <f>[3]heroMastery!AP48</f>
        <v>0</v>
      </c>
      <c r="AQ48" s="126">
        <f>[3]heroMastery!AQ48</f>
        <v>0</v>
      </c>
      <c r="AR48" s="126">
        <f>[3]heroMastery!AR48</f>
        <v>0</v>
      </c>
      <c r="AS48" s="126">
        <f>[3]heroMastery!AS48</f>
        <v>0</v>
      </c>
      <c r="AT48" s="126">
        <f>[3]heroMastery!AT48</f>
        <v>0</v>
      </c>
      <c r="AU48" s="126">
        <f>[3]heroMastery!AU48</f>
        <v>0</v>
      </c>
      <c r="AV48" s="126">
        <f>[3]heroMastery!AV48</f>
        <v>0</v>
      </c>
      <c r="AW48" s="126">
        <f>[3]heroMastery!AW48</f>
        <v>0</v>
      </c>
      <c r="AX48" s="126">
        <f>[3]heroMastery!AX48</f>
        <v>0</v>
      </c>
      <c r="AY48" s="126">
        <f>[3]heroMastery!AY48</f>
        <v>0.1</v>
      </c>
      <c r="AZ48" s="126">
        <f>[3]heroMastery!AZ48</f>
        <v>0</v>
      </c>
      <c r="BA48" s="126">
        <f>[3]heroMastery!BA48</f>
        <v>0</v>
      </c>
      <c r="BB48" s="126">
        <f>[3]heroMastery!BB48</f>
        <v>0</v>
      </c>
      <c r="BC48" s="126">
        <f>[3]heroMastery!BC48</f>
        <v>0</v>
      </c>
      <c r="BD48" s="126">
        <f>[3]heroMastery!BD48</f>
        <v>0</v>
      </c>
      <c r="BE48" s="126">
        <f>[3]heroMastery!BE48</f>
        <v>0</v>
      </c>
      <c r="BF48" s="126">
        <f>[3]heroMastery!BF48</f>
        <v>0</v>
      </c>
      <c r="BG48" s="126">
        <f>[3]heroMastery!BG48</f>
        <v>0</v>
      </c>
      <c r="BH48" s="126">
        <f>[3]heroMastery!BH48</f>
        <v>0</v>
      </c>
    </row>
    <row r="49" spans="1:60">
      <c r="A49" s="126">
        <f>[3]heroMastery!A49</f>
        <v>504013</v>
      </c>
      <c r="B49" s="126">
        <f>[3]heroMastery!B49</f>
        <v>50401</v>
      </c>
      <c r="C49" s="126" t="str">
        <f>[3]heroMastery!C49</f>
        <v>死亡骑士</v>
      </c>
      <c r="D49" s="126">
        <f>[3]heroMastery!D49</f>
        <v>1</v>
      </c>
      <c r="E49" s="126">
        <f>[3]heroMastery!E49</f>
        <v>0</v>
      </c>
      <c r="F49" s="126">
        <f>[3]heroMastery!F49</f>
        <v>1</v>
      </c>
      <c r="G49" s="126">
        <f>[3]heroMastery!G49</f>
        <v>3</v>
      </c>
      <c r="H49" s="126">
        <f>[3]heroMastery!H49</f>
        <v>0</v>
      </c>
      <c r="I49" s="126">
        <f>[3]heroMastery!I49</f>
        <v>0</v>
      </c>
      <c r="J49" s="126">
        <f>[3]heroMastery!J49</f>
        <v>0</v>
      </c>
      <c r="K49" s="126">
        <f>[3]heroMastery!K49</f>
        <v>0</v>
      </c>
      <c r="L49" s="126">
        <f>[3]heroMastery!L49</f>
        <v>0</v>
      </c>
      <c r="M49" s="126">
        <f>[3]heroMastery!M49</f>
        <v>50401</v>
      </c>
      <c r="N49" s="126" t="str">
        <f>[3]heroMastery!N49</f>
        <v>ms_siwangqishi</v>
      </c>
      <c r="O49" s="126" t="str">
        <f>[3]heroMastery!O49</f>
        <v>HEROSPECIAL_504013</v>
      </c>
      <c r="P49" s="126" t="str">
        <f>[3]heroMastery!P49</f>
        <v>HEROSPECIALDES_504013</v>
      </c>
      <c r="Q49" s="126" t="str">
        <f>[3]heroMastery!Q49</f>
        <v/>
      </c>
      <c r="R49" s="126">
        <f>[3]heroMastery!R49</f>
        <v>0</v>
      </c>
      <c r="S49" s="126" t="str">
        <f>[3]heroMastery!S49</f>
        <v/>
      </c>
      <c r="T49" s="126">
        <f>[3]heroMastery!T49</f>
        <v>0</v>
      </c>
      <c r="U49" s="126">
        <f>[3]heroMastery!U49</f>
        <v>0</v>
      </c>
      <c r="V49" s="126">
        <f>[3]heroMastery!V49</f>
        <v>0</v>
      </c>
      <c r="W49" s="126">
        <f>[3]heroMastery!W49</f>
        <v>0</v>
      </c>
      <c r="X49" s="126">
        <f>[3]heroMastery!X49</f>
        <v>0</v>
      </c>
      <c r="Y49" s="126">
        <f>[3]heroMastery!Y49</f>
        <v>0</v>
      </c>
      <c r="Z49" s="126">
        <f>[3]heroMastery!Z49</f>
        <v>0</v>
      </c>
      <c r="AA49" s="126">
        <f>[3]heroMastery!AA49</f>
        <v>0</v>
      </c>
      <c r="AB49" s="126">
        <f>[3]heroMastery!AB49</f>
        <v>0</v>
      </c>
      <c r="AC49" s="126">
        <f>[3]heroMastery!AC49</f>
        <v>0</v>
      </c>
      <c r="AD49" s="126">
        <f>[3]heroMastery!AD49</f>
        <v>0</v>
      </c>
      <c r="AE49" s="126">
        <f>[3]heroMastery!AE49</f>
        <v>0</v>
      </c>
      <c r="AF49" s="126">
        <f>[3]heroMastery!AF49</f>
        <v>0</v>
      </c>
      <c r="AG49" s="126" t="str">
        <f>[3]heroMastery!AG49</f>
        <v>[[508,5081]]</v>
      </c>
      <c r="AH49" s="126">
        <f>[3]heroMastery!AH49</f>
        <v>0</v>
      </c>
      <c r="AI49" s="126">
        <f>[3]heroMastery!AI49</f>
        <v>0</v>
      </c>
      <c r="AJ49" s="126">
        <f>[3]heroMastery!AJ49</f>
        <v>0</v>
      </c>
      <c r="AK49" s="126">
        <f>[3]heroMastery!AK49</f>
        <v>0</v>
      </c>
      <c r="AL49" s="126">
        <f>[3]heroMastery!AL49</f>
        <v>0</v>
      </c>
      <c r="AM49" s="126">
        <f>[3]heroMastery!AM49</f>
        <v>0</v>
      </c>
      <c r="AN49" s="126">
        <f>[3]heroMastery!AN49</f>
        <v>0</v>
      </c>
      <c r="AO49" s="126">
        <f>[3]heroMastery!AO49</f>
        <v>0</v>
      </c>
      <c r="AP49" s="126">
        <f>[3]heroMastery!AP49</f>
        <v>0</v>
      </c>
      <c r="AQ49" s="126">
        <f>[3]heroMastery!AQ49</f>
        <v>0</v>
      </c>
      <c r="AR49" s="126">
        <f>[3]heroMastery!AR49</f>
        <v>0</v>
      </c>
      <c r="AS49" s="126">
        <f>[3]heroMastery!AS49</f>
        <v>0</v>
      </c>
      <c r="AT49" s="126">
        <f>[3]heroMastery!AT49</f>
        <v>0</v>
      </c>
      <c r="AU49" s="126">
        <f>[3]heroMastery!AU49</f>
        <v>0</v>
      </c>
      <c r="AV49" s="126">
        <f>[3]heroMastery!AV49</f>
        <v>0</v>
      </c>
      <c r="AW49" s="126">
        <f>[3]heroMastery!AW49</f>
        <v>0</v>
      </c>
      <c r="AX49" s="126">
        <f>[3]heroMastery!AX49</f>
        <v>0</v>
      </c>
      <c r="AY49" s="126">
        <f>[3]heroMastery!AY49</f>
        <v>0.15</v>
      </c>
      <c r="AZ49" s="126">
        <f>[3]heroMastery!AZ49</f>
        <v>0</v>
      </c>
      <c r="BA49" s="126">
        <f>[3]heroMastery!BA49</f>
        <v>0</v>
      </c>
      <c r="BB49" s="126">
        <f>[3]heroMastery!BB49</f>
        <v>0</v>
      </c>
      <c r="BC49" s="126">
        <f>[3]heroMastery!BC49</f>
        <v>0</v>
      </c>
      <c r="BD49" s="126">
        <f>[3]heroMastery!BD49</f>
        <v>0</v>
      </c>
      <c r="BE49" s="126">
        <f>[3]heroMastery!BE49</f>
        <v>0</v>
      </c>
      <c r="BF49" s="126">
        <f>[3]heroMastery!BF49</f>
        <v>0</v>
      </c>
      <c r="BG49" s="126">
        <f>[3]heroMastery!BG49</f>
        <v>0</v>
      </c>
      <c r="BH49" s="126">
        <f>[3]heroMastery!BH49</f>
        <v>0</v>
      </c>
    </row>
    <row r="50" spans="1:60">
      <c r="A50" s="126">
        <f>[3]heroMastery!A50</f>
        <v>504014</v>
      </c>
      <c r="B50" s="126">
        <f>[3]heroMastery!B50</f>
        <v>50401</v>
      </c>
      <c r="C50" s="126" t="str">
        <f>[3]heroMastery!C50</f>
        <v>死亡骑士</v>
      </c>
      <c r="D50" s="126">
        <f>[3]heroMastery!D50</f>
        <v>1</v>
      </c>
      <c r="E50" s="126">
        <f>[3]heroMastery!E50</f>
        <v>0</v>
      </c>
      <c r="F50" s="126">
        <f>[3]heroMastery!F50</f>
        <v>1</v>
      </c>
      <c r="G50" s="126">
        <f>[3]heroMastery!G50</f>
        <v>4</v>
      </c>
      <c r="H50" s="126">
        <f>[3]heroMastery!H50</f>
        <v>0</v>
      </c>
      <c r="I50" s="126">
        <f>[3]heroMastery!I50</f>
        <v>0</v>
      </c>
      <c r="J50" s="126">
        <f>[3]heroMastery!J50</f>
        <v>0</v>
      </c>
      <c r="K50" s="126">
        <f>[3]heroMastery!K50</f>
        <v>0</v>
      </c>
      <c r="L50" s="126">
        <f>[3]heroMastery!L50</f>
        <v>0</v>
      </c>
      <c r="M50" s="126">
        <f>[3]heroMastery!M50</f>
        <v>50401</v>
      </c>
      <c r="N50" s="126" t="str">
        <f>[3]heroMastery!N50</f>
        <v>ms_siwangqishi</v>
      </c>
      <c r="O50" s="126" t="str">
        <f>[3]heroMastery!O50</f>
        <v>HEROSPECIAL_504014</v>
      </c>
      <c r="P50" s="126" t="str">
        <f>[3]heroMastery!P50</f>
        <v>HEROSPECIALDES_504014</v>
      </c>
      <c r="Q50" s="126" t="str">
        <f>[3]heroMastery!Q50</f>
        <v/>
      </c>
      <c r="R50" s="126">
        <f>[3]heroMastery!R50</f>
        <v>0</v>
      </c>
      <c r="S50" s="126" t="str">
        <f>[3]heroMastery!S50</f>
        <v/>
      </c>
      <c r="T50" s="126">
        <f>[3]heroMastery!T50</f>
        <v>0</v>
      </c>
      <c r="U50" s="126">
        <f>[3]heroMastery!U50</f>
        <v>0</v>
      </c>
      <c r="V50" s="126">
        <f>[3]heroMastery!V50</f>
        <v>0</v>
      </c>
      <c r="W50" s="126">
        <f>[3]heroMastery!W50</f>
        <v>0</v>
      </c>
      <c r="X50" s="126">
        <f>[3]heroMastery!X50</f>
        <v>60401</v>
      </c>
      <c r="Y50" s="126" t="str">
        <f>[3]heroMastery!Y50</f>
        <v>[[1306,11306]]</v>
      </c>
      <c r="Z50" s="126" t="str">
        <f>[3]heroMastery!Z50</f>
        <v>[[306,11306]]</v>
      </c>
      <c r="AA50" s="126">
        <f>[3]heroMastery!AA50</f>
        <v>0</v>
      </c>
      <c r="AB50" s="126" t="str">
        <f>[3]heroMastery!AB50</f>
        <v>[[11306,1,50405],[11306,2,51301],[11306,2,51302],[11306,1,50414]]</v>
      </c>
      <c r="AC50" s="126">
        <f>[3]heroMastery!AC50</f>
        <v>0</v>
      </c>
      <c r="AD50" s="126">
        <f>[3]heroMastery!AD50</f>
        <v>0</v>
      </c>
      <c r="AE50" s="126">
        <f>[3]heroMastery!AE50</f>
        <v>0</v>
      </c>
      <c r="AF50" s="126">
        <f>[3]heroMastery!AF50</f>
        <v>0</v>
      </c>
      <c r="AG50" s="126" t="str">
        <f>[3]heroMastery!AG50</f>
        <v>[[519,5191]]</v>
      </c>
      <c r="AH50" s="126">
        <f>[3]heroMastery!AH50</f>
        <v>0</v>
      </c>
      <c r="AI50" s="126">
        <f>[3]heroMastery!AI50</f>
        <v>0</v>
      </c>
      <c r="AJ50" s="126">
        <f>[3]heroMastery!AJ50</f>
        <v>0</v>
      </c>
      <c r="AK50" s="126">
        <f>[3]heroMastery!AK50</f>
        <v>0</v>
      </c>
      <c r="AL50" s="126">
        <f>[3]heroMastery!AL50</f>
        <v>0</v>
      </c>
      <c r="AM50" s="126">
        <f>[3]heroMastery!AM50</f>
        <v>0</v>
      </c>
      <c r="AN50" s="126">
        <f>[3]heroMastery!AN50</f>
        <v>0</v>
      </c>
      <c r="AO50" s="126">
        <f>[3]heroMastery!AO50</f>
        <v>0</v>
      </c>
      <c r="AP50" s="126">
        <f>[3]heroMastery!AP50</f>
        <v>0</v>
      </c>
      <c r="AQ50" s="126">
        <f>[3]heroMastery!AQ50</f>
        <v>0</v>
      </c>
      <c r="AR50" s="126">
        <f>[3]heroMastery!AR50</f>
        <v>0</v>
      </c>
      <c r="AS50" s="126">
        <f>[3]heroMastery!AS50</f>
        <v>0</v>
      </c>
      <c r="AT50" s="126">
        <f>[3]heroMastery!AT50</f>
        <v>0</v>
      </c>
      <c r="AU50" s="126">
        <f>[3]heroMastery!AU50</f>
        <v>0</v>
      </c>
      <c r="AV50" s="126">
        <f>[3]heroMastery!AV50</f>
        <v>0</v>
      </c>
      <c r="AW50" s="126">
        <f>[3]heroMastery!AW50</f>
        <v>0</v>
      </c>
      <c r="AX50" s="126">
        <f>[3]heroMastery!AX50</f>
        <v>0</v>
      </c>
      <c r="AY50" s="126">
        <f>[3]heroMastery!AY50</f>
        <v>0.2</v>
      </c>
      <c r="AZ50" s="126">
        <f>[3]heroMastery!AZ50</f>
        <v>0</v>
      </c>
      <c r="BA50" s="126">
        <f>[3]heroMastery!BA50</f>
        <v>0</v>
      </c>
      <c r="BB50" s="126">
        <f>[3]heroMastery!BB50</f>
        <v>0</v>
      </c>
      <c r="BC50" s="126">
        <f>[3]heroMastery!BC50</f>
        <v>0</v>
      </c>
      <c r="BD50" s="126">
        <f>[3]heroMastery!BD50</f>
        <v>0</v>
      </c>
      <c r="BE50" s="126">
        <f>[3]heroMastery!BE50</f>
        <v>0</v>
      </c>
      <c r="BF50" s="126">
        <f>[3]heroMastery!BF50</f>
        <v>0</v>
      </c>
      <c r="BG50" s="126">
        <f>[3]heroMastery!BG50</f>
        <v>0</v>
      </c>
      <c r="BH50" s="126">
        <f>[3]heroMastery!BH50</f>
        <v>0</v>
      </c>
    </row>
    <row r="51" spans="1:60">
      <c r="A51" s="126">
        <f>[3]heroMastery!A51</f>
        <v>505011</v>
      </c>
      <c r="B51" s="126">
        <f>[3]heroMastery!B51</f>
        <v>50501</v>
      </c>
      <c r="C51" s="126" t="str">
        <f>[3]heroMastery!C51</f>
        <v>魔力</v>
      </c>
      <c r="D51" s="126">
        <f>[3]heroMastery!D51</f>
        <v>1</v>
      </c>
      <c r="E51" s="126">
        <f>[3]heroMastery!E51</f>
        <v>0</v>
      </c>
      <c r="F51" s="126">
        <f>[3]heroMastery!F51</f>
        <v>1</v>
      </c>
      <c r="G51" s="126">
        <f>[3]heroMastery!G51</f>
        <v>1</v>
      </c>
      <c r="H51" s="126">
        <f>[3]heroMastery!H51</f>
        <v>0</v>
      </c>
      <c r="I51" s="126">
        <f>[3]heroMastery!I51</f>
        <v>0</v>
      </c>
      <c r="J51" s="126">
        <f>[3]heroMastery!J51</f>
        <v>0</v>
      </c>
      <c r="K51" s="126">
        <f>[3]heroMastery!K51</f>
        <v>0</v>
      </c>
      <c r="L51" s="126">
        <f>[3]heroMastery!L51</f>
        <v>0</v>
      </c>
      <c r="M51" s="126">
        <f>[3]heroMastery!M51</f>
        <v>50501</v>
      </c>
      <c r="N51" s="126" t="str">
        <f>[3]heroMastery!N51</f>
        <v>ms_heianshike</v>
      </c>
      <c r="O51" s="126" t="str">
        <f>[3]heroMastery!O51</f>
        <v>HEROSPECIAL_505011</v>
      </c>
      <c r="P51" s="126" t="str">
        <f>[3]heroMastery!P51</f>
        <v>HEROSPECIALDES_505011</v>
      </c>
      <c r="Q51" s="126">
        <f>[3]heroMastery!Q51</f>
        <v>0</v>
      </c>
      <c r="R51" s="126">
        <f>[3]heroMastery!R51</f>
        <v>0</v>
      </c>
      <c r="S51" s="126">
        <f>[3]heroMastery!S51</f>
        <v>0</v>
      </c>
      <c r="T51" s="126">
        <f>[3]heroMastery!T51</f>
        <v>0</v>
      </c>
      <c r="U51" s="126">
        <f>[3]heroMastery!U51</f>
        <v>0</v>
      </c>
      <c r="V51" s="126">
        <f>[3]heroMastery!V51</f>
        <v>0</v>
      </c>
      <c r="W51" s="126">
        <f>[3]heroMastery!W51</f>
        <v>0</v>
      </c>
      <c r="X51" s="126">
        <f>[3]heroMastery!X51</f>
        <v>0</v>
      </c>
      <c r="Y51" s="126">
        <f>[3]heroMastery!Y51</f>
        <v>0</v>
      </c>
      <c r="Z51" s="126">
        <f>[3]heroMastery!Z51</f>
        <v>0</v>
      </c>
      <c r="AA51" s="126">
        <f>[3]heroMastery!AA51</f>
        <v>0</v>
      </c>
      <c r="AB51" s="126">
        <f>[3]heroMastery!AB51</f>
        <v>0</v>
      </c>
      <c r="AC51" s="126">
        <f>[3]heroMastery!AC51</f>
        <v>0</v>
      </c>
      <c r="AD51" s="126">
        <f>[3]heroMastery!AD51</f>
        <v>0</v>
      </c>
      <c r="AE51" s="126">
        <f>[3]heroMastery!AE51</f>
        <v>0</v>
      </c>
      <c r="AF51" s="126">
        <f>[3]heroMastery!AF51</f>
        <v>0</v>
      </c>
      <c r="AG51" s="126">
        <f>[3]heroMastery!AG51</f>
        <v>0</v>
      </c>
      <c r="AH51" s="126">
        <f>[3]heroMastery!AH51</f>
        <v>0</v>
      </c>
      <c r="AI51" s="126" t="str">
        <f>[3]heroMastery!AI51</f>
        <v>[[12,1]]</v>
      </c>
      <c r="AJ51" s="126">
        <f>[3]heroMastery!AJ51</f>
        <v>0</v>
      </c>
      <c r="AK51" s="126">
        <f>[3]heroMastery!AK51</f>
        <v>0</v>
      </c>
      <c r="AL51" s="126">
        <f>[3]heroMastery!AL51</f>
        <v>0</v>
      </c>
      <c r="AM51" s="126">
        <f>[3]heroMastery!AM51</f>
        <v>0</v>
      </c>
      <c r="AN51" s="126">
        <f>[3]heroMastery!AN51</f>
        <v>0</v>
      </c>
      <c r="AO51" s="126">
        <f>[3]heroMastery!AO51</f>
        <v>0</v>
      </c>
      <c r="AP51" s="126">
        <f>[3]heroMastery!AP51</f>
        <v>0</v>
      </c>
      <c r="AQ51" s="126">
        <f>[3]heroMastery!AQ51</f>
        <v>0</v>
      </c>
      <c r="AR51" s="126">
        <f>[3]heroMastery!AR51</f>
        <v>0</v>
      </c>
      <c r="AS51" s="126">
        <f>[3]heroMastery!AS51</f>
        <v>0</v>
      </c>
      <c r="AT51" s="126">
        <f>[3]heroMastery!AT51</f>
        <v>0</v>
      </c>
      <c r="AU51" s="126">
        <f>[3]heroMastery!AU51</f>
        <v>0</v>
      </c>
      <c r="AV51" s="126">
        <f>[3]heroMastery!AV51</f>
        <v>0</v>
      </c>
      <c r="AW51" s="126">
        <f>[3]heroMastery!AW51</f>
        <v>0</v>
      </c>
      <c r="AX51" s="126">
        <f>[3]heroMastery!AX51</f>
        <v>0</v>
      </c>
      <c r="AY51" s="126">
        <f>[3]heroMastery!AY51</f>
        <v>0.05</v>
      </c>
      <c r="AZ51" s="126">
        <f>[3]heroMastery!AZ51</f>
        <v>0</v>
      </c>
      <c r="BA51" s="126">
        <f>[3]heroMastery!BA51</f>
        <v>0</v>
      </c>
      <c r="BB51" s="126">
        <f>[3]heroMastery!BB51</f>
        <v>0</v>
      </c>
      <c r="BC51" s="126">
        <f>[3]heroMastery!BC51</f>
        <v>0</v>
      </c>
      <c r="BD51" s="126">
        <f>[3]heroMastery!BD51</f>
        <v>0</v>
      </c>
      <c r="BE51" s="126">
        <f>[3]heroMastery!BE51</f>
        <v>0</v>
      </c>
      <c r="BF51" s="126">
        <f>[3]heroMastery!BF51</f>
        <v>0</v>
      </c>
      <c r="BG51" s="126">
        <f>[3]heroMastery!BG51</f>
        <v>0</v>
      </c>
      <c r="BH51" s="126">
        <f>[3]heroMastery!BH51</f>
        <v>0</v>
      </c>
    </row>
    <row r="52" spans="1:60">
      <c r="A52" s="126">
        <f>[3]heroMastery!A52</f>
        <v>505012</v>
      </c>
      <c r="B52" s="126">
        <f>[3]heroMastery!B52</f>
        <v>50501</v>
      </c>
      <c r="C52" s="126" t="str">
        <f>[3]heroMastery!C52</f>
        <v>魔力</v>
      </c>
      <c r="D52" s="126">
        <f>[3]heroMastery!D52</f>
        <v>1</v>
      </c>
      <c r="E52" s="126">
        <f>[3]heroMastery!E52</f>
        <v>0</v>
      </c>
      <c r="F52" s="126">
        <f>[3]heroMastery!F52</f>
        <v>1</v>
      </c>
      <c r="G52" s="126">
        <f>[3]heroMastery!G52</f>
        <v>2</v>
      </c>
      <c r="H52" s="126">
        <f>[3]heroMastery!H52</f>
        <v>0</v>
      </c>
      <c r="I52" s="126">
        <f>[3]heroMastery!I52</f>
        <v>0</v>
      </c>
      <c r="J52" s="126">
        <f>[3]heroMastery!J52</f>
        <v>0</v>
      </c>
      <c r="K52" s="126">
        <f>[3]heroMastery!K52</f>
        <v>0</v>
      </c>
      <c r="L52" s="126">
        <f>[3]heroMastery!L52</f>
        <v>0</v>
      </c>
      <c r="M52" s="126">
        <f>[3]heroMastery!M52</f>
        <v>50501</v>
      </c>
      <c r="N52" s="126" t="str">
        <f>[3]heroMastery!N52</f>
        <v>ms_heianshike</v>
      </c>
      <c r="O52" s="126" t="str">
        <f>[3]heroMastery!O52</f>
        <v>HEROSPECIAL_505012</v>
      </c>
      <c r="P52" s="126" t="str">
        <f>[3]heroMastery!P52</f>
        <v>HEROSPECIALDES_505012</v>
      </c>
      <c r="Q52" s="126">
        <f>[3]heroMastery!Q52</f>
        <v>0</v>
      </c>
      <c r="R52" s="126">
        <f>[3]heroMastery!R52</f>
        <v>0</v>
      </c>
      <c r="S52" s="126">
        <f>[3]heroMastery!S52</f>
        <v>0</v>
      </c>
      <c r="T52" s="126">
        <f>[3]heroMastery!T52</f>
        <v>0</v>
      </c>
      <c r="U52" s="126">
        <f>[3]heroMastery!U52</f>
        <v>0</v>
      </c>
      <c r="V52" s="126">
        <f>[3]heroMastery!V52</f>
        <v>0</v>
      </c>
      <c r="W52" s="126">
        <f>[3]heroMastery!W52</f>
        <v>0</v>
      </c>
      <c r="X52" s="126">
        <f>[3]heroMastery!X52</f>
        <v>0</v>
      </c>
      <c r="Y52" s="126">
        <f>[3]heroMastery!Y52</f>
        <v>0</v>
      </c>
      <c r="Z52" s="126">
        <f>[3]heroMastery!Z52</f>
        <v>0</v>
      </c>
      <c r="AA52" s="126">
        <f>[3]heroMastery!AA52</f>
        <v>0</v>
      </c>
      <c r="AB52" s="126">
        <f>[3]heroMastery!AB52</f>
        <v>0</v>
      </c>
      <c r="AC52" s="126">
        <f>[3]heroMastery!AC52</f>
        <v>0</v>
      </c>
      <c r="AD52" s="126">
        <f>[3]heroMastery!AD52</f>
        <v>0</v>
      </c>
      <c r="AE52" s="126">
        <f>[3]heroMastery!AE52</f>
        <v>0</v>
      </c>
      <c r="AF52" s="126">
        <f>[3]heroMastery!AF52</f>
        <v>0</v>
      </c>
      <c r="AG52" s="126" t="str">
        <f>[3]heroMastery!AG52</f>
        <v>[[507,5071]]</v>
      </c>
      <c r="AH52" s="126">
        <f>[3]heroMastery!AH52</f>
        <v>0</v>
      </c>
      <c r="AI52" s="126">
        <f>[3]heroMastery!AI52</f>
        <v>0</v>
      </c>
      <c r="AJ52" s="126">
        <f>[3]heroMastery!AJ52</f>
        <v>0</v>
      </c>
      <c r="AK52" s="126">
        <f>[3]heroMastery!AK52</f>
        <v>0</v>
      </c>
      <c r="AL52" s="126">
        <f>[3]heroMastery!AL52</f>
        <v>0</v>
      </c>
      <c r="AM52" s="126">
        <f>[3]heroMastery!AM52</f>
        <v>0</v>
      </c>
      <c r="AN52" s="126">
        <f>[3]heroMastery!AN52</f>
        <v>0</v>
      </c>
      <c r="AO52" s="126">
        <f>[3]heroMastery!AO52</f>
        <v>0</v>
      </c>
      <c r="AP52" s="126">
        <f>[3]heroMastery!AP52</f>
        <v>0</v>
      </c>
      <c r="AQ52" s="126">
        <f>[3]heroMastery!AQ52</f>
        <v>0</v>
      </c>
      <c r="AR52" s="126">
        <f>[3]heroMastery!AR52</f>
        <v>0</v>
      </c>
      <c r="AS52" s="126">
        <f>[3]heroMastery!AS52</f>
        <v>0</v>
      </c>
      <c r="AT52" s="126">
        <f>[3]heroMastery!AT52</f>
        <v>0</v>
      </c>
      <c r="AU52" s="126">
        <f>[3]heroMastery!AU52</f>
        <v>0</v>
      </c>
      <c r="AV52" s="126">
        <f>[3]heroMastery!AV52</f>
        <v>0</v>
      </c>
      <c r="AW52" s="126">
        <f>[3]heroMastery!AW52</f>
        <v>0</v>
      </c>
      <c r="AX52" s="126">
        <f>[3]heroMastery!AX52</f>
        <v>0</v>
      </c>
      <c r="AY52" s="126">
        <f>[3]heroMastery!AY52</f>
        <v>0.1</v>
      </c>
      <c r="AZ52" s="126">
        <f>[3]heroMastery!AZ52</f>
        <v>0</v>
      </c>
      <c r="BA52" s="126">
        <f>[3]heroMastery!BA52</f>
        <v>0</v>
      </c>
      <c r="BB52" s="126">
        <f>[3]heroMastery!BB52</f>
        <v>0</v>
      </c>
      <c r="BC52" s="126">
        <f>[3]heroMastery!BC52</f>
        <v>0</v>
      </c>
      <c r="BD52" s="126">
        <f>[3]heroMastery!BD52</f>
        <v>0</v>
      </c>
      <c r="BE52" s="126">
        <f>[3]heroMastery!BE52</f>
        <v>0</v>
      </c>
      <c r="BF52" s="126">
        <f>[3]heroMastery!BF52</f>
        <v>0</v>
      </c>
      <c r="BG52" s="126">
        <f>[3]heroMastery!BG52</f>
        <v>0</v>
      </c>
      <c r="BH52" s="126">
        <f>[3]heroMastery!BH52</f>
        <v>0</v>
      </c>
    </row>
    <row r="53" spans="1:60">
      <c r="A53" s="126">
        <f>[3]heroMastery!A53</f>
        <v>505013</v>
      </c>
      <c r="B53" s="126">
        <f>[3]heroMastery!B53</f>
        <v>50501</v>
      </c>
      <c r="C53" s="126" t="str">
        <f>[3]heroMastery!C53</f>
        <v>魔力</v>
      </c>
      <c r="D53" s="126">
        <f>[3]heroMastery!D53</f>
        <v>1</v>
      </c>
      <c r="E53" s="126">
        <f>[3]heroMastery!E53</f>
        <v>1</v>
      </c>
      <c r="F53" s="126">
        <f>[3]heroMastery!F53</f>
        <v>1</v>
      </c>
      <c r="G53" s="126">
        <f>[3]heroMastery!G53</f>
        <v>3</v>
      </c>
      <c r="H53" s="126">
        <f>[3]heroMastery!H53</f>
        <v>0</v>
      </c>
      <c r="I53" s="126">
        <f>[3]heroMastery!I53</f>
        <v>0</v>
      </c>
      <c r="J53" s="126">
        <f>[3]heroMastery!J53</f>
        <v>0</v>
      </c>
      <c r="K53" s="126">
        <f>[3]heroMastery!K53</f>
        <v>0</v>
      </c>
      <c r="L53" s="126">
        <f>[3]heroMastery!L53</f>
        <v>0</v>
      </c>
      <c r="M53" s="126">
        <f>[3]heroMastery!M53</f>
        <v>50501</v>
      </c>
      <c r="N53" s="126" t="str">
        <f>[3]heroMastery!N53</f>
        <v>ms_heianshike</v>
      </c>
      <c r="O53" s="126" t="str">
        <f>[3]heroMastery!O53</f>
        <v>HEROSPECIAL_505013</v>
      </c>
      <c r="P53" s="126" t="str">
        <f>[3]heroMastery!P53</f>
        <v>HEROSPECIALDES_505013</v>
      </c>
      <c r="Q53" s="126">
        <f>[3]heroMastery!Q53</f>
        <v>0</v>
      </c>
      <c r="R53" s="126">
        <f>[3]heroMastery!R53</f>
        <v>0</v>
      </c>
      <c r="S53" s="126">
        <f>[3]heroMastery!S53</f>
        <v>0</v>
      </c>
      <c r="T53" s="126" t="str">
        <f>[3]heroMastery!T53</f>
        <v>[1,10]</v>
      </c>
      <c r="U53" s="126">
        <f>[3]heroMastery!U53</f>
        <v>0</v>
      </c>
      <c r="V53" s="126">
        <f>[3]heroMastery!V53</f>
        <v>0</v>
      </c>
      <c r="W53" s="126" t="str">
        <f>[3]heroMastery!W53</f>
        <v>[[3,52320],[3,52321]]</v>
      </c>
      <c r="X53" s="126">
        <f>[3]heroMastery!X53</f>
        <v>0</v>
      </c>
      <c r="Y53" s="126">
        <f>[3]heroMastery!Y53</f>
        <v>0</v>
      </c>
      <c r="Z53" s="126">
        <f>[3]heroMastery!Z53</f>
        <v>0</v>
      </c>
      <c r="AA53" s="126">
        <f>[3]heroMastery!AA53</f>
        <v>0</v>
      </c>
      <c r="AB53" s="126">
        <f>[3]heroMastery!AB53</f>
        <v>0</v>
      </c>
      <c r="AC53" s="126">
        <f>[3]heroMastery!AC53</f>
        <v>0</v>
      </c>
      <c r="AD53" s="126">
        <f>[3]heroMastery!AD53</f>
        <v>0</v>
      </c>
      <c r="AE53" s="126">
        <f>[3]heroMastery!AE53</f>
        <v>0</v>
      </c>
      <c r="AF53" s="126">
        <f>[3]heroMastery!AF53</f>
        <v>0</v>
      </c>
      <c r="AG53" s="126">
        <f>[3]heroMastery!AG53</f>
        <v>0</v>
      </c>
      <c r="AH53" s="126">
        <f>[3]heroMastery!AH53</f>
        <v>0</v>
      </c>
      <c r="AI53" s="126">
        <f>[3]heroMastery!AI53</f>
        <v>0</v>
      </c>
      <c r="AJ53" s="126">
        <f>[3]heroMastery!AJ53</f>
        <v>0</v>
      </c>
      <c r="AK53" s="126">
        <f>[3]heroMastery!AK53</f>
        <v>0</v>
      </c>
      <c r="AL53" s="126">
        <f>[3]heroMastery!AL53</f>
        <v>0</v>
      </c>
      <c r="AM53" s="126">
        <f>[3]heroMastery!AM53</f>
        <v>0</v>
      </c>
      <c r="AN53" s="126">
        <f>[3]heroMastery!AN53</f>
        <v>0</v>
      </c>
      <c r="AO53" s="126">
        <f>[3]heroMastery!AO53</f>
        <v>0</v>
      </c>
      <c r="AP53" s="126">
        <f>[3]heroMastery!AP53</f>
        <v>0</v>
      </c>
      <c r="AQ53" s="126">
        <f>[3]heroMastery!AQ53</f>
        <v>0</v>
      </c>
      <c r="AR53" s="126">
        <f>[3]heroMastery!AR53</f>
        <v>0</v>
      </c>
      <c r="AS53" s="126">
        <f>[3]heroMastery!AS53</f>
        <v>0</v>
      </c>
      <c r="AT53" s="126">
        <f>[3]heroMastery!AT53</f>
        <v>0</v>
      </c>
      <c r="AU53" s="126">
        <f>[3]heroMastery!AU53</f>
        <v>0</v>
      </c>
      <c r="AV53" s="126">
        <f>[3]heroMastery!AV53</f>
        <v>0</v>
      </c>
      <c r="AW53" s="126">
        <f>[3]heroMastery!AW53</f>
        <v>0</v>
      </c>
      <c r="AX53" s="126">
        <f>[3]heroMastery!AX53</f>
        <v>0</v>
      </c>
      <c r="AY53" s="126">
        <f>[3]heroMastery!AY53</f>
        <v>0.15</v>
      </c>
      <c r="AZ53" s="126">
        <f>[3]heroMastery!AZ53</f>
        <v>0</v>
      </c>
      <c r="BA53" s="126">
        <f>[3]heroMastery!BA53</f>
        <v>0</v>
      </c>
      <c r="BB53" s="126">
        <f>[3]heroMastery!BB53</f>
        <v>0</v>
      </c>
      <c r="BC53" s="126">
        <f>[3]heroMastery!BC53</f>
        <v>0</v>
      </c>
      <c r="BD53" s="126">
        <f>[3]heroMastery!BD53</f>
        <v>0</v>
      </c>
      <c r="BE53" s="126">
        <f>[3]heroMastery!BE53</f>
        <v>0</v>
      </c>
      <c r="BF53" s="126">
        <f>[3]heroMastery!BF53</f>
        <v>0</v>
      </c>
      <c r="BG53" s="126">
        <f>[3]heroMastery!BG53</f>
        <v>0</v>
      </c>
      <c r="BH53" s="126">
        <f>[3]heroMastery!BH53</f>
        <v>0</v>
      </c>
    </row>
    <row r="54" spans="1:60">
      <c r="A54" s="126">
        <f>[3]heroMastery!A54</f>
        <v>505014</v>
      </c>
      <c r="B54" s="126">
        <f>[3]heroMastery!B54</f>
        <v>50501</v>
      </c>
      <c r="C54" s="126" t="str">
        <f>[3]heroMastery!C54</f>
        <v>魔力</v>
      </c>
      <c r="D54" s="126">
        <f>[3]heroMastery!D54</f>
        <v>1</v>
      </c>
      <c r="E54" s="126">
        <f>[3]heroMastery!E54</f>
        <v>0</v>
      </c>
      <c r="F54" s="126">
        <f>[3]heroMastery!F54</f>
        <v>1</v>
      </c>
      <c r="G54" s="126">
        <f>[3]heroMastery!G54</f>
        <v>4</v>
      </c>
      <c r="H54" s="126">
        <f>[3]heroMastery!H54</f>
        <v>0</v>
      </c>
      <c r="I54" s="126">
        <f>[3]heroMastery!I54</f>
        <v>0</v>
      </c>
      <c r="J54" s="126">
        <f>[3]heroMastery!J54</f>
        <v>0</v>
      </c>
      <c r="K54" s="126">
        <f>[3]heroMastery!K54</f>
        <v>0</v>
      </c>
      <c r="L54" s="126">
        <f>[3]heroMastery!L54</f>
        <v>0</v>
      </c>
      <c r="M54" s="126">
        <f>[3]heroMastery!M54</f>
        <v>50501</v>
      </c>
      <c r="N54" s="126" t="str">
        <f>[3]heroMastery!N54</f>
        <v>ms_heianshike</v>
      </c>
      <c r="O54" s="126" t="str">
        <f>[3]heroMastery!O54</f>
        <v>HEROSPECIAL_505014</v>
      </c>
      <c r="P54" s="126" t="str">
        <f>[3]heroMastery!P54</f>
        <v>HEROSPECIALDES_505014</v>
      </c>
      <c r="Q54" s="126">
        <f>[3]heroMastery!Q54</f>
        <v>0</v>
      </c>
      <c r="R54" s="126">
        <f>[3]heroMastery!R54</f>
        <v>0</v>
      </c>
      <c r="S54" s="126" t="str">
        <f>[3]heroMastery!S54</f>
        <v/>
      </c>
      <c r="T54" s="126" t="str">
        <f>[3]heroMastery!T54</f>
        <v>[1,10]</v>
      </c>
      <c r="U54" s="126">
        <f>[3]heroMastery!U54</f>
        <v>0</v>
      </c>
      <c r="V54" s="126">
        <f>[3]heroMastery!V54</f>
        <v>0</v>
      </c>
      <c r="W54" s="126" t="str">
        <f>[3]heroMastery!W54</f>
        <v>[[1,50542],[1,50553]]</v>
      </c>
      <c r="X54" s="126">
        <f>[3]heroMastery!X54</f>
        <v>0</v>
      </c>
      <c r="Y54" s="126">
        <f>[3]heroMastery!Y54</f>
        <v>0</v>
      </c>
      <c r="Z54" s="126">
        <f>[3]heroMastery!Z54</f>
        <v>0</v>
      </c>
      <c r="AA54" s="126">
        <f>[3]heroMastery!AA54</f>
        <v>0</v>
      </c>
      <c r="AB54" s="126">
        <f>[3]heroMastery!AB54</f>
        <v>0</v>
      </c>
      <c r="AC54" s="126">
        <f>[3]heroMastery!AC54</f>
        <v>0</v>
      </c>
      <c r="AD54" s="126">
        <f>[3]heroMastery!AD54</f>
        <v>0</v>
      </c>
      <c r="AE54" s="126">
        <f>[3]heroMastery!AE54</f>
        <v>0</v>
      </c>
      <c r="AF54" s="126">
        <f>[3]heroMastery!AF54</f>
        <v>0</v>
      </c>
      <c r="AG54" s="126">
        <f>[3]heroMastery!AG54</f>
        <v>0</v>
      </c>
      <c r="AH54" s="126">
        <f>[3]heroMastery!AH54</f>
        <v>0</v>
      </c>
      <c r="AI54" s="126">
        <f>[3]heroMastery!AI54</f>
        <v>0</v>
      </c>
      <c r="AJ54" s="126">
        <f>[3]heroMastery!AJ54</f>
        <v>0</v>
      </c>
      <c r="AK54" s="126">
        <f>[3]heroMastery!AK54</f>
        <v>0</v>
      </c>
      <c r="AL54" s="126">
        <f>[3]heroMastery!AL54</f>
        <v>0</v>
      </c>
      <c r="AM54" s="126">
        <f>[3]heroMastery!AM54</f>
        <v>0</v>
      </c>
      <c r="AN54" s="126">
        <f>[3]heroMastery!AN54</f>
        <v>0</v>
      </c>
      <c r="AO54" s="126">
        <f>[3]heroMastery!AO54</f>
        <v>0</v>
      </c>
      <c r="AP54" s="126">
        <f>[3]heroMastery!AP54</f>
        <v>0</v>
      </c>
      <c r="AQ54" s="126">
        <f>[3]heroMastery!AQ54</f>
        <v>0</v>
      </c>
      <c r="AR54" s="126">
        <f>[3]heroMastery!AR54</f>
        <v>0</v>
      </c>
      <c r="AS54" s="126">
        <f>[3]heroMastery!AS54</f>
        <v>0</v>
      </c>
      <c r="AT54" s="126">
        <f>[3]heroMastery!AT54</f>
        <v>0</v>
      </c>
      <c r="AU54" s="126">
        <f>[3]heroMastery!AU54</f>
        <v>0</v>
      </c>
      <c r="AV54" s="126">
        <f>[3]heroMastery!AV54</f>
        <v>0</v>
      </c>
      <c r="AW54" s="126">
        <f>[3]heroMastery!AW54</f>
        <v>0</v>
      </c>
      <c r="AX54" s="126">
        <f>[3]heroMastery!AX54</f>
        <v>0</v>
      </c>
      <c r="AY54" s="126">
        <f>[3]heroMastery!AY54</f>
        <v>0.2</v>
      </c>
      <c r="AZ54" s="126">
        <f>[3]heroMastery!AZ54</f>
        <v>0</v>
      </c>
      <c r="BA54" s="126">
        <f>[3]heroMastery!BA54</f>
        <v>0</v>
      </c>
      <c r="BB54" s="126">
        <f>[3]heroMastery!BB54</f>
        <v>0</v>
      </c>
      <c r="BC54" s="126">
        <f>[3]heroMastery!BC54</f>
        <v>0</v>
      </c>
      <c r="BD54" s="126">
        <f>[3]heroMastery!BD54</f>
        <v>0</v>
      </c>
      <c r="BE54" s="126">
        <f>[3]heroMastery!BE54</f>
        <v>0</v>
      </c>
      <c r="BF54" s="126">
        <f>[3]heroMastery!BF54</f>
        <v>0</v>
      </c>
      <c r="BG54" s="126">
        <f>[3]heroMastery!BG54</f>
        <v>0</v>
      </c>
      <c r="BH54" s="126">
        <f>[3]heroMastery!BH54</f>
        <v>0</v>
      </c>
    </row>
    <row r="55" spans="1:60">
      <c r="A55" s="126">
        <f>[3]heroMastery!A55</f>
        <v>505021</v>
      </c>
      <c r="B55" s="126">
        <f>[3]heroMastery!B55</f>
        <v>50502</v>
      </c>
      <c r="C55" s="126" t="str">
        <f>[3]heroMastery!C55</f>
        <v>招魂术</v>
      </c>
      <c r="D55" s="126">
        <f>[3]heroMastery!D55</f>
        <v>1</v>
      </c>
      <c r="E55" s="126">
        <f>[3]heroMastery!E55</f>
        <v>0</v>
      </c>
      <c r="F55" s="126">
        <f>[3]heroMastery!F55</f>
        <v>1</v>
      </c>
      <c r="G55" s="126">
        <f>[3]heroMastery!G55</f>
        <v>1</v>
      </c>
      <c r="H55" s="126">
        <f>[3]heroMastery!H55</f>
        <v>0</v>
      </c>
      <c r="I55" s="126">
        <f>[3]heroMastery!I55</f>
        <v>0</v>
      </c>
      <c r="J55" s="126">
        <f>[3]heroMastery!J55</f>
        <v>0</v>
      </c>
      <c r="K55" s="126">
        <f>[3]heroMastery!K55</f>
        <v>0</v>
      </c>
      <c r="L55" s="126">
        <f>[3]heroMastery!L55</f>
        <v>0</v>
      </c>
      <c r="M55" s="126">
        <f>[3]heroMastery!M55</f>
        <v>50502</v>
      </c>
      <c r="N55" s="126" t="str">
        <f>[3]heroMastery!N55</f>
        <v>ms_zhaohunshu</v>
      </c>
      <c r="O55" s="126" t="str">
        <f>[3]heroMastery!O55</f>
        <v>HEROSPECIAL_505021</v>
      </c>
      <c r="P55" s="126" t="str">
        <f>[3]heroMastery!P55</f>
        <v>HEROSPECIALDES_505021</v>
      </c>
      <c r="Q55" s="126" t="str">
        <f>[3]heroMastery!Q55</f>
        <v/>
      </c>
      <c r="R55" s="126">
        <f>[3]heroMastery!R55</f>
        <v>0</v>
      </c>
      <c r="S55" s="126" t="str">
        <f>[3]heroMastery!S55</f>
        <v/>
      </c>
      <c r="T55" s="126">
        <f>[3]heroMastery!T55</f>
        <v>0</v>
      </c>
      <c r="U55" s="126">
        <f>[3]heroMastery!U55</f>
        <v>0</v>
      </c>
      <c r="V55" s="126">
        <f>[3]heroMastery!V55</f>
        <v>0</v>
      </c>
      <c r="W55" s="126">
        <f>[3]heroMastery!W55</f>
        <v>0</v>
      </c>
      <c r="X55" s="126">
        <f>[3]heroMastery!X55</f>
        <v>0</v>
      </c>
      <c r="Y55" s="126">
        <f>[3]heroMastery!Y55</f>
        <v>0</v>
      </c>
      <c r="Z55" s="126">
        <f>[3]heroMastery!Z55</f>
        <v>0</v>
      </c>
      <c r="AA55" s="126">
        <f>[3]heroMastery!AA55</f>
        <v>0</v>
      </c>
      <c r="AB55" s="126">
        <f>[3]heroMastery!AB55</f>
        <v>0</v>
      </c>
      <c r="AC55" s="126">
        <f>[3]heroMastery!AC55</f>
        <v>0</v>
      </c>
      <c r="AD55" s="126">
        <f>[3]heroMastery!AD55</f>
        <v>0</v>
      </c>
      <c r="AE55" s="126">
        <f>[3]heroMastery!AE55</f>
        <v>0</v>
      </c>
      <c r="AF55" s="126">
        <f>[3]heroMastery!AF55</f>
        <v>0</v>
      </c>
      <c r="AG55" s="126" t="str">
        <f>[3]heroMastery!AG55</f>
        <v>[[510,5101]]</v>
      </c>
      <c r="AH55" s="126">
        <f>[3]heroMastery!AH55</f>
        <v>0</v>
      </c>
      <c r="AI55" s="126">
        <f>[3]heroMastery!AI55</f>
        <v>0</v>
      </c>
      <c r="AJ55" s="126">
        <f>[3]heroMastery!AJ55</f>
        <v>0</v>
      </c>
      <c r="AK55" s="126">
        <f>[3]heroMastery!AK55</f>
        <v>0</v>
      </c>
      <c r="AL55" s="126">
        <f>[3]heroMastery!AL55</f>
        <v>0</v>
      </c>
      <c r="AM55" s="126">
        <f>[3]heroMastery!AM55</f>
        <v>0</v>
      </c>
      <c r="AN55" s="126">
        <f>[3]heroMastery!AN55</f>
        <v>0</v>
      </c>
      <c r="AO55" s="126">
        <f>[3]heroMastery!AO55</f>
        <v>0</v>
      </c>
      <c r="AP55" s="126">
        <f>[3]heroMastery!AP55</f>
        <v>0</v>
      </c>
      <c r="AQ55" s="126">
        <f>[3]heroMastery!AQ55</f>
        <v>0</v>
      </c>
      <c r="AR55" s="126">
        <f>[3]heroMastery!AR55</f>
        <v>0</v>
      </c>
      <c r="AS55" s="126">
        <f>[3]heroMastery!AS55</f>
        <v>0</v>
      </c>
      <c r="AT55" s="126">
        <f>[3]heroMastery!AT55</f>
        <v>0</v>
      </c>
      <c r="AU55" s="126">
        <f>[3]heroMastery!AU55</f>
        <v>0</v>
      </c>
      <c r="AV55" s="126">
        <f>[3]heroMastery!AV55</f>
        <v>0</v>
      </c>
      <c r="AW55" s="126">
        <f>[3]heroMastery!AW55</f>
        <v>0</v>
      </c>
      <c r="AX55" s="126">
        <f>[3]heroMastery!AX55</f>
        <v>0</v>
      </c>
      <c r="AY55" s="126">
        <f>[3]heroMastery!AY55</f>
        <v>0.05</v>
      </c>
      <c r="AZ55" s="126">
        <f>[3]heroMastery!AZ55</f>
        <v>0</v>
      </c>
      <c r="BA55" s="126">
        <f>[3]heroMastery!BA55</f>
        <v>0</v>
      </c>
      <c r="BB55" s="126">
        <f>[3]heroMastery!BB55</f>
        <v>0</v>
      </c>
      <c r="BC55" s="126">
        <f>[3]heroMastery!BC55</f>
        <v>0</v>
      </c>
      <c r="BD55" s="126">
        <f>[3]heroMastery!BD55</f>
        <v>0</v>
      </c>
      <c r="BE55" s="126">
        <f>[3]heroMastery!BE55</f>
        <v>0</v>
      </c>
      <c r="BF55" s="126">
        <f>[3]heroMastery!BF55</f>
        <v>0</v>
      </c>
      <c r="BG55" s="126">
        <f>[3]heroMastery!BG55</f>
        <v>0</v>
      </c>
      <c r="BH55" s="126">
        <f>[3]heroMastery!BH55</f>
        <v>0</v>
      </c>
    </row>
    <row r="56" spans="1:60">
      <c r="A56" s="126">
        <f>[3]heroMastery!A56</f>
        <v>505022</v>
      </c>
      <c r="B56" s="126">
        <f>[3]heroMastery!B56</f>
        <v>50502</v>
      </c>
      <c r="C56" s="126" t="str">
        <f>[3]heroMastery!C56</f>
        <v>招魂术</v>
      </c>
      <c r="D56" s="126">
        <f>[3]heroMastery!D56</f>
        <v>1</v>
      </c>
      <c r="E56" s="126">
        <f>[3]heroMastery!E56</f>
        <v>0</v>
      </c>
      <c r="F56" s="126">
        <f>[3]heroMastery!F56</f>
        <v>1</v>
      </c>
      <c r="G56" s="126">
        <f>[3]heroMastery!G56</f>
        <v>2</v>
      </c>
      <c r="H56" s="126">
        <f>[3]heroMastery!H56</f>
        <v>0</v>
      </c>
      <c r="I56" s="126">
        <f>[3]heroMastery!I56</f>
        <v>0</v>
      </c>
      <c r="J56" s="126">
        <f>[3]heroMastery!J56</f>
        <v>0</v>
      </c>
      <c r="K56" s="126">
        <f>[3]heroMastery!K56</f>
        <v>0</v>
      </c>
      <c r="L56" s="126">
        <f>[3]heroMastery!L56</f>
        <v>0</v>
      </c>
      <c r="M56" s="126">
        <f>[3]heroMastery!M56</f>
        <v>50502</v>
      </c>
      <c r="N56" s="126" t="str">
        <f>[3]heroMastery!N56</f>
        <v>ms_zhaohunshu</v>
      </c>
      <c r="O56" s="126" t="str">
        <f>[3]heroMastery!O56</f>
        <v>HEROSPECIAL_505022</v>
      </c>
      <c r="P56" s="126" t="str">
        <f>[3]heroMastery!P56</f>
        <v>HEROSPECIALDES_505022</v>
      </c>
      <c r="Q56" s="126" t="str">
        <f>[3]heroMastery!Q56</f>
        <v/>
      </c>
      <c r="R56" s="126">
        <f>[3]heroMastery!R56</f>
        <v>0</v>
      </c>
      <c r="S56" s="126" t="str">
        <f>[3]heroMastery!S56</f>
        <v/>
      </c>
      <c r="T56" s="126">
        <f>[3]heroMastery!T56</f>
        <v>0</v>
      </c>
      <c r="U56" s="126">
        <f>[3]heroMastery!U56</f>
        <v>0</v>
      </c>
      <c r="V56" s="126">
        <f>[3]heroMastery!V56</f>
        <v>0</v>
      </c>
      <c r="W56" s="126">
        <f>[3]heroMastery!W56</f>
        <v>0</v>
      </c>
      <c r="X56" s="126">
        <f>[3]heroMastery!X56</f>
        <v>0</v>
      </c>
      <c r="Y56" s="126">
        <f>[3]heroMastery!Y56</f>
        <v>0</v>
      </c>
      <c r="Z56" s="126">
        <f>[3]heroMastery!Z56</f>
        <v>0</v>
      </c>
      <c r="AA56" s="126">
        <f>[3]heroMastery!AA56</f>
        <v>0</v>
      </c>
      <c r="AB56" s="126">
        <f>[3]heroMastery!AB56</f>
        <v>0</v>
      </c>
      <c r="AC56" s="126">
        <f>[3]heroMastery!AC56</f>
        <v>0</v>
      </c>
      <c r="AD56" s="126">
        <f>[3]heroMastery!AD56</f>
        <v>0</v>
      </c>
      <c r="AE56" s="126">
        <f>[3]heroMastery!AE56</f>
        <v>0</v>
      </c>
      <c r="AF56" s="126">
        <f>[3]heroMastery!AF56</f>
        <v>0</v>
      </c>
      <c r="AG56" s="126" t="str">
        <f>[3]heroMastery!AG56</f>
        <v>[[510,5102]]</v>
      </c>
      <c r="AH56" s="126">
        <f>[3]heroMastery!AH56</f>
        <v>0</v>
      </c>
      <c r="AI56" s="126">
        <f>[3]heroMastery!AI56</f>
        <v>0</v>
      </c>
      <c r="AJ56" s="126">
        <f>[3]heroMastery!AJ56</f>
        <v>0</v>
      </c>
      <c r="AK56" s="126">
        <f>[3]heroMastery!AK56</f>
        <v>0</v>
      </c>
      <c r="AL56" s="126">
        <f>[3]heroMastery!AL56</f>
        <v>0</v>
      </c>
      <c r="AM56" s="126">
        <f>[3]heroMastery!AM56</f>
        <v>0</v>
      </c>
      <c r="AN56" s="126">
        <f>[3]heroMastery!AN56</f>
        <v>0</v>
      </c>
      <c r="AO56" s="126">
        <f>[3]heroMastery!AO56</f>
        <v>0</v>
      </c>
      <c r="AP56" s="126">
        <f>[3]heroMastery!AP56</f>
        <v>0</v>
      </c>
      <c r="AQ56" s="126">
        <f>[3]heroMastery!AQ56</f>
        <v>0</v>
      </c>
      <c r="AR56" s="126">
        <f>[3]heroMastery!AR56</f>
        <v>0</v>
      </c>
      <c r="AS56" s="126">
        <f>[3]heroMastery!AS56</f>
        <v>0</v>
      </c>
      <c r="AT56" s="126">
        <f>[3]heroMastery!AT56</f>
        <v>0</v>
      </c>
      <c r="AU56" s="126">
        <f>[3]heroMastery!AU56</f>
        <v>0</v>
      </c>
      <c r="AV56" s="126">
        <f>[3]heroMastery!AV56</f>
        <v>0</v>
      </c>
      <c r="AW56" s="126">
        <f>[3]heroMastery!AW56</f>
        <v>0</v>
      </c>
      <c r="AX56" s="126">
        <f>[3]heroMastery!AX56</f>
        <v>0</v>
      </c>
      <c r="AY56" s="126">
        <f>[3]heroMastery!AY56</f>
        <v>0.1</v>
      </c>
      <c r="AZ56" s="126">
        <f>[3]heroMastery!AZ56</f>
        <v>0</v>
      </c>
      <c r="BA56" s="126">
        <f>[3]heroMastery!BA56</f>
        <v>0</v>
      </c>
      <c r="BB56" s="126">
        <f>[3]heroMastery!BB56</f>
        <v>0</v>
      </c>
      <c r="BC56" s="126">
        <f>[3]heroMastery!BC56</f>
        <v>0</v>
      </c>
      <c r="BD56" s="126">
        <f>[3]heroMastery!BD56</f>
        <v>0</v>
      </c>
      <c r="BE56" s="126">
        <f>[3]heroMastery!BE56</f>
        <v>0</v>
      </c>
      <c r="BF56" s="126">
        <f>[3]heroMastery!BF56</f>
        <v>0</v>
      </c>
      <c r="BG56" s="126">
        <f>[3]heroMastery!BG56</f>
        <v>0</v>
      </c>
      <c r="BH56" s="126">
        <f>[3]heroMastery!BH56</f>
        <v>0</v>
      </c>
    </row>
    <row r="57" spans="1:60">
      <c r="A57" s="126">
        <f>[3]heroMastery!A57</f>
        <v>505023</v>
      </c>
      <c r="B57" s="126">
        <f>[3]heroMastery!B57</f>
        <v>50502</v>
      </c>
      <c r="C57" s="126" t="str">
        <f>[3]heroMastery!C57</f>
        <v>招魂术</v>
      </c>
      <c r="D57" s="126">
        <f>[3]heroMastery!D57</f>
        <v>1</v>
      </c>
      <c r="E57" s="126">
        <f>[3]heroMastery!E57</f>
        <v>1</v>
      </c>
      <c r="F57" s="126">
        <f>[3]heroMastery!F57</f>
        <v>1</v>
      </c>
      <c r="G57" s="126">
        <f>[3]heroMastery!G57</f>
        <v>3</v>
      </c>
      <c r="H57" s="126">
        <f>[3]heroMastery!H57</f>
        <v>0</v>
      </c>
      <c r="I57" s="126">
        <f>[3]heroMastery!I57</f>
        <v>0</v>
      </c>
      <c r="J57" s="126">
        <f>[3]heroMastery!J57</f>
        <v>0</v>
      </c>
      <c r="K57" s="126">
        <f>[3]heroMastery!K57</f>
        <v>0</v>
      </c>
      <c r="L57" s="126">
        <f>[3]heroMastery!L57</f>
        <v>0</v>
      </c>
      <c r="M57" s="126">
        <f>[3]heroMastery!M57</f>
        <v>50502</v>
      </c>
      <c r="N57" s="126" t="str">
        <f>[3]heroMastery!N57</f>
        <v>ms_zhaohunshu</v>
      </c>
      <c r="O57" s="126" t="str">
        <f>[3]heroMastery!O57</f>
        <v>HEROSPECIAL_505023</v>
      </c>
      <c r="P57" s="126" t="str">
        <f>[3]heroMastery!P57</f>
        <v>HEROSPECIALDES_505023</v>
      </c>
      <c r="Q57" s="126" t="str">
        <f>[3]heroMastery!Q57</f>
        <v/>
      </c>
      <c r="R57" s="126">
        <f>[3]heroMastery!R57</f>
        <v>0</v>
      </c>
      <c r="S57" s="126" t="str">
        <f>[3]heroMastery!S57</f>
        <v/>
      </c>
      <c r="T57" s="126" t="str">
        <f>[3]heroMastery!T57</f>
        <v>[1]</v>
      </c>
      <c r="U57" s="126">
        <f>[3]heroMastery!U57</f>
        <v>0</v>
      </c>
      <c r="V57" s="126" t="str">
        <f>[3]heroMastery!V57</f>
        <v>[[2,20,0],[5,20,0]]</v>
      </c>
      <c r="W57" s="126">
        <f>[3]heroMastery!W57</f>
        <v>0</v>
      </c>
      <c r="X57" s="126">
        <f>[3]heroMastery!X57</f>
        <v>0</v>
      </c>
      <c r="Y57" s="126">
        <f>[3]heroMastery!Y57</f>
        <v>0</v>
      </c>
      <c r="Z57" s="126">
        <f>[3]heroMastery!Z57</f>
        <v>0</v>
      </c>
      <c r="AA57" s="126">
        <f>[3]heroMastery!AA57</f>
        <v>0</v>
      </c>
      <c r="AB57" s="126">
        <f>[3]heroMastery!AB57</f>
        <v>0</v>
      </c>
      <c r="AC57" s="126">
        <f>[3]heroMastery!AC57</f>
        <v>0</v>
      </c>
      <c r="AD57" s="126">
        <f>[3]heroMastery!AD57</f>
        <v>0</v>
      </c>
      <c r="AE57" s="126">
        <f>[3]heroMastery!AE57</f>
        <v>0</v>
      </c>
      <c r="AF57" s="126">
        <f>[3]heroMastery!AF57</f>
        <v>0</v>
      </c>
      <c r="AG57" s="126">
        <f>[3]heroMastery!AG57</f>
        <v>0</v>
      </c>
      <c r="AH57" s="126">
        <f>[3]heroMastery!AH57</f>
        <v>0</v>
      </c>
      <c r="AI57" s="126">
        <f>[3]heroMastery!AI57</f>
        <v>0</v>
      </c>
      <c r="AJ57" s="126">
        <f>[3]heroMastery!AJ57</f>
        <v>0</v>
      </c>
      <c r="AK57" s="126">
        <f>[3]heroMastery!AK57</f>
        <v>0</v>
      </c>
      <c r="AL57" s="126">
        <f>[3]heroMastery!AL57</f>
        <v>0</v>
      </c>
      <c r="AM57" s="126">
        <f>[3]heroMastery!AM57</f>
        <v>0</v>
      </c>
      <c r="AN57" s="126">
        <f>[3]heroMastery!AN57</f>
        <v>0</v>
      </c>
      <c r="AO57" s="126">
        <f>[3]heroMastery!AO57</f>
        <v>0</v>
      </c>
      <c r="AP57" s="126">
        <f>[3]heroMastery!AP57</f>
        <v>0</v>
      </c>
      <c r="AQ57" s="126">
        <f>[3]heroMastery!AQ57</f>
        <v>0</v>
      </c>
      <c r="AR57" s="126">
        <f>[3]heroMastery!AR57</f>
        <v>0</v>
      </c>
      <c r="AS57" s="126">
        <f>[3]heroMastery!AS57</f>
        <v>0</v>
      </c>
      <c r="AT57" s="126">
        <f>[3]heroMastery!AT57</f>
        <v>0</v>
      </c>
      <c r="AU57" s="126">
        <f>[3]heroMastery!AU57</f>
        <v>0</v>
      </c>
      <c r="AV57" s="126">
        <f>[3]heroMastery!AV57</f>
        <v>0</v>
      </c>
      <c r="AW57" s="126">
        <f>[3]heroMastery!AW57</f>
        <v>0</v>
      </c>
      <c r="AX57" s="126">
        <f>[3]heroMastery!AX57</f>
        <v>0</v>
      </c>
      <c r="AY57" s="126">
        <f>[3]heroMastery!AY57</f>
        <v>0.15</v>
      </c>
      <c r="AZ57" s="126">
        <f>[3]heroMastery!AZ57</f>
        <v>0</v>
      </c>
      <c r="BA57" s="126">
        <f>[3]heroMastery!BA57</f>
        <v>0</v>
      </c>
      <c r="BB57" s="126">
        <f>[3]heroMastery!BB57</f>
        <v>0</v>
      </c>
      <c r="BC57" s="126">
        <f>[3]heroMastery!BC57</f>
        <v>0</v>
      </c>
      <c r="BD57" s="126">
        <f>[3]heroMastery!BD57</f>
        <v>0</v>
      </c>
      <c r="BE57" s="126">
        <f>[3]heroMastery!BE57</f>
        <v>0</v>
      </c>
      <c r="BF57" s="126">
        <f>[3]heroMastery!BF57</f>
        <v>0</v>
      </c>
      <c r="BG57" s="126">
        <f>[3]heroMastery!BG57</f>
        <v>0</v>
      </c>
      <c r="BH57" s="126">
        <f>[3]heroMastery!BH57</f>
        <v>0</v>
      </c>
    </row>
    <row r="58" spans="1:60">
      <c r="A58" s="126">
        <f>[3]heroMastery!A58</f>
        <v>505024</v>
      </c>
      <c r="B58" s="126">
        <f>[3]heroMastery!B58</f>
        <v>50502</v>
      </c>
      <c r="C58" s="126" t="str">
        <f>[3]heroMastery!C58</f>
        <v>招魂术</v>
      </c>
      <c r="D58" s="126">
        <f>[3]heroMastery!D58</f>
        <v>1</v>
      </c>
      <c r="E58" s="126">
        <f>[3]heroMastery!E58</f>
        <v>0</v>
      </c>
      <c r="F58" s="126">
        <f>[3]heroMastery!F58</f>
        <v>1</v>
      </c>
      <c r="G58" s="126">
        <f>[3]heroMastery!G58</f>
        <v>4</v>
      </c>
      <c r="H58" s="126">
        <f>[3]heroMastery!H58</f>
        <v>0</v>
      </c>
      <c r="I58" s="126">
        <f>[3]heroMastery!I58</f>
        <v>0</v>
      </c>
      <c r="J58" s="126">
        <f>[3]heroMastery!J58</f>
        <v>0</v>
      </c>
      <c r="K58" s="126">
        <f>[3]heroMastery!K58</f>
        <v>0</v>
      </c>
      <c r="L58" s="126">
        <f>[3]heroMastery!L58</f>
        <v>0</v>
      </c>
      <c r="M58" s="126">
        <f>[3]heroMastery!M58</f>
        <v>50502</v>
      </c>
      <c r="N58" s="126" t="str">
        <f>[3]heroMastery!N58</f>
        <v>ms_zhaohunshu</v>
      </c>
      <c r="O58" s="126" t="str">
        <f>[3]heroMastery!O58</f>
        <v>HEROSPECIAL_505024</v>
      </c>
      <c r="P58" s="126" t="str">
        <f>[3]heroMastery!P58</f>
        <v>HEROSPECIALDES_505024</v>
      </c>
      <c r="Q58" s="126" t="str">
        <f>[3]heroMastery!Q58</f>
        <v/>
      </c>
      <c r="R58" s="126">
        <f>[3]heroMastery!R58</f>
        <v>0</v>
      </c>
      <c r="S58" s="126" t="str">
        <f>[3]heroMastery!S58</f>
        <v/>
      </c>
      <c r="T58" s="126">
        <f>[3]heroMastery!T58</f>
        <v>0</v>
      </c>
      <c r="U58" s="126">
        <f>[3]heroMastery!U58</f>
        <v>0</v>
      </c>
      <c r="V58" s="126">
        <f>[3]heroMastery!V58</f>
        <v>0</v>
      </c>
      <c r="W58" s="126">
        <f>[3]heroMastery!W58</f>
        <v>0</v>
      </c>
      <c r="X58" s="126">
        <f>[3]heroMastery!X58</f>
        <v>0</v>
      </c>
      <c r="Y58" s="126">
        <f>[3]heroMastery!Y58</f>
        <v>0</v>
      </c>
      <c r="Z58" s="126">
        <f>[3]heroMastery!Z58</f>
        <v>0</v>
      </c>
      <c r="AA58" s="126">
        <f>[3]heroMastery!AA58</f>
        <v>0</v>
      </c>
      <c r="AB58" s="126">
        <f>[3]heroMastery!AB58</f>
        <v>0</v>
      </c>
      <c r="AC58" s="126">
        <f>[3]heroMastery!AC58</f>
        <v>0</v>
      </c>
      <c r="AD58" s="126">
        <f>[3]heroMastery!AD58</f>
        <v>0</v>
      </c>
      <c r="AE58" s="126">
        <f>[3]heroMastery!AE58</f>
        <v>0</v>
      </c>
      <c r="AF58" s="126">
        <f>[3]heroMastery!AF58</f>
        <v>0</v>
      </c>
      <c r="AG58" s="126" t="str">
        <f>[3]heroMastery!AG58</f>
        <v>[[510,5104],[518,5184]]</v>
      </c>
      <c r="AH58" s="126">
        <f>[3]heroMastery!AH58</f>
        <v>0</v>
      </c>
      <c r="AI58" s="126">
        <f>[3]heroMastery!AI58</f>
        <v>0</v>
      </c>
      <c r="AJ58" s="126">
        <f>[3]heroMastery!AJ58</f>
        <v>0</v>
      </c>
      <c r="AK58" s="126">
        <f>[3]heroMastery!AK58</f>
        <v>0</v>
      </c>
      <c r="AL58" s="126">
        <f>[3]heroMastery!AL58</f>
        <v>0</v>
      </c>
      <c r="AM58" s="126">
        <f>[3]heroMastery!AM58</f>
        <v>0</v>
      </c>
      <c r="AN58" s="126">
        <f>[3]heroMastery!AN58</f>
        <v>0</v>
      </c>
      <c r="AO58" s="126">
        <f>[3]heroMastery!AO58</f>
        <v>0</v>
      </c>
      <c r="AP58" s="126">
        <f>[3]heroMastery!AP58</f>
        <v>0</v>
      </c>
      <c r="AQ58" s="126">
        <f>[3]heroMastery!AQ58</f>
        <v>0</v>
      </c>
      <c r="AR58" s="126">
        <f>[3]heroMastery!AR58</f>
        <v>0</v>
      </c>
      <c r="AS58" s="126">
        <f>[3]heroMastery!AS58</f>
        <v>0</v>
      </c>
      <c r="AT58" s="126">
        <f>[3]heroMastery!AT58</f>
        <v>0</v>
      </c>
      <c r="AU58" s="126">
        <f>[3]heroMastery!AU58</f>
        <v>0</v>
      </c>
      <c r="AV58" s="126">
        <f>[3]heroMastery!AV58</f>
        <v>0</v>
      </c>
      <c r="AW58" s="126">
        <f>[3]heroMastery!AW58</f>
        <v>0</v>
      </c>
      <c r="AX58" s="126">
        <f>[3]heroMastery!AX58</f>
        <v>0</v>
      </c>
      <c r="AY58" s="126">
        <f>[3]heroMastery!AY58</f>
        <v>0.2</v>
      </c>
      <c r="AZ58" s="126">
        <f>[3]heroMastery!AZ58</f>
        <v>0</v>
      </c>
      <c r="BA58" s="126">
        <f>[3]heroMastery!BA58</f>
        <v>0</v>
      </c>
      <c r="BB58" s="126">
        <f>[3]heroMastery!BB58</f>
        <v>0</v>
      </c>
      <c r="BC58" s="126">
        <f>[3]heroMastery!BC58</f>
        <v>0</v>
      </c>
      <c r="BD58" s="126">
        <f>[3]heroMastery!BD58</f>
        <v>0</v>
      </c>
      <c r="BE58" s="126">
        <f>[3]heroMastery!BE58</f>
        <v>0</v>
      </c>
      <c r="BF58" s="126">
        <f>[3]heroMastery!BF58</f>
        <v>0</v>
      </c>
      <c r="BG58" s="126">
        <f>[3]heroMastery!BG58</f>
        <v>0</v>
      </c>
      <c r="BH58" s="126">
        <f>[3]heroMastery!BH58</f>
        <v>0</v>
      </c>
    </row>
    <row r="59" spans="1:60">
      <c r="A59" s="126">
        <f>[3]heroMastery!A59</f>
        <v>505031</v>
      </c>
      <c r="B59" s="126">
        <f>[3]heroMastery!B59</f>
        <v>50503</v>
      </c>
      <c r="C59" s="126" t="str">
        <f>[3]heroMastery!C59</f>
        <v>魔力</v>
      </c>
      <c r="D59" s="126">
        <f>[3]heroMastery!D59</f>
        <v>1</v>
      </c>
      <c r="E59" s="126">
        <f>[3]heroMastery!E59</f>
        <v>0</v>
      </c>
      <c r="F59" s="126">
        <f>[3]heroMastery!F59</f>
        <v>1</v>
      </c>
      <c r="G59" s="126">
        <f>[3]heroMastery!G59</f>
        <v>1</v>
      </c>
      <c r="H59" s="126">
        <f>[3]heroMastery!H59</f>
        <v>0</v>
      </c>
      <c r="I59" s="126">
        <f>[3]heroMastery!I59</f>
        <v>0</v>
      </c>
      <c r="J59" s="126">
        <f>[3]heroMastery!J59</f>
        <v>0</v>
      </c>
      <c r="K59" s="126">
        <f>[3]heroMastery!K59</f>
        <v>0</v>
      </c>
      <c r="L59" s="126">
        <f>[3]heroMastery!L59</f>
        <v>0</v>
      </c>
      <c r="M59" s="126">
        <f>[3]heroMastery!M59</f>
        <v>50503</v>
      </c>
      <c r="N59" s="126" t="str">
        <f>[3]heroMastery!N59</f>
        <v>ms_wanglingjianglin</v>
      </c>
      <c r="O59" s="126" t="str">
        <f>[3]heroMastery!O59</f>
        <v>HEROSPECIAL_505031</v>
      </c>
      <c r="P59" s="126" t="str">
        <f>[3]heroMastery!P59</f>
        <v>HEROSPECIALDES_505031</v>
      </c>
      <c r="Q59" s="126">
        <f>[3]heroMastery!Q59</f>
        <v>0</v>
      </c>
      <c r="R59" s="126">
        <f>[3]heroMastery!R59</f>
        <v>0</v>
      </c>
      <c r="S59" s="126">
        <f>[3]heroMastery!S59</f>
        <v>0</v>
      </c>
      <c r="T59" s="126">
        <f>[3]heroMastery!T59</f>
        <v>0</v>
      </c>
      <c r="U59" s="126">
        <f>[3]heroMastery!U59</f>
        <v>0</v>
      </c>
      <c r="V59" s="126">
        <f>[3]heroMastery!V59</f>
        <v>0</v>
      </c>
      <c r="W59" s="126">
        <f>[3]heroMastery!W59</f>
        <v>0</v>
      </c>
      <c r="X59" s="126">
        <f>[3]heroMastery!X59</f>
        <v>0</v>
      </c>
      <c r="Y59" s="126">
        <f>[3]heroMastery!Y59</f>
        <v>0</v>
      </c>
      <c r="Z59" s="126">
        <f>[3]heroMastery!Z59</f>
        <v>0</v>
      </c>
      <c r="AA59" s="126">
        <f>[3]heroMastery!AA59</f>
        <v>0</v>
      </c>
      <c r="AB59" s="126">
        <f>[3]heroMastery!AB59</f>
        <v>0</v>
      </c>
      <c r="AC59" s="126">
        <f>[3]heroMastery!AC59</f>
        <v>0</v>
      </c>
      <c r="AD59" s="126">
        <f>[3]heroMastery!AD59</f>
        <v>0</v>
      </c>
      <c r="AE59" s="126">
        <f>[3]heroMastery!AE59</f>
        <v>0</v>
      </c>
      <c r="AF59" s="126">
        <f>[3]heroMastery!AF59</f>
        <v>0</v>
      </c>
      <c r="AG59" s="126" t="str">
        <f>[3]heroMastery!AG59</f>
        <v>[[510,5107],[511,5111]]</v>
      </c>
      <c r="AH59" s="126">
        <f>[3]heroMastery!AH59</f>
        <v>0</v>
      </c>
      <c r="AI59" s="126">
        <f>[3]heroMastery!AI59</f>
        <v>0</v>
      </c>
      <c r="AJ59" s="126">
        <f>[3]heroMastery!AJ59</f>
        <v>0</v>
      </c>
      <c r="AK59" s="126">
        <f>[3]heroMastery!AK59</f>
        <v>0</v>
      </c>
      <c r="AL59" s="126">
        <f>[3]heroMastery!AL59</f>
        <v>0</v>
      </c>
      <c r="AM59" s="126">
        <f>[3]heroMastery!AM59</f>
        <v>0</v>
      </c>
      <c r="AN59" s="126">
        <f>[3]heroMastery!AN59</f>
        <v>0</v>
      </c>
      <c r="AO59" s="126">
        <f>[3]heroMastery!AO59</f>
        <v>0</v>
      </c>
      <c r="AP59" s="126">
        <f>[3]heroMastery!AP59</f>
        <v>0</v>
      </c>
      <c r="AQ59" s="126">
        <f>[3]heroMastery!AQ59</f>
        <v>0</v>
      </c>
      <c r="AR59" s="126">
        <f>[3]heroMastery!AR59</f>
        <v>0</v>
      </c>
      <c r="AS59" s="126">
        <f>[3]heroMastery!AS59</f>
        <v>0</v>
      </c>
      <c r="AT59" s="126">
        <f>[3]heroMastery!AT59</f>
        <v>0</v>
      </c>
      <c r="AU59" s="126">
        <f>[3]heroMastery!AU59</f>
        <v>0</v>
      </c>
      <c r="AV59" s="126">
        <f>[3]heroMastery!AV59</f>
        <v>0</v>
      </c>
      <c r="AW59" s="126">
        <f>[3]heroMastery!AW59</f>
        <v>0</v>
      </c>
      <c r="AX59" s="126">
        <f>[3]heroMastery!AX59</f>
        <v>0</v>
      </c>
      <c r="AY59" s="126">
        <f>[3]heroMastery!AY59</f>
        <v>0.05</v>
      </c>
      <c r="AZ59" s="126">
        <f>[3]heroMastery!AZ59</f>
        <v>0</v>
      </c>
      <c r="BA59" s="126">
        <f>[3]heroMastery!BA59</f>
        <v>0</v>
      </c>
      <c r="BB59" s="126">
        <f>[3]heroMastery!BB59</f>
        <v>0</v>
      </c>
      <c r="BC59" s="126">
        <f>[3]heroMastery!BC59</f>
        <v>0</v>
      </c>
      <c r="BD59" s="126">
        <f>[3]heroMastery!BD59</f>
        <v>0</v>
      </c>
      <c r="BE59" s="126">
        <f>[3]heroMastery!BE59</f>
        <v>0</v>
      </c>
      <c r="BF59" s="126">
        <f>[3]heroMastery!BF59</f>
        <v>0</v>
      </c>
      <c r="BG59" s="126">
        <f>[3]heroMastery!BG59</f>
        <v>0</v>
      </c>
      <c r="BH59" s="126">
        <f>[3]heroMastery!BH59</f>
        <v>0</v>
      </c>
    </row>
    <row r="60" spans="1:60">
      <c r="A60" s="126">
        <f>[3]heroMastery!A60</f>
        <v>505032</v>
      </c>
      <c r="B60" s="126">
        <f>[3]heroMastery!B60</f>
        <v>50503</v>
      </c>
      <c r="C60" s="126" t="str">
        <f>[3]heroMastery!C60</f>
        <v>魔力</v>
      </c>
      <c r="D60" s="126">
        <f>[3]heroMastery!D60</f>
        <v>1</v>
      </c>
      <c r="E60" s="126">
        <f>[3]heroMastery!E60</f>
        <v>0</v>
      </c>
      <c r="F60" s="126">
        <f>[3]heroMastery!F60</f>
        <v>1</v>
      </c>
      <c r="G60" s="126">
        <f>[3]heroMastery!G60</f>
        <v>2</v>
      </c>
      <c r="H60" s="126">
        <f>[3]heroMastery!H60</f>
        <v>0</v>
      </c>
      <c r="I60" s="126">
        <f>[3]heroMastery!I60</f>
        <v>0</v>
      </c>
      <c r="J60" s="126">
        <f>[3]heroMastery!J60</f>
        <v>0</v>
      </c>
      <c r="K60" s="126">
        <f>[3]heroMastery!K60</f>
        <v>0</v>
      </c>
      <c r="L60" s="126">
        <f>[3]heroMastery!L60</f>
        <v>0</v>
      </c>
      <c r="M60" s="126">
        <f>[3]heroMastery!M60</f>
        <v>50503</v>
      </c>
      <c r="N60" s="126" t="str">
        <f>[3]heroMastery!N60</f>
        <v>ms_wanglingjianglin</v>
      </c>
      <c r="O60" s="126" t="str">
        <f>[3]heroMastery!O60</f>
        <v>HEROSPECIAL_505032</v>
      </c>
      <c r="P60" s="126" t="str">
        <f>[3]heroMastery!P60</f>
        <v>HEROSPECIALDES_505032</v>
      </c>
      <c r="Q60" s="126" t="str">
        <f>[3]heroMastery!Q60</f>
        <v/>
      </c>
      <c r="R60" s="126">
        <f>[3]heroMastery!R60</f>
        <v>0</v>
      </c>
      <c r="S60" s="126">
        <f>[3]heroMastery!S60</f>
        <v>0</v>
      </c>
      <c r="T60" s="126">
        <f>[3]heroMastery!T60</f>
        <v>0</v>
      </c>
      <c r="U60" s="126">
        <f>[3]heroMastery!U60</f>
        <v>0</v>
      </c>
      <c r="V60" s="126">
        <f>[3]heroMastery!V60</f>
        <v>0</v>
      </c>
      <c r="W60" s="126">
        <f>[3]heroMastery!W60</f>
        <v>0</v>
      </c>
      <c r="X60" s="126">
        <f>[3]heroMastery!X60</f>
        <v>0</v>
      </c>
      <c r="Y60" s="126">
        <f>[3]heroMastery!Y60</f>
        <v>0</v>
      </c>
      <c r="Z60" s="126">
        <f>[3]heroMastery!Z60</f>
        <v>0</v>
      </c>
      <c r="AA60" s="126">
        <f>[3]heroMastery!AA60</f>
        <v>0</v>
      </c>
      <c r="AB60" s="126">
        <f>[3]heroMastery!AB60</f>
        <v>0</v>
      </c>
      <c r="AC60" s="126">
        <f>[3]heroMastery!AC60</f>
        <v>0</v>
      </c>
      <c r="AD60" s="126">
        <f>[3]heroMastery!AD60</f>
        <v>0</v>
      </c>
      <c r="AE60" s="126">
        <f>[3]heroMastery!AE60</f>
        <v>0</v>
      </c>
      <c r="AF60" s="126">
        <f>[3]heroMastery!AF60</f>
        <v>0</v>
      </c>
      <c r="AG60" s="126">
        <f>[3]heroMastery!AG60</f>
        <v>0</v>
      </c>
      <c r="AH60" s="126">
        <f>[3]heroMastery!AH60</f>
        <v>0</v>
      </c>
      <c r="AI60" s="126">
        <f>[3]heroMastery!AI60</f>
        <v>0</v>
      </c>
      <c r="AJ60" s="126">
        <f>[3]heroMastery!AJ60</f>
        <v>0</v>
      </c>
      <c r="AK60" s="126">
        <f>[3]heroMastery!AK60</f>
        <v>0</v>
      </c>
      <c r="AL60" s="126">
        <f>[3]heroMastery!AL60</f>
        <v>1</v>
      </c>
      <c r="AM60" s="126">
        <f>[3]heroMastery!AM60</f>
        <v>250</v>
      </c>
      <c r="AN60" s="126">
        <f>[3]heroMastery!AN60</f>
        <v>0</v>
      </c>
      <c r="AO60" s="126">
        <f>[3]heroMastery!AO60</f>
        <v>0</v>
      </c>
      <c r="AP60" s="126">
        <f>[3]heroMastery!AP60</f>
        <v>0</v>
      </c>
      <c r="AQ60" s="126">
        <f>[3]heroMastery!AQ60</f>
        <v>0</v>
      </c>
      <c r="AR60" s="126">
        <f>[3]heroMastery!AR60</f>
        <v>0</v>
      </c>
      <c r="AS60" s="126">
        <f>[3]heroMastery!AS60</f>
        <v>0</v>
      </c>
      <c r="AT60" s="126">
        <f>[3]heroMastery!AT60</f>
        <v>0</v>
      </c>
      <c r="AU60" s="126">
        <f>[3]heroMastery!AU60</f>
        <v>0</v>
      </c>
      <c r="AV60" s="126">
        <f>[3]heroMastery!AV60</f>
        <v>0</v>
      </c>
      <c r="AW60" s="126">
        <f>[3]heroMastery!AW60</f>
        <v>0</v>
      </c>
      <c r="AX60" s="126">
        <f>[3]heroMastery!AX60</f>
        <v>0</v>
      </c>
      <c r="AY60" s="126">
        <f>[3]heroMastery!AY60</f>
        <v>0.15</v>
      </c>
      <c r="AZ60" s="126">
        <f>[3]heroMastery!AZ60</f>
        <v>0</v>
      </c>
      <c r="BA60" s="126">
        <f>[3]heroMastery!BA60</f>
        <v>0</v>
      </c>
      <c r="BB60" s="126">
        <f>[3]heroMastery!BB60</f>
        <v>0</v>
      </c>
      <c r="BC60" s="126">
        <f>[3]heroMastery!BC60</f>
        <v>0</v>
      </c>
      <c r="BD60" s="126">
        <f>[3]heroMastery!BD60</f>
        <v>0</v>
      </c>
      <c r="BE60" s="126">
        <f>[3]heroMastery!BE60</f>
        <v>0</v>
      </c>
      <c r="BF60" s="126">
        <f>[3]heroMastery!BF60</f>
        <v>0</v>
      </c>
      <c r="BG60" s="126">
        <f>[3]heroMastery!BG60</f>
        <v>0</v>
      </c>
      <c r="BH60" s="126">
        <f>[3]heroMastery!BH60</f>
        <v>0</v>
      </c>
    </row>
    <row r="61" spans="1:60">
      <c r="A61" s="126">
        <f>[3]heroMastery!A61</f>
        <v>505033</v>
      </c>
      <c r="B61" s="126">
        <f>[3]heroMastery!B61</f>
        <v>50503</v>
      </c>
      <c r="C61" s="126" t="str">
        <f>[3]heroMastery!C61</f>
        <v>魔力</v>
      </c>
      <c r="D61" s="126">
        <f>[3]heroMastery!D61</f>
        <v>1</v>
      </c>
      <c r="E61" s="126">
        <f>[3]heroMastery!E61</f>
        <v>0</v>
      </c>
      <c r="F61" s="126">
        <f>[3]heroMastery!F61</f>
        <v>1</v>
      </c>
      <c r="G61" s="126">
        <f>[3]heroMastery!G61</f>
        <v>3</v>
      </c>
      <c r="H61" s="126">
        <f>[3]heroMastery!H61</f>
        <v>0</v>
      </c>
      <c r="I61" s="126">
        <f>[3]heroMastery!I61</f>
        <v>0</v>
      </c>
      <c r="J61" s="126">
        <f>[3]heroMastery!J61</f>
        <v>0</v>
      </c>
      <c r="K61" s="126">
        <f>[3]heroMastery!K61</f>
        <v>0</v>
      </c>
      <c r="L61" s="126">
        <f>[3]heroMastery!L61</f>
        <v>0</v>
      </c>
      <c r="M61" s="126">
        <f>[3]heroMastery!M61</f>
        <v>50503</v>
      </c>
      <c r="N61" s="126" t="str">
        <f>[3]heroMastery!N61</f>
        <v>ms_wanglingjianglin</v>
      </c>
      <c r="O61" s="126" t="str">
        <f>[3]heroMastery!O61</f>
        <v>HEROSPECIAL_505033</v>
      </c>
      <c r="P61" s="126" t="str">
        <f>[3]heroMastery!P61</f>
        <v>HEROSPECIALDES_505033</v>
      </c>
      <c r="Q61" s="126" t="str">
        <f>[3]heroMastery!Q61</f>
        <v/>
      </c>
      <c r="R61" s="126">
        <f>[3]heroMastery!R61</f>
        <v>0</v>
      </c>
      <c r="S61" s="126">
        <f>[3]heroMastery!S61</f>
        <v>0</v>
      </c>
      <c r="T61" s="126">
        <f>[3]heroMastery!T61</f>
        <v>0</v>
      </c>
      <c r="U61" s="126">
        <f>[3]heroMastery!U61</f>
        <v>0</v>
      </c>
      <c r="V61" s="126">
        <f>[3]heroMastery!V61</f>
        <v>0</v>
      </c>
      <c r="W61" s="126" t="str">
        <f>[3]heroMastery!W61</f>
        <v>[[1,50546]]</v>
      </c>
      <c r="X61" s="126">
        <f>[3]heroMastery!X61</f>
        <v>0</v>
      </c>
      <c r="Y61" s="126">
        <f>[3]heroMastery!Y61</f>
        <v>0</v>
      </c>
      <c r="Z61" s="126">
        <f>[3]heroMastery!Z61</f>
        <v>0</v>
      </c>
      <c r="AA61" s="126">
        <f>[3]heroMastery!AA61</f>
        <v>0</v>
      </c>
      <c r="AB61" s="126">
        <f>[3]heroMastery!AB61</f>
        <v>0</v>
      </c>
      <c r="AC61" s="126">
        <f>[3]heroMastery!AC61</f>
        <v>0</v>
      </c>
      <c r="AD61" s="126">
        <f>[3]heroMastery!AD61</f>
        <v>0</v>
      </c>
      <c r="AE61" s="126">
        <f>[3]heroMastery!AE61</f>
        <v>0</v>
      </c>
      <c r="AF61" s="126">
        <f>[3]heroMastery!AF61</f>
        <v>0</v>
      </c>
      <c r="AG61" s="126">
        <f>[3]heroMastery!AG61</f>
        <v>0</v>
      </c>
      <c r="AH61" s="126">
        <f>[3]heroMastery!AH61</f>
        <v>0</v>
      </c>
      <c r="AI61" s="126">
        <f>[3]heroMastery!AI61</f>
        <v>0</v>
      </c>
      <c r="AJ61" s="126">
        <f>[3]heroMastery!AJ61</f>
        <v>0</v>
      </c>
      <c r="AK61" s="126">
        <f>[3]heroMastery!AK61</f>
        <v>0</v>
      </c>
      <c r="AL61" s="126">
        <f>[3]heroMastery!AL61</f>
        <v>0</v>
      </c>
      <c r="AM61" s="126">
        <f>[3]heroMastery!AM61</f>
        <v>0</v>
      </c>
      <c r="AN61" s="126">
        <f>[3]heroMastery!AN61</f>
        <v>0</v>
      </c>
      <c r="AO61" s="126">
        <f>[3]heroMastery!AO61</f>
        <v>0</v>
      </c>
      <c r="AP61" s="126">
        <f>[3]heroMastery!AP61</f>
        <v>0</v>
      </c>
      <c r="AQ61" s="126">
        <f>[3]heroMastery!AQ61</f>
        <v>0</v>
      </c>
      <c r="AR61" s="126">
        <f>[3]heroMastery!AR61</f>
        <v>0</v>
      </c>
      <c r="AS61" s="126">
        <f>[3]heroMastery!AS61</f>
        <v>0</v>
      </c>
      <c r="AT61" s="126">
        <f>[3]heroMastery!AT61</f>
        <v>0</v>
      </c>
      <c r="AU61" s="126">
        <f>[3]heroMastery!AU61</f>
        <v>0</v>
      </c>
      <c r="AV61" s="126">
        <f>[3]heroMastery!AV61</f>
        <v>0</v>
      </c>
      <c r="AW61" s="126">
        <f>[3]heroMastery!AW61</f>
        <v>0</v>
      </c>
      <c r="AX61" s="126">
        <f>[3]heroMastery!AX61</f>
        <v>0</v>
      </c>
      <c r="AY61" s="126">
        <f>[3]heroMastery!AY61</f>
        <v>0.15</v>
      </c>
      <c r="AZ61" s="126">
        <f>[3]heroMastery!AZ61</f>
        <v>0</v>
      </c>
      <c r="BA61" s="126">
        <f>[3]heroMastery!BA61</f>
        <v>0</v>
      </c>
      <c r="BB61" s="126">
        <f>[3]heroMastery!BB61</f>
        <v>0</v>
      </c>
      <c r="BC61" s="126">
        <f>[3]heroMastery!BC61</f>
        <v>0</v>
      </c>
      <c r="BD61" s="126">
        <f>[3]heroMastery!BD61</f>
        <v>0</v>
      </c>
      <c r="BE61" s="126">
        <f>[3]heroMastery!BE61</f>
        <v>0</v>
      </c>
      <c r="BF61" s="126">
        <f>[3]heroMastery!BF61</f>
        <v>0</v>
      </c>
      <c r="BG61" s="126">
        <f>[3]heroMastery!BG61</f>
        <v>0</v>
      </c>
      <c r="BH61" s="126">
        <f>[3]heroMastery!BH61</f>
        <v>0</v>
      </c>
    </row>
    <row r="62" spans="1:60">
      <c r="A62" s="126">
        <f>[3]heroMastery!A62</f>
        <v>505034</v>
      </c>
      <c r="B62" s="126">
        <f>[3]heroMastery!B62</f>
        <v>50503</v>
      </c>
      <c r="C62" s="126" t="str">
        <f>[3]heroMastery!C62</f>
        <v>魔力</v>
      </c>
      <c r="D62" s="126">
        <f>[3]heroMastery!D62</f>
        <v>1</v>
      </c>
      <c r="E62" s="126">
        <f>[3]heroMastery!E62</f>
        <v>0</v>
      </c>
      <c r="F62" s="126">
        <f>[3]heroMastery!F62</f>
        <v>1</v>
      </c>
      <c r="G62" s="126">
        <f>[3]heroMastery!G62</f>
        <v>4</v>
      </c>
      <c r="H62" s="126">
        <f>[3]heroMastery!H62</f>
        <v>0</v>
      </c>
      <c r="I62" s="126">
        <f>[3]heroMastery!I62</f>
        <v>0</v>
      </c>
      <c r="J62" s="126">
        <f>[3]heroMastery!J62</f>
        <v>0</v>
      </c>
      <c r="K62" s="126">
        <f>[3]heroMastery!K62</f>
        <v>0</v>
      </c>
      <c r="L62" s="126">
        <f>[3]heroMastery!L62</f>
        <v>0</v>
      </c>
      <c r="M62" s="126">
        <f>[3]heroMastery!M62</f>
        <v>50503</v>
      </c>
      <c r="N62" s="126" t="str">
        <f>[3]heroMastery!N62</f>
        <v>ms_wanglingjianglin</v>
      </c>
      <c r="O62" s="126" t="str">
        <f>[3]heroMastery!O62</f>
        <v>HEROSPECIAL_505034</v>
      </c>
      <c r="P62" s="126" t="str">
        <f>[3]heroMastery!P62</f>
        <v>HEROSPECIALDES_505034</v>
      </c>
      <c r="Q62" s="126">
        <f>[3]heroMastery!Q62</f>
        <v>0</v>
      </c>
      <c r="R62" s="126">
        <f>[3]heroMastery!R62</f>
        <v>0</v>
      </c>
      <c r="S62" s="126" t="str">
        <f>[3]heroMastery!S62</f>
        <v/>
      </c>
      <c r="T62" s="126" t="str">
        <f>[3]heroMastery!T62</f>
        <v>[1,10]</v>
      </c>
      <c r="U62" s="126">
        <f>[3]heroMastery!U62</f>
        <v>1</v>
      </c>
      <c r="V62" s="126">
        <f>[3]heroMastery!V62</f>
        <v>0</v>
      </c>
      <c r="W62" s="126" t="str">
        <f>[3]heroMastery!W62</f>
        <v>[[1,50547]]</v>
      </c>
      <c r="X62" s="126">
        <f>[3]heroMastery!X62</f>
        <v>0</v>
      </c>
      <c r="Y62" s="126">
        <f>[3]heroMastery!Y62</f>
        <v>0</v>
      </c>
      <c r="Z62" s="126">
        <f>[3]heroMastery!Z62</f>
        <v>0</v>
      </c>
      <c r="AA62" s="126">
        <f>[3]heroMastery!AA62</f>
        <v>0</v>
      </c>
      <c r="AB62" s="126">
        <f>[3]heroMastery!AB62</f>
        <v>0</v>
      </c>
      <c r="AC62" s="126">
        <f>[3]heroMastery!AC62</f>
        <v>0</v>
      </c>
      <c r="AD62" s="126">
        <f>[3]heroMastery!AD62</f>
        <v>0</v>
      </c>
      <c r="AE62" s="126">
        <f>[3]heroMastery!AE62</f>
        <v>0</v>
      </c>
      <c r="AF62" s="126">
        <f>[3]heroMastery!AF62</f>
        <v>0</v>
      </c>
      <c r="AG62" s="126">
        <f>[3]heroMastery!AG62</f>
        <v>0</v>
      </c>
      <c r="AH62" s="126">
        <f>[3]heroMastery!AH62</f>
        <v>0</v>
      </c>
      <c r="AI62" s="126">
        <f>[3]heroMastery!AI62</f>
        <v>0</v>
      </c>
      <c r="AJ62" s="126">
        <f>[3]heroMastery!AJ62</f>
        <v>0</v>
      </c>
      <c r="AK62" s="126">
        <f>[3]heroMastery!AK62</f>
        <v>0</v>
      </c>
      <c r="AL62" s="126">
        <f>[3]heroMastery!AL62</f>
        <v>0</v>
      </c>
      <c r="AM62" s="126">
        <f>[3]heroMastery!AM62</f>
        <v>0</v>
      </c>
      <c r="AN62" s="126">
        <f>[3]heroMastery!AN62</f>
        <v>0</v>
      </c>
      <c r="AO62" s="126">
        <f>[3]heroMastery!AO62</f>
        <v>0</v>
      </c>
      <c r="AP62" s="126">
        <f>[3]heroMastery!AP62</f>
        <v>0</v>
      </c>
      <c r="AQ62" s="126">
        <f>[3]heroMastery!AQ62</f>
        <v>0</v>
      </c>
      <c r="AR62" s="126">
        <f>[3]heroMastery!AR62</f>
        <v>0</v>
      </c>
      <c r="AS62" s="126">
        <f>[3]heroMastery!AS62</f>
        <v>0</v>
      </c>
      <c r="AT62" s="126">
        <f>[3]heroMastery!AT62</f>
        <v>0</v>
      </c>
      <c r="AU62" s="126">
        <f>[3]heroMastery!AU62</f>
        <v>0</v>
      </c>
      <c r="AV62" s="126">
        <f>[3]heroMastery!AV62</f>
        <v>0</v>
      </c>
      <c r="AW62" s="126">
        <f>[3]heroMastery!AW62</f>
        <v>0</v>
      </c>
      <c r="AX62" s="126">
        <f>[3]heroMastery!AX62</f>
        <v>0</v>
      </c>
      <c r="AY62" s="126">
        <f>[3]heroMastery!AY62</f>
        <v>0.2</v>
      </c>
      <c r="AZ62" s="126">
        <f>[3]heroMastery!AZ62</f>
        <v>0</v>
      </c>
      <c r="BA62" s="126">
        <f>[3]heroMastery!BA62</f>
        <v>0</v>
      </c>
      <c r="BB62" s="126">
        <f>[3]heroMastery!BB62</f>
        <v>0</v>
      </c>
      <c r="BC62" s="126">
        <f>[3]heroMastery!BC62</f>
        <v>0</v>
      </c>
      <c r="BD62" s="126">
        <f>[3]heroMastery!BD62</f>
        <v>0</v>
      </c>
      <c r="BE62" s="126">
        <f>[3]heroMastery!BE62</f>
        <v>0</v>
      </c>
      <c r="BF62" s="126">
        <f>[3]heroMastery!BF62</f>
        <v>0</v>
      </c>
      <c r="BG62" s="126">
        <f>[3]heroMastery!BG62</f>
        <v>0</v>
      </c>
      <c r="BH62" s="126">
        <f>[3]heroMastery!BH62</f>
        <v>0</v>
      </c>
    </row>
    <row r="63" spans="1:60">
      <c r="A63" s="126">
        <f>[3]heroMastery!A63</f>
        <v>506011</v>
      </c>
      <c r="B63" s="126">
        <f>[3]heroMastery!B63</f>
        <v>50601</v>
      </c>
      <c r="C63" s="126" t="str">
        <f>[3]heroMastery!C63</f>
        <v>比蒙巨兽</v>
      </c>
      <c r="D63" s="126">
        <f>[3]heroMastery!D63</f>
        <v>1</v>
      </c>
      <c r="E63" s="126">
        <f>[3]heroMastery!E63</f>
        <v>0</v>
      </c>
      <c r="F63" s="126">
        <f>[3]heroMastery!F63</f>
        <v>1</v>
      </c>
      <c r="G63" s="126">
        <f>[3]heroMastery!G63</f>
        <v>1</v>
      </c>
      <c r="H63" s="126">
        <f>[3]heroMastery!H63</f>
        <v>0</v>
      </c>
      <c r="I63" s="126">
        <f>[3]heroMastery!I63</f>
        <v>0</v>
      </c>
      <c r="J63" s="126">
        <f>[3]heroMastery!J63</f>
        <v>0</v>
      </c>
      <c r="K63" s="126">
        <f>[3]heroMastery!K63</f>
        <v>0</v>
      </c>
      <c r="L63" s="126">
        <f>[3]heroMastery!L63</f>
        <v>0</v>
      </c>
      <c r="M63" s="126">
        <f>[3]heroMastery!M63</f>
        <v>50601</v>
      </c>
      <c r="N63" s="126" t="str">
        <f>[3]heroMastery!N63</f>
        <v>ms_bimeng</v>
      </c>
      <c r="O63" s="126" t="str">
        <f>[3]heroMastery!O63</f>
        <v>HEROSPECIAL_506011</v>
      </c>
      <c r="P63" s="126" t="str">
        <f>[3]heroMastery!P63</f>
        <v>HEROSPECIALDES_506011</v>
      </c>
      <c r="Q63" s="126" t="str">
        <f>[3]heroMastery!Q63</f>
        <v/>
      </c>
      <c r="R63" s="126">
        <f>[3]heroMastery!R63</f>
        <v>0</v>
      </c>
      <c r="S63" s="126" t="str">
        <f>[3]heroMastery!S63</f>
        <v/>
      </c>
      <c r="T63" s="126">
        <f>[3]heroMastery!T63</f>
        <v>0</v>
      </c>
      <c r="U63" s="126">
        <f>[3]heroMastery!U63</f>
        <v>0</v>
      </c>
      <c r="V63" s="126">
        <f>[3]heroMastery!V63</f>
        <v>0</v>
      </c>
      <c r="W63" s="126">
        <f>[3]heroMastery!W63</f>
        <v>0</v>
      </c>
      <c r="X63" s="126">
        <f>[3]heroMastery!X63</f>
        <v>60601</v>
      </c>
      <c r="Y63" s="126" t="str">
        <f>[3]heroMastery!Y63</f>
        <v>[[407,1407]]</v>
      </c>
      <c r="Z63" s="126" t="str">
        <f>[3]heroMastery!Z63</f>
        <v>[[407,1407]]</v>
      </c>
      <c r="AA63" s="126">
        <f>[3]heroMastery!AA63</f>
        <v>0</v>
      </c>
      <c r="AB63" s="126" t="str">
        <f>[3]heroMastery!AB63</f>
        <v>[[1407,3,52049]]</v>
      </c>
      <c r="AC63" s="126">
        <f>[3]heroMastery!AC63</f>
        <v>0</v>
      </c>
      <c r="AD63" s="126">
        <f>[3]heroMastery!AD63</f>
        <v>0</v>
      </c>
      <c r="AE63" s="126">
        <f>[3]heroMastery!AE63</f>
        <v>0</v>
      </c>
      <c r="AF63" s="126">
        <f>[3]heroMastery!AF63</f>
        <v>0</v>
      </c>
      <c r="AG63" s="126">
        <f>[3]heroMastery!AG63</f>
        <v>0</v>
      </c>
      <c r="AH63" s="126">
        <f>[3]heroMastery!AH63</f>
        <v>0</v>
      </c>
      <c r="AI63" s="126">
        <f>[3]heroMastery!AI63</f>
        <v>0</v>
      </c>
      <c r="AJ63" s="126">
        <f>[3]heroMastery!AJ63</f>
        <v>0</v>
      </c>
      <c r="AK63" s="126">
        <f>[3]heroMastery!AK63</f>
        <v>0</v>
      </c>
      <c r="AL63" s="126">
        <f>[3]heroMastery!AL63</f>
        <v>0</v>
      </c>
      <c r="AM63" s="126">
        <f>[3]heroMastery!AM63</f>
        <v>0</v>
      </c>
      <c r="AN63" s="126">
        <f>[3]heroMastery!AN63</f>
        <v>0</v>
      </c>
      <c r="AO63" s="126">
        <f>[3]heroMastery!AO63</f>
        <v>0</v>
      </c>
      <c r="AP63" s="126">
        <f>[3]heroMastery!AP63</f>
        <v>0</v>
      </c>
      <c r="AQ63" s="126">
        <f>[3]heroMastery!AQ63</f>
        <v>0</v>
      </c>
      <c r="AR63" s="126">
        <f>[3]heroMastery!AR63</f>
        <v>0</v>
      </c>
      <c r="AS63" s="126">
        <f>[3]heroMastery!AS63</f>
        <v>0</v>
      </c>
      <c r="AT63" s="126">
        <f>[3]heroMastery!AT63</f>
        <v>0</v>
      </c>
      <c r="AU63" s="126">
        <f>[3]heroMastery!AU63</f>
        <v>0</v>
      </c>
      <c r="AV63" s="126">
        <f>[3]heroMastery!AV63</f>
        <v>0</v>
      </c>
      <c r="AW63" s="126">
        <f>[3]heroMastery!AW63</f>
        <v>0</v>
      </c>
      <c r="AX63" s="126">
        <f>[3]heroMastery!AX63</f>
        <v>0</v>
      </c>
      <c r="AY63" s="126">
        <f>[3]heroMastery!AY63</f>
        <v>0.05</v>
      </c>
      <c r="AZ63" s="126">
        <f>[3]heroMastery!AZ63</f>
        <v>0</v>
      </c>
      <c r="BA63" s="126">
        <f>[3]heroMastery!BA63</f>
        <v>0</v>
      </c>
      <c r="BB63" s="126">
        <f>[3]heroMastery!BB63</f>
        <v>0</v>
      </c>
      <c r="BC63" s="126">
        <f>[3]heroMastery!BC63</f>
        <v>0</v>
      </c>
      <c r="BD63" s="126">
        <f>[3]heroMastery!BD63</f>
        <v>0</v>
      </c>
      <c r="BE63" s="126">
        <f>[3]heroMastery!BE63</f>
        <v>0</v>
      </c>
      <c r="BF63" s="126">
        <f>[3]heroMastery!BF63</f>
        <v>0</v>
      </c>
      <c r="BG63" s="126">
        <f>[3]heroMastery!BG63</f>
        <v>0</v>
      </c>
      <c r="BH63" s="126">
        <f>[3]heroMastery!BH63</f>
        <v>0</v>
      </c>
    </row>
    <row r="64" spans="1:60">
      <c r="A64" s="126">
        <f>[3]heroMastery!A64</f>
        <v>506012</v>
      </c>
      <c r="B64" s="126">
        <f>[3]heroMastery!B64</f>
        <v>50601</v>
      </c>
      <c r="C64" s="126" t="str">
        <f>[3]heroMastery!C64</f>
        <v>比蒙巨兽</v>
      </c>
      <c r="D64" s="126">
        <f>[3]heroMastery!D64</f>
        <v>1</v>
      </c>
      <c r="E64" s="126">
        <f>[3]heroMastery!E64</f>
        <v>1</v>
      </c>
      <c r="F64" s="126">
        <f>[3]heroMastery!F64</f>
        <v>1</v>
      </c>
      <c r="G64" s="126">
        <f>[3]heroMastery!G64</f>
        <v>2</v>
      </c>
      <c r="H64" s="126">
        <f>[3]heroMastery!H64</f>
        <v>0</v>
      </c>
      <c r="I64" s="126">
        <f>[3]heroMastery!I64</f>
        <v>0</v>
      </c>
      <c r="J64" s="126">
        <f>[3]heroMastery!J64</f>
        <v>0</v>
      </c>
      <c r="K64" s="126">
        <f>[3]heroMastery!K64</f>
        <v>0</v>
      </c>
      <c r="L64" s="126">
        <f>[3]heroMastery!L64</f>
        <v>0</v>
      </c>
      <c r="M64" s="126">
        <f>[3]heroMastery!M64</f>
        <v>50601</v>
      </c>
      <c r="N64" s="126" t="str">
        <f>[3]heroMastery!N64</f>
        <v>ms_bimeng</v>
      </c>
      <c r="O64" s="126" t="str">
        <f>[3]heroMastery!O64</f>
        <v>HEROSPECIAL_506012</v>
      </c>
      <c r="P64" s="126" t="str">
        <f>[3]heroMastery!P64</f>
        <v>HEROSPECIALDES_506012</v>
      </c>
      <c r="Q64" s="126" t="str">
        <f>[3]heroMastery!Q64</f>
        <v/>
      </c>
      <c r="R64" s="126">
        <f>[3]heroMastery!R64</f>
        <v>0</v>
      </c>
      <c r="S64" s="126" t="str">
        <f>[3]heroMastery!S64</f>
        <v/>
      </c>
      <c r="T64" s="126">
        <f>[3]heroMastery!T64</f>
        <v>0</v>
      </c>
      <c r="U64" s="126">
        <f>[3]heroMastery!U64</f>
        <v>0</v>
      </c>
      <c r="V64" s="126">
        <f>[3]heroMastery!V64</f>
        <v>0</v>
      </c>
      <c r="W64" s="126">
        <f>[3]heroMastery!W64</f>
        <v>0</v>
      </c>
      <c r="X64" s="126">
        <f>[3]heroMastery!X64</f>
        <v>0</v>
      </c>
      <c r="Y64" s="126">
        <f>[3]heroMastery!Y64</f>
        <v>0</v>
      </c>
      <c r="Z64" s="126">
        <f>[3]heroMastery!Z64</f>
        <v>0</v>
      </c>
      <c r="AA64" s="126">
        <f>[3]heroMastery!AA64</f>
        <v>0</v>
      </c>
      <c r="AB64" s="126" t="str">
        <f>[3]heroMastery!AB64</f>
        <v>[[1407,2,51315],[407,2,51315]]</v>
      </c>
      <c r="AC64" s="126">
        <f>[3]heroMastery!AC64</f>
        <v>0</v>
      </c>
      <c r="AD64" s="126">
        <f>[3]heroMastery!AD64</f>
        <v>0</v>
      </c>
      <c r="AE64" s="126">
        <f>[3]heroMastery!AE64</f>
        <v>0</v>
      </c>
      <c r="AF64" s="126">
        <f>[3]heroMastery!AF64</f>
        <v>0</v>
      </c>
      <c r="AG64" s="126">
        <f>[3]heroMastery!AG64</f>
        <v>0</v>
      </c>
      <c r="AH64" s="126">
        <f>[3]heroMastery!AH64</f>
        <v>0</v>
      </c>
      <c r="AI64" s="126">
        <f>[3]heroMastery!AI64</f>
        <v>0</v>
      </c>
      <c r="AJ64" s="126">
        <f>[3]heroMastery!AJ64</f>
        <v>0</v>
      </c>
      <c r="AK64" s="126">
        <f>[3]heroMastery!AK64</f>
        <v>0</v>
      </c>
      <c r="AL64" s="126">
        <f>[3]heroMastery!AL64</f>
        <v>0</v>
      </c>
      <c r="AM64" s="126">
        <f>[3]heroMastery!AM64</f>
        <v>0</v>
      </c>
      <c r="AN64" s="126">
        <f>[3]heroMastery!AN64</f>
        <v>0</v>
      </c>
      <c r="AO64" s="126">
        <f>[3]heroMastery!AO64</f>
        <v>0</v>
      </c>
      <c r="AP64" s="126">
        <f>[3]heroMastery!AP64</f>
        <v>0</v>
      </c>
      <c r="AQ64" s="126">
        <f>[3]heroMastery!AQ64</f>
        <v>0</v>
      </c>
      <c r="AR64" s="126">
        <f>[3]heroMastery!AR64</f>
        <v>0</v>
      </c>
      <c r="AS64" s="126">
        <f>[3]heroMastery!AS64</f>
        <v>0</v>
      </c>
      <c r="AT64" s="126">
        <f>[3]heroMastery!AT64</f>
        <v>0</v>
      </c>
      <c r="AU64" s="126">
        <f>[3]heroMastery!AU64</f>
        <v>0</v>
      </c>
      <c r="AV64" s="126">
        <f>[3]heroMastery!AV64</f>
        <v>0</v>
      </c>
      <c r="AW64" s="126">
        <f>[3]heroMastery!AW64</f>
        <v>0</v>
      </c>
      <c r="AX64" s="126">
        <f>[3]heroMastery!AX64</f>
        <v>0</v>
      </c>
      <c r="AY64" s="126">
        <f>[3]heroMastery!AY64</f>
        <v>0.1</v>
      </c>
      <c r="AZ64" s="126">
        <f>[3]heroMastery!AZ64</f>
        <v>0</v>
      </c>
      <c r="BA64" s="126">
        <f>[3]heroMastery!BA64</f>
        <v>0</v>
      </c>
      <c r="BB64" s="126">
        <f>[3]heroMastery!BB64</f>
        <v>0</v>
      </c>
      <c r="BC64" s="126">
        <f>[3]heroMastery!BC64</f>
        <v>0</v>
      </c>
      <c r="BD64" s="126">
        <f>[3]heroMastery!BD64</f>
        <v>0</v>
      </c>
      <c r="BE64" s="126">
        <f>[3]heroMastery!BE64</f>
        <v>0</v>
      </c>
      <c r="BF64" s="126">
        <f>[3]heroMastery!BF64</f>
        <v>0</v>
      </c>
      <c r="BG64" s="126">
        <f>[3]heroMastery!BG64</f>
        <v>0</v>
      </c>
      <c r="BH64" s="126">
        <f>[3]heroMastery!BH64</f>
        <v>0</v>
      </c>
    </row>
    <row r="65" spans="1:60">
      <c r="A65" s="126">
        <f>[3]heroMastery!A65</f>
        <v>506013</v>
      </c>
      <c r="B65" s="126">
        <f>[3]heroMastery!B65</f>
        <v>50601</v>
      </c>
      <c r="C65" s="126" t="str">
        <f>[3]heroMastery!C65</f>
        <v>比蒙巨兽</v>
      </c>
      <c r="D65" s="126">
        <f>[3]heroMastery!D65</f>
        <v>1</v>
      </c>
      <c r="E65" s="126">
        <f>[3]heroMastery!E65</f>
        <v>0</v>
      </c>
      <c r="F65" s="126">
        <f>[3]heroMastery!F65</f>
        <v>1</v>
      </c>
      <c r="G65" s="126">
        <f>[3]heroMastery!G65</f>
        <v>3</v>
      </c>
      <c r="H65" s="126">
        <f>[3]heroMastery!H65</f>
        <v>0</v>
      </c>
      <c r="I65" s="126">
        <f>[3]heroMastery!I65</f>
        <v>0</v>
      </c>
      <c r="J65" s="126">
        <f>[3]heroMastery!J65</f>
        <v>0</v>
      </c>
      <c r="K65" s="126">
        <f>[3]heroMastery!K65</f>
        <v>0</v>
      </c>
      <c r="L65" s="126">
        <f>[3]heroMastery!L65</f>
        <v>0</v>
      </c>
      <c r="M65" s="126">
        <f>[3]heroMastery!M65</f>
        <v>50601</v>
      </c>
      <c r="N65" s="126" t="str">
        <f>[3]heroMastery!N65</f>
        <v>ms_bimeng</v>
      </c>
      <c r="O65" s="126" t="str">
        <f>[3]heroMastery!O65</f>
        <v>HEROSPECIAL_506013</v>
      </c>
      <c r="P65" s="126" t="str">
        <f>[3]heroMastery!P65</f>
        <v>HEROSPECIALDES_506013</v>
      </c>
      <c r="Q65" s="126" t="str">
        <f>[3]heroMastery!Q65</f>
        <v/>
      </c>
      <c r="R65" s="126">
        <f>[3]heroMastery!R65</f>
        <v>0</v>
      </c>
      <c r="S65" s="126" t="str">
        <f>[3]heroMastery!S65</f>
        <v/>
      </c>
      <c r="T65" s="126">
        <f>[3]heroMastery!T65</f>
        <v>0</v>
      </c>
      <c r="U65" s="126">
        <f>[3]heroMastery!U65</f>
        <v>0</v>
      </c>
      <c r="V65" s="126">
        <f>[3]heroMastery!V65</f>
        <v>0</v>
      </c>
      <c r="W65" s="126">
        <f>[3]heroMastery!W65</f>
        <v>0</v>
      </c>
      <c r="X65" s="126">
        <f>[3]heroMastery!X65</f>
        <v>0</v>
      </c>
      <c r="Y65" s="126">
        <f>[3]heroMastery!Y65</f>
        <v>0</v>
      </c>
      <c r="Z65" s="126">
        <f>[3]heroMastery!Z65</f>
        <v>0</v>
      </c>
      <c r="AA65" s="126">
        <f>[3]heroMastery!AA65</f>
        <v>0</v>
      </c>
      <c r="AB65" s="126" t="str">
        <f>[3]heroMastery!AB65</f>
        <v>[[1407,1,50482]]</v>
      </c>
      <c r="AC65" s="126">
        <f>[3]heroMastery!AC65</f>
        <v>0</v>
      </c>
      <c r="AD65" s="126">
        <f>[3]heroMastery!AD65</f>
        <v>0</v>
      </c>
      <c r="AE65" s="126">
        <f>[3]heroMastery!AE65</f>
        <v>0</v>
      </c>
      <c r="AF65" s="126">
        <f>[3]heroMastery!AF65</f>
        <v>0</v>
      </c>
      <c r="AG65" s="126">
        <f>[3]heroMastery!AG65</f>
        <v>0</v>
      </c>
      <c r="AH65" s="126">
        <f>[3]heroMastery!AH65</f>
        <v>0</v>
      </c>
      <c r="AI65" s="126">
        <f>[3]heroMastery!AI65</f>
        <v>0</v>
      </c>
      <c r="AJ65" s="126">
        <f>[3]heroMastery!AJ65</f>
        <v>0</v>
      </c>
      <c r="AK65" s="126">
        <f>[3]heroMastery!AK65</f>
        <v>0</v>
      </c>
      <c r="AL65" s="126">
        <f>[3]heroMastery!AL65</f>
        <v>0</v>
      </c>
      <c r="AM65" s="126">
        <f>[3]heroMastery!AM65</f>
        <v>0</v>
      </c>
      <c r="AN65" s="126">
        <f>[3]heroMastery!AN65</f>
        <v>0</v>
      </c>
      <c r="AO65" s="126">
        <f>[3]heroMastery!AO65</f>
        <v>0</v>
      </c>
      <c r="AP65" s="126">
        <f>[3]heroMastery!AP65</f>
        <v>0</v>
      </c>
      <c r="AQ65" s="126">
        <f>[3]heroMastery!AQ65</f>
        <v>0</v>
      </c>
      <c r="AR65" s="126">
        <f>[3]heroMastery!AR65</f>
        <v>0</v>
      </c>
      <c r="AS65" s="126">
        <f>[3]heroMastery!AS65</f>
        <v>0</v>
      </c>
      <c r="AT65" s="126">
        <f>[3]heroMastery!AT65</f>
        <v>0</v>
      </c>
      <c r="AU65" s="126">
        <f>[3]heroMastery!AU65</f>
        <v>0</v>
      </c>
      <c r="AV65" s="126">
        <f>[3]heroMastery!AV65</f>
        <v>0</v>
      </c>
      <c r="AW65" s="126">
        <f>[3]heroMastery!AW65</f>
        <v>0</v>
      </c>
      <c r="AX65" s="126">
        <f>[3]heroMastery!AX65</f>
        <v>0</v>
      </c>
      <c r="AY65" s="126">
        <f>[3]heroMastery!AY65</f>
        <v>0.15</v>
      </c>
      <c r="AZ65" s="126">
        <f>[3]heroMastery!AZ65</f>
        <v>0</v>
      </c>
      <c r="BA65" s="126">
        <f>[3]heroMastery!BA65</f>
        <v>0</v>
      </c>
      <c r="BB65" s="126">
        <f>[3]heroMastery!BB65</f>
        <v>0</v>
      </c>
      <c r="BC65" s="126">
        <f>[3]heroMastery!BC65</f>
        <v>0</v>
      </c>
      <c r="BD65" s="126">
        <f>[3]heroMastery!BD65</f>
        <v>0</v>
      </c>
      <c r="BE65" s="126">
        <f>[3]heroMastery!BE65</f>
        <v>0</v>
      </c>
      <c r="BF65" s="126">
        <f>[3]heroMastery!BF65</f>
        <v>0</v>
      </c>
      <c r="BG65" s="126">
        <f>[3]heroMastery!BG65</f>
        <v>0</v>
      </c>
      <c r="BH65" s="126">
        <f>[3]heroMastery!BH65</f>
        <v>0</v>
      </c>
    </row>
    <row r="66" spans="1:60">
      <c r="A66" s="126">
        <f>[3]heroMastery!A66</f>
        <v>506014</v>
      </c>
      <c r="B66" s="126">
        <f>[3]heroMastery!B66</f>
        <v>50601</v>
      </c>
      <c r="C66" s="126" t="str">
        <f>[3]heroMastery!C66</f>
        <v>比蒙巨兽</v>
      </c>
      <c r="D66" s="126">
        <f>[3]heroMastery!D66</f>
        <v>1</v>
      </c>
      <c r="E66" s="126">
        <f>[3]heroMastery!E66</f>
        <v>0</v>
      </c>
      <c r="F66" s="126">
        <f>[3]heroMastery!F66</f>
        <v>1</v>
      </c>
      <c r="G66" s="126">
        <f>[3]heroMastery!G66</f>
        <v>4</v>
      </c>
      <c r="H66" s="126">
        <f>[3]heroMastery!H66</f>
        <v>0</v>
      </c>
      <c r="I66" s="126">
        <f>[3]heroMastery!I66</f>
        <v>0</v>
      </c>
      <c r="J66" s="126">
        <f>[3]heroMastery!J66</f>
        <v>0</v>
      </c>
      <c r="K66" s="126">
        <f>[3]heroMastery!K66</f>
        <v>0</v>
      </c>
      <c r="L66" s="126">
        <f>[3]heroMastery!L66</f>
        <v>0</v>
      </c>
      <c r="M66" s="126">
        <f>[3]heroMastery!M66</f>
        <v>50601</v>
      </c>
      <c r="N66" s="126" t="str">
        <f>[3]heroMastery!N66</f>
        <v>ms_bimeng</v>
      </c>
      <c r="O66" s="126" t="str">
        <f>[3]heroMastery!O66</f>
        <v>HEROSPECIAL_506014</v>
      </c>
      <c r="P66" s="126" t="str">
        <f>[3]heroMastery!P66</f>
        <v>HEROSPECIALDES_506014</v>
      </c>
      <c r="Q66" s="126" t="str">
        <f>[3]heroMastery!Q66</f>
        <v/>
      </c>
      <c r="R66" s="126">
        <f>[3]heroMastery!R66</f>
        <v>0</v>
      </c>
      <c r="S66" s="126" t="str">
        <f>[3]heroMastery!S66</f>
        <v/>
      </c>
      <c r="T66" s="126">
        <f>[3]heroMastery!T66</f>
        <v>0</v>
      </c>
      <c r="U66" s="126">
        <f>[3]heroMastery!U66</f>
        <v>0</v>
      </c>
      <c r="V66" s="126">
        <f>[3]heroMastery!V66</f>
        <v>0</v>
      </c>
      <c r="W66" s="126">
        <f>[3]heroMastery!W66</f>
        <v>0</v>
      </c>
      <c r="X66" s="126">
        <f>[3]heroMastery!X66</f>
        <v>60601</v>
      </c>
      <c r="Y66" s="126" t="str">
        <f>[3]heroMastery!Y66</f>
        <v>[[1407,11407]]</v>
      </c>
      <c r="Z66" s="126" t="str">
        <f>[3]heroMastery!Z66</f>
        <v>[[407,11407]]</v>
      </c>
      <c r="AA66" s="126">
        <f>[3]heroMastery!AA66</f>
        <v>0</v>
      </c>
      <c r="AB66" s="126" t="str">
        <f>[3]heroMastery!AB66</f>
        <v>[[11407,3,52049],[11407,1,50482],[11407,2,51315]]</v>
      </c>
      <c r="AC66" s="126">
        <f>[3]heroMastery!AC66</f>
        <v>0</v>
      </c>
      <c r="AD66" s="126">
        <f>[3]heroMastery!AD66</f>
        <v>0</v>
      </c>
      <c r="AE66" s="126">
        <f>[3]heroMastery!AE66</f>
        <v>0</v>
      </c>
      <c r="AF66" s="126">
        <f>[3]heroMastery!AF66</f>
        <v>0</v>
      </c>
      <c r="AG66" s="126">
        <f>[3]heroMastery!AG66</f>
        <v>0</v>
      </c>
      <c r="AH66" s="126">
        <f>[3]heroMastery!AH66</f>
        <v>0</v>
      </c>
      <c r="AI66" s="126">
        <f>[3]heroMastery!AI66</f>
        <v>0</v>
      </c>
      <c r="AJ66" s="126">
        <f>[3]heroMastery!AJ66</f>
        <v>0</v>
      </c>
      <c r="AK66" s="126">
        <f>[3]heroMastery!AK66</f>
        <v>0</v>
      </c>
      <c r="AL66" s="126">
        <f>[3]heroMastery!AL66</f>
        <v>0</v>
      </c>
      <c r="AM66" s="126">
        <f>[3]heroMastery!AM66</f>
        <v>0</v>
      </c>
      <c r="AN66" s="126">
        <f>[3]heroMastery!AN66</f>
        <v>0</v>
      </c>
      <c r="AO66" s="126">
        <f>[3]heroMastery!AO66</f>
        <v>0</v>
      </c>
      <c r="AP66" s="126">
        <f>[3]heroMastery!AP66</f>
        <v>0</v>
      </c>
      <c r="AQ66" s="126">
        <f>[3]heroMastery!AQ66</f>
        <v>0</v>
      </c>
      <c r="AR66" s="126">
        <f>[3]heroMastery!AR66</f>
        <v>0</v>
      </c>
      <c r="AS66" s="126">
        <f>[3]heroMastery!AS66</f>
        <v>0</v>
      </c>
      <c r="AT66" s="126">
        <f>[3]heroMastery!AT66</f>
        <v>0</v>
      </c>
      <c r="AU66" s="126">
        <f>[3]heroMastery!AU66</f>
        <v>0</v>
      </c>
      <c r="AV66" s="126">
        <f>[3]heroMastery!AV66</f>
        <v>0</v>
      </c>
      <c r="AW66" s="126">
        <f>[3]heroMastery!AW66</f>
        <v>0</v>
      </c>
      <c r="AX66" s="126">
        <f>[3]heroMastery!AX66</f>
        <v>0</v>
      </c>
      <c r="AY66" s="126">
        <f>[3]heroMastery!AY66</f>
        <v>0.2</v>
      </c>
      <c r="AZ66" s="126">
        <f>[3]heroMastery!AZ66</f>
        <v>0</v>
      </c>
      <c r="BA66" s="126">
        <f>[3]heroMastery!BA66</f>
        <v>0</v>
      </c>
      <c r="BB66" s="126">
        <f>[3]heroMastery!BB66</f>
        <v>0</v>
      </c>
      <c r="BC66" s="126">
        <f>[3]heroMastery!BC66</f>
        <v>0</v>
      </c>
      <c r="BD66" s="126">
        <f>[3]heroMastery!BD66</f>
        <v>0</v>
      </c>
      <c r="BE66" s="126">
        <f>[3]heroMastery!BE66</f>
        <v>0</v>
      </c>
      <c r="BF66" s="126">
        <f>[3]heroMastery!BF66</f>
        <v>0</v>
      </c>
      <c r="BG66" s="126">
        <f>[3]heroMastery!BG66</f>
        <v>0</v>
      </c>
      <c r="BH66" s="126">
        <f>[3]heroMastery!BH66</f>
        <v>0</v>
      </c>
    </row>
    <row r="67" spans="1:60">
      <c r="A67" s="126">
        <f>[3]heroMastery!A67</f>
        <v>506021</v>
      </c>
      <c r="B67" s="126">
        <f>[3]heroMastery!B67</f>
        <v>50602</v>
      </c>
      <c r="C67" s="126" t="str">
        <f>[3]heroMastery!C67</f>
        <v>攻击术</v>
      </c>
      <c r="D67" s="126">
        <f>[3]heroMastery!D67</f>
        <v>1</v>
      </c>
      <c r="E67" s="126">
        <f>[3]heroMastery!E67</f>
        <v>0</v>
      </c>
      <c r="F67" s="126">
        <f>[3]heroMastery!F67</f>
        <v>1</v>
      </c>
      <c r="G67" s="126">
        <f>[3]heroMastery!G67</f>
        <v>1</v>
      </c>
      <c r="H67" s="126">
        <f>[3]heroMastery!H67</f>
        <v>0</v>
      </c>
      <c r="I67" s="126">
        <f>[3]heroMastery!I67</f>
        <v>0</v>
      </c>
      <c r="J67" s="126">
        <f>[3]heroMastery!J67</f>
        <v>0</v>
      </c>
      <c r="K67" s="126">
        <f>[3]heroMastery!K67</f>
        <v>0</v>
      </c>
      <c r="L67" s="126">
        <f>[3]heroMastery!L67</f>
        <v>0</v>
      </c>
      <c r="M67" s="126">
        <f>[3]heroMastery!M67</f>
        <v>50602</v>
      </c>
      <c r="N67" s="126" t="str">
        <f>[3]heroMastery!N67</f>
        <v>ms_shalu</v>
      </c>
      <c r="O67" s="126" t="str">
        <f>[3]heroMastery!O67</f>
        <v>HEROSPECIAL_506021</v>
      </c>
      <c r="P67" s="126" t="str">
        <f>[3]heroMastery!P67</f>
        <v>HEROSPECIALDES_506021</v>
      </c>
      <c r="Q67" s="126" t="str">
        <f>[3]heroMastery!Q67</f>
        <v>[1,1,1,1]</v>
      </c>
      <c r="R67" s="126" t="str">
        <f>[3]heroMastery!R67</f>
        <v>[1,1,1,1,1]</v>
      </c>
      <c r="S67" s="126" t="str">
        <f>[3]heroMastery!S67</f>
        <v>[1,1]</v>
      </c>
      <c r="T67" s="126">
        <f>[3]heroMastery!T67</f>
        <v>0</v>
      </c>
      <c r="U67" s="126">
        <f>[3]heroMastery!U67</f>
        <v>0</v>
      </c>
      <c r="V67" s="126" t="str">
        <f>[3]heroMastery!V67</f>
        <v>[[9,300,0]]</v>
      </c>
      <c r="W67" s="126">
        <f>[3]heroMastery!W67</f>
        <v>0</v>
      </c>
      <c r="X67" s="126">
        <f>[3]heroMastery!X67</f>
        <v>0</v>
      </c>
      <c r="Y67" s="126">
        <f>[3]heroMastery!Y67</f>
        <v>0</v>
      </c>
      <c r="Z67" s="126">
        <f>[3]heroMastery!Z67</f>
        <v>0</v>
      </c>
      <c r="AA67" s="126">
        <f>[3]heroMastery!AA67</f>
        <v>0</v>
      </c>
      <c r="AB67" s="126">
        <f>[3]heroMastery!AB67</f>
        <v>0</v>
      </c>
      <c r="AC67" s="126">
        <f>[3]heroMastery!AC67</f>
        <v>0</v>
      </c>
      <c r="AD67" s="126">
        <f>[3]heroMastery!AD67</f>
        <v>0</v>
      </c>
      <c r="AE67" s="126">
        <f>[3]heroMastery!AE67</f>
        <v>0</v>
      </c>
      <c r="AF67" s="126">
        <f>[3]heroMastery!AF67</f>
        <v>0</v>
      </c>
      <c r="AG67" s="126">
        <f>[3]heroMastery!AG67</f>
        <v>0</v>
      </c>
      <c r="AH67" s="126">
        <f>[3]heroMastery!AH67</f>
        <v>0</v>
      </c>
      <c r="AI67" s="126">
        <f>[3]heroMastery!AI67</f>
        <v>0</v>
      </c>
      <c r="AJ67" s="126">
        <f>[3]heroMastery!AJ67</f>
        <v>0</v>
      </c>
      <c r="AK67" s="126">
        <f>[3]heroMastery!AK67</f>
        <v>0</v>
      </c>
      <c r="AL67" s="126">
        <f>[3]heroMastery!AL67</f>
        <v>0</v>
      </c>
      <c r="AM67" s="126">
        <f>[3]heroMastery!AM67</f>
        <v>0</v>
      </c>
      <c r="AN67" s="126">
        <f>[3]heroMastery!AN67</f>
        <v>0</v>
      </c>
      <c r="AO67" s="126">
        <f>[3]heroMastery!AO67</f>
        <v>0</v>
      </c>
      <c r="AP67" s="126">
        <f>[3]heroMastery!AP67</f>
        <v>0</v>
      </c>
      <c r="AQ67" s="126">
        <f>[3]heroMastery!AQ67</f>
        <v>0</v>
      </c>
      <c r="AR67" s="126">
        <f>[3]heroMastery!AR67</f>
        <v>0</v>
      </c>
      <c r="AS67" s="126">
        <f>[3]heroMastery!AS67</f>
        <v>0</v>
      </c>
      <c r="AT67" s="126">
        <f>[3]heroMastery!AT67</f>
        <v>0</v>
      </c>
      <c r="AU67" s="126">
        <f>[3]heroMastery!AU67</f>
        <v>0</v>
      </c>
      <c r="AV67" s="126">
        <f>[3]heroMastery!AV67</f>
        <v>0</v>
      </c>
      <c r="AW67" s="126">
        <f>[3]heroMastery!AW67</f>
        <v>0</v>
      </c>
      <c r="AX67" s="126">
        <f>[3]heroMastery!AX67</f>
        <v>0</v>
      </c>
      <c r="AY67" s="126">
        <f>[3]heroMastery!AY67</f>
        <v>0.05</v>
      </c>
      <c r="AZ67" s="126">
        <f>[3]heroMastery!AZ67</f>
        <v>0</v>
      </c>
      <c r="BA67" s="126">
        <f>[3]heroMastery!BA67</f>
        <v>0</v>
      </c>
      <c r="BB67" s="126">
        <f>[3]heroMastery!BB67</f>
        <v>0</v>
      </c>
      <c r="BC67" s="126">
        <f>[3]heroMastery!BC67</f>
        <v>0</v>
      </c>
      <c r="BD67" s="126">
        <f>[3]heroMastery!BD67</f>
        <v>0</v>
      </c>
      <c r="BE67" s="126">
        <f>[3]heroMastery!BE67</f>
        <v>0</v>
      </c>
      <c r="BF67" s="126">
        <f>[3]heroMastery!BF67</f>
        <v>0</v>
      </c>
      <c r="BG67" s="126">
        <f>[3]heroMastery!BG67</f>
        <v>0</v>
      </c>
      <c r="BH67" s="126">
        <f>[3]heroMastery!BH67</f>
        <v>0</v>
      </c>
    </row>
    <row r="68" spans="1:60">
      <c r="A68" s="126">
        <f>[3]heroMastery!A68</f>
        <v>506022</v>
      </c>
      <c r="B68" s="126">
        <f>[3]heroMastery!B68</f>
        <v>50602</v>
      </c>
      <c r="C68" s="126" t="str">
        <f>[3]heroMastery!C68</f>
        <v>攻击术</v>
      </c>
      <c r="D68" s="126">
        <f>[3]heroMastery!D68</f>
        <v>1</v>
      </c>
      <c r="E68" s="126">
        <f>[3]heroMastery!E68</f>
        <v>0</v>
      </c>
      <c r="F68" s="126">
        <f>[3]heroMastery!F68</f>
        <v>1</v>
      </c>
      <c r="G68" s="126">
        <f>[3]heroMastery!G68</f>
        <v>2</v>
      </c>
      <c r="H68" s="126">
        <f>[3]heroMastery!H68</f>
        <v>0</v>
      </c>
      <c r="I68" s="126">
        <f>[3]heroMastery!I68</f>
        <v>0</v>
      </c>
      <c r="J68" s="126">
        <f>[3]heroMastery!J68</f>
        <v>0</v>
      </c>
      <c r="K68" s="126">
        <f>[3]heroMastery!K68</f>
        <v>0</v>
      </c>
      <c r="L68" s="126">
        <f>[3]heroMastery!L68</f>
        <v>0</v>
      </c>
      <c r="M68" s="126">
        <f>[3]heroMastery!M68</f>
        <v>50602</v>
      </c>
      <c r="N68" s="126" t="str">
        <f>[3]heroMastery!N68</f>
        <v>ms_shalu</v>
      </c>
      <c r="O68" s="126" t="str">
        <f>[3]heroMastery!O68</f>
        <v>HEROSPECIAL_506022</v>
      </c>
      <c r="P68" s="126" t="str">
        <f>[3]heroMastery!P68</f>
        <v>HEROSPECIALDES_506022</v>
      </c>
      <c r="Q68" s="126" t="str">
        <f>[3]heroMastery!Q68</f>
        <v>[1,1,1,1]</v>
      </c>
      <c r="R68" s="126" t="str">
        <f>[3]heroMastery!R68</f>
        <v>[1,1,1,0,0]</v>
      </c>
      <c r="S68" s="126" t="str">
        <f>[3]heroMastery!S68</f>
        <v>[1,1]</v>
      </c>
      <c r="T68" s="126">
        <f>[3]heroMastery!T68</f>
        <v>0</v>
      </c>
      <c r="U68" s="126">
        <f>[3]heroMastery!U68</f>
        <v>0</v>
      </c>
      <c r="V68" s="126" t="str">
        <f>[3]heroMastery!V68</f>
        <v>[[2,20,0]]</v>
      </c>
      <c r="W68" s="126" t="str">
        <f>[3]heroMastery!W68</f>
        <v>[[4,53016]]</v>
      </c>
      <c r="X68" s="126">
        <f>[3]heroMastery!X68</f>
        <v>0</v>
      </c>
      <c r="Y68" s="126">
        <f>[3]heroMastery!Y68</f>
        <v>0</v>
      </c>
      <c r="Z68" s="126">
        <f>[3]heroMastery!Z68</f>
        <v>0</v>
      </c>
      <c r="AA68" s="126">
        <f>[3]heroMastery!AA68</f>
        <v>0</v>
      </c>
      <c r="AB68" s="126">
        <f>[3]heroMastery!AB68</f>
        <v>0</v>
      </c>
      <c r="AC68" s="126">
        <f>[3]heroMastery!AC68</f>
        <v>0</v>
      </c>
      <c r="AD68" s="126">
        <f>[3]heroMastery!AD68</f>
        <v>0</v>
      </c>
      <c r="AE68" s="126">
        <f>[3]heroMastery!AE68</f>
        <v>0</v>
      </c>
      <c r="AF68" s="126">
        <f>[3]heroMastery!AF68</f>
        <v>0</v>
      </c>
      <c r="AG68" s="126">
        <f>[3]heroMastery!AG68</f>
        <v>0</v>
      </c>
      <c r="AH68" s="126">
        <f>[3]heroMastery!AH68</f>
        <v>0</v>
      </c>
      <c r="AI68" s="126">
        <f>[3]heroMastery!AI68</f>
        <v>0</v>
      </c>
      <c r="AJ68" s="126">
        <f>[3]heroMastery!AJ68</f>
        <v>0</v>
      </c>
      <c r="AK68" s="126">
        <f>[3]heroMastery!AK68</f>
        <v>0</v>
      </c>
      <c r="AL68" s="126">
        <f>[3]heroMastery!AL68</f>
        <v>0</v>
      </c>
      <c r="AM68" s="126">
        <f>[3]heroMastery!AM68</f>
        <v>0</v>
      </c>
      <c r="AN68" s="126">
        <f>[3]heroMastery!AN68</f>
        <v>0</v>
      </c>
      <c r="AO68" s="126">
        <f>[3]heroMastery!AO68</f>
        <v>0</v>
      </c>
      <c r="AP68" s="126">
        <f>[3]heroMastery!AP68</f>
        <v>0</v>
      </c>
      <c r="AQ68" s="126">
        <f>[3]heroMastery!AQ68</f>
        <v>0</v>
      </c>
      <c r="AR68" s="126">
        <f>[3]heroMastery!AR68</f>
        <v>0</v>
      </c>
      <c r="AS68" s="126">
        <f>[3]heroMastery!AS68</f>
        <v>0</v>
      </c>
      <c r="AT68" s="126">
        <f>[3]heroMastery!AT68</f>
        <v>0</v>
      </c>
      <c r="AU68" s="126">
        <f>[3]heroMastery!AU68</f>
        <v>0</v>
      </c>
      <c r="AV68" s="126">
        <f>[3]heroMastery!AV68</f>
        <v>0</v>
      </c>
      <c r="AW68" s="126">
        <f>[3]heroMastery!AW68</f>
        <v>0</v>
      </c>
      <c r="AX68" s="126">
        <f>[3]heroMastery!AX68</f>
        <v>0</v>
      </c>
      <c r="AY68" s="126">
        <f>[3]heroMastery!AY68</f>
        <v>0.1</v>
      </c>
      <c r="AZ68" s="126">
        <f>[3]heroMastery!AZ68</f>
        <v>0</v>
      </c>
      <c r="BA68" s="126">
        <f>[3]heroMastery!BA68</f>
        <v>0</v>
      </c>
      <c r="BB68" s="126">
        <f>[3]heroMastery!BB68</f>
        <v>0</v>
      </c>
      <c r="BC68" s="126">
        <f>[3]heroMastery!BC68</f>
        <v>0</v>
      </c>
      <c r="BD68" s="126">
        <f>[3]heroMastery!BD68</f>
        <v>0</v>
      </c>
      <c r="BE68" s="126">
        <f>[3]heroMastery!BE68</f>
        <v>0</v>
      </c>
      <c r="BF68" s="126">
        <f>[3]heroMastery!BF68</f>
        <v>0</v>
      </c>
      <c r="BG68" s="126">
        <f>[3]heroMastery!BG68</f>
        <v>0</v>
      </c>
      <c r="BH68" s="126">
        <f>[3]heroMastery!BH68</f>
        <v>0</v>
      </c>
    </row>
    <row r="69" spans="1:60">
      <c r="A69" s="126">
        <f>[3]heroMastery!A69</f>
        <v>506023</v>
      </c>
      <c r="B69" s="126">
        <f>[3]heroMastery!B69</f>
        <v>50602</v>
      </c>
      <c r="C69" s="126" t="str">
        <f>[3]heroMastery!C69</f>
        <v>攻击术</v>
      </c>
      <c r="D69" s="126">
        <f>[3]heroMastery!D69</f>
        <v>1</v>
      </c>
      <c r="E69" s="126">
        <f>[3]heroMastery!E69</f>
        <v>1</v>
      </c>
      <c r="F69" s="126">
        <f>[3]heroMastery!F69</f>
        <v>1</v>
      </c>
      <c r="G69" s="126">
        <f>[3]heroMastery!G69</f>
        <v>3</v>
      </c>
      <c r="H69" s="126">
        <f>[3]heroMastery!H69</f>
        <v>0</v>
      </c>
      <c r="I69" s="126">
        <f>[3]heroMastery!I69</f>
        <v>0</v>
      </c>
      <c r="J69" s="126">
        <f>[3]heroMastery!J69</f>
        <v>0</v>
      </c>
      <c r="K69" s="126">
        <f>[3]heroMastery!K69</f>
        <v>0</v>
      </c>
      <c r="L69" s="126">
        <f>[3]heroMastery!L69</f>
        <v>0</v>
      </c>
      <c r="M69" s="126">
        <f>[3]heroMastery!M69</f>
        <v>50602</v>
      </c>
      <c r="N69" s="126" t="str">
        <f>[3]heroMastery!N69</f>
        <v>ms_shalu</v>
      </c>
      <c r="O69" s="126" t="str">
        <f>[3]heroMastery!O69</f>
        <v>HEROSPECIAL_506023</v>
      </c>
      <c r="P69" s="126" t="str">
        <f>[3]heroMastery!P69</f>
        <v>HEROSPECIALDES_506023</v>
      </c>
      <c r="Q69" s="126" t="str">
        <f>[3]heroMastery!Q69</f>
        <v/>
      </c>
      <c r="R69" s="126">
        <f>[3]heroMastery!R69</f>
        <v>0</v>
      </c>
      <c r="S69" s="126" t="str">
        <f>[3]heroMastery!S69</f>
        <v/>
      </c>
      <c r="T69" s="126" t="str">
        <f>[3]heroMastery!T69</f>
        <v>[5]</v>
      </c>
      <c r="U69" s="126">
        <f>[3]heroMastery!U69</f>
        <v>0</v>
      </c>
      <c r="V69" s="126">
        <f>[3]heroMastery!V69</f>
        <v>0</v>
      </c>
      <c r="W69" s="126" t="str">
        <f>[3]heroMastery!W69</f>
        <v>[[1,50215]]</v>
      </c>
      <c r="X69" s="126">
        <f>[3]heroMastery!X69</f>
        <v>0</v>
      </c>
      <c r="Y69" s="126">
        <f>[3]heroMastery!Y69</f>
        <v>0</v>
      </c>
      <c r="Z69" s="126">
        <f>[3]heroMastery!Z69</f>
        <v>0</v>
      </c>
      <c r="AA69" s="126">
        <f>[3]heroMastery!AA69</f>
        <v>0</v>
      </c>
      <c r="AB69" s="126" t="str">
        <f>[3]heroMastery!AB69</f>
        <v>[[404,1,50990]]</v>
      </c>
      <c r="AC69" s="126">
        <f>[3]heroMastery!AC69</f>
        <v>0</v>
      </c>
      <c r="AD69" s="126">
        <f>[3]heroMastery!AD69</f>
        <v>0</v>
      </c>
      <c r="AE69" s="126">
        <f>[3]heroMastery!AE69</f>
        <v>0</v>
      </c>
      <c r="AF69" s="126">
        <f>[3]heroMastery!AF69</f>
        <v>0</v>
      </c>
      <c r="AG69" s="126">
        <f>[3]heroMastery!AG69</f>
        <v>0</v>
      </c>
      <c r="AH69" s="126">
        <f>[3]heroMastery!AH69</f>
        <v>0</v>
      </c>
      <c r="AI69" s="126">
        <f>[3]heroMastery!AI69</f>
        <v>0</v>
      </c>
      <c r="AJ69" s="126">
        <f>[3]heroMastery!AJ69</f>
        <v>0</v>
      </c>
      <c r="AK69" s="126">
        <f>[3]heroMastery!AK69</f>
        <v>0</v>
      </c>
      <c r="AL69" s="126">
        <f>[3]heroMastery!AL69</f>
        <v>0</v>
      </c>
      <c r="AM69" s="126">
        <f>[3]heroMastery!AM69</f>
        <v>0</v>
      </c>
      <c r="AN69" s="126">
        <f>[3]heroMastery!AN69</f>
        <v>0</v>
      </c>
      <c r="AO69" s="126">
        <f>[3]heroMastery!AO69</f>
        <v>0</v>
      </c>
      <c r="AP69" s="126">
        <f>[3]heroMastery!AP69</f>
        <v>0</v>
      </c>
      <c r="AQ69" s="126">
        <f>[3]heroMastery!AQ69</f>
        <v>0</v>
      </c>
      <c r="AR69" s="126">
        <f>[3]heroMastery!AR69</f>
        <v>0</v>
      </c>
      <c r="AS69" s="126">
        <f>[3]heroMastery!AS69</f>
        <v>0</v>
      </c>
      <c r="AT69" s="126">
        <f>[3]heroMastery!AT69</f>
        <v>0</v>
      </c>
      <c r="AU69" s="126">
        <f>[3]heroMastery!AU69</f>
        <v>0</v>
      </c>
      <c r="AV69" s="126">
        <f>[3]heroMastery!AV69</f>
        <v>0</v>
      </c>
      <c r="AW69" s="126">
        <f>[3]heroMastery!AW69</f>
        <v>0</v>
      </c>
      <c r="AX69" s="126">
        <f>[3]heroMastery!AX69</f>
        <v>0</v>
      </c>
      <c r="AY69" s="126">
        <f>[3]heroMastery!AY69</f>
        <v>0.15</v>
      </c>
      <c r="AZ69" s="126">
        <f>[3]heroMastery!AZ69</f>
        <v>0</v>
      </c>
      <c r="BA69" s="126">
        <f>[3]heroMastery!BA69</f>
        <v>0</v>
      </c>
      <c r="BB69" s="126">
        <f>[3]heroMastery!BB69</f>
        <v>0</v>
      </c>
      <c r="BC69" s="126">
        <f>[3]heroMastery!BC69</f>
        <v>0</v>
      </c>
      <c r="BD69" s="126">
        <f>[3]heroMastery!BD69</f>
        <v>0</v>
      </c>
      <c r="BE69" s="126">
        <f>[3]heroMastery!BE69</f>
        <v>0</v>
      </c>
      <c r="BF69" s="126">
        <f>[3]heroMastery!BF69</f>
        <v>0</v>
      </c>
      <c r="BG69" s="126">
        <f>[3]heroMastery!BG69</f>
        <v>0</v>
      </c>
      <c r="BH69" s="126">
        <f>[3]heroMastery!BH69</f>
        <v>0</v>
      </c>
    </row>
    <row r="70" spans="1:60">
      <c r="A70" s="126">
        <f>[3]heroMastery!A70</f>
        <v>506024</v>
      </c>
      <c r="B70" s="126">
        <f>[3]heroMastery!B70</f>
        <v>50602</v>
      </c>
      <c r="C70" s="126" t="str">
        <f>[3]heroMastery!C70</f>
        <v>攻击术</v>
      </c>
      <c r="D70" s="126">
        <f>[3]heroMastery!D70</f>
        <v>1</v>
      </c>
      <c r="E70" s="126">
        <f>[3]heroMastery!E70</f>
        <v>0</v>
      </c>
      <c r="F70" s="126">
        <f>[3]heroMastery!F70</f>
        <v>1</v>
      </c>
      <c r="G70" s="126">
        <f>[3]heroMastery!G70</f>
        <v>4</v>
      </c>
      <c r="H70" s="126">
        <f>[3]heroMastery!H70</f>
        <v>0</v>
      </c>
      <c r="I70" s="126">
        <f>[3]heroMastery!I70</f>
        <v>0</v>
      </c>
      <c r="J70" s="126">
        <f>[3]heroMastery!J70</f>
        <v>0</v>
      </c>
      <c r="K70" s="126">
        <f>[3]heroMastery!K70</f>
        <v>0</v>
      </c>
      <c r="L70" s="126">
        <f>[3]heroMastery!L70</f>
        <v>0</v>
      </c>
      <c r="M70" s="126">
        <f>[3]heroMastery!M70</f>
        <v>50602</v>
      </c>
      <c r="N70" s="126" t="str">
        <f>[3]heroMastery!N70</f>
        <v>ms_shalu</v>
      </c>
      <c r="O70" s="126" t="str">
        <f>[3]heroMastery!O70</f>
        <v>HEROSPECIAL_506024</v>
      </c>
      <c r="P70" s="126" t="str">
        <f>[3]heroMastery!P70</f>
        <v>HEROSPECIALDES_506024</v>
      </c>
      <c r="Q70" s="126" t="str">
        <f>[3]heroMastery!Q70</f>
        <v>[1,1,1,1]</v>
      </c>
      <c r="R70" s="126" t="str">
        <f>[3]heroMastery!R70</f>
        <v>[1,1,1,1,1]</v>
      </c>
      <c r="S70" s="126" t="str">
        <f>[3]heroMastery!S70</f>
        <v>[1,1]</v>
      </c>
      <c r="T70" s="126">
        <f>[3]heroMastery!T70</f>
        <v>0</v>
      </c>
      <c r="U70" s="126">
        <f>[3]heroMastery!U70</f>
        <v>0</v>
      </c>
      <c r="V70" s="126">
        <f>[3]heroMastery!V70</f>
        <v>0</v>
      </c>
      <c r="W70" s="126" t="str">
        <f>[3]heroMastery!W70</f>
        <v>[[1,50216]]</v>
      </c>
      <c r="X70" s="126">
        <f>[3]heroMastery!X70</f>
        <v>0</v>
      </c>
      <c r="Y70" s="126">
        <f>[3]heroMastery!Y70</f>
        <v>0</v>
      </c>
      <c r="Z70" s="126">
        <f>[3]heroMastery!Z70</f>
        <v>0</v>
      </c>
      <c r="AA70" s="126">
        <f>[3]heroMastery!AA70</f>
        <v>0</v>
      </c>
      <c r="AB70" s="126">
        <f>[3]heroMastery!AB70</f>
        <v>0</v>
      </c>
      <c r="AC70" s="126">
        <f>[3]heroMastery!AC70</f>
        <v>0</v>
      </c>
      <c r="AD70" s="126">
        <f>[3]heroMastery!AD70</f>
        <v>0</v>
      </c>
      <c r="AE70" s="126">
        <f>[3]heroMastery!AE70</f>
        <v>0</v>
      </c>
      <c r="AF70" s="126">
        <f>[3]heroMastery!AF70</f>
        <v>0</v>
      </c>
      <c r="AG70" s="126">
        <f>[3]heroMastery!AG70</f>
        <v>0</v>
      </c>
      <c r="AH70" s="126">
        <f>[3]heroMastery!AH70</f>
        <v>0</v>
      </c>
      <c r="AI70" s="126">
        <f>[3]heroMastery!AI70</f>
        <v>0</v>
      </c>
      <c r="AJ70" s="126">
        <f>[3]heroMastery!AJ70</f>
        <v>0</v>
      </c>
      <c r="AK70" s="126">
        <f>[3]heroMastery!AK70</f>
        <v>0</v>
      </c>
      <c r="AL70" s="126">
        <f>[3]heroMastery!AL70</f>
        <v>0</v>
      </c>
      <c r="AM70" s="126">
        <f>[3]heroMastery!AM70</f>
        <v>0</v>
      </c>
      <c r="AN70" s="126">
        <f>[3]heroMastery!AN70</f>
        <v>0</v>
      </c>
      <c r="AO70" s="126">
        <f>[3]heroMastery!AO70</f>
        <v>0</v>
      </c>
      <c r="AP70" s="126">
        <f>[3]heroMastery!AP70</f>
        <v>0</v>
      </c>
      <c r="AQ70" s="126">
        <f>[3]heroMastery!AQ70</f>
        <v>0</v>
      </c>
      <c r="AR70" s="126">
        <f>[3]heroMastery!AR70</f>
        <v>0</v>
      </c>
      <c r="AS70" s="126">
        <f>[3]heroMastery!AS70</f>
        <v>0</v>
      </c>
      <c r="AT70" s="126">
        <f>[3]heroMastery!AT70</f>
        <v>0</v>
      </c>
      <c r="AU70" s="126">
        <f>[3]heroMastery!AU70</f>
        <v>0</v>
      </c>
      <c r="AV70" s="126">
        <f>[3]heroMastery!AV70</f>
        <v>0</v>
      </c>
      <c r="AW70" s="126">
        <f>[3]heroMastery!AW70</f>
        <v>0</v>
      </c>
      <c r="AX70" s="126">
        <f>[3]heroMastery!AX70</f>
        <v>0</v>
      </c>
      <c r="AY70" s="126">
        <f>[3]heroMastery!AY70</f>
        <v>0.2</v>
      </c>
      <c r="AZ70" s="126">
        <f>[3]heroMastery!AZ70</f>
        <v>0</v>
      </c>
      <c r="BA70" s="126">
        <f>[3]heroMastery!BA70</f>
        <v>0</v>
      </c>
      <c r="BB70" s="126">
        <f>[3]heroMastery!BB70</f>
        <v>0</v>
      </c>
      <c r="BC70" s="126">
        <f>[3]heroMastery!BC70</f>
        <v>0</v>
      </c>
      <c r="BD70" s="126">
        <f>[3]heroMastery!BD70</f>
        <v>0</v>
      </c>
      <c r="BE70" s="126">
        <f>[3]heroMastery!BE70</f>
        <v>0</v>
      </c>
      <c r="BF70" s="126">
        <f>[3]heroMastery!BF70</f>
        <v>0</v>
      </c>
      <c r="BG70" s="126">
        <f>[3]heroMastery!BG70</f>
        <v>0</v>
      </c>
      <c r="BH70" s="126">
        <f>[3]heroMastery!BH70</f>
        <v>0</v>
      </c>
    </row>
    <row r="71" spans="1:60">
      <c r="A71" s="126">
        <f>[3]heroMastery!A71</f>
        <v>506031</v>
      </c>
      <c r="B71" s="126">
        <f>[3]heroMastery!B71</f>
        <v>50603</v>
      </c>
      <c r="C71" s="126" t="str">
        <f>[3]heroMastery!C71</f>
        <v>飓风之翼</v>
      </c>
      <c r="D71" s="126">
        <f>[3]heroMastery!D71</f>
        <v>1</v>
      </c>
      <c r="E71" s="126">
        <f>[3]heroMastery!E71</f>
        <v>0</v>
      </c>
      <c r="F71" s="126">
        <f>[3]heroMastery!F71</f>
        <v>1</v>
      </c>
      <c r="G71" s="126">
        <f>[3]heroMastery!G71</f>
        <v>1</v>
      </c>
      <c r="H71" s="126">
        <f>[3]heroMastery!H71</f>
        <v>0</v>
      </c>
      <c r="I71" s="126">
        <f>[3]heroMastery!I71</f>
        <v>0</v>
      </c>
      <c r="J71" s="126">
        <f>[3]heroMastery!J71</f>
        <v>0</v>
      </c>
      <c r="K71" s="126">
        <f>[3]heroMastery!K71</f>
        <v>0</v>
      </c>
      <c r="L71" s="126">
        <f>[3]heroMastery!L71</f>
        <v>0</v>
      </c>
      <c r="M71" s="126">
        <f>[3]heroMastery!M71</f>
        <v>50603</v>
      </c>
      <c r="N71" s="126" t="str">
        <f>[3]heroMastery!N71</f>
        <v>ms_fengbaoshizhe</v>
      </c>
      <c r="O71" s="126" t="str">
        <f>[3]heroMastery!O71</f>
        <v>HEROSPECIAL_506031</v>
      </c>
      <c r="P71" s="126" t="str">
        <f>[3]heroMastery!P71</f>
        <v>HEROSPECIALDES_506031</v>
      </c>
      <c r="Q71" s="126" t="str">
        <f>[3]heroMastery!Q71</f>
        <v/>
      </c>
      <c r="R71" s="126">
        <f>[3]heroMastery!R71</f>
        <v>0</v>
      </c>
      <c r="S71" s="126">
        <f>[3]heroMastery!S71</f>
        <v>0</v>
      </c>
      <c r="T71" s="126">
        <f>[3]heroMastery!T71</f>
        <v>0</v>
      </c>
      <c r="U71" s="126">
        <f>[3]heroMastery!U71</f>
        <v>0</v>
      </c>
      <c r="V71" s="126">
        <f>[3]heroMastery!V71</f>
        <v>0</v>
      </c>
      <c r="W71" s="126">
        <f>[3]heroMastery!W71</f>
        <v>0</v>
      </c>
      <c r="X71" s="126">
        <f>[3]heroMastery!X71</f>
        <v>60603</v>
      </c>
      <c r="Y71" s="126" t="str">
        <f>[3]heroMastery!Y71</f>
        <v>[[405,1405]]</v>
      </c>
      <c r="Z71" s="126" t="str">
        <f>[3]heroMastery!Z71</f>
        <v>[[405,1405]]</v>
      </c>
      <c r="AA71" s="126">
        <f>[3]heroMastery!AA71</f>
        <v>0</v>
      </c>
      <c r="AB71" s="126" t="str">
        <f>[3]heroMastery!AB71</f>
        <v>[[1405,2,51306],[11405,2,51306]]</v>
      </c>
      <c r="AC71" s="126">
        <f>[3]heroMastery!AC71</f>
        <v>0</v>
      </c>
      <c r="AD71" s="126">
        <f>[3]heroMastery!AD71</f>
        <v>0</v>
      </c>
      <c r="AE71" s="126">
        <f>[3]heroMastery!AE71</f>
        <v>0</v>
      </c>
      <c r="AF71" s="126">
        <f>[3]heroMastery!AF71</f>
        <v>0</v>
      </c>
      <c r="AG71" s="126">
        <f>[3]heroMastery!AG71</f>
        <v>0</v>
      </c>
      <c r="AH71" s="126">
        <f>[3]heroMastery!AH71</f>
        <v>0</v>
      </c>
      <c r="AI71" s="126">
        <f>[3]heroMastery!AI71</f>
        <v>0</v>
      </c>
      <c r="AJ71" s="126">
        <f>[3]heroMastery!AJ71</f>
        <v>0</v>
      </c>
      <c r="AK71" s="126">
        <f>[3]heroMastery!AK71</f>
        <v>0</v>
      </c>
      <c r="AL71" s="126">
        <f>[3]heroMastery!AL71</f>
        <v>0</v>
      </c>
      <c r="AM71" s="126">
        <f>[3]heroMastery!AM71</f>
        <v>0</v>
      </c>
      <c r="AN71" s="126">
        <f>[3]heroMastery!AN71</f>
        <v>0</v>
      </c>
      <c r="AO71" s="126">
        <f>[3]heroMastery!AO71</f>
        <v>0</v>
      </c>
      <c r="AP71" s="126">
        <f>[3]heroMastery!AP71</f>
        <v>0</v>
      </c>
      <c r="AQ71" s="126">
        <f>[3]heroMastery!AQ71</f>
        <v>0</v>
      </c>
      <c r="AR71" s="126">
        <f>[3]heroMastery!AR71</f>
        <v>0</v>
      </c>
      <c r="AS71" s="126">
        <f>[3]heroMastery!AS71</f>
        <v>0</v>
      </c>
      <c r="AT71" s="126">
        <f>[3]heroMastery!AT71</f>
        <v>0</v>
      </c>
      <c r="AU71" s="126">
        <f>[3]heroMastery!AU71</f>
        <v>0</v>
      </c>
      <c r="AV71" s="126">
        <f>[3]heroMastery!AV71</f>
        <v>0</v>
      </c>
      <c r="AW71" s="126">
        <f>[3]heroMastery!AW71</f>
        <v>0</v>
      </c>
      <c r="AX71" s="126">
        <f>[3]heroMastery!AX71</f>
        <v>0</v>
      </c>
      <c r="AY71" s="126">
        <f>[3]heroMastery!AY71</f>
        <v>0.05</v>
      </c>
      <c r="AZ71" s="126">
        <f>[3]heroMastery!AZ71</f>
        <v>0</v>
      </c>
      <c r="BA71" s="126">
        <f>[3]heroMastery!BA71</f>
        <v>0</v>
      </c>
      <c r="BB71" s="126">
        <f>[3]heroMastery!BB71</f>
        <v>0</v>
      </c>
      <c r="BC71" s="126">
        <f>[3]heroMastery!BC71</f>
        <v>0</v>
      </c>
      <c r="BD71" s="126">
        <f>[3]heroMastery!BD71</f>
        <v>0</v>
      </c>
      <c r="BE71" s="126">
        <f>[3]heroMastery!BE71</f>
        <v>0</v>
      </c>
      <c r="BF71" s="126">
        <f>[3]heroMastery!BF71</f>
        <v>0</v>
      </c>
      <c r="BG71" s="126">
        <f>[3]heroMastery!BG71</f>
        <v>0</v>
      </c>
      <c r="BH71" s="126">
        <f>[3]heroMastery!BH71</f>
        <v>0</v>
      </c>
    </row>
    <row r="72" spans="1:60">
      <c r="A72" s="126">
        <f>[3]heroMastery!A72</f>
        <v>506032</v>
      </c>
      <c r="B72" s="126">
        <f>[3]heroMastery!B72</f>
        <v>50603</v>
      </c>
      <c r="C72" s="126" t="str">
        <f>[3]heroMastery!C72</f>
        <v>飓风之翼</v>
      </c>
      <c r="D72" s="126">
        <f>[3]heroMastery!D72</f>
        <v>1</v>
      </c>
      <c r="E72" s="126">
        <f>[3]heroMastery!E72</f>
        <v>0</v>
      </c>
      <c r="F72" s="126">
        <f>[3]heroMastery!F72</f>
        <v>1</v>
      </c>
      <c r="G72" s="126">
        <f>[3]heroMastery!G72</f>
        <v>2</v>
      </c>
      <c r="H72" s="126">
        <f>[3]heroMastery!H72</f>
        <v>0</v>
      </c>
      <c r="I72" s="126">
        <f>[3]heroMastery!I72</f>
        <v>0</v>
      </c>
      <c r="J72" s="126">
        <f>[3]heroMastery!J72</f>
        <v>0</v>
      </c>
      <c r="K72" s="126">
        <f>[3]heroMastery!K72</f>
        <v>0</v>
      </c>
      <c r="L72" s="126">
        <f>[3]heroMastery!L72</f>
        <v>0</v>
      </c>
      <c r="M72" s="126">
        <f>[3]heroMastery!M72</f>
        <v>50603</v>
      </c>
      <c r="N72" s="126" t="str">
        <f>[3]heroMastery!N72</f>
        <v>ms_fengbaoshizhe</v>
      </c>
      <c r="O72" s="126" t="str">
        <f>[3]heroMastery!O72</f>
        <v>HEROSPECIAL_506032</v>
      </c>
      <c r="P72" s="126" t="str">
        <f>[3]heroMastery!P72</f>
        <v>HEROSPECIALDES_506032</v>
      </c>
      <c r="Q72" s="126" t="str">
        <f>[3]heroMastery!Q72</f>
        <v/>
      </c>
      <c r="R72" s="126">
        <f>[3]heroMastery!R72</f>
        <v>0</v>
      </c>
      <c r="S72" s="126">
        <f>[3]heroMastery!S72</f>
        <v>0</v>
      </c>
      <c r="T72" s="126">
        <f>[3]heroMastery!T72</f>
        <v>0</v>
      </c>
      <c r="U72" s="126">
        <f>[3]heroMastery!U72</f>
        <v>0</v>
      </c>
      <c r="V72" s="126">
        <f>[3]heroMastery!V72</f>
        <v>0</v>
      </c>
      <c r="W72" s="126">
        <f>[3]heroMastery!W72</f>
        <v>0</v>
      </c>
      <c r="X72" s="126">
        <f>[3]heroMastery!X72</f>
        <v>60603</v>
      </c>
      <c r="Y72" s="126" t="str">
        <f>[3]heroMastery!Y72</f>
        <v>[[1405,11405]]</v>
      </c>
      <c r="Z72" s="126" t="str">
        <f>[3]heroMastery!Z72</f>
        <v>[[405,11405]]</v>
      </c>
      <c r="AA72" s="126">
        <f>[3]heroMastery!AA72</f>
        <v>0</v>
      </c>
      <c r="AB72" s="126">
        <f>[3]heroMastery!AB72</f>
        <v>0</v>
      </c>
      <c r="AC72" s="126">
        <f>[3]heroMastery!AC72</f>
        <v>0</v>
      </c>
      <c r="AD72" s="126">
        <f>[3]heroMastery!AD72</f>
        <v>0</v>
      </c>
      <c r="AE72" s="126">
        <f>[3]heroMastery!AE72</f>
        <v>0</v>
      </c>
      <c r="AF72" s="126">
        <f>[3]heroMastery!AF72</f>
        <v>0</v>
      </c>
      <c r="AG72" s="126">
        <f>[3]heroMastery!AG72</f>
        <v>0</v>
      </c>
      <c r="AH72" s="126">
        <f>[3]heroMastery!AH72</f>
        <v>0</v>
      </c>
      <c r="AI72" s="126">
        <f>[3]heroMastery!AI72</f>
        <v>0</v>
      </c>
      <c r="AJ72" s="126">
        <f>[3]heroMastery!AJ72</f>
        <v>0</v>
      </c>
      <c r="AK72" s="126">
        <f>[3]heroMastery!AK72</f>
        <v>0</v>
      </c>
      <c r="AL72" s="126">
        <f>[3]heroMastery!AL72</f>
        <v>0</v>
      </c>
      <c r="AM72" s="126">
        <f>[3]heroMastery!AM72</f>
        <v>0</v>
      </c>
      <c r="AN72" s="126">
        <f>[3]heroMastery!AN72</f>
        <v>0</v>
      </c>
      <c r="AO72" s="126">
        <f>[3]heroMastery!AO72</f>
        <v>0</v>
      </c>
      <c r="AP72" s="126">
        <f>[3]heroMastery!AP72</f>
        <v>0</v>
      </c>
      <c r="AQ72" s="126">
        <f>[3]heroMastery!AQ72</f>
        <v>0</v>
      </c>
      <c r="AR72" s="126">
        <f>[3]heroMastery!AR72</f>
        <v>0</v>
      </c>
      <c r="AS72" s="126">
        <f>[3]heroMastery!AS72</f>
        <v>0</v>
      </c>
      <c r="AT72" s="126">
        <f>[3]heroMastery!AT72</f>
        <v>0</v>
      </c>
      <c r="AU72" s="126">
        <f>[3]heroMastery!AU72</f>
        <v>0</v>
      </c>
      <c r="AV72" s="126">
        <f>[3]heroMastery!AV72</f>
        <v>0</v>
      </c>
      <c r="AW72" s="126">
        <f>[3]heroMastery!AW72</f>
        <v>0</v>
      </c>
      <c r="AX72" s="126">
        <f>[3]heroMastery!AX72</f>
        <v>0</v>
      </c>
      <c r="AY72" s="126">
        <f>[3]heroMastery!AY72</f>
        <v>0.1</v>
      </c>
      <c r="AZ72" s="126">
        <f>[3]heroMastery!AZ72</f>
        <v>0</v>
      </c>
      <c r="BA72" s="126">
        <f>[3]heroMastery!BA72</f>
        <v>0</v>
      </c>
      <c r="BB72" s="126">
        <f>[3]heroMastery!BB72</f>
        <v>0</v>
      </c>
      <c r="BC72" s="126">
        <f>[3]heroMastery!BC72</f>
        <v>0</v>
      </c>
      <c r="BD72" s="126">
        <f>[3]heroMastery!BD72</f>
        <v>0</v>
      </c>
      <c r="BE72" s="126">
        <f>[3]heroMastery!BE72</f>
        <v>0</v>
      </c>
      <c r="BF72" s="126">
        <f>[3]heroMastery!BF72</f>
        <v>0</v>
      </c>
      <c r="BG72" s="126">
        <f>[3]heroMastery!BG72</f>
        <v>0</v>
      </c>
      <c r="BH72" s="126">
        <f>[3]heroMastery!BH72</f>
        <v>0</v>
      </c>
    </row>
    <row r="73" spans="1:60">
      <c r="A73" s="126">
        <f>[3]heroMastery!A73</f>
        <v>506033</v>
      </c>
      <c r="B73" s="126">
        <f>[3]heroMastery!B73</f>
        <v>50603</v>
      </c>
      <c r="C73" s="126" t="str">
        <f>[3]heroMastery!C73</f>
        <v>飓风之翼</v>
      </c>
      <c r="D73" s="126">
        <f>[3]heroMastery!D73</f>
        <v>1</v>
      </c>
      <c r="E73" s="126">
        <f>[3]heroMastery!E73</f>
        <v>1</v>
      </c>
      <c r="F73" s="126">
        <f>[3]heroMastery!F73</f>
        <v>1</v>
      </c>
      <c r="G73" s="126">
        <f>[3]heroMastery!G73</f>
        <v>3</v>
      </c>
      <c r="H73" s="126">
        <f>[3]heroMastery!H73</f>
        <v>0</v>
      </c>
      <c r="I73" s="126">
        <f>[3]heroMastery!I73</f>
        <v>0</v>
      </c>
      <c r="J73" s="126">
        <f>[3]heroMastery!J73</f>
        <v>0</v>
      </c>
      <c r="K73" s="126">
        <f>[3]heroMastery!K73</f>
        <v>0</v>
      </c>
      <c r="L73" s="126">
        <f>[3]heroMastery!L73</f>
        <v>0</v>
      </c>
      <c r="M73" s="126">
        <f>[3]heroMastery!M73</f>
        <v>50603</v>
      </c>
      <c r="N73" s="126" t="str">
        <f>[3]heroMastery!N73</f>
        <v>ms_fengbaoshizhe</v>
      </c>
      <c r="O73" s="126" t="str">
        <f>[3]heroMastery!O73</f>
        <v>HEROSPECIAL_506033</v>
      </c>
      <c r="P73" s="126" t="str">
        <f>[3]heroMastery!P73</f>
        <v>HEROSPECIALDES_506033</v>
      </c>
      <c r="Q73" s="126" t="str">
        <f>[3]heroMastery!Q73</f>
        <v/>
      </c>
      <c r="R73" s="126">
        <f>[3]heroMastery!R73</f>
        <v>0</v>
      </c>
      <c r="S73" s="126">
        <f>[3]heroMastery!S73</f>
        <v>0</v>
      </c>
      <c r="T73" s="126">
        <f>[3]heroMastery!T73</f>
        <v>0</v>
      </c>
      <c r="U73" s="126">
        <f>[3]heroMastery!U73</f>
        <v>0</v>
      </c>
      <c r="V73" s="126">
        <f>[3]heroMastery!V73</f>
        <v>0</v>
      </c>
      <c r="W73" s="126">
        <f>[3]heroMastery!W73</f>
        <v>0</v>
      </c>
      <c r="X73" s="126">
        <f>[3]heroMastery!X73</f>
        <v>0</v>
      </c>
      <c r="Y73" s="126" t="str">
        <f>[3]heroMastery!Y73</f>
        <v>[[11405,111405],[405,1111405]]</v>
      </c>
      <c r="Z73" s="126" t="str">
        <f>[3]heroMastery!Z73</f>
        <v>[[405,111405]]</v>
      </c>
      <c r="AA73" s="126" t="str">
        <f>[3]heroMastery!AA73</f>
        <v>[[60603,3,405,1111405]]</v>
      </c>
      <c r="AB73" s="126">
        <f>[3]heroMastery!AB73</f>
        <v>0</v>
      </c>
      <c r="AC73" s="126">
        <f>[3]heroMastery!AC73</f>
        <v>0</v>
      </c>
      <c r="AD73" s="126">
        <f>[3]heroMastery!AD73</f>
        <v>0</v>
      </c>
      <c r="AE73" s="126">
        <f>[3]heroMastery!AE73</f>
        <v>0</v>
      </c>
      <c r="AF73" s="126">
        <f>[3]heroMastery!AF73</f>
        <v>0</v>
      </c>
      <c r="AG73" s="126">
        <f>[3]heroMastery!AG73</f>
        <v>0</v>
      </c>
      <c r="AH73" s="126">
        <f>[3]heroMastery!AH73</f>
        <v>0</v>
      </c>
      <c r="AI73" s="126">
        <f>[3]heroMastery!AI73</f>
        <v>0</v>
      </c>
      <c r="AJ73" s="126">
        <f>[3]heroMastery!AJ73</f>
        <v>0</v>
      </c>
      <c r="AK73" s="126">
        <f>[3]heroMastery!AK73</f>
        <v>0</v>
      </c>
      <c r="AL73" s="126">
        <f>[3]heroMastery!AL73</f>
        <v>0</v>
      </c>
      <c r="AM73" s="126">
        <f>[3]heroMastery!AM73</f>
        <v>0</v>
      </c>
      <c r="AN73" s="126">
        <f>[3]heroMastery!AN73</f>
        <v>0</v>
      </c>
      <c r="AO73" s="126">
        <f>[3]heroMastery!AO73</f>
        <v>0</v>
      </c>
      <c r="AP73" s="126">
        <f>[3]heroMastery!AP73</f>
        <v>0</v>
      </c>
      <c r="AQ73" s="126">
        <f>[3]heroMastery!AQ73</f>
        <v>0</v>
      </c>
      <c r="AR73" s="126">
        <f>[3]heroMastery!AR73</f>
        <v>0</v>
      </c>
      <c r="AS73" s="126">
        <f>[3]heroMastery!AS73</f>
        <v>0</v>
      </c>
      <c r="AT73" s="126">
        <f>[3]heroMastery!AT73</f>
        <v>0</v>
      </c>
      <c r="AU73" s="126">
        <f>[3]heroMastery!AU73</f>
        <v>0</v>
      </c>
      <c r="AV73" s="126">
        <f>[3]heroMastery!AV73</f>
        <v>0</v>
      </c>
      <c r="AW73" s="126">
        <f>[3]heroMastery!AW73</f>
        <v>0</v>
      </c>
      <c r="AX73" s="126">
        <f>[3]heroMastery!AX73</f>
        <v>0</v>
      </c>
      <c r="AY73" s="126">
        <f>[3]heroMastery!AY73</f>
        <v>0.15</v>
      </c>
      <c r="AZ73" s="126">
        <f>[3]heroMastery!AZ73</f>
        <v>0</v>
      </c>
      <c r="BA73" s="126">
        <f>[3]heroMastery!BA73</f>
        <v>0</v>
      </c>
      <c r="BB73" s="126">
        <f>[3]heroMastery!BB73</f>
        <v>0</v>
      </c>
      <c r="BC73" s="126">
        <f>[3]heroMastery!BC73</f>
        <v>0</v>
      </c>
      <c r="BD73" s="126">
        <f>[3]heroMastery!BD73</f>
        <v>0</v>
      </c>
      <c r="BE73" s="126">
        <f>[3]heroMastery!BE73</f>
        <v>0</v>
      </c>
      <c r="BF73" s="126">
        <f>[3]heroMastery!BF73</f>
        <v>0</v>
      </c>
      <c r="BG73" s="126">
        <f>[3]heroMastery!BG73</f>
        <v>0</v>
      </c>
      <c r="BH73" s="126">
        <f>[3]heroMastery!BH73</f>
        <v>0</v>
      </c>
    </row>
    <row r="74" spans="1:60">
      <c r="A74" s="126">
        <f>[3]heroMastery!A74</f>
        <v>506034</v>
      </c>
      <c r="B74" s="126">
        <f>[3]heroMastery!B74</f>
        <v>50603</v>
      </c>
      <c r="C74" s="126" t="str">
        <f>[3]heroMastery!C74</f>
        <v>飓风之翼</v>
      </c>
      <c r="D74" s="126">
        <f>[3]heroMastery!D74</f>
        <v>1</v>
      </c>
      <c r="E74" s="126">
        <f>[3]heroMastery!E74</f>
        <v>0</v>
      </c>
      <c r="F74" s="126">
        <f>[3]heroMastery!F74</f>
        <v>1</v>
      </c>
      <c r="G74" s="126">
        <f>[3]heroMastery!G74</f>
        <v>4</v>
      </c>
      <c r="H74" s="126">
        <f>[3]heroMastery!H74</f>
        <v>0</v>
      </c>
      <c r="I74" s="126">
        <f>[3]heroMastery!I74</f>
        <v>0</v>
      </c>
      <c r="J74" s="126">
        <f>[3]heroMastery!J74</f>
        <v>0</v>
      </c>
      <c r="K74" s="126">
        <f>[3]heroMastery!K74</f>
        <v>0</v>
      </c>
      <c r="L74" s="126">
        <f>[3]heroMastery!L74</f>
        <v>0</v>
      </c>
      <c r="M74" s="126">
        <f>[3]heroMastery!M74</f>
        <v>50603</v>
      </c>
      <c r="N74" s="126" t="str">
        <f>[3]heroMastery!N74</f>
        <v>ms_fengbaoshizhe</v>
      </c>
      <c r="O74" s="126" t="str">
        <f>[3]heroMastery!O74</f>
        <v>HEROSPECIAL_506034</v>
      </c>
      <c r="P74" s="126" t="str">
        <f>[3]heroMastery!P74</f>
        <v>HEROSPECIALDES_506034</v>
      </c>
      <c r="Q74" s="126" t="str">
        <f>[3]heroMastery!Q74</f>
        <v/>
      </c>
      <c r="R74" s="126">
        <f>[3]heroMastery!R74</f>
        <v>0</v>
      </c>
      <c r="S74" s="126">
        <f>[3]heroMastery!S74</f>
        <v>0</v>
      </c>
      <c r="T74" s="126">
        <f>[3]heroMastery!T74</f>
        <v>0</v>
      </c>
      <c r="U74" s="126">
        <f>[3]heroMastery!U74</f>
        <v>0</v>
      </c>
      <c r="V74" s="126">
        <f>[3]heroMastery!V74</f>
        <v>0</v>
      </c>
      <c r="W74" s="126">
        <f>[3]heroMastery!W74</f>
        <v>0</v>
      </c>
      <c r="X74" s="126">
        <f>[3]heroMastery!X74</f>
        <v>0</v>
      </c>
      <c r="Y74" s="126">
        <f>[3]heroMastery!Y74</f>
        <v>0</v>
      </c>
      <c r="Z74" s="126">
        <f>[3]heroMastery!Z74</f>
        <v>0</v>
      </c>
      <c r="AA74" s="126">
        <f>[3]heroMastery!AA74</f>
        <v>0</v>
      </c>
      <c r="AB74" s="126" t="str">
        <f>[3]heroMastery!AB74</f>
        <v>[[1405,1,50419],[11405,1,50419],[111405,1,50419]]</v>
      </c>
      <c r="AC74" s="126">
        <f>[3]heroMastery!AC74</f>
        <v>0</v>
      </c>
      <c r="AD74" s="126">
        <f>[3]heroMastery!AD74</f>
        <v>0</v>
      </c>
      <c r="AE74" s="126">
        <f>[3]heroMastery!AE74</f>
        <v>0</v>
      </c>
      <c r="AF74" s="126">
        <f>[3]heroMastery!AF74</f>
        <v>0</v>
      </c>
      <c r="AG74" s="126">
        <f>[3]heroMastery!AG74</f>
        <v>0</v>
      </c>
      <c r="AH74" s="126">
        <f>[3]heroMastery!AH74</f>
        <v>0</v>
      </c>
      <c r="AI74" s="126">
        <f>[3]heroMastery!AI74</f>
        <v>0</v>
      </c>
      <c r="AJ74" s="126">
        <f>[3]heroMastery!AJ74</f>
        <v>0</v>
      </c>
      <c r="AK74" s="126">
        <f>[3]heroMastery!AK74</f>
        <v>0</v>
      </c>
      <c r="AL74" s="126">
        <f>[3]heroMastery!AL74</f>
        <v>0</v>
      </c>
      <c r="AM74" s="126">
        <f>[3]heroMastery!AM74</f>
        <v>0</v>
      </c>
      <c r="AN74" s="126">
        <f>[3]heroMastery!AN74</f>
        <v>0</v>
      </c>
      <c r="AO74" s="126">
        <f>[3]heroMastery!AO74</f>
        <v>0</v>
      </c>
      <c r="AP74" s="126">
        <f>[3]heroMastery!AP74</f>
        <v>0</v>
      </c>
      <c r="AQ74" s="126">
        <f>[3]heroMastery!AQ74</f>
        <v>0</v>
      </c>
      <c r="AR74" s="126">
        <f>[3]heroMastery!AR74</f>
        <v>0</v>
      </c>
      <c r="AS74" s="126">
        <f>[3]heroMastery!AS74</f>
        <v>0</v>
      </c>
      <c r="AT74" s="126">
        <f>[3]heroMastery!AT74</f>
        <v>0</v>
      </c>
      <c r="AU74" s="126">
        <f>[3]heroMastery!AU74</f>
        <v>0</v>
      </c>
      <c r="AV74" s="126">
        <f>[3]heroMastery!AV74</f>
        <v>0</v>
      </c>
      <c r="AW74" s="126">
        <f>[3]heroMastery!AW74</f>
        <v>0</v>
      </c>
      <c r="AX74" s="126">
        <f>[3]heroMastery!AX74</f>
        <v>0</v>
      </c>
      <c r="AY74" s="126">
        <f>[3]heroMastery!AY74</f>
        <v>0.2</v>
      </c>
      <c r="AZ74" s="126">
        <f>[3]heroMastery!AZ74</f>
        <v>0</v>
      </c>
      <c r="BA74" s="126">
        <f>[3]heroMastery!BA74</f>
        <v>0</v>
      </c>
      <c r="BB74" s="126">
        <f>[3]heroMastery!BB74</f>
        <v>0</v>
      </c>
      <c r="BC74" s="126">
        <f>[3]heroMastery!BC74</f>
        <v>0</v>
      </c>
      <c r="BD74" s="126">
        <f>[3]heroMastery!BD74</f>
        <v>0</v>
      </c>
      <c r="BE74" s="126">
        <f>[3]heroMastery!BE74</f>
        <v>0</v>
      </c>
      <c r="BF74" s="126">
        <f>[3]heroMastery!BF74</f>
        <v>0</v>
      </c>
      <c r="BG74" s="126">
        <f>[3]heroMastery!BG74</f>
        <v>0</v>
      </c>
      <c r="BH74" s="126">
        <f>[3]heroMastery!BH74</f>
        <v>0</v>
      </c>
    </row>
    <row r="75" spans="1:60">
      <c r="A75" s="126">
        <f>[3]heroMastery!A75</f>
        <v>506041</v>
      </c>
      <c r="B75" s="126">
        <f>[3]heroMastery!B75</f>
        <v>50604</v>
      </c>
      <c r="C75" s="126" t="str">
        <f>[3]heroMastery!C75</f>
        <v>独眼巨人</v>
      </c>
      <c r="D75" s="126">
        <f>[3]heroMastery!D75</f>
        <v>1</v>
      </c>
      <c r="E75" s="126">
        <f>[3]heroMastery!E75</f>
        <v>0</v>
      </c>
      <c r="F75" s="126">
        <f>[3]heroMastery!F75</f>
        <v>1</v>
      </c>
      <c r="G75" s="126">
        <f>[3]heroMastery!G75</f>
        <v>1</v>
      </c>
      <c r="H75" s="126">
        <f>[3]heroMastery!H75</f>
        <v>0</v>
      </c>
      <c r="I75" s="126">
        <f>[3]heroMastery!I75</f>
        <v>0</v>
      </c>
      <c r="J75" s="126">
        <f>[3]heroMastery!J75</f>
        <v>0</v>
      </c>
      <c r="K75" s="126">
        <f>[3]heroMastery!K75</f>
        <v>0</v>
      </c>
      <c r="L75" s="126">
        <f>[3]heroMastery!L75</f>
        <v>0</v>
      </c>
      <c r="M75" s="126">
        <f>[3]heroMastery!M75</f>
        <v>50604</v>
      </c>
      <c r="N75" s="126" t="str">
        <f>[3]heroMastery!N75</f>
        <v>ms_kuangbaozhiyan</v>
      </c>
      <c r="O75" s="126" t="str">
        <f>[3]heroMastery!O75</f>
        <v>HEROSPECIAL_506041</v>
      </c>
      <c r="P75" s="126" t="str">
        <f>[3]heroMastery!P75</f>
        <v>HEROSPECIALDES_506041</v>
      </c>
      <c r="Q75" s="126" t="str">
        <f>[3]heroMastery!Q75</f>
        <v/>
      </c>
      <c r="R75" s="126">
        <f>[3]heroMastery!R75</f>
        <v>0</v>
      </c>
      <c r="S75" s="126">
        <f>[3]heroMastery!S75</f>
        <v>0</v>
      </c>
      <c r="T75" s="126">
        <f>[3]heroMastery!T75</f>
        <v>0</v>
      </c>
      <c r="U75" s="126">
        <f>[3]heroMastery!U75</f>
        <v>0</v>
      </c>
      <c r="V75" s="126">
        <f>[3]heroMastery!V75</f>
        <v>0</v>
      </c>
      <c r="W75" s="126">
        <f>[3]heroMastery!W75</f>
        <v>0</v>
      </c>
      <c r="X75" s="126">
        <f>[3]heroMastery!X75</f>
        <v>0</v>
      </c>
      <c r="Y75" s="126" t="str">
        <f>[3]heroMastery!Y75</f>
        <v>[[406,1406]]</v>
      </c>
      <c r="Z75" s="126" t="str">
        <f>[3]heroMastery!Z75</f>
        <v>[[406,1406]]</v>
      </c>
      <c r="AA75" s="126">
        <f>[3]heroMastery!AA75</f>
        <v>0</v>
      </c>
      <c r="AB75" s="126" t="str">
        <f>[3]heroMastery!AB75</f>
        <v>[[406,2,51310],[1406,2,51310]]</v>
      </c>
      <c r="AC75" s="126">
        <f>[3]heroMastery!AC75</f>
        <v>0</v>
      </c>
      <c r="AD75" s="126">
        <f>[3]heroMastery!AD75</f>
        <v>0</v>
      </c>
      <c r="AE75" s="126">
        <f>[3]heroMastery!AE75</f>
        <v>0</v>
      </c>
      <c r="AF75" s="126">
        <f>[3]heroMastery!AF75</f>
        <v>0</v>
      </c>
      <c r="AG75" s="126">
        <f>[3]heroMastery!AG75</f>
        <v>0</v>
      </c>
      <c r="AH75" s="126">
        <f>[3]heroMastery!AH75</f>
        <v>0</v>
      </c>
      <c r="AI75" s="126">
        <f>[3]heroMastery!AI75</f>
        <v>0</v>
      </c>
      <c r="AJ75" s="126">
        <f>[3]heroMastery!AJ75</f>
        <v>0</v>
      </c>
      <c r="AK75" s="126">
        <f>[3]heroMastery!AK75</f>
        <v>0</v>
      </c>
      <c r="AL75" s="126">
        <f>[3]heroMastery!AL75</f>
        <v>0</v>
      </c>
      <c r="AM75" s="126">
        <f>[3]heroMastery!AM75</f>
        <v>0</v>
      </c>
      <c r="AN75" s="126">
        <f>[3]heroMastery!AN75</f>
        <v>0</v>
      </c>
      <c r="AO75" s="126">
        <f>[3]heroMastery!AO75</f>
        <v>0</v>
      </c>
      <c r="AP75" s="126">
        <f>[3]heroMastery!AP75</f>
        <v>0</v>
      </c>
      <c r="AQ75" s="126">
        <f>[3]heroMastery!AQ75</f>
        <v>0</v>
      </c>
      <c r="AR75" s="126">
        <f>[3]heroMastery!AR75</f>
        <v>0</v>
      </c>
      <c r="AS75" s="126">
        <f>[3]heroMastery!AS75</f>
        <v>0</v>
      </c>
      <c r="AT75" s="126">
        <f>[3]heroMastery!AT75</f>
        <v>0</v>
      </c>
      <c r="AU75" s="126">
        <f>[3]heroMastery!AU75</f>
        <v>0</v>
      </c>
      <c r="AV75" s="126">
        <f>[3]heroMastery!AV75</f>
        <v>0</v>
      </c>
      <c r="AW75" s="126">
        <f>[3]heroMastery!AW75</f>
        <v>0</v>
      </c>
      <c r="AX75" s="126">
        <f>[3]heroMastery!AX75</f>
        <v>0</v>
      </c>
      <c r="AY75" s="126">
        <f>[3]heroMastery!AY75</f>
        <v>0.05</v>
      </c>
      <c r="AZ75" s="126">
        <f>[3]heroMastery!AZ75</f>
        <v>0</v>
      </c>
      <c r="BA75" s="126">
        <f>[3]heroMastery!BA75</f>
        <v>0</v>
      </c>
      <c r="BB75" s="126">
        <f>[3]heroMastery!BB75</f>
        <v>0</v>
      </c>
      <c r="BC75" s="126">
        <f>[3]heroMastery!BC75</f>
        <v>0</v>
      </c>
      <c r="BD75" s="126">
        <f>[3]heroMastery!BD75</f>
        <v>0</v>
      </c>
      <c r="BE75" s="126">
        <f>[3]heroMastery!BE75</f>
        <v>0</v>
      </c>
      <c r="BF75" s="126">
        <f>[3]heroMastery!BF75</f>
        <v>0</v>
      </c>
      <c r="BG75" s="126">
        <f>[3]heroMastery!BG75</f>
        <v>0</v>
      </c>
      <c r="BH75" s="126">
        <f>[3]heroMastery!BH75</f>
        <v>0</v>
      </c>
    </row>
    <row r="76" spans="1:60">
      <c r="A76" s="126">
        <f>[3]heroMastery!A76</f>
        <v>506042</v>
      </c>
      <c r="B76" s="126">
        <f>[3]heroMastery!B76</f>
        <v>50604</v>
      </c>
      <c r="C76" s="126" t="str">
        <f>[3]heroMastery!C76</f>
        <v>独眼巨人</v>
      </c>
      <c r="D76" s="126">
        <f>[3]heroMastery!D76</f>
        <v>1</v>
      </c>
      <c r="E76" s="126">
        <f>[3]heroMastery!E76</f>
        <v>0</v>
      </c>
      <c r="F76" s="126">
        <f>[3]heroMastery!F76</f>
        <v>1</v>
      </c>
      <c r="G76" s="126">
        <f>[3]heroMastery!G76</f>
        <v>2</v>
      </c>
      <c r="H76" s="126">
        <f>[3]heroMastery!H76</f>
        <v>0</v>
      </c>
      <c r="I76" s="126">
        <f>[3]heroMastery!I76</f>
        <v>0</v>
      </c>
      <c r="J76" s="126">
        <f>[3]heroMastery!J76</f>
        <v>0</v>
      </c>
      <c r="K76" s="126">
        <f>[3]heroMastery!K76</f>
        <v>0</v>
      </c>
      <c r="L76" s="126">
        <f>[3]heroMastery!L76</f>
        <v>0</v>
      </c>
      <c r="M76" s="126">
        <f>[3]heroMastery!M76</f>
        <v>50604</v>
      </c>
      <c r="N76" s="126" t="str">
        <f>[3]heroMastery!N76</f>
        <v>ms_kuangbaozhiyan</v>
      </c>
      <c r="O76" s="126" t="str">
        <f>[3]heroMastery!O76</f>
        <v>HEROSPECIAL_506042</v>
      </c>
      <c r="P76" s="126" t="str">
        <f>[3]heroMastery!P76</f>
        <v>HEROSPECIALDES_506042</v>
      </c>
      <c r="Q76" s="126">
        <f>[3]heroMastery!Q76</f>
        <v>0</v>
      </c>
      <c r="R76" s="126">
        <f>[3]heroMastery!R76</f>
        <v>0</v>
      </c>
      <c r="S76" s="126">
        <f>[3]heroMastery!S76</f>
        <v>0</v>
      </c>
      <c r="T76" s="126">
        <f>[3]heroMastery!T76</f>
        <v>0</v>
      </c>
      <c r="U76" s="126">
        <f>[3]heroMastery!U76</f>
        <v>0</v>
      </c>
      <c r="V76" s="126">
        <f>[3]heroMastery!V76</f>
        <v>0</v>
      </c>
      <c r="W76" s="126">
        <f>[3]heroMastery!W76</f>
        <v>0</v>
      </c>
      <c r="X76" s="126">
        <f>[3]heroMastery!X76</f>
        <v>0</v>
      </c>
      <c r="Y76" s="126">
        <f>[3]heroMastery!Y76</f>
        <v>0</v>
      </c>
      <c r="Z76" s="126">
        <f>[3]heroMastery!Z76</f>
        <v>0</v>
      </c>
      <c r="AA76" s="126">
        <f>[3]heroMastery!AA76</f>
        <v>0</v>
      </c>
      <c r="AB76" s="126" t="str">
        <f>[3]heroMastery!AB76</f>
        <v>[[406,1,50474],[1406,1,50474]]</v>
      </c>
      <c r="AC76" s="126">
        <f>[3]heroMastery!AC76</f>
        <v>0</v>
      </c>
      <c r="AD76" s="126">
        <f>[3]heroMastery!AD76</f>
        <v>0</v>
      </c>
      <c r="AE76" s="126">
        <f>[3]heroMastery!AE76</f>
        <v>0</v>
      </c>
      <c r="AF76" s="126">
        <f>[3]heroMastery!AF76</f>
        <v>0</v>
      </c>
      <c r="AG76" s="126">
        <f>[3]heroMastery!AG76</f>
        <v>0</v>
      </c>
      <c r="AH76" s="126">
        <f>[3]heroMastery!AH76</f>
        <v>0</v>
      </c>
      <c r="AI76" s="126">
        <f>[3]heroMastery!AI76</f>
        <v>0</v>
      </c>
      <c r="AJ76" s="126">
        <f>[3]heroMastery!AJ76</f>
        <v>0</v>
      </c>
      <c r="AK76" s="126">
        <f>[3]heroMastery!AK76</f>
        <v>0</v>
      </c>
      <c r="AL76" s="126">
        <f>[3]heroMastery!AL76</f>
        <v>0</v>
      </c>
      <c r="AM76" s="126">
        <f>[3]heroMastery!AM76</f>
        <v>0</v>
      </c>
      <c r="AN76" s="126">
        <f>[3]heroMastery!AN76</f>
        <v>0</v>
      </c>
      <c r="AO76" s="126">
        <f>[3]heroMastery!AO76</f>
        <v>0</v>
      </c>
      <c r="AP76" s="126">
        <f>[3]heroMastery!AP76</f>
        <v>0</v>
      </c>
      <c r="AQ76" s="126">
        <f>[3]heroMastery!AQ76</f>
        <v>0</v>
      </c>
      <c r="AR76" s="126">
        <f>[3]heroMastery!AR76</f>
        <v>0</v>
      </c>
      <c r="AS76" s="126">
        <f>[3]heroMastery!AS76</f>
        <v>0</v>
      </c>
      <c r="AT76" s="126">
        <f>[3]heroMastery!AT76</f>
        <v>0</v>
      </c>
      <c r="AU76" s="126">
        <f>[3]heroMastery!AU76</f>
        <v>0</v>
      </c>
      <c r="AV76" s="126">
        <f>[3]heroMastery!AV76</f>
        <v>0</v>
      </c>
      <c r="AW76" s="126">
        <f>[3]heroMastery!AW76</f>
        <v>0</v>
      </c>
      <c r="AX76" s="126">
        <f>[3]heroMastery!AX76</f>
        <v>0</v>
      </c>
      <c r="AY76" s="126">
        <f>[3]heroMastery!AY76</f>
        <v>0.1</v>
      </c>
      <c r="AZ76" s="126">
        <f>[3]heroMastery!AZ76</f>
        <v>0</v>
      </c>
      <c r="BA76" s="126">
        <f>[3]heroMastery!BA76</f>
        <v>0</v>
      </c>
      <c r="BB76" s="126">
        <f>[3]heroMastery!BB76</f>
        <v>0</v>
      </c>
      <c r="BC76" s="126">
        <f>[3]heroMastery!BC76</f>
        <v>0</v>
      </c>
      <c r="BD76" s="126">
        <f>[3]heroMastery!BD76</f>
        <v>0</v>
      </c>
      <c r="BE76" s="126">
        <f>[3]heroMastery!BE76</f>
        <v>0</v>
      </c>
      <c r="BF76" s="126">
        <f>[3]heroMastery!BF76</f>
        <v>0</v>
      </c>
      <c r="BG76" s="126">
        <f>[3]heroMastery!BG76</f>
        <v>0</v>
      </c>
      <c r="BH76" s="126">
        <f>[3]heroMastery!BH76</f>
        <v>0</v>
      </c>
    </row>
    <row r="77" spans="1:60">
      <c r="A77" s="126">
        <f>[3]heroMastery!A77</f>
        <v>506043</v>
      </c>
      <c r="B77" s="126">
        <f>[3]heroMastery!B77</f>
        <v>50604</v>
      </c>
      <c r="C77" s="126" t="str">
        <f>[3]heroMastery!C77</f>
        <v>独眼巨人</v>
      </c>
      <c r="D77" s="126">
        <f>[3]heroMastery!D77</f>
        <v>1</v>
      </c>
      <c r="E77" s="126">
        <f>[3]heroMastery!E77</f>
        <v>1</v>
      </c>
      <c r="F77" s="126">
        <f>[3]heroMastery!F77</f>
        <v>1</v>
      </c>
      <c r="G77" s="126">
        <f>[3]heroMastery!G77</f>
        <v>3</v>
      </c>
      <c r="H77" s="126">
        <f>[3]heroMastery!H77</f>
        <v>0</v>
      </c>
      <c r="I77" s="126">
        <f>[3]heroMastery!I77</f>
        <v>0</v>
      </c>
      <c r="J77" s="126">
        <f>[3]heroMastery!J77</f>
        <v>0</v>
      </c>
      <c r="K77" s="126">
        <f>[3]heroMastery!K77</f>
        <v>0</v>
      </c>
      <c r="L77" s="126">
        <f>[3]heroMastery!L77</f>
        <v>0</v>
      </c>
      <c r="M77" s="126">
        <f>[3]heroMastery!M77</f>
        <v>50604</v>
      </c>
      <c r="N77" s="126" t="str">
        <f>[3]heroMastery!N77</f>
        <v>ms_kuangbaozhiyan</v>
      </c>
      <c r="O77" s="126" t="str">
        <f>[3]heroMastery!O77</f>
        <v>HEROSPECIAL_506043</v>
      </c>
      <c r="P77" s="126" t="str">
        <f>[3]heroMastery!P77</f>
        <v>HEROSPECIALDES_506043</v>
      </c>
      <c r="Q77" s="126">
        <f>[3]heroMastery!Q77</f>
        <v>0</v>
      </c>
      <c r="R77" s="126">
        <f>[3]heroMastery!R77</f>
        <v>0</v>
      </c>
      <c r="S77" s="126">
        <f>[3]heroMastery!S77</f>
        <v>0</v>
      </c>
      <c r="T77" s="126">
        <f>[3]heroMastery!T77</f>
        <v>0</v>
      </c>
      <c r="U77" s="126">
        <f>[3]heroMastery!U77</f>
        <v>0</v>
      </c>
      <c r="V77" s="126">
        <f>[3]heroMastery!V77</f>
        <v>0</v>
      </c>
      <c r="W77" s="126">
        <f>[3]heroMastery!W77</f>
        <v>0</v>
      </c>
      <c r="X77" s="126">
        <f>[3]heroMastery!X77</f>
        <v>0</v>
      </c>
      <c r="Y77" s="126">
        <f>[3]heroMastery!Y77</f>
        <v>0</v>
      </c>
      <c r="Z77" s="126">
        <f>[3]heroMastery!Z77</f>
        <v>0</v>
      </c>
      <c r="AA77" s="126">
        <f>[3]heroMastery!AA77</f>
        <v>0</v>
      </c>
      <c r="AB77" s="126" t="str">
        <f>[3]heroMastery!AB77</f>
        <v>[[406,3,52048],[1406,3,52048]]</v>
      </c>
      <c r="AC77" s="126">
        <f>[3]heroMastery!AC77</f>
        <v>0</v>
      </c>
      <c r="AD77" s="126">
        <f>[3]heroMastery!AD77</f>
        <v>0</v>
      </c>
      <c r="AE77" s="126">
        <f>[3]heroMastery!AE77</f>
        <v>0</v>
      </c>
      <c r="AF77" s="126">
        <f>[3]heroMastery!AF77</f>
        <v>0</v>
      </c>
      <c r="AG77" s="126">
        <f>[3]heroMastery!AG77</f>
        <v>0</v>
      </c>
      <c r="AH77" s="126">
        <f>[3]heroMastery!AH77</f>
        <v>0</v>
      </c>
      <c r="AI77" s="126">
        <f>[3]heroMastery!AI77</f>
        <v>0</v>
      </c>
      <c r="AJ77" s="126">
        <f>[3]heroMastery!AJ77</f>
        <v>0</v>
      </c>
      <c r="AK77" s="126">
        <f>[3]heroMastery!AK77</f>
        <v>0</v>
      </c>
      <c r="AL77" s="126">
        <f>[3]heroMastery!AL77</f>
        <v>0</v>
      </c>
      <c r="AM77" s="126">
        <f>[3]heroMastery!AM77</f>
        <v>0</v>
      </c>
      <c r="AN77" s="126">
        <f>[3]heroMastery!AN77</f>
        <v>0</v>
      </c>
      <c r="AO77" s="126">
        <f>[3]heroMastery!AO77</f>
        <v>0</v>
      </c>
      <c r="AP77" s="126">
        <f>[3]heroMastery!AP77</f>
        <v>0</v>
      </c>
      <c r="AQ77" s="126">
        <f>[3]heroMastery!AQ77</f>
        <v>0</v>
      </c>
      <c r="AR77" s="126">
        <f>[3]heroMastery!AR77</f>
        <v>0</v>
      </c>
      <c r="AS77" s="126">
        <f>[3]heroMastery!AS77</f>
        <v>0</v>
      </c>
      <c r="AT77" s="126">
        <f>[3]heroMastery!AT77</f>
        <v>0</v>
      </c>
      <c r="AU77" s="126">
        <f>[3]heroMastery!AU77</f>
        <v>0</v>
      </c>
      <c r="AV77" s="126">
        <f>[3]heroMastery!AV77</f>
        <v>0</v>
      </c>
      <c r="AW77" s="126">
        <f>[3]heroMastery!AW77</f>
        <v>0</v>
      </c>
      <c r="AX77" s="126">
        <f>[3]heroMastery!AX77</f>
        <v>0</v>
      </c>
      <c r="AY77" s="126">
        <f>[3]heroMastery!AY77</f>
        <v>0.15</v>
      </c>
      <c r="AZ77" s="126">
        <f>[3]heroMastery!AZ77</f>
        <v>0</v>
      </c>
      <c r="BA77" s="126">
        <f>[3]heroMastery!BA77</f>
        <v>0</v>
      </c>
      <c r="BB77" s="126">
        <f>[3]heroMastery!BB77</f>
        <v>0</v>
      </c>
      <c r="BC77" s="126">
        <f>[3]heroMastery!BC77</f>
        <v>0</v>
      </c>
      <c r="BD77" s="126">
        <f>[3]heroMastery!BD77</f>
        <v>0</v>
      </c>
      <c r="BE77" s="126">
        <f>[3]heroMastery!BE77</f>
        <v>0</v>
      </c>
      <c r="BF77" s="126">
        <f>[3]heroMastery!BF77</f>
        <v>0</v>
      </c>
      <c r="BG77" s="126">
        <f>[3]heroMastery!BG77</f>
        <v>0</v>
      </c>
      <c r="BH77" s="126">
        <f>[3]heroMastery!BH77</f>
        <v>0</v>
      </c>
    </row>
    <row r="78" spans="1:60">
      <c r="A78" s="126">
        <f>[3]heroMastery!A78</f>
        <v>506044</v>
      </c>
      <c r="B78" s="126">
        <f>[3]heroMastery!B78</f>
        <v>50604</v>
      </c>
      <c r="C78" s="126" t="str">
        <f>[3]heroMastery!C78</f>
        <v>独眼巨人</v>
      </c>
      <c r="D78" s="126">
        <f>[3]heroMastery!D78</f>
        <v>1</v>
      </c>
      <c r="E78" s="126">
        <f>[3]heroMastery!E78</f>
        <v>0</v>
      </c>
      <c r="F78" s="126">
        <f>[3]heroMastery!F78</f>
        <v>1</v>
      </c>
      <c r="G78" s="126">
        <f>[3]heroMastery!G78</f>
        <v>4</v>
      </c>
      <c r="H78" s="126">
        <f>[3]heroMastery!H78</f>
        <v>0</v>
      </c>
      <c r="I78" s="126">
        <f>[3]heroMastery!I78</f>
        <v>0</v>
      </c>
      <c r="J78" s="126">
        <f>[3]heroMastery!J78</f>
        <v>0</v>
      </c>
      <c r="K78" s="126">
        <f>[3]heroMastery!K78</f>
        <v>0</v>
      </c>
      <c r="L78" s="126">
        <f>[3]heroMastery!L78</f>
        <v>0</v>
      </c>
      <c r="M78" s="126">
        <f>[3]heroMastery!M78</f>
        <v>50604</v>
      </c>
      <c r="N78" s="126" t="str">
        <f>[3]heroMastery!N78</f>
        <v>ms_kuangbaozhiyan</v>
      </c>
      <c r="O78" s="126" t="str">
        <f>[3]heroMastery!O78</f>
        <v>HEROSPECIAL_506044</v>
      </c>
      <c r="P78" s="126" t="str">
        <f>[3]heroMastery!P78</f>
        <v>HEROSPECIALDES_506044</v>
      </c>
      <c r="Q78" s="126" t="str">
        <f>[3]heroMastery!Q78</f>
        <v/>
      </c>
      <c r="R78" s="126">
        <f>[3]heroMastery!R78</f>
        <v>0</v>
      </c>
      <c r="S78" s="126">
        <f>[3]heroMastery!S78</f>
        <v>0</v>
      </c>
      <c r="T78" s="126">
        <f>[3]heroMastery!T78</f>
        <v>0</v>
      </c>
      <c r="U78" s="126">
        <f>[3]heroMastery!U78</f>
        <v>0</v>
      </c>
      <c r="V78" s="126">
        <f>[3]heroMastery!V78</f>
        <v>0</v>
      </c>
      <c r="W78" s="126">
        <f>[3]heroMastery!W78</f>
        <v>0</v>
      </c>
      <c r="X78" s="126">
        <f>[3]heroMastery!X78</f>
        <v>0</v>
      </c>
      <c r="Y78" s="126">
        <f>[3]heroMastery!Y78</f>
        <v>0</v>
      </c>
      <c r="Z78" s="126">
        <f>[3]heroMastery!Z78</f>
        <v>0</v>
      </c>
      <c r="AA78" s="126">
        <f>[3]heroMastery!AA78</f>
        <v>0</v>
      </c>
      <c r="AB78" s="126" t="str">
        <f>[3]heroMastery!AB78</f>
        <v>[[406,1,50463],[1406,1,50463]]</v>
      </c>
      <c r="AC78" s="126">
        <f>[3]heroMastery!AC78</f>
        <v>0</v>
      </c>
      <c r="AD78" s="126">
        <f>[3]heroMastery!AD78</f>
        <v>0</v>
      </c>
      <c r="AE78" s="126">
        <f>[3]heroMastery!AE78</f>
        <v>0</v>
      </c>
      <c r="AF78" s="126">
        <f>[3]heroMastery!AF78</f>
        <v>0</v>
      </c>
      <c r="AG78" s="126">
        <f>[3]heroMastery!AG78</f>
        <v>0</v>
      </c>
      <c r="AH78" s="126">
        <f>[3]heroMastery!AH78</f>
        <v>0</v>
      </c>
      <c r="AI78" s="126">
        <f>[3]heroMastery!AI78</f>
        <v>0</v>
      </c>
      <c r="AJ78" s="126">
        <f>[3]heroMastery!AJ78</f>
        <v>0</v>
      </c>
      <c r="AK78" s="126">
        <f>[3]heroMastery!AK78</f>
        <v>0</v>
      </c>
      <c r="AL78" s="126">
        <f>[3]heroMastery!AL78</f>
        <v>0</v>
      </c>
      <c r="AM78" s="126">
        <f>[3]heroMastery!AM78</f>
        <v>0</v>
      </c>
      <c r="AN78" s="126">
        <f>[3]heroMastery!AN78</f>
        <v>0</v>
      </c>
      <c r="AO78" s="126">
        <f>[3]heroMastery!AO78</f>
        <v>0</v>
      </c>
      <c r="AP78" s="126">
        <f>[3]heroMastery!AP78</f>
        <v>0</v>
      </c>
      <c r="AQ78" s="126">
        <f>[3]heroMastery!AQ78</f>
        <v>0</v>
      </c>
      <c r="AR78" s="126">
        <f>[3]heroMastery!AR78</f>
        <v>0</v>
      </c>
      <c r="AS78" s="126">
        <f>[3]heroMastery!AS78</f>
        <v>0</v>
      </c>
      <c r="AT78" s="126">
        <f>[3]heroMastery!AT78</f>
        <v>0</v>
      </c>
      <c r="AU78" s="126">
        <f>[3]heroMastery!AU78</f>
        <v>0</v>
      </c>
      <c r="AV78" s="126">
        <f>[3]heroMastery!AV78</f>
        <v>0</v>
      </c>
      <c r="AW78" s="126">
        <f>[3]heroMastery!AW78</f>
        <v>0</v>
      </c>
      <c r="AX78" s="126">
        <f>[3]heroMastery!AX78</f>
        <v>0</v>
      </c>
      <c r="AY78" s="126">
        <f>[3]heroMastery!AY78</f>
        <v>0.2</v>
      </c>
      <c r="AZ78" s="126">
        <f>[3]heroMastery!AZ78</f>
        <v>0</v>
      </c>
      <c r="BA78" s="126">
        <f>[3]heroMastery!BA78</f>
        <v>0</v>
      </c>
      <c r="BB78" s="126">
        <f>[3]heroMastery!BB78</f>
        <v>0</v>
      </c>
      <c r="BC78" s="126">
        <f>[3]heroMastery!BC78</f>
        <v>0</v>
      </c>
      <c r="BD78" s="126">
        <f>[3]heroMastery!BD78</f>
        <v>0</v>
      </c>
      <c r="BE78" s="126">
        <f>[3]heroMastery!BE78</f>
        <v>0</v>
      </c>
      <c r="BF78" s="126">
        <f>[3]heroMastery!BF78</f>
        <v>0</v>
      </c>
      <c r="BG78" s="126">
        <f>[3]heroMastery!BG78</f>
        <v>0</v>
      </c>
      <c r="BH78" s="126">
        <f>[3]heroMastery!BH78</f>
        <v>0</v>
      </c>
    </row>
    <row r="79" spans="1:60">
      <c r="A79" s="126">
        <f>[3]heroMastery!A79</f>
        <v>507011</v>
      </c>
      <c r="B79" s="126">
        <f>[3]heroMastery!B79</f>
        <v>50701</v>
      </c>
      <c r="C79" s="126" t="str">
        <f>[3]heroMastery!C79</f>
        <v>火墙</v>
      </c>
      <c r="D79" s="126">
        <f>[3]heroMastery!D79</f>
        <v>1</v>
      </c>
      <c r="E79" s="126">
        <f>[3]heroMastery!E79</f>
        <v>0</v>
      </c>
      <c r="F79" s="126">
        <f>[3]heroMastery!F79</f>
        <v>1</v>
      </c>
      <c r="G79" s="126">
        <f>[3]heroMastery!G79</f>
        <v>1</v>
      </c>
      <c r="H79" s="126">
        <f>[3]heroMastery!H79</f>
        <v>0</v>
      </c>
      <c r="I79" s="126">
        <f>[3]heroMastery!I79</f>
        <v>0</v>
      </c>
      <c r="J79" s="126">
        <f>[3]heroMastery!J79</f>
        <v>0</v>
      </c>
      <c r="K79" s="126">
        <f>[3]heroMastery!K79</f>
        <v>0</v>
      </c>
      <c r="L79" s="126">
        <f>[3]heroMastery!L79</f>
        <v>0</v>
      </c>
      <c r="M79" s="126">
        <f>[3]heroMastery!M79</f>
        <v>50701</v>
      </c>
      <c r="N79" s="126" t="str">
        <f>[3]heroMastery!N79</f>
        <v>ms_liehuomoqiang</v>
      </c>
      <c r="O79" s="126" t="str">
        <f>[3]heroMastery!O79</f>
        <v>HEROSPECIAL_507011</v>
      </c>
      <c r="P79" s="126" t="str">
        <f>[3]heroMastery!P79</f>
        <v>HEROSPECIALDES_507011</v>
      </c>
      <c r="Q79" s="126" t="str">
        <f>[3]heroMastery!Q79</f>
        <v/>
      </c>
      <c r="R79" s="126">
        <f>[3]heroMastery!R79</f>
        <v>0</v>
      </c>
      <c r="S79" s="126">
        <f>[3]heroMastery!S79</f>
        <v>0</v>
      </c>
      <c r="T79" s="126">
        <f>[3]heroMastery!T79</f>
        <v>0</v>
      </c>
      <c r="U79" s="126">
        <f>[3]heroMastery!U79</f>
        <v>0</v>
      </c>
      <c r="V79" s="126">
        <f>[3]heroMastery!V79</f>
        <v>0</v>
      </c>
      <c r="W79" s="126">
        <f>[3]heroMastery!W79</f>
        <v>0</v>
      </c>
      <c r="X79" s="126">
        <f>[3]heroMastery!X79</f>
        <v>0</v>
      </c>
      <c r="Y79" s="126">
        <f>[3]heroMastery!Y79</f>
        <v>0</v>
      </c>
      <c r="Z79" s="126">
        <f>[3]heroMastery!Z79</f>
        <v>0</v>
      </c>
      <c r="AA79" s="126">
        <f>[3]heroMastery!AA79</f>
        <v>0</v>
      </c>
      <c r="AB79" s="126">
        <f>[3]heroMastery!AB79</f>
        <v>0</v>
      </c>
      <c r="AC79" s="126">
        <f>[3]heroMastery!AC79</f>
        <v>0</v>
      </c>
      <c r="AD79" s="126">
        <f>[3]heroMastery!AD79</f>
        <v>0</v>
      </c>
      <c r="AE79" s="126">
        <f>[3]heroMastery!AE79</f>
        <v>0</v>
      </c>
      <c r="AF79" s="126">
        <f>[3]heroMastery!AF79</f>
        <v>0</v>
      </c>
      <c r="AG79" s="126" t="str">
        <f>[3]heroMastery!AG79</f>
        <v>[[208,2081]]</v>
      </c>
      <c r="AH79" s="126">
        <f>[3]heroMastery!AH79</f>
        <v>0</v>
      </c>
      <c r="AI79" s="126">
        <f>[3]heroMastery!AI79</f>
        <v>0</v>
      </c>
      <c r="AJ79" s="126">
        <f>[3]heroMastery!AJ79</f>
        <v>0</v>
      </c>
      <c r="AK79" s="126">
        <f>[3]heroMastery!AK79</f>
        <v>0</v>
      </c>
      <c r="AL79" s="126">
        <f>[3]heroMastery!AL79</f>
        <v>0</v>
      </c>
      <c r="AM79" s="126">
        <f>[3]heroMastery!AM79</f>
        <v>0</v>
      </c>
      <c r="AN79" s="126">
        <f>[3]heroMastery!AN79</f>
        <v>0</v>
      </c>
      <c r="AO79" s="126">
        <f>[3]heroMastery!AO79</f>
        <v>0</v>
      </c>
      <c r="AP79" s="126">
        <f>[3]heroMastery!AP79</f>
        <v>0</v>
      </c>
      <c r="AQ79" s="126">
        <f>[3]heroMastery!AQ79</f>
        <v>0</v>
      </c>
      <c r="AR79" s="126">
        <f>[3]heroMastery!AR79</f>
        <v>0</v>
      </c>
      <c r="AS79" s="126">
        <f>[3]heroMastery!AS79</f>
        <v>0</v>
      </c>
      <c r="AT79" s="126">
        <f>[3]heroMastery!AT79</f>
        <v>0</v>
      </c>
      <c r="AU79" s="126">
        <f>[3]heroMastery!AU79</f>
        <v>0</v>
      </c>
      <c r="AV79" s="126">
        <f>[3]heroMastery!AV79</f>
        <v>0</v>
      </c>
      <c r="AW79" s="126">
        <f>[3]heroMastery!AW79</f>
        <v>0</v>
      </c>
      <c r="AX79" s="126">
        <f>[3]heroMastery!AX79</f>
        <v>0</v>
      </c>
      <c r="AY79" s="126">
        <f>[3]heroMastery!AY79</f>
        <v>0.05</v>
      </c>
      <c r="AZ79" s="126">
        <f>[3]heroMastery!AZ79</f>
        <v>0</v>
      </c>
      <c r="BA79" s="126">
        <f>[3]heroMastery!BA79</f>
        <v>0</v>
      </c>
      <c r="BB79" s="126">
        <f>[3]heroMastery!BB79</f>
        <v>0</v>
      </c>
      <c r="BC79" s="126">
        <f>[3]heroMastery!BC79</f>
        <v>0</v>
      </c>
      <c r="BD79" s="126">
        <f>[3]heroMastery!BD79</f>
        <v>0</v>
      </c>
      <c r="BE79" s="126">
        <f>[3]heroMastery!BE79</f>
        <v>0</v>
      </c>
      <c r="BF79" s="126">
        <f>[3]heroMastery!BF79</f>
        <v>0</v>
      </c>
      <c r="BG79" s="126">
        <f>[3]heroMastery!BG79</f>
        <v>0</v>
      </c>
      <c r="BH79" s="126">
        <f>[3]heroMastery!BH79</f>
        <v>0</v>
      </c>
    </row>
    <row r="80" spans="1:60">
      <c r="A80" s="126">
        <f>[3]heroMastery!A80</f>
        <v>507012</v>
      </c>
      <c r="B80" s="126">
        <f>[3]heroMastery!B80</f>
        <v>50701</v>
      </c>
      <c r="C80" s="126" t="str">
        <f>[3]heroMastery!C80</f>
        <v>火墙</v>
      </c>
      <c r="D80" s="126">
        <f>[3]heroMastery!D80</f>
        <v>1</v>
      </c>
      <c r="E80" s="126">
        <f>[3]heroMastery!E80</f>
        <v>0</v>
      </c>
      <c r="F80" s="126">
        <f>[3]heroMastery!F80</f>
        <v>1</v>
      </c>
      <c r="G80" s="126">
        <f>[3]heroMastery!G80</f>
        <v>2</v>
      </c>
      <c r="H80" s="126">
        <f>[3]heroMastery!H80</f>
        <v>0</v>
      </c>
      <c r="I80" s="126">
        <f>[3]heroMastery!I80</f>
        <v>0</v>
      </c>
      <c r="J80" s="126">
        <f>[3]heroMastery!J80</f>
        <v>0</v>
      </c>
      <c r="K80" s="126">
        <f>[3]heroMastery!K80</f>
        <v>0</v>
      </c>
      <c r="L80" s="126">
        <f>[3]heroMastery!L80</f>
        <v>0</v>
      </c>
      <c r="M80" s="126">
        <f>[3]heroMastery!M80</f>
        <v>50701</v>
      </c>
      <c r="N80" s="126" t="str">
        <f>[3]heroMastery!N80</f>
        <v>ms_liehuomoqiang</v>
      </c>
      <c r="O80" s="126" t="str">
        <f>[3]heroMastery!O80</f>
        <v>HEROSPECIAL_507012</v>
      </c>
      <c r="P80" s="126" t="str">
        <f>[3]heroMastery!P80</f>
        <v>HEROSPECIALDES_507012</v>
      </c>
      <c r="Q80" s="126" t="str">
        <f>[3]heroMastery!Q80</f>
        <v/>
      </c>
      <c r="R80" s="126">
        <f>[3]heroMastery!R80</f>
        <v>0</v>
      </c>
      <c r="S80" s="126">
        <f>[3]heroMastery!S80</f>
        <v>0</v>
      </c>
      <c r="T80" s="126">
        <f>[3]heroMastery!T80</f>
        <v>0</v>
      </c>
      <c r="U80" s="126">
        <f>[3]heroMastery!U80</f>
        <v>0</v>
      </c>
      <c r="V80" s="126">
        <f>[3]heroMastery!V80</f>
        <v>0</v>
      </c>
      <c r="W80" s="126">
        <f>[3]heroMastery!W80</f>
        <v>0</v>
      </c>
      <c r="X80" s="126">
        <f>[3]heroMastery!X80</f>
        <v>0</v>
      </c>
      <c r="Y80" s="126">
        <f>[3]heroMastery!Y80</f>
        <v>0</v>
      </c>
      <c r="Z80" s="126">
        <f>[3]heroMastery!Z80</f>
        <v>0</v>
      </c>
      <c r="AA80" s="126">
        <f>[3]heroMastery!AA80</f>
        <v>0</v>
      </c>
      <c r="AB80" s="126">
        <f>[3]heroMastery!AB80</f>
        <v>0</v>
      </c>
      <c r="AC80" s="126">
        <f>[3]heroMastery!AC80</f>
        <v>0</v>
      </c>
      <c r="AD80" s="126">
        <f>[3]heroMastery!AD80</f>
        <v>0</v>
      </c>
      <c r="AE80" s="126">
        <f>[3]heroMastery!AE80</f>
        <v>0</v>
      </c>
      <c r="AF80" s="126">
        <f>[3]heroMastery!AF80</f>
        <v>0</v>
      </c>
      <c r="AG80" s="126">
        <f>[3]heroMastery!AG80</f>
        <v>0</v>
      </c>
      <c r="AH80" s="126">
        <f>[3]heroMastery!AH80</f>
        <v>0</v>
      </c>
      <c r="AI80" s="126" t="str">
        <f>[3]heroMastery!AI80</f>
        <v>[[2,1]]</v>
      </c>
      <c r="AJ80" s="126">
        <f>[3]heroMastery!AJ80</f>
        <v>0</v>
      </c>
      <c r="AK80" s="126">
        <f>[3]heroMastery!AK80</f>
        <v>0</v>
      </c>
      <c r="AL80" s="126">
        <f>[3]heroMastery!AL80</f>
        <v>0</v>
      </c>
      <c r="AM80" s="126">
        <f>[3]heroMastery!AM80</f>
        <v>0</v>
      </c>
      <c r="AN80" s="126">
        <f>[3]heroMastery!AN80</f>
        <v>0</v>
      </c>
      <c r="AO80" s="126">
        <f>[3]heroMastery!AO80</f>
        <v>0</v>
      </c>
      <c r="AP80" s="126">
        <f>[3]heroMastery!AP80</f>
        <v>0</v>
      </c>
      <c r="AQ80" s="126">
        <f>[3]heroMastery!AQ80</f>
        <v>0</v>
      </c>
      <c r="AR80" s="126">
        <f>[3]heroMastery!AR80</f>
        <v>0</v>
      </c>
      <c r="AS80" s="126">
        <f>[3]heroMastery!AS80</f>
        <v>0</v>
      </c>
      <c r="AT80" s="126">
        <f>[3]heroMastery!AT80</f>
        <v>0</v>
      </c>
      <c r="AU80" s="126">
        <f>[3]heroMastery!AU80</f>
        <v>0</v>
      </c>
      <c r="AV80" s="126">
        <f>[3]heroMastery!AV80</f>
        <v>0</v>
      </c>
      <c r="AW80" s="126">
        <f>[3]heroMastery!AW80</f>
        <v>0</v>
      </c>
      <c r="AX80" s="126">
        <f>[3]heroMastery!AX80</f>
        <v>0</v>
      </c>
      <c r="AY80" s="126">
        <f>[3]heroMastery!AY80</f>
        <v>0.1</v>
      </c>
      <c r="AZ80" s="126">
        <f>[3]heroMastery!AZ80</f>
        <v>0</v>
      </c>
      <c r="BA80" s="126">
        <f>[3]heroMastery!BA80</f>
        <v>0</v>
      </c>
      <c r="BB80" s="126">
        <f>[3]heroMastery!BB80</f>
        <v>0</v>
      </c>
      <c r="BC80" s="126">
        <f>[3]heroMastery!BC80</f>
        <v>0</v>
      </c>
      <c r="BD80" s="126">
        <f>[3]heroMastery!BD80</f>
        <v>0</v>
      </c>
      <c r="BE80" s="126">
        <f>[3]heroMastery!BE80</f>
        <v>0</v>
      </c>
      <c r="BF80" s="126">
        <f>[3]heroMastery!BF80</f>
        <v>0</v>
      </c>
      <c r="BG80" s="126">
        <f>[3]heroMastery!BG80</f>
        <v>0</v>
      </c>
      <c r="BH80" s="126">
        <f>[3]heroMastery!BH80</f>
        <v>0</v>
      </c>
    </row>
    <row r="81" spans="1:60">
      <c r="A81" s="126">
        <f>[3]heroMastery!A81</f>
        <v>507013</v>
      </c>
      <c r="B81" s="126">
        <f>[3]heroMastery!B81</f>
        <v>50701</v>
      </c>
      <c r="C81" s="126" t="str">
        <f>[3]heroMastery!C81</f>
        <v>火墙</v>
      </c>
      <c r="D81" s="126">
        <f>[3]heroMastery!D81</f>
        <v>1</v>
      </c>
      <c r="E81" s="126">
        <f>[3]heroMastery!E81</f>
        <v>1</v>
      </c>
      <c r="F81" s="126">
        <f>[3]heroMastery!F81</f>
        <v>1</v>
      </c>
      <c r="G81" s="126">
        <f>[3]heroMastery!G81</f>
        <v>3</v>
      </c>
      <c r="H81" s="126">
        <f>[3]heroMastery!H81</f>
        <v>0</v>
      </c>
      <c r="I81" s="126">
        <f>[3]heroMastery!I81</f>
        <v>0</v>
      </c>
      <c r="J81" s="126">
        <f>[3]heroMastery!J81</f>
        <v>0</v>
      </c>
      <c r="K81" s="126">
        <f>[3]heroMastery!K81</f>
        <v>0</v>
      </c>
      <c r="L81" s="126">
        <f>[3]heroMastery!L81</f>
        <v>0</v>
      </c>
      <c r="M81" s="126">
        <f>[3]heroMastery!M81</f>
        <v>50701</v>
      </c>
      <c r="N81" s="126" t="str">
        <f>[3]heroMastery!N81</f>
        <v>ms_liehuomoqiang</v>
      </c>
      <c r="O81" s="126" t="str">
        <f>[3]heroMastery!O81</f>
        <v>HEROSPECIAL_507013</v>
      </c>
      <c r="P81" s="126" t="str">
        <f>[3]heroMastery!P81</f>
        <v>HEROSPECIALDES_507013</v>
      </c>
      <c r="Q81" s="126" t="str">
        <f>[3]heroMastery!Q81</f>
        <v/>
      </c>
      <c r="R81" s="126">
        <f>[3]heroMastery!R81</f>
        <v>0</v>
      </c>
      <c r="S81" s="126">
        <f>[3]heroMastery!S81</f>
        <v>0</v>
      </c>
      <c r="T81" s="126">
        <f>[3]heroMastery!T81</f>
        <v>0</v>
      </c>
      <c r="U81" s="126">
        <f>[3]heroMastery!U81</f>
        <v>0</v>
      </c>
      <c r="V81" s="126">
        <f>[3]heroMastery!V81</f>
        <v>0</v>
      </c>
      <c r="W81" s="126">
        <f>[3]heroMastery!W81</f>
        <v>0</v>
      </c>
      <c r="X81" s="126">
        <f>[3]heroMastery!X81</f>
        <v>0</v>
      </c>
      <c r="Y81" s="126">
        <f>[3]heroMastery!Y81</f>
        <v>0</v>
      </c>
      <c r="Z81" s="126">
        <f>[3]heroMastery!Z81</f>
        <v>0</v>
      </c>
      <c r="AA81" s="126">
        <f>[3]heroMastery!AA81</f>
        <v>0</v>
      </c>
      <c r="AB81" s="126">
        <f>[3]heroMastery!AB81</f>
        <v>0</v>
      </c>
      <c r="AC81" s="126">
        <f>[3]heroMastery!AC81</f>
        <v>0</v>
      </c>
      <c r="AD81" s="126">
        <f>[3]heroMastery!AD81</f>
        <v>0</v>
      </c>
      <c r="AE81" s="126" t="str">
        <f>[3]heroMastery!AE81</f>
        <v>[[127,15,0]]</v>
      </c>
      <c r="AF81" s="126">
        <f>[3]heroMastery!AF81</f>
        <v>0</v>
      </c>
      <c r="AG81" s="126">
        <f>[3]heroMastery!AG81</f>
        <v>0</v>
      </c>
      <c r="AH81" s="126">
        <f>[3]heroMastery!AH81</f>
        <v>0</v>
      </c>
      <c r="AI81" s="126">
        <f>[3]heroMastery!AI81</f>
        <v>0</v>
      </c>
      <c r="AJ81" s="126">
        <f>[3]heroMastery!AJ81</f>
        <v>0</v>
      </c>
      <c r="AK81" s="126">
        <f>[3]heroMastery!AK81</f>
        <v>0</v>
      </c>
      <c r="AL81" s="126">
        <f>[3]heroMastery!AL81</f>
        <v>0</v>
      </c>
      <c r="AM81" s="126">
        <f>[3]heroMastery!AM81</f>
        <v>0</v>
      </c>
      <c r="AN81" s="126">
        <f>[3]heroMastery!AN81</f>
        <v>0</v>
      </c>
      <c r="AO81" s="126">
        <f>[3]heroMastery!AO81</f>
        <v>0</v>
      </c>
      <c r="AP81" s="126">
        <f>[3]heroMastery!AP81</f>
        <v>0</v>
      </c>
      <c r="AQ81" s="126">
        <f>[3]heroMastery!AQ81</f>
        <v>0</v>
      </c>
      <c r="AR81" s="126">
        <f>[3]heroMastery!AR81</f>
        <v>0</v>
      </c>
      <c r="AS81" s="126">
        <f>[3]heroMastery!AS81</f>
        <v>0</v>
      </c>
      <c r="AT81" s="126">
        <f>[3]heroMastery!AT81</f>
        <v>0</v>
      </c>
      <c r="AU81" s="126">
        <f>[3]heroMastery!AU81</f>
        <v>0</v>
      </c>
      <c r="AV81" s="126">
        <f>[3]heroMastery!AV81</f>
        <v>0</v>
      </c>
      <c r="AW81" s="126">
        <f>[3]heroMastery!AW81</f>
        <v>0</v>
      </c>
      <c r="AX81" s="126">
        <f>[3]heroMastery!AX81</f>
        <v>0</v>
      </c>
      <c r="AY81" s="126">
        <f>[3]heroMastery!AY81</f>
        <v>0.15</v>
      </c>
      <c r="AZ81" s="126">
        <f>[3]heroMastery!AZ81</f>
        <v>0</v>
      </c>
      <c r="BA81" s="126">
        <f>[3]heroMastery!BA81</f>
        <v>0</v>
      </c>
      <c r="BB81" s="126">
        <f>[3]heroMastery!BB81</f>
        <v>0</v>
      </c>
      <c r="BC81" s="126">
        <f>[3]heroMastery!BC81</f>
        <v>0</v>
      </c>
      <c r="BD81" s="126">
        <f>[3]heroMastery!BD81</f>
        <v>0</v>
      </c>
      <c r="BE81" s="126">
        <f>[3]heroMastery!BE81</f>
        <v>0</v>
      </c>
      <c r="BF81" s="126">
        <f>[3]heroMastery!BF81</f>
        <v>0</v>
      </c>
      <c r="BG81" s="126">
        <f>[3]heroMastery!BG81</f>
        <v>0</v>
      </c>
      <c r="BH81" s="126">
        <f>[3]heroMastery!BH81</f>
        <v>0</v>
      </c>
    </row>
    <row r="82" spans="1:60">
      <c r="A82" s="126">
        <f>[3]heroMastery!A82</f>
        <v>507014</v>
      </c>
      <c r="B82" s="126">
        <f>[3]heroMastery!B82</f>
        <v>50701</v>
      </c>
      <c r="C82" s="126" t="str">
        <f>[3]heroMastery!C82</f>
        <v>火墙</v>
      </c>
      <c r="D82" s="126">
        <f>[3]heroMastery!D82</f>
        <v>1</v>
      </c>
      <c r="E82" s="126">
        <f>[3]heroMastery!E82</f>
        <v>0</v>
      </c>
      <c r="F82" s="126">
        <f>[3]heroMastery!F82</f>
        <v>1</v>
      </c>
      <c r="G82" s="126">
        <f>[3]heroMastery!G82</f>
        <v>4</v>
      </c>
      <c r="H82" s="126">
        <f>[3]heroMastery!H82</f>
        <v>0</v>
      </c>
      <c r="I82" s="126">
        <f>[3]heroMastery!I82</f>
        <v>0</v>
      </c>
      <c r="J82" s="126">
        <f>[3]heroMastery!J82</f>
        <v>0</v>
      </c>
      <c r="K82" s="126">
        <f>[3]heroMastery!K82</f>
        <v>0</v>
      </c>
      <c r="L82" s="126">
        <f>[3]heroMastery!L82</f>
        <v>0</v>
      </c>
      <c r="M82" s="126">
        <f>[3]heroMastery!M82</f>
        <v>50701</v>
      </c>
      <c r="N82" s="126" t="str">
        <f>[3]heroMastery!N82</f>
        <v>ms_liehuomoqiang</v>
      </c>
      <c r="O82" s="126" t="str">
        <f>[3]heroMastery!O82</f>
        <v>HEROSPECIAL_507014</v>
      </c>
      <c r="P82" s="126" t="str">
        <f>[3]heroMastery!P82</f>
        <v>HEROSPECIALDES_507014</v>
      </c>
      <c r="Q82" s="126" t="str">
        <f>[3]heroMastery!Q82</f>
        <v/>
      </c>
      <c r="R82" s="126">
        <f>[3]heroMastery!R82</f>
        <v>0</v>
      </c>
      <c r="S82" s="126">
        <f>[3]heroMastery!S82</f>
        <v>0</v>
      </c>
      <c r="T82" s="126">
        <f>[3]heroMastery!T82</f>
        <v>0</v>
      </c>
      <c r="U82" s="126">
        <f>[3]heroMastery!U82</f>
        <v>0</v>
      </c>
      <c r="V82" s="126">
        <f>[3]heroMastery!V82</f>
        <v>0</v>
      </c>
      <c r="W82" s="126">
        <f>[3]heroMastery!W82</f>
        <v>0</v>
      </c>
      <c r="X82" s="126">
        <f>[3]heroMastery!X82</f>
        <v>0</v>
      </c>
      <c r="Y82" s="126">
        <f>[3]heroMastery!Y82</f>
        <v>0</v>
      </c>
      <c r="Z82" s="126">
        <f>[3]heroMastery!Z82</f>
        <v>0</v>
      </c>
      <c r="AA82" s="126">
        <f>[3]heroMastery!AA82</f>
        <v>0</v>
      </c>
      <c r="AB82" s="126">
        <f>[3]heroMastery!AB82</f>
        <v>0</v>
      </c>
      <c r="AC82" s="126">
        <f>[3]heroMastery!AC82</f>
        <v>0</v>
      </c>
      <c r="AD82" s="126">
        <f>[3]heroMastery!AD82</f>
        <v>0</v>
      </c>
      <c r="AE82" s="126">
        <f>[3]heroMastery!AE82</f>
        <v>0</v>
      </c>
      <c r="AF82" s="126">
        <f>[3]heroMastery!AF82</f>
        <v>0</v>
      </c>
      <c r="AG82" s="126" t="str">
        <f>[3]heroMastery!AG82</f>
        <v>[[208,2082],[217,2171]]</v>
      </c>
      <c r="AH82" s="126">
        <f>[3]heroMastery!AH82</f>
        <v>0</v>
      </c>
      <c r="AI82" s="126">
        <f>[3]heroMastery!AI82</f>
        <v>0</v>
      </c>
      <c r="AJ82" s="126">
        <f>[3]heroMastery!AJ82</f>
        <v>0</v>
      </c>
      <c r="AK82" s="126">
        <f>[3]heroMastery!AK82</f>
        <v>0</v>
      </c>
      <c r="AL82" s="126">
        <f>[3]heroMastery!AL82</f>
        <v>0</v>
      </c>
      <c r="AM82" s="126">
        <f>[3]heroMastery!AM82</f>
        <v>0</v>
      </c>
      <c r="AN82" s="126">
        <f>[3]heroMastery!AN82</f>
        <v>0</v>
      </c>
      <c r="AO82" s="126">
        <f>[3]heroMastery!AO82</f>
        <v>0</v>
      </c>
      <c r="AP82" s="126">
        <f>[3]heroMastery!AP82</f>
        <v>0</v>
      </c>
      <c r="AQ82" s="126">
        <f>[3]heroMastery!AQ82</f>
        <v>0</v>
      </c>
      <c r="AR82" s="126">
        <f>[3]heroMastery!AR82</f>
        <v>0</v>
      </c>
      <c r="AS82" s="126">
        <f>[3]heroMastery!AS82</f>
        <v>0</v>
      </c>
      <c r="AT82" s="126">
        <f>[3]heroMastery!AT82</f>
        <v>0</v>
      </c>
      <c r="AU82" s="126">
        <f>[3]heroMastery!AU82</f>
        <v>0</v>
      </c>
      <c r="AV82" s="126">
        <f>[3]heroMastery!AV82</f>
        <v>0</v>
      </c>
      <c r="AW82" s="126">
        <f>[3]heroMastery!AW82</f>
        <v>0</v>
      </c>
      <c r="AX82" s="126">
        <f>[3]heroMastery!AX82</f>
        <v>0</v>
      </c>
      <c r="AY82" s="126">
        <f>[3]heroMastery!AY82</f>
        <v>0.2</v>
      </c>
      <c r="AZ82" s="126">
        <f>[3]heroMastery!AZ82</f>
        <v>0</v>
      </c>
      <c r="BA82" s="126">
        <f>[3]heroMastery!BA82</f>
        <v>0</v>
      </c>
      <c r="BB82" s="126">
        <f>[3]heroMastery!BB82</f>
        <v>0</v>
      </c>
      <c r="BC82" s="126">
        <f>[3]heroMastery!BC82</f>
        <v>0</v>
      </c>
      <c r="BD82" s="126">
        <f>[3]heroMastery!BD82</f>
        <v>0</v>
      </c>
      <c r="BE82" s="126">
        <f>[3]heroMastery!BE82</f>
        <v>0</v>
      </c>
      <c r="BF82" s="126">
        <f>[3]heroMastery!BF82</f>
        <v>0</v>
      </c>
      <c r="BG82" s="126">
        <f>[3]heroMastery!BG82</f>
        <v>0</v>
      </c>
      <c r="BH82" s="126">
        <f>[3]heroMastery!BH82</f>
        <v>0</v>
      </c>
    </row>
    <row r="83" spans="1:60">
      <c r="A83" s="126">
        <f>[3]heroMastery!A83</f>
        <v>507021</v>
      </c>
      <c r="B83" s="126">
        <f>[3]heroMastery!B83</f>
        <v>50702</v>
      </c>
      <c r="C83" s="126" t="str">
        <f>[3]heroMastery!C83</f>
        <v>精神元素</v>
      </c>
      <c r="D83" s="126">
        <f>[3]heroMastery!D83</f>
        <v>1</v>
      </c>
      <c r="E83" s="126">
        <f>[3]heroMastery!E83</f>
        <v>0</v>
      </c>
      <c r="F83" s="126">
        <f>[3]heroMastery!F83</f>
        <v>1</v>
      </c>
      <c r="G83" s="126">
        <f>[3]heroMastery!G83</f>
        <v>1</v>
      </c>
      <c r="H83" s="126">
        <f>[3]heroMastery!H83</f>
        <v>0</v>
      </c>
      <c r="I83" s="126">
        <f>[3]heroMastery!I83</f>
        <v>0</v>
      </c>
      <c r="J83" s="126">
        <f>[3]heroMastery!J83</f>
        <v>0</v>
      </c>
      <c r="K83" s="126">
        <f>[3]heroMastery!K83</f>
        <v>0</v>
      </c>
      <c r="L83" s="126">
        <f>[3]heroMastery!L83</f>
        <v>0</v>
      </c>
      <c r="M83" s="126">
        <f>[3]heroMastery!M83</f>
        <v>50702</v>
      </c>
      <c r="N83" s="126" t="str">
        <f>[3]heroMastery!N83</f>
        <v>ms_mofayuansu</v>
      </c>
      <c r="O83" s="126" t="str">
        <f>[3]heroMastery!O83</f>
        <v>HEROSPECIAL_507021</v>
      </c>
      <c r="P83" s="126" t="str">
        <f>[3]heroMastery!P83</f>
        <v>HEROSPECIALDES_507021</v>
      </c>
      <c r="Q83" s="126" t="str">
        <f>[3]heroMastery!Q83</f>
        <v/>
      </c>
      <c r="R83" s="126">
        <f>[3]heroMastery!R83</f>
        <v>0</v>
      </c>
      <c r="S83" s="126">
        <f>[3]heroMastery!S83</f>
        <v>0</v>
      </c>
      <c r="T83" s="126">
        <f>[3]heroMastery!T83</f>
        <v>0</v>
      </c>
      <c r="U83" s="126">
        <f>[3]heroMastery!U83</f>
        <v>0</v>
      </c>
      <c r="V83" s="126">
        <f>[3]heroMastery!V83</f>
        <v>0</v>
      </c>
      <c r="W83" s="126">
        <f>[3]heroMastery!W83</f>
        <v>0</v>
      </c>
      <c r="X83" s="126">
        <f>[3]heroMastery!X83</f>
        <v>60702</v>
      </c>
      <c r="Y83" s="126" t="str">
        <f>[3]heroMastery!Y83</f>
        <v>[[906,1906]]</v>
      </c>
      <c r="Z83" s="126" t="str">
        <f>[3]heroMastery!Z83</f>
        <v>[[906,1906]]</v>
      </c>
      <c r="AA83" s="126">
        <f>[3]heroMastery!AA83</f>
        <v>0</v>
      </c>
      <c r="AB83" s="126">
        <f>[3]heroMastery!AB83</f>
        <v>0</v>
      </c>
      <c r="AC83" s="126">
        <f>[3]heroMastery!AC83</f>
        <v>0</v>
      </c>
      <c r="AD83" s="126">
        <f>[3]heroMastery!AD83</f>
        <v>0</v>
      </c>
      <c r="AE83" s="126">
        <f>[3]heroMastery!AE83</f>
        <v>0</v>
      </c>
      <c r="AF83" s="126">
        <f>[3]heroMastery!AF83</f>
        <v>0</v>
      </c>
      <c r="AG83" s="126">
        <f>[3]heroMastery!AG83</f>
        <v>0</v>
      </c>
      <c r="AH83" s="126">
        <f>[3]heroMastery!AH83</f>
        <v>0</v>
      </c>
      <c r="AI83" s="126">
        <f>[3]heroMastery!AI83</f>
        <v>0</v>
      </c>
      <c r="AJ83" s="126">
        <f>[3]heroMastery!AJ83</f>
        <v>0</v>
      </c>
      <c r="AK83" s="126">
        <f>[3]heroMastery!AK83</f>
        <v>0</v>
      </c>
      <c r="AL83" s="126">
        <f>[3]heroMastery!AL83</f>
        <v>0</v>
      </c>
      <c r="AM83" s="126">
        <f>[3]heroMastery!AM83</f>
        <v>0</v>
      </c>
      <c r="AN83" s="126">
        <f>[3]heroMastery!AN83</f>
        <v>0</v>
      </c>
      <c r="AO83" s="126">
        <f>[3]heroMastery!AO83</f>
        <v>0</v>
      </c>
      <c r="AP83" s="126">
        <f>[3]heroMastery!AP83</f>
        <v>0</v>
      </c>
      <c r="AQ83" s="126">
        <f>[3]heroMastery!AQ83</f>
        <v>0</v>
      </c>
      <c r="AR83" s="126">
        <f>[3]heroMastery!AR83</f>
        <v>0</v>
      </c>
      <c r="AS83" s="126">
        <f>[3]heroMastery!AS83</f>
        <v>0</v>
      </c>
      <c r="AT83" s="126">
        <f>[3]heroMastery!AT83</f>
        <v>0</v>
      </c>
      <c r="AU83" s="126">
        <f>[3]heroMastery!AU83</f>
        <v>0</v>
      </c>
      <c r="AV83" s="126">
        <f>[3]heroMastery!AV83</f>
        <v>0</v>
      </c>
      <c r="AW83" s="126">
        <f>[3]heroMastery!AW83</f>
        <v>0</v>
      </c>
      <c r="AX83" s="126">
        <f>[3]heroMastery!AX83</f>
        <v>0</v>
      </c>
      <c r="AY83" s="126">
        <f>[3]heroMastery!AY83</f>
        <v>0.05</v>
      </c>
      <c r="AZ83" s="126">
        <f>[3]heroMastery!AZ83</f>
        <v>0</v>
      </c>
      <c r="BA83" s="126">
        <f>[3]heroMastery!BA83</f>
        <v>0</v>
      </c>
      <c r="BB83" s="126">
        <f>[3]heroMastery!BB83</f>
        <v>0</v>
      </c>
      <c r="BC83" s="126">
        <f>[3]heroMastery!BC83</f>
        <v>0</v>
      </c>
      <c r="BD83" s="126">
        <f>[3]heroMastery!BD83</f>
        <v>0</v>
      </c>
      <c r="BE83" s="126">
        <f>[3]heroMastery!BE83</f>
        <v>0</v>
      </c>
      <c r="BF83" s="126">
        <f>[3]heroMastery!BF83</f>
        <v>0</v>
      </c>
      <c r="BG83" s="126">
        <f>[3]heroMastery!BG83</f>
        <v>0</v>
      </c>
      <c r="BH83" s="126">
        <f>[3]heroMastery!BH83</f>
        <v>0</v>
      </c>
    </row>
    <row r="84" spans="1:60">
      <c r="A84" s="126">
        <f>[3]heroMastery!A84</f>
        <v>507022</v>
      </c>
      <c r="B84" s="126">
        <f>[3]heroMastery!B84</f>
        <v>50702</v>
      </c>
      <c r="C84" s="126" t="str">
        <f>[3]heroMastery!C84</f>
        <v>精神元素</v>
      </c>
      <c r="D84" s="126">
        <f>[3]heroMastery!D84</f>
        <v>1</v>
      </c>
      <c r="E84" s="126">
        <f>[3]heroMastery!E84</f>
        <v>1</v>
      </c>
      <c r="F84" s="126">
        <f>[3]heroMastery!F84</f>
        <v>1</v>
      </c>
      <c r="G84" s="126">
        <f>[3]heroMastery!G84</f>
        <v>2</v>
      </c>
      <c r="H84" s="126">
        <f>[3]heroMastery!H84</f>
        <v>0</v>
      </c>
      <c r="I84" s="126">
        <f>[3]heroMastery!I84</f>
        <v>0</v>
      </c>
      <c r="J84" s="126">
        <f>[3]heroMastery!J84</f>
        <v>0</v>
      </c>
      <c r="K84" s="126">
        <f>[3]heroMastery!K84</f>
        <v>0</v>
      </c>
      <c r="L84" s="126">
        <f>[3]heroMastery!L84</f>
        <v>0</v>
      </c>
      <c r="M84" s="126">
        <f>[3]heroMastery!M84</f>
        <v>50702</v>
      </c>
      <c r="N84" s="126" t="str">
        <f>[3]heroMastery!N84</f>
        <v>ms_mofayuansu</v>
      </c>
      <c r="O84" s="126" t="str">
        <f>[3]heroMastery!O84</f>
        <v>HEROSPECIAL_507022</v>
      </c>
      <c r="P84" s="126" t="str">
        <f>[3]heroMastery!P84</f>
        <v>HEROSPECIALDES_507022</v>
      </c>
      <c r="Q84" s="126" t="str">
        <f>[3]heroMastery!Q84</f>
        <v/>
      </c>
      <c r="R84" s="126">
        <f>[3]heroMastery!R84</f>
        <v>0</v>
      </c>
      <c r="S84" s="126">
        <f>[3]heroMastery!S84</f>
        <v>0</v>
      </c>
      <c r="T84" s="126">
        <f>[3]heroMastery!T84</f>
        <v>0</v>
      </c>
      <c r="U84" s="126">
        <f>[3]heroMastery!U84</f>
        <v>0</v>
      </c>
      <c r="V84" s="126">
        <f>[3]heroMastery!V84</f>
        <v>0</v>
      </c>
      <c r="W84" s="126">
        <f>[3]heroMastery!W84</f>
        <v>0</v>
      </c>
      <c r="X84" s="126">
        <f>[3]heroMastery!X84</f>
        <v>0</v>
      </c>
      <c r="Y84" s="126">
        <f>[3]heroMastery!Y84</f>
        <v>0</v>
      </c>
      <c r="Z84" s="126">
        <f>[3]heroMastery!Z84</f>
        <v>0</v>
      </c>
      <c r="AA84" s="126">
        <f>[3]heroMastery!AA84</f>
        <v>0</v>
      </c>
      <c r="AB84" s="126" t="str">
        <f>[3]heroMastery!AB84</f>
        <v>[[906,2,51316],[1906,2,51316]]</v>
      </c>
      <c r="AC84" s="126">
        <f>[3]heroMastery!AC84</f>
        <v>0</v>
      </c>
      <c r="AD84" s="126">
        <f>[3]heroMastery!AD84</f>
        <v>0</v>
      </c>
      <c r="AE84" s="126">
        <f>[3]heroMastery!AE84</f>
        <v>0</v>
      </c>
      <c r="AF84" s="126">
        <f>[3]heroMastery!AF84</f>
        <v>0</v>
      </c>
      <c r="AG84" s="126">
        <f>[3]heroMastery!AG84</f>
        <v>0</v>
      </c>
      <c r="AH84" s="126">
        <f>[3]heroMastery!AH84</f>
        <v>0</v>
      </c>
      <c r="AI84" s="126">
        <f>[3]heroMastery!AI84</f>
        <v>0</v>
      </c>
      <c r="AJ84" s="126">
        <f>[3]heroMastery!AJ84</f>
        <v>0</v>
      </c>
      <c r="AK84" s="126">
        <f>[3]heroMastery!AK84</f>
        <v>0</v>
      </c>
      <c r="AL84" s="126">
        <f>[3]heroMastery!AL84</f>
        <v>0</v>
      </c>
      <c r="AM84" s="126">
        <f>[3]heroMastery!AM84</f>
        <v>0</v>
      </c>
      <c r="AN84" s="126">
        <f>[3]heroMastery!AN84</f>
        <v>0</v>
      </c>
      <c r="AO84" s="126">
        <f>[3]heroMastery!AO84</f>
        <v>0</v>
      </c>
      <c r="AP84" s="126">
        <f>[3]heroMastery!AP84</f>
        <v>0</v>
      </c>
      <c r="AQ84" s="126">
        <f>[3]heroMastery!AQ84</f>
        <v>0</v>
      </c>
      <c r="AR84" s="126">
        <f>[3]heroMastery!AR84</f>
        <v>0</v>
      </c>
      <c r="AS84" s="126">
        <f>[3]heroMastery!AS84</f>
        <v>0</v>
      </c>
      <c r="AT84" s="126">
        <f>[3]heroMastery!AT84</f>
        <v>0</v>
      </c>
      <c r="AU84" s="126">
        <f>[3]heroMastery!AU84</f>
        <v>0</v>
      </c>
      <c r="AV84" s="126">
        <f>[3]heroMastery!AV84</f>
        <v>0</v>
      </c>
      <c r="AW84" s="126">
        <f>[3]heroMastery!AW84</f>
        <v>0</v>
      </c>
      <c r="AX84" s="126">
        <f>[3]heroMastery!AX84</f>
        <v>0</v>
      </c>
      <c r="AY84" s="126">
        <f>[3]heroMastery!AY84</f>
        <v>0.1</v>
      </c>
      <c r="AZ84" s="126">
        <f>[3]heroMastery!AZ84</f>
        <v>0</v>
      </c>
      <c r="BA84" s="126">
        <f>[3]heroMastery!BA84</f>
        <v>0</v>
      </c>
      <c r="BB84" s="126">
        <f>[3]heroMastery!BB84</f>
        <v>0</v>
      </c>
      <c r="BC84" s="126">
        <f>[3]heroMastery!BC84</f>
        <v>0</v>
      </c>
      <c r="BD84" s="126">
        <f>[3]heroMastery!BD84</f>
        <v>0</v>
      </c>
      <c r="BE84" s="126">
        <f>[3]heroMastery!BE84</f>
        <v>0</v>
      </c>
      <c r="BF84" s="126">
        <f>[3]heroMastery!BF84</f>
        <v>0</v>
      </c>
      <c r="BG84" s="126">
        <f>[3]heroMastery!BG84</f>
        <v>0</v>
      </c>
      <c r="BH84" s="126">
        <f>[3]heroMastery!BH84</f>
        <v>0</v>
      </c>
    </row>
    <row r="85" spans="1:60">
      <c r="A85" s="126">
        <f>[3]heroMastery!A85</f>
        <v>507023</v>
      </c>
      <c r="B85" s="126">
        <f>[3]heroMastery!B85</f>
        <v>50702</v>
      </c>
      <c r="C85" s="126" t="str">
        <f>[3]heroMastery!C85</f>
        <v>精神元素</v>
      </c>
      <c r="D85" s="126">
        <f>[3]heroMastery!D85</f>
        <v>1</v>
      </c>
      <c r="E85" s="126">
        <f>[3]heroMastery!E85</f>
        <v>0</v>
      </c>
      <c r="F85" s="126">
        <f>[3]heroMastery!F85</f>
        <v>1</v>
      </c>
      <c r="G85" s="126">
        <f>[3]heroMastery!G85</f>
        <v>3</v>
      </c>
      <c r="H85" s="126">
        <f>[3]heroMastery!H85</f>
        <v>0</v>
      </c>
      <c r="I85" s="126">
        <f>[3]heroMastery!I85</f>
        <v>0</v>
      </c>
      <c r="J85" s="126">
        <f>[3]heroMastery!J85</f>
        <v>0</v>
      </c>
      <c r="K85" s="126">
        <f>[3]heroMastery!K85</f>
        <v>0</v>
      </c>
      <c r="L85" s="126">
        <f>[3]heroMastery!L85</f>
        <v>0</v>
      </c>
      <c r="M85" s="126">
        <f>[3]heroMastery!M85</f>
        <v>50702</v>
      </c>
      <c r="N85" s="126" t="str">
        <f>[3]heroMastery!N85</f>
        <v>ms_mofayuansu</v>
      </c>
      <c r="O85" s="126" t="str">
        <f>[3]heroMastery!O85</f>
        <v>HEROSPECIAL_507023</v>
      </c>
      <c r="P85" s="126" t="str">
        <f>[3]heroMastery!P85</f>
        <v>HEROSPECIALDES_507023</v>
      </c>
      <c r="Q85" s="126" t="str">
        <f>[3]heroMastery!Q85</f>
        <v/>
      </c>
      <c r="R85" s="126">
        <f>[3]heroMastery!R85</f>
        <v>0</v>
      </c>
      <c r="S85" s="126">
        <f>[3]heroMastery!S85</f>
        <v>0</v>
      </c>
      <c r="T85" s="126">
        <f>[3]heroMastery!T85</f>
        <v>0</v>
      </c>
      <c r="U85" s="126">
        <f>[3]heroMastery!U85</f>
        <v>0</v>
      </c>
      <c r="V85" s="126">
        <f>[3]heroMastery!V85</f>
        <v>0</v>
      </c>
      <c r="W85" s="126">
        <f>[3]heroMastery!W85</f>
        <v>0</v>
      </c>
      <c r="X85" s="126">
        <f>[3]heroMastery!X85</f>
        <v>0</v>
      </c>
      <c r="Y85" s="126">
        <f>[3]heroMastery!Y85</f>
        <v>0</v>
      </c>
      <c r="Z85" s="126">
        <f>[3]heroMastery!Z85</f>
        <v>0</v>
      </c>
      <c r="AA85" s="126">
        <f>[3]heroMastery!AA85</f>
        <v>0</v>
      </c>
      <c r="AB85" s="126" t="str">
        <f>[3]heroMastery!AB85</f>
        <v>[[1906,2,51317],[1906,2,51318]]</v>
      </c>
      <c r="AC85" s="126">
        <f>[3]heroMastery!AC85</f>
        <v>0</v>
      </c>
      <c r="AD85" s="126">
        <f>[3]heroMastery!AD85</f>
        <v>0</v>
      </c>
      <c r="AE85" s="126">
        <f>[3]heroMastery!AE85</f>
        <v>0</v>
      </c>
      <c r="AF85" s="126">
        <f>[3]heroMastery!AF85</f>
        <v>0</v>
      </c>
      <c r="AG85" s="126">
        <f>[3]heroMastery!AG85</f>
        <v>0</v>
      </c>
      <c r="AH85" s="126">
        <f>[3]heroMastery!AH85</f>
        <v>0</v>
      </c>
      <c r="AI85" s="126">
        <f>[3]heroMastery!AI85</f>
        <v>0</v>
      </c>
      <c r="AJ85" s="126">
        <f>[3]heroMastery!AJ85</f>
        <v>0</v>
      </c>
      <c r="AK85" s="126">
        <f>[3]heroMastery!AK85</f>
        <v>0</v>
      </c>
      <c r="AL85" s="126">
        <f>[3]heroMastery!AL85</f>
        <v>0</v>
      </c>
      <c r="AM85" s="126">
        <f>[3]heroMastery!AM85</f>
        <v>0</v>
      </c>
      <c r="AN85" s="126">
        <f>[3]heroMastery!AN85</f>
        <v>0</v>
      </c>
      <c r="AO85" s="126">
        <f>[3]heroMastery!AO85</f>
        <v>0</v>
      </c>
      <c r="AP85" s="126">
        <f>[3]heroMastery!AP85</f>
        <v>0</v>
      </c>
      <c r="AQ85" s="126">
        <f>[3]heroMastery!AQ85</f>
        <v>0</v>
      </c>
      <c r="AR85" s="126">
        <f>[3]heroMastery!AR85</f>
        <v>0</v>
      </c>
      <c r="AS85" s="126">
        <f>[3]heroMastery!AS85</f>
        <v>0</v>
      </c>
      <c r="AT85" s="126">
        <f>[3]heroMastery!AT85</f>
        <v>0</v>
      </c>
      <c r="AU85" s="126">
        <f>[3]heroMastery!AU85</f>
        <v>0</v>
      </c>
      <c r="AV85" s="126">
        <f>[3]heroMastery!AV85</f>
        <v>0</v>
      </c>
      <c r="AW85" s="126">
        <f>[3]heroMastery!AW85</f>
        <v>0</v>
      </c>
      <c r="AX85" s="126">
        <f>[3]heroMastery!AX85</f>
        <v>0</v>
      </c>
      <c r="AY85" s="126">
        <f>[3]heroMastery!AY85</f>
        <v>0.15</v>
      </c>
      <c r="AZ85" s="126">
        <f>[3]heroMastery!AZ85</f>
        <v>0</v>
      </c>
      <c r="BA85" s="126">
        <f>[3]heroMastery!BA85</f>
        <v>0</v>
      </c>
      <c r="BB85" s="126">
        <f>[3]heroMastery!BB85</f>
        <v>0</v>
      </c>
      <c r="BC85" s="126">
        <f>[3]heroMastery!BC85</f>
        <v>0</v>
      </c>
      <c r="BD85" s="126">
        <f>[3]heroMastery!BD85</f>
        <v>0</v>
      </c>
      <c r="BE85" s="126">
        <f>[3]heroMastery!BE85</f>
        <v>0</v>
      </c>
      <c r="BF85" s="126">
        <f>[3]heroMastery!BF85</f>
        <v>0</v>
      </c>
      <c r="BG85" s="126">
        <f>[3]heroMastery!BG85</f>
        <v>0</v>
      </c>
      <c r="BH85" s="126">
        <f>[3]heroMastery!BH85</f>
        <v>0</v>
      </c>
    </row>
    <row r="86" spans="1:60">
      <c r="A86" s="126">
        <f>[3]heroMastery!A86</f>
        <v>507024</v>
      </c>
      <c r="B86" s="126">
        <f>[3]heroMastery!B86</f>
        <v>50702</v>
      </c>
      <c r="C86" s="126" t="str">
        <f>[3]heroMastery!C86</f>
        <v>精神元素</v>
      </c>
      <c r="D86" s="126">
        <f>[3]heroMastery!D86</f>
        <v>1</v>
      </c>
      <c r="E86" s="126">
        <f>[3]heroMastery!E86</f>
        <v>0</v>
      </c>
      <c r="F86" s="126">
        <f>[3]heroMastery!F86</f>
        <v>1</v>
      </c>
      <c r="G86" s="126">
        <f>[3]heroMastery!G86</f>
        <v>4</v>
      </c>
      <c r="H86" s="126">
        <f>[3]heroMastery!H86</f>
        <v>0</v>
      </c>
      <c r="I86" s="126">
        <f>[3]heroMastery!I86</f>
        <v>0</v>
      </c>
      <c r="J86" s="126">
        <f>[3]heroMastery!J86</f>
        <v>0</v>
      </c>
      <c r="K86" s="126">
        <f>[3]heroMastery!K86</f>
        <v>0</v>
      </c>
      <c r="L86" s="126">
        <f>[3]heroMastery!L86</f>
        <v>0</v>
      </c>
      <c r="M86" s="126">
        <f>[3]heroMastery!M86</f>
        <v>50702</v>
      </c>
      <c r="N86" s="126" t="str">
        <f>[3]heroMastery!N86</f>
        <v>ms_mofayuansu</v>
      </c>
      <c r="O86" s="126" t="str">
        <f>[3]heroMastery!O86</f>
        <v>HEROSPECIAL_507024</v>
      </c>
      <c r="P86" s="126" t="str">
        <f>[3]heroMastery!P86</f>
        <v>HEROSPECIALDES_507024</v>
      </c>
      <c r="Q86" s="126" t="str">
        <f>[3]heroMastery!Q86</f>
        <v/>
      </c>
      <c r="R86" s="126">
        <f>[3]heroMastery!R86</f>
        <v>0</v>
      </c>
      <c r="S86" s="126">
        <f>[3]heroMastery!S86</f>
        <v>0</v>
      </c>
      <c r="T86" s="126">
        <f>[3]heroMastery!T86</f>
        <v>0</v>
      </c>
      <c r="U86" s="126">
        <f>[3]heroMastery!U86</f>
        <v>0</v>
      </c>
      <c r="V86" s="126">
        <f>[3]heroMastery!V86</f>
        <v>0</v>
      </c>
      <c r="W86" s="126">
        <f>[3]heroMastery!W86</f>
        <v>0</v>
      </c>
      <c r="X86" s="126">
        <f>[3]heroMastery!X86</f>
        <v>0</v>
      </c>
      <c r="Y86" s="126">
        <f>[3]heroMastery!Y86</f>
        <v>0</v>
      </c>
      <c r="Z86" s="126">
        <f>[3]heroMastery!Z86</f>
        <v>0</v>
      </c>
      <c r="AA86" s="126">
        <f>[3]heroMastery!AA86</f>
        <v>0</v>
      </c>
      <c r="AB86" s="126" t="str">
        <f>[3]heroMastery!AB86</f>
        <v>[[1906,1,50488]]</v>
      </c>
      <c r="AC86" s="126">
        <f>[3]heroMastery!AC86</f>
        <v>0</v>
      </c>
      <c r="AD86" s="126">
        <f>[3]heroMastery!AD86</f>
        <v>0</v>
      </c>
      <c r="AE86" s="126">
        <f>[3]heroMastery!AE86</f>
        <v>0</v>
      </c>
      <c r="AF86" s="126">
        <f>[3]heroMastery!AF86</f>
        <v>0</v>
      </c>
      <c r="AG86" s="126">
        <f>[3]heroMastery!AG86</f>
        <v>0</v>
      </c>
      <c r="AH86" s="126">
        <f>[3]heroMastery!AH86</f>
        <v>0</v>
      </c>
      <c r="AI86" s="126">
        <f>[3]heroMastery!AI86</f>
        <v>0</v>
      </c>
      <c r="AJ86" s="126">
        <f>[3]heroMastery!AJ86</f>
        <v>0</v>
      </c>
      <c r="AK86" s="126">
        <f>[3]heroMastery!AK86</f>
        <v>0</v>
      </c>
      <c r="AL86" s="126">
        <f>[3]heroMastery!AL86</f>
        <v>0</v>
      </c>
      <c r="AM86" s="126">
        <f>[3]heroMastery!AM86</f>
        <v>0</v>
      </c>
      <c r="AN86" s="126">
        <f>[3]heroMastery!AN86</f>
        <v>0</v>
      </c>
      <c r="AO86" s="126">
        <f>[3]heroMastery!AO86</f>
        <v>0</v>
      </c>
      <c r="AP86" s="126">
        <f>[3]heroMastery!AP86</f>
        <v>0</v>
      </c>
      <c r="AQ86" s="126">
        <f>[3]heroMastery!AQ86</f>
        <v>0</v>
      </c>
      <c r="AR86" s="126">
        <f>[3]heroMastery!AR86</f>
        <v>0</v>
      </c>
      <c r="AS86" s="126">
        <f>[3]heroMastery!AS86</f>
        <v>0</v>
      </c>
      <c r="AT86" s="126">
        <f>[3]heroMastery!AT86</f>
        <v>0</v>
      </c>
      <c r="AU86" s="126">
        <f>[3]heroMastery!AU86</f>
        <v>0</v>
      </c>
      <c r="AV86" s="126">
        <f>[3]heroMastery!AV86</f>
        <v>0</v>
      </c>
      <c r="AW86" s="126">
        <f>[3]heroMastery!AW86</f>
        <v>0</v>
      </c>
      <c r="AX86" s="126">
        <f>[3]heroMastery!AX86</f>
        <v>0</v>
      </c>
      <c r="AY86" s="126">
        <f>[3]heroMastery!AY86</f>
        <v>0.2</v>
      </c>
      <c r="AZ86" s="126">
        <f>[3]heroMastery!AZ86</f>
        <v>0</v>
      </c>
      <c r="BA86" s="126">
        <f>[3]heroMastery!BA86</f>
        <v>0</v>
      </c>
      <c r="BB86" s="126">
        <f>[3]heroMastery!BB86</f>
        <v>0</v>
      </c>
      <c r="BC86" s="126">
        <f>[3]heroMastery!BC86</f>
        <v>0</v>
      </c>
      <c r="BD86" s="126">
        <f>[3]heroMastery!BD86</f>
        <v>0</v>
      </c>
      <c r="BE86" s="126">
        <f>[3]heroMastery!BE86</f>
        <v>0</v>
      </c>
      <c r="BF86" s="126">
        <f>[3]heroMastery!BF86</f>
        <v>0</v>
      </c>
      <c r="BG86" s="126">
        <f>[3]heroMastery!BG86</f>
        <v>0</v>
      </c>
      <c r="BH86" s="126">
        <f>[3]heroMastery!BH86</f>
        <v>0</v>
      </c>
    </row>
    <row r="87" spans="1:60">
      <c r="A87" s="126">
        <f>[3]heroMastery!A87</f>
        <v>508011</v>
      </c>
      <c r="B87" s="126">
        <f>[3]heroMastery!B87</f>
        <v>50801</v>
      </c>
      <c r="C87" s="126" t="str">
        <f>[3]heroMastery!C87</f>
        <v>大恶魔</v>
      </c>
      <c r="D87" s="126">
        <f>[3]heroMastery!D87</f>
        <v>1</v>
      </c>
      <c r="E87" s="126">
        <f>[3]heroMastery!E87</f>
        <v>0</v>
      </c>
      <c r="F87" s="126">
        <f>[3]heroMastery!F87</f>
        <v>1</v>
      </c>
      <c r="G87" s="126">
        <f>[3]heroMastery!G87</f>
        <v>1</v>
      </c>
      <c r="H87" s="126">
        <f>[3]heroMastery!H87</f>
        <v>0</v>
      </c>
      <c r="I87" s="126">
        <f>[3]heroMastery!I87</f>
        <v>0</v>
      </c>
      <c r="J87" s="126">
        <f>[3]heroMastery!J87</f>
        <v>0</v>
      </c>
      <c r="K87" s="126">
        <f>[3]heroMastery!K87</f>
        <v>0</v>
      </c>
      <c r="L87" s="126">
        <f>[3]heroMastery!L87</f>
        <v>0</v>
      </c>
      <c r="M87" s="126">
        <f>[3]heroMastery!M87</f>
        <v>50801</v>
      </c>
      <c r="N87" s="126" t="str">
        <f>[3]heroMastery!N87</f>
        <v>ms_emojianglin</v>
      </c>
      <c r="O87" s="126" t="str">
        <f>[3]heroMastery!O87</f>
        <v>HEROSPECIAL_508011</v>
      </c>
      <c r="P87" s="126" t="str">
        <f>[3]heroMastery!P87</f>
        <v>HEROSPECIALDES_508011</v>
      </c>
      <c r="Q87" s="126" t="str">
        <f>[3]heroMastery!Q87</f>
        <v/>
      </c>
      <c r="R87" s="126">
        <f>[3]heroMastery!R87</f>
        <v>0</v>
      </c>
      <c r="S87" s="126">
        <f>[3]heroMastery!S87</f>
        <v>0</v>
      </c>
      <c r="T87" s="126">
        <f>[3]heroMastery!T87</f>
        <v>0</v>
      </c>
      <c r="U87" s="126">
        <f>[3]heroMastery!U87</f>
        <v>0</v>
      </c>
      <c r="V87" s="126">
        <f>[3]heroMastery!V87</f>
        <v>0</v>
      </c>
      <c r="W87" s="126">
        <f>[3]heroMastery!W87</f>
        <v>0</v>
      </c>
      <c r="X87" s="126">
        <f>[3]heroMastery!X87</f>
        <v>0</v>
      </c>
      <c r="Y87" s="126" t="str">
        <f>[3]heroMastery!Y87</f>
        <v>[[507,11507]]</v>
      </c>
      <c r="Z87" s="126" t="str">
        <f>[3]heroMastery!Z87</f>
        <v>[[507,11507]]</v>
      </c>
      <c r="AA87" s="126">
        <f>[3]heroMastery!AA87</f>
        <v>0</v>
      </c>
      <c r="AB87" s="126">
        <f>[3]heroMastery!AB87</f>
        <v>0</v>
      </c>
      <c r="AC87" s="126">
        <f>[3]heroMastery!AC87</f>
        <v>0</v>
      </c>
      <c r="AD87" s="126">
        <f>[3]heroMastery!AD87</f>
        <v>0</v>
      </c>
      <c r="AE87" s="126">
        <f>[3]heroMastery!AE87</f>
        <v>0</v>
      </c>
      <c r="AF87" s="126">
        <f>[3]heroMastery!AF87</f>
        <v>0</v>
      </c>
      <c r="AG87" s="126">
        <f>[3]heroMastery!AG87</f>
        <v>0</v>
      </c>
      <c r="AH87" s="126">
        <f>[3]heroMastery!AH87</f>
        <v>0</v>
      </c>
      <c r="AI87" s="126">
        <f>[3]heroMastery!AI87</f>
        <v>0</v>
      </c>
      <c r="AJ87" s="126">
        <f>[3]heroMastery!AJ87</f>
        <v>0</v>
      </c>
      <c r="AK87" s="126">
        <f>[3]heroMastery!AK87</f>
        <v>0</v>
      </c>
      <c r="AL87" s="126">
        <f>[3]heroMastery!AL87</f>
        <v>0</v>
      </c>
      <c r="AM87" s="126">
        <f>[3]heroMastery!AM87</f>
        <v>0</v>
      </c>
      <c r="AN87" s="126">
        <f>[3]heroMastery!AN87</f>
        <v>0</v>
      </c>
      <c r="AO87" s="126">
        <f>[3]heroMastery!AO87</f>
        <v>0</v>
      </c>
      <c r="AP87" s="126">
        <f>[3]heroMastery!AP87</f>
        <v>0</v>
      </c>
      <c r="AQ87" s="126">
        <f>[3]heroMastery!AQ87</f>
        <v>0</v>
      </c>
      <c r="AR87" s="126">
        <f>[3]heroMastery!AR87</f>
        <v>0</v>
      </c>
      <c r="AS87" s="126">
        <f>[3]heroMastery!AS87</f>
        <v>0</v>
      </c>
      <c r="AT87" s="126">
        <f>[3]heroMastery!AT87</f>
        <v>0</v>
      </c>
      <c r="AU87" s="126">
        <f>[3]heroMastery!AU87</f>
        <v>0</v>
      </c>
      <c r="AV87" s="126">
        <f>[3]heroMastery!AV87</f>
        <v>0</v>
      </c>
      <c r="AW87" s="126">
        <f>[3]heroMastery!AW87</f>
        <v>0</v>
      </c>
      <c r="AX87" s="126">
        <f>[3]heroMastery!AX87</f>
        <v>0</v>
      </c>
      <c r="AY87" s="126">
        <f>[3]heroMastery!AY87</f>
        <v>0.05</v>
      </c>
      <c r="AZ87" s="126">
        <f>[3]heroMastery!AZ87</f>
        <v>0</v>
      </c>
      <c r="BA87" s="126">
        <f>[3]heroMastery!BA87</f>
        <v>0</v>
      </c>
      <c r="BB87" s="126">
        <f>[3]heroMastery!BB87</f>
        <v>0</v>
      </c>
      <c r="BC87" s="126">
        <f>[3]heroMastery!BC87</f>
        <v>0</v>
      </c>
      <c r="BD87" s="126">
        <f>[3]heroMastery!BD87</f>
        <v>0</v>
      </c>
      <c r="BE87" s="126">
        <f>[3]heroMastery!BE87</f>
        <v>0</v>
      </c>
      <c r="BF87" s="126">
        <f>[3]heroMastery!BF87</f>
        <v>0</v>
      </c>
      <c r="BG87" s="126">
        <f>[3]heroMastery!BG87</f>
        <v>0</v>
      </c>
      <c r="BH87" s="126">
        <f>[3]heroMastery!BH87</f>
        <v>0</v>
      </c>
    </row>
    <row r="88" spans="1:60">
      <c r="A88" s="126">
        <f>[3]heroMastery!A88</f>
        <v>508012</v>
      </c>
      <c r="B88" s="126">
        <f>[3]heroMastery!B88</f>
        <v>50801</v>
      </c>
      <c r="C88" s="126" t="str">
        <f>[3]heroMastery!C88</f>
        <v>大恶魔</v>
      </c>
      <c r="D88" s="126">
        <f>[3]heroMastery!D88</f>
        <v>1</v>
      </c>
      <c r="E88" s="126">
        <f>[3]heroMastery!E88</f>
        <v>0</v>
      </c>
      <c r="F88" s="126">
        <f>[3]heroMastery!F88</f>
        <v>1</v>
      </c>
      <c r="G88" s="126">
        <f>[3]heroMastery!G88</f>
        <v>2</v>
      </c>
      <c r="H88" s="126">
        <f>[3]heroMastery!H88</f>
        <v>0</v>
      </c>
      <c r="I88" s="126">
        <f>[3]heroMastery!I88</f>
        <v>0</v>
      </c>
      <c r="J88" s="126">
        <f>[3]heroMastery!J88</f>
        <v>0</v>
      </c>
      <c r="K88" s="126">
        <f>[3]heroMastery!K88</f>
        <v>0</v>
      </c>
      <c r="L88" s="126">
        <f>[3]heroMastery!L88</f>
        <v>0</v>
      </c>
      <c r="M88" s="126">
        <f>[3]heroMastery!M88</f>
        <v>50801</v>
      </c>
      <c r="N88" s="126" t="str">
        <f>[3]heroMastery!N88</f>
        <v>ms_emojianglin</v>
      </c>
      <c r="O88" s="126" t="str">
        <f>[3]heroMastery!O88</f>
        <v>HEROSPECIAL_508012</v>
      </c>
      <c r="P88" s="126" t="str">
        <f>[3]heroMastery!P88</f>
        <v>HEROSPECIALDES_508012</v>
      </c>
      <c r="Q88" s="126" t="str">
        <f>[3]heroMastery!Q88</f>
        <v/>
      </c>
      <c r="R88" s="126">
        <f>[3]heroMastery!R88</f>
        <v>0</v>
      </c>
      <c r="S88" s="126">
        <f>[3]heroMastery!S88</f>
        <v>0</v>
      </c>
      <c r="T88" s="126">
        <f>[3]heroMastery!T88</f>
        <v>0</v>
      </c>
      <c r="U88" s="126">
        <f>[3]heroMastery!U88</f>
        <v>0</v>
      </c>
      <c r="V88" s="126">
        <f>[3]heroMastery!V88</f>
        <v>0</v>
      </c>
      <c r="W88" s="126">
        <f>[3]heroMastery!W88</f>
        <v>0</v>
      </c>
      <c r="X88" s="126">
        <f>[3]heroMastery!X88</f>
        <v>0</v>
      </c>
      <c r="Y88" s="126">
        <f>[3]heroMastery!Y88</f>
        <v>0</v>
      </c>
      <c r="Z88" s="126">
        <f>[3]heroMastery!Z88</f>
        <v>0</v>
      </c>
      <c r="AA88" s="126">
        <f>[3]heroMastery!AA88</f>
        <v>0</v>
      </c>
      <c r="AB88" s="126" t="str">
        <f>[3]heroMastery!AB88</f>
        <v>[[11507,1,50529],[11507,1,50530]]</v>
      </c>
      <c r="AC88" s="126">
        <f>[3]heroMastery!AC88</f>
        <v>0</v>
      </c>
      <c r="AD88" s="126">
        <f>[3]heroMastery!AD88</f>
        <v>0</v>
      </c>
      <c r="AE88" s="126">
        <f>[3]heroMastery!AE88</f>
        <v>0</v>
      </c>
      <c r="AF88" s="126">
        <f>[3]heroMastery!AF88</f>
        <v>0</v>
      </c>
      <c r="AG88" s="126">
        <f>[3]heroMastery!AG88</f>
        <v>0</v>
      </c>
      <c r="AH88" s="126">
        <f>[3]heroMastery!AH88</f>
        <v>0</v>
      </c>
      <c r="AI88" s="126">
        <f>[3]heroMastery!AI88</f>
        <v>0</v>
      </c>
      <c r="AJ88" s="126">
        <f>[3]heroMastery!AJ88</f>
        <v>0</v>
      </c>
      <c r="AK88" s="126">
        <f>[3]heroMastery!AK88</f>
        <v>0</v>
      </c>
      <c r="AL88" s="126">
        <f>[3]heroMastery!AL88</f>
        <v>0</v>
      </c>
      <c r="AM88" s="126">
        <f>[3]heroMastery!AM88</f>
        <v>0</v>
      </c>
      <c r="AN88" s="126">
        <f>[3]heroMastery!AN88</f>
        <v>0</v>
      </c>
      <c r="AO88" s="126">
        <f>[3]heroMastery!AO88</f>
        <v>0</v>
      </c>
      <c r="AP88" s="126">
        <f>[3]heroMastery!AP88</f>
        <v>0</v>
      </c>
      <c r="AQ88" s="126">
        <f>[3]heroMastery!AQ88</f>
        <v>0</v>
      </c>
      <c r="AR88" s="126">
        <f>[3]heroMastery!AR88</f>
        <v>0</v>
      </c>
      <c r="AS88" s="126">
        <f>[3]heroMastery!AS88</f>
        <v>0</v>
      </c>
      <c r="AT88" s="126">
        <f>[3]heroMastery!AT88</f>
        <v>0</v>
      </c>
      <c r="AU88" s="126">
        <f>[3]heroMastery!AU88</f>
        <v>0</v>
      </c>
      <c r="AV88" s="126">
        <f>[3]heroMastery!AV88</f>
        <v>0</v>
      </c>
      <c r="AW88" s="126">
        <f>[3]heroMastery!AW88</f>
        <v>0</v>
      </c>
      <c r="AX88" s="126">
        <f>[3]heroMastery!AX88</f>
        <v>0</v>
      </c>
      <c r="AY88" s="126">
        <f>[3]heroMastery!AY88</f>
        <v>0.1</v>
      </c>
      <c r="AZ88" s="126">
        <f>[3]heroMastery!AZ88</f>
        <v>0</v>
      </c>
      <c r="BA88" s="126">
        <f>[3]heroMastery!BA88</f>
        <v>0</v>
      </c>
      <c r="BB88" s="126">
        <f>[3]heroMastery!BB88</f>
        <v>0</v>
      </c>
      <c r="BC88" s="126">
        <f>[3]heroMastery!BC88</f>
        <v>0</v>
      </c>
      <c r="BD88" s="126">
        <f>[3]heroMastery!BD88</f>
        <v>0</v>
      </c>
      <c r="BE88" s="126">
        <f>[3]heroMastery!BE88</f>
        <v>0</v>
      </c>
      <c r="BF88" s="126">
        <f>[3]heroMastery!BF88</f>
        <v>0</v>
      </c>
      <c r="BG88" s="126">
        <f>[3]heroMastery!BG88</f>
        <v>0</v>
      </c>
      <c r="BH88" s="126">
        <f>[3]heroMastery!BH88</f>
        <v>0</v>
      </c>
    </row>
    <row r="89" spans="1:60">
      <c r="A89" s="126">
        <f>[3]heroMastery!A89</f>
        <v>508013</v>
      </c>
      <c r="B89" s="126">
        <f>[3]heroMastery!B89</f>
        <v>50801</v>
      </c>
      <c r="C89" s="126" t="str">
        <f>[3]heroMastery!C89</f>
        <v>大恶魔</v>
      </c>
      <c r="D89" s="126">
        <f>[3]heroMastery!D89</f>
        <v>1</v>
      </c>
      <c r="E89" s="126">
        <f>[3]heroMastery!E89</f>
        <v>1</v>
      </c>
      <c r="F89" s="126">
        <f>[3]heroMastery!F89</f>
        <v>1</v>
      </c>
      <c r="G89" s="126">
        <f>[3]heroMastery!G89</f>
        <v>3</v>
      </c>
      <c r="H89" s="126">
        <f>[3]heroMastery!H89</f>
        <v>0</v>
      </c>
      <c r="I89" s="126">
        <f>[3]heroMastery!I89</f>
        <v>0</v>
      </c>
      <c r="J89" s="126">
        <f>[3]heroMastery!J89</f>
        <v>0</v>
      </c>
      <c r="K89" s="126">
        <f>[3]heroMastery!K89</f>
        <v>0</v>
      </c>
      <c r="L89" s="126">
        <f>[3]heroMastery!L89</f>
        <v>0</v>
      </c>
      <c r="M89" s="126">
        <f>[3]heroMastery!M89</f>
        <v>50801</v>
      </c>
      <c r="N89" s="126" t="str">
        <f>[3]heroMastery!N89</f>
        <v>ms_emojianglin</v>
      </c>
      <c r="O89" s="126" t="str">
        <f>[3]heroMastery!O89</f>
        <v>HEROSPECIAL_508013</v>
      </c>
      <c r="P89" s="126" t="str">
        <f>[3]heroMastery!P89</f>
        <v>HEROSPECIALDES_508013</v>
      </c>
      <c r="Q89" s="126" t="str">
        <f>[3]heroMastery!Q89</f>
        <v/>
      </c>
      <c r="R89" s="126">
        <f>[3]heroMastery!R89</f>
        <v>0</v>
      </c>
      <c r="S89" s="126">
        <f>[3]heroMastery!S89</f>
        <v>0</v>
      </c>
      <c r="T89" s="126">
        <f>[3]heroMastery!T89</f>
        <v>0</v>
      </c>
      <c r="U89" s="126">
        <f>[3]heroMastery!U89</f>
        <v>0</v>
      </c>
      <c r="V89" s="126">
        <f>[3]heroMastery!V89</f>
        <v>0</v>
      </c>
      <c r="W89" s="126">
        <f>[3]heroMastery!W89</f>
        <v>0</v>
      </c>
      <c r="X89" s="126">
        <f>[3]heroMastery!X89</f>
        <v>0</v>
      </c>
      <c r="Y89" s="126">
        <f>[3]heroMastery!Y89</f>
        <v>0</v>
      </c>
      <c r="Z89" s="126">
        <f>[3]heroMastery!Z89</f>
        <v>0</v>
      </c>
      <c r="AA89" s="126">
        <f>[3]heroMastery!AA89</f>
        <v>0</v>
      </c>
      <c r="AB89" s="126" t="str">
        <f>[3]heroMastery!AB89</f>
        <v>[[507,2,51327],[507,2,51328],[11507,2,51327],[11507,2,51328]]</v>
      </c>
      <c r="AC89" s="126">
        <f>[3]heroMastery!AC89</f>
        <v>0</v>
      </c>
      <c r="AD89" s="126">
        <f>[3]heroMastery!AD89</f>
        <v>0</v>
      </c>
      <c r="AE89" s="126">
        <f>[3]heroMastery!AE89</f>
        <v>0</v>
      </c>
      <c r="AF89" s="126">
        <f>[3]heroMastery!AF89</f>
        <v>0</v>
      </c>
      <c r="AG89" s="126">
        <f>[3]heroMastery!AG89</f>
        <v>0</v>
      </c>
      <c r="AH89" s="126">
        <f>[3]heroMastery!AH89</f>
        <v>0</v>
      </c>
      <c r="AI89" s="126">
        <f>[3]heroMastery!AI89</f>
        <v>0</v>
      </c>
      <c r="AJ89" s="126">
        <f>[3]heroMastery!AJ89</f>
        <v>0</v>
      </c>
      <c r="AK89" s="126">
        <f>[3]heroMastery!AK89</f>
        <v>0</v>
      </c>
      <c r="AL89" s="126">
        <f>[3]heroMastery!AL89</f>
        <v>0</v>
      </c>
      <c r="AM89" s="126">
        <f>[3]heroMastery!AM89</f>
        <v>0</v>
      </c>
      <c r="AN89" s="126">
        <f>[3]heroMastery!AN89</f>
        <v>0</v>
      </c>
      <c r="AO89" s="126">
        <f>[3]heroMastery!AO89</f>
        <v>0</v>
      </c>
      <c r="AP89" s="126">
        <f>[3]heroMastery!AP89</f>
        <v>0</v>
      </c>
      <c r="AQ89" s="126">
        <f>[3]heroMastery!AQ89</f>
        <v>0</v>
      </c>
      <c r="AR89" s="126">
        <f>[3]heroMastery!AR89</f>
        <v>0</v>
      </c>
      <c r="AS89" s="126">
        <f>[3]heroMastery!AS89</f>
        <v>0</v>
      </c>
      <c r="AT89" s="126">
        <f>[3]heroMastery!AT89</f>
        <v>0</v>
      </c>
      <c r="AU89" s="126">
        <f>[3]heroMastery!AU89</f>
        <v>0</v>
      </c>
      <c r="AV89" s="126">
        <f>[3]heroMastery!AV89</f>
        <v>0</v>
      </c>
      <c r="AW89" s="126">
        <f>[3]heroMastery!AW89</f>
        <v>0</v>
      </c>
      <c r="AX89" s="126">
        <f>[3]heroMastery!AX89</f>
        <v>0</v>
      </c>
      <c r="AY89" s="126">
        <f>[3]heroMastery!AY89</f>
        <v>0.15</v>
      </c>
      <c r="AZ89" s="126">
        <f>[3]heroMastery!AZ89</f>
        <v>0</v>
      </c>
      <c r="BA89" s="126">
        <f>[3]heroMastery!BA89</f>
        <v>0</v>
      </c>
      <c r="BB89" s="126">
        <f>[3]heroMastery!BB89</f>
        <v>0</v>
      </c>
      <c r="BC89" s="126">
        <f>[3]heroMastery!BC89</f>
        <v>0</v>
      </c>
      <c r="BD89" s="126">
        <f>[3]heroMastery!BD89</f>
        <v>0</v>
      </c>
      <c r="BE89" s="126">
        <f>[3]heroMastery!BE89</f>
        <v>0</v>
      </c>
      <c r="BF89" s="126">
        <f>[3]heroMastery!BF89</f>
        <v>0</v>
      </c>
      <c r="BG89" s="126">
        <f>[3]heroMastery!BG89</f>
        <v>0</v>
      </c>
      <c r="BH89" s="126">
        <f>[3]heroMastery!BH89</f>
        <v>0</v>
      </c>
    </row>
    <row r="90" spans="1:60">
      <c r="A90" s="126">
        <f>[3]heroMastery!A90</f>
        <v>508014</v>
      </c>
      <c r="B90" s="126">
        <f>[3]heroMastery!B90</f>
        <v>50801</v>
      </c>
      <c r="C90" s="126" t="str">
        <f>[3]heroMastery!C90</f>
        <v>大恶魔</v>
      </c>
      <c r="D90" s="126">
        <f>[3]heroMastery!D90</f>
        <v>1</v>
      </c>
      <c r="E90" s="126">
        <f>[3]heroMastery!E90</f>
        <v>0</v>
      </c>
      <c r="F90" s="126">
        <f>[3]heroMastery!F90</f>
        <v>1</v>
      </c>
      <c r="G90" s="126">
        <f>[3]heroMastery!G90</f>
        <v>4</v>
      </c>
      <c r="H90" s="126">
        <f>[3]heroMastery!H90</f>
        <v>0</v>
      </c>
      <c r="I90" s="126">
        <f>[3]heroMastery!I90</f>
        <v>0</v>
      </c>
      <c r="J90" s="126">
        <f>[3]heroMastery!J90</f>
        <v>0</v>
      </c>
      <c r="K90" s="126">
        <f>[3]heroMastery!K90</f>
        <v>0</v>
      </c>
      <c r="L90" s="126">
        <f>[3]heroMastery!L90</f>
        <v>0</v>
      </c>
      <c r="M90" s="126">
        <f>[3]heroMastery!M90</f>
        <v>50801</v>
      </c>
      <c r="N90" s="126" t="str">
        <f>[3]heroMastery!N90</f>
        <v>ms_emojianglin</v>
      </c>
      <c r="O90" s="126" t="str">
        <f>[3]heroMastery!O90</f>
        <v>HEROSPECIAL_508014</v>
      </c>
      <c r="P90" s="126" t="str">
        <f>[3]heroMastery!P90</f>
        <v>HEROSPECIALDES_508014</v>
      </c>
      <c r="Q90" s="126" t="str">
        <f>[3]heroMastery!Q90</f>
        <v/>
      </c>
      <c r="R90" s="126">
        <f>[3]heroMastery!R90</f>
        <v>0</v>
      </c>
      <c r="S90" s="126" t="str">
        <f>[3]heroMastery!S90</f>
        <v/>
      </c>
      <c r="T90" s="126">
        <f>[3]heroMastery!T90</f>
        <v>0</v>
      </c>
      <c r="U90" s="126">
        <f>[3]heroMastery!U90</f>
        <v>0</v>
      </c>
      <c r="V90" s="126">
        <f>[3]heroMastery!V90</f>
        <v>0</v>
      </c>
      <c r="W90" s="126">
        <f>[3]heroMastery!W90</f>
        <v>0</v>
      </c>
      <c r="X90" s="126">
        <f>[3]heroMastery!X90</f>
        <v>0</v>
      </c>
      <c r="Y90" s="126">
        <f>[3]heroMastery!Y90</f>
        <v>0</v>
      </c>
      <c r="Z90" s="126">
        <f>[3]heroMastery!Z90</f>
        <v>0</v>
      </c>
      <c r="AA90" s="126">
        <f>[3]heroMastery!AA90</f>
        <v>0</v>
      </c>
      <c r="AB90" s="126" t="str">
        <f>[3]heroMastery!AB90</f>
        <v>[[11507,1,50527],[11507,1,50528]]</v>
      </c>
      <c r="AC90" s="126">
        <f>[3]heroMastery!AC90</f>
        <v>0</v>
      </c>
      <c r="AD90" s="126">
        <f>[3]heroMastery!AD90</f>
        <v>0</v>
      </c>
      <c r="AE90" s="126">
        <f>[3]heroMastery!AE90</f>
        <v>0</v>
      </c>
      <c r="AF90" s="126">
        <f>[3]heroMastery!AF90</f>
        <v>0</v>
      </c>
      <c r="AG90" s="126">
        <f>[3]heroMastery!AG90</f>
        <v>0</v>
      </c>
      <c r="AH90" s="126">
        <f>[3]heroMastery!AH90</f>
        <v>0</v>
      </c>
      <c r="AI90" s="126">
        <f>[3]heroMastery!AI90</f>
        <v>0</v>
      </c>
      <c r="AJ90" s="126">
        <f>[3]heroMastery!AJ90</f>
        <v>0</v>
      </c>
      <c r="AK90" s="126">
        <f>[3]heroMastery!AK90</f>
        <v>0</v>
      </c>
      <c r="AL90" s="126">
        <f>[3]heroMastery!AL90</f>
        <v>0</v>
      </c>
      <c r="AM90" s="126">
        <f>[3]heroMastery!AM90</f>
        <v>0</v>
      </c>
      <c r="AN90" s="126">
        <f>[3]heroMastery!AN90</f>
        <v>0</v>
      </c>
      <c r="AO90" s="126">
        <f>[3]heroMastery!AO90</f>
        <v>0</v>
      </c>
      <c r="AP90" s="126">
        <f>[3]heroMastery!AP90</f>
        <v>0</v>
      </c>
      <c r="AQ90" s="126">
        <f>[3]heroMastery!AQ90</f>
        <v>0</v>
      </c>
      <c r="AR90" s="126">
        <f>[3]heroMastery!AR90</f>
        <v>0</v>
      </c>
      <c r="AS90" s="126">
        <f>[3]heroMastery!AS90</f>
        <v>0</v>
      </c>
      <c r="AT90" s="126">
        <f>[3]heroMastery!AT90</f>
        <v>0</v>
      </c>
      <c r="AU90" s="126">
        <f>[3]heroMastery!AU90</f>
        <v>0</v>
      </c>
      <c r="AV90" s="126">
        <f>[3]heroMastery!AV90</f>
        <v>0</v>
      </c>
      <c r="AW90" s="126">
        <f>[3]heroMastery!AW90</f>
        <v>0</v>
      </c>
      <c r="AX90" s="126">
        <f>[3]heroMastery!AX90</f>
        <v>0</v>
      </c>
      <c r="AY90" s="126">
        <f>[3]heroMastery!AY90</f>
        <v>0.2</v>
      </c>
      <c r="AZ90" s="126">
        <f>[3]heroMastery!AZ90</f>
        <v>0</v>
      </c>
      <c r="BA90" s="126">
        <f>[3]heroMastery!BA90</f>
        <v>0</v>
      </c>
      <c r="BB90" s="126">
        <f>[3]heroMastery!BB90</f>
        <v>0</v>
      </c>
      <c r="BC90" s="126">
        <f>[3]heroMastery!BC90</f>
        <v>0</v>
      </c>
      <c r="BD90" s="126">
        <f>[3]heroMastery!BD90</f>
        <v>0</v>
      </c>
      <c r="BE90" s="126">
        <f>[3]heroMastery!BE90</f>
        <v>0</v>
      </c>
      <c r="BF90" s="126">
        <f>[3]heroMastery!BF90</f>
        <v>0</v>
      </c>
      <c r="BG90" s="126">
        <f>[3]heroMastery!BG90</f>
        <v>0</v>
      </c>
      <c r="BH90" s="126">
        <f>[3]heroMastery!BH90</f>
        <v>0</v>
      </c>
    </row>
    <row r="91" spans="1:60">
      <c r="A91" s="126">
        <f>[3]heroMastery!A91</f>
        <v>508021</v>
      </c>
      <c r="B91" s="126">
        <f>[3]heroMastery!B91</f>
        <v>50802</v>
      </c>
      <c r="C91" s="126" t="str">
        <f>[3]heroMastery!C91</f>
        <v>火精灵</v>
      </c>
      <c r="D91" s="126">
        <f>[3]heroMastery!D91</f>
        <v>1</v>
      </c>
      <c r="E91" s="126">
        <f>[3]heroMastery!E91</f>
        <v>0</v>
      </c>
      <c r="F91" s="126">
        <f>[3]heroMastery!F91</f>
        <v>1</v>
      </c>
      <c r="G91" s="126">
        <f>[3]heroMastery!G91</f>
        <v>1</v>
      </c>
      <c r="H91" s="126">
        <f>[3]heroMastery!H91</f>
        <v>0</v>
      </c>
      <c r="I91" s="126">
        <f>[3]heroMastery!I91</f>
        <v>0</v>
      </c>
      <c r="J91" s="126">
        <f>[3]heroMastery!J91</f>
        <v>0</v>
      </c>
      <c r="K91" s="126">
        <f>[3]heroMastery!K91</f>
        <v>0</v>
      </c>
      <c r="L91" s="126">
        <f>[3]heroMastery!L91</f>
        <v>0</v>
      </c>
      <c r="M91" s="126">
        <f>[3]heroMastery!M91</f>
        <v>50802</v>
      </c>
      <c r="N91" s="126" t="str">
        <f>[3]heroMastery!N91</f>
        <v>ms_lieyanlingzhu</v>
      </c>
      <c r="O91" s="126" t="str">
        <f>[3]heroMastery!O91</f>
        <v>HEROSPECIAL_508021</v>
      </c>
      <c r="P91" s="126" t="str">
        <f>[3]heroMastery!P91</f>
        <v>HEROSPECIALDES_508021</v>
      </c>
      <c r="Q91" s="126" t="str">
        <f>[3]heroMastery!Q91</f>
        <v/>
      </c>
      <c r="R91" s="126">
        <f>[3]heroMastery!R91</f>
        <v>0</v>
      </c>
      <c r="S91" s="126">
        <f>[3]heroMastery!S91</f>
        <v>0</v>
      </c>
      <c r="T91" s="126">
        <f>[3]heroMastery!T91</f>
        <v>0</v>
      </c>
      <c r="U91" s="126">
        <f>[3]heroMastery!U91</f>
        <v>0</v>
      </c>
      <c r="V91" s="126">
        <f>[3]heroMastery!V91</f>
        <v>0</v>
      </c>
      <c r="W91" s="126">
        <f>[3]heroMastery!W91</f>
        <v>0</v>
      </c>
      <c r="X91" s="126">
        <f>[3]heroMastery!X91</f>
        <v>0</v>
      </c>
      <c r="Y91" s="126" t="str">
        <f>[3]heroMastery!Y91</f>
        <v>[[506,1506]]</v>
      </c>
      <c r="Z91" s="126" t="str">
        <f>[3]heroMastery!Z91</f>
        <v>[[506,1506]]</v>
      </c>
      <c r="AA91" s="126">
        <f>[3]heroMastery!AA91</f>
        <v>0</v>
      </c>
      <c r="AB91" s="126">
        <f>[3]heroMastery!AB91</f>
        <v>0</v>
      </c>
      <c r="AC91" s="126">
        <f>[3]heroMastery!AC91</f>
        <v>0</v>
      </c>
      <c r="AD91" s="126">
        <f>[3]heroMastery!AD91</f>
        <v>0</v>
      </c>
      <c r="AE91" s="126">
        <f>[3]heroMastery!AE91</f>
        <v>0</v>
      </c>
      <c r="AF91" s="126">
        <f>[3]heroMastery!AF91</f>
        <v>0</v>
      </c>
      <c r="AG91" s="126">
        <f>[3]heroMastery!AG91</f>
        <v>0</v>
      </c>
      <c r="AH91" s="126">
        <f>[3]heroMastery!AH91</f>
        <v>0</v>
      </c>
      <c r="AI91" s="126">
        <f>[3]heroMastery!AI91</f>
        <v>0</v>
      </c>
      <c r="AJ91" s="126">
        <f>[3]heroMastery!AJ91</f>
        <v>0</v>
      </c>
      <c r="AK91" s="126">
        <f>[3]heroMastery!AK91</f>
        <v>0</v>
      </c>
      <c r="AL91" s="126">
        <f>[3]heroMastery!AL91</f>
        <v>0</v>
      </c>
      <c r="AM91" s="126">
        <f>[3]heroMastery!AM91</f>
        <v>0</v>
      </c>
      <c r="AN91" s="126">
        <f>[3]heroMastery!AN91</f>
        <v>0</v>
      </c>
      <c r="AO91" s="126">
        <f>[3]heroMastery!AO91</f>
        <v>0</v>
      </c>
      <c r="AP91" s="126">
        <f>[3]heroMastery!AP91</f>
        <v>0</v>
      </c>
      <c r="AQ91" s="126">
        <f>[3]heroMastery!AQ91</f>
        <v>0</v>
      </c>
      <c r="AR91" s="126">
        <f>[3]heroMastery!AR91</f>
        <v>0</v>
      </c>
      <c r="AS91" s="126">
        <f>[3]heroMastery!AS91</f>
        <v>0</v>
      </c>
      <c r="AT91" s="126">
        <f>[3]heroMastery!AT91</f>
        <v>0</v>
      </c>
      <c r="AU91" s="126">
        <f>[3]heroMastery!AU91</f>
        <v>0</v>
      </c>
      <c r="AV91" s="126">
        <f>[3]heroMastery!AV91</f>
        <v>0</v>
      </c>
      <c r="AW91" s="126">
        <f>[3]heroMastery!AW91</f>
        <v>0</v>
      </c>
      <c r="AX91" s="126">
        <f>[3]heroMastery!AX91</f>
        <v>0</v>
      </c>
      <c r="AY91" s="126">
        <f>[3]heroMastery!AY91</f>
        <v>0.05</v>
      </c>
      <c r="AZ91" s="126">
        <f>[3]heroMastery!AZ91</f>
        <v>0</v>
      </c>
      <c r="BA91" s="126">
        <f>[3]heroMastery!BA91</f>
        <v>0</v>
      </c>
      <c r="BB91" s="126">
        <f>[3]heroMastery!BB91</f>
        <v>0</v>
      </c>
      <c r="BC91" s="126">
        <f>[3]heroMastery!BC91</f>
        <v>0</v>
      </c>
      <c r="BD91" s="126">
        <f>[3]heroMastery!BD91</f>
        <v>0</v>
      </c>
      <c r="BE91" s="126">
        <f>[3]heroMastery!BE91</f>
        <v>0</v>
      </c>
      <c r="BF91" s="126">
        <f>[3]heroMastery!BF91</f>
        <v>0</v>
      </c>
      <c r="BG91" s="126">
        <f>[3]heroMastery!BG91</f>
        <v>0</v>
      </c>
      <c r="BH91" s="126">
        <f>[3]heroMastery!BH91</f>
        <v>0</v>
      </c>
    </row>
    <row r="92" spans="1:60">
      <c r="A92" s="126">
        <f>[3]heroMastery!A92</f>
        <v>508022</v>
      </c>
      <c r="B92" s="126">
        <f>[3]heroMastery!B92</f>
        <v>50802</v>
      </c>
      <c r="C92" s="126" t="str">
        <f>[3]heroMastery!C92</f>
        <v>火精灵</v>
      </c>
      <c r="D92" s="126">
        <f>[3]heroMastery!D92</f>
        <v>1</v>
      </c>
      <c r="E92" s="126">
        <f>[3]heroMastery!E92</f>
        <v>1</v>
      </c>
      <c r="F92" s="126">
        <f>[3]heroMastery!F92</f>
        <v>1</v>
      </c>
      <c r="G92" s="126">
        <f>[3]heroMastery!G92</f>
        <v>2</v>
      </c>
      <c r="H92" s="126">
        <f>[3]heroMastery!H92</f>
        <v>0</v>
      </c>
      <c r="I92" s="126">
        <f>[3]heroMastery!I92</f>
        <v>0</v>
      </c>
      <c r="J92" s="126">
        <f>[3]heroMastery!J92</f>
        <v>0</v>
      </c>
      <c r="K92" s="126">
        <f>[3]heroMastery!K92</f>
        <v>0</v>
      </c>
      <c r="L92" s="126">
        <f>[3]heroMastery!L92</f>
        <v>0</v>
      </c>
      <c r="M92" s="126">
        <f>[3]heroMastery!M92</f>
        <v>50802</v>
      </c>
      <c r="N92" s="126" t="str">
        <f>[3]heroMastery!N92</f>
        <v>ms_lieyanlingzhu</v>
      </c>
      <c r="O92" s="126" t="str">
        <f>[3]heroMastery!O92</f>
        <v>HEROSPECIAL_508022</v>
      </c>
      <c r="P92" s="126" t="str">
        <f>[3]heroMastery!P92</f>
        <v>HEROSPECIALDES_508022</v>
      </c>
      <c r="Q92" s="126" t="str">
        <f>[3]heroMastery!Q92</f>
        <v/>
      </c>
      <c r="R92" s="126">
        <f>[3]heroMastery!R92</f>
        <v>0</v>
      </c>
      <c r="S92" s="126">
        <f>[3]heroMastery!S92</f>
        <v>0</v>
      </c>
      <c r="T92" s="126">
        <f>[3]heroMastery!T92</f>
        <v>0</v>
      </c>
      <c r="U92" s="126">
        <f>[3]heroMastery!U92</f>
        <v>0</v>
      </c>
      <c r="V92" s="126">
        <f>[3]heroMastery!V92</f>
        <v>0</v>
      </c>
      <c r="W92" s="126">
        <f>[3]heroMastery!W92</f>
        <v>0</v>
      </c>
      <c r="X92" s="126">
        <f>[3]heroMastery!X92</f>
        <v>0</v>
      </c>
      <c r="Y92" s="126">
        <f>[3]heroMastery!Y92</f>
        <v>0</v>
      </c>
      <c r="Z92" s="126">
        <f>[3]heroMastery!Z92</f>
        <v>0</v>
      </c>
      <c r="AA92" s="126">
        <f>[3]heroMastery!AA92</f>
        <v>0</v>
      </c>
      <c r="AB92" s="126" t="str">
        <f>[3]heroMastery!AB92</f>
        <v>[[506,2,51303],[1506,2,51303]]</v>
      </c>
      <c r="AC92" s="126">
        <f>[3]heroMastery!AC92</f>
        <v>0</v>
      </c>
      <c r="AD92" s="126">
        <f>[3]heroMastery!AD92</f>
        <v>0</v>
      </c>
      <c r="AE92" s="126">
        <f>[3]heroMastery!AE92</f>
        <v>0</v>
      </c>
      <c r="AF92" s="126">
        <f>[3]heroMastery!AF92</f>
        <v>0</v>
      </c>
      <c r="AG92" s="126">
        <f>[3]heroMastery!AG92</f>
        <v>0</v>
      </c>
      <c r="AH92" s="126">
        <f>[3]heroMastery!AH92</f>
        <v>0</v>
      </c>
      <c r="AI92" s="126">
        <f>[3]heroMastery!AI92</f>
        <v>0</v>
      </c>
      <c r="AJ92" s="126">
        <f>[3]heroMastery!AJ92</f>
        <v>0</v>
      </c>
      <c r="AK92" s="126">
        <f>[3]heroMastery!AK92</f>
        <v>0</v>
      </c>
      <c r="AL92" s="126">
        <f>[3]heroMastery!AL92</f>
        <v>0</v>
      </c>
      <c r="AM92" s="126">
        <f>[3]heroMastery!AM92</f>
        <v>0</v>
      </c>
      <c r="AN92" s="126">
        <f>[3]heroMastery!AN92</f>
        <v>0</v>
      </c>
      <c r="AO92" s="126">
        <f>[3]heroMastery!AO92</f>
        <v>0</v>
      </c>
      <c r="AP92" s="126">
        <f>[3]heroMastery!AP92</f>
        <v>0</v>
      </c>
      <c r="AQ92" s="126">
        <f>[3]heroMastery!AQ92</f>
        <v>0</v>
      </c>
      <c r="AR92" s="126">
        <f>[3]heroMastery!AR92</f>
        <v>0</v>
      </c>
      <c r="AS92" s="126">
        <f>[3]heroMastery!AS92</f>
        <v>0</v>
      </c>
      <c r="AT92" s="126">
        <f>[3]heroMastery!AT92</f>
        <v>0</v>
      </c>
      <c r="AU92" s="126">
        <f>[3]heroMastery!AU92</f>
        <v>0</v>
      </c>
      <c r="AV92" s="126">
        <f>[3]heroMastery!AV92</f>
        <v>0</v>
      </c>
      <c r="AW92" s="126">
        <f>[3]heroMastery!AW92</f>
        <v>0</v>
      </c>
      <c r="AX92" s="126">
        <f>[3]heroMastery!AX92</f>
        <v>0</v>
      </c>
      <c r="AY92" s="126">
        <f>[3]heroMastery!AY92</f>
        <v>0.1</v>
      </c>
      <c r="AZ92" s="126">
        <f>[3]heroMastery!AZ92</f>
        <v>0</v>
      </c>
      <c r="BA92" s="126">
        <f>[3]heroMastery!BA92</f>
        <v>0</v>
      </c>
      <c r="BB92" s="126">
        <f>[3]heroMastery!BB92</f>
        <v>0</v>
      </c>
      <c r="BC92" s="126">
        <f>[3]heroMastery!BC92</f>
        <v>0</v>
      </c>
      <c r="BD92" s="126">
        <f>[3]heroMastery!BD92</f>
        <v>0</v>
      </c>
      <c r="BE92" s="126">
        <f>[3]heroMastery!BE92</f>
        <v>0</v>
      </c>
      <c r="BF92" s="126">
        <f>[3]heroMastery!BF92</f>
        <v>0</v>
      </c>
      <c r="BG92" s="126">
        <f>[3]heroMastery!BG92</f>
        <v>0</v>
      </c>
      <c r="BH92" s="126">
        <f>[3]heroMastery!BH92</f>
        <v>0</v>
      </c>
    </row>
    <row r="93" spans="1:60">
      <c r="A93" s="126">
        <f>[3]heroMastery!A93</f>
        <v>508023</v>
      </c>
      <c r="B93" s="126">
        <f>[3]heroMastery!B93</f>
        <v>50802</v>
      </c>
      <c r="C93" s="126" t="str">
        <f>[3]heroMastery!C93</f>
        <v>火精灵</v>
      </c>
      <c r="D93" s="126">
        <f>[3]heroMastery!D93</f>
        <v>1</v>
      </c>
      <c r="E93" s="126">
        <f>[3]heroMastery!E93</f>
        <v>0</v>
      </c>
      <c r="F93" s="126">
        <f>[3]heroMastery!F93</f>
        <v>1</v>
      </c>
      <c r="G93" s="126">
        <f>[3]heroMastery!G93</f>
        <v>3</v>
      </c>
      <c r="H93" s="126">
        <f>[3]heroMastery!H93</f>
        <v>0</v>
      </c>
      <c r="I93" s="126">
        <f>[3]heroMastery!I93</f>
        <v>0</v>
      </c>
      <c r="J93" s="126">
        <f>[3]heroMastery!J93</f>
        <v>0</v>
      </c>
      <c r="K93" s="126">
        <f>[3]heroMastery!K93</f>
        <v>0</v>
      </c>
      <c r="L93" s="126">
        <f>[3]heroMastery!L93</f>
        <v>0</v>
      </c>
      <c r="M93" s="126">
        <f>[3]heroMastery!M93</f>
        <v>50802</v>
      </c>
      <c r="N93" s="126" t="str">
        <f>[3]heroMastery!N93</f>
        <v>ms_lieyanlingzhu</v>
      </c>
      <c r="O93" s="126" t="str">
        <f>[3]heroMastery!O93</f>
        <v>HEROSPECIAL_508023</v>
      </c>
      <c r="P93" s="126" t="str">
        <f>[3]heroMastery!P93</f>
        <v>HEROSPECIALDES_508023</v>
      </c>
      <c r="Q93" s="126" t="str">
        <f>[3]heroMastery!Q93</f>
        <v/>
      </c>
      <c r="R93" s="126">
        <f>[3]heroMastery!R93</f>
        <v>0</v>
      </c>
      <c r="S93" s="126">
        <f>[3]heroMastery!S93</f>
        <v>0</v>
      </c>
      <c r="T93" s="126">
        <f>[3]heroMastery!T93</f>
        <v>0</v>
      </c>
      <c r="U93" s="126">
        <f>[3]heroMastery!U93</f>
        <v>0</v>
      </c>
      <c r="V93" s="126">
        <f>[3]heroMastery!V93</f>
        <v>0</v>
      </c>
      <c r="W93" s="126">
        <f>[3]heroMastery!W93</f>
        <v>0</v>
      </c>
      <c r="X93" s="126">
        <f>[3]heroMastery!X93</f>
        <v>60802</v>
      </c>
      <c r="Y93" s="126" t="str">
        <f>[3]heroMastery!Y93</f>
        <v>[[1506,11506]]</v>
      </c>
      <c r="Z93" s="126" t="str">
        <f>[3]heroMastery!Z93</f>
        <v>[[506,11506]]</v>
      </c>
      <c r="AA93" s="126">
        <f>[3]heroMastery!AA93</f>
        <v>0</v>
      </c>
      <c r="AB93" s="126">
        <f>[3]heroMastery!AB93</f>
        <v>0</v>
      </c>
      <c r="AC93" s="126">
        <f>[3]heroMastery!AC93</f>
        <v>0</v>
      </c>
      <c r="AD93" s="126">
        <f>[3]heroMastery!AD93</f>
        <v>0</v>
      </c>
      <c r="AE93" s="126">
        <f>[3]heroMastery!AE93</f>
        <v>0</v>
      </c>
      <c r="AF93" s="126">
        <f>[3]heroMastery!AF93</f>
        <v>0</v>
      </c>
      <c r="AG93" s="126">
        <f>[3]heroMastery!AG93</f>
        <v>0</v>
      </c>
      <c r="AH93" s="126">
        <f>[3]heroMastery!AH93</f>
        <v>0</v>
      </c>
      <c r="AI93" s="126">
        <f>[3]heroMastery!AI93</f>
        <v>0</v>
      </c>
      <c r="AJ93" s="126">
        <f>[3]heroMastery!AJ93</f>
        <v>0</v>
      </c>
      <c r="AK93" s="126">
        <f>[3]heroMastery!AK93</f>
        <v>0</v>
      </c>
      <c r="AL93" s="126">
        <f>[3]heroMastery!AL93</f>
        <v>0</v>
      </c>
      <c r="AM93" s="126">
        <f>[3]heroMastery!AM93</f>
        <v>0</v>
      </c>
      <c r="AN93" s="126">
        <f>[3]heroMastery!AN93</f>
        <v>0</v>
      </c>
      <c r="AO93" s="126">
        <f>[3]heroMastery!AO93</f>
        <v>0</v>
      </c>
      <c r="AP93" s="126">
        <f>[3]heroMastery!AP93</f>
        <v>0</v>
      </c>
      <c r="AQ93" s="126">
        <f>[3]heroMastery!AQ93</f>
        <v>0</v>
      </c>
      <c r="AR93" s="126">
        <f>[3]heroMastery!AR93</f>
        <v>0</v>
      </c>
      <c r="AS93" s="126">
        <f>[3]heroMastery!AS93</f>
        <v>0</v>
      </c>
      <c r="AT93" s="126">
        <f>[3]heroMastery!AT93</f>
        <v>0</v>
      </c>
      <c r="AU93" s="126">
        <f>[3]heroMastery!AU93</f>
        <v>0</v>
      </c>
      <c r="AV93" s="126">
        <f>[3]heroMastery!AV93</f>
        <v>0</v>
      </c>
      <c r="AW93" s="126">
        <f>[3]heroMastery!AW93</f>
        <v>0</v>
      </c>
      <c r="AX93" s="126">
        <f>[3]heroMastery!AX93</f>
        <v>0</v>
      </c>
      <c r="AY93" s="126">
        <f>[3]heroMastery!AY93</f>
        <v>0.15</v>
      </c>
      <c r="AZ93" s="126">
        <f>[3]heroMastery!AZ93</f>
        <v>0</v>
      </c>
      <c r="BA93" s="126">
        <f>[3]heroMastery!BA93</f>
        <v>0</v>
      </c>
      <c r="BB93" s="126">
        <f>[3]heroMastery!BB93</f>
        <v>0</v>
      </c>
      <c r="BC93" s="126">
        <f>[3]heroMastery!BC93</f>
        <v>0</v>
      </c>
      <c r="BD93" s="126">
        <f>[3]heroMastery!BD93</f>
        <v>0</v>
      </c>
      <c r="BE93" s="126">
        <f>[3]heroMastery!BE93</f>
        <v>0</v>
      </c>
      <c r="BF93" s="126">
        <f>[3]heroMastery!BF93</f>
        <v>0</v>
      </c>
      <c r="BG93" s="126">
        <f>[3]heroMastery!BG93</f>
        <v>0</v>
      </c>
      <c r="BH93" s="126">
        <f>[3]heroMastery!BH93</f>
        <v>0</v>
      </c>
    </row>
    <row r="94" spans="1:60">
      <c r="A94" s="126">
        <f>[3]heroMastery!A94</f>
        <v>508024</v>
      </c>
      <c r="B94" s="126">
        <f>[3]heroMastery!B94</f>
        <v>50802</v>
      </c>
      <c r="C94" s="126" t="str">
        <f>[3]heroMastery!C94</f>
        <v>火精灵</v>
      </c>
      <c r="D94" s="126">
        <f>[3]heroMastery!D94</f>
        <v>1</v>
      </c>
      <c r="E94" s="126">
        <f>[3]heroMastery!E94</f>
        <v>0</v>
      </c>
      <c r="F94" s="126">
        <f>[3]heroMastery!F94</f>
        <v>1</v>
      </c>
      <c r="G94" s="126">
        <f>[3]heroMastery!G94</f>
        <v>4</v>
      </c>
      <c r="H94" s="126">
        <f>[3]heroMastery!H94</f>
        <v>0</v>
      </c>
      <c r="I94" s="126">
        <f>[3]heroMastery!I94</f>
        <v>0</v>
      </c>
      <c r="J94" s="126">
        <f>[3]heroMastery!J94</f>
        <v>0</v>
      </c>
      <c r="K94" s="126">
        <f>[3]heroMastery!K94</f>
        <v>0</v>
      </c>
      <c r="L94" s="126">
        <f>[3]heroMastery!L94</f>
        <v>0</v>
      </c>
      <c r="M94" s="126">
        <f>[3]heroMastery!M94</f>
        <v>50802</v>
      </c>
      <c r="N94" s="126" t="str">
        <f>[3]heroMastery!N94</f>
        <v>ms_lieyanlingzhu</v>
      </c>
      <c r="O94" s="126" t="str">
        <f>[3]heroMastery!O94</f>
        <v>HEROSPECIAL_508024</v>
      </c>
      <c r="P94" s="126" t="str">
        <f>[3]heroMastery!P94</f>
        <v>HEROSPECIALDES_508024</v>
      </c>
      <c r="Q94" s="126" t="str">
        <f>[3]heroMastery!Q94</f>
        <v/>
      </c>
      <c r="R94" s="126">
        <f>[3]heroMastery!R94</f>
        <v>0</v>
      </c>
      <c r="S94" s="126">
        <f>[3]heroMastery!S94</f>
        <v>0</v>
      </c>
      <c r="T94" s="126">
        <f>[3]heroMastery!T94</f>
        <v>0</v>
      </c>
      <c r="U94" s="126">
        <f>[3]heroMastery!U94</f>
        <v>0</v>
      </c>
      <c r="V94" s="126">
        <f>[3]heroMastery!V94</f>
        <v>0</v>
      </c>
      <c r="W94" s="126">
        <f>[3]heroMastery!W94</f>
        <v>0</v>
      </c>
      <c r="X94" s="126">
        <f>[3]heroMastery!X94</f>
        <v>0</v>
      </c>
      <c r="Y94" s="126">
        <f>[3]heroMastery!Y94</f>
        <v>0</v>
      </c>
      <c r="Z94" s="126">
        <f>[3]heroMastery!Z94</f>
        <v>0</v>
      </c>
      <c r="AA94" s="126">
        <f>[3]heroMastery!AA94</f>
        <v>0</v>
      </c>
      <c r="AB94" s="126" t="str">
        <f>[3]heroMastery!AB94</f>
        <v>[[506,1,50404],[1506,1,50404],[11506,1,50404]]</v>
      </c>
      <c r="AC94" s="126">
        <f>[3]heroMastery!AC94</f>
        <v>0</v>
      </c>
      <c r="AD94" s="126">
        <f>[3]heroMastery!AD94</f>
        <v>0</v>
      </c>
      <c r="AE94" s="126">
        <f>[3]heroMastery!AE94</f>
        <v>0</v>
      </c>
      <c r="AF94" s="126">
        <f>[3]heroMastery!AF94</f>
        <v>0</v>
      </c>
      <c r="AG94" s="126">
        <f>[3]heroMastery!AG94</f>
        <v>0</v>
      </c>
      <c r="AH94" s="126">
        <f>[3]heroMastery!AH94</f>
        <v>0</v>
      </c>
      <c r="AI94" s="126">
        <f>[3]heroMastery!AI94</f>
        <v>0</v>
      </c>
      <c r="AJ94" s="126">
        <f>[3]heroMastery!AJ94</f>
        <v>0</v>
      </c>
      <c r="AK94" s="126">
        <f>[3]heroMastery!AK94</f>
        <v>0</v>
      </c>
      <c r="AL94" s="126">
        <f>[3]heroMastery!AL94</f>
        <v>0</v>
      </c>
      <c r="AM94" s="126">
        <f>[3]heroMastery!AM94</f>
        <v>0</v>
      </c>
      <c r="AN94" s="126">
        <f>[3]heroMastery!AN94</f>
        <v>0</v>
      </c>
      <c r="AO94" s="126">
        <f>[3]heroMastery!AO94</f>
        <v>0</v>
      </c>
      <c r="AP94" s="126">
        <f>[3]heroMastery!AP94</f>
        <v>0</v>
      </c>
      <c r="AQ94" s="126">
        <f>[3]heroMastery!AQ94</f>
        <v>0</v>
      </c>
      <c r="AR94" s="126">
        <f>[3]heroMastery!AR94</f>
        <v>0</v>
      </c>
      <c r="AS94" s="126">
        <f>[3]heroMastery!AS94</f>
        <v>0</v>
      </c>
      <c r="AT94" s="126">
        <f>[3]heroMastery!AT94</f>
        <v>0</v>
      </c>
      <c r="AU94" s="126">
        <f>[3]heroMastery!AU94</f>
        <v>0</v>
      </c>
      <c r="AV94" s="126">
        <f>[3]heroMastery!AV94</f>
        <v>0</v>
      </c>
      <c r="AW94" s="126">
        <f>[3]heroMastery!AW94</f>
        <v>0</v>
      </c>
      <c r="AX94" s="126">
        <f>[3]heroMastery!AX94</f>
        <v>0</v>
      </c>
      <c r="AY94" s="126">
        <f>[3]heroMastery!AY94</f>
        <v>0.2</v>
      </c>
      <c r="AZ94" s="126">
        <f>[3]heroMastery!AZ94</f>
        <v>0</v>
      </c>
      <c r="BA94" s="126">
        <f>[3]heroMastery!BA94</f>
        <v>0</v>
      </c>
      <c r="BB94" s="126">
        <f>[3]heroMastery!BB94</f>
        <v>0</v>
      </c>
      <c r="BC94" s="126">
        <f>[3]heroMastery!BC94</f>
        <v>0</v>
      </c>
      <c r="BD94" s="126">
        <f>[3]heroMastery!BD94</f>
        <v>0</v>
      </c>
      <c r="BE94" s="126">
        <f>[3]heroMastery!BE94</f>
        <v>0</v>
      </c>
      <c r="BF94" s="126">
        <f>[3]heroMastery!BF94</f>
        <v>0</v>
      </c>
      <c r="BG94" s="126">
        <f>[3]heroMastery!BG94</f>
        <v>0</v>
      </c>
      <c r="BH94" s="126">
        <f>[3]heroMastery!BH94</f>
        <v>0</v>
      </c>
    </row>
    <row r="95" spans="1:60">
      <c r="A95" s="126">
        <f>[3]heroMastery!A95</f>
        <v>509011</v>
      </c>
      <c r="B95" s="126">
        <f>[3]heroMastery!B95</f>
        <v>50901</v>
      </c>
      <c r="C95" s="126" t="str">
        <f>[3]heroMastery!C95</f>
        <v>地狱召唤</v>
      </c>
      <c r="D95" s="126">
        <f>[3]heroMastery!D95</f>
        <v>1</v>
      </c>
      <c r="E95" s="126">
        <f>[3]heroMastery!E95</f>
        <v>0</v>
      </c>
      <c r="F95" s="126">
        <f>[3]heroMastery!F95</f>
        <v>1</v>
      </c>
      <c r="G95" s="126">
        <f>[3]heroMastery!G95</f>
        <v>1</v>
      </c>
      <c r="H95" s="126">
        <f>[3]heroMastery!H95</f>
        <v>0</v>
      </c>
      <c r="I95" s="126">
        <f>[3]heroMastery!I95</f>
        <v>0</v>
      </c>
      <c r="J95" s="126">
        <f>[3]heroMastery!J95</f>
        <v>0</v>
      </c>
      <c r="K95" s="126">
        <f>[3]heroMastery!K95</f>
        <v>0</v>
      </c>
      <c r="L95" s="126">
        <f>[3]heroMastery!L95</f>
        <v>0</v>
      </c>
      <c r="M95" s="126">
        <f>[3]heroMastery!M95</f>
        <v>50901</v>
      </c>
      <c r="N95" s="126" t="str">
        <f>[3]heroMastery!N95</f>
        <v>ms_diyuzhaohuan</v>
      </c>
      <c r="O95" s="126" t="str">
        <f>[3]heroMastery!O95</f>
        <v>HEROSPECIAL_509011</v>
      </c>
      <c r="P95" s="126" t="str">
        <f>[3]heroMastery!P95</f>
        <v>HEROSPECIALDES_509011</v>
      </c>
      <c r="Q95" s="126" t="str">
        <f>[3]heroMastery!Q95</f>
        <v/>
      </c>
      <c r="R95" s="126">
        <f>[3]heroMastery!R95</f>
        <v>0</v>
      </c>
      <c r="S95" s="126">
        <f>[3]heroMastery!S95</f>
        <v>0</v>
      </c>
      <c r="T95" s="126">
        <f>[3]heroMastery!T95</f>
        <v>0</v>
      </c>
      <c r="U95" s="126">
        <f>[3]heroMastery!U95</f>
        <v>0</v>
      </c>
      <c r="V95" s="126">
        <f>[3]heroMastery!V95</f>
        <v>0</v>
      </c>
      <c r="W95" s="126">
        <f>[3]heroMastery!W95</f>
        <v>0</v>
      </c>
      <c r="X95" s="126">
        <f>[3]heroMastery!X95</f>
        <v>0</v>
      </c>
      <c r="Y95" s="126">
        <f>[3]heroMastery!Y95</f>
        <v>0</v>
      </c>
      <c r="Z95" s="126">
        <f>[3]heroMastery!Z95</f>
        <v>0</v>
      </c>
      <c r="AA95" s="126">
        <f>[3]heroMastery!AA95</f>
        <v>0</v>
      </c>
      <c r="AB95" s="126">
        <f>[3]heroMastery!AB95</f>
        <v>0</v>
      </c>
      <c r="AC95" s="126">
        <f>[3]heroMastery!AC95</f>
        <v>0</v>
      </c>
      <c r="AD95" s="126">
        <f>[3]heroMastery!AD95</f>
        <v>0</v>
      </c>
      <c r="AE95" s="126">
        <f>[3]heroMastery!AE95</f>
        <v>0</v>
      </c>
      <c r="AF95" s="126">
        <f>[3]heroMastery!AF95</f>
        <v>0</v>
      </c>
      <c r="AG95" s="126" t="str">
        <f>[3]heroMastery!AG95</f>
        <v>[[212,2121],[213,2131]]</v>
      </c>
      <c r="AH95" s="126">
        <f>[3]heroMastery!AH95</f>
        <v>0</v>
      </c>
      <c r="AI95" s="126">
        <f>[3]heroMastery!AI95</f>
        <v>0</v>
      </c>
      <c r="AJ95" s="126">
        <f>[3]heroMastery!AJ95</f>
        <v>0</v>
      </c>
      <c r="AK95" s="126">
        <f>[3]heroMastery!AK95</f>
        <v>0</v>
      </c>
      <c r="AL95" s="126">
        <f>[3]heroMastery!AL95</f>
        <v>0</v>
      </c>
      <c r="AM95" s="126">
        <f>[3]heroMastery!AM95</f>
        <v>0</v>
      </c>
      <c r="AN95" s="126">
        <f>[3]heroMastery!AN95</f>
        <v>0</v>
      </c>
      <c r="AO95" s="126">
        <f>[3]heroMastery!AO95</f>
        <v>0</v>
      </c>
      <c r="AP95" s="126">
        <f>[3]heroMastery!AP95</f>
        <v>0</v>
      </c>
      <c r="AQ95" s="126">
        <f>[3]heroMastery!AQ95</f>
        <v>0</v>
      </c>
      <c r="AR95" s="126">
        <f>[3]heroMastery!AR95</f>
        <v>0</v>
      </c>
      <c r="AS95" s="126">
        <f>[3]heroMastery!AS95</f>
        <v>0</v>
      </c>
      <c r="AT95" s="126">
        <f>[3]heroMastery!AT95</f>
        <v>0</v>
      </c>
      <c r="AU95" s="126">
        <f>[3]heroMastery!AU95</f>
        <v>0</v>
      </c>
      <c r="AV95" s="126">
        <f>[3]heroMastery!AV95</f>
        <v>0</v>
      </c>
      <c r="AW95" s="126">
        <f>[3]heroMastery!AW95</f>
        <v>0</v>
      </c>
      <c r="AX95" s="126">
        <f>[3]heroMastery!AX95</f>
        <v>0</v>
      </c>
      <c r="AY95" s="126">
        <f>[3]heroMastery!AY95</f>
        <v>0.05</v>
      </c>
      <c r="AZ95" s="126">
        <f>[3]heroMastery!AZ95</f>
        <v>0</v>
      </c>
      <c r="BA95" s="126">
        <f>[3]heroMastery!BA95</f>
        <v>0</v>
      </c>
      <c r="BB95" s="126">
        <f>[3]heroMastery!BB95</f>
        <v>0</v>
      </c>
      <c r="BC95" s="126">
        <f>[3]heroMastery!BC95</f>
        <v>0</v>
      </c>
      <c r="BD95" s="126">
        <f>[3]heroMastery!BD95</f>
        <v>0</v>
      </c>
      <c r="BE95" s="126">
        <f>[3]heroMastery!BE95</f>
        <v>0</v>
      </c>
      <c r="BF95" s="126">
        <f>[3]heroMastery!BF95</f>
        <v>0</v>
      </c>
      <c r="BG95" s="126">
        <f>[3]heroMastery!BG95</f>
        <v>0</v>
      </c>
      <c r="BH95" s="126">
        <f>[3]heroMastery!BH95</f>
        <v>0</v>
      </c>
    </row>
    <row r="96" spans="1:60">
      <c r="A96" s="126">
        <f>[3]heroMastery!A96</f>
        <v>509012</v>
      </c>
      <c r="B96" s="126">
        <f>[3]heroMastery!B96</f>
        <v>50901</v>
      </c>
      <c r="C96" s="126" t="str">
        <f>[3]heroMastery!C96</f>
        <v>地狱召唤</v>
      </c>
      <c r="D96" s="126">
        <f>[3]heroMastery!D96</f>
        <v>1</v>
      </c>
      <c r="E96" s="126">
        <f>[3]heroMastery!E96</f>
        <v>1</v>
      </c>
      <c r="F96" s="126">
        <f>[3]heroMastery!F96</f>
        <v>1</v>
      </c>
      <c r="G96" s="126">
        <f>[3]heroMastery!G96</f>
        <v>2</v>
      </c>
      <c r="H96" s="126">
        <f>[3]heroMastery!H96</f>
        <v>0</v>
      </c>
      <c r="I96" s="126">
        <f>[3]heroMastery!I96</f>
        <v>0</v>
      </c>
      <c r="J96" s="126">
        <f>[3]heroMastery!J96</f>
        <v>0</v>
      </c>
      <c r="K96" s="126">
        <f>[3]heroMastery!K96</f>
        <v>0</v>
      </c>
      <c r="L96" s="126">
        <f>[3]heroMastery!L96</f>
        <v>0</v>
      </c>
      <c r="M96" s="126">
        <f>[3]heroMastery!M96</f>
        <v>50901</v>
      </c>
      <c r="N96" s="126" t="str">
        <f>[3]heroMastery!N96</f>
        <v>ms_diyuzhaohuan</v>
      </c>
      <c r="O96" s="126" t="str">
        <f>[3]heroMastery!O96</f>
        <v>HEROSPECIAL_509012</v>
      </c>
      <c r="P96" s="126" t="str">
        <f>[3]heroMastery!P96</f>
        <v>HEROSPECIALDES_509012</v>
      </c>
      <c r="Q96" s="126" t="str">
        <f>[3]heroMastery!Q96</f>
        <v/>
      </c>
      <c r="R96" s="126">
        <f>[3]heroMastery!R96</f>
        <v>0</v>
      </c>
      <c r="S96" s="126">
        <f>[3]heroMastery!S96</f>
        <v>0</v>
      </c>
      <c r="T96" s="126">
        <f>[3]heroMastery!T96</f>
        <v>0</v>
      </c>
      <c r="U96" s="126">
        <f>[3]heroMastery!U96</f>
        <v>1</v>
      </c>
      <c r="V96" s="126" t="str">
        <f>[3]heroMastery!V96</f>
        <v>[[2,30,0]]</v>
      </c>
      <c r="W96" s="126">
        <f>[3]heroMastery!W96</f>
        <v>0</v>
      </c>
      <c r="X96" s="126">
        <f>[3]heroMastery!X96</f>
        <v>0</v>
      </c>
      <c r="Y96" s="126">
        <f>[3]heroMastery!Y96</f>
        <v>0</v>
      </c>
      <c r="Z96" s="126">
        <f>[3]heroMastery!Z96</f>
        <v>0</v>
      </c>
      <c r="AA96" s="126">
        <f>[3]heroMastery!AA96</f>
        <v>0</v>
      </c>
      <c r="AB96" s="126">
        <f>[3]heroMastery!AB96</f>
        <v>0</v>
      </c>
      <c r="AC96" s="126">
        <f>[3]heroMastery!AC96</f>
        <v>0</v>
      </c>
      <c r="AD96" s="126">
        <f>[3]heroMastery!AD96</f>
        <v>0</v>
      </c>
      <c r="AE96" s="126">
        <f>[3]heroMastery!AE96</f>
        <v>0</v>
      </c>
      <c r="AF96" s="126">
        <f>[3]heroMastery!AF96</f>
        <v>0</v>
      </c>
      <c r="AG96" s="126">
        <f>[3]heroMastery!AG96</f>
        <v>0</v>
      </c>
      <c r="AH96" s="126">
        <f>[3]heroMastery!AH96</f>
        <v>0</v>
      </c>
      <c r="AI96" s="126">
        <f>[3]heroMastery!AI96</f>
        <v>0</v>
      </c>
      <c r="AJ96" s="126">
        <f>[3]heroMastery!AJ96</f>
        <v>0</v>
      </c>
      <c r="AK96" s="126">
        <f>[3]heroMastery!AK96</f>
        <v>0</v>
      </c>
      <c r="AL96" s="126">
        <f>[3]heroMastery!AL96</f>
        <v>0</v>
      </c>
      <c r="AM96" s="126">
        <f>[3]heroMastery!AM96</f>
        <v>0</v>
      </c>
      <c r="AN96" s="126">
        <f>[3]heroMastery!AN96</f>
        <v>0</v>
      </c>
      <c r="AO96" s="126">
        <f>[3]heroMastery!AO96</f>
        <v>0</v>
      </c>
      <c r="AP96" s="126">
        <f>[3]heroMastery!AP96</f>
        <v>0</v>
      </c>
      <c r="AQ96" s="126">
        <f>[3]heroMastery!AQ96</f>
        <v>0</v>
      </c>
      <c r="AR96" s="126">
        <f>[3]heroMastery!AR96</f>
        <v>0</v>
      </c>
      <c r="AS96" s="126">
        <f>[3]heroMastery!AS96</f>
        <v>0</v>
      </c>
      <c r="AT96" s="126">
        <f>[3]heroMastery!AT96</f>
        <v>0</v>
      </c>
      <c r="AU96" s="126">
        <f>[3]heroMastery!AU96</f>
        <v>0</v>
      </c>
      <c r="AV96" s="126">
        <f>[3]heroMastery!AV96</f>
        <v>0</v>
      </c>
      <c r="AW96" s="126">
        <f>[3]heroMastery!AW96</f>
        <v>0</v>
      </c>
      <c r="AX96" s="126">
        <f>[3]heroMastery!AX96</f>
        <v>0</v>
      </c>
      <c r="AY96" s="126">
        <f>[3]heroMastery!AY96</f>
        <v>0.1</v>
      </c>
      <c r="AZ96" s="126">
        <f>[3]heroMastery!AZ96</f>
        <v>0</v>
      </c>
      <c r="BA96" s="126">
        <f>[3]heroMastery!BA96</f>
        <v>0</v>
      </c>
      <c r="BB96" s="126">
        <f>[3]heroMastery!BB96</f>
        <v>0</v>
      </c>
      <c r="BC96" s="126">
        <f>[3]heroMastery!BC96</f>
        <v>0</v>
      </c>
      <c r="BD96" s="126">
        <f>[3]heroMastery!BD96</f>
        <v>0</v>
      </c>
      <c r="BE96" s="126">
        <f>[3]heroMastery!BE96</f>
        <v>0</v>
      </c>
      <c r="BF96" s="126">
        <f>[3]heroMastery!BF96</f>
        <v>0</v>
      </c>
      <c r="BG96" s="126">
        <f>[3]heroMastery!BG96</f>
        <v>0</v>
      </c>
      <c r="BH96" s="126">
        <f>[3]heroMastery!BH96</f>
        <v>0</v>
      </c>
    </row>
    <row r="97" spans="1:60">
      <c r="A97" s="126">
        <f>[3]heroMastery!A97</f>
        <v>509013</v>
      </c>
      <c r="B97" s="126">
        <f>[3]heroMastery!B97</f>
        <v>50901</v>
      </c>
      <c r="C97" s="126" t="str">
        <f>[3]heroMastery!C97</f>
        <v>地狱召唤</v>
      </c>
      <c r="D97" s="126">
        <f>[3]heroMastery!D97</f>
        <v>1</v>
      </c>
      <c r="E97" s="126">
        <f>[3]heroMastery!E97</f>
        <v>0</v>
      </c>
      <c r="F97" s="126">
        <f>[3]heroMastery!F97</f>
        <v>1</v>
      </c>
      <c r="G97" s="126">
        <f>[3]heroMastery!G97</f>
        <v>3</v>
      </c>
      <c r="H97" s="126">
        <f>[3]heroMastery!H97</f>
        <v>0</v>
      </c>
      <c r="I97" s="126">
        <f>[3]heroMastery!I97</f>
        <v>0</v>
      </c>
      <c r="J97" s="126">
        <f>[3]heroMastery!J97</f>
        <v>0</v>
      </c>
      <c r="K97" s="126">
        <f>[3]heroMastery!K97</f>
        <v>0</v>
      </c>
      <c r="L97" s="126">
        <f>[3]heroMastery!L97</f>
        <v>0</v>
      </c>
      <c r="M97" s="126">
        <f>[3]heroMastery!M97</f>
        <v>50901</v>
      </c>
      <c r="N97" s="126" t="str">
        <f>[3]heroMastery!N97</f>
        <v>ms_diyuzhaohuan</v>
      </c>
      <c r="O97" s="126" t="str">
        <f>[3]heroMastery!O97</f>
        <v>HEROSPECIAL_509013</v>
      </c>
      <c r="P97" s="126" t="str">
        <f>[3]heroMastery!P97</f>
        <v>HEROSPECIALDES_509013</v>
      </c>
      <c r="Q97" s="126" t="str">
        <f>[3]heroMastery!Q97</f>
        <v/>
      </c>
      <c r="R97" s="126">
        <f>[3]heroMastery!R97</f>
        <v>0</v>
      </c>
      <c r="S97" s="126">
        <f>[3]heroMastery!S97</f>
        <v>0</v>
      </c>
      <c r="T97" s="126">
        <f>[3]heroMastery!T97</f>
        <v>0</v>
      </c>
      <c r="U97" s="126">
        <f>[3]heroMastery!U97</f>
        <v>0</v>
      </c>
      <c r="V97" s="126">
        <f>[3]heroMastery!V97</f>
        <v>0</v>
      </c>
      <c r="W97" s="126">
        <f>[3]heroMastery!W97</f>
        <v>0</v>
      </c>
      <c r="X97" s="126">
        <f>[3]heroMastery!X97</f>
        <v>0</v>
      </c>
      <c r="Y97" s="126">
        <f>[3]heroMastery!Y97</f>
        <v>0</v>
      </c>
      <c r="Z97" s="126">
        <f>[3]heroMastery!Z97</f>
        <v>0</v>
      </c>
      <c r="AA97" s="126">
        <f>[3]heroMastery!AA97</f>
        <v>0</v>
      </c>
      <c r="AB97" s="126">
        <f>[3]heroMastery!AB97</f>
        <v>0</v>
      </c>
      <c r="AC97" s="126">
        <f>[3]heroMastery!AC97</f>
        <v>0</v>
      </c>
      <c r="AD97" s="126">
        <f>[3]heroMastery!AD97</f>
        <v>0</v>
      </c>
      <c r="AE97" s="126">
        <f>[3]heroMastery!AE97</f>
        <v>0</v>
      </c>
      <c r="AF97" s="126">
        <f>[3]heroMastery!AF97</f>
        <v>0</v>
      </c>
      <c r="AG97" s="126">
        <f>[3]heroMastery!AG97</f>
        <v>0</v>
      </c>
      <c r="AH97" s="126">
        <f>[3]heroMastery!AH97</f>
        <v>0</v>
      </c>
      <c r="AI97" s="126">
        <f>[3]heroMastery!AI97</f>
        <v>0</v>
      </c>
      <c r="AJ97" s="126">
        <f>[3]heroMastery!AJ97</f>
        <v>0</v>
      </c>
      <c r="AK97" s="126">
        <f>[3]heroMastery!AK97</f>
        <v>0</v>
      </c>
      <c r="AL97" s="126">
        <f>[3]heroMastery!AL97</f>
        <v>1</v>
      </c>
      <c r="AM97" s="126">
        <f>[3]heroMastery!AM97</f>
        <v>250</v>
      </c>
      <c r="AN97" s="126">
        <f>[3]heroMastery!AN97</f>
        <v>0</v>
      </c>
      <c r="AO97" s="126">
        <f>[3]heroMastery!AO97</f>
        <v>0</v>
      </c>
      <c r="AP97" s="126">
        <f>[3]heroMastery!AP97</f>
        <v>0</v>
      </c>
      <c r="AQ97" s="126">
        <f>[3]heroMastery!AQ97</f>
        <v>0</v>
      </c>
      <c r="AR97" s="126">
        <f>[3]heroMastery!AR97</f>
        <v>0</v>
      </c>
      <c r="AS97" s="126">
        <f>[3]heroMastery!AS97</f>
        <v>0</v>
      </c>
      <c r="AT97" s="126">
        <f>[3]heroMastery!AT97</f>
        <v>0</v>
      </c>
      <c r="AU97" s="126">
        <f>[3]heroMastery!AU97</f>
        <v>0</v>
      </c>
      <c r="AV97" s="126">
        <f>[3]heroMastery!AV97</f>
        <v>0</v>
      </c>
      <c r="AW97" s="126">
        <f>[3]heroMastery!AW97</f>
        <v>0</v>
      </c>
      <c r="AX97" s="126">
        <f>[3]heroMastery!AX97</f>
        <v>0</v>
      </c>
      <c r="AY97" s="126">
        <f>[3]heroMastery!AY97</f>
        <v>0.15</v>
      </c>
      <c r="AZ97" s="126">
        <f>[3]heroMastery!AZ97</f>
        <v>0</v>
      </c>
      <c r="BA97" s="126">
        <f>[3]heroMastery!BA97</f>
        <v>0</v>
      </c>
      <c r="BB97" s="126">
        <f>[3]heroMastery!BB97</f>
        <v>0</v>
      </c>
      <c r="BC97" s="126">
        <f>[3]heroMastery!BC97</f>
        <v>0</v>
      </c>
      <c r="BD97" s="126">
        <f>[3]heroMastery!BD97</f>
        <v>0</v>
      </c>
      <c r="BE97" s="126">
        <f>[3]heroMastery!BE97</f>
        <v>0</v>
      </c>
      <c r="BF97" s="126">
        <f>[3]heroMastery!BF97</f>
        <v>0</v>
      </c>
      <c r="BG97" s="126">
        <f>[3]heroMastery!BG97</f>
        <v>0</v>
      </c>
      <c r="BH97" s="126">
        <f>[3]heroMastery!BH97</f>
        <v>0</v>
      </c>
    </row>
    <row r="98" spans="1:60">
      <c r="A98" s="126">
        <f>[3]heroMastery!A98</f>
        <v>509014</v>
      </c>
      <c r="B98" s="126">
        <f>[3]heroMastery!B98</f>
        <v>50901</v>
      </c>
      <c r="C98" s="126" t="str">
        <f>[3]heroMastery!C98</f>
        <v>地狱召唤</v>
      </c>
      <c r="D98" s="126">
        <f>[3]heroMastery!D98</f>
        <v>1</v>
      </c>
      <c r="E98" s="126">
        <f>[3]heroMastery!E98</f>
        <v>0</v>
      </c>
      <c r="F98" s="126">
        <f>[3]heroMastery!F98</f>
        <v>1</v>
      </c>
      <c r="G98" s="126">
        <f>[3]heroMastery!G98</f>
        <v>4</v>
      </c>
      <c r="H98" s="126">
        <f>[3]heroMastery!H98</f>
        <v>0</v>
      </c>
      <c r="I98" s="126">
        <f>[3]heroMastery!I98</f>
        <v>0</v>
      </c>
      <c r="J98" s="126">
        <f>[3]heroMastery!J98</f>
        <v>0</v>
      </c>
      <c r="K98" s="126">
        <f>[3]heroMastery!K98</f>
        <v>0</v>
      </c>
      <c r="L98" s="126">
        <f>[3]heroMastery!L98</f>
        <v>0</v>
      </c>
      <c r="M98" s="126">
        <f>[3]heroMastery!M98</f>
        <v>50901</v>
      </c>
      <c r="N98" s="126" t="str">
        <f>[3]heroMastery!N98</f>
        <v>ms_diyuzhaohuan</v>
      </c>
      <c r="O98" s="126" t="str">
        <f>[3]heroMastery!O98</f>
        <v>HEROSPECIAL_509014</v>
      </c>
      <c r="P98" s="126" t="str">
        <f>[3]heroMastery!P98</f>
        <v>HEROSPECIALDES_509014</v>
      </c>
      <c r="Q98" s="126" t="str">
        <f>[3]heroMastery!Q98</f>
        <v/>
      </c>
      <c r="R98" s="126">
        <f>[3]heroMastery!R98</f>
        <v>0</v>
      </c>
      <c r="S98" s="126" t="str">
        <f>[3]heroMastery!S98</f>
        <v/>
      </c>
      <c r="T98" s="126">
        <f>[3]heroMastery!T98</f>
        <v>0</v>
      </c>
      <c r="U98" s="126">
        <f>[3]heroMastery!U98</f>
        <v>0</v>
      </c>
      <c r="V98" s="126">
        <f>[3]heroMastery!V98</f>
        <v>0</v>
      </c>
      <c r="W98" s="126">
        <f>[3]heroMastery!W98</f>
        <v>0</v>
      </c>
      <c r="X98" s="126">
        <f>[3]heroMastery!X98</f>
        <v>0</v>
      </c>
      <c r="Y98" s="126">
        <f>[3]heroMastery!Y98</f>
        <v>0</v>
      </c>
      <c r="Z98" s="126">
        <f>[3]heroMastery!Z98</f>
        <v>0</v>
      </c>
      <c r="AA98" s="126">
        <f>[3]heroMastery!AA98</f>
        <v>0</v>
      </c>
      <c r="AB98" s="126">
        <f>[3]heroMastery!AB98</f>
        <v>0</v>
      </c>
      <c r="AC98" s="126">
        <f>[3]heroMastery!AC98</f>
        <v>0</v>
      </c>
      <c r="AD98" s="126">
        <f>[3]heroMastery!AD98</f>
        <v>0</v>
      </c>
      <c r="AE98" s="126">
        <f>[3]heroMastery!AE98</f>
        <v>0</v>
      </c>
      <c r="AF98" s="126">
        <f>[3]heroMastery!AF98</f>
        <v>0</v>
      </c>
      <c r="AG98" s="126">
        <f>[3]heroMastery!AG98</f>
        <v>0</v>
      </c>
      <c r="AH98" s="126">
        <f>[3]heroMastery!AH98</f>
        <v>0</v>
      </c>
      <c r="AI98" s="126">
        <f>[3]heroMastery!AI98</f>
        <v>0</v>
      </c>
      <c r="AJ98" s="126">
        <f>[3]heroMastery!AJ98</f>
        <v>0</v>
      </c>
      <c r="AK98" s="126">
        <f>[3]heroMastery!AK98</f>
        <v>0</v>
      </c>
      <c r="AL98" s="126">
        <f>[3]heroMastery!AL98</f>
        <v>0</v>
      </c>
      <c r="AM98" s="126">
        <f>[3]heroMastery!AM98</f>
        <v>0</v>
      </c>
      <c r="AN98" s="126">
        <f>[3]heroMastery!AN98</f>
        <v>2</v>
      </c>
      <c r="AO98" s="126">
        <f>[3]heroMastery!AO98</f>
        <v>0</v>
      </c>
      <c r="AP98" s="126">
        <f>[3]heroMastery!AP98</f>
        <v>0</v>
      </c>
      <c r="AQ98" s="126">
        <f>[3]heroMastery!AQ98</f>
        <v>0</v>
      </c>
      <c r="AR98" s="126">
        <f>[3]heroMastery!AR98</f>
        <v>0</v>
      </c>
      <c r="AS98" s="126">
        <f>[3]heroMastery!AS98</f>
        <v>0</v>
      </c>
      <c r="AT98" s="126">
        <f>[3]heroMastery!AT98</f>
        <v>0</v>
      </c>
      <c r="AU98" s="126">
        <f>[3]heroMastery!AU98</f>
        <v>0</v>
      </c>
      <c r="AV98" s="126">
        <f>[3]heroMastery!AV98</f>
        <v>0</v>
      </c>
      <c r="AW98" s="126">
        <f>[3]heroMastery!AW98</f>
        <v>0</v>
      </c>
      <c r="AX98" s="126">
        <f>[3]heroMastery!AX98</f>
        <v>0</v>
      </c>
      <c r="AY98" s="126">
        <f>[3]heroMastery!AY98</f>
        <v>0.2</v>
      </c>
      <c r="AZ98" s="126">
        <f>[3]heroMastery!AZ98</f>
        <v>0</v>
      </c>
      <c r="BA98" s="126">
        <f>[3]heroMastery!BA98</f>
        <v>0</v>
      </c>
      <c r="BB98" s="126">
        <f>[3]heroMastery!BB98</f>
        <v>0</v>
      </c>
      <c r="BC98" s="126">
        <f>[3]heroMastery!BC98</f>
        <v>0</v>
      </c>
      <c r="BD98" s="126">
        <f>[3]heroMastery!BD98</f>
        <v>0</v>
      </c>
      <c r="BE98" s="126">
        <f>[3]heroMastery!BE98</f>
        <v>0</v>
      </c>
      <c r="BF98" s="126">
        <f>[3]heroMastery!BF98</f>
        <v>0</v>
      </c>
      <c r="BG98" s="126">
        <f>[3]heroMastery!BG98</f>
        <v>0</v>
      </c>
      <c r="BH98" s="126">
        <f>[3]heroMastery!BH98</f>
        <v>0</v>
      </c>
    </row>
    <row r="99" spans="1:60">
      <c r="A99" s="126">
        <f>[3]heroMastery!A99</f>
        <v>512011</v>
      </c>
      <c r="B99" s="126">
        <f>[3]heroMastery!B99</f>
        <v>51201</v>
      </c>
      <c r="C99" s="126" t="str">
        <f>[3]heroMastery!C99</f>
        <v>连环闪电</v>
      </c>
      <c r="D99" s="126">
        <f>[3]heroMastery!D99</f>
        <v>1</v>
      </c>
      <c r="E99" s="126">
        <f>[3]heroMastery!E99</f>
        <v>0</v>
      </c>
      <c r="F99" s="126">
        <f>[3]heroMastery!F99</f>
        <v>1</v>
      </c>
      <c r="G99" s="126">
        <f>[3]heroMastery!G99</f>
        <v>1</v>
      </c>
      <c r="H99" s="126">
        <f>[3]heroMastery!H99</f>
        <v>0</v>
      </c>
      <c r="I99" s="126">
        <f>[3]heroMastery!I99</f>
        <v>0</v>
      </c>
      <c r="J99" s="126">
        <f>[3]heroMastery!J99</f>
        <v>0</v>
      </c>
      <c r="K99" s="126">
        <f>[3]heroMastery!K99</f>
        <v>0</v>
      </c>
      <c r="L99" s="126">
        <f>[3]heroMastery!L99</f>
        <v>0</v>
      </c>
      <c r="M99" s="126">
        <f>[3]heroMastery!M99</f>
        <v>51201</v>
      </c>
      <c r="N99" s="126" t="str">
        <f>[3]heroMastery!N99</f>
        <v>ms_liansuoshandian</v>
      </c>
      <c r="O99" s="126" t="str">
        <f>[3]heroMastery!O99</f>
        <v>HEROSPECIAL_512011</v>
      </c>
      <c r="P99" s="126" t="str">
        <f>[3]heroMastery!P99</f>
        <v>HEROSPECIALDES_512011</v>
      </c>
      <c r="Q99" s="126" t="str">
        <f>[3]heroMastery!Q99</f>
        <v/>
      </c>
      <c r="R99" s="126">
        <f>[3]heroMastery!R99</f>
        <v>0</v>
      </c>
      <c r="S99" s="126">
        <f>[3]heroMastery!S99</f>
        <v>0</v>
      </c>
      <c r="T99" s="126">
        <f>[3]heroMastery!T99</f>
        <v>0</v>
      </c>
      <c r="U99" s="126">
        <f>[3]heroMastery!U99</f>
        <v>0</v>
      </c>
      <c r="V99" s="126">
        <f>[3]heroMastery!V99</f>
        <v>0</v>
      </c>
      <c r="W99" s="126">
        <f>[3]heroMastery!W99</f>
        <v>0</v>
      </c>
      <c r="X99" s="126">
        <f>[3]heroMastery!X99</f>
        <v>0</v>
      </c>
      <c r="Y99" s="126">
        <f>[3]heroMastery!Y99</f>
        <v>0</v>
      </c>
      <c r="Z99" s="126">
        <f>[3]heroMastery!Z99</f>
        <v>0</v>
      </c>
      <c r="AA99" s="126">
        <f>[3]heroMastery!AA99</f>
        <v>0</v>
      </c>
      <c r="AB99" s="126">
        <f>[3]heroMastery!AB99</f>
        <v>0</v>
      </c>
      <c r="AC99" s="126">
        <f>[3]heroMastery!AC99</f>
        <v>0</v>
      </c>
      <c r="AD99" s="126">
        <f>[3]heroMastery!AD99</f>
        <v>0</v>
      </c>
      <c r="AE99" s="126" t="str">
        <f>[3]heroMastery!AE99</f>
        <v>[[146,100,0]]</v>
      </c>
      <c r="AF99" s="126">
        <f>[3]heroMastery!AF99</f>
        <v>0</v>
      </c>
      <c r="AG99" s="126" t="str">
        <f>[3]heroMastery!AG99</f>
        <v>[[408,4081]]</v>
      </c>
      <c r="AH99" s="126">
        <f>[3]heroMastery!AH99</f>
        <v>0</v>
      </c>
      <c r="AI99" s="126">
        <f>[3]heroMastery!AI99</f>
        <v>0</v>
      </c>
      <c r="AJ99" s="126">
        <f>[3]heroMastery!AJ99</f>
        <v>0</v>
      </c>
      <c r="AK99" s="126">
        <f>[3]heroMastery!AK99</f>
        <v>0</v>
      </c>
      <c r="AL99" s="126">
        <f>[3]heroMastery!AL99</f>
        <v>0</v>
      </c>
      <c r="AM99" s="126">
        <f>[3]heroMastery!AM99</f>
        <v>0</v>
      </c>
      <c r="AN99" s="126">
        <f>[3]heroMastery!AN99</f>
        <v>0</v>
      </c>
      <c r="AO99" s="126">
        <f>[3]heroMastery!AO99</f>
        <v>0</v>
      </c>
      <c r="AP99" s="126">
        <f>[3]heroMastery!AP99</f>
        <v>0</v>
      </c>
      <c r="AQ99" s="126">
        <f>[3]heroMastery!AQ99</f>
        <v>0</v>
      </c>
      <c r="AR99" s="126">
        <f>[3]heroMastery!AR99</f>
        <v>0</v>
      </c>
      <c r="AS99" s="126">
        <f>[3]heroMastery!AS99</f>
        <v>0</v>
      </c>
      <c r="AT99" s="126">
        <f>[3]heroMastery!AT99</f>
        <v>0</v>
      </c>
      <c r="AU99" s="126">
        <f>[3]heroMastery!AU99</f>
        <v>0</v>
      </c>
      <c r="AV99" s="126">
        <f>[3]heroMastery!AV99</f>
        <v>0</v>
      </c>
      <c r="AW99" s="126">
        <f>[3]heroMastery!AW99</f>
        <v>0</v>
      </c>
      <c r="AX99" s="126">
        <f>[3]heroMastery!AX99</f>
        <v>0</v>
      </c>
      <c r="AY99" s="126">
        <f>[3]heroMastery!AY99</f>
        <v>0.05</v>
      </c>
      <c r="AZ99" s="126">
        <f>[3]heroMastery!AZ99</f>
        <v>0</v>
      </c>
      <c r="BA99" s="126">
        <f>[3]heroMastery!BA99</f>
        <v>0</v>
      </c>
      <c r="BB99" s="126">
        <f>[3]heroMastery!BB99</f>
        <v>0</v>
      </c>
      <c r="BC99" s="126">
        <f>[3]heroMastery!BC99</f>
        <v>0</v>
      </c>
      <c r="BD99" s="126">
        <f>[3]heroMastery!BD99</f>
        <v>0</v>
      </c>
      <c r="BE99" s="126">
        <f>[3]heroMastery!BE99</f>
        <v>0</v>
      </c>
      <c r="BF99" s="126">
        <f>[3]heroMastery!BF99</f>
        <v>0</v>
      </c>
      <c r="BG99" s="126">
        <f>[3]heroMastery!BG99</f>
        <v>0</v>
      </c>
      <c r="BH99" s="126">
        <f>[3]heroMastery!BH99</f>
        <v>0</v>
      </c>
    </row>
    <row r="100" spans="1:60">
      <c r="A100" s="126">
        <f>[3]heroMastery!A100</f>
        <v>512012</v>
      </c>
      <c r="B100" s="126">
        <f>[3]heroMastery!B100</f>
        <v>51201</v>
      </c>
      <c r="C100" s="126" t="str">
        <f>[3]heroMastery!C100</f>
        <v>连环闪电</v>
      </c>
      <c r="D100" s="126">
        <f>[3]heroMastery!D100</f>
        <v>1</v>
      </c>
      <c r="E100" s="126">
        <f>[3]heroMastery!E100</f>
        <v>0</v>
      </c>
      <c r="F100" s="126">
        <f>[3]heroMastery!F100</f>
        <v>1</v>
      </c>
      <c r="G100" s="126">
        <f>[3]heroMastery!G100</f>
        <v>2</v>
      </c>
      <c r="H100" s="126">
        <f>[3]heroMastery!H100</f>
        <v>0</v>
      </c>
      <c r="I100" s="126">
        <f>[3]heroMastery!I100</f>
        <v>0</v>
      </c>
      <c r="J100" s="126">
        <f>[3]heroMastery!J100</f>
        <v>0</v>
      </c>
      <c r="K100" s="126">
        <f>[3]heroMastery!K100</f>
        <v>0</v>
      </c>
      <c r="L100" s="126">
        <f>[3]heroMastery!L100</f>
        <v>0</v>
      </c>
      <c r="M100" s="126">
        <f>[3]heroMastery!M100</f>
        <v>51201</v>
      </c>
      <c r="N100" s="126" t="str">
        <f>[3]heroMastery!N100</f>
        <v>ms_liansuoshandian</v>
      </c>
      <c r="O100" s="126" t="str">
        <f>[3]heroMastery!O100</f>
        <v>HEROSPECIAL_512012</v>
      </c>
      <c r="P100" s="126" t="str">
        <f>[3]heroMastery!P100</f>
        <v>HEROSPECIALDES_512012</v>
      </c>
      <c r="Q100" s="126" t="str">
        <f>[3]heroMastery!Q100</f>
        <v/>
      </c>
      <c r="R100" s="126">
        <f>[3]heroMastery!R100</f>
        <v>0</v>
      </c>
      <c r="S100" s="126">
        <f>[3]heroMastery!S100</f>
        <v>0</v>
      </c>
      <c r="T100" s="126">
        <f>[3]heroMastery!T100</f>
        <v>0</v>
      </c>
      <c r="U100" s="126">
        <f>[3]heroMastery!U100</f>
        <v>0</v>
      </c>
      <c r="V100" s="126">
        <f>[3]heroMastery!V100</f>
        <v>0</v>
      </c>
      <c r="W100" s="126">
        <f>[3]heroMastery!W100</f>
        <v>0</v>
      </c>
      <c r="X100" s="126">
        <f>[3]heroMastery!X100</f>
        <v>0</v>
      </c>
      <c r="Y100" s="126">
        <f>[3]heroMastery!Y100</f>
        <v>0</v>
      </c>
      <c r="Z100" s="126">
        <f>[3]heroMastery!Z100</f>
        <v>0</v>
      </c>
      <c r="AA100" s="126">
        <f>[3]heroMastery!AA100</f>
        <v>0</v>
      </c>
      <c r="AB100" s="126">
        <f>[3]heroMastery!AB100</f>
        <v>0</v>
      </c>
      <c r="AC100" s="126">
        <f>[3]heroMastery!AC100</f>
        <v>0</v>
      </c>
      <c r="AD100" s="126">
        <f>[3]heroMastery!AD100</f>
        <v>0</v>
      </c>
      <c r="AE100" s="126">
        <f>[3]heroMastery!AE100</f>
        <v>0</v>
      </c>
      <c r="AF100" s="126">
        <f>[3]heroMastery!AF100</f>
        <v>0</v>
      </c>
      <c r="AG100" s="126" t="str">
        <f>[3]heroMastery!AG100</f>
        <v>[[415,4151]]</v>
      </c>
      <c r="AH100" s="126">
        <f>[3]heroMastery!AH100</f>
        <v>0</v>
      </c>
      <c r="AI100" s="126">
        <f>[3]heroMastery!AI100</f>
        <v>0</v>
      </c>
      <c r="AJ100" s="126">
        <f>[3]heroMastery!AJ100</f>
        <v>0</v>
      </c>
      <c r="AK100" s="126">
        <f>[3]heroMastery!AK100</f>
        <v>0</v>
      </c>
      <c r="AL100" s="126">
        <f>[3]heroMastery!AL100</f>
        <v>0</v>
      </c>
      <c r="AM100" s="126">
        <f>[3]heroMastery!AM100</f>
        <v>0</v>
      </c>
      <c r="AN100" s="126">
        <f>[3]heroMastery!AN100</f>
        <v>0</v>
      </c>
      <c r="AO100" s="126">
        <f>[3]heroMastery!AO100</f>
        <v>0</v>
      </c>
      <c r="AP100" s="126">
        <f>[3]heroMastery!AP100</f>
        <v>0</v>
      </c>
      <c r="AQ100" s="126">
        <f>[3]heroMastery!AQ100</f>
        <v>0</v>
      </c>
      <c r="AR100" s="126">
        <f>[3]heroMastery!AR100</f>
        <v>0</v>
      </c>
      <c r="AS100" s="126">
        <f>[3]heroMastery!AS100</f>
        <v>0</v>
      </c>
      <c r="AT100" s="126">
        <f>[3]heroMastery!AT100</f>
        <v>0</v>
      </c>
      <c r="AU100" s="126">
        <f>[3]heroMastery!AU100</f>
        <v>0</v>
      </c>
      <c r="AV100" s="126">
        <f>[3]heroMastery!AV100</f>
        <v>0</v>
      </c>
      <c r="AW100" s="126">
        <f>[3]heroMastery!AW100</f>
        <v>0</v>
      </c>
      <c r="AX100" s="126">
        <f>[3]heroMastery!AX100</f>
        <v>0</v>
      </c>
      <c r="AY100" s="126">
        <f>[3]heroMastery!AY100</f>
        <v>0.1</v>
      </c>
      <c r="AZ100" s="126">
        <f>[3]heroMastery!AZ100</f>
        <v>0</v>
      </c>
      <c r="BA100" s="126">
        <f>[3]heroMastery!BA100</f>
        <v>0</v>
      </c>
      <c r="BB100" s="126">
        <f>[3]heroMastery!BB100</f>
        <v>0</v>
      </c>
      <c r="BC100" s="126">
        <f>[3]heroMastery!BC100</f>
        <v>0</v>
      </c>
      <c r="BD100" s="126">
        <f>[3]heroMastery!BD100</f>
        <v>0</v>
      </c>
      <c r="BE100" s="126">
        <f>[3]heroMastery!BE100</f>
        <v>0</v>
      </c>
      <c r="BF100" s="126">
        <f>[3]heroMastery!BF100</f>
        <v>0</v>
      </c>
      <c r="BG100" s="126">
        <f>[3]heroMastery!BG100</f>
        <v>0</v>
      </c>
      <c r="BH100" s="126">
        <f>[3]heroMastery!BH100</f>
        <v>0</v>
      </c>
    </row>
    <row r="101" spans="1:60">
      <c r="A101" s="126">
        <f>[3]heroMastery!A101</f>
        <v>512013</v>
      </c>
      <c r="B101" s="126">
        <f>[3]heroMastery!B101</f>
        <v>51201</v>
      </c>
      <c r="C101" s="126" t="str">
        <f>[3]heroMastery!C101</f>
        <v>连环闪电</v>
      </c>
      <c r="D101" s="126">
        <f>[3]heroMastery!D101</f>
        <v>1</v>
      </c>
      <c r="E101" s="126">
        <f>[3]heroMastery!E101</f>
        <v>1</v>
      </c>
      <c r="F101" s="126">
        <f>[3]heroMastery!F101</f>
        <v>1</v>
      </c>
      <c r="G101" s="126">
        <f>[3]heroMastery!G101</f>
        <v>3</v>
      </c>
      <c r="H101" s="126">
        <f>[3]heroMastery!H101</f>
        <v>0</v>
      </c>
      <c r="I101" s="126">
        <f>[3]heroMastery!I101</f>
        <v>0</v>
      </c>
      <c r="J101" s="126">
        <f>[3]heroMastery!J101</f>
        <v>0</v>
      </c>
      <c r="K101" s="126">
        <f>[3]heroMastery!K101</f>
        <v>0</v>
      </c>
      <c r="L101" s="126">
        <f>[3]heroMastery!L101</f>
        <v>0</v>
      </c>
      <c r="M101" s="126">
        <f>[3]heroMastery!M101</f>
        <v>51201</v>
      </c>
      <c r="N101" s="126" t="str">
        <f>[3]heroMastery!N101</f>
        <v>ms_liansuoshandian</v>
      </c>
      <c r="O101" s="126" t="str">
        <f>[3]heroMastery!O101</f>
        <v>HEROSPECIAL_512013</v>
      </c>
      <c r="P101" s="126" t="str">
        <f>[3]heroMastery!P101</f>
        <v>HEROSPECIALDES_512013</v>
      </c>
      <c r="Q101" s="126" t="str">
        <f>[3]heroMastery!Q101</f>
        <v/>
      </c>
      <c r="R101" s="126">
        <f>[3]heroMastery!R101</f>
        <v>0</v>
      </c>
      <c r="S101" s="126">
        <f>[3]heroMastery!S101</f>
        <v>0</v>
      </c>
      <c r="T101" s="126">
        <f>[3]heroMastery!T101</f>
        <v>0</v>
      </c>
      <c r="U101" s="126">
        <f>[3]heroMastery!U101</f>
        <v>0</v>
      </c>
      <c r="V101" s="126">
        <f>[3]heroMastery!V101</f>
        <v>0</v>
      </c>
      <c r="W101" s="126">
        <f>[3]heroMastery!W101</f>
        <v>0</v>
      </c>
      <c r="X101" s="126">
        <f>[3]heroMastery!X101</f>
        <v>0</v>
      </c>
      <c r="Y101" s="126">
        <f>[3]heroMastery!Y101</f>
        <v>0</v>
      </c>
      <c r="Z101" s="126">
        <f>[3]heroMastery!Z101</f>
        <v>0</v>
      </c>
      <c r="AA101" s="126">
        <f>[3]heroMastery!AA101</f>
        <v>0</v>
      </c>
      <c r="AB101" s="126">
        <f>[3]heroMastery!AB101</f>
        <v>0</v>
      </c>
      <c r="AC101" s="126">
        <f>[3]heroMastery!AC101</f>
        <v>0</v>
      </c>
      <c r="AD101" s="126">
        <f>[3]heroMastery!AD101</f>
        <v>0</v>
      </c>
      <c r="AE101" s="126" t="str">
        <f>[3]heroMastery!AE101</f>
        <v>[[164,15,0]]</v>
      </c>
      <c r="AF101" s="126">
        <f>[3]heroMastery!AF101</f>
        <v>0</v>
      </c>
      <c r="AG101" s="126">
        <f>[3]heroMastery!AG101</f>
        <v>0</v>
      </c>
      <c r="AH101" s="126">
        <f>[3]heroMastery!AH101</f>
        <v>0</v>
      </c>
      <c r="AI101" s="126">
        <f>[3]heroMastery!AI101</f>
        <v>0</v>
      </c>
      <c r="AJ101" s="126">
        <f>[3]heroMastery!AJ101</f>
        <v>0</v>
      </c>
      <c r="AK101" s="126">
        <f>[3]heroMastery!AK101</f>
        <v>0</v>
      </c>
      <c r="AL101" s="126">
        <f>[3]heroMastery!AL101</f>
        <v>0</v>
      </c>
      <c r="AM101" s="126">
        <f>[3]heroMastery!AM101</f>
        <v>0</v>
      </c>
      <c r="AN101" s="126">
        <f>[3]heroMastery!AN101</f>
        <v>0</v>
      </c>
      <c r="AO101" s="126">
        <f>[3]heroMastery!AO101</f>
        <v>0</v>
      </c>
      <c r="AP101" s="126">
        <f>[3]heroMastery!AP101</f>
        <v>0</v>
      </c>
      <c r="AQ101" s="126">
        <f>[3]heroMastery!AQ101</f>
        <v>0</v>
      </c>
      <c r="AR101" s="126">
        <f>[3]heroMastery!AR101</f>
        <v>0</v>
      </c>
      <c r="AS101" s="126">
        <f>[3]heroMastery!AS101</f>
        <v>0</v>
      </c>
      <c r="AT101" s="126">
        <f>[3]heroMastery!AT101</f>
        <v>0</v>
      </c>
      <c r="AU101" s="126">
        <f>[3]heroMastery!AU101</f>
        <v>0</v>
      </c>
      <c r="AV101" s="126">
        <f>[3]heroMastery!AV101</f>
        <v>0</v>
      </c>
      <c r="AW101" s="126">
        <f>[3]heroMastery!AW101</f>
        <v>0</v>
      </c>
      <c r="AX101" s="126">
        <f>[3]heroMastery!AX101</f>
        <v>0</v>
      </c>
      <c r="AY101" s="126">
        <f>[3]heroMastery!AY101</f>
        <v>0.15</v>
      </c>
      <c r="AZ101" s="126">
        <f>[3]heroMastery!AZ101</f>
        <v>0</v>
      </c>
      <c r="BA101" s="126">
        <f>[3]heroMastery!BA101</f>
        <v>0</v>
      </c>
      <c r="BB101" s="126">
        <f>[3]heroMastery!BB101</f>
        <v>0</v>
      </c>
      <c r="BC101" s="126">
        <f>[3]heroMastery!BC101</f>
        <v>0</v>
      </c>
      <c r="BD101" s="126">
        <f>[3]heroMastery!BD101</f>
        <v>0</v>
      </c>
      <c r="BE101" s="126">
        <f>[3]heroMastery!BE101</f>
        <v>0</v>
      </c>
      <c r="BF101" s="126">
        <f>[3]heroMastery!BF101</f>
        <v>0</v>
      </c>
      <c r="BG101" s="126">
        <f>[3]heroMastery!BG101</f>
        <v>0</v>
      </c>
      <c r="BH101" s="126">
        <f>[3]heroMastery!BH101</f>
        <v>0</v>
      </c>
    </row>
    <row r="102" spans="1:60">
      <c r="A102" s="126">
        <f>[3]heroMastery!A102</f>
        <v>512014</v>
      </c>
      <c r="B102" s="126">
        <f>[3]heroMastery!B102</f>
        <v>51201</v>
      </c>
      <c r="C102" s="126" t="str">
        <f>[3]heroMastery!C102</f>
        <v>连环闪电</v>
      </c>
      <c r="D102" s="126">
        <f>[3]heroMastery!D102</f>
        <v>1</v>
      </c>
      <c r="E102" s="126">
        <f>[3]heroMastery!E102</f>
        <v>0</v>
      </c>
      <c r="F102" s="126">
        <f>[3]heroMastery!F102</f>
        <v>1</v>
      </c>
      <c r="G102" s="126">
        <f>[3]heroMastery!G102</f>
        <v>4</v>
      </c>
      <c r="H102" s="126">
        <f>[3]heroMastery!H102</f>
        <v>0</v>
      </c>
      <c r="I102" s="126">
        <f>[3]heroMastery!I102</f>
        <v>0</v>
      </c>
      <c r="J102" s="126">
        <f>[3]heroMastery!J102</f>
        <v>0</v>
      </c>
      <c r="K102" s="126">
        <f>[3]heroMastery!K102</f>
        <v>0</v>
      </c>
      <c r="L102" s="126">
        <f>[3]heroMastery!L102</f>
        <v>0</v>
      </c>
      <c r="M102" s="126">
        <f>[3]heroMastery!M102</f>
        <v>51201</v>
      </c>
      <c r="N102" s="126" t="str">
        <f>[3]heroMastery!N102</f>
        <v>ms_liansuoshandian</v>
      </c>
      <c r="O102" s="126" t="str">
        <f>[3]heroMastery!O102</f>
        <v>HEROSPECIAL_512014</v>
      </c>
      <c r="P102" s="126" t="str">
        <f>[3]heroMastery!P102</f>
        <v>HEROSPECIALDES_512014</v>
      </c>
      <c r="Q102" s="126" t="str">
        <f>[3]heroMastery!Q102</f>
        <v/>
      </c>
      <c r="R102" s="126">
        <f>[3]heroMastery!R102</f>
        <v>0</v>
      </c>
      <c r="S102" s="126">
        <f>[3]heroMastery!S102</f>
        <v>0</v>
      </c>
      <c r="T102" s="126">
        <f>[3]heroMastery!T102</f>
        <v>0</v>
      </c>
      <c r="U102" s="126">
        <f>[3]heroMastery!U102</f>
        <v>0</v>
      </c>
      <c r="V102" s="126">
        <f>[3]heroMastery!V102</f>
        <v>0</v>
      </c>
      <c r="W102" s="126">
        <f>[3]heroMastery!W102</f>
        <v>0</v>
      </c>
      <c r="X102" s="126">
        <f>[3]heroMastery!X102</f>
        <v>0</v>
      </c>
      <c r="Y102" s="126">
        <f>[3]heroMastery!Y102</f>
        <v>0</v>
      </c>
      <c r="Z102" s="126">
        <f>[3]heroMastery!Z102</f>
        <v>0</v>
      </c>
      <c r="AA102" s="126">
        <f>[3]heroMastery!AA102</f>
        <v>0</v>
      </c>
      <c r="AB102" s="126">
        <f>[3]heroMastery!AB102</f>
        <v>0</v>
      </c>
      <c r="AC102" s="126">
        <f>[3]heroMastery!AC102</f>
        <v>0</v>
      </c>
      <c r="AD102" s="126">
        <f>[3]heroMastery!AD102</f>
        <v>0</v>
      </c>
      <c r="AE102" s="126">
        <f>[3]heroMastery!AE102</f>
        <v>0</v>
      </c>
      <c r="AF102" s="126">
        <f>[3]heroMastery!AF102</f>
        <v>0</v>
      </c>
      <c r="AG102" s="126" t="str">
        <f>[3]heroMastery!AG102</f>
        <v>[[408,4082]]</v>
      </c>
      <c r="AH102" s="126">
        <f>[3]heroMastery!AH102</f>
        <v>0</v>
      </c>
      <c r="AI102" s="126">
        <f>[3]heroMastery!AI102</f>
        <v>0</v>
      </c>
      <c r="AJ102" s="126">
        <f>[3]heroMastery!AJ102</f>
        <v>0</v>
      </c>
      <c r="AK102" s="126">
        <f>[3]heroMastery!AK102</f>
        <v>0</v>
      </c>
      <c r="AL102" s="126">
        <f>[3]heroMastery!AL102</f>
        <v>0</v>
      </c>
      <c r="AM102" s="126">
        <f>[3]heroMastery!AM102</f>
        <v>0</v>
      </c>
      <c r="AN102" s="126">
        <f>[3]heroMastery!AN102</f>
        <v>0</v>
      </c>
      <c r="AO102" s="126">
        <f>[3]heroMastery!AO102</f>
        <v>0</v>
      </c>
      <c r="AP102" s="126">
        <f>[3]heroMastery!AP102</f>
        <v>0</v>
      </c>
      <c r="AQ102" s="126">
        <f>[3]heroMastery!AQ102</f>
        <v>0</v>
      </c>
      <c r="AR102" s="126">
        <f>[3]heroMastery!AR102</f>
        <v>0</v>
      </c>
      <c r="AS102" s="126">
        <f>[3]heroMastery!AS102</f>
        <v>0</v>
      </c>
      <c r="AT102" s="126">
        <f>[3]heroMastery!AT102</f>
        <v>0</v>
      </c>
      <c r="AU102" s="126">
        <f>[3]heroMastery!AU102</f>
        <v>0</v>
      </c>
      <c r="AV102" s="126">
        <f>[3]heroMastery!AV102</f>
        <v>0</v>
      </c>
      <c r="AW102" s="126">
        <f>[3]heroMastery!AW102</f>
        <v>0</v>
      </c>
      <c r="AX102" s="126">
        <f>[3]heroMastery!AX102</f>
        <v>0</v>
      </c>
      <c r="AY102" s="126">
        <f>[3]heroMastery!AY102</f>
        <v>0.2</v>
      </c>
      <c r="AZ102" s="126">
        <f>[3]heroMastery!AZ102</f>
        <v>0</v>
      </c>
      <c r="BA102" s="126">
        <f>[3]heroMastery!BA102</f>
        <v>0</v>
      </c>
      <c r="BB102" s="126">
        <f>[3]heroMastery!BB102</f>
        <v>0</v>
      </c>
      <c r="BC102" s="126">
        <f>[3]heroMastery!BC102</f>
        <v>0</v>
      </c>
      <c r="BD102" s="126">
        <f>[3]heroMastery!BD102</f>
        <v>0</v>
      </c>
      <c r="BE102" s="126">
        <f>[3]heroMastery!BE102</f>
        <v>0</v>
      </c>
      <c r="BF102" s="126">
        <f>[3]heroMastery!BF102</f>
        <v>0</v>
      </c>
      <c r="BG102" s="126">
        <f>[3]heroMastery!BG102</f>
        <v>0</v>
      </c>
      <c r="BH102" s="126">
        <f>[3]heroMastery!BH102</f>
        <v>0</v>
      </c>
    </row>
    <row r="103" spans="1:60">
      <c r="A103" s="126">
        <f>[3]heroMastery!A103</f>
        <v>512021</v>
      </c>
      <c r="B103" s="126">
        <f>[3]heroMastery!B103</f>
        <v>51202</v>
      </c>
      <c r="C103" s="126" t="str">
        <f>[3]heroMastery!C103</f>
        <v>魔幻法师</v>
      </c>
      <c r="D103" s="126">
        <f>[3]heroMastery!D103</f>
        <v>1</v>
      </c>
      <c r="E103" s="126">
        <f>[3]heroMastery!E103</f>
        <v>0</v>
      </c>
      <c r="F103" s="126">
        <f>[3]heroMastery!F103</f>
        <v>1</v>
      </c>
      <c r="G103" s="126">
        <f>[3]heroMastery!G103</f>
        <v>1</v>
      </c>
      <c r="H103" s="126">
        <f>[3]heroMastery!H103</f>
        <v>0</v>
      </c>
      <c r="I103" s="126">
        <f>[3]heroMastery!I103</f>
        <v>0</v>
      </c>
      <c r="J103" s="126">
        <f>[3]heroMastery!J103</f>
        <v>0</v>
      </c>
      <c r="K103" s="126">
        <f>[3]heroMastery!K103</f>
        <v>0</v>
      </c>
      <c r="L103" s="126">
        <f>[3]heroMastery!L103</f>
        <v>0</v>
      </c>
      <c r="M103" s="126">
        <f>[3]heroMastery!M103</f>
        <v>51202</v>
      </c>
      <c r="N103" s="126" t="str">
        <f>[3]heroMastery!N103</f>
        <v>ms_mohuanfashi</v>
      </c>
      <c r="O103" s="126" t="str">
        <f>[3]heroMastery!O103</f>
        <v>HEROSPECIAL_512021</v>
      </c>
      <c r="P103" s="126" t="str">
        <f>[3]heroMastery!P103</f>
        <v>HEROSPECIALDES_512021</v>
      </c>
      <c r="Q103" s="126" t="str">
        <f>[3]heroMastery!Q103</f>
        <v/>
      </c>
      <c r="R103" s="126">
        <f>[3]heroMastery!R103</f>
        <v>0</v>
      </c>
      <c r="S103" s="126">
        <f>[3]heroMastery!S103</f>
        <v>0</v>
      </c>
      <c r="T103" s="126">
        <f>[3]heroMastery!T103</f>
        <v>0</v>
      </c>
      <c r="U103" s="126">
        <f>[3]heroMastery!U103</f>
        <v>0</v>
      </c>
      <c r="V103" s="126">
        <f>[3]heroMastery!V103</f>
        <v>0</v>
      </c>
      <c r="W103" s="126">
        <f>[3]heroMastery!W103</f>
        <v>0</v>
      </c>
      <c r="X103" s="126">
        <f>[3]heroMastery!X103</f>
        <v>0</v>
      </c>
      <c r="Y103" s="126" t="str">
        <f>[3]heroMastery!Y103</f>
        <v>[[105,11105]]</v>
      </c>
      <c r="Z103" s="126" t="str">
        <f>[3]heroMastery!Z103</f>
        <v>[[105,111105]]</v>
      </c>
      <c r="AA103" s="126">
        <f>[3]heroMastery!AA103</f>
        <v>0</v>
      </c>
      <c r="AB103" s="126" t="str">
        <f>[3]heroMastery!AB103</f>
        <v>[[11105,1,50477]]</v>
      </c>
      <c r="AC103" s="126">
        <f>[3]heroMastery!AC103</f>
        <v>0</v>
      </c>
      <c r="AD103" s="126">
        <f>[3]heroMastery!AD103</f>
        <v>0</v>
      </c>
      <c r="AE103" s="126">
        <f>[3]heroMastery!AE103</f>
        <v>0</v>
      </c>
      <c r="AF103" s="126">
        <f>[3]heroMastery!AF103</f>
        <v>0</v>
      </c>
      <c r="AG103" s="126">
        <f>[3]heroMastery!AG103</f>
        <v>0</v>
      </c>
      <c r="AH103" s="126">
        <f>[3]heroMastery!AH103</f>
        <v>0</v>
      </c>
      <c r="AI103" s="126">
        <f>[3]heroMastery!AI103</f>
        <v>0</v>
      </c>
      <c r="AJ103" s="126">
        <f>[3]heroMastery!AJ103</f>
        <v>0</v>
      </c>
      <c r="AK103" s="126">
        <f>[3]heroMastery!AK103</f>
        <v>0</v>
      </c>
      <c r="AL103" s="126">
        <f>[3]heroMastery!AL103</f>
        <v>0</v>
      </c>
      <c r="AM103" s="126">
        <f>[3]heroMastery!AM103</f>
        <v>0</v>
      </c>
      <c r="AN103" s="126">
        <f>[3]heroMastery!AN103</f>
        <v>0</v>
      </c>
      <c r="AO103" s="126">
        <f>[3]heroMastery!AO103</f>
        <v>0</v>
      </c>
      <c r="AP103" s="126">
        <f>[3]heroMastery!AP103</f>
        <v>0</v>
      </c>
      <c r="AQ103" s="126">
        <f>[3]heroMastery!AQ103</f>
        <v>0</v>
      </c>
      <c r="AR103" s="126">
        <f>[3]heroMastery!AR103</f>
        <v>0</v>
      </c>
      <c r="AS103" s="126">
        <f>[3]heroMastery!AS103</f>
        <v>0</v>
      </c>
      <c r="AT103" s="126">
        <f>[3]heroMastery!AT103</f>
        <v>0</v>
      </c>
      <c r="AU103" s="126">
        <f>[3]heroMastery!AU103</f>
        <v>0</v>
      </c>
      <c r="AV103" s="126">
        <f>[3]heroMastery!AV103</f>
        <v>0</v>
      </c>
      <c r="AW103" s="126">
        <f>[3]heroMastery!AW103</f>
        <v>0</v>
      </c>
      <c r="AX103" s="126">
        <f>[3]heroMastery!AX103</f>
        <v>0</v>
      </c>
      <c r="AY103" s="126">
        <f>[3]heroMastery!AY103</f>
        <v>0.05</v>
      </c>
      <c r="AZ103" s="126">
        <f>[3]heroMastery!AZ103</f>
        <v>0</v>
      </c>
      <c r="BA103" s="126">
        <f>[3]heroMastery!BA103</f>
        <v>0</v>
      </c>
      <c r="BB103" s="126">
        <f>[3]heroMastery!BB103</f>
        <v>0</v>
      </c>
      <c r="BC103" s="126">
        <f>[3]heroMastery!BC103</f>
        <v>0</v>
      </c>
      <c r="BD103" s="126">
        <f>[3]heroMastery!BD103</f>
        <v>0</v>
      </c>
      <c r="BE103" s="126">
        <f>[3]heroMastery!BE103</f>
        <v>0</v>
      </c>
      <c r="BF103" s="126">
        <f>[3]heroMastery!BF103</f>
        <v>0</v>
      </c>
      <c r="BG103" s="126">
        <f>[3]heroMastery!BG103</f>
        <v>0</v>
      </c>
      <c r="BH103" s="126">
        <f>[3]heroMastery!BH103</f>
        <v>0</v>
      </c>
    </row>
    <row r="104" spans="1:60">
      <c r="A104" s="126">
        <f>[3]heroMastery!A104</f>
        <v>512022</v>
      </c>
      <c r="B104" s="126">
        <f>[3]heroMastery!B104</f>
        <v>51202</v>
      </c>
      <c r="C104" s="126" t="str">
        <f>[3]heroMastery!C104</f>
        <v>魔幻法师</v>
      </c>
      <c r="D104" s="126">
        <f>[3]heroMastery!D104</f>
        <v>1</v>
      </c>
      <c r="E104" s="126">
        <f>[3]heroMastery!E104</f>
        <v>0</v>
      </c>
      <c r="F104" s="126">
        <f>[3]heroMastery!F104</f>
        <v>1</v>
      </c>
      <c r="G104" s="126">
        <f>[3]heroMastery!G104</f>
        <v>2</v>
      </c>
      <c r="H104" s="126">
        <f>[3]heroMastery!H104</f>
        <v>0</v>
      </c>
      <c r="I104" s="126">
        <f>[3]heroMastery!I104</f>
        <v>0</v>
      </c>
      <c r="J104" s="126">
        <f>[3]heroMastery!J104</f>
        <v>0</v>
      </c>
      <c r="K104" s="126">
        <f>[3]heroMastery!K104</f>
        <v>0</v>
      </c>
      <c r="L104" s="126">
        <f>[3]heroMastery!L104</f>
        <v>0</v>
      </c>
      <c r="M104" s="126">
        <f>[3]heroMastery!M104</f>
        <v>51202</v>
      </c>
      <c r="N104" s="126" t="str">
        <f>[3]heroMastery!N104</f>
        <v>ms_mohuanfashi</v>
      </c>
      <c r="O104" s="126" t="str">
        <f>[3]heroMastery!O104</f>
        <v>HEROSPECIAL_512022</v>
      </c>
      <c r="P104" s="126" t="str">
        <f>[3]heroMastery!P104</f>
        <v>HEROSPECIALDES_512022</v>
      </c>
      <c r="Q104" s="126" t="str">
        <f>[3]heroMastery!Q104</f>
        <v/>
      </c>
      <c r="R104" s="126">
        <f>[3]heroMastery!R104</f>
        <v>0</v>
      </c>
      <c r="S104" s="126">
        <f>[3]heroMastery!S104</f>
        <v>0</v>
      </c>
      <c r="T104" s="126">
        <f>[3]heroMastery!T104</f>
        <v>0</v>
      </c>
      <c r="U104" s="126">
        <f>[3]heroMastery!U104</f>
        <v>0</v>
      </c>
      <c r="V104" s="126">
        <f>[3]heroMastery!V104</f>
        <v>0</v>
      </c>
      <c r="W104" s="126">
        <f>[3]heroMastery!W104</f>
        <v>0</v>
      </c>
      <c r="X104" s="126">
        <f>[3]heroMastery!X104</f>
        <v>0</v>
      </c>
      <c r="Y104" s="126" t="str">
        <f>[3]heroMastery!Y104</f>
        <v>[[604,11604]]</v>
      </c>
      <c r="Z104" s="126" t="str">
        <f>[3]heroMastery!Z104</f>
        <v>[[604,11604]]</v>
      </c>
      <c r="AA104" s="126">
        <f>[3]heroMastery!AA104</f>
        <v>0</v>
      </c>
      <c r="AB104" s="126">
        <f>[3]heroMastery!AB104</f>
        <v>0</v>
      </c>
      <c r="AC104" s="126">
        <f>[3]heroMastery!AC104</f>
        <v>0</v>
      </c>
      <c r="AD104" s="126">
        <f>[3]heroMastery!AD104</f>
        <v>0</v>
      </c>
      <c r="AE104" s="126">
        <f>[3]heroMastery!AE104</f>
        <v>0</v>
      </c>
      <c r="AF104" s="126">
        <f>[3]heroMastery!AF104</f>
        <v>0</v>
      </c>
      <c r="AG104" s="126">
        <f>[3]heroMastery!AG104</f>
        <v>0</v>
      </c>
      <c r="AH104" s="126">
        <f>[3]heroMastery!AH104</f>
        <v>0</v>
      </c>
      <c r="AI104" s="126">
        <f>[3]heroMastery!AI104</f>
        <v>0</v>
      </c>
      <c r="AJ104" s="126">
        <f>[3]heroMastery!AJ104</f>
        <v>0</v>
      </c>
      <c r="AK104" s="126">
        <f>[3]heroMastery!AK104</f>
        <v>0</v>
      </c>
      <c r="AL104" s="126">
        <f>[3]heroMastery!AL104</f>
        <v>0</v>
      </c>
      <c r="AM104" s="126">
        <f>[3]heroMastery!AM104</f>
        <v>0</v>
      </c>
      <c r="AN104" s="126">
        <f>[3]heroMastery!AN104</f>
        <v>0</v>
      </c>
      <c r="AO104" s="126">
        <f>[3]heroMastery!AO104</f>
        <v>0</v>
      </c>
      <c r="AP104" s="126">
        <f>[3]heroMastery!AP104</f>
        <v>0</v>
      </c>
      <c r="AQ104" s="126">
        <f>[3]heroMastery!AQ104</f>
        <v>0</v>
      </c>
      <c r="AR104" s="126">
        <f>[3]heroMastery!AR104</f>
        <v>0</v>
      </c>
      <c r="AS104" s="126">
        <f>[3]heroMastery!AS104</f>
        <v>0</v>
      </c>
      <c r="AT104" s="126">
        <f>[3]heroMastery!AT104</f>
        <v>0</v>
      </c>
      <c r="AU104" s="126">
        <f>[3]heroMastery!AU104</f>
        <v>0</v>
      </c>
      <c r="AV104" s="126">
        <f>[3]heroMastery!AV104</f>
        <v>0</v>
      </c>
      <c r="AW104" s="126">
        <f>[3]heroMastery!AW104</f>
        <v>0</v>
      </c>
      <c r="AX104" s="126">
        <f>[3]heroMastery!AX104</f>
        <v>0</v>
      </c>
      <c r="AY104" s="126">
        <f>[3]heroMastery!AY104</f>
        <v>0.1</v>
      </c>
      <c r="AZ104" s="126">
        <f>[3]heroMastery!AZ104</f>
        <v>0</v>
      </c>
      <c r="BA104" s="126">
        <f>[3]heroMastery!BA104</f>
        <v>0</v>
      </c>
      <c r="BB104" s="126">
        <f>[3]heroMastery!BB104</f>
        <v>0</v>
      </c>
      <c r="BC104" s="126">
        <f>[3]heroMastery!BC104</f>
        <v>0</v>
      </c>
      <c r="BD104" s="126">
        <f>[3]heroMastery!BD104</f>
        <v>0</v>
      </c>
      <c r="BE104" s="126">
        <f>[3]heroMastery!BE104</f>
        <v>0</v>
      </c>
      <c r="BF104" s="126">
        <f>[3]heroMastery!BF104</f>
        <v>0</v>
      </c>
      <c r="BG104" s="126">
        <f>[3]heroMastery!BG104</f>
        <v>0</v>
      </c>
      <c r="BH104" s="126">
        <f>[3]heroMastery!BH104</f>
        <v>0</v>
      </c>
    </row>
    <row r="105" spans="1:60">
      <c r="A105" s="126">
        <f>[3]heroMastery!A105</f>
        <v>512023</v>
      </c>
      <c r="B105" s="126">
        <f>[3]heroMastery!B105</f>
        <v>51202</v>
      </c>
      <c r="C105" s="126" t="str">
        <f>[3]heroMastery!C105</f>
        <v>魔幻法师</v>
      </c>
      <c r="D105" s="126">
        <f>[3]heroMastery!D105</f>
        <v>1</v>
      </c>
      <c r="E105" s="126">
        <f>[3]heroMastery!E105</f>
        <v>1</v>
      </c>
      <c r="F105" s="126">
        <f>[3]heroMastery!F105</f>
        <v>1</v>
      </c>
      <c r="G105" s="126">
        <f>[3]heroMastery!G105</f>
        <v>3</v>
      </c>
      <c r="H105" s="126">
        <f>[3]heroMastery!H105</f>
        <v>0</v>
      </c>
      <c r="I105" s="126">
        <f>[3]heroMastery!I105</f>
        <v>0</v>
      </c>
      <c r="J105" s="126">
        <f>[3]heroMastery!J105</f>
        <v>0</v>
      </c>
      <c r="K105" s="126">
        <f>[3]heroMastery!K105</f>
        <v>0</v>
      </c>
      <c r="L105" s="126">
        <f>[3]heroMastery!L105</f>
        <v>0</v>
      </c>
      <c r="M105" s="126">
        <f>[3]heroMastery!M105</f>
        <v>51202</v>
      </c>
      <c r="N105" s="126" t="str">
        <f>[3]heroMastery!N105</f>
        <v>ms_mohuanfashi</v>
      </c>
      <c r="O105" s="126" t="str">
        <f>[3]heroMastery!O105</f>
        <v>HEROSPECIAL_512023</v>
      </c>
      <c r="P105" s="126" t="str">
        <f>[3]heroMastery!P105</f>
        <v>HEROSPECIALDES_512023</v>
      </c>
      <c r="Q105" s="126" t="str">
        <f>[3]heroMastery!Q105</f>
        <v>[1,1,1,1]</v>
      </c>
      <c r="R105" s="126" t="str">
        <f>[3]heroMastery!R105</f>
        <v>[0,0,0,1,1]</v>
      </c>
      <c r="S105" s="126" t="str">
        <f>[3]heroMastery!S105</f>
        <v>[1,1]</v>
      </c>
      <c r="T105" s="126">
        <f>[3]heroMastery!T105</f>
        <v>0</v>
      </c>
      <c r="U105" s="126">
        <f>[3]heroMastery!U105</f>
        <v>0</v>
      </c>
      <c r="V105" s="126" t="str">
        <f>[3]heroMastery!V105</f>
        <v>[[2,15,0],[5,15,0]]</v>
      </c>
      <c r="W105" s="126">
        <f>[3]heroMastery!W105</f>
        <v>0</v>
      </c>
      <c r="X105" s="126">
        <f>[3]heroMastery!X105</f>
        <v>0</v>
      </c>
      <c r="Y105" s="126">
        <f>[3]heroMastery!Y105</f>
        <v>0</v>
      </c>
      <c r="Z105" s="126">
        <f>[3]heroMastery!Z105</f>
        <v>0</v>
      </c>
      <c r="AA105" s="126">
        <f>[3]heroMastery!AA105</f>
        <v>0</v>
      </c>
      <c r="AB105" s="126">
        <f>[3]heroMastery!AB105</f>
        <v>0</v>
      </c>
      <c r="AC105" s="126">
        <f>[3]heroMastery!AC105</f>
        <v>0</v>
      </c>
      <c r="AD105" s="126">
        <f>[3]heroMastery!AD105</f>
        <v>0</v>
      </c>
      <c r="AE105" s="126">
        <f>[3]heroMastery!AE105</f>
        <v>0</v>
      </c>
      <c r="AF105" s="126">
        <f>[3]heroMastery!AF105</f>
        <v>0</v>
      </c>
      <c r="AG105" s="126">
        <f>[3]heroMastery!AG105</f>
        <v>0</v>
      </c>
      <c r="AH105" s="126">
        <f>[3]heroMastery!AH105</f>
        <v>0</v>
      </c>
      <c r="AI105" s="126">
        <f>[3]heroMastery!AI105</f>
        <v>0</v>
      </c>
      <c r="AJ105" s="126">
        <f>[3]heroMastery!AJ105</f>
        <v>0</v>
      </c>
      <c r="AK105" s="126">
        <f>[3]heroMastery!AK105</f>
        <v>0</v>
      </c>
      <c r="AL105" s="126">
        <f>[3]heroMastery!AL105</f>
        <v>0</v>
      </c>
      <c r="AM105" s="126">
        <f>[3]heroMastery!AM105</f>
        <v>0</v>
      </c>
      <c r="AN105" s="126">
        <f>[3]heroMastery!AN105</f>
        <v>0</v>
      </c>
      <c r="AO105" s="126">
        <f>[3]heroMastery!AO105</f>
        <v>0</v>
      </c>
      <c r="AP105" s="126">
        <f>[3]heroMastery!AP105</f>
        <v>0</v>
      </c>
      <c r="AQ105" s="126">
        <f>[3]heroMastery!AQ105</f>
        <v>0</v>
      </c>
      <c r="AR105" s="126">
        <f>[3]heroMastery!AR105</f>
        <v>0</v>
      </c>
      <c r="AS105" s="126">
        <f>[3]heroMastery!AS105</f>
        <v>0</v>
      </c>
      <c r="AT105" s="126">
        <f>[3]heroMastery!AT105</f>
        <v>0</v>
      </c>
      <c r="AU105" s="126">
        <f>[3]heroMastery!AU105</f>
        <v>0</v>
      </c>
      <c r="AV105" s="126">
        <f>[3]heroMastery!AV105</f>
        <v>0</v>
      </c>
      <c r="AW105" s="126">
        <f>[3]heroMastery!AW105</f>
        <v>0</v>
      </c>
      <c r="AX105" s="126">
        <f>[3]heroMastery!AX105</f>
        <v>0</v>
      </c>
      <c r="AY105" s="126">
        <f>[3]heroMastery!AY105</f>
        <v>0.15</v>
      </c>
      <c r="AZ105" s="126">
        <f>[3]heroMastery!AZ105</f>
        <v>0</v>
      </c>
      <c r="BA105" s="126">
        <f>[3]heroMastery!BA105</f>
        <v>0</v>
      </c>
      <c r="BB105" s="126">
        <f>[3]heroMastery!BB105</f>
        <v>0</v>
      </c>
      <c r="BC105" s="126">
        <f>[3]heroMastery!BC105</f>
        <v>0</v>
      </c>
      <c r="BD105" s="126">
        <f>[3]heroMastery!BD105</f>
        <v>0</v>
      </c>
      <c r="BE105" s="126">
        <f>[3]heroMastery!BE105</f>
        <v>0</v>
      </c>
      <c r="BF105" s="126">
        <f>[3]heroMastery!BF105</f>
        <v>0</v>
      </c>
      <c r="BG105" s="126">
        <f>[3]heroMastery!BG105</f>
        <v>0</v>
      </c>
      <c r="BH105" s="126">
        <f>[3]heroMastery!BH105</f>
        <v>0</v>
      </c>
    </row>
    <row r="106" spans="1:60">
      <c r="A106" s="126">
        <f>[3]heroMastery!A106</f>
        <v>512024</v>
      </c>
      <c r="B106" s="126">
        <f>[3]heroMastery!B106</f>
        <v>51202</v>
      </c>
      <c r="C106" s="126" t="str">
        <f>[3]heroMastery!C106</f>
        <v>魔幻法师</v>
      </c>
      <c r="D106" s="126">
        <f>[3]heroMastery!D106</f>
        <v>1</v>
      </c>
      <c r="E106" s="126">
        <f>[3]heroMastery!E106</f>
        <v>0</v>
      </c>
      <c r="F106" s="126">
        <f>[3]heroMastery!F106</f>
        <v>1</v>
      </c>
      <c r="G106" s="126">
        <f>[3]heroMastery!G106</f>
        <v>4</v>
      </c>
      <c r="H106" s="126">
        <f>[3]heroMastery!H106</f>
        <v>0</v>
      </c>
      <c r="I106" s="126">
        <f>[3]heroMastery!I106</f>
        <v>0</v>
      </c>
      <c r="J106" s="126">
        <f>[3]heroMastery!J106</f>
        <v>0</v>
      </c>
      <c r="K106" s="126">
        <f>[3]heroMastery!K106</f>
        <v>0</v>
      </c>
      <c r="L106" s="126">
        <f>[3]heroMastery!L106</f>
        <v>0</v>
      </c>
      <c r="M106" s="126">
        <f>[3]heroMastery!M106</f>
        <v>51202</v>
      </c>
      <c r="N106" s="126" t="str">
        <f>[3]heroMastery!N106</f>
        <v>ms_mohuanfashi</v>
      </c>
      <c r="O106" s="126" t="str">
        <f>[3]heroMastery!O106</f>
        <v>HEROSPECIAL_512024</v>
      </c>
      <c r="P106" s="126" t="str">
        <f>[3]heroMastery!P106</f>
        <v>HEROSPECIALDES_512024</v>
      </c>
      <c r="Q106" s="126" t="str">
        <f>[3]heroMastery!Q106</f>
        <v/>
      </c>
      <c r="R106" s="126">
        <f>[3]heroMastery!R106</f>
        <v>0</v>
      </c>
      <c r="S106" s="126">
        <f>[3]heroMastery!S106</f>
        <v>0</v>
      </c>
      <c r="T106" s="126">
        <f>[3]heroMastery!T106</f>
        <v>0</v>
      </c>
      <c r="U106" s="126">
        <f>[3]heroMastery!U106</f>
        <v>0</v>
      </c>
      <c r="V106" s="126">
        <f>[3]heroMastery!V106</f>
        <v>0</v>
      </c>
      <c r="W106" s="126">
        <f>[3]heroMastery!W106</f>
        <v>0</v>
      </c>
      <c r="X106" s="126">
        <f>[3]heroMastery!X106</f>
        <v>0</v>
      </c>
      <c r="Y106" s="126">
        <f>[3]heroMastery!Y106</f>
        <v>0</v>
      </c>
      <c r="Z106" s="126">
        <f>[3]heroMastery!Z106</f>
        <v>0</v>
      </c>
      <c r="AA106" s="126">
        <f>[3]heroMastery!AA106</f>
        <v>0</v>
      </c>
      <c r="AB106" s="126" t="str">
        <f>[3]heroMastery!AB106</f>
        <v>[[11105,1,50484],[11604,1,50484]]</v>
      </c>
      <c r="AC106" s="126">
        <f>[3]heroMastery!AC106</f>
        <v>0</v>
      </c>
      <c r="AD106" s="126">
        <f>[3]heroMastery!AD106</f>
        <v>0</v>
      </c>
      <c r="AE106" s="126">
        <f>[3]heroMastery!AE106</f>
        <v>0</v>
      </c>
      <c r="AF106" s="126">
        <f>[3]heroMastery!AF106</f>
        <v>0</v>
      </c>
      <c r="AG106" s="126">
        <f>[3]heroMastery!AG106</f>
        <v>0</v>
      </c>
      <c r="AH106" s="126">
        <f>[3]heroMastery!AH106</f>
        <v>0</v>
      </c>
      <c r="AI106" s="126">
        <f>[3]heroMastery!AI106</f>
        <v>0</v>
      </c>
      <c r="AJ106" s="126">
        <f>[3]heroMastery!AJ106</f>
        <v>0</v>
      </c>
      <c r="AK106" s="126">
        <f>[3]heroMastery!AK106</f>
        <v>0</v>
      </c>
      <c r="AL106" s="126">
        <f>[3]heroMastery!AL106</f>
        <v>0</v>
      </c>
      <c r="AM106" s="126">
        <f>[3]heroMastery!AM106</f>
        <v>0</v>
      </c>
      <c r="AN106" s="126">
        <f>[3]heroMastery!AN106</f>
        <v>0</v>
      </c>
      <c r="AO106" s="126">
        <f>[3]heroMastery!AO106</f>
        <v>0</v>
      </c>
      <c r="AP106" s="126">
        <f>[3]heroMastery!AP106</f>
        <v>0</v>
      </c>
      <c r="AQ106" s="126">
        <f>[3]heroMastery!AQ106</f>
        <v>0</v>
      </c>
      <c r="AR106" s="126">
        <f>[3]heroMastery!AR106</f>
        <v>0</v>
      </c>
      <c r="AS106" s="126">
        <f>[3]heroMastery!AS106</f>
        <v>0</v>
      </c>
      <c r="AT106" s="126">
        <f>[3]heroMastery!AT106</f>
        <v>0</v>
      </c>
      <c r="AU106" s="126">
        <f>[3]heroMastery!AU106</f>
        <v>0</v>
      </c>
      <c r="AV106" s="126">
        <f>[3]heroMastery!AV106</f>
        <v>0</v>
      </c>
      <c r="AW106" s="126">
        <f>[3]heroMastery!AW106</f>
        <v>0</v>
      </c>
      <c r="AX106" s="126">
        <f>[3]heroMastery!AX106</f>
        <v>0</v>
      </c>
      <c r="AY106" s="126">
        <f>[3]heroMastery!AY106</f>
        <v>0.2</v>
      </c>
      <c r="AZ106" s="126">
        <f>[3]heroMastery!AZ106</f>
        <v>0</v>
      </c>
      <c r="BA106" s="126">
        <f>[3]heroMastery!BA106</f>
        <v>0</v>
      </c>
      <c r="BB106" s="126">
        <f>[3]heroMastery!BB106</f>
        <v>0</v>
      </c>
      <c r="BC106" s="126">
        <f>[3]heroMastery!BC106</f>
        <v>0</v>
      </c>
      <c r="BD106" s="126">
        <f>[3]heroMastery!BD106</f>
        <v>0</v>
      </c>
      <c r="BE106" s="126">
        <f>[3]heroMastery!BE106</f>
        <v>0</v>
      </c>
      <c r="BF106" s="126">
        <f>[3]heroMastery!BF106</f>
        <v>0</v>
      </c>
      <c r="BG106" s="126">
        <f>[3]heroMastery!BG106</f>
        <v>0</v>
      </c>
      <c r="BH106" s="126">
        <f>[3]heroMastery!BH106</f>
        <v>0</v>
      </c>
    </row>
    <row r="107" spans="1:60">
      <c r="A107" s="126">
        <f>[3]heroMastery!A107</f>
        <v>513011</v>
      </c>
      <c r="B107" s="126">
        <f>[3]heroMastery!B107</f>
        <v>51301</v>
      </c>
      <c r="C107" s="126" t="str">
        <f>[3]heroMastery!C107</f>
        <v>地下狂潮</v>
      </c>
      <c r="D107" s="126">
        <f>[3]heroMastery!D107</f>
        <v>1</v>
      </c>
      <c r="E107" s="126">
        <f>[3]heroMastery!E107</f>
        <v>0</v>
      </c>
      <c r="F107" s="126">
        <f>[3]heroMastery!F107</f>
        <v>1</v>
      </c>
      <c r="G107" s="126">
        <f>[3]heroMastery!G107</f>
        <v>1</v>
      </c>
      <c r="H107" s="126">
        <f>[3]heroMastery!H107</f>
        <v>0</v>
      </c>
      <c r="I107" s="126">
        <f>[3]heroMastery!I107</f>
        <v>0</v>
      </c>
      <c r="J107" s="126">
        <f>[3]heroMastery!J107</f>
        <v>0</v>
      </c>
      <c r="K107" s="126">
        <f>[3]heroMastery!K107</f>
        <v>0</v>
      </c>
      <c r="L107" s="126">
        <f>[3]heroMastery!L107</f>
        <v>0</v>
      </c>
      <c r="M107" s="126">
        <f>[3]heroMastery!M107</f>
        <v>51301</v>
      </c>
      <c r="N107" s="126" t="str">
        <f>[3]heroMastery!N107</f>
        <v>ms_julong</v>
      </c>
      <c r="O107" s="126" t="str">
        <f>[3]heroMastery!O107</f>
        <v>HEROSPECIAL_513011</v>
      </c>
      <c r="P107" s="126" t="str">
        <f>[3]heroMastery!P107</f>
        <v>HEROSPECIALDES_513011</v>
      </c>
      <c r="Q107" s="126" t="str">
        <f>[3]heroMastery!Q107</f>
        <v/>
      </c>
      <c r="R107" s="126">
        <f>[3]heroMastery!R107</f>
        <v>0</v>
      </c>
      <c r="S107" s="126">
        <f>[3]heroMastery!S107</f>
        <v>0</v>
      </c>
      <c r="T107" s="126" t="str">
        <f>[3]heroMastery!T107</f>
        <v>[7]</v>
      </c>
      <c r="U107" s="126">
        <f>[3]heroMastery!U107</f>
        <v>0</v>
      </c>
      <c r="V107" s="126">
        <f>[3]heroMastery!V107</f>
        <v>0</v>
      </c>
      <c r="W107" s="126" t="str">
        <f>[3]heroMastery!W107</f>
        <v>[[1,50492],[1,50493]]</v>
      </c>
      <c r="X107" s="126">
        <f>[3]heroMastery!X107</f>
        <v>0</v>
      </c>
      <c r="Y107" s="126">
        <f>[3]heroMastery!Y107</f>
        <v>0</v>
      </c>
      <c r="Z107" s="126">
        <f>[3]heroMastery!Z107</f>
        <v>0</v>
      </c>
      <c r="AA107" s="126">
        <f>[3]heroMastery!AA107</f>
        <v>0</v>
      </c>
      <c r="AB107" s="126">
        <f>[3]heroMastery!AB107</f>
        <v>0</v>
      </c>
      <c r="AC107" s="126">
        <f>[3]heroMastery!AC107</f>
        <v>0</v>
      </c>
      <c r="AD107" s="126">
        <f>[3]heroMastery!AD107</f>
        <v>0</v>
      </c>
      <c r="AE107" s="126">
        <f>[3]heroMastery!AE107</f>
        <v>0</v>
      </c>
      <c r="AF107" s="126">
        <f>[3]heroMastery!AF107</f>
        <v>0</v>
      </c>
      <c r="AG107" s="126">
        <f>[3]heroMastery!AG107</f>
        <v>0</v>
      </c>
      <c r="AH107" s="126">
        <f>[3]heroMastery!AH107</f>
        <v>0</v>
      </c>
      <c r="AI107" s="126">
        <f>[3]heroMastery!AI107</f>
        <v>0</v>
      </c>
      <c r="AJ107" s="126">
        <f>[3]heroMastery!AJ107</f>
        <v>0</v>
      </c>
      <c r="AK107" s="126">
        <f>[3]heroMastery!AK107</f>
        <v>0</v>
      </c>
      <c r="AL107" s="126">
        <f>[3]heroMastery!AL107</f>
        <v>0</v>
      </c>
      <c r="AM107" s="126">
        <f>[3]heroMastery!AM107</f>
        <v>0</v>
      </c>
      <c r="AN107" s="126">
        <f>[3]heroMastery!AN107</f>
        <v>0</v>
      </c>
      <c r="AO107" s="126">
        <f>[3]heroMastery!AO107</f>
        <v>0</v>
      </c>
      <c r="AP107" s="126">
        <f>[3]heroMastery!AP107</f>
        <v>0</v>
      </c>
      <c r="AQ107" s="126">
        <f>[3]heroMastery!AQ107</f>
        <v>0</v>
      </c>
      <c r="AR107" s="126">
        <f>[3]heroMastery!AR107</f>
        <v>0</v>
      </c>
      <c r="AS107" s="126">
        <f>[3]heroMastery!AS107</f>
        <v>0</v>
      </c>
      <c r="AT107" s="126">
        <f>[3]heroMastery!AT107</f>
        <v>0</v>
      </c>
      <c r="AU107" s="126">
        <f>[3]heroMastery!AU107</f>
        <v>0</v>
      </c>
      <c r="AV107" s="126">
        <f>[3]heroMastery!AV107</f>
        <v>0</v>
      </c>
      <c r="AW107" s="126">
        <f>[3]heroMastery!AW107</f>
        <v>0</v>
      </c>
      <c r="AX107" s="126">
        <f>[3]heroMastery!AX107</f>
        <v>0</v>
      </c>
      <c r="AY107" s="126">
        <f>[3]heroMastery!AY107</f>
        <v>0.05</v>
      </c>
      <c r="AZ107" s="126">
        <f>[3]heroMastery!AZ107</f>
        <v>0</v>
      </c>
      <c r="BA107" s="126">
        <f>[3]heroMastery!BA107</f>
        <v>0</v>
      </c>
      <c r="BB107" s="126">
        <f>[3]heroMastery!BB107</f>
        <v>0</v>
      </c>
      <c r="BC107" s="126">
        <f>[3]heroMastery!BC107</f>
        <v>0</v>
      </c>
      <c r="BD107" s="126">
        <f>[3]heroMastery!BD107</f>
        <v>0</v>
      </c>
      <c r="BE107" s="126">
        <f>[3]heroMastery!BE107</f>
        <v>0</v>
      </c>
      <c r="BF107" s="126">
        <f>[3]heroMastery!BF107</f>
        <v>0</v>
      </c>
      <c r="BG107" s="126">
        <f>[3]heroMastery!BG107</f>
        <v>0</v>
      </c>
      <c r="BH107" s="126">
        <f>[3]heroMastery!BH107</f>
        <v>0</v>
      </c>
    </row>
    <row r="108" spans="1:60">
      <c r="A108" s="126">
        <f>[3]heroMastery!A108</f>
        <v>513012</v>
      </c>
      <c r="B108" s="126">
        <f>[3]heroMastery!B108</f>
        <v>51301</v>
      </c>
      <c r="C108" s="126" t="str">
        <f>[3]heroMastery!C108</f>
        <v>地下狂潮</v>
      </c>
      <c r="D108" s="126">
        <f>[3]heroMastery!D108</f>
        <v>1</v>
      </c>
      <c r="E108" s="126">
        <f>[3]heroMastery!E108</f>
        <v>0</v>
      </c>
      <c r="F108" s="126">
        <f>[3]heroMastery!F108</f>
        <v>1</v>
      </c>
      <c r="G108" s="126">
        <f>[3]heroMastery!G108</f>
        <v>2</v>
      </c>
      <c r="H108" s="126">
        <f>[3]heroMastery!H108</f>
        <v>0</v>
      </c>
      <c r="I108" s="126">
        <f>[3]heroMastery!I108</f>
        <v>0</v>
      </c>
      <c r="J108" s="126">
        <f>[3]heroMastery!J108</f>
        <v>0</v>
      </c>
      <c r="K108" s="126">
        <f>[3]heroMastery!K108</f>
        <v>0</v>
      </c>
      <c r="L108" s="126">
        <f>[3]heroMastery!L108</f>
        <v>0</v>
      </c>
      <c r="M108" s="126">
        <f>[3]heroMastery!M108</f>
        <v>51301</v>
      </c>
      <c r="N108" s="126" t="str">
        <f>[3]heroMastery!N108</f>
        <v>ms_julong</v>
      </c>
      <c r="O108" s="126" t="str">
        <f>[3]heroMastery!O108</f>
        <v>HEROSPECIAL_513012</v>
      </c>
      <c r="P108" s="126" t="str">
        <f>[3]heroMastery!P108</f>
        <v>HEROSPECIALDES_513012</v>
      </c>
      <c r="Q108" s="126" t="str">
        <f>[3]heroMastery!Q108</f>
        <v/>
      </c>
      <c r="R108" s="126">
        <f>[3]heroMastery!R108</f>
        <v>0</v>
      </c>
      <c r="S108" s="126">
        <f>[3]heroMastery!S108</f>
        <v>0</v>
      </c>
      <c r="T108" s="126" t="str">
        <f>[3]heroMastery!T108</f>
        <v>[7]</v>
      </c>
      <c r="U108" s="126">
        <f>[3]heroMastery!U108</f>
        <v>0</v>
      </c>
      <c r="V108" s="126">
        <f>[3]heroMastery!V108</f>
        <v>0</v>
      </c>
      <c r="W108" s="126" t="str">
        <f>[3]heroMastery!W108</f>
        <v>[[1,50494]]</v>
      </c>
      <c r="X108" s="126">
        <f>[3]heroMastery!X108</f>
        <v>0</v>
      </c>
      <c r="Y108" s="126">
        <f>[3]heroMastery!Y108</f>
        <v>0</v>
      </c>
      <c r="Z108" s="126">
        <f>[3]heroMastery!Z108</f>
        <v>0</v>
      </c>
      <c r="AA108" s="126">
        <f>[3]heroMastery!AA108</f>
        <v>0</v>
      </c>
      <c r="AB108" s="126">
        <f>[3]heroMastery!AB108</f>
        <v>0</v>
      </c>
      <c r="AC108" s="126">
        <f>[3]heroMastery!AC108</f>
        <v>0</v>
      </c>
      <c r="AD108" s="126">
        <f>[3]heroMastery!AD108</f>
        <v>0</v>
      </c>
      <c r="AE108" s="126">
        <f>[3]heroMastery!AE108</f>
        <v>0</v>
      </c>
      <c r="AF108" s="126">
        <f>[3]heroMastery!AF108</f>
        <v>0</v>
      </c>
      <c r="AG108" s="126">
        <f>[3]heroMastery!AG108</f>
        <v>0</v>
      </c>
      <c r="AH108" s="126">
        <f>[3]heroMastery!AH108</f>
        <v>0</v>
      </c>
      <c r="AI108" s="126">
        <f>[3]heroMastery!AI108</f>
        <v>0</v>
      </c>
      <c r="AJ108" s="126">
        <f>[3]heroMastery!AJ108</f>
        <v>0</v>
      </c>
      <c r="AK108" s="126">
        <f>[3]heroMastery!AK108</f>
        <v>0</v>
      </c>
      <c r="AL108" s="126">
        <f>[3]heroMastery!AL108</f>
        <v>0</v>
      </c>
      <c r="AM108" s="126">
        <f>[3]heroMastery!AM108</f>
        <v>0</v>
      </c>
      <c r="AN108" s="126">
        <f>[3]heroMastery!AN108</f>
        <v>0</v>
      </c>
      <c r="AO108" s="126">
        <f>[3]heroMastery!AO108</f>
        <v>0</v>
      </c>
      <c r="AP108" s="126">
        <f>[3]heroMastery!AP108</f>
        <v>0</v>
      </c>
      <c r="AQ108" s="126">
        <f>[3]heroMastery!AQ108</f>
        <v>0</v>
      </c>
      <c r="AR108" s="126">
        <f>[3]heroMastery!AR108</f>
        <v>0</v>
      </c>
      <c r="AS108" s="126">
        <f>[3]heroMastery!AS108</f>
        <v>0</v>
      </c>
      <c r="AT108" s="126">
        <f>[3]heroMastery!AT108</f>
        <v>0</v>
      </c>
      <c r="AU108" s="126">
        <f>[3]heroMastery!AU108</f>
        <v>0</v>
      </c>
      <c r="AV108" s="126">
        <f>[3]heroMastery!AV108</f>
        <v>0</v>
      </c>
      <c r="AW108" s="126">
        <f>[3]heroMastery!AW108</f>
        <v>0</v>
      </c>
      <c r="AX108" s="126">
        <f>[3]heroMastery!AX108</f>
        <v>0</v>
      </c>
      <c r="AY108" s="126">
        <f>[3]heroMastery!AY108</f>
        <v>0.1</v>
      </c>
      <c r="AZ108" s="126">
        <f>[3]heroMastery!AZ108</f>
        <v>0</v>
      </c>
      <c r="BA108" s="126">
        <f>[3]heroMastery!BA108</f>
        <v>0</v>
      </c>
      <c r="BB108" s="126">
        <f>[3]heroMastery!BB108</f>
        <v>0</v>
      </c>
      <c r="BC108" s="126">
        <f>[3]heroMastery!BC108</f>
        <v>0</v>
      </c>
      <c r="BD108" s="126">
        <f>[3]heroMastery!BD108</f>
        <v>0</v>
      </c>
      <c r="BE108" s="126">
        <f>[3]heroMastery!BE108</f>
        <v>0</v>
      </c>
      <c r="BF108" s="126">
        <f>[3]heroMastery!BF108</f>
        <v>0</v>
      </c>
      <c r="BG108" s="126">
        <f>[3]heroMastery!BG108</f>
        <v>0</v>
      </c>
      <c r="BH108" s="126">
        <f>[3]heroMastery!BH108</f>
        <v>0</v>
      </c>
    </row>
    <row r="109" spans="1:60">
      <c r="A109" s="126">
        <f>[3]heroMastery!A109</f>
        <v>513013</v>
      </c>
      <c r="B109" s="126">
        <f>[3]heroMastery!B109</f>
        <v>51301</v>
      </c>
      <c r="C109" s="126" t="str">
        <f>[3]heroMastery!C109</f>
        <v>地下狂潮</v>
      </c>
      <c r="D109" s="126">
        <f>[3]heroMastery!D109</f>
        <v>1</v>
      </c>
      <c r="E109" s="126">
        <f>[3]heroMastery!E109</f>
        <v>1</v>
      </c>
      <c r="F109" s="126">
        <f>[3]heroMastery!F109</f>
        <v>1</v>
      </c>
      <c r="G109" s="126">
        <f>[3]heroMastery!G109</f>
        <v>3</v>
      </c>
      <c r="H109" s="126">
        <f>[3]heroMastery!H109</f>
        <v>0</v>
      </c>
      <c r="I109" s="126">
        <f>[3]heroMastery!I109</f>
        <v>0</v>
      </c>
      <c r="J109" s="126">
        <f>[3]heroMastery!J109</f>
        <v>0</v>
      </c>
      <c r="K109" s="126">
        <f>[3]heroMastery!K109</f>
        <v>0</v>
      </c>
      <c r="L109" s="126">
        <f>[3]heroMastery!L109</f>
        <v>0</v>
      </c>
      <c r="M109" s="126">
        <f>[3]heroMastery!M109</f>
        <v>51301</v>
      </c>
      <c r="N109" s="126" t="str">
        <f>[3]heroMastery!N109</f>
        <v>ms_julong</v>
      </c>
      <c r="O109" s="126" t="str">
        <f>[3]heroMastery!O109</f>
        <v>HEROSPECIAL_513013</v>
      </c>
      <c r="P109" s="126" t="str">
        <f>[3]heroMastery!P109</f>
        <v>HEROSPECIALDES_513013</v>
      </c>
      <c r="Q109" s="126" t="str">
        <f>[3]heroMastery!Q109</f>
        <v/>
      </c>
      <c r="R109" s="126">
        <f>[3]heroMastery!R109</f>
        <v>0</v>
      </c>
      <c r="S109" s="126">
        <f>[3]heroMastery!S109</f>
        <v>0</v>
      </c>
      <c r="T109" s="126" t="str">
        <f>[3]heroMastery!T109</f>
        <v>[7]</v>
      </c>
      <c r="U109" s="126">
        <f>[3]heroMastery!U109</f>
        <v>0</v>
      </c>
      <c r="V109" s="126" t="str">
        <f>[3]heroMastery!V109</f>
        <v>[[55,20,0]]</v>
      </c>
      <c r="W109" s="126">
        <f>[3]heroMastery!W109</f>
        <v>0</v>
      </c>
      <c r="X109" s="126">
        <f>[3]heroMastery!X109</f>
        <v>0</v>
      </c>
      <c r="Y109" s="126">
        <f>[3]heroMastery!Y109</f>
        <v>0</v>
      </c>
      <c r="Z109" s="126">
        <f>[3]heroMastery!Z109</f>
        <v>0</v>
      </c>
      <c r="AA109" s="126">
        <f>[3]heroMastery!AA109</f>
        <v>0</v>
      </c>
      <c r="AB109" s="126">
        <f>[3]heroMastery!AB109</f>
        <v>0</v>
      </c>
      <c r="AC109" s="126">
        <f>[3]heroMastery!AC109</f>
        <v>0</v>
      </c>
      <c r="AD109" s="126">
        <f>[3]heroMastery!AD109</f>
        <v>0</v>
      </c>
      <c r="AE109" s="126">
        <f>[3]heroMastery!AE109</f>
        <v>0</v>
      </c>
      <c r="AF109" s="126">
        <f>[3]heroMastery!AF109</f>
        <v>0</v>
      </c>
      <c r="AG109" s="126">
        <f>[3]heroMastery!AG109</f>
        <v>0</v>
      </c>
      <c r="AH109" s="126">
        <f>[3]heroMastery!AH109</f>
        <v>0</v>
      </c>
      <c r="AI109" s="126">
        <f>[3]heroMastery!AI109</f>
        <v>0</v>
      </c>
      <c r="AJ109" s="126">
        <f>[3]heroMastery!AJ109</f>
        <v>0</v>
      </c>
      <c r="AK109" s="126">
        <f>[3]heroMastery!AK109</f>
        <v>0</v>
      </c>
      <c r="AL109" s="126">
        <f>[3]heroMastery!AL109</f>
        <v>0</v>
      </c>
      <c r="AM109" s="126">
        <f>[3]heroMastery!AM109</f>
        <v>0</v>
      </c>
      <c r="AN109" s="126">
        <f>[3]heroMastery!AN109</f>
        <v>0</v>
      </c>
      <c r="AO109" s="126">
        <f>[3]heroMastery!AO109</f>
        <v>0</v>
      </c>
      <c r="AP109" s="126">
        <f>[3]heroMastery!AP109</f>
        <v>0</v>
      </c>
      <c r="AQ109" s="126">
        <f>[3]heroMastery!AQ109</f>
        <v>0</v>
      </c>
      <c r="AR109" s="126">
        <f>[3]heroMastery!AR109</f>
        <v>0</v>
      </c>
      <c r="AS109" s="126">
        <f>[3]heroMastery!AS109</f>
        <v>0</v>
      </c>
      <c r="AT109" s="126">
        <f>[3]heroMastery!AT109</f>
        <v>0</v>
      </c>
      <c r="AU109" s="126">
        <f>[3]heroMastery!AU109</f>
        <v>0</v>
      </c>
      <c r="AV109" s="126">
        <f>[3]heroMastery!AV109</f>
        <v>0</v>
      </c>
      <c r="AW109" s="126">
        <f>[3]heroMastery!AW109</f>
        <v>0</v>
      </c>
      <c r="AX109" s="126">
        <f>[3]heroMastery!AX109</f>
        <v>0</v>
      </c>
      <c r="AY109" s="126">
        <f>[3]heroMastery!AY109</f>
        <v>0.15</v>
      </c>
      <c r="AZ109" s="126">
        <f>[3]heroMastery!AZ109</f>
        <v>0</v>
      </c>
      <c r="BA109" s="126">
        <f>[3]heroMastery!BA109</f>
        <v>0</v>
      </c>
      <c r="BB109" s="126">
        <f>[3]heroMastery!BB109</f>
        <v>0</v>
      </c>
      <c r="BC109" s="126">
        <f>[3]heroMastery!BC109</f>
        <v>0</v>
      </c>
      <c r="BD109" s="126">
        <f>[3]heroMastery!BD109</f>
        <v>0</v>
      </c>
      <c r="BE109" s="126">
        <f>[3]heroMastery!BE109</f>
        <v>0</v>
      </c>
      <c r="BF109" s="126">
        <f>[3]heroMastery!BF109</f>
        <v>0</v>
      </c>
      <c r="BG109" s="126">
        <f>[3]heroMastery!BG109</f>
        <v>0</v>
      </c>
      <c r="BH109" s="126">
        <f>[3]heroMastery!BH109</f>
        <v>0</v>
      </c>
    </row>
    <row r="110" spans="1:60">
      <c r="A110" s="126">
        <f>[3]heroMastery!A110</f>
        <v>513014</v>
      </c>
      <c r="B110" s="126">
        <f>[3]heroMastery!B110</f>
        <v>51301</v>
      </c>
      <c r="C110" s="126" t="str">
        <f>[3]heroMastery!C110</f>
        <v>地下狂潮</v>
      </c>
      <c r="D110" s="126">
        <f>[3]heroMastery!D110</f>
        <v>1</v>
      </c>
      <c r="E110" s="126">
        <f>[3]heroMastery!E110</f>
        <v>0</v>
      </c>
      <c r="F110" s="126">
        <f>[3]heroMastery!F110</f>
        <v>1</v>
      </c>
      <c r="G110" s="126">
        <f>[3]heroMastery!G110</f>
        <v>4</v>
      </c>
      <c r="H110" s="126">
        <f>[3]heroMastery!H110</f>
        <v>0</v>
      </c>
      <c r="I110" s="126">
        <f>[3]heroMastery!I110</f>
        <v>0</v>
      </c>
      <c r="J110" s="126">
        <f>[3]heroMastery!J110</f>
        <v>0</v>
      </c>
      <c r="K110" s="126">
        <f>[3]heroMastery!K110</f>
        <v>0</v>
      </c>
      <c r="L110" s="126">
        <f>[3]heroMastery!L110</f>
        <v>0</v>
      </c>
      <c r="M110" s="126">
        <f>[3]heroMastery!M110</f>
        <v>51301</v>
      </c>
      <c r="N110" s="126" t="str">
        <f>[3]heroMastery!N110</f>
        <v>ms_julong</v>
      </c>
      <c r="O110" s="126" t="str">
        <f>[3]heroMastery!O110</f>
        <v>HEROSPECIAL_513014</v>
      </c>
      <c r="P110" s="126" t="str">
        <f>[3]heroMastery!P110</f>
        <v>HEROSPECIALDES_513014</v>
      </c>
      <c r="Q110" s="126" t="str">
        <f>[3]heroMastery!Q110</f>
        <v>[1,1,1,1]</v>
      </c>
      <c r="R110" s="126" t="str">
        <f>[3]heroMastery!R110</f>
        <v>[1,1,1,1,1]</v>
      </c>
      <c r="S110" s="126" t="str">
        <f>[3]heroMastery!S110</f>
        <v>[1,1]</v>
      </c>
      <c r="T110" s="126">
        <f>[3]heroMastery!T110</f>
        <v>0</v>
      </c>
      <c r="U110" s="126">
        <f>[3]heroMastery!U110</f>
        <v>0</v>
      </c>
      <c r="V110" s="126">
        <f>[3]heroMastery!V110</f>
        <v>0</v>
      </c>
      <c r="W110" s="126" t="str">
        <f>[3]heroMastery!W110</f>
        <v>[[1,50495]]</v>
      </c>
      <c r="X110" s="126">
        <f>[3]heroMastery!X110</f>
        <v>0</v>
      </c>
      <c r="Y110" s="126">
        <f>[3]heroMastery!Y110</f>
        <v>0</v>
      </c>
      <c r="Z110" s="126">
        <f>[3]heroMastery!Z110</f>
        <v>0</v>
      </c>
      <c r="AA110" s="126">
        <f>[3]heroMastery!AA110</f>
        <v>0</v>
      </c>
      <c r="AB110" s="126">
        <f>[3]heroMastery!AB110</f>
        <v>0</v>
      </c>
      <c r="AC110" s="126">
        <f>[3]heroMastery!AC110</f>
        <v>0</v>
      </c>
      <c r="AD110" s="126">
        <f>[3]heroMastery!AD110</f>
        <v>0</v>
      </c>
      <c r="AE110" s="126">
        <f>[3]heroMastery!AE110</f>
        <v>0</v>
      </c>
      <c r="AF110" s="126">
        <f>[3]heroMastery!AF110</f>
        <v>0</v>
      </c>
      <c r="AG110" s="126">
        <f>[3]heroMastery!AG110</f>
        <v>0</v>
      </c>
      <c r="AH110" s="126">
        <f>[3]heroMastery!AH110</f>
        <v>0</v>
      </c>
      <c r="AI110" s="126">
        <f>[3]heroMastery!AI110</f>
        <v>0</v>
      </c>
      <c r="AJ110" s="126">
        <f>[3]heroMastery!AJ110</f>
        <v>0</v>
      </c>
      <c r="AK110" s="126">
        <f>[3]heroMastery!AK110</f>
        <v>0</v>
      </c>
      <c r="AL110" s="126">
        <f>[3]heroMastery!AL110</f>
        <v>0</v>
      </c>
      <c r="AM110" s="126">
        <f>[3]heroMastery!AM110</f>
        <v>0</v>
      </c>
      <c r="AN110" s="126">
        <f>[3]heroMastery!AN110</f>
        <v>0</v>
      </c>
      <c r="AO110" s="126">
        <f>[3]heroMastery!AO110</f>
        <v>0</v>
      </c>
      <c r="AP110" s="126">
        <f>[3]heroMastery!AP110</f>
        <v>0</v>
      </c>
      <c r="AQ110" s="126">
        <f>[3]heroMastery!AQ110</f>
        <v>0</v>
      </c>
      <c r="AR110" s="126">
        <f>[3]heroMastery!AR110</f>
        <v>0</v>
      </c>
      <c r="AS110" s="126">
        <f>[3]heroMastery!AS110</f>
        <v>0</v>
      </c>
      <c r="AT110" s="126">
        <f>[3]heroMastery!AT110</f>
        <v>0</v>
      </c>
      <c r="AU110" s="126">
        <f>[3]heroMastery!AU110</f>
        <v>0</v>
      </c>
      <c r="AV110" s="126">
        <f>[3]heroMastery!AV110</f>
        <v>0</v>
      </c>
      <c r="AW110" s="126">
        <f>[3]heroMastery!AW110</f>
        <v>0</v>
      </c>
      <c r="AX110" s="126">
        <f>[3]heroMastery!AX110</f>
        <v>0</v>
      </c>
      <c r="AY110" s="126">
        <f>[3]heroMastery!AY110</f>
        <v>0.2</v>
      </c>
      <c r="AZ110" s="126">
        <f>[3]heroMastery!AZ110</f>
        <v>0</v>
      </c>
      <c r="BA110" s="126">
        <f>[3]heroMastery!BA110</f>
        <v>0</v>
      </c>
      <c r="BB110" s="126">
        <f>[3]heroMastery!BB110</f>
        <v>0</v>
      </c>
      <c r="BC110" s="126">
        <f>[3]heroMastery!BC110</f>
        <v>0</v>
      </c>
      <c r="BD110" s="126">
        <f>[3]heroMastery!BD110</f>
        <v>0</v>
      </c>
      <c r="BE110" s="126">
        <f>[3]heroMastery!BE110</f>
        <v>0</v>
      </c>
      <c r="BF110" s="126">
        <f>[3]heroMastery!BF110</f>
        <v>0</v>
      </c>
      <c r="BG110" s="126">
        <f>[3]heroMastery!BG110</f>
        <v>0</v>
      </c>
      <c r="BH110" s="126">
        <f>[3]heroMastery!BH110</f>
        <v>0</v>
      </c>
    </row>
    <row r="111" spans="1:60">
      <c r="A111" s="126">
        <f>[3]heroMastery!A111</f>
        <v>514011</v>
      </c>
      <c r="B111" s="126">
        <f>[3]heroMastery!B111</f>
        <v>51401</v>
      </c>
      <c r="C111" s="126" t="str">
        <f>[3]heroMastery!C111</f>
        <v>生命轮回</v>
      </c>
      <c r="D111" s="126">
        <f>[3]heroMastery!D111</f>
        <v>1</v>
      </c>
      <c r="E111" s="126">
        <f>[3]heroMastery!E111</f>
        <v>0</v>
      </c>
      <c r="F111" s="126">
        <f>[3]heroMastery!F111</f>
        <v>1</v>
      </c>
      <c r="G111" s="126">
        <f>[3]heroMastery!G111</f>
        <v>1</v>
      </c>
      <c r="H111" s="126">
        <f>[3]heroMastery!H111</f>
        <v>0</v>
      </c>
      <c r="I111" s="126">
        <f>[3]heroMastery!I111</f>
        <v>0</v>
      </c>
      <c r="J111" s="126">
        <f>[3]heroMastery!J111</f>
        <v>0</v>
      </c>
      <c r="K111" s="126">
        <f>[3]heroMastery!K111</f>
        <v>0</v>
      </c>
      <c r="L111" s="126">
        <f>[3]heroMastery!L111</f>
        <v>0</v>
      </c>
      <c r="M111" s="126">
        <f>[3]heroMastery!M111</f>
        <v>51401</v>
      </c>
      <c r="N111" s="126" t="str">
        <f>[3]heroMastery!N111</f>
        <v>ms_shengminglunhui</v>
      </c>
      <c r="O111" s="126" t="str">
        <f>[3]heroMastery!O111</f>
        <v>HEROSPECIAL_514011</v>
      </c>
      <c r="P111" s="126" t="str">
        <f>[3]heroMastery!P111</f>
        <v>HEROSPECIALDES_514011</v>
      </c>
      <c r="Q111" s="126" t="str">
        <f>[3]heroMastery!Q111</f>
        <v/>
      </c>
      <c r="R111" s="126">
        <f>[3]heroMastery!R111</f>
        <v>0</v>
      </c>
      <c r="S111" s="126">
        <f>[3]heroMastery!S111</f>
        <v>0</v>
      </c>
      <c r="T111" s="126">
        <f>[3]heroMastery!T111</f>
        <v>0</v>
      </c>
      <c r="U111" s="126">
        <f>[3]heroMastery!U111</f>
        <v>0</v>
      </c>
      <c r="V111" s="126">
        <f>[3]heroMastery!V111</f>
        <v>0</v>
      </c>
      <c r="W111" s="126">
        <f>[3]heroMastery!W111</f>
        <v>0</v>
      </c>
      <c r="X111" s="126">
        <f>[3]heroMastery!X111</f>
        <v>0</v>
      </c>
      <c r="Y111" s="126">
        <f>[3]heroMastery!Y111</f>
        <v>0</v>
      </c>
      <c r="Z111" s="126">
        <f>[3]heroMastery!Z111</f>
        <v>0</v>
      </c>
      <c r="AA111" s="126">
        <f>[3]heroMastery!AA111</f>
        <v>0</v>
      </c>
      <c r="AB111" s="126">
        <f>[3]heroMastery!AB111</f>
        <v>0</v>
      </c>
      <c r="AC111" s="126">
        <f>[3]heroMastery!AC111</f>
        <v>0</v>
      </c>
      <c r="AD111" s="126">
        <f>[3]heroMastery!AD111</f>
        <v>0</v>
      </c>
      <c r="AE111" s="126">
        <f>[3]heroMastery!AE111</f>
        <v>0</v>
      </c>
      <c r="AF111" s="126">
        <f>[3]heroMastery!AF111</f>
        <v>0</v>
      </c>
      <c r="AG111" s="126" t="str">
        <f>[3]heroMastery!AG111</f>
        <v>[[523,5231]]</v>
      </c>
      <c r="AH111" s="126">
        <f>[3]heroMastery!AH111</f>
        <v>0</v>
      </c>
      <c r="AI111" s="126">
        <f>[3]heroMastery!AI111</f>
        <v>0</v>
      </c>
      <c r="AJ111" s="126">
        <f>[3]heroMastery!AJ111</f>
        <v>0</v>
      </c>
      <c r="AK111" s="126">
        <f>[3]heroMastery!AK111</f>
        <v>0</v>
      </c>
      <c r="AL111" s="126">
        <f>[3]heroMastery!AL111</f>
        <v>0</v>
      </c>
      <c r="AM111" s="126">
        <f>[3]heroMastery!AM111</f>
        <v>0</v>
      </c>
      <c r="AN111" s="126">
        <f>[3]heroMastery!AN111</f>
        <v>0</v>
      </c>
      <c r="AO111" s="126">
        <f>[3]heroMastery!AO111</f>
        <v>0</v>
      </c>
      <c r="AP111" s="126">
        <f>[3]heroMastery!AP111</f>
        <v>0</v>
      </c>
      <c r="AQ111" s="126">
        <f>[3]heroMastery!AQ111</f>
        <v>0</v>
      </c>
      <c r="AR111" s="126">
        <f>[3]heroMastery!AR111</f>
        <v>0</v>
      </c>
      <c r="AS111" s="126">
        <f>[3]heroMastery!AS111</f>
        <v>0</v>
      </c>
      <c r="AT111" s="126">
        <f>[3]heroMastery!AT111</f>
        <v>0</v>
      </c>
      <c r="AU111" s="126">
        <f>[3]heroMastery!AU111</f>
        <v>0</v>
      </c>
      <c r="AV111" s="126">
        <f>[3]heroMastery!AV111</f>
        <v>0</v>
      </c>
      <c r="AW111" s="126">
        <f>[3]heroMastery!AW111</f>
        <v>0</v>
      </c>
      <c r="AX111" s="126">
        <f>[3]heroMastery!AX111</f>
        <v>0</v>
      </c>
      <c r="AY111" s="126">
        <f>[3]heroMastery!AY111</f>
        <v>0.05</v>
      </c>
      <c r="AZ111" s="126">
        <f>[3]heroMastery!AZ111</f>
        <v>0</v>
      </c>
      <c r="BA111" s="126">
        <f>[3]heroMastery!BA111</f>
        <v>0</v>
      </c>
      <c r="BB111" s="126">
        <f>[3]heroMastery!BB111</f>
        <v>0</v>
      </c>
      <c r="BC111" s="126">
        <f>[3]heroMastery!BC111</f>
        <v>0</v>
      </c>
      <c r="BD111" s="126">
        <f>[3]heroMastery!BD111</f>
        <v>0</v>
      </c>
      <c r="BE111" s="126">
        <f>[3]heroMastery!BE111</f>
        <v>0</v>
      </c>
      <c r="BF111" s="126">
        <f>[3]heroMastery!BF111</f>
        <v>0</v>
      </c>
      <c r="BG111" s="126">
        <f>[3]heroMastery!BG111</f>
        <v>0</v>
      </c>
      <c r="BH111" s="126">
        <f>[3]heroMastery!BH111</f>
        <v>0</v>
      </c>
    </row>
    <row r="112" spans="1:60">
      <c r="A112" s="126">
        <f>[3]heroMastery!A112</f>
        <v>514012</v>
      </c>
      <c r="B112" s="126">
        <f>[3]heroMastery!B112</f>
        <v>51401</v>
      </c>
      <c r="C112" s="126" t="str">
        <f>[3]heroMastery!C112</f>
        <v>生命轮回</v>
      </c>
      <c r="D112" s="126">
        <f>[3]heroMastery!D112</f>
        <v>1</v>
      </c>
      <c r="E112" s="126">
        <f>[3]heroMastery!E112</f>
        <v>0</v>
      </c>
      <c r="F112" s="126">
        <f>[3]heroMastery!F112</f>
        <v>1</v>
      </c>
      <c r="G112" s="126">
        <f>[3]heroMastery!G112</f>
        <v>2</v>
      </c>
      <c r="H112" s="126">
        <f>[3]heroMastery!H112</f>
        <v>0</v>
      </c>
      <c r="I112" s="126">
        <f>[3]heroMastery!I112</f>
        <v>0</v>
      </c>
      <c r="J112" s="126">
        <f>[3]heroMastery!J112</f>
        <v>0</v>
      </c>
      <c r="K112" s="126">
        <f>[3]heroMastery!K112</f>
        <v>0</v>
      </c>
      <c r="L112" s="126">
        <f>[3]heroMastery!L112</f>
        <v>0</v>
      </c>
      <c r="M112" s="126">
        <f>[3]heroMastery!M112</f>
        <v>51401</v>
      </c>
      <c r="N112" s="126" t="str">
        <f>[3]heroMastery!N112</f>
        <v>ms_shengminglunhui</v>
      </c>
      <c r="O112" s="126" t="str">
        <f>[3]heroMastery!O112</f>
        <v>HEROSPECIAL_514012</v>
      </c>
      <c r="P112" s="126" t="str">
        <f>[3]heroMastery!P112</f>
        <v>HEROSPECIALDES_514012</v>
      </c>
      <c r="Q112" s="126" t="str">
        <f>[3]heroMastery!Q112</f>
        <v/>
      </c>
      <c r="R112" s="126">
        <f>[3]heroMastery!R112</f>
        <v>0</v>
      </c>
      <c r="S112" s="126">
        <f>[3]heroMastery!S112</f>
        <v>0</v>
      </c>
      <c r="T112" s="126">
        <f>[3]heroMastery!T112</f>
        <v>0</v>
      </c>
      <c r="U112" s="126">
        <f>[3]heroMastery!U112</f>
        <v>0</v>
      </c>
      <c r="V112" s="126">
        <f>[3]heroMastery!V112</f>
        <v>0</v>
      </c>
      <c r="W112" s="126">
        <f>[3]heroMastery!W112</f>
        <v>0</v>
      </c>
      <c r="X112" s="126">
        <f>[3]heroMastery!X112</f>
        <v>0</v>
      </c>
      <c r="Y112" s="126">
        <f>[3]heroMastery!Y112</f>
        <v>0</v>
      </c>
      <c r="Z112" s="126">
        <f>[3]heroMastery!Z112</f>
        <v>0</v>
      </c>
      <c r="AA112" s="126">
        <f>[3]heroMastery!AA112</f>
        <v>0</v>
      </c>
      <c r="AB112" s="126">
        <f>[3]heroMastery!AB112</f>
        <v>0</v>
      </c>
      <c r="AC112" s="126">
        <f>[3]heroMastery!AC112</f>
        <v>0</v>
      </c>
      <c r="AD112" s="126">
        <f>[3]heroMastery!AD112</f>
        <v>0</v>
      </c>
      <c r="AE112" s="126">
        <f>[3]heroMastery!AE112</f>
        <v>0</v>
      </c>
      <c r="AF112" s="126">
        <f>[3]heroMastery!AF112</f>
        <v>0</v>
      </c>
      <c r="AG112" s="126" t="str">
        <f>[3]heroMastery!AG112</f>
        <v>[[523,5232]]</v>
      </c>
      <c r="AH112" s="126">
        <f>[3]heroMastery!AH112</f>
        <v>0</v>
      </c>
      <c r="AI112" s="126">
        <f>[3]heroMastery!AI112</f>
        <v>0</v>
      </c>
      <c r="AJ112" s="126">
        <f>[3]heroMastery!AJ112</f>
        <v>0</v>
      </c>
      <c r="AK112" s="126">
        <f>[3]heroMastery!AK112</f>
        <v>0</v>
      </c>
      <c r="AL112" s="126">
        <f>[3]heroMastery!AL112</f>
        <v>0</v>
      </c>
      <c r="AM112" s="126">
        <f>[3]heroMastery!AM112</f>
        <v>0</v>
      </c>
      <c r="AN112" s="126">
        <f>[3]heroMastery!AN112</f>
        <v>0</v>
      </c>
      <c r="AO112" s="126">
        <f>[3]heroMastery!AO112</f>
        <v>0</v>
      </c>
      <c r="AP112" s="126">
        <f>[3]heroMastery!AP112</f>
        <v>0</v>
      </c>
      <c r="AQ112" s="126">
        <f>[3]heroMastery!AQ112</f>
        <v>0</v>
      </c>
      <c r="AR112" s="126">
        <f>[3]heroMastery!AR112</f>
        <v>0</v>
      </c>
      <c r="AS112" s="126">
        <f>[3]heroMastery!AS112</f>
        <v>0</v>
      </c>
      <c r="AT112" s="126">
        <f>[3]heroMastery!AT112</f>
        <v>0</v>
      </c>
      <c r="AU112" s="126">
        <f>[3]heroMastery!AU112</f>
        <v>0</v>
      </c>
      <c r="AV112" s="126">
        <f>[3]heroMastery!AV112</f>
        <v>0</v>
      </c>
      <c r="AW112" s="126">
        <f>[3]heroMastery!AW112</f>
        <v>0</v>
      </c>
      <c r="AX112" s="126">
        <f>[3]heroMastery!AX112</f>
        <v>0</v>
      </c>
      <c r="AY112" s="126">
        <f>[3]heroMastery!AY112</f>
        <v>0.1</v>
      </c>
      <c r="AZ112" s="126">
        <f>[3]heroMastery!AZ112</f>
        <v>0</v>
      </c>
      <c r="BA112" s="126">
        <f>[3]heroMastery!BA112</f>
        <v>0</v>
      </c>
      <c r="BB112" s="126">
        <f>[3]heroMastery!BB112</f>
        <v>0</v>
      </c>
      <c r="BC112" s="126">
        <f>[3]heroMastery!BC112</f>
        <v>0</v>
      </c>
      <c r="BD112" s="126">
        <f>[3]heroMastery!BD112</f>
        <v>0</v>
      </c>
      <c r="BE112" s="126">
        <f>[3]heroMastery!BE112</f>
        <v>0</v>
      </c>
      <c r="BF112" s="126">
        <f>[3]heroMastery!BF112</f>
        <v>0</v>
      </c>
      <c r="BG112" s="126">
        <f>[3]heroMastery!BG112</f>
        <v>0</v>
      </c>
      <c r="BH112" s="126">
        <f>[3]heroMastery!BH112</f>
        <v>0</v>
      </c>
    </row>
    <row r="113" spans="1:60">
      <c r="A113" s="126">
        <f>[3]heroMastery!A113</f>
        <v>514013</v>
      </c>
      <c r="B113" s="126">
        <f>[3]heroMastery!B113</f>
        <v>51401</v>
      </c>
      <c r="C113" s="126" t="str">
        <f>[3]heroMastery!C113</f>
        <v>生命轮回</v>
      </c>
      <c r="D113" s="126">
        <f>[3]heroMastery!D113</f>
        <v>1</v>
      </c>
      <c r="E113" s="126">
        <f>[3]heroMastery!E113</f>
        <v>1</v>
      </c>
      <c r="F113" s="126">
        <f>[3]heroMastery!F113</f>
        <v>1</v>
      </c>
      <c r="G113" s="126">
        <f>[3]heroMastery!G113</f>
        <v>3</v>
      </c>
      <c r="H113" s="126">
        <f>[3]heroMastery!H113</f>
        <v>0</v>
      </c>
      <c r="I113" s="126">
        <f>[3]heroMastery!I113</f>
        <v>0</v>
      </c>
      <c r="J113" s="126">
        <f>[3]heroMastery!J113</f>
        <v>0</v>
      </c>
      <c r="K113" s="126">
        <f>[3]heroMastery!K113</f>
        <v>0</v>
      </c>
      <c r="L113" s="126">
        <f>[3]heroMastery!L113</f>
        <v>0</v>
      </c>
      <c r="M113" s="126">
        <f>[3]heroMastery!M113</f>
        <v>51401</v>
      </c>
      <c r="N113" s="126" t="str">
        <f>[3]heroMastery!N113</f>
        <v>ms_shengminglunhui</v>
      </c>
      <c r="O113" s="126" t="str">
        <f>[3]heroMastery!O113</f>
        <v>HEROSPECIAL_514013</v>
      </c>
      <c r="P113" s="126" t="str">
        <f>[3]heroMastery!P113</f>
        <v>HEROSPECIALDES_514013</v>
      </c>
      <c r="Q113" s="126" t="str">
        <f>[3]heroMastery!Q113</f>
        <v/>
      </c>
      <c r="R113" s="126">
        <f>[3]heroMastery!R113</f>
        <v>0</v>
      </c>
      <c r="S113" s="126">
        <f>[3]heroMastery!S113</f>
        <v>0</v>
      </c>
      <c r="T113" s="126">
        <f>[3]heroMastery!T113</f>
        <v>0</v>
      </c>
      <c r="U113" s="126">
        <f>[3]heroMastery!U113</f>
        <v>0</v>
      </c>
      <c r="V113" s="126">
        <f>[3]heroMastery!V113</f>
        <v>0</v>
      </c>
      <c r="W113" s="126">
        <f>[3]heroMastery!W113</f>
        <v>0</v>
      </c>
      <c r="X113" s="126">
        <f>[3]heroMastery!X113</f>
        <v>0</v>
      </c>
      <c r="Y113" s="126">
        <f>[3]heroMastery!Y113</f>
        <v>0</v>
      </c>
      <c r="Z113" s="126">
        <f>[3]heroMastery!Z113</f>
        <v>0</v>
      </c>
      <c r="AA113" s="126">
        <f>[3]heroMastery!AA113</f>
        <v>0</v>
      </c>
      <c r="AB113" s="126">
        <f>[3]heroMastery!AB113</f>
        <v>0</v>
      </c>
      <c r="AC113" s="126">
        <f>[3]heroMastery!AC113</f>
        <v>0</v>
      </c>
      <c r="AD113" s="126">
        <f>[3]heroMastery!AD113</f>
        <v>0</v>
      </c>
      <c r="AE113" s="126" t="str">
        <f>[3]heroMastery!AE113</f>
        <v>[[125,15,0]]</v>
      </c>
      <c r="AF113" s="126">
        <f>[3]heroMastery!AF113</f>
        <v>0</v>
      </c>
      <c r="AG113" s="126">
        <f>[3]heroMastery!AG113</f>
        <v>0</v>
      </c>
      <c r="AH113" s="126">
        <f>[3]heroMastery!AH113</f>
        <v>0</v>
      </c>
      <c r="AI113" s="126">
        <f>[3]heroMastery!AI113</f>
        <v>0</v>
      </c>
      <c r="AJ113" s="126">
        <f>[3]heroMastery!AJ113</f>
        <v>0</v>
      </c>
      <c r="AK113" s="126">
        <f>[3]heroMastery!AK113</f>
        <v>0</v>
      </c>
      <c r="AL113" s="126">
        <f>[3]heroMastery!AL113</f>
        <v>0</v>
      </c>
      <c r="AM113" s="126">
        <f>[3]heroMastery!AM113</f>
        <v>0</v>
      </c>
      <c r="AN113" s="126">
        <f>[3]heroMastery!AN113</f>
        <v>0</v>
      </c>
      <c r="AO113" s="126">
        <f>[3]heroMastery!AO113</f>
        <v>0</v>
      </c>
      <c r="AP113" s="126">
        <f>[3]heroMastery!AP113</f>
        <v>0</v>
      </c>
      <c r="AQ113" s="126">
        <f>[3]heroMastery!AQ113</f>
        <v>0</v>
      </c>
      <c r="AR113" s="126">
        <f>[3]heroMastery!AR113</f>
        <v>0</v>
      </c>
      <c r="AS113" s="126">
        <f>[3]heroMastery!AS113</f>
        <v>0</v>
      </c>
      <c r="AT113" s="126">
        <f>[3]heroMastery!AT113</f>
        <v>0</v>
      </c>
      <c r="AU113" s="126">
        <f>[3]heroMastery!AU113</f>
        <v>0</v>
      </c>
      <c r="AV113" s="126">
        <f>[3]heroMastery!AV113</f>
        <v>0</v>
      </c>
      <c r="AW113" s="126">
        <f>[3]heroMastery!AW113</f>
        <v>0</v>
      </c>
      <c r="AX113" s="126">
        <f>[3]heroMastery!AX113</f>
        <v>0</v>
      </c>
      <c r="AY113" s="126">
        <f>[3]heroMastery!AY113</f>
        <v>0.15</v>
      </c>
      <c r="AZ113" s="126">
        <f>[3]heroMastery!AZ113</f>
        <v>0</v>
      </c>
      <c r="BA113" s="126">
        <f>[3]heroMastery!BA113</f>
        <v>0</v>
      </c>
      <c r="BB113" s="126">
        <f>[3]heroMastery!BB113</f>
        <v>0</v>
      </c>
      <c r="BC113" s="126">
        <f>[3]heroMastery!BC113</f>
        <v>0</v>
      </c>
      <c r="BD113" s="126">
        <f>[3]heroMastery!BD113</f>
        <v>0</v>
      </c>
      <c r="BE113" s="126">
        <f>[3]heroMastery!BE113</f>
        <v>0</v>
      </c>
      <c r="BF113" s="126">
        <f>[3]heroMastery!BF113</f>
        <v>0</v>
      </c>
      <c r="BG113" s="126">
        <f>[3]heroMastery!BG113</f>
        <v>0</v>
      </c>
      <c r="BH113" s="126">
        <f>[3]heroMastery!BH113</f>
        <v>0</v>
      </c>
    </row>
    <row r="114" spans="1:60">
      <c r="A114" s="126">
        <f>[3]heroMastery!A114</f>
        <v>514014</v>
      </c>
      <c r="B114" s="126">
        <f>[3]heroMastery!B114</f>
        <v>51401</v>
      </c>
      <c r="C114" s="126" t="str">
        <f>[3]heroMastery!C114</f>
        <v>生命轮回</v>
      </c>
      <c r="D114" s="126">
        <f>[3]heroMastery!D114</f>
        <v>1</v>
      </c>
      <c r="E114" s="126">
        <f>[3]heroMastery!E114</f>
        <v>0</v>
      </c>
      <c r="F114" s="126">
        <f>[3]heroMastery!F114</f>
        <v>1</v>
      </c>
      <c r="G114" s="126">
        <f>[3]heroMastery!G114</f>
        <v>4</v>
      </c>
      <c r="H114" s="126">
        <f>[3]heroMastery!H114</f>
        <v>0</v>
      </c>
      <c r="I114" s="126">
        <f>[3]heroMastery!I114</f>
        <v>0</v>
      </c>
      <c r="J114" s="126">
        <f>[3]heroMastery!J114</f>
        <v>0</v>
      </c>
      <c r="K114" s="126">
        <f>[3]heroMastery!K114</f>
        <v>0</v>
      </c>
      <c r="L114" s="126">
        <f>[3]heroMastery!L114</f>
        <v>0</v>
      </c>
      <c r="M114" s="126">
        <f>[3]heroMastery!M114</f>
        <v>51401</v>
      </c>
      <c r="N114" s="126" t="str">
        <f>[3]heroMastery!N114</f>
        <v>ms_shengminglunhui</v>
      </c>
      <c r="O114" s="126" t="str">
        <f>[3]heroMastery!O114</f>
        <v>HEROSPECIAL_514014</v>
      </c>
      <c r="P114" s="126" t="str">
        <f>[3]heroMastery!P114</f>
        <v>HEROSPECIALDES_514014</v>
      </c>
      <c r="Q114" s="126" t="str">
        <f>[3]heroMastery!Q114</f>
        <v>[1,1,1,1]</v>
      </c>
      <c r="R114" s="126" t="str">
        <f>[3]heroMastery!R114</f>
        <v>[0,0,0,0,1]</v>
      </c>
      <c r="S114" s="126" t="str">
        <f>[3]heroMastery!S114</f>
        <v>[1,1]</v>
      </c>
      <c r="T114" s="126">
        <f>[3]heroMastery!T114</f>
        <v>0</v>
      </c>
      <c r="U114" s="126">
        <f>[3]heroMastery!U114</f>
        <v>0</v>
      </c>
      <c r="V114" s="126">
        <f>[3]heroMastery!V114</f>
        <v>0</v>
      </c>
      <c r="W114" s="126" t="str">
        <f>[3]heroMastery!W114</f>
        <v>[[1,50496],[1,50497]]</v>
      </c>
      <c r="X114" s="126">
        <f>[3]heroMastery!X114</f>
        <v>0</v>
      </c>
      <c r="Y114" s="126">
        <f>[3]heroMastery!Y114</f>
        <v>0</v>
      </c>
      <c r="Z114" s="126">
        <f>[3]heroMastery!Z114</f>
        <v>0</v>
      </c>
      <c r="AA114" s="126">
        <f>[3]heroMastery!AA114</f>
        <v>0</v>
      </c>
      <c r="AB114" s="126">
        <f>[3]heroMastery!AB114</f>
        <v>0</v>
      </c>
      <c r="AC114" s="126">
        <f>[3]heroMastery!AC114</f>
        <v>0</v>
      </c>
      <c r="AD114" s="126">
        <f>[3]heroMastery!AD114</f>
        <v>0</v>
      </c>
      <c r="AE114" s="126">
        <f>[3]heroMastery!AE114</f>
        <v>0</v>
      </c>
      <c r="AF114" s="126">
        <f>[3]heroMastery!AF114</f>
        <v>0</v>
      </c>
      <c r="AG114" s="126">
        <f>[3]heroMastery!AG114</f>
        <v>0</v>
      </c>
      <c r="AH114" s="126">
        <f>[3]heroMastery!AH114</f>
        <v>0</v>
      </c>
      <c r="AI114" s="126">
        <f>[3]heroMastery!AI114</f>
        <v>0</v>
      </c>
      <c r="AJ114" s="126">
        <f>[3]heroMastery!AJ114</f>
        <v>0</v>
      </c>
      <c r="AK114" s="126">
        <f>[3]heroMastery!AK114</f>
        <v>0</v>
      </c>
      <c r="AL114" s="126">
        <f>[3]heroMastery!AL114</f>
        <v>0</v>
      </c>
      <c r="AM114" s="126">
        <f>[3]heroMastery!AM114</f>
        <v>0</v>
      </c>
      <c r="AN114" s="126">
        <f>[3]heroMastery!AN114</f>
        <v>0</v>
      </c>
      <c r="AO114" s="126">
        <f>[3]heroMastery!AO114</f>
        <v>0</v>
      </c>
      <c r="AP114" s="126">
        <f>[3]heroMastery!AP114</f>
        <v>0</v>
      </c>
      <c r="AQ114" s="126">
        <f>[3]heroMastery!AQ114</f>
        <v>0</v>
      </c>
      <c r="AR114" s="126">
        <f>[3]heroMastery!AR114</f>
        <v>0</v>
      </c>
      <c r="AS114" s="126">
        <f>[3]heroMastery!AS114</f>
        <v>0</v>
      </c>
      <c r="AT114" s="126">
        <f>[3]heroMastery!AT114</f>
        <v>0</v>
      </c>
      <c r="AU114" s="126">
        <f>[3]heroMastery!AU114</f>
        <v>0</v>
      </c>
      <c r="AV114" s="126">
        <f>[3]heroMastery!AV114</f>
        <v>0</v>
      </c>
      <c r="AW114" s="126">
        <f>[3]heroMastery!AW114</f>
        <v>0</v>
      </c>
      <c r="AX114" s="126">
        <f>[3]heroMastery!AX114</f>
        <v>0</v>
      </c>
      <c r="AY114" s="126">
        <f>[3]heroMastery!AY114</f>
        <v>0.2</v>
      </c>
      <c r="AZ114" s="126">
        <f>[3]heroMastery!AZ114</f>
        <v>0</v>
      </c>
      <c r="BA114" s="126">
        <f>[3]heroMastery!BA114</f>
        <v>0</v>
      </c>
      <c r="BB114" s="126">
        <f>[3]heroMastery!BB114</f>
        <v>0</v>
      </c>
      <c r="BC114" s="126">
        <f>[3]heroMastery!BC114</f>
        <v>0</v>
      </c>
      <c r="BD114" s="126">
        <f>[3]heroMastery!BD114</f>
        <v>0</v>
      </c>
      <c r="BE114" s="126">
        <f>[3]heroMastery!BE114</f>
        <v>0</v>
      </c>
      <c r="BF114" s="126">
        <f>[3]heroMastery!BF114</f>
        <v>0</v>
      </c>
      <c r="BG114" s="126">
        <f>[3]heroMastery!BG114</f>
        <v>0</v>
      </c>
      <c r="BH114" s="126">
        <f>[3]heroMastery!BH114</f>
        <v>0</v>
      </c>
    </row>
    <row r="115" spans="1:60">
      <c r="A115" s="126">
        <f>[3]heroMastery!A115</f>
        <v>514021</v>
      </c>
      <c r="B115" s="126">
        <f>[3]heroMastery!B115</f>
        <v>51402</v>
      </c>
      <c r="C115" s="126" t="str">
        <f>[3]heroMastery!C115</f>
        <v>水晶凝视</v>
      </c>
      <c r="D115" s="126">
        <f>[3]heroMastery!D115</f>
        <v>1</v>
      </c>
      <c r="E115" s="126">
        <f>[3]heroMastery!E115</f>
        <v>0</v>
      </c>
      <c r="F115" s="126">
        <f>[3]heroMastery!F115</f>
        <v>1</v>
      </c>
      <c r="G115" s="126">
        <f>[3]heroMastery!G115</f>
        <v>1</v>
      </c>
      <c r="H115" s="126">
        <f>[3]heroMastery!H115</f>
        <v>0</v>
      </c>
      <c r="I115" s="126">
        <f>[3]heroMastery!I115</f>
        <v>0</v>
      </c>
      <c r="J115" s="126">
        <f>[3]heroMastery!J115</f>
        <v>0</v>
      </c>
      <c r="K115" s="126">
        <f>[3]heroMastery!K115</f>
        <v>0</v>
      </c>
      <c r="L115" s="126">
        <f>[3]heroMastery!L115</f>
        <v>0</v>
      </c>
      <c r="M115" s="126">
        <f>[3]heroMastery!M115</f>
        <v>51402</v>
      </c>
      <c r="N115" s="126" t="str">
        <f>[3]heroMastery!N115</f>
        <v>ms_shuijingbaolie</v>
      </c>
      <c r="O115" s="126" t="str">
        <f>[3]heroMastery!O115</f>
        <v>HEROSPECIAL_514021</v>
      </c>
      <c r="P115" s="126" t="str">
        <f>[3]heroMastery!P115</f>
        <v>HEROSPECIALDES_514021</v>
      </c>
      <c r="Q115" s="126">
        <f>[3]heroMastery!Q115</f>
        <v>0</v>
      </c>
      <c r="R115" s="126">
        <f>[3]heroMastery!R115</f>
        <v>0</v>
      </c>
      <c r="S115" s="126">
        <f>[3]heroMastery!S115</f>
        <v>0</v>
      </c>
      <c r="T115" s="126">
        <f>[3]heroMastery!T115</f>
        <v>0</v>
      </c>
      <c r="U115" s="126">
        <f>[3]heroMastery!U115</f>
        <v>0</v>
      </c>
      <c r="V115" s="126">
        <f>[3]heroMastery!V115</f>
        <v>0</v>
      </c>
      <c r="W115" s="126">
        <f>[3]heroMastery!W115</f>
        <v>0</v>
      </c>
      <c r="X115" s="126">
        <f>[3]heroMastery!X115</f>
        <v>0</v>
      </c>
      <c r="Y115" s="126">
        <f>[3]heroMastery!Y115</f>
        <v>0</v>
      </c>
      <c r="Z115" s="126">
        <f>[3]heroMastery!Z115</f>
        <v>0</v>
      </c>
      <c r="AA115" s="126">
        <f>[3]heroMastery!AA115</f>
        <v>0</v>
      </c>
      <c r="AB115" s="126">
        <f>[3]heroMastery!AB115</f>
        <v>0</v>
      </c>
      <c r="AC115" s="126">
        <f>[3]heroMastery!AC115</f>
        <v>0</v>
      </c>
      <c r="AD115" s="126">
        <f>[3]heroMastery!AD115</f>
        <v>0</v>
      </c>
      <c r="AE115" s="126">
        <f>[3]heroMastery!AE115</f>
        <v>0</v>
      </c>
      <c r="AF115" s="126">
        <f>[3]heroMastery!AF115</f>
        <v>0</v>
      </c>
      <c r="AG115" s="126">
        <f>[3]heroMastery!AG115</f>
        <v>0</v>
      </c>
      <c r="AH115" s="126">
        <f>[3]heroMastery!AH115</f>
        <v>0</v>
      </c>
      <c r="AI115" s="126">
        <f>[3]heroMastery!AI115</f>
        <v>0</v>
      </c>
      <c r="AJ115" s="126" t="str">
        <f>[3]heroMastery!AJ115</f>
        <v>[[1523,1552],[4521,4523]]</v>
      </c>
      <c r="AK115" s="126">
        <f>[3]heroMastery!AK115</f>
        <v>0</v>
      </c>
      <c r="AL115" s="126">
        <f>[3]heroMastery!AL115</f>
        <v>0</v>
      </c>
      <c r="AM115" s="126">
        <f>[3]heroMastery!AM115</f>
        <v>0</v>
      </c>
      <c r="AN115" s="126">
        <f>[3]heroMastery!AN115</f>
        <v>0</v>
      </c>
      <c r="AO115" s="126">
        <f>[3]heroMastery!AO115</f>
        <v>0</v>
      </c>
      <c r="AP115" s="126">
        <f>[3]heroMastery!AP115</f>
        <v>0</v>
      </c>
      <c r="AQ115" s="126">
        <f>[3]heroMastery!AQ115</f>
        <v>0</v>
      </c>
      <c r="AR115" s="126">
        <f>[3]heroMastery!AR115</f>
        <v>0</v>
      </c>
      <c r="AS115" s="126">
        <f>[3]heroMastery!AS115</f>
        <v>0</v>
      </c>
      <c r="AT115" s="126">
        <f>[3]heroMastery!AT115</f>
        <v>0</v>
      </c>
      <c r="AU115" s="126">
        <f>[3]heroMastery!AU115</f>
        <v>0</v>
      </c>
      <c r="AV115" s="126">
        <f>[3]heroMastery!AV115</f>
        <v>0</v>
      </c>
      <c r="AW115" s="126">
        <f>[3]heroMastery!AW115</f>
        <v>0</v>
      </c>
      <c r="AX115" s="126">
        <f>[3]heroMastery!AX115</f>
        <v>0</v>
      </c>
      <c r="AY115" s="126">
        <f>[3]heroMastery!AY115</f>
        <v>0.05</v>
      </c>
      <c r="AZ115" s="126">
        <f>[3]heroMastery!AZ115</f>
        <v>0</v>
      </c>
      <c r="BA115" s="126">
        <f>[3]heroMastery!BA115</f>
        <v>0</v>
      </c>
      <c r="BB115" s="126">
        <f>[3]heroMastery!BB115</f>
        <v>0</v>
      </c>
      <c r="BC115" s="126">
        <f>[3]heroMastery!BC115</f>
        <v>0</v>
      </c>
      <c r="BD115" s="126">
        <f>[3]heroMastery!BD115</f>
        <v>0</v>
      </c>
      <c r="BE115" s="126">
        <f>[3]heroMastery!BE115</f>
        <v>0</v>
      </c>
      <c r="BF115" s="126">
        <f>[3]heroMastery!BF115</f>
        <v>0</v>
      </c>
      <c r="BG115" s="126">
        <f>[3]heroMastery!BG115</f>
        <v>0</v>
      </c>
      <c r="BH115" s="126">
        <f>[3]heroMastery!BH115</f>
        <v>0</v>
      </c>
    </row>
    <row r="116" spans="1:60">
      <c r="A116" s="126">
        <f>[3]heroMastery!A116</f>
        <v>514022</v>
      </c>
      <c r="B116" s="126">
        <f>[3]heroMastery!B116</f>
        <v>51402</v>
      </c>
      <c r="C116" s="126" t="str">
        <f>[3]heroMastery!C116</f>
        <v>水晶凝视</v>
      </c>
      <c r="D116" s="126">
        <f>[3]heroMastery!D116</f>
        <v>1</v>
      </c>
      <c r="E116" s="126">
        <f>[3]heroMastery!E116</f>
        <v>0</v>
      </c>
      <c r="F116" s="126">
        <f>[3]heroMastery!F116</f>
        <v>1</v>
      </c>
      <c r="G116" s="126">
        <f>[3]heroMastery!G116</f>
        <v>2</v>
      </c>
      <c r="H116" s="126">
        <f>[3]heroMastery!H116</f>
        <v>0</v>
      </c>
      <c r="I116" s="126">
        <f>[3]heroMastery!I116</f>
        <v>0</v>
      </c>
      <c r="J116" s="126">
        <f>[3]heroMastery!J116</f>
        <v>0</v>
      </c>
      <c r="K116" s="126">
        <f>[3]heroMastery!K116</f>
        <v>0</v>
      </c>
      <c r="L116" s="126">
        <f>[3]heroMastery!L116</f>
        <v>0</v>
      </c>
      <c r="M116" s="126">
        <f>[3]heroMastery!M116</f>
        <v>51402</v>
      </c>
      <c r="N116" s="126" t="str">
        <f>[3]heroMastery!N116</f>
        <v>ms_shuijingbaolie</v>
      </c>
      <c r="O116" s="126" t="str">
        <f>[3]heroMastery!O116</f>
        <v>HEROSPECIAL_514022</v>
      </c>
      <c r="P116" s="126" t="str">
        <f>[3]heroMastery!P116</f>
        <v>HEROSPECIALDES_514022</v>
      </c>
      <c r="Q116" s="126" t="str">
        <f>[3]heroMastery!Q116</f>
        <v>[1,1,1,1]</v>
      </c>
      <c r="R116" s="126" t="str">
        <f>[3]heroMastery!R116</f>
        <v>[1,1,1,1,1]</v>
      </c>
      <c r="S116" s="126" t="str">
        <f>[3]heroMastery!S116</f>
        <v>[1,1]</v>
      </c>
      <c r="T116" s="126">
        <f>[3]heroMastery!T116</f>
        <v>0</v>
      </c>
      <c r="U116" s="126">
        <f>[3]heroMastery!U116</f>
        <v>0</v>
      </c>
      <c r="V116" s="126">
        <f>[3]heroMastery!V116</f>
        <v>0</v>
      </c>
      <c r="W116" s="126" t="str">
        <f>[3]heroMastery!W116</f>
        <v>[[3,52317],[3,52322]]</v>
      </c>
      <c r="X116" s="126">
        <f>[3]heroMastery!X116</f>
        <v>0</v>
      </c>
      <c r="Y116" s="126">
        <f>[3]heroMastery!Y116</f>
        <v>0</v>
      </c>
      <c r="Z116" s="126">
        <f>[3]heroMastery!Z116</f>
        <v>0</v>
      </c>
      <c r="AA116" s="126">
        <f>[3]heroMastery!AA116</f>
        <v>0</v>
      </c>
      <c r="AB116" s="126">
        <f>[3]heroMastery!AB116</f>
        <v>0</v>
      </c>
      <c r="AC116" s="126">
        <f>[3]heroMastery!AC116</f>
        <v>0</v>
      </c>
      <c r="AD116" s="126">
        <f>[3]heroMastery!AD116</f>
        <v>0</v>
      </c>
      <c r="AE116" s="126">
        <f>[3]heroMastery!AE116</f>
        <v>0</v>
      </c>
      <c r="AF116" s="126">
        <f>[3]heroMastery!AF116</f>
        <v>0</v>
      </c>
      <c r="AG116" s="126">
        <f>[3]heroMastery!AG116</f>
        <v>0</v>
      </c>
      <c r="AH116" s="126">
        <f>[3]heroMastery!AH116</f>
        <v>0</v>
      </c>
      <c r="AI116" s="126">
        <f>[3]heroMastery!AI116</f>
        <v>0</v>
      </c>
      <c r="AJ116" s="126">
        <f>[3]heroMastery!AJ116</f>
        <v>0</v>
      </c>
      <c r="AK116" s="126">
        <f>[3]heroMastery!AK116</f>
        <v>0</v>
      </c>
      <c r="AL116" s="126">
        <f>[3]heroMastery!AL116</f>
        <v>0</v>
      </c>
      <c r="AM116" s="126">
        <f>[3]heroMastery!AM116</f>
        <v>0</v>
      </c>
      <c r="AN116" s="126">
        <f>[3]heroMastery!AN116</f>
        <v>0</v>
      </c>
      <c r="AO116" s="126">
        <f>[3]heroMastery!AO116</f>
        <v>0</v>
      </c>
      <c r="AP116" s="126">
        <f>[3]heroMastery!AP116</f>
        <v>0</v>
      </c>
      <c r="AQ116" s="126">
        <f>[3]heroMastery!AQ116</f>
        <v>0</v>
      </c>
      <c r="AR116" s="126">
        <f>[3]heroMastery!AR116</f>
        <v>0</v>
      </c>
      <c r="AS116" s="126">
        <f>[3]heroMastery!AS116</f>
        <v>0</v>
      </c>
      <c r="AT116" s="126">
        <f>[3]heroMastery!AT116</f>
        <v>0</v>
      </c>
      <c r="AU116" s="126">
        <f>[3]heroMastery!AU116</f>
        <v>0</v>
      </c>
      <c r="AV116" s="126">
        <f>[3]heroMastery!AV116</f>
        <v>0</v>
      </c>
      <c r="AW116" s="126">
        <f>[3]heroMastery!AW116</f>
        <v>0</v>
      </c>
      <c r="AX116" s="126">
        <f>[3]heroMastery!AX116</f>
        <v>0</v>
      </c>
      <c r="AY116" s="126">
        <f>[3]heroMastery!AY116</f>
        <v>0.1</v>
      </c>
      <c r="AZ116" s="126">
        <f>[3]heroMastery!AZ116</f>
        <v>0</v>
      </c>
      <c r="BA116" s="126">
        <f>[3]heroMastery!BA116</f>
        <v>0</v>
      </c>
      <c r="BB116" s="126">
        <f>[3]heroMastery!BB116</f>
        <v>0</v>
      </c>
      <c r="BC116" s="126">
        <f>[3]heroMastery!BC116</f>
        <v>0</v>
      </c>
      <c r="BD116" s="126">
        <f>[3]heroMastery!BD116</f>
        <v>0</v>
      </c>
      <c r="BE116" s="126">
        <f>[3]heroMastery!BE116</f>
        <v>0</v>
      </c>
      <c r="BF116" s="126">
        <f>[3]heroMastery!BF116</f>
        <v>0</v>
      </c>
      <c r="BG116" s="126">
        <f>[3]heroMastery!BG116</f>
        <v>0</v>
      </c>
      <c r="BH116" s="126">
        <f>[3]heroMastery!BH116</f>
        <v>0</v>
      </c>
    </row>
    <row r="117" spans="1:60">
      <c r="A117" s="126">
        <f>[3]heroMastery!A117</f>
        <v>514023</v>
      </c>
      <c r="B117" s="126">
        <f>[3]heroMastery!B117</f>
        <v>51402</v>
      </c>
      <c r="C117" s="126" t="str">
        <f>[3]heroMastery!C117</f>
        <v>水晶凝视</v>
      </c>
      <c r="D117" s="126">
        <f>[3]heroMastery!D117</f>
        <v>1</v>
      </c>
      <c r="E117" s="126">
        <f>[3]heroMastery!E117</f>
        <v>1</v>
      </c>
      <c r="F117" s="126">
        <f>[3]heroMastery!F117</f>
        <v>1</v>
      </c>
      <c r="G117" s="126">
        <f>[3]heroMastery!G117</f>
        <v>3</v>
      </c>
      <c r="H117" s="126">
        <f>[3]heroMastery!H117</f>
        <v>0</v>
      </c>
      <c r="I117" s="126">
        <f>[3]heroMastery!I117</f>
        <v>0</v>
      </c>
      <c r="J117" s="126">
        <f>[3]heroMastery!J117</f>
        <v>0</v>
      </c>
      <c r="K117" s="126">
        <f>[3]heroMastery!K117</f>
        <v>0</v>
      </c>
      <c r="L117" s="126">
        <f>[3]heroMastery!L117</f>
        <v>0</v>
      </c>
      <c r="M117" s="126">
        <f>[3]heroMastery!M117</f>
        <v>51402</v>
      </c>
      <c r="N117" s="126" t="str">
        <f>[3]heroMastery!N117</f>
        <v>ms_shuijingbaolie</v>
      </c>
      <c r="O117" s="126" t="str">
        <f>[3]heroMastery!O117</f>
        <v>HEROSPECIAL_514023</v>
      </c>
      <c r="P117" s="126" t="str">
        <f>[3]heroMastery!P117</f>
        <v>HEROSPECIALDES_514023</v>
      </c>
      <c r="Q117" s="126" t="str">
        <f>[3]heroMastery!Q117</f>
        <v/>
      </c>
      <c r="R117" s="126">
        <f>[3]heroMastery!R117</f>
        <v>0</v>
      </c>
      <c r="S117" s="126">
        <f>[3]heroMastery!S117</f>
        <v>0</v>
      </c>
      <c r="T117" s="126">
        <f>[3]heroMastery!T117</f>
        <v>0</v>
      </c>
      <c r="U117" s="126">
        <f>[3]heroMastery!U117</f>
        <v>0</v>
      </c>
      <c r="V117" s="126">
        <f>[3]heroMastery!V117</f>
        <v>0</v>
      </c>
      <c r="W117" s="126">
        <f>[3]heroMastery!W117</f>
        <v>0</v>
      </c>
      <c r="X117" s="126">
        <f>[3]heroMastery!X117</f>
        <v>0</v>
      </c>
      <c r="Y117" s="126">
        <f>[3]heroMastery!Y117</f>
        <v>0</v>
      </c>
      <c r="Z117" s="126">
        <f>[3]heroMastery!Z117</f>
        <v>0</v>
      </c>
      <c r="AA117" s="126">
        <f>[3]heroMastery!AA117</f>
        <v>0</v>
      </c>
      <c r="AB117" s="126" t="str">
        <f>[3]heroMastery!AB117</f>
        <v>[[704,3,52318]]</v>
      </c>
      <c r="AC117" s="126">
        <f>[3]heroMastery!AC117</f>
        <v>0</v>
      </c>
      <c r="AD117" s="126">
        <f>[3]heroMastery!AD117</f>
        <v>0</v>
      </c>
      <c r="AE117" s="126">
        <f>[3]heroMastery!AE117</f>
        <v>0</v>
      </c>
      <c r="AF117" s="126">
        <f>[3]heroMastery!AF117</f>
        <v>0</v>
      </c>
      <c r="AG117" s="126">
        <f>[3]heroMastery!AG117</f>
        <v>0</v>
      </c>
      <c r="AH117" s="126">
        <f>[3]heroMastery!AH117</f>
        <v>0</v>
      </c>
      <c r="AI117" s="126">
        <f>[3]heroMastery!AI117</f>
        <v>0</v>
      </c>
      <c r="AJ117" s="126">
        <f>[3]heroMastery!AJ117</f>
        <v>0</v>
      </c>
      <c r="AK117" s="126">
        <f>[3]heroMastery!AK117</f>
        <v>0</v>
      </c>
      <c r="AL117" s="126">
        <f>[3]heroMastery!AL117</f>
        <v>0</v>
      </c>
      <c r="AM117" s="126">
        <f>[3]heroMastery!AM117</f>
        <v>0</v>
      </c>
      <c r="AN117" s="126">
        <f>[3]heroMastery!AN117</f>
        <v>0</v>
      </c>
      <c r="AO117" s="126">
        <f>[3]heroMastery!AO117</f>
        <v>0</v>
      </c>
      <c r="AP117" s="126">
        <f>[3]heroMastery!AP117</f>
        <v>0</v>
      </c>
      <c r="AQ117" s="126">
        <f>[3]heroMastery!AQ117</f>
        <v>0</v>
      </c>
      <c r="AR117" s="126">
        <f>[3]heroMastery!AR117</f>
        <v>0</v>
      </c>
      <c r="AS117" s="126">
        <f>[3]heroMastery!AS117</f>
        <v>0</v>
      </c>
      <c r="AT117" s="126">
        <f>[3]heroMastery!AT117</f>
        <v>0</v>
      </c>
      <c r="AU117" s="126">
        <f>[3]heroMastery!AU117</f>
        <v>0</v>
      </c>
      <c r="AV117" s="126">
        <f>[3]heroMastery!AV117</f>
        <v>0</v>
      </c>
      <c r="AW117" s="126">
        <f>[3]heroMastery!AW117</f>
        <v>0</v>
      </c>
      <c r="AX117" s="126">
        <f>[3]heroMastery!AX117</f>
        <v>0</v>
      </c>
      <c r="AY117" s="126">
        <f>[3]heroMastery!AY117</f>
        <v>0.15</v>
      </c>
      <c r="AZ117" s="126">
        <f>[3]heroMastery!AZ117</f>
        <v>0</v>
      </c>
      <c r="BA117" s="126">
        <f>[3]heroMastery!BA117</f>
        <v>0</v>
      </c>
      <c r="BB117" s="126">
        <f>[3]heroMastery!BB117</f>
        <v>0</v>
      </c>
      <c r="BC117" s="126">
        <f>[3]heroMastery!BC117</f>
        <v>0</v>
      </c>
      <c r="BD117" s="126">
        <f>[3]heroMastery!BD117</f>
        <v>0</v>
      </c>
      <c r="BE117" s="126">
        <f>[3]heroMastery!BE117</f>
        <v>0</v>
      </c>
      <c r="BF117" s="126">
        <f>[3]heroMastery!BF117</f>
        <v>0</v>
      </c>
      <c r="BG117" s="126">
        <f>[3]heroMastery!BG117</f>
        <v>0</v>
      </c>
      <c r="BH117" s="126">
        <f>[3]heroMastery!BH117</f>
        <v>0</v>
      </c>
    </row>
    <row r="118" spans="1:60">
      <c r="A118" s="126">
        <f>[3]heroMastery!A118</f>
        <v>514024</v>
      </c>
      <c r="B118" s="126">
        <f>[3]heroMastery!B118</f>
        <v>51402</v>
      </c>
      <c r="C118" s="126" t="str">
        <f>[3]heroMastery!C118</f>
        <v>水晶凝视</v>
      </c>
      <c r="D118" s="126">
        <f>[3]heroMastery!D118</f>
        <v>1</v>
      </c>
      <c r="E118" s="126">
        <f>[3]heroMastery!E118</f>
        <v>0</v>
      </c>
      <c r="F118" s="126">
        <f>[3]heroMastery!F118</f>
        <v>1</v>
      </c>
      <c r="G118" s="126">
        <f>[3]heroMastery!G118</f>
        <v>4</v>
      </c>
      <c r="H118" s="126">
        <f>[3]heroMastery!H118</f>
        <v>0</v>
      </c>
      <c r="I118" s="126">
        <f>[3]heroMastery!I118</f>
        <v>0</v>
      </c>
      <c r="J118" s="126">
        <f>[3]heroMastery!J118</f>
        <v>0</v>
      </c>
      <c r="K118" s="126">
        <f>[3]heroMastery!K118</f>
        <v>0</v>
      </c>
      <c r="L118" s="126">
        <f>[3]heroMastery!L118</f>
        <v>0</v>
      </c>
      <c r="M118" s="126">
        <f>[3]heroMastery!M118</f>
        <v>51402</v>
      </c>
      <c r="N118" s="126" t="str">
        <f>[3]heroMastery!N118</f>
        <v>ms_shuijingbaolie</v>
      </c>
      <c r="O118" s="126" t="str">
        <f>[3]heroMastery!O118</f>
        <v>HEROSPECIAL_514024</v>
      </c>
      <c r="P118" s="126" t="str">
        <f>[3]heroMastery!P118</f>
        <v>HEROSPECIALDES_514024</v>
      </c>
      <c r="Q118" s="126" t="str">
        <f>[3]heroMastery!Q118</f>
        <v/>
      </c>
      <c r="R118" s="126">
        <f>[3]heroMastery!R118</f>
        <v>0</v>
      </c>
      <c r="S118" s="126">
        <f>[3]heroMastery!S118</f>
        <v>0</v>
      </c>
      <c r="T118" s="126">
        <f>[3]heroMastery!T118</f>
        <v>0</v>
      </c>
      <c r="U118" s="126">
        <f>[3]heroMastery!U118</f>
        <v>0</v>
      </c>
      <c r="V118" s="126">
        <f>[3]heroMastery!V118</f>
        <v>0</v>
      </c>
      <c r="W118" s="126">
        <f>[3]heroMastery!W118</f>
        <v>0</v>
      </c>
      <c r="X118" s="126">
        <f>[3]heroMastery!X118</f>
        <v>0</v>
      </c>
      <c r="Y118" s="126">
        <f>[3]heroMastery!Y118</f>
        <v>0</v>
      </c>
      <c r="Z118" s="126">
        <f>[3]heroMastery!Z118</f>
        <v>0</v>
      </c>
      <c r="AA118" s="126">
        <f>[3]heroMastery!AA118</f>
        <v>0</v>
      </c>
      <c r="AB118" s="126" t="str">
        <f>[3]heroMastery!AB118</f>
        <v>[[704,1,50541]]</v>
      </c>
      <c r="AC118" s="126">
        <f>[3]heroMastery!AC118</f>
        <v>0</v>
      </c>
      <c r="AD118" s="126">
        <f>[3]heroMastery!AD118</f>
        <v>0</v>
      </c>
      <c r="AE118" s="126">
        <f>[3]heroMastery!AE118</f>
        <v>0</v>
      </c>
      <c r="AF118" s="126">
        <f>[3]heroMastery!AF118</f>
        <v>0</v>
      </c>
      <c r="AG118" s="126">
        <f>[3]heroMastery!AG118</f>
        <v>0</v>
      </c>
      <c r="AH118" s="126">
        <f>[3]heroMastery!AH118</f>
        <v>0</v>
      </c>
      <c r="AI118" s="126">
        <f>[3]heroMastery!AI118</f>
        <v>0</v>
      </c>
      <c r="AJ118" s="126">
        <f>[3]heroMastery!AJ118</f>
        <v>0</v>
      </c>
      <c r="AK118" s="126">
        <f>[3]heroMastery!AK118</f>
        <v>0</v>
      </c>
      <c r="AL118" s="126">
        <f>[3]heroMastery!AL118</f>
        <v>0</v>
      </c>
      <c r="AM118" s="126">
        <f>[3]heroMastery!AM118</f>
        <v>0</v>
      </c>
      <c r="AN118" s="126">
        <f>[3]heroMastery!AN118</f>
        <v>0</v>
      </c>
      <c r="AO118" s="126">
        <f>[3]heroMastery!AO118</f>
        <v>0</v>
      </c>
      <c r="AP118" s="126">
        <f>[3]heroMastery!AP118</f>
        <v>0</v>
      </c>
      <c r="AQ118" s="126">
        <f>[3]heroMastery!AQ118</f>
        <v>0</v>
      </c>
      <c r="AR118" s="126">
        <f>[3]heroMastery!AR118</f>
        <v>0</v>
      </c>
      <c r="AS118" s="126">
        <f>[3]heroMastery!AS118</f>
        <v>0</v>
      </c>
      <c r="AT118" s="126">
        <f>[3]heroMastery!AT118</f>
        <v>0</v>
      </c>
      <c r="AU118" s="126">
        <f>[3]heroMastery!AU118</f>
        <v>0</v>
      </c>
      <c r="AV118" s="126">
        <f>[3]heroMastery!AV118</f>
        <v>0</v>
      </c>
      <c r="AW118" s="126">
        <f>[3]heroMastery!AW118</f>
        <v>0</v>
      </c>
      <c r="AX118" s="126">
        <f>[3]heroMastery!AX118</f>
        <v>0</v>
      </c>
      <c r="AY118" s="126">
        <f>[3]heroMastery!AY118</f>
        <v>0.2</v>
      </c>
      <c r="AZ118" s="126">
        <f>[3]heroMastery!AZ118</f>
        <v>0</v>
      </c>
      <c r="BA118" s="126">
        <f>[3]heroMastery!BA118</f>
        <v>0</v>
      </c>
      <c r="BB118" s="126">
        <f>[3]heroMastery!BB118</f>
        <v>0</v>
      </c>
      <c r="BC118" s="126">
        <f>[3]heroMastery!BC118</f>
        <v>0</v>
      </c>
      <c r="BD118" s="126">
        <f>[3]heroMastery!BD118</f>
        <v>0</v>
      </c>
      <c r="BE118" s="126">
        <f>[3]heroMastery!BE118</f>
        <v>0</v>
      </c>
      <c r="BF118" s="126">
        <f>[3]heroMastery!BF118</f>
        <v>0</v>
      </c>
      <c r="BG118" s="126">
        <f>[3]heroMastery!BG118</f>
        <v>0</v>
      </c>
      <c r="BH118" s="126">
        <f>[3]heroMastery!BH118</f>
        <v>0</v>
      </c>
    </row>
    <row r="119" spans="1:60">
      <c r="A119" s="126">
        <f>[3]heroMastery!A119</f>
        <v>0</v>
      </c>
      <c r="B119" s="126">
        <f>[3]heroMastery!B119</f>
        <v>0</v>
      </c>
      <c r="C119" s="126">
        <f>[3]heroMastery!C119</f>
        <v>0</v>
      </c>
      <c r="D119" s="126">
        <f>[3]heroMastery!D119</f>
        <v>0</v>
      </c>
      <c r="E119" s="126">
        <f>[3]heroMastery!E119</f>
        <v>0</v>
      </c>
      <c r="F119" s="126">
        <f>[3]heroMastery!F119</f>
        <v>0</v>
      </c>
      <c r="G119" s="126">
        <f>[3]heroMastery!G119</f>
        <v>0</v>
      </c>
      <c r="H119" s="126">
        <f>[3]heroMastery!H119</f>
        <v>0</v>
      </c>
      <c r="I119" s="126">
        <f>[3]heroMastery!I119</f>
        <v>0</v>
      </c>
      <c r="J119" s="126">
        <f>[3]heroMastery!J119</f>
        <v>0</v>
      </c>
      <c r="K119" s="126">
        <f>[3]heroMastery!K119</f>
        <v>0</v>
      </c>
      <c r="L119" s="126">
        <f>[3]heroMastery!L119</f>
        <v>0</v>
      </c>
      <c r="M119" s="126">
        <f>[3]heroMastery!M119</f>
        <v>0</v>
      </c>
      <c r="N119" s="126">
        <f>[3]heroMastery!N119</f>
        <v>0</v>
      </c>
      <c r="O119" s="126">
        <f>[3]heroMastery!O119</f>
        <v>0</v>
      </c>
      <c r="P119" s="126">
        <f>[3]heroMastery!P119</f>
        <v>0</v>
      </c>
      <c r="Q119" s="126">
        <f>[3]heroMastery!Q119</f>
        <v>0</v>
      </c>
      <c r="R119" s="126">
        <f>[3]heroMastery!R119</f>
        <v>0</v>
      </c>
      <c r="S119" s="126">
        <f>[3]heroMastery!S119</f>
        <v>0</v>
      </c>
      <c r="T119" s="126">
        <f>[3]heroMastery!T119</f>
        <v>0</v>
      </c>
      <c r="U119" s="126">
        <f>[3]heroMastery!U119</f>
        <v>0</v>
      </c>
      <c r="V119" s="126">
        <f>[3]heroMastery!V119</f>
        <v>0</v>
      </c>
      <c r="W119" s="126">
        <f>[3]heroMastery!W119</f>
        <v>0</v>
      </c>
      <c r="X119" s="126">
        <f>[3]heroMastery!X119</f>
        <v>0</v>
      </c>
      <c r="Y119" s="126">
        <f>[3]heroMastery!Y119</f>
        <v>0</v>
      </c>
      <c r="Z119" s="126">
        <f>[3]heroMastery!Z119</f>
        <v>0</v>
      </c>
      <c r="AA119" s="126">
        <f>[3]heroMastery!AA119</f>
        <v>0</v>
      </c>
      <c r="AB119" s="126">
        <f>[3]heroMastery!AB119</f>
        <v>0</v>
      </c>
      <c r="AC119" s="126">
        <f>[3]heroMastery!AC119</f>
        <v>0</v>
      </c>
      <c r="AD119" s="126">
        <f>[3]heroMastery!AD119</f>
        <v>0</v>
      </c>
      <c r="AE119" s="126">
        <f>[3]heroMastery!AE119</f>
        <v>0</v>
      </c>
      <c r="AF119" s="126">
        <f>[3]heroMastery!AF119</f>
        <v>0</v>
      </c>
      <c r="AG119" s="126">
        <f>[3]heroMastery!AG119</f>
        <v>0</v>
      </c>
      <c r="AH119" s="126">
        <f>[3]heroMastery!AH119</f>
        <v>0</v>
      </c>
      <c r="AI119" s="126">
        <f>[3]heroMastery!AI119</f>
        <v>0</v>
      </c>
      <c r="AJ119" s="126">
        <f>[3]heroMastery!AJ119</f>
        <v>0</v>
      </c>
      <c r="AK119" s="126">
        <f>[3]heroMastery!AK119</f>
        <v>0</v>
      </c>
      <c r="AL119" s="126">
        <f>[3]heroMastery!AL119</f>
        <v>0</v>
      </c>
      <c r="AM119" s="126">
        <f>[3]heroMastery!AM119</f>
        <v>0</v>
      </c>
      <c r="AN119" s="126">
        <f>[3]heroMastery!AN119</f>
        <v>0</v>
      </c>
      <c r="AO119" s="126">
        <f>[3]heroMastery!AO119</f>
        <v>0</v>
      </c>
      <c r="AP119" s="126">
        <f>[3]heroMastery!AP119</f>
        <v>0</v>
      </c>
      <c r="AQ119" s="126">
        <f>[3]heroMastery!AQ119</f>
        <v>0</v>
      </c>
      <c r="AR119" s="126">
        <f>[3]heroMastery!AR119</f>
        <v>0</v>
      </c>
      <c r="AS119" s="126">
        <f>[3]heroMastery!AS119</f>
        <v>0</v>
      </c>
      <c r="AT119" s="126">
        <f>[3]heroMastery!AT119</f>
        <v>0</v>
      </c>
      <c r="AU119" s="126">
        <f>[3]heroMastery!AU119</f>
        <v>0</v>
      </c>
      <c r="AV119" s="126">
        <f>[3]heroMastery!AV119</f>
        <v>0</v>
      </c>
      <c r="AW119" s="126">
        <f>[3]heroMastery!AW119</f>
        <v>0</v>
      </c>
      <c r="AX119" s="126">
        <f>[3]heroMastery!AX119</f>
        <v>0</v>
      </c>
      <c r="AY119" s="126">
        <f>[3]heroMastery!AY119</f>
        <v>0</v>
      </c>
      <c r="AZ119" s="126">
        <f>[3]heroMastery!AZ119</f>
        <v>0</v>
      </c>
      <c r="BA119" s="126">
        <f>[3]heroMastery!BA119</f>
        <v>0</v>
      </c>
      <c r="BB119" s="126">
        <f>[3]heroMastery!BB119</f>
        <v>0</v>
      </c>
      <c r="BC119" s="126">
        <f>[3]heroMastery!BC119</f>
        <v>0</v>
      </c>
      <c r="BD119" s="126">
        <f>[3]heroMastery!BD119</f>
        <v>0</v>
      </c>
      <c r="BE119" s="126">
        <f>[3]heroMastery!BE119</f>
        <v>0</v>
      </c>
      <c r="BF119" s="126">
        <f>[3]heroMastery!BF119</f>
        <v>0</v>
      </c>
      <c r="BG119" s="126">
        <f>[3]heroMastery!BG119</f>
        <v>0</v>
      </c>
      <c r="BH119" s="126">
        <f>[3]heroMastery!BH119</f>
        <v>0</v>
      </c>
    </row>
    <row r="120" spans="1:60">
      <c r="A120" s="126">
        <f>[3]heroMastery!A120</f>
        <v>0</v>
      </c>
      <c r="B120" s="126">
        <f>[3]heroMastery!B120</f>
        <v>0</v>
      </c>
      <c r="C120" s="126">
        <f>[3]heroMastery!C120</f>
        <v>0</v>
      </c>
      <c r="D120" s="126">
        <f>[3]heroMastery!D120</f>
        <v>0</v>
      </c>
      <c r="E120" s="126">
        <f>[3]heroMastery!E120</f>
        <v>0</v>
      </c>
      <c r="F120" s="126">
        <f>[3]heroMastery!F120</f>
        <v>0</v>
      </c>
      <c r="G120" s="126">
        <f>[3]heroMastery!G120</f>
        <v>0</v>
      </c>
      <c r="H120" s="126">
        <f>[3]heroMastery!H120</f>
        <v>0</v>
      </c>
      <c r="I120" s="126">
        <f>[3]heroMastery!I120</f>
        <v>0</v>
      </c>
      <c r="J120" s="126">
        <f>[3]heroMastery!J120</f>
        <v>0</v>
      </c>
      <c r="K120" s="126">
        <f>[3]heroMastery!K120</f>
        <v>0</v>
      </c>
      <c r="L120" s="126">
        <f>[3]heroMastery!L120</f>
        <v>0</v>
      </c>
      <c r="M120" s="126">
        <f>[3]heroMastery!M120</f>
        <v>0</v>
      </c>
      <c r="N120" s="126">
        <f>[3]heroMastery!N120</f>
        <v>0</v>
      </c>
      <c r="O120" s="126">
        <f>[3]heroMastery!O120</f>
        <v>0</v>
      </c>
      <c r="P120" s="126">
        <f>[3]heroMastery!P120</f>
        <v>0</v>
      </c>
      <c r="Q120" s="126">
        <f>[3]heroMastery!Q120</f>
        <v>0</v>
      </c>
      <c r="R120" s="126">
        <f>[3]heroMastery!R120</f>
        <v>0</v>
      </c>
      <c r="S120" s="126">
        <f>[3]heroMastery!S120</f>
        <v>0</v>
      </c>
      <c r="T120" s="126">
        <f>[3]heroMastery!T120</f>
        <v>0</v>
      </c>
      <c r="U120" s="126">
        <f>[3]heroMastery!U120</f>
        <v>0</v>
      </c>
      <c r="V120" s="126">
        <f>[3]heroMastery!V120</f>
        <v>0</v>
      </c>
      <c r="W120" s="126">
        <f>[3]heroMastery!W120</f>
        <v>0</v>
      </c>
      <c r="X120" s="126">
        <f>[3]heroMastery!X120</f>
        <v>0</v>
      </c>
      <c r="Y120" s="126">
        <f>[3]heroMastery!Y120</f>
        <v>0</v>
      </c>
      <c r="Z120" s="126">
        <f>[3]heroMastery!Z120</f>
        <v>0</v>
      </c>
      <c r="AA120" s="126">
        <f>[3]heroMastery!AA120</f>
        <v>0</v>
      </c>
      <c r="AB120" s="126">
        <f>[3]heroMastery!AB120</f>
        <v>0</v>
      </c>
      <c r="AC120" s="126">
        <f>[3]heroMastery!AC120</f>
        <v>0</v>
      </c>
      <c r="AD120" s="126">
        <f>[3]heroMastery!AD120</f>
        <v>0</v>
      </c>
      <c r="AE120" s="126">
        <f>[3]heroMastery!AE120</f>
        <v>0</v>
      </c>
      <c r="AF120" s="126">
        <f>[3]heroMastery!AF120</f>
        <v>0</v>
      </c>
      <c r="AG120" s="126">
        <f>[3]heroMastery!AG120</f>
        <v>0</v>
      </c>
      <c r="AH120" s="126">
        <f>[3]heroMastery!AH120</f>
        <v>0</v>
      </c>
      <c r="AI120" s="126">
        <f>[3]heroMastery!AI120</f>
        <v>0</v>
      </c>
      <c r="AJ120" s="126">
        <f>[3]heroMastery!AJ120</f>
        <v>0</v>
      </c>
      <c r="AK120" s="126">
        <f>[3]heroMastery!AK120</f>
        <v>0</v>
      </c>
      <c r="AL120" s="126">
        <f>[3]heroMastery!AL120</f>
        <v>0</v>
      </c>
      <c r="AM120" s="126">
        <f>[3]heroMastery!AM120</f>
        <v>0</v>
      </c>
      <c r="AN120" s="126">
        <f>[3]heroMastery!AN120</f>
        <v>0</v>
      </c>
      <c r="AO120" s="126">
        <f>[3]heroMastery!AO120</f>
        <v>0</v>
      </c>
      <c r="AP120" s="126">
        <f>[3]heroMastery!AP120</f>
        <v>0</v>
      </c>
      <c r="AQ120" s="126">
        <f>[3]heroMastery!AQ120</f>
        <v>0</v>
      </c>
      <c r="AR120" s="126">
        <f>[3]heroMastery!AR120</f>
        <v>0</v>
      </c>
      <c r="AS120" s="126">
        <f>[3]heroMastery!AS120</f>
        <v>0</v>
      </c>
      <c r="AT120" s="126">
        <f>[3]heroMastery!AT120</f>
        <v>0</v>
      </c>
      <c r="AU120" s="126">
        <f>[3]heroMastery!AU120</f>
        <v>0</v>
      </c>
      <c r="AV120" s="126">
        <f>[3]heroMastery!AV120</f>
        <v>0</v>
      </c>
      <c r="AW120" s="126">
        <f>[3]heroMastery!AW120</f>
        <v>0</v>
      </c>
      <c r="AX120" s="126">
        <f>[3]heroMastery!AX120</f>
        <v>0</v>
      </c>
      <c r="AY120" s="126">
        <f>[3]heroMastery!AY120</f>
        <v>0</v>
      </c>
      <c r="AZ120" s="126">
        <f>[3]heroMastery!AZ120</f>
        <v>0</v>
      </c>
      <c r="BA120" s="126">
        <f>[3]heroMastery!BA120</f>
        <v>0</v>
      </c>
      <c r="BB120" s="126">
        <f>[3]heroMastery!BB120</f>
        <v>0</v>
      </c>
      <c r="BC120" s="126">
        <f>[3]heroMastery!BC120</f>
        <v>0</v>
      </c>
      <c r="BD120" s="126">
        <f>[3]heroMastery!BD120</f>
        <v>0</v>
      </c>
      <c r="BE120" s="126">
        <f>[3]heroMastery!BE120</f>
        <v>0</v>
      </c>
      <c r="BF120" s="126">
        <f>[3]heroMastery!BF120</f>
        <v>0</v>
      </c>
      <c r="BG120" s="126">
        <f>[3]heroMastery!BG120</f>
        <v>0</v>
      </c>
      <c r="BH120" s="126">
        <f>[3]heroMastery!BH120</f>
        <v>0</v>
      </c>
    </row>
    <row r="121" spans="1:60" ht="57">
      <c r="A121" s="126" t="str">
        <f>[3]heroMastery!A121</f>
        <v>#云中城专用阶杰德特加强版专长</v>
      </c>
      <c r="B121" s="126">
        <f>[3]heroMastery!B121</f>
        <v>0</v>
      </c>
      <c r="C121" s="126">
        <f>[3]heroMastery!C121</f>
        <v>0</v>
      </c>
      <c r="D121" s="126">
        <f>[3]heroMastery!D121</f>
        <v>0</v>
      </c>
      <c r="E121" s="126">
        <f>[3]heroMastery!E121</f>
        <v>0</v>
      </c>
      <c r="F121" s="126">
        <f>[3]heroMastery!F121</f>
        <v>0</v>
      </c>
      <c r="G121" s="126">
        <f>[3]heroMastery!G121</f>
        <v>0</v>
      </c>
      <c r="H121" s="126">
        <f>[3]heroMastery!H121</f>
        <v>0</v>
      </c>
      <c r="I121" s="126">
        <f>[3]heroMastery!I121</f>
        <v>0</v>
      </c>
      <c r="J121" s="126">
        <f>[3]heroMastery!J121</f>
        <v>0</v>
      </c>
      <c r="K121" s="126">
        <f>[3]heroMastery!K121</f>
        <v>0</v>
      </c>
      <c r="L121" s="126">
        <f>[3]heroMastery!L121</f>
        <v>0</v>
      </c>
      <c r="M121" s="126">
        <f>[3]heroMastery!M121</f>
        <v>0</v>
      </c>
      <c r="N121" s="126">
        <f>[3]heroMastery!N121</f>
        <v>0</v>
      </c>
      <c r="O121" s="126">
        <f>[3]heroMastery!O121</f>
        <v>0</v>
      </c>
      <c r="P121" s="126">
        <f>[3]heroMastery!P121</f>
        <v>0</v>
      </c>
      <c r="Q121" s="126">
        <f>[3]heroMastery!Q121</f>
        <v>0</v>
      </c>
      <c r="R121" s="126">
        <f>[3]heroMastery!R121</f>
        <v>0</v>
      </c>
      <c r="S121" s="126">
        <f>[3]heroMastery!S121</f>
        <v>0</v>
      </c>
      <c r="T121" s="126">
        <f>[3]heroMastery!T121</f>
        <v>0</v>
      </c>
      <c r="U121" s="126">
        <f>[3]heroMastery!U121</f>
        <v>0</v>
      </c>
      <c r="V121" s="126">
        <f>[3]heroMastery!V121</f>
        <v>0</v>
      </c>
      <c r="W121" s="126">
        <f>[3]heroMastery!W121</f>
        <v>0</v>
      </c>
      <c r="X121" s="126">
        <f>[3]heroMastery!X121</f>
        <v>0</v>
      </c>
      <c r="Y121" s="126">
        <f>[3]heroMastery!Y121</f>
        <v>0</v>
      </c>
      <c r="Z121" s="126">
        <f>[3]heroMastery!Z121</f>
        <v>0</v>
      </c>
      <c r="AA121" s="126">
        <f>[3]heroMastery!AA121</f>
        <v>0</v>
      </c>
      <c r="AB121" s="126">
        <f>[3]heroMastery!AB121</f>
        <v>0</v>
      </c>
      <c r="AC121" s="126">
        <f>[3]heroMastery!AC121</f>
        <v>0</v>
      </c>
      <c r="AD121" s="126">
        <f>[3]heroMastery!AD121</f>
        <v>0</v>
      </c>
      <c r="AE121" s="126">
        <f>[3]heroMastery!AE121</f>
        <v>0</v>
      </c>
      <c r="AF121" s="126">
        <f>[3]heroMastery!AF121</f>
        <v>0</v>
      </c>
      <c r="AG121" s="126">
        <f>[3]heroMastery!AG121</f>
        <v>0</v>
      </c>
      <c r="AH121" s="126">
        <f>[3]heroMastery!AH121</f>
        <v>0</v>
      </c>
      <c r="AI121" s="126">
        <f>[3]heroMastery!AI121</f>
        <v>0</v>
      </c>
      <c r="AJ121" s="126">
        <f>[3]heroMastery!AJ121</f>
        <v>0</v>
      </c>
      <c r="AK121" s="126">
        <f>[3]heroMastery!AK121</f>
        <v>0</v>
      </c>
      <c r="AL121" s="126">
        <f>[3]heroMastery!AL121</f>
        <v>0</v>
      </c>
      <c r="AM121" s="126">
        <f>[3]heroMastery!AM121</f>
        <v>0</v>
      </c>
      <c r="AN121" s="126">
        <f>[3]heroMastery!AN121</f>
        <v>0</v>
      </c>
      <c r="AO121" s="126">
        <f>[3]heroMastery!AO121</f>
        <v>0</v>
      </c>
      <c r="AP121" s="126">
        <f>[3]heroMastery!AP121</f>
        <v>0</v>
      </c>
      <c r="AQ121" s="126">
        <f>[3]heroMastery!AQ121</f>
        <v>0</v>
      </c>
      <c r="AR121" s="126">
        <f>[3]heroMastery!AR121</f>
        <v>0</v>
      </c>
      <c r="AS121" s="126">
        <f>[3]heroMastery!AS121</f>
        <v>0</v>
      </c>
      <c r="AT121" s="126">
        <f>[3]heroMastery!AT121</f>
        <v>0</v>
      </c>
      <c r="AU121" s="126">
        <f>[3]heroMastery!AU121</f>
        <v>0</v>
      </c>
      <c r="AV121" s="126">
        <f>[3]heroMastery!AV121</f>
        <v>0</v>
      </c>
      <c r="AW121" s="126">
        <f>[3]heroMastery!AW121</f>
        <v>0</v>
      </c>
      <c r="AX121" s="126">
        <f>[3]heroMastery!AX121</f>
        <v>0</v>
      </c>
      <c r="AY121" s="126">
        <f>[3]heroMastery!AY121</f>
        <v>0</v>
      </c>
      <c r="AZ121" s="126">
        <f>[3]heroMastery!AZ121</f>
        <v>0</v>
      </c>
      <c r="BA121" s="126">
        <f>[3]heroMastery!BA121</f>
        <v>0</v>
      </c>
      <c r="BB121" s="126">
        <f>[3]heroMastery!BB121</f>
        <v>0</v>
      </c>
      <c r="BC121" s="126">
        <f>[3]heroMastery!BC121</f>
        <v>0</v>
      </c>
      <c r="BD121" s="126">
        <f>[3]heroMastery!BD121</f>
        <v>0</v>
      </c>
      <c r="BE121" s="126">
        <f>[3]heroMastery!BE121</f>
        <v>0</v>
      </c>
      <c r="BF121" s="126">
        <f>[3]heroMastery!BF121</f>
        <v>0</v>
      </c>
      <c r="BG121" s="126">
        <f>[3]heroMastery!BG121</f>
        <v>0</v>
      </c>
      <c r="BH121" s="126">
        <f>[3]heroMastery!BH121</f>
        <v>0</v>
      </c>
    </row>
    <row r="122" spans="1:60">
      <c r="A122" s="126">
        <f>[3]heroMastery!A122</f>
        <v>714011</v>
      </c>
      <c r="B122" s="126">
        <f>[3]heroMastery!B122</f>
        <v>51401</v>
      </c>
      <c r="C122" s="126" t="str">
        <f>[3]heroMastery!C122</f>
        <v>生命轮回</v>
      </c>
      <c r="D122" s="126">
        <f>[3]heroMastery!D122</f>
        <v>1</v>
      </c>
      <c r="E122" s="126">
        <f>[3]heroMastery!E122</f>
        <v>0</v>
      </c>
      <c r="F122" s="126">
        <f>[3]heroMastery!F122</f>
        <v>1</v>
      </c>
      <c r="G122" s="126">
        <f>[3]heroMastery!G122</f>
        <v>1</v>
      </c>
      <c r="H122" s="126">
        <f>[3]heroMastery!H122</f>
        <v>0</v>
      </c>
      <c r="I122" s="126">
        <f>[3]heroMastery!I122</f>
        <v>0</v>
      </c>
      <c r="J122" s="126">
        <f>[3]heroMastery!J122</f>
        <v>0</v>
      </c>
      <c r="K122" s="126">
        <f>[3]heroMastery!K122</f>
        <v>0</v>
      </c>
      <c r="L122" s="126">
        <f>[3]heroMastery!L122</f>
        <v>0</v>
      </c>
      <c r="M122" s="126">
        <f>[3]heroMastery!M122</f>
        <v>71401</v>
      </c>
      <c r="N122" s="126" t="str">
        <f>[3]heroMastery!N122</f>
        <v>ms_shengminglunhui</v>
      </c>
      <c r="O122" s="126" t="str">
        <f>[3]heroMastery!O122</f>
        <v>HEROSPECIAL_514011</v>
      </c>
      <c r="P122" s="126" t="str">
        <f>[3]heroMastery!P122</f>
        <v>HEROSPECIALDES_514011</v>
      </c>
      <c r="Q122" s="126" t="str">
        <f>[3]heroMastery!Q122</f>
        <v/>
      </c>
      <c r="R122" s="126">
        <f>[3]heroMastery!R122</f>
        <v>0</v>
      </c>
      <c r="S122" s="126">
        <f>[3]heroMastery!S122</f>
        <v>0</v>
      </c>
      <c r="T122" s="126">
        <f>[3]heroMastery!T122</f>
        <v>0</v>
      </c>
      <c r="U122" s="126">
        <f>[3]heroMastery!U122</f>
        <v>0</v>
      </c>
      <c r="V122" s="126">
        <f>[3]heroMastery!V122</f>
        <v>0</v>
      </c>
      <c r="W122" s="126">
        <f>[3]heroMastery!W122</f>
        <v>0</v>
      </c>
      <c r="X122" s="126">
        <f>[3]heroMastery!X122</f>
        <v>0</v>
      </c>
      <c r="Y122" s="126">
        <f>[3]heroMastery!Y122</f>
        <v>0</v>
      </c>
      <c r="Z122" s="126">
        <f>[3]heroMastery!Z122</f>
        <v>0</v>
      </c>
      <c r="AA122" s="126">
        <f>[3]heroMastery!AA122</f>
        <v>0</v>
      </c>
      <c r="AB122" s="126">
        <f>[3]heroMastery!AB122</f>
        <v>0</v>
      </c>
      <c r="AC122" s="126">
        <f>[3]heroMastery!AC122</f>
        <v>0</v>
      </c>
      <c r="AD122" s="126">
        <f>[3]heroMastery!AD122</f>
        <v>0</v>
      </c>
      <c r="AE122" s="126">
        <f>[3]heroMastery!AE122</f>
        <v>0</v>
      </c>
      <c r="AF122" s="126">
        <f>[3]heroMastery!AF122</f>
        <v>0</v>
      </c>
      <c r="AG122" s="126" t="str">
        <f>[3]heroMastery!AG122</f>
        <v>[[523,5231]]</v>
      </c>
      <c r="AH122" s="126">
        <f>[3]heroMastery!AH122</f>
        <v>0</v>
      </c>
      <c r="AI122" s="126">
        <f>[3]heroMastery!AI122</f>
        <v>0</v>
      </c>
      <c r="AJ122" s="126">
        <f>[3]heroMastery!AJ122</f>
        <v>0</v>
      </c>
      <c r="AK122" s="126">
        <f>[3]heroMastery!AK122</f>
        <v>0</v>
      </c>
      <c r="AL122" s="126">
        <f>[3]heroMastery!AL122</f>
        <v>0</v>
      </c>
      <c r="AM122" s="126">
        <f>[3]heroMastery!AM122</f>
        <v>0</v>
      </c>
      <c r="AN122" s="126">
        <f>[3]heroMastery!AN122</f>
        <v>0</v>
      </c>
      <c r="AO122" s="126">
        <f>[3]heroMastery!AO122</f>
        <v>0</v>
      </c>
      <c r="AP122" s="126">
        <f>[3]heroMastery!AP122</f>
        <v>0</v>
      </c>
      <c r="AQ122" s="126">
        <f>[3]heroMastery!AQ122</f>
        <v>0</v>
      </c>
      <c r="AR122" s="126">
        <f>[3]heroMastery!AR122</f>
        <v>0</v>
      </c>
      <c r="AS122" s="126">
        <f>[3]heroMastery!AS122</f>
        <v>0</v>
      </c>
      <c r="AT122" s="126">
        <f>[3]heroMastery!AT122</f>
        <v>0</v>
      </c>
      <c r="AU122" s="126">
        <f>[3]heroMastery!AU122</f>
        <v>0</v>
      </c>
      <c r="AV122" s="126">
        <f>[3]heroMastery!AV122</f>
        <v>0</v>
      </c>
      <c r="AW122" s="126">
        <f>[3]heroMastery!AW122</f>
        <v>0</v>
      </c>
      <c r="AX122" s="126">
        <f>[3]heroMastery!AX122</f>
        <v>0</v>
      </c>
      <c r="AY122" s="126">
        <f>[3]heroMastery!AY122</f>
        <v>0.05</v>
      </c>
      <c r="AZ122" s="126">
        <f>[3]heroMastery!AZ122</f>
        <v>0</v>
      </c>
      <c r="BA122" s="126">
        <f>[3]heroMastery!BA122</f>
        <v>0</v>
      </c>
      <c r="BB122" s="126">
        <f>[3]heroMastery!BB122</f>
        <v>0</v>
      </c>
      <c r="BC122" s="126">
        <f>[3]heroMastery!BC122</f>
        <v>0</v>
      </c>
      <c r="BD122" s="126">
        <f>[3]heroMastery!BD122</f>
        <v>0</v>
      </c>
      <c r="BE122" s="126">
        <f>[3]heroMastery!BE122</f>
        <v>0</v>
      </c>
      <c r="BF122" s="126">
        <f>[3]heroMastery!BF122</f>
        <v>0</v>
      </c>
      <c r="BG122" s="126">
        <f>[3]heroMastery!BG122</f>
        <v>0</v>
      </c>
      <c r="BH122" s="126">
        <f>[3]heroMastery!BH122</f>
        <v>0</v>
      </c>
    </row>
    <row r="123" spans="1:60">
      <c r="A123" s="126">
        <f>[3]heroMastery!A123</f>
        <v>714012</v>
      </c>
      <c r="B123" s="126">
        <f>[3]heroMastery!B123</f>
        <v>51401</v>
      </c>
      <c r="C123" s="126" t="str">
        <f>[3]heroMastery!C123</f>
        <v>生命轮回</v>
      </c>
      <c r="D123" s="126">
        <f>[3]heroMastery!D123</f>
        <v>1</v>
      </c>
      <c r="E123" s="126">
        <f>[3]heroMastery!E123</f>
        <v>0</v>
      </c>
      <c r="F123" s="126">
        <f>[3]heroMastery!F123</f>
        <v>1</v>
      </c>
      <c r="G123" s="126">
        <f>[3]heroMastery!G123</f>
        <v>2</v>
      </c>
      <c r="H123" s="126">
        <f>[3]heroMastery!H123</f>
        <v>0</v>
      </c>
      <c r="I123" s="126">
        <f>[3]heroMastery!I123</f>
        <v>0</v>
      </c>
      <c r="J123" s="126">
        <f>[3]heroMastery!J123</f>
        <v>0</v>
      </c>
      <c r="K123" s="126">
        <f>[3]heroMastery!K123</f>
        <v>0</v>
      </c>
      <c r="L123" s="126">
        <f>[3]heroMastery!L123</f>
        <v>0</v>
      </c>
      <c r="M123" s="126">
        <f>[3]heroMastery!M123</f>
        <v>71401</v>
      </c>
      <c r="N123" s="126" t="str">
        <f>[3]heroMastery!N123</f>
        <v>ms_shengminglunhui</v>
      </c>
      <c r="O123" s="126" t="str">
        <f>[3]heroMastery!O123</f>
        <v>HEROSPECIAL_514012</v>
      </c>
      <c r="P123" s="126" t="str">
        <f>[3]heroMastery!P123</f>
        <v>HEROSPECIALDES_514012</v>
      </c>
      <c r="Q123" s="126" t="str">
        <f>[3]heroMastery!Q123</f>
        <v/>
      </c>
      <c r="R123" s="126">
        <f>[3]heroMastery!R123</f>
        <v>0</v>
      </c>
      <c r="S123" s="126">
        <f>[3]heroMastery!S123</f>
        <v>0</v>
      </c>
      <c r="T123" s="126">
        <f>[3]heroMastery!T123</f>
        <v>0</v>
      </c>
      <c r="U123" s="126">
        <f>[3]heroMastery!U123</f>
        <v>0</v>
      </c>
      <c r="V123" s="126">
        <f>[3]heroMastery!V123</f>
        <v>0</v>
      </c>
      <c r="W123" s="126">
        <f>[3]heroMastery!W123</f>
        <v>0</v>
      </c>
      <c r="X123" s="126">
        <f>[3]heroMastery!X123</f>
        <v>0</v>
      </c>
      <c r="Y123" s="126">
        <f>[3]heroMastery!Y123</f>
        <v>0</v>
      </c>
      <c r="Z123" s="126">
        <f>[3]heroMastery!Z123</f>
        <v>0</v>
      </c>
      <c r="AA123" s="126">
        <f>[3]heroMastery!AA123</f>
        <v>0</v>
      </c>
      <c r="AB123" s="126">
        <f>[3]heroMastery!AB123</f>
        <v>0</v>
      </c>
      <c r="AC123" s="126">
        <f>[3]heroMastery!AC123</f>
        <v>0</v>
      </c>
      <c r="AD123" s="126">
        <f>[3]heroMastery!AD123</f>
        <v>0</v>
      </c>
      <c r="AE123" s="126">
        <f>[3]heroMastery!AE123</f>
        <v>0</v>
      </c>
      <c r="AF123" s="126">
        <f>[3]heroMastery!AF123</f>
        <v>0</v>
      </c>
      <c r="AG123" s="126" t="str">
        <f>[3]heroMastery!AG123</f>
        <v>[[523,5232]]</v>
      </c>
      <c r="AH123" s="126">
        <f>[3]heroMastery!AH123</f>
        <v>0</v>
      </c>
      <c r="AI123" s="126">
        <f>[3]heroMastery!AI123</f>
        <v>0</v>
      </c>
      <c r="AJ123" s="126">
        <f>[3]heroMastery!AJ123</f>
        <v>0</v>
      </c>
      <c r="AK123" s="126">
        <f>[3]heroMastery!AK123</f>
        <v>0</v>
      </c>
      <c r="AL123" s="126">
        <f>[3]heroMastery!AL123</f>
        <v>0</v>
      </c>
      <c r="AM123" s="126">
        <f>[3]heroMastery!AM123</f>
        <v>0</v>
      </c>
      <c r="AN123" s="126">
        <f>[3]heroMastery!AN123</f>
        <v>0</v>
      </c>
      <c r="AO123" s="126">
        <f>[3]heroMastery!AO123</f>
        <v>0</v>
      </c>
      <c r="AP123" s="126">
        <f>[3]heroMastery!AP123</f>
        <v>0</v>
      </c>
      <c r="AQ123" s="126">
        <f>[3]heroMastery!AQ123</f>
        <v>0</v>
      </c>
      <c r="AR123" s="126">
        <f>[3]heroMastery!AR123</f>
        <v>0</v>
      </c>
      <c r="AS123" s="126">
        <f>[3]heroMastery!AS123</f>
        <v>0</v>
      </c>
      <c r="AT123" s="126">
        <f>[3]heroMastery!AT123</f>
        <v>0</v>
      </c>
      <c r="AU123" s="126">
        <f>[3]heroMastery!AU123</f>
        <v>0</v>
      </c>
      <c r="AV123" s="126">
        <f>[3]heroMastery!AV123</f>
        <v>0</v>
      </c>
      <c r="AW123" s="126">
        <f>[3]heroMastery!AW123</f>
        <v>0</v>
      </c>
      <c r="AX123" s="126">
        <f>[3]heroMastery!AX123</f>
        <v>0</v>
      </c>
      <c r="AY123" s="126">
        <f>[3]heroMastery!AY123</f>
        <v>0.1</v>
      </c>
      <c r="AZ123" s="126">
        <f>[3]heroMastery!AZ123</f>
        <v>0</v>
      </c>
      <c r="BA123" s="126">
        <f>[3]heroMastery!BA123</f>
        <v>0</v>
      </c>
      <c r="BB123" s="126">
        <f>[3]heroMastery!BB123</f>
        <v>0</v>
      </c>
      <c r="BC123" s="126">
        <f>[3]heroMastery!BC123</f>
        <v>0</v>
      </c>
      <c r="BD123" s="126">
        <f>[3]heroMastery!BD123</f>
        <v>0</v>
      </c>
      <c r="BE123" s="126">
        <f>[3]heroMastery!BE123</f>
        <v>0</v>
      </c>
      <c r="BF123" s="126">
        <f>[3]heroMastery!BF123</f>
        <v>0</v>
      </c>
      <c r="BG123" s="126">
        <f>[3]heroMastery!BG123</f>
        <v>0</v>
      </c>
      <c r="BH123" s="126">
        <f>[3]heroMastery!BH123</f>
        <v>0</v>
      </c>
    </row>
    <row r="124" spans="1:60">
      <c r="A124" s="126">
        <f>[3]heroMastery!A124</f>
        <v>714013</v>
      </c>
      <c r="B124" s="126">
        <f>[3]heroMastery!B124</f>
        <v>51401</v>
      </c>
      <c r="C124" s="126" t="str">
        <f>[3]heroMastery!C124</f>
        <v>生命轮回</v>
      </c>
      <c r="D124" s="126">
        <f>[3]heroMastery!D124</f>
        <v>1</v>
      </c>
      <c r="E124" s="126">
        <f>[3]heroMastery!E124</f>
        <v>1</v>
      </c>
      <c r="F124" s="126">
        <f>[3]heroMastery!F124</f>
        <v>1</v>
      </c>
      <c r="G124" s="126">
        <f>[3]heroMastery!G124</f>
        <v>3</v>
      </c>
      <c r="H124" s="126">
        <f>[3]heroMastery!H124</f>
        <v>0</v>
      </c>
      <c r="I124" s="126">
        <f>[3]heroMastery!I124</f>
        <v>0</v>
      </c>
      <c r="J124" s="126">
        <f>[3]heroMastery!J124</f>
        <v>0</v>
      </c>
      <c r="K124" s="126">
        <f>[3]heroMastery!K124</f>
        <v>0</v>
      </c>
      <c r="L124" s="126">
        <f>[3]heroMastery!L124</f>
        <v>0</v>
      </c>
      <c r="M124" s="126">
        <f>[3]heroMastery!M124</f>
        <v>71401</v>
      </c>
      <c r="N124" s="126" t="str">
        <f>[3]heroMastery!N124</f>
        <v>ms_shengminglunhui</v>
      </c>
      <c r="O124" s="126" t="str">
        <f>[3]heroMastery!O124</f>
        <v>HEROSPECIAL_514013</v>
      </c>
      <c r="P124" s="126" t="str">
        <f>[3]heroMastery!P124</f>
        <v>HEROSPECIALDES_514013</v>
      </c>
      <c r="Q124" s="126" t="str">
        <f>[3]heroMastery!Q124</f>
        <v/>
      </c>
      <c r="R124" s="126">
        <f>[3]heroMastery!R124</f>
        <v>0</v>
      </c>
      <c r="S124" s="126">
        <f>[3]heroMastery!S124</f>
        <v>0</v>
      </c>
      <c r="T124" s="126">
        <f>[3]heroMastery!T124</f>
        <v>0</v>
      </c>
      <c r="U124" s="126">
        <f>[3]heroMastery!U124</f>
        <v>0</v>
      </c>
      <c r="V124" s="126">
        <f>[3]heroMastery!V124</f>
        <v>0</v>
      </c>
      <c r="W124" s="126">
        <f>[3]heroMastery!W124</f>
        <v>0</v>
      </c>
      <c r="X124" s="126">
        <f>[3]heroMastery!X124</f>
        <v>0</v>
      </c>
      <c r="Y124" s="126">
        <f>[3]heroMastery!Y124</f>
        <v>0</v>
      </c>
      <c r="Z124" s="126">
        <f>[3]heroMastery!Z124</f>
        <v>0</v>
      </c>
      <c r="AA124" s="126">
        <f>[3]heroMastery!AA124</f>
        <v>0</v>
      </c>
      <c r="AB124" s="126">
        <f>[3]heroMastery!AB124</f>
        <v>0</v>
      </c>
      <c r="AC124" s="126">
        <f>[3]heroMastery!AC124</f>
        <v>0</v>
      </c>
      <c r="AD124" s="126">
        <f>[3]heroMastery!AD124</f>
        <v>0</v>
      </c>
      <c r="AE124" s="126" t="str">
        <f>[3]heroMastery!AE124</f>
        <v>[[125,15,0]]</v>
      </c>
      <c r="AF124" s="126">
        <f>[3]heroMastery!AF124</f>
        <v>0</v>
      </c>
      <c r="AG124" s="126">
        <f>[3]heroMastery!AG124</f>
        <v>0</v>
      </c>
      <c r="AH124" s="126">
        <f>[3]heroMastery!AH124</f>
        <v>0</v>
      </c>
      <c r="AI124" s="126">
        <f>[3]heroMastery!AI124</f>
        <v>0</v>
      </c>
      <c r="AJ124" s="126">
        <f>[3]heroMastery!AJ124</f>
        <v>0</v>
      </c>
      <c r="AK124" s="126">
        <f>[3]heroMastery!AK124</f>
        <v>0</v>
      </c>
      <c r="AL124" s="126">
        <f>[3]heroMastery!AL124</f>
        <v>0</v>
      </c>
      <c r="AM124" s="126">
        <f>[3]heroMastery!AM124</f>
        <v>0</v>
      </c>
      <c r="AN124" s="126">
        <f>[3]heroMastery!AN124</f>
        <v>0</v>
      </c>
      <c r="AO124" s="126">
        <f>[3]heroMastery!AO124</f>
        <v>0</v>
      </c>
      <c r="AP124" s="126">
        <f>[3]heroMastery!AP124</f>
        <v>0</v>
      </c>
      <c r="AQ124" s="126">
        <f>[3]heroMastery!AQ124</f>
        <v>0</v>
      </c>
      <c r="AR124" s="126">
        <f>[3]heroMastery!AR124</f>
        <v>0</v>
      </c>
      <c r="AS124" s="126">
        <f>[3]heroMastery!AS124</f>
        <v>0</v>
      </c>
      <c r="AT124" s="126">
        <f>[3]heroMastery!AT124</f>
        <v>0</v>
      </c>
      <c r="AU124" s="126">
        <f>[3]heroMastery!AU124</f>
        <v>0</v>
      </c>
      <c r="AV124" s="126">
        <f>[3]heroMastery!AV124</f>
        <v>0</v>
      </c>
      <c r="AW124" s="126">
        <f>[3]heroMastery!AW124</f>
        <v>0</v>
      </c>
      <c r="AX124" s="126">
        <f>[3]heroMastery!AX124</f>
        <v>0</v>
      </c>
      <c r="AY124" s="126">
        <f>[3]heroMastery!AY124</f>
        <v>0.15</v>
      </c>
      <c r="AZ124" s="126">
        <f>[3]heroMastery!AZ124</f>
        <v>0</v>
      </c>
      <c r="BA124" s="126">
        <f>[3]heroMastery!BA124</f>
        <v>0</v>
      </c>
      <c r="BB124" s="126">
        <f>[3]heroMastery!BB124</f>
        <v>0</v>
      </c>
      <c r="BC124" s="126">
        <f>[3]heroMastery!BC124</f>
        <v>0</v>
      </c>
      <c r="BD124" s="126">
        <f>[3]heroMastery!BD124</f>
        <v>0</v>
      </c>
      <c r="BE124" s="126">
        <f>[3]heroMastery!BE124</f>
        <v>0</v>
      </c>
      <c r="BF124" s="126">
        <f>[3]heroMastery!BF124</f>
        <v>0</v>
      </c>
      <c r="BG124" s="126">
        <f>[3]heroMastery!BG124</f>
        <v>0</v>
      </c>
      <c r="BH124" s="126">
        <f>[3]heroMastery!BH124</f>
        <v>0</v>
      </c>
    </row>
    <row r="125" spans="1:60">
      <c r="A125" s="126">
        <f>[3]heroMastery!A125</f>
        <v>714014</v>
      </c>
      <c r="B125" s="126">
        <f>[3]heroMastery!B125</f>
        <v>51401</v>
      </c>
      <c r="C125" s="126" t="str">
        <f>[3]heroMastery!C125</f>
        <v>生命轮回</v>
      </c>
      <c r="D125" s="126">
        <f>[3]heroMastery!D125</f>
        <v>1</v>
      </c>
      <c r="E125" s="126">
        <f>[3]heroMastery!E125</f>
        <v>0</v>
      </c>
      <c r="F125" s="126">
        <f>[3]heroMastery!F125</f>
        <v>1</v>
      </c>
      <c r="G125" s="126">
        <f>[3]heroMastery!G125</f>
        <v>4</v>
      </c>
      <c r="H125" s="126">
        <f>[3]heroMastery!H125</f>
        <v>0</v>
      </c>
      <c r="I125" s="126">
        <f>[3]heroMastery!I125</f>
        <v>0</v>
      </c>
      <c r="J125" s="126">
        <f>[3]heroMastery!J125</f>
        <v>0</v>
      </c>
      <c r="K125" s="126">
        <f>[3]heroMastery!K125</f>
        <v>0</v>
      </c>
      <c r="L125" s="126">
        <f>[3]heroMastery!L125</f>
        <v>0</v>
      </c>
      <c r="M125" s="126">
        <f>[3]heroMastery!M125</f>
        <v>71401</v>
      </c>
      <c r="N125" s="126" t="str">
        <f>[3]heroMastery!N125</f>
        <v>ms_shengminglunhui</v>
      </c>
      <c r="O125" s="126" t="str">
        <f>[3]heroMastery!O125</f>
        <v>HEROSPECIAL_514014</v>
      </c>
      <c r="P125" s="126" t="str">
        <f>[3]heroMastery!P125</f>
        <v>HEROSPECIALDES_514014</v>
      </c>
      <c r="Q125" s="126" t="str">
        <f>[3]heroMastery!Q125</f>
        <v>[1,1,1,1]</v>
      </c>
      <c r="R125" s="126" t="str">
        <f>[3]heroMastery!R125</f>
        <v>[0,0,0,0,1]</v>
      </c>
      <c r="S125" s="126" t="str">
        <f>[3]heroMastery!S125</f>
        <v>[1,1]</v>
      </c>
      <c r="T125" s="126">
        <f>[3]heroMastery!T125</f>
        <v>0</v>
      </c>
      <c r="U125" s="126">
        <f>[3]heroMastery!U125</f>
        <v>0</v>
      </c>
      <c r="V125" s="126">
        <f>[3]heroMastery!V125</f>
        <v>0</v>
      </c>
      <c r="W125" s="126" t="str">
        <f>[3]heroMastery!W125</f>
        <v>[[1,50496],[1,70497]]</v>
      </c>
      <c r="X125" s="126">
        <f>[3]heroMastery!X125</f>
        <v>0</v>
      </c>
      <c r="Y125" s="126">
        <f>[3]heroMastery!Y125</f>
        <v>0</v>
      </c>
      <c r="Z125" s="126">
        <f>[3]heroMastery!Z125</f>
        <v>0</v>
      </c>
      <c r="AA125" s="126">
        <f>[3]heroMastery!AA125</f>
        <v>0</v>
      </c>
      <c r="AB125" s="126">
        <f>[3]heroMastery!AB125</f>
        <v>0</v>
      </c>
      <c r="AC125" s="126">
        <f>[3]heroMastery!AC125</f>
        <v>0</v>
      </c>
      <c r="AD125" s="126">
        <f>[3]heroMastery!AD125</f>
        <v>0</v>
      </c>
      <c r="AE125" s="126">
        <f>[3]heroMastery!AE125</f>
        <v>0</v>
      </c>
      <c r="AF125" s="126">
        <f>[3]heroMastery!AF125</f>
        <v>0</v>
      </c>
      <c r="AG125" s="126">
        <f>[3]heroMastery!AG125</f>
        <v>0</v>
      </c>
      <c r="AH125" s="126">
        <f>[3]heroMastery!AH125</f>
        <v>0</v>
      </c>
      <c r="AI125" s="126">
        <f>[3]heroMastery!AI125</f>
        <v>0</v>
      </c>
      <c r="AJ125" s="126">
        <f>[3]heroMastery!AJ125</f>
        <v>0</v>
      </c>
      <c r="AK125" s="126">
        <f>[3]heroMastery!AK125</f>
        <v>0</v>
      </c>
      <c r="AL125" s="126">
        <f>[3]heroMastery!AL125</f>
        <v>0</v>
      </c>
      <c r="AM125" s="126">
        <f>[3]heroMastery!AM125</f>
        <v>0</v>
      </c>
      <c r="AN125" s="126">
        <f>[3]heroMastery!AN125</f>
        <v>0</v>
      </c>
      <c r="AO125" s="126">
        <f>[3]heroMastery!AO125</f>
        <v>0</v>
      </c>
      <c r="AP125" s="126">
        <f>[3]heroMastery!AP125</f>
        <v>0</v>
      </c>
      <c r="AQ125" s="126">
        <f>[3]heroMastery!AQ125</f>
        <v>0</v>
      </c>
      <c r="AR125" s="126">
        <f>[3]heroMastery!AR125</f>
        <v>0</v>
      </c>
      <c r="AS125" s="126">
        <f>[3]heroMastery!AS125</f>
        <v>0</v>
      </c>
      <c r="AT125" s="126">
        <f>[3]heroMastery!AT125</f>
        <v>0</v>
      </c>
      <c r="AU125" s="126">
        <f>[3]heroMastery!AU125</f>
        <v>0</v>
      </c>
      <c r="AV125" s="126">
        <f>[3]heroMastery!AV125</f>
        <v>0</v>
      </c>
      <c r="AW125" s="126">
        <f>[3]heroMastery!AW125</f>
        <v>0</v>
      </c>
      <c r="AX125" s="126">
        <f>[3]heroMastery!AX125</f>
        <v>0</v>
      </c>
      <c r="AY125" s="126">
        <f>[3]heroMastery!AY125</f>
        <v>0.2</v>
      </c>
      <c r="AZ125" s="126">
        <f>[3]heroMastery!AZ125</f>
        <v>0</v>
      </c>
      <c r="BA125" s="126">
        <f>[3]heroMastery!BA125</f>
        <v>0</v>
      </c>
      <c r="BB125" s="126">
        <f>[3]heroMastery!BB125</f>
        <v>0</v>
      </c>
      <c r="BC125" s="126">
        <f>[3]heroMastery!BC125</f>
        <v>0</v>
      </c>
      <c r="BD125" s="126">
        <f>[3]heroMastery!BD125</f>
        <v>0</v>
      </c>
      <c r="BE125" s="126">
        <f>[3]heroMastery!BE125</f>
        <v>0</v>
      </c>
      <c r="BF125" s="126">
        <f>[3]heroMastery!BF125</f>
        <v>0</v>
      </c>
      <c r="BG125" s="126">
        <f>[3]heroMastery!BG125</f>
        <v>0</v>
      </c>
      <c r="BH125" s="126">
        <f>[3]heroMastery!BH125</f>
        <v>0</v>
      </c>
    </row>
    <row r="126" spans="1:60">
      <c r="A126" s="126">
        <f>[3]heroMastery!A126</f>
        <v>0</v>
      </c>
      <c r="B126" s="126">
        <f>[3]heroMastery!B126</f>
        <v>0</v>
      </c>
      <c r="C126" s="126">
        <f>[3]heroMastery!C126</f>
        <v>0</v>
      </c>
      <c r="D126" s="126">
        <f>[3]heroMastery!D126</f>
        <v>0</v>
      </c>
      <c r="E126" s="126">
        <f>[3]heroMastery!E126</f>
        <v>0</v>
      </c>
      <c r="F126" s="126">
        <f>[3]heroMastery!F126</f>
        <v>0</v>
      </c>
      <c r="G126" s="126">
        <f>[3]heroMastery!G126</f>
        <v>0</v>
      </c>
      <c r="H126" s="126">
        <f>[3]heroMastery!H126</f>
        <v>0</v>
      </c>
      <c r="I126" s="126">
        <f>[3]heroMastery!I126</f>
        <v>0</v>
      </c>
      <c r="J126" s="126">
        <f>[3]heroMastery!J126</f>
        <v>0</v>
      </c>
      <c r="K126" s="126">
        <f>[3]heroMastery!K126</f>
        <v>0</v>
      </c>
      <c r="L126" s="126">
        <f>[3]heroMastery!L126</f>
        <v>0</v>
      </c>
      <c r="M126" s="126">
        <f>[3]heroMastery!M126</f>
        <v>0</v>
      </c>
      <c r="N126" s="126">
        <f>[3]heroMastery!N126</f>
        <v>0</v>
      </c>
      <c r="O126" s="126">
        <f>[3]heroMastery!O126</f>
        <v>0</v>
      </c>
      <c r="P126" s="126">
        <f>[3]heroMastery!P126</f>
        <v>0</v>
      </c>
      <c r="Q126" s="126" t="str">
        <f>[3]heroMastery!Q126</f>
        <v/>
      </c>
      <c r="R126" s="126">
        <f>[3]heroMastery!R126</f>
        <v>0</v>
      </c>
      <c r="S126" s="126">
        <f>[3]heroMastery!S126</f>
        <v>0</v>
      </c>
      <c r="T126" s="126">
        <f>[3]heroMastery!T126</f>
        <v>0</v>
      </c>
      <c r="U126" s="126">
        <f>[3]heroMastery!U126</f>
        <v>0</v>
      </c>
      <c r="V126" s="126">
        <f>[3]heroMastery!V126</f>
        <v>0</v>
      </c>
      <c r="W126" s="126">
        <f>[3]heroMastery!W126</f>
        <v>0</v>
      </c>
      <c r="X126" s="126">
        <f>[3]heroMastery!X126</f>
        <v>0</v>
      </c>
      <c r="Y126" s="126">
        <f>[3]heroMastery!Y126</f>
        <v>0</v>
      </c>
      <c r="Z126" s="126">
        <f>[3]heroMastery!Z126</f>
        <v>0</v>
      </c>
      <c r="AA126" s="126">
        <f>[3]heroMastery!AA126</f>
        <v>0</v>
      </c>
      <c r="AB126" s="126">
        <f>[3]heroMastery!AB126</f>
        <v>0</v>
      </c>
      <c r="AC126" s="126">
        <f>[3]heroMastery!AC126</f>
        <v>0</v>
      </c>
      <c r="AD126" s="126">
        <f>[3]heroMastery!AD126</f>
        <v>0</v>
      </c>
      <c r="AE126" s="126">
        <f>[3]heroMastery!AE126</f>
        <v>0</v>
      </c>
      <c r="AF126" s="126">
        <f>[3]heroMastery!AF126</f>
        <v>0</v>
      </c>
      <c r="AG126" s="126">
        <f>[3]heroMastery!AG126</f>
        <v>0</v>
      </c>
      <c r="AH126" s="126">
        <f>[3]heroMastery!AH126</f>
        <v>0</v>
      </c>
      <c r="AI126" s="126">
        <f>[3]heroMastery!AI126</f>
        <v>0</v>
      </c>
      <c r="AJ126" s="126">
        <f>[3]heroMastery!AJ126</f>
        <v>0</v>
      </c>
      <c r="AK126" s="126">
        <f>[3]heroMastery!AK126</f>
        <v>0</v>
      </c>
      <c r="AL126" s="126">
        <f>[3]heroMastery!AL126</f>
        <v>0</v>
      </c>
      <c r="AM126" s="126">
        <f>[3]heroMastery!AM126</f>
        <v>0</v>
      </c>
      <c r="AN126" s="126">
        <f>[3]heroMastery!AN126</f>
        <v>0</v>
      </c>
      <c r="AO126" s="126">
        <f>[3]heroMastery!AO126</f>
        <v>0</v>
      </c>
      <c r="AP126" s="126">
        <f>[3]heroMastery!AP126</f>
        <v>0</v>
      </c>
      <c r="AQ126" s="126">
        <f>[3]heroMastery!AQ126</f>
        <v>0</v>
      </c>
      <c r="AR126" s="126">
        <f>[3]heroMastery!AR126</f>
        <v>0</v>
      </c>
      <c r="AS126" s="126">
        <f>[3]heroMastery!AS126</f>
        <v>0</v>
      </c>
      <c r="AT126" s="126">
        <f>[3]heroMastery!AT126</f>
        <v>0</v>
      </c>
      <c r="AU126" s="126">
        <f>[3]heroMastery!AU126</f>
        <v>0</v>
      </c>
      <c r="AV126" s="126">
        <f>[3]heroMastery!AV126</f>
        <v>0</v>
      </c>
      <c r="AW126" s="126">
        <f>[3]heroMastery!AW126</f>
        <v>0</v>
      </c>
      <c r="AX126" s="126">
        <f>[3]heroMastery!AX126</f>
        <v>0</v>
      </c>
      <c r="AY126" s="126">
        <f>[3]heroMastery!AY126</f>
        <v>0</v>
      </c>
      <c r="AZ126" s="126">
        <f>[3]heroMastery!AZ126</f>
        <v>0</v>
      </c>
      <c r="BA126" s="126">
        <f>[3]heroMastery!BA126</f>
        <v>0</v>
      </c>
      <c r="BB126" s="126">
        <f>[3]heroMastery!BB126</f>
        <v>0</v>
      </c>
      <c r="BC126" s="126">
        <f>[3]heroMastery!BC126</f>
        <v>0</v>
      </c>
      <c r="BD126" s="126">
        <f>[3]heroMastery!BD126</f>
        <v>0</v>
      </c>
      <c r="BE126" s="126">
        <f>[3]heroMastery!BE126</f>
        <v>0</v>
      </c>
      <c r="BF126" s="126">
        <f>[3]heroMastery!BF126</f>
        <v>0</v>
      </c>
      <c r="BG126" s="126">
        <f>[3]heroMastery!BG126</f>
        <v>0</v>
      </c>
      <c r="BH126" s="126">
        <f>[3]heroMastery!BH126</f>
        <v>0</v>
      </c>
    </row>
    <row r="127" spans="1:60">
      <c r="A127" s="126" t="str">
        <f>[3]heroMastery!A127</f>
        <v>#专精</v>
      </c>
      <c r="B127" s="126">
        <f>[3]heroMastery!B127</f>
        <v>0</v>
      </c>
      <c r="C127" s="126">
        <f>[3]heroMastery!C127</f>
        <v>0</v>
      </c>
      <c r="D127" s="126">
        <f>[3]heroMastery!D127</f>
        <v>0</v>
      </c>
      <c r="E127" s="126">
        <f>[3]heroMastery!E127</f>
        <v>0</v>
      </c>
      <c r="F127" s="126">
        <f>[3]heroMastery!F127</f>
        <v>0</v>
      </c>
      <c r="G127" s="126">
        <f>[3]heroMastery!G127</f>
        <v>0</v>
      </c>
      <c r="H127" s="126">
        <f>[3]heroMastery!H127</f>
        <v>0</v>
      </c>
      <c r="I127" s="126">
        <f>[3]heroMastery!I127</f>
        <v>0</v>
      </c>
      <c r="J127" s="126">
        <f>[3]heroMastery!J127</f>
        <v>0</v>
      </c>
      <c r="K127" s="126">
        <f>[3]heroMastery!K127</f>
        <v>0</v>
      </c>
      <c r="L127" s="126">
        <f>[3]heroMastery!L127</f>
        <v>0</v>
      </c>
      <c r="M127" s="126">
        <f>[3]heroMastery!M127</f>
        <v>0</v>
      </c>
      <c r="N127" s="126">
        <f>[3]heroMastery!N127</f>
        <v>0</v>
      </c>
      <c r="O127" s="126">
        <f>[3]heroMastery!O127</f>
        <v>0</v>
      </c>
      <c r="P127" s="126">
        <f>[3]heroMastery!P127</f>
        <v>0</v>
      </c>
      <c r="Q127" s="126" t="str">
        <f>[3]heroMastery!Q127</f>
        <v/>
      </c>
      <c r="R127" s="126">
        <f>[3]heroMastery!R127</f>
        <v>0</v>
      </c>
      <c r="S127" s="126">
        <f>[3]heroMastery!S127</f>
        <v>0</v>
      </c>
      <c r="T127" s="126">
        <f>[3]heroMastery!T127</f>
        <v>0</v>
      </c>
      <c r="U127" s="126">
        <f>[3]heroMastery!U127</f>
        <v>0</v>
      </c>
      <c r="V127" s="126">
        <f>[3]heroMastery!V127</f>
        <v>0</v>
      </c>
      <c r="W127" s="126">
        <f>[3]heroMastery!W127</f>
        <v>0</v>
      </c>
      <c r="X127" s="126">
        <f>[3]heroMastery!X127</f>
        <v>0</v>
      </c>
      <c r="Y127" s="126">
        <f>[3]heroMastery!Y127</f>
        <v>0</v>
      </c>
      <c r="Z127" s="126">
        <f>[3]heroMastery!Z127</f>
        <v>0</v>
      </c>
      <c r="AA127" s="126">
        <f>[3]heroMastery!AA127</f>
        <v>0</v>
      </c>
      <c r="AB127" s="126">
        <f>[3]heroMastery!AB127</f>
        <v>0</v>
      </c>
      <c r="AC127" s="126">
        <f>[3]heroMastery!AC127</f>
        <v>0</v>
      </c>
      <c r="AD127" s="126">
        <f>[3]heroMastery!AD127</f>
        <v>0</v>
      </c>
      <c r="AE127" s="126">
        <f>[3]heroMastery!AE127</f>
        <v>0</v>
      </c>
      <c r="AF127" s="126">
        <f>[3]heroMastery!AF127</f>
        <v>0</v>
      </c>
      <c r="AG127" s="126">
        <f>[3]heroMastery!AG127</f>
        <v>0</v>
      </c>
      <c r="AH127" s="126">
        <f>[3]heroMastery!AH127</f>
        <v>0</v>
      </c>
      <c r="AI127" s="126">
        <f>[3]heroMastery!AI127</f>
        <v>0</v>
      </c>
      <c r="AJ127" s="126">
        <f>[3]heroMastery!AJ127</f>
        <v>0</v>
      </c>
      <c r="AK127" s="126">
        <f>[3]heroMastery!AK127</f>
        <v>0</v>
      </c>
      <c r="AL127" s="126">
        <f>[3]heroMastery!AL127</f>
        <v>0</v>
      </c>
      <c r="AM127" s="126">
        <f>[3]heroMastery!AM127</f>
        <v>0</v>
      </c>
      <c r="AN127" s="126">
        <f>[3]heroMastery!AN127</f>
        <v>0</v>
      </c>
      <c r="AO127" s="126">
        <f>[3]heroMastery!AO127</f>
        <v>0</v>
      </c>
      <c r="AP127" s="126">
        <f>[3]heroMastery!AP127</f>
        <v>0</v>
      </c>
      <c r="AQ127" s="126">
        <f>[3]heroMastery!AQ127</f>
        <v>0</v>
      </c>
      <c r="AR127" s="126">
        <f>[3]heroMastery!AR127</f>
        <v>0</v>
      </c>
      <c r="AS127" s="126">
        <f>[3]heroMastery!AS127</f>
        <v>0</v>
      </c>
      <c r="AT127" s="126">
        <f>[3]heroMastery!AT127</f>
        <v>0</v>
      </c>
      <c r="AU127" s="126">
        <f>[3]heroMastery!AU127</f>
        <v>0</v>
      </c>
      <c r="AV127" s="126">
        <f>[3]heroMastery!AV127</f>
        <v>0</v>
      </c>
      <c r="AW127" s="126">
        <f>[3]heroMastery!AW127</f>
        <v>0</v>
      </c>
      <c r="AX127" s="126">
        <f>[3]heroMastery!AX127</f>
        <v>0</v>
      </c>
      <c r="AY127" s="126">
        <f>[3]heroMastery!AY127</f>
        <v>0</v>
      </c>
      <c r="AZ127" s="126">
        <f>[3]heroMastery!AZ127</f>
        <v>0</v>
      </c>
      <c r="BA127" s="126">
        <f>[3]heroMastery!BA127</f>
        <v>0</v>
      </c>
      <c r="BB127" s="126">
        <f>[3]heroMastery!BB127</f>
        <v>0</v>
      </c>
      <c r="BC127" s="126">
        <f>[3]heroMastery!BC127</f>
        <v>0</v>
      </c>
      <c r="BD127" s="126">
        <f>[3]heroMastery!BD127</f>
        <v>0</v>
      </c>
      <c r="BE127" s="126">
        <f>[3]heroMastery!BE127</f>
        <v>0</v>
      </c>
      <c r="BF127" s="126">
        <f>[3]heroMastery!BF127</f>
        <v>0</v>
      </c>
      <c r="BG127" s="126">
        <f>[3]heroMastery!BG127</f>
        <v>0</v>
      </c>
      <c r="BH127" s="126">
        <f>[3]heroMastery!BH127</f>
        <v>0</v>
      </c>
    </row>
    <row r="128" spans="1:60" ht="28.5">
      <c r="A128" s="126">
        <f>[3]heroMastery!A128</f>
        <v>62001</v>
      </c>
      <c r="B128" s="126">
        <f>[3]heroMastery!B128</f>
        <v>0</v>
      </c>
      <c r="C128" s="126" t="str">
        <f>[3]heroMastery!C128</f>
        <v>初级抵抗力</v>
      </c>
      <c r="D128" s="126">
        <f>[3]heroMastery!D128</f>
        <v>2</v>
      </c>
      <c r="E128" s="126">
        <f>[3]heroMastery!E128</f>
        <v>0</v>
      </c>
      <c r="F128" s="126">
        <f>[3]heroMastery!F128</f>
        <v>0</v>
      </c>
      <c r="G128" s="126">
        <f>[3]heroMastery!G128</f>
        <v>1</v>
      </c>
      <c r="H128" s="126">
        <f>[3]heroMastery!H128</f>
        <v>560</v>
      </c>
      <c r="I128" s="126">
        <f>[3]heroMastery!I128</f>
        <v>7</v>
      </c>
      <c r="J128" s="126">
        <f>[3]heroMastery!J128</f>
        <v>0</v>
      </c>
      <c r="K128" s="126" t="str">
        <f>[3]heroMastery!K128</f>
        <v>[5,10]</v>
      </c>
      <c r="L128" s="126">
        <f>[3]heroMastery!L128</f>
        <v>0</v>
      </c>
      <c r="M128" s="126">
        <f>[3]heroMastery!M128</f>
        <v>62000</v>
      </c>
      <c r="N128" s="126" t="str">
        <f>[3]heroMastery!N128</f>
        <v>ma_cjdkl</v>
      </c>
      <c r="O128" s="126" t="str">
        <f>[3]heroMastery!O128</f>
        <v>HEROMASTERY_62001</v>
      </c>
      <c r="P128" s="126" t="str">
        <f>[3]heroMastery!P128</f>
        <v>HEROMASTERYDES_62001</v>
      </c>
      <c r="Q128" s="126" t="str">
        <f>[3]heroMastery!Q128</f>
        <v>[1,1,1,1]</v>
      </c>
      <c r="R128" s="126" t="str">
        <f>[3]heroMastery!R128</f>
        <v>[1,1,1,1,1]</v>
      </c>
      <c r="S128" s="126" t="str">
        <f>[3]heroMastery!S128</f>
        <v>[1,1]</v>
      </c>
      <c r="T128" s="126">
        <f>[3]heroMastery!T128</f>
        <v>0</v>
      </c>
      <c r="U128" s="126">
        <f>[3]heroMastery!U128</f>
        <v>0</v>
      </c>
      <c r="V128" s="126" t="str">
        <f>[3]heroMastery!V128</f>
        <v>[[55,4,0]]</v>
      </c>
      <c r="W128" s="126">
        <f>[3]heroMastery!W128</f>
        <v>0</v>
      </c>
      <c r="X128" s="126">
        <f>[3]heroMastery!X128</f>
        <v>0</v>
      </c>
      <c r="Y128" s="126">
        <f>[3]heroMastery!Y128</f>
        <v>0</v>
      </c>
      <c r="Z128" s="126">
        <f>[3]heroMastery!Z128</f>
        <v>0</v>
      </c>
      <c r="AA128" s="126">
        <f>[3]heroMastery!AA128</f>
        <v>0</v>
      </c>
      <c r="AB128" s="126">
        <f>[3]heroMastery!AB128</f>
        <v>0</v>
      </c>
      <c r="AC128" s="126">
        <f>[3]heroMastery!AC128</f>
        <v>0</v>
      </c>
      <c r="AD128" s="126">
        <f>[3]heroMastery!AD128</f>
        <v>0</v>
      </c>
      <c r="AE128" s="126">
        <f>[3]heroMastery!AE128</f>
        <v>0</v>
      </c>
      <c r="AF128" s="126">
        <f>[3]heroMastery!AF128</f>
        <v>0</v>
      </c>
      <c r="AG128" s="126">
        <f>[3]heroMastery!AG128</f>
        <v>0</v>
      </c>
      <c r="AH128" s="126">
        <f>[3]heroMastery!AH128</f>
        <v>0</v>
      </c>
      <c r="AI128" s="126">
        <f>[3]heroMastery!AI128</f>
        <v>0</v>
      </c>
      <c r="AJ128" s="126">
        <f>[3]heroMastery!AJ128</f>
        <v>0</v>
      </c>
      <c r="AK128" s="126">
        <f>[3]heroMastery!AK128</f>
        <v>0</v>
      </c>
      <c r="AL128" s="126">
        <f>[3]heroMastery!AL128</f>
        <v>0</v>
      </c>
      <c r="AM128" s="126">
        <f>[3]heroMastery!AM128</f>
        <v>0</v>
      </c>
      <c r="AN128" s="126">
        <f>[3]heroMastery!AN128</f>
        <v>0</v>
      </c>
      <c r="AO128" s="126">
        <f>[3]heroMastery!AO128</f>
        <v>0</v>
      </c>
      <c r="AP128" s="126">
        <f>[3]heroMastery!AP128</f>
        <v>0</v>
      </c>
      <c r="AQ128" s="126">
        <f>[3]heroMastery!AQ128</f>
        <v>0</v>
      </c>
      <c r="AR128" s="126">
        <f>[3]heroMastery!AR128</f>
        <v>0</v>
      </c>
      <c r="AS128" s="126">
        <f>[3]heroMastery!AS128</f>
        <v>0</v>
      </c>
      <c r="AT128" s="126">
        <f>[3]heroMastery!AT128</f>
        <v>0</v>
      </c>
      <c r="AU128" s="126">
        <f>[3]heroMastery!AU128</f>
        <v>0</v>
      </c>
      <c r="AV128" s="126">
        <f>[3]heroMastery!AV128</f>
        <v>0</v>
      </c>
      <c r="AW128" s="126">
        <f>[3]heroMastery!AW128</f>
        <v>0</v>
      </c>
      <c r="AX128" s="126">
        <f>[3]heroMastery!AX128</f>
        <v>0</v>
      </c>
      <c r="AY128" s="126">
        <f>[3]heroMastery!AY128</f>
        <v>0.03</v>
      </c>
      <c r="AZ128" s="126">
        <f>[3]heroMastery!AZ128</f>
        <v>0</v>
      </c>
      <c r="BA128" s="126">
        <f>[3]heroMastery!BA128</f>
        <v>0</v>
      </c>
      <c r="BB128" s="126">
        <f>[3]heroMastery!BB128</f>
        <v>0</v>
      </c>
      <c r="BC128" s="126">
        <f>[3]heroMastery!BC128</f>
        <v>0</v>
      </c>
      <c r="BD128" s="126">
        <f>[3]heroMastery!BD128</f>
        <v>0</v>
      </c>
      <c r="BE128" s="126">
        <f>[3]heroMastery!BE128</f>
        <v>0</v>
      </c>
      <c r="BF128" s="126">
        <f>[3]heroMastery!BF128</f>
        <v>0</v>
      </c>
      <c r="BG128" s="126">
        <f>[3]heroMastery!BG128</f>
        <v>0</v>
      </c>
      <c r="BH128" s="126">
        <f>[3]heroMastery!BH128</f>
        <v>0</v>
      </c>
    </row>
    <row r="129" spans="1:60" ht="28.5">
      <c r="A129" s="126">
        <f>[3]heroMastery!A129</f>
        <v>62002</v>
      </c>
      <c r="B129" s="126">
        <f>[3]heroMastery!B129</f>
        <v>0</v>
      </c>
      <c r="C129" s="126" t="str">
        <f>[3]heroMastery!C129</f>
        <v>中级抵抗力</v>
      </c>
      <c r="D129" s="126">
        <f>[3]heroMastery!D129</f>
        <v>2</v>
      </c>
      <c r="E129" s="126">
        <f>[3]heroMastery!E129</f>
        <v>0</v>
      </c>
      <c r="F129" s="126">
        <f>[3]heroMastery!F129</f>
        <v>0</v>
      </c>
      <c r="G129" s="126">
        <f>[3]heroMastery!G129</f>
        <v>2</v>
      </c>
      <c r="H129" s="126">
        <f>[3]heroMastery!H129</f>
        <v>340</v>
      </c>
      <c r="I129" s="126">
        <f>[3]heroMastery!I129</f>
        <v>5</v>
      </c>
      <c r="J129" s="126">
        <f>[3]heroMastery!J129</f>
        <v>0</v>
      </c>
      <c r="K129" s="126" t="str">
        <f>[3]heroMastery!K129</f>
        <v>[0,0]</v>
      </c>
      <c r="L129" s="126">
        <f>[3]heroMastery!L129</f>
        <v>0</v>
      </c>
      <c r="M129" s="126">
        <f>[3]heroMastery!M129</f>
        <v>62000</v>
      </c>
      <c r="N129" s="126" t="str">
        <f>[3]heroMastery!N129</f>
        <v>ma_zjdkl</v>
      </c>
      <c r="O129" s="126" t="str">
        <f>[3]heroMastery!O129</f>
        <v>HEROMASTERY_62002</v>
      </c>
      <c r="P129" s="126" t="str">
        <f>[3]heroMastery!P129</f>
        <v>HEROMASTERYDES_62002</v>
      </c>
      <c r="Q129" s="126" t="str">
        <f>[3]heroMastery!Q129</f>
        <v>[1,1,1,1]</v>
      </c>
      <c r="R129" s="126" t="str">
        <f>[3]heroMastery!R129</f>
        <v>[1,1,1,1,1]</v>
      </c>
      <c r="S129" s="126" t="str">
        <f>[3]heroMastery!S129</f>
        <v>[1,1]</v>
      </c>
      <c r="T129" s="126">
        <f>[3]heroMastery!T129</f>
        <v>0</v>
      </c>
      <c r="U129" s="126">
        <f>[3]heroMastery!U129</f>
        <v>0</v>
      </c>
      <c r="V129" s="126" t="str">
        <f>[3]heroMastery!V129</f>
        <v>[[55,8,0]]</v>
      </c>
      <c r="W129" s="126">
        <f>[3]heroMastery!W129</f>
        <v>0</v>
      </c>
      <c r="X129" s="126">
        <f>[3]heroMastery!X129</f>
        <v>0</v>
      </c>
      <c r="Y129" s="126">
        <f>[3]heroMastery!Y129</f>
        <v>0</v>
      </c>
      <c r="Z129" s="126">
        <f>[3]heroMastery!Z129</f>
        <v>0</v>
      </c>
      <c r="AA129" s="126">
        <f>[3]heroMastery!AA129</f>
        <v>0</v>
      </c>
      <c r="AB129" s="126">
        <f>[3]heroMastery!AB129</f>
        <v>0</v>
      </c>
      <c r="AC129" s="126">
        <f>[3]heroMastery!AC129</f>
        <v>0</v>
      </c>
      <c r="AD129" s="126">
        <f>[3]heroMastery!AD129</f>
        <v>0</v>
      </c>
      <c r="AE129" s="126">
        <f>[3]heroMastery!AE129</f>
        <v>0</v>
      </c>
      <c r="AF129" s="126">
        <f>[3]heroMastery!AF129</f>
        <v>0</v>
      </c>
      <c r="AG129" s="126">
        <f>[3]heroMastery!AG129</f>
        <v>0</v>
      </c>
      <c r="AH129" s="126">
        <f>[3]heroMastery!AH129</f>
        <v>0</v>
      </c>
      <c r="AI129" s="126">
        <f>[3]heroMastery!AI129</f>
        <v>0</v>
      </c>
      <c r="AJ129" s="126">
        <f>[3]heroMastery!AJ129</f>
        <v>0</v>
      </c>
      <c r="AK129" s="126">
        <f>[3]heroMastery!AK129</f>
        <v>0</v>
      </c>
      <c r="AL129" s="126">
        <f>[3]heroMastery!AL129</f>
        <v>0</v>
      </c>
      <c r="AM129" s="126">
        <f>[3]heroMastery!AM129</f>
        <v>0</v>
      </c>
      <c r="AN129" s="126">
        <f>[3]heroMastery!AN129</f>
        <v>0</v>
      </c>
      <c r="AO129" s="126">
        <f>[3]heroMastery!AO129</f>
        <v>0</v>
      </c>
      <c r="AP129" s="126">
        <f>[3]heroMastery!AP129</f>
        <v>0</v>
      </c>
      <c r="AQ129" s="126">
        <f>[3]heroMastery!AQ129</f>
        <v>0</v>
      </c>
      <c r="AR129" s="126">
        <f>[3]heroMastery!AR129</f>
        <v>0</v>
      </c>
      <c r="AS129" s="126">
        <f>[3]heroMastery!AS129</f>
        <v>0</v>
      </c>
      <c r="AT129" s="126">
        <f>[3]heroMastery!AT129</f>
        <v>0</v>
      </c>
      <c r="AU129" s="126">
        <f>[3]heroMastery!AU129</f>
        <v>0</v>
      </c>
      <c r="AV129" s="126">
        <f>[3]heroMastery!AV129</f>
        <v>0</v>
      </c>
      <c r="AW129" s="126">
        <f>[3]heroMastery!AW129</f>
        <v>0</v>
      </c>
      <c r="AX129" s="126">
        <f>[3]heroMastery!AX129</f>
        <v>0</v>
      </c>
      <c r="AY129" s="126">
        <f>[3]heroMastery!AY129</f>
        <v>7.0000000000000007E-2</v>
      </c>
      <c r="AZ129" s="126">
        <f>[3]heroMastery!AZ129</f>
        <v>0</v>
      </c>
      <c r="BA129" s="126">
        <f>[3]heroMastery!BA129</f>
        <v>0</v>
      </c>
      <c r="BB129" s="126">
        <f>[3]heroMastery!BB129</f>
        <v>0</v>
      </c>
      <c r="BC129" s="126">
        <f>[3]heroMastery!BC129</f>
        <v>0</v>
      </c>
      <c r="BD129" s="126">
        <f>[3]heroMastery!BD129</f>
        <v>0</v>
      </c>
      <c r="BE129" s="126">
        <f>[3]heroMastery!BE129</f>
        <v>0</v>
      </c>
      <c r="BF129" s="126">
        <f>[3]heroMastery!BF129</f>
        <v>0</v>
      </c>
      <c r="BG129" s="126">
        <f>[3]heroMastery!BG129</f>
        <v>0</v>
      </c>
      <c r="BH129" s="126">
        <f>[3]heroMastery!BH129</f>
        <v>0</v>
      </c>
    </row>
    <row r="130" spans="1:60" ht="28.5">
      <c r="A130" s="126">
        <f>[3]heroMastery!A130</f>
        <v>62003</v>
      </c>
      <c r="B130" s="126">
        <f>[3]heroMastery!B130</f>
        <v>0</v>
      </c>
      <c r="C130" s="126" t="str">
        <f>[3]heroMastery!C130</f>
        <v>高级抵抗力</v>
      </c>
      <c r="D130" s="126">
        <f>[3]heroMastery!D130</f>
        <v>2</v>
      </c>
      <c r="E130" s="126">
        <f>[3]heroMastery!E130</f>
        <v>0</v>
      </c>
      <c r="F130" s="126">
        <f>[3]heroMastery!F130</f>
        <v>0</v>
      </c>
      <c r="G130" s="126">
        <f>[3]heroMastery!G130</f>
        <v>3</v>
      </c>
      <c r="H130" s="126">
        <f>[3]heroMastery!H130</f>
        <v>100</v>
      </c>
      <c r="I130" s="126">
        <f>[3]heroMastery!I130</f>
        <v>1</v>
      </c>
      <c r="J130" s="126">
        <f>[3]heroMastery!J130</f>
        <v>1000</v>
      </c>
      <c r="K130" s="126" t="str">
        <f>[3]heroMastery!K130</f>
        <v>[0,0]</v>
      </c>
      <c r="L130" s="126">
        <f>[3]heroMastery!L130</f>
        <v>0</v>
      </c>
      <c r="M130" s="126">
        <f>[3]heroMastery!M130</f>
        <v>62000</v>
      </c>
      <c r="N130" s="126" t="str">
        <f>[3]heroMastery!N130</f>
        <v>ma_gjdkl</v>
      </c>
      <c r="O130" s="126" t="str">
        <f>[3]heroMastery!O130</f>
        <v>HEROMASTERY_62003</v>
      </c>
      <c r="P130" s="126" t="str">
        <f>[3]heroMastery!P130</f>
        <v>HEROMASTERYDES_62003</v>
      </c>
      <c r="Q130" s="126" t="str">
        <f>[3]heroMastery!Q130</f>
        <v>[1,1,1,1]</v>
      </c>
      <c r="R130" s="126" t="str">
        <f>[3]heroMastery!R130</f>
        <v>[1,1,1,1,1]</v>
      </c>
      <c r="S130" s="126" t="str">
        <f>[3]heroMastery!S130</f>
        <v>[1,1]</v>
      </c>
      <c r="T130" s="126">
        <f>[3]heroMastery!T130</f>
        <v>0</v>
      </c>
      <c r="U130" s="126">
        <f>[3]heroMastery!U130</f>
        <v>0</v>
      </c>
      <c r="V130" s="126" t="str">
        <f>[3]heroMastery!V130</f>
        <v>[[55,12,0]]</v>
      </c>
      <c r="W130" s="126">
        <f>[3]heroMastery!W130</f>
        <v>0</v>
      </c>
      <c r="X130" s="126">
        <f>[3]heroMastery!X130</f>
        <v>0</v>
      </c>
      <c r="Y130" s="126">
        <f>[3]heroMastery!Y130</f>
        <v>0</v>
      </c>
      <c r="Z130" s="126">
        <f>[3]heroMastery!Z130</f>
        <v>0</v>
      </c>
      <c r="AA130" s="126">
        <f>[3]heroMastery!AA130</f>
        <v>0</v>
      </c>
      <c r="AB130" s="126">
        <f>[3]heroMastery!AB130</f>
        <v>0</v>
      </c>
      <c r="AC130" s="126">
        <f>[3]heroMastery!AC130</f>
        <v>0</v>
      </c>
      <c r="AD130" s="126">
        <f>[3]heroMastery!AD130</f>
        <v>0</v>
      </c>
      <c r="AE130" s="126">
        <f>[3]heroMastery!AE130</f>
        <v>0</v>
      </c>
      <c r="AF130" s="126">
        <f>[3]heroMastery!AF130</f>
        <v>0</v>
      </c>
      <c r="AG130" s="126">
        <f>[3]heroMastery!AG130</f>
        <v>0</v>
      </c>
      <c r="AH130" s="126">
        <f>[3]heroMastery!AH130</f>
        <v>0</v>
      </c>
      <c r="AI130" s="126">
        <f>[3]heroMastery!AI130</f>
        <v>0</v>
      </c>
      <c r="AJ130" s="126">
        <f>[3]heroMastery!AJ130</f>
        <v>0</v>
      </c>
      <c r="AK130" s="126">
        <f>[3]heroMastery!AK130</f>
        <v>0</v>
      </c>
      <c r="AL130" s="126">
        <f>[3]heroMastery!AL130</f>
        <v>0</v>
      </c>
      <c r="AM130" s="126">
        <f>[3]heroMastery!AM130</f>
        <v>0</v>
      </c>
      <c r="AN130" s="126">
        <f>[3]heroMastery!AN130</f>
        <v>0</v>
      </c>
      <c r="AO130" s="126">
        <f>[3]heroMastery!AO130</f>
        <v>0</v>
      </c>
      <c r="AP130" s="126">
        <f>[3]heroMastery!AP130</f>
        <v>0</v>
      </c>
      <c r="AQ130" s="126">
        <f>[3]heroMastery!AQ130</f>
        <v>0</v>
      </c>
      <c r="AR130" s="126">
        <f>[3]heroMastery!AR130</f>
        <v>0</v>
      </c>
      <c r="AS130" s="126">
        <f>[3]heroMastery!AS130</f>
        <v>0</v>
      </c>
      <c r="AT130" s="126">
        <f>[3]heroMastery!AT130</f>
        <v>0</v>
      </c>
      <c r="AU130" s="126">
        <f>[3]heroMastery!AU130</f>
        <v>0</v>
      </c>
      <c r="AV130" s="126">
        <f>[3]heroMastery!AV130</f>
        <v>0</v>
      </c>
      <c r="AW130" s="126">
        <f>[3]heroMastery!AW130</f>
        <v>0</v>
      </c>
      <c r="AX130" s="126">
        <f>[3]heroMastery!AX130</f>
        <v>0</v>
      </c>
      <c r="AY130" s="126">
        <f>[3]heroMastery!AY130</f>
        <v>0.1</v>
      </c>
      <c r="AZ130" s="126">
        <f>[3]heroMastery!AZ130</f>
        <v>0</v>
      </c>
      <c r="BA130" s="126">
        <f>[3]heroMastery!BA130</f>
        <v>0</v>
      </c>
      <c r="BB130" s="126">
        <f>[3]heroMastery!BB130</f>
        <v>0</v>
      </c>
      <c r="BC130" s="126">
        <f>[3]heroMastery!BC130</f>
        <v>0</v>
      </c>
      <c r="BD130" s="126">
        <f>[3]heroMastery!BD130</f>
        <v>0</v>
      </c>
      <c r="BE130" s="126">
        <f>[3]heroMastery!BE130</f>
        <v>0</v>
      </c>
      <c r="BF130" s="126">
        <f>[3]heroMastery!BF130</f>
        <v>0</v>
      </c>
      <c r="BG130" s="126">
        <f>[3]heroMastery!BG130</f>
        <v>0</v>
      </c>
      <c r="BH130" s="126">
        <f>[3]heroMastery!BH130</f>
        <v>0</v>
      </c>
    </row>
    <row r="131" spans="1:60" ht="28.5">
      <c r="A131" s="126">
        <f>[3]heroMastery!A131</f>
        <v>62011</v>
      </c>
      <c r="B131" s="126">
        <f>[3]heroMastery!B131</f>
        <v>0</v>
      </c>
      <c r="C131" s="126" t="str">
        <f>[3]heroMastery!C131</f>
        <v>初级防御术</v>
      </c>
      <c r="D131" s="126">
        <f>[3]heroMastery!D131</f>
        <v>2</v>
      </c>
      <c r="E131" s="126">
        <f>[3]heroMastery!E131</f>
        <v>1</v>
      </c>
      <c r="F131" s="126">
        <f>[3]heroMastery!F131</f>
        <v>0</v>
      </c>
      <c r="G131" s="126">
        <f>[3]heroMastery!G131</f>
        <v>1</v>
      </c>
      <c r="H131" s="126">
        <f>[3]heroMastery!H131</f>
        <v>700</v>
      </c>
      <c r="I131" s="126">
        <f>[3]heroMastery!I131</f>
        <v>7</v>
      </c>
      <c r="J131" s="126">
        <f>[3]heroMastery!J131</f>
        <v>0</v>
      </c>
      <c r="K131" s="126" t="str">
        <f>[3]heroMastery!K131</f>
        <v>[5,10]</v>
      </c>
      <c r="L131" s="126">
        <f>[3]heroMastery!L131</f>
        <v>0</v>
      </c>
      <c r="M131" s="126">
        <f>[3]heroMastery!M131</f>
        <v>62010</v>
      </c>
      <c r="N131" s="126" t="str">
        <f>[3]heroMastery!N131</f>
        <v>ma_cjfys</v>
      </c>
      <c r="O131" s="126" t="str">
        <f>[3]heroMastery!O131</f>
        <v>HEROMASTERY_62011</v>
      </c>
      <c r="P131" s="126" t="str">
        <f>[3]heroMastery!P131</f>
        <v>HEROMASTERYDES_62011</v>
      </c>
      <c r="Q131" s="126" t="str">
        <f>[3]heroMastery!Q131</f>
        <v/>
      </c>
      <c r="R131" s="126">
        <f>[3]heroMastery!R131</f>
        <v>0</v>
      </c>
      <c r="S131" s="126">
        <f>[3]heroMastery!S131</f>
        <v>0</v>
      </c>
      <c r="T131" s="126">
        <f>[3]heroMastery!T131</f>
        <v>0</v>
      </c>
      <c r="U131" s="126">
        <f>[3]heroMastery!U131</f>
        <v>0</v>
      </c>
      <c r="V131" s="126">
        <f>[3]heroMastery!V131</f>
        <v>0</v>
      </c>
      <c r="W131" s="126">
        <f>[3]heroMastery!W131</f>
        <v>0</v>
      </c>
      <c r="X131" s="126">
        <f>[3]heroMastery!X131</f>
        <v>0</v>
      </c>
      <c r="Y131" s="126">
        <f>[3]heroMastery!Y131</f>
        <v>0</v>
      </c>
      <c r="Z131" s="126">
        <f>[3]heroMastery!Z131</f>
        <v>0</v>
      </c>
      <c r="AA131" s="126">
        <f>[3]heroMastery!AA131</f>
        <v>0</v>
      </c>
      <c r="AB131" s="126">
        <f>[3]heroMastery!AB131</f>
        <v>0</v>
      </c>
      <c r="AC131" s="126">
        <f>[3]heroMastery!AC131</f>
        <v>0</v>
      </c>
      <c r="AD131" s="126">
        <f>[3]heroMastery!AD131</f>
        <v>0</v>
      </c>
      <c r="AE131" s="126" t="str">
        <f>[3]heroMastery!AE131</f>
        <v>[[113,3,0]]</v>
      </c>
      <c r="AF131" s="126">
        <f>[3]heroMastery!AF131</f>
        <v>0</v>
      </c>
      <c r="AG131" s="126">
        <f>[3]heroMastery!AG131</f>
        <v>0</v>
      </c>
      <c r="AH131" s="126">
        <f>[3]heroMastery!AH131</f>
        <v>0</v>
      </c>
      <c r="AI131" s="126">
        <f>[3]heroMastery!AI131</f>
        <v>0</v>
      </c>
      <c r="AJ131" s="126">
        <f>[3]heroMastery!AJ131</f>
        <v>0</v>
      </c>
      <c r="AK131" s="126">
        <f>[3]heroMastery!AK131</f>
        <v>0</v>
      </c>
      <c r="AL131" s="126">
        <f>[3]heroMastery!AL131</f>
        <v>0</v>
      </c>
      <c r="AM131" s="126">
        <f>[3]heroMastery!AM131</f>
        <v>0</v>
      </c>
      <c r="AN131" s="126">
        <f>[3]heroMastery!AN131</f>
        <v>0</v>
      </c>
      <c r="AO131" s="126">
        <f>[3]heroMastery!AO131</f>
        <v>0</v>
      </c>
      <c r="AP131" s="126">
        <f>[3]heroMastery!AP131</f>
        <v>0</v>
      </c>
      <c r="AQ131" s="126">
        <f>[3]heroMastery!AQ131</f>
        <v>0</v>
      </c>
      <c r="AR131" s="126">
        <f>[3]heroMastery!AR131</f>
        <v>0</v>
      </c>
      <c r="AS131" s="126">
        <f>[3]heroMastery!AS131</f>
        <v>0</v>
      </c>
      <c r="AT131" s="126">
        <f>[3]heroMastery!AT131</f>
        <v>0</v>
      </c>
      <c r="AU131" s="126">
        <f>[3]heroMastery!AU131</f>
        <v>0</v>
      </c>
      <c r="AV131" s="126">
        <f>[3]heroMastery!AV131</f>
        <v>0</v>
      </c>
      <c r="AW131" s="126">
        <f>[3]heroMastery!AW131</f>
        <v>0</v>
      </c>
      <c r="AX131" s="126">
        <f>[3]heroMastery!AX131</f>
        <v>0</v>
      </c>
      <c r="AY131" s="126">
        <f>[3]heroMastery!AY131</f>
        <v>0.03</v>
      </c>
      <c r="AZ131" s="126">
        <f>[3]heroMastery!AZ131</f>
        <v>0</v>
      </c>
      <c r="BA131" s="126">
        <f>[3]heroMastery!BA131</f>
        <v>0</v>
      </c>
      <c r="BB131" s="126">
        <f>[3]heroMastery!BB131</f>
        <v>0</v>
      </c>
      <c r="BC131" s="126">
        <f>[3]heroMastery!BC131</f>
        <v>0</v>
      </c>
      <c r="BD131" s="126">
        <f>[3]heroMastery!BD131</f>
        <v>0</v>
      </c>
      <c r="BE131" s="126">
        <f>[3]heroMastery!BE131</f>
        <v>0</v>
      </c>
      <c r="BF131" s="126">
        <f>[3]heroMastery!BF131</f>
        <v>0</v>
      </c>
      <c r="BG131" s="126">
        <f>[3]heroMastery!BG131</f>
        <v>0</v>
      </c>
      <c r="BH131" s="126">
        <f>[3]heroMastery!BH131</f>
        <v>0</v>
      </c>
    </row>
    <row r="132" spans="1:60" ht="28.5">
      <c r="A132" s="126">
        <f>[3]heroMastery!A132</f>
        <v>62012</v>
      </c>
      <c r="B132" s="126">
        <f>[3]heroMastery!B132</f>
        <v>0</v>
      </c>
      <c r="C132" s="126" t="str">
        <f>[3]heroMastery!C132</f>
        <v>中级防御术</v>
      </c>
      <c r="D132" s="126">
        <f>[3]heroMastery!D132</f>
        <v>2</v>
      </c>
      <c r="E132" s="126">
        <f>[3]heroMastery!E132</f>
        <v>1</v>
      </c>
      <c r="F132" s="126">
        <f>[3]heroMastery!F132</f>
        <v>0</v>
      </c>
      <c r="G132" s="126">
        <f>[3]heroMastery!G132</f>
        <v>2</v>
      </c>
      <c r="H132" s="126">
        <f>[3]heroMastery!H132</f>
        <v>280</v>
      </c>
      <c r="I132" s="126">
        <f>[3]heroMastery!I132</f>
        <v>5</v>
      </c>
      <c r="J132" s="126">
        <f>[3]heroMastery!J132</f>
        <v>0</v>
      </c>
      <c r="K132" s="126" t="str">
        <f>[3]heroMastery!K132</f>
        <v>[0,0]</v>
      </c>
      <c r="L132" s="126">
        <f>[3]heroMastery!L132</f>
        <v>0</v>
      </c>
      <c r="M132" s="126">
        <f>[3]heroMastery!M132</f>
        <v>62010</v>
      </c>
      <c r="N132" s="126" t="str">
        <f>[3]heroMastery!N132</f>
        <v>ma_zjfys</v>
      </c>
      <c r="O132" s="126" t="str">
        <f>[3]heroMastery!O132</f>
        <v>HEROMASTERY_62012</v>
      </c>
      <c r="P132" s="126" t="str">
        <f>[3]heroMastery!P132</f>
        <v>HEROMASTERYDES_62012</v>
      </c>
      <c r="Q132" s="126" t="str">
        <f>[3]heroMastery!Q132</f>
        <v/>
      </c>
      <c r="R132" s="126">
        <f>[3]heroMastery!R132</f>
        <v>0</v>
      </c>
      <c r="S132" s="126">
        <f>[3]heroMastery!S132</f>
        <v>0</v>
      </c>
      <c r="T132" s="126">
        <f>[3]heroMastery!T132</f>
        <v>0</v>
      </c>
      <c r="U132" s="126">
        <f>[3]heroMastery!U132</f>
        <v>0</v>
      </c>
      <c r="V132" s="126">
        <f>[3]heroMastery!V132</f>
        <v>0</v>
      </c>
      <c r="W132" s="126">
        <f>[3]heroMastery!W132</f>
        <v>0</v>
      </c>
      <c r="X132" s="126">
        <f>[3]heroMastery!X132</f>
        <v>0</v>
      </c>
      <c r="Y132" s="126">
        <f>[3]heroMastery!Y132</f>
        <v>0</v>
      </c>
      <c r="Z132" s="126">
        <f>[3]heroMastery!Z132</f>
        <v>0</v>
      </c>
      <c r="AA132" s="126">
        <f>[3]heroMastery!AA132</f>
        <v>0</v>
      </c>
      <c r="AB132" s="126">
        <f>[3]heroMastery!AB132</f>
        <v>0</v>
      </c>
      <c r="AC132" s="126">
        <f>[3]heroMastery!AC132</f>
        <v>0</v>
      </c>
      <c r="AD132" s="126">
        <f>[3]heroMastery!AD132</f>
        <v>0</v>
      </c>
      <c r="AE132" s="126" t="str">
        <f>[3]heroMastery!AE132</f>
        <v>[[113,6,0]]</v>
      </c>
      <c r="AF132" s="126">
        <f>[3]heroMastery!AF132</f>
        <v>0</v>
      </c>
      <c r="AG132" s="126">
        <f>[3]heroMastery!AG132</f>
        <v>0</v>
      </c>
      <c r="AH132" s="126">
        <f>[3]heroMastery!AH132</f>
        <v>0</v>
      </c>
      <c r="AI132" s="126">
        <f>[3]heroMastery!AI132</f>
        <v>0</v>
      </c>
      <c r="AJ132" s="126">
        <f>[3]heroMastery!AJ132</f>
        <v>0</v>
      </c>
      <c r="AK132" s="126">
        <f>[3]heroMastery!AK132</f>
        <v>0</v>
      </c>
      <c r="AL132" s="126">
        <f>[3]heroMastery!AL132</f>
        <v>0</v>
      </c>
      <c r="AM132" s="126">
        <f>[3]heroMastery!AM132</f>
        <v>0</v>
      </c>
      <c r="AN132" s="126">
        <f>[3]heroMastery!AN132</f>
        <v>0</v>
      </c>
      <c r="AO132" s="126">
        <f>[3]heroMastery!AO132</f>
        <v>0</v>
      </c>
      <c r="AP132" s="126">
        <f>[3]heroMastery!AP132</f>
        <v>0</v>
      </c>
      <c r="AQ132" s="126">
        <f>[3]heroMastery!AQ132</f>
        <v>0</v>
      </c>
      <c r="AR132" s="126">
        <f>[3]heroMastery!AR132</f>
        <v>0</v>
      </c>
      <c r="AS132" s="126">
        <f>[3]heroMastery!AS132</f>
        <v>0</v>
      </c>
      <c r="AT132" s="126">
        <f>[3]heroMastery!AT132</f>
        <v>0</v>
      </c>
      <c r="AU132" s="126">
        <f>[3]heroMastery!AU132</f>
        <v>0</v>
      </c>
      <c r="AV132" s="126">
        <f>[3]heroMastery!AV132</f>
        <v>0</v>
      </c>
      <c r="AW132" s="126">
        <f>[3]heroMastery!AW132</f>
        <v>0</v>
      </c>
      <c r="AX132" s="126">
        <f>[3]heroMastery!AX132</f>
        <v>0</v>
      </c>
      <c r="AY132" s="126">
        <f>[3]heroMastery!AY132</f>
        <v>7.0000000000000007E-2</v>
      </c>
      <c r="AZ132" s="126">
        <f>[3]heroMastery!AZ132</f>
        <v>0</v>
      </c>
      <c r="BA132" s="126">
        <f>[3]heroMastery!BA132</f>
        <v>0</v>
      </c>
      <c r="BB132" s="126">
        <f>[3]heroMastery!BB132</f>
        <v>0</v>
      </c>
      <c r="BC132" s="126">
        <f>[3]heroMastery!BC132</f>
        <v>0</v>
      </c>
      <c r="BD132" s="126">
        <f>[3]heroMastery!BD132</f>
        <v>0</v>
      </c>
      <c r="BE132" s="126">
        <f>[3]heroMastery!BE132</f>
        <v>0</v>
      </c>
      <c r="BF132" s="126">
        <f>[3]heroMastery!BF132</f>
        <v>0</v>
      </c>
      <c r="BG132" s="126">
        <f>[3]heroMastery!BG132</f>
        <v>0</v>
      </c>
      <c r="BH132" s="126">
        <f>[3]heroMastery!BH132</f>
        <v>0</v>
      </c>
    </row>
    <row r="133" spans="1:60" ht="28.5">
      <c r="A133" s="126">
        <f>[3]heroMastery!A133</f>
        <v>62013</v>
      </c>
      <c r="B133" s="126">
        <f>[3]heroMastery!B133</f>
        <v>0</v>
      </c>
      <c r="C133" s="126" t="str">
        <f>[3]heroMastery!C133</f>
        <v>高级防御术</v>
      </c>
      <c r="D133" s="126">
        <f>[3]heroMastery!D133</f>
        <v>2</v>
      </c>
      <c r="E133" s="126">
        <f>[3]heroMastery!E133</f>
        <v>1</v>
      </c>
      <c r="F133" s="126">
        <f>[3]heroMastery!F133</f>
        <v>0</v>
      </c>
      <c r="G133" s="126">
        <f>[3]heroMastery!G133</f>
        <v>3</v>
      </c>
      <c r="H133" s="126">
        <f>[3]heroMastery!H133</f>
        <v>20</v>
      </c>
      <c r="I133" s="126">
        <f>[3]heroMastery!I133</f>
        <v>1</v>
      </c>
      <c r="J133" s="126">
        <f>[3]heroMastery!J133</f>
        <v>1000</v>
      </c>
      <c r="K133" s="126" t="str">
        <f>[3]heroMastery!K133</f>
        <v>[0,0]</v>
      </c>
      <c r="L133" s="126">
        <f>[3]heroMastery!L133</f>
        <v>0</v>
      </c>
      <c r="M133" s="126">
        <f>[3]heroMastery!M133</f>
        <v>62010</v>
      </c>
      <c r="N133" s="126" t="str">
        <f>[3]heroMastery!N133</f>
        <v>ma_gjfys</v>
      </c>
      <c r="O133" s="126" t="str">
        <f>[3]heroMastery!O133</f>
        <v>HEROMASTERY_62013</v>
      </c>
      <c r="P133" s="126" t="str">
        <f>[3]heroMastery!P133</f>
        <v>HEROMASTERYDES_62013</v>
      </c>
      <c r="Q133" s="126" t="str">
        <f>[3]heroMastery!Q133</f>
        <v/>
      </c>
      <c r="R133" s="126">
        <f>[3]heroMastery!R133</f>
        <v>0</v>
      </c>
      <c r="S133" s="126">
        <f>[3]heroMastery!S133</f>
        <v>0</v>
      </c>
      <c r="T133" s="126">
        <f>[3]heroMastery!T133</f>
        <v>0</v>
      </c>
      <c r="U133" s="126">
        <f>[3]heroMastery!U133</f>
        <v>0</v>
      </c>
      <c r="V133" s="126">
        <f>[3]heroMastery!V133</f>
        <v>0</v>
      </c>
      <c r="W133" s="126">
        <f>[3]heroMastery!W133</f>
        <v>0</v>
      </c>
      <c r="X133" s="126">
        <f>[3]heroMastery!X133</f>
        <v>0</v>
      </c>
      <c r="Y133" s="126">
        <f>[3]heroMastery!Y133</f>
        <v>0</v>
      </c>
      <c r="Z133" s="126">
        <f>[3]heroMastery!Z133</f>
        <v>0</v>
      </c>
      <c r="AA133" s="126">
        <f>[3]heroMastery!AA133</f>
        <v>0</v>
      </c>
      <c r="AB133" s="126">
        <f>[3]heroMastery!AB133</f>
        <v>0</v>
      </c>
      <c r="AC133" s="126">
        <f>[3]heroMastery!AC133</f>
        <v>0</v>
      </c>
      <c r="AD133" s="126">
        <f>[3]heroMastery!AD133</f>
        <v>0</v>
      </c>
      <c r="AE133" s="126" t="str">
        <f>[3]heroMastery!AE133</f>
        <v>[[113,9,0]]</v>
      </c>
      <c r="AF133" s="126">
        <f>[3]heroMastery!AF133</f>
        <v>0</v>
      </c>
      <c r="AG133" s="126">
        <f>[3]heroMastery!AG133</f>
        <v>0</v>
      </c>
      <c r="AH133" s="126">
        <f>[3]heroMastery!AH133</f>
        <v>0</v>
      </c>
      <c r="AI133" s="126">
        <f>[3]heroMastery!AI133</f>
        <v>0</v>
      </c>
      <c r="AJ133" s="126">
        <f>[3]heroMastery!AJ133</f>
        <v>0</v>
      </c>
      <c r="AK133" s="126">
        <f>[3]heroMastery!AK133</f>
        <v>0</v>
      </c>
      <c r="AL133" s="126">
        <f>[3]heroMastery!AL133</f>
        <v>0</v>
      </c>
      <c r="AM133" s="126">
        <f>[3]heroMastery!AM133</f>
        <v>0</v>
      </c>
      <c r="AN133" s="126">
        <f>[3]heroMastery!AN133</f>
        <v>0</v>
      </c>
      <c r="AO133" s="126">
        <f>[3]heroMastery!AO133</f>
        <v>0</v>
      </c>
      <c r="AP133" s="126">
        <f>[3]heroMastery!AP133</f>
        <v>0</v>
      </c>
      <c r="AQ133" s="126">
        <f>[3]heroMastery!AQ133</f>
        <v>0</v>
      </c>
      <c r="AR133" s="126">
        <f>[3]heroMastery!AR133</f>
        <v>0</v>
      </c>
      <c r="AS133" s="126">
        <f>[3]heroMastery!AS133</f>
        <v>0</v>
      </c>
      <c r="AT133" s="126">
        <f>[3]heroMastery!AT133</f>
        <v>0</v>
      </c>
      <c r="AU133" s="126">
        <f>[3]heroMastery!AU133</f>
        <v>0</v>
      </c>
      <c r="AV133" s="126">
        <f>[3]heroMastery!AV133</f>
        <v>0</v>
      </c>
      <c r="AW133" s="126">
        <f>[3]heroMastery!AW133</f>
        <v>0</v>
      </c>
      <c r="AX133" s="126">
        <f>[3]heroMastery!AX133</f>
        <v>0</v>
      </c>
      <c r="AY133" s="126">
        <f>[3]heroMastery!AY133</f>
        <v>0.1</v>
      </c>
      <c r="AZ133" s="126">
        <f>[3]heroMastery!AZ133</f>
        <v>0</v>
      </c>
      <c r="BA133" s="126">
        <f>[3]heroMastery!BA133</f>
        <v>0</v>
      </c>
      <c r="BB133" s="126">
        <f>[3]heroMastery!BB133</f>
        <v>0</v>
      </c>
      <c r="BC133" s="126">
        <f>[3]heroMastery!BC133</f>
        <v>0</v>
      </c>
      <c r="BD133" s="126">
        <f>[3]heroMastery!BD133</f>
        <v>0</v>
      </c>
      <c r="BE133" s="126">
        <f>[3]heroMastery!BE133</f>
        <v>0</v>
      </c>
      <c r="BF133" s="126">
        <f>[3]heroMastery!BF133</f>
        <v>0</v>
      </c>
      <c r="BG133" s="126">
        <f>[3]heroMastery!BG133</f>
        <v>0</v>
      </c>
      <c r="BH133" s="126">
        <f>[3]heroMastery!BH133</f>
        <v>0</v>
      </c>
    </row>
    <row r="134" spans="1:60">
      <c r="A134" s="126">
        <f>[3]heroMastery!A134</f>
        <v>62021</v>
      </c>
      <c r="B134" s="126">
        <f>[3]heroMastery!B134</f>
        <v>0</v>
      </c>
      <c r="C134" s="126" t="str">
        <f>[3]heroMastery!C134</f>
        <v>初级箭术</v>
      </c>
      <c r="D134" s="126">
        <f>[3]heroMastery!D134</f>
        <v>2</v>
      </c>
      <c r="E134" s="126">
        <f>[3]heroMastery!E134</f>
        <v>0</v>
      </c>
      <c r="F134" s="126">
        <f>[3]heroMastery!F134</f>
        <v>0</v>
      </c>
      <c r="G134" s="126">
        <f>[3]heroMastery!G134</f>
        <v>1</v>
      </c>
      <c r="H134" s="126">
        <f>[3]heroMastery!H134</f>
        <v>560</v>
      </c>
      <c r="I134" s="126">
        <f>[3]heroMastery!I134</f>
        <v>7</v>
      </c>
      <c r="J134" s="126">
        <f>[3]heroMastery!J134</f>
        <v>0</v>
      </c>
      <c r="K134" s="126" t="str">
        <f>[3]heroMastery!K134</f>
        <v>[5,10]</v>
      </c>
      <c r="L134" s="126">
        <f>[3]heroMastery!L134</f>
        <v>0</v>
      </c>
      <c r="M134" s="126">
        <f>[3]heroMastery!M134</f>
        <v>62020</v>
      </c>
      <c r="N134" s="126" t="str">
        <f>[3]heroMastery!N134</f>
        <v>ma_cjjs</v>
      </c>
      <c r="O134" s="126" t="str">
        <f>[3]heroMastery!O134</f>
        <v>HEROMASTERY_62021</v>
      </c>
      <c r="P134" s="126" t="str">
        <f>[3]heroMastery!P134</f>
        <v>HEROMASTERYDES_62021</v>
      </c>
      <c r="Q134" s="126" t="str">
        <f>[3]heroMastery!Q134</f>
        <v>[1,1,1,1]</v>
      </c>
      <c r="R134" s="126" t="str">
        <f>[3]heroMastery!R134</f>
        <v>[0,0,0,1,0]</v>
      </c>
      <c r="S134" s="126" t="str">
        <f>[3]heroMastery!S134</f>
        <v>[1,1]</v>
      </c>
      <c r="T134" s="126">
        <f>[3]heroMastery!T134</f>
        <v>0</v>
      </c>
      <c r="U134" s="126">
        <f>[3]heroMastery!U134</f>
        <v>0</v>
      </c>
      <c r="V134" s="126" t="str">
        <f>[3]heroMastery!V134</f>
        <v>[[9,100,0]]</v>
      </c>
      <c r="W134" s="126">
        <f>[3]heroMastery!W134</f>
        <v>0</v>
      </c>
      <c r="X134" s="126">
        <f>[3]heroMastery!X134</f>
        <v>0</v>
      </c>
      <c r="Y134" s="126">
        <f>[3]heroMastery!Y134</f>
        <v>0</v>
      </c>
      <c r="Z134" s="126">
        <f>[3]heroMastery!Z134</f>
        <v>0</v>
      </c>
      <c r="AA134" s="126">
        <f>[3]heroMastery!AA134</f>
        <v>0</v>
      </c>
      <c r="AB134" s="126">
        <f>[3]heroMastery!AB134</f>
        <v>0</v>
      </c>
      <c r="AC134" s="126">
        <f>[3]heroMastery!AC134</f>
        <v>0</v>
      </c>
      <c r="AD134" s="126">
        <f>[3]heroMastery!AD134</f>
        <v>0</v>
      </c>
      <c r="AE134" s="126">
        <f>[3]heroMastery!AE134</f>
        <v>0</v>
      </c>
      <c r="AF134" s="126">
        <f>[3]heroMastery!AF134</f>
        <v>0</v>
      </c>
      <c r="AG134" s="126">
        <f>[3]heroMastery!AG134</f>
        <v>0</v>
      </c>
      <c r="AH134" s="126">
        <f>[3]heroMastery!AH134</f>
        <v>0</v>
      </c>
      <c r="AI134" s="126">
        <f>[3]heroMastery!AI134</f>
        <v>0</v>
      </c>
      <c r="AJ134" s="126">
        <f>[3]heroMastery!AJ134</f>
        <v>0</v>
      </c>
      <c r="AK134" s="126">
        <f>[3]heroMastery!AK134</f>
        <v>0</v>
      </c>
      <c r="AL134" s="126">
        <f>[3]heroMastery!AL134</f>
        <v>0</v>
      </c>
      <c r="AM134" s="126">
        <f>[3]heroMastery!AM134</f>
        <v>0</v>
      </c>
      <c r="AN134" s="126">
        <f>[3]heroMastery!AN134</f>
        <v>0</v>
      </c>
      <c r="AO134" s="126">
        <f>[3]heroMastery!AO134</f>
        <v>0</v>
      </c>
      <c r="AP134" s="126">
        <f>[3]heroMastery!AP134</f>
        <v>0</v>
      </c>
      <c r="AQ134" s="126">
        <f>[3]heroMastery!AQ134</f>
        <v>0</v>
      </c>
      <c r="AR134" s="126">
        <f>[3]heroMastery!AR134</f>
        <v>0</v>
      </c>
      <c r="AS134" s="126">
        <f>[3]heroMastery!AS134</f>
        <v>0</v>
      </c>
      <c r="AT134" s="126">
        <f>[3]heroMastery!AT134</f>
        <v>0</v>
      </c>
      <c r="AU134" s="126">
        <f>[3]heroMastery!AU134</f>
        <v>0</v>
      </c>
      <c r="AV134" s="126">
        <f>[3]heroMastery!AV134</f>
        <v>0</v>
      </c>
      <c r="AW134" s="126">
        <f>[3]heroMastery!AW134</f>
        <v>0</v>
      </c>
      <c r="AX134" s="126">
        <f>[3]heroMastery!AX134</f>
        <v>0</v>
      </c>
      <c r="AY134" s="126">
        <f>[3]heroMastery!AY134</f>
        <v>0.03</v>
      </c>
      <c r="AZ134" s="126">
        <f>[3]heroMastery!AZ134</f>
        <v>0</v>
      </c>
      <c r="BA134" s="126">
        <f>[3]heroMastery!BA134</f>
        <v>0</v>
      </c>
      <c r="BB134" s="126">
        <f>[3]heroMastery!BB134</f>
        <v>0</v>
      </c>
      <c r="BC134" s="126">
        <f>[3]heroMastery!BC134</f>
        <v>0</v>
      </c>
      <c r="BD134" s="126">
        <f>[3]heroMastery!BD134</f>
        <v>0</v>
      </c>
      <c r="BE134" s="126">
        <f>[3]heroMastery!BE134</f>
        <v>0</v>
      </c>
      <c r="BF134" s="126">
        <f>[3]heroMastery!BF134</f>
        <v>0</v>
      </c>
      <c r="BG134" s="126">
        <f>[3]heroMastery!BG134</f>
        <v>0</v>
      </c>
      <c r="BH134" s="126">
        <f>[3]heroMastery!BH134</f>
        <v>0</v>
      </c>
    </row>
    <row r="135" spans="1:60">
      <c r="A135" s="126">
        <f>[3]heroMastery!A135</f>
        <v>62022</v>
      </c>
      <c r="B135" s="126">
        <f>[3]heroMastery!B135</f>
        <v>0</v>
      </c>
      <c r="C135" s="126" t="str">
        <f>[3]heroMastery!C135</f>
        <v>中级箭术</v>
      </c>
      <c r="D135" s="126">
        <f>[3]heroMastery!D135</f>
        <v>2</v>
      </c>
      <c r="E135" s="126">
        <f>[3]heroMastery!E135</f>
        <v>0</v>
      </c>
      <c r="F135" s="126">
        <f>[3]heroMastery!F135</f>
        <v>0</v>
      </c>
      <c r="G135" s="126">
        <f>[3]heroMastery!G135</f>
        <v>2</v>
      </c>
      <c r="H135" s="126">
        <f>[3]heroMastery!H135</f>
        <v>340</v>
      </c>
      <c r="I135" s="126">
        <f>[3]heroMastery!I135</f>
        <v>5</v>
      </c>
      <c r="J135" s="126">
        <f>[3]heroMastery!J135</f>
        <v>0</v>
      </c>
      <c r="K135" s="126" t="str">
        <f>[3]heroMastery!K135</f>
        <v>[0,0]</v>
      </c>
      <c r="L135" s="126">
        <f>[3]heroMastery!L135</f>
        <v>0</v>
      </c>
      <c r="M135" s="126">
        <f>[3]heroMastery!M135</f>
        <v>62020</v>
      </c>
      <c r="N135" s="126" t="str">
        <f>[3]heroMastery!N135</f>
        <v>ma_zjjs</v>
      </c>
      <c r="O135" s="126" t="str">
        <f>[3]heroMastery!O135</f>
        <v>HEROMASTERY_62022</v>
      </c>
      <c r="P135" s="126" t="str">
        <f>[3]heroMastery!P135</f>
        <v>HEROMASTERYDES_62022</v>
      </c>
      <c r="Q135" s="126" t="str">
        <f>[3]heroMastery!Q135</f>
        <v>[1,1,1,1]</v>
      </c>
      <c r="R135" s="126" t="str">
        <f>[3]heroMastery!R135</f>
        <v>[0,0,0,1,0]</v>
      </c>
      <c r="S135" s="126" t="str">
        <f>[3]heroMastery!S135</f>
        <v>[1,1]</v>
      </c>
      <c r="T135" s="126">
        <f>[3]heroMastery!T135</f>
        <v>0</v>
      </c>
      <c r="U135" s="126">
        <f>[3]heroMastery!U135</f>
        <v>0</v>
      </c>
      <c r="V135" s="126" t="str">
        <f>[3]heroMastery!V135</f>
        <v>[[9,200,0]]</v>
      </c>
      <c r="W135" s="126">
        <f>[3]heroMastery!W135</f>
        <v>0</v>
      </c>
      <c r="X135" s="126">
        <f>[3]heroMastery!X135</f>
        <v>0</v>
      </c>
      <c r="Y135" s="126">
        <f>[3]heroMastery!Y135</f>
        <v>0</v>
      </c>
      <c r="Z135" s="126">
        <f>[3]heroMastery!Z135</f>
        <v>0</v>
      </c>
      <c r="AA135" s="126">
        <f>[3]heroMastery!AA135</f>
        <v>0</v>
      </c>
      <c r="AB135" s="126">
        <f>[3]heroMastery!AB135</f>
        <v>0</v>
      </c>
      <c r="AC135" s="126">
        <f>[3]heroMastery!AC135</f>
        <v>0</v>
      </c>
      <c r="AD135" s="126">
        <f>[3]heroMastery!AD135</f>
        <v>0</v>
      </c>
      <c r="AE135" s="126">
        <f>[3]heroMastery!AE135</f>
        <v>0</v>
      </c>
      <c r="AF135" s="126">
        <f>[3]heroMastery!AF135</f>
        <v>0</v>
      </c>
      <c r="AG135" s="126">
        <f>[3]heroMastery!AG135</f>
        <v>0</v>
      </c>
      <c r="AH135" s="126">
        <f>[3]heroMastery!AH135</f>
        <v>0</v>
      </c>
      <c r="AI135" s="126">
        <f>[3]heroMastery!AI135</f>
        <v>0</v>
      </c>
      <c r="AJ135" s="126">
        <f>[3]heroMastery!AJ135</f>
        <v>0</v>
      </c>
      <c r="AK135" s="126">
        <f>[3]heroMastery!AK135</f>
        <v>0</v>
      </c>
      <c r="AL135" s="126">
        <f>[3]heroMastery!AL135</f>
        <v>0</v>
      </c>
      <c r="AM135" s="126">
        <f>[3]heroMastery!AM135</f>
        <v>0</v>
      </c>
      <c r="AN135" s="126">
        <f>[3]heroMastery!AN135</f>
        <v>0</v>
      </c>
      <c r="AO135" s="126">
        <f>[3]heroMastery!AO135</f>
        <v>0</v>
      </c>
      <c r="AP135" s="126">
        <f>[3]heroMastery!AP135</f>
        <v>0</v>
      </c>
      <c r="AQ135" s="126">
        <f>[3]heroMastery!AQ135</f>
        <v>0</v>
      </c>
      <c r="AR135" s="126">
        <f>[3]heroMastery!AR135</f>
        <v>0</v>
      </c>
      <c r="AS135" s="126">
        <f>[3]heroMastery!AS135</f>
        <v>0</v>
      </c>
      <c r="AT135" s="126">
        <f>[3]heroMastery!AT135</f>
        <v>0</v>
      </c>
      <c r="AU135" s="126">
        <f>[3]heroMastery!AU135</f>
        <v>0</v>
      </c>
      <c r="AV135" s="126">
        <f>[3]heroMastery!AV135</f>
        <v>0</v>
      </c>
      <c r="AW135" s="126">
        <f>[3]heroMastery!AW135</f>
        <v>0</v>
      </c>
      <c r="AX135" s="126">
        <f>[3]heroMastery!AX135</f>
        <v>0</v>
      </c>
      <c r="AY135" s="126">
        <f>[3]heroMastery!AY135</f>
        <v>7.0000000000000007E-2</v>
      </c>
      <c r="AZ135" s="126">
        <f>[3]heroMastery!AZ135</f>
        <v>0</v>
      </c>
      <c r="BA135" s="126">
        <f>[3]heroMastery!BA135</f>
        <v>0</v>
      </c>
      <c r="BB135" s="126">
        <f>[3]heroMastery!BB135</f>
        <v>0</v>
      </c>
      <c r="BC135" s="126">
        <f>[3]heroMastery!BC135</f>
        <v>0</v>
      </c>
      <c r="BD135" s="126">
        <f>[3]heroMastery!BD135</f>
        <v>0</v>
      </c>
      <c r="BE135" s="126">
        <f>[3]heroMastery!BE135</f>
        <v>0</v>
      </c>
      <c r="BF135" s="126">
        <f>[3]heroMastery!BF135</f>
        <v>0</v>
      </c>
      <c r="BG135" s="126">
        <f>[3]heroMastery!BG135</f>
        <v>0</v>
      </c>
      <c r="BH135" s="126">
        <f>[3]heroMastery!BH135</f>
        <v>0</v>
      </c>
    </row>
    <row r="136" spans="1:60">
      <c r="A136" s="126">
        <f>[3]heroMastery!A136</f>
        <v>62023</v>
      </c>
      <c r="B136" s="126">
        <f>[3]heroMastery!B136</f>
        <v>0</v>
      </c>
      <c r="C136" s="126" t="str">
        <f>[3]heroMastery!C136</f>
        <v>高级箭术</v>
      </c>
      <c r="D136" s="126">
        <f>[3]heroMastery!D136</f>
        <v>2</v>
      </c>
      <c r="E136" s="126">
        <f>[3]heroMastery!E136</f>
        <v>0</v>
      </c>
      <c r="F136" s="126">
        <f>[3]heroMastery!F136</f>
        <v>0</v>
      </c>
      <c r="G136" s="126">
        <f>[3]heroMastery!G136</f>
        <v>3</v>
      </c>
      <c r="H136" s="126">
        <f>[3]heroMastery!H136</f>
        <v>100</v>
      </c>
      <c r="I136" s="126">
        <f>[3]heroMastery!I136</f>
        <v>1</v>
      </c>
      <c r="J136" s="126">
        <f>[3]heroMastery!J136</f>
        <v>1000</v>
      </c>
      <c r="K136" s="126" t="str">
        <f>[3]heroMastery!K136</f>
        <v>[0,0]</v>
      </c>
      <c r="L136" s="126">
        <f>[3]heroMastery!L136</f>
        <v>0</v>
      </c>
      <c r="M136" s="126">
        <f>[3]heroMastery!M136</f>
        <v>62020</v>
      </c>
      <c r="N136" s="126" t="str">
        <f>[3]heroMastery!N136</f>
        <v>ma_gjjs</v>
      </c>
      <c r="O136" s="126" t="str">
        <f>[3]heroMastery!O136</f>
        <v>HEROMASTERY_62023</v>
      </c>
      <c r="P136" s="126" t="str">
        <f>[3]heroMastery!P136</f>
        <v>HEROMASTERYDES_62023</v>
      </c>
      <c r="Q136" s="126" t="str">
        <f>[3]heroMastery!Q136</f>
        <v>[1,1,1,1]</v>
      </c>
      <c r="R136" s="126" t="str">
        <f>[3]heroMastery!R136</f>
        <v>[0,0,0,1,0]</v>
      </c>
      <c r="S136" s="126" t="str">
        <f>[3]heroMastery!S136</f>
        <v>[1,1]</v>
      </c>
      <c r="T136" s="126">
        <f>[3]heroMastery!T136</f>
        <v>0</v>
      </c>
      <c r="U136" s="126">
        <f>[3]heroMastery!U136</f>
        <v>0</v>
      </c>
      <c r="V136" s="126" t="str">
        <f>[3]heroMastery!V136</f>
        <v>[[9,300,0]]</v>
      </c>
      <c r="W136" s="126">
        <f>[3]heroMastery!W136</f>
        <v>0</v>
      </c>
      <c r="X136" s="126">
        <f>[3]heroMastery!X136</f>
        <v>0</v>
      </c>
      <c r="Y136" s="126">
        <f>[3]heroMastery!Y136</f>
        <v>0</v>
      </c>
      <c r="Z136" s="126">
        <f>[3]heroMastery!Z136</f>
        <v>0</v>
      </c>
      <c r="AA136" s="126">
        <f>[3]heroMastery!AA136</f>
        <v>0</v>
      </c>
      <c r="AB136" s="126">
        <f>[3]heroMastery!AB136</f>
        <v>0</v>
      </c>
      <c r="AC136" s="126">
        <f>[3]heroMastery!AC136</f>
        <v>0</v>
      </c>
      <c r="AD136" s="126">
        <f>[3]heroMastery!AD136</f>
        <v>0</v>
      </c>
      <c r="AE136" s="126">
        <f>[3]heroMastery!AE136</f>
        <v>0</v>
      </c>
      <c r="AF136" s="126">
        <f>[3]heroMastery!AF136</f>
        <v>0</v>
      </c>
      <c r="AG136" s="126">
        <f>[3]heroMastery!AG136</f>
        <v>0</v>
      </c>
      <c r="AH136" s="126">
        <f>[3]heroMastery!AH136</f>
        <v>0</v>
      </c>
      <c r="AI136" s="126">
        <f>[3]heroMastery!AI136</f>
        <v>0</v>
      </c>
      <c r="AJ136" s="126">
        <f>[3]heroMastery!AJ136</f>
        <v>0</v>
      </c>
      <c r="AK136" s="126">
        <f>[3]heroMastery!AK136</f>
        <v>0</v>
      </c>
      <c r="AL136" s="126">
        <f>[3]heroMastery!AL136</f>
        <v>0</v>
      </c>
      <c r="AM136" s="126">
        <f>[3]heroMastery!AM136</f>
        <v>0</v>
      </c>
      <c r="AN136" s="126">
        <f>[3]heroMastery!AN136</f>
        <v>0</v>
      </c>
      <c r="AO136" s="126">
        <f>[3]heroMastery!AO136</f>
        <v>0</v>
      </c>
      <c r="AP136" s="126">
        <f>[3]heroMastery!AP136</f>
        <v>0</v>
      </c>
      <c r="AQ136" s="126">
        <f>[3]heroMastery!AQ136</f>
        <v>0</v>
      </c>
      <c r="AR136" s="126">
        <f>[3]heroMastery!AR136</f>
        <v>0</v>
      </c>
      <c r="AS136" s="126">
        <f>[3]heroMastery!AS136</f>
        <v>0</v>
      </c>
      <c r="AT136" s="126">
        <f>[3]heroMastery!AT136</f>
        <v>0</v>
      </c>
      <c r="AU136" s="126">
        <f>[3]heroMastery!AU136</f>
        <v>0</v>
      </c>
      <c r="AV136" s="126">
        <f>[3]heroMastery!AV136</f>
        <v>0</v>
      </c>
      <c r="AW136" s="126">
        <f>[3]heroMastery!AW136</f>
        <v>0</v>
      </c>
      <c r="AX136" s="126">
        <f>[3]heroMastery!AX136</f>
        <v>0</v>
      </c>
      <c r="AY136" s="126">
        <f>[3]heroMastery!AY136</f>
        <v>0.1</v>
      </c>
      <c r="AZ136" s="126">
        <f>[3]heroMastery!AZ136</f>
        <v>0</v>
      </c>
      <c r="BA136" s="126">
        <f>[3]heroMastery!BA136</f>
        <v>0</v>
      </c>
      <c r="BB136" s="126">
        <f>[3]heroMastery!BB136</f>
        <v>0</v>
      </c>
      <c r="BC136" s="126">
        <f>[3]heroMastery!BC136</f>
        <v>0</v>
      </c>
      <c r="BD136" s="126">
        <f>[3]heroMastery!BD136</f>
        <v>0</v>
      </c>
      <c r="BE136" s="126">
        <f>[3]heroMastery!BE136</f>
        <v>0</v>
      </c>
      <c r="BF136" s="126">
        <f>[3]heroMastery!BF136</f>
        <v>0</v>
      </c>
      <c r="BG136" s="126">
        <f>[3]heroMastery!BG136</f>
        <v>0</v>
      </c>
      <c r="BH136" s="126">
        <f>[3]heroMastery!BH136</f>
        <v>0</v>
      </c>
    </row>
    <row r="137" spans="1:60" ht="28.5">
      <c r="A137" s="126">
        <f>[3]heroMastery!A137</f>
        <v>62031</v>
      </c>
      <c r="B137" s="126">
        <f>[3]heroMastery!B137</f>
        <v>0</v>
      </c>
      <c r="C137" s="126" t="str">
        <f>[3]heroMastery!C137</f>
        <v>初级进攻术</v>
      </c>
      <c r="D137" s="126">
        <f>[3]heroMastery!D137</f>
        <v>2</v>
      </c>
      <c r="E137" s="126">
        <f>[3]heroMastery!E137</f>
        <v>1</v>
      </c>
      <c r="F137" s="126">
        <f>[3]heroMastery!F137</f>
        <v>0</v>
      </c>
      <c r="G137" s="126">
        <f>[3]heroMastery!G137</f>
        <v>1</v>
      </c>
      <c r="H137" s="126">
        <f>[3]heroMastery!H137</f>
        <v>700</v>
      </c>
      <c r="I137" s="126">
        <f>[3]heroMastery!I137</f>
        <v>7</v>
      </c>
      <c r="J137" s="126">
        <f>[3]heroMastery!J137</f>
        <v>0</v>
      </c>
      <c r="K137" s="126" t="str">
        <f>[3]heroMastery!K137</f>
        <v>[5,10]</v>
      </c>
      <c r="L137" s="126">
        <f>[3]heroMastery!L137</f>
        <v>0</v>
      </c>
      <c r="M137" s="126">
        <f>[3]heroMastery!M137</f>
        <v>62030</v>
      </c>
      <c r="N137" s="126" t="str">
        <f>[3]heroMastery!N137</f>
        <v>ma_cjjgs</v>
      </c>
      <c r="O137" s="126" t="str">
        <f>[3]heroMastery!O137</f>
        <v>HEROMASTERY_62031</v>
      </c>
      <c r="P137" s="126" t="str">
        <f>[3]heroMastery!P137</f>
        <v>HEROMASTERYDES_62031</v>
      </c>
      <c r="Q137" s="126" t="str">
        <f>[3]heroMastery!Q137</f>
        <v/>
      </c>
      <c r="R137" s="126">
        <f>[3]heroMastery!R137</f>
        <v>0</v>
      </c>
      <c r="S137" s="126">
        <f>[3]heroMastery!S137</f>
        <v>0</v>
      </c>
      <c r="T137" s="126">
        <f>[3]heroMastery!T137</f>
        <v>0</v>
      </c>
      <c r="U137" s="126">
        <f>[3]heroMastery!U137</f>
        <v>0</v>
      </c>
      <c r="V137" s="126">
        <f>[3]heroMastery!V137</f>
        <v>0</v>
      </c>
      <c r="W137" s="126">
        <f>[3]heroMastery!W137</f>
        <v>0</v>
      </c>
      <c r="X137" s="126">
        <f>[3]heroMastery!X137</f>
        <v>0</v>
      </c>
      <c r="Y137" s="126">
        <f>[3]heroMastery!Y137</f>
        <v>0</v>
      </c>
      <c r="Z137" s="126">
        <f>[3]heroMastery!Z137</f>
        <v>0</v>
      </c>
      <c r="AA137" s="126">
        <f>[3]heroMastery!AA137</f>
        <v>0</v>
      </c>
      <c r="AB137" s="126">
        <f>[3]heroMastery!AB137</f>
        <v>0</v>
      </c>
      <c r="AC137" s="126">
        <f>[3]heroMastery!AC137</f>
        <v>0</v>
      </c>
      <c r="AD137" s="126">
        <f>[3]heroMastery!AD137</f>
        <v>0</v>
      </c>
      <c r="AE137" s="126" t="str">
        <f>[3]heroMastery!AE137</f>
        <v>[[110,3,0]]</v>
      </c>
      <c r="AF137" s="126">
        <f>[3]heroMastery!AF137</f>
        <v>0</v>
      </c>
      <c r="AG137" s="126">
        <f>[3]heroMastery!AG137</f>
        <v>0</v>
      </c>
      <c r="AH137" s="126">
        <f>[3]heroMastery!AH137</f>
        <v>0</v>
      </c>
      <c r="AI137" s="126">
        <f>[3]heroMastery!AI137</f>
        <v>0</v>
      </c>
      <c r="AJ137" s="126">
        <f>[3]heroMastery!AJ137</f>
        <v>0</v>
      </c>
      <c r="AK137" s="126">
        <f>[3]heroMastery!AK137</f>
        <v>0</v>
      </c>
      <c r="AL137" s="126">
        <f>[3]heroMastery!AL137</f>
        <v>0</v>
      </c>
      <c r="AM137" s="126">
        <f>[3]heroMastery!AM137</f>
        <v>0</v>
      </c>
      <c r="AN137" s="126">
        <f>[3]heroMastery!AN137</f>
        <v>0</v>
      </c>
      <c r="AO137" s="126">
        <f>[3]heroMastery!AO137</f>
        <v>0</v>
      </c>
      <c r="AP137" s="126">
        <f>[3]heroMastery!AP137</f>
        <v>0</v>
      </c>
      <c r="AQ137" s="126">
        <f>[3]heroMastery!AQ137</f>
        <v>0</v>
      </c>
      <c r="AR137" s="126">
        <f>[3]heroMastery!AR137</f>
        <v>0</v>
      </c>
      <c r="AS137" s="126">
        <f>[3]heroMastery!AS137</f>
        <v>0</v>
      </c>
      <c r="AT137" s="126">
        <f>[3]heroMastery!AT137</f>
        <v>0</v>
      </c>
      <c r="AU137" s="126">
        <f>[3]heroMastery!AU137</f>
        <v>0</v>
      </c>
      <c r="AV137" s="126">
        <f>[3]heroMastery!AV137</f>
        <v>0</v>
      </c>
      <c r="AW137" s="126">
        <f>[3]heroMastery!AW137</f>
        <v>0</v>
      </c>
      <c r="AX137" s="126">
        <f>[3]heroMastery!AX137</f>
        <v>0</v>
      </c>
      <c r="AY137" s="126">
        <f>[3]heroMastery!AY137</f>
        <v>0.03</v>
      </c>
      <c r="AZ137" s="126">
        <f>[3]heroMastery!AZ137</f>
        <v>0</v>
      </c>
      <c r="BA137" s="126">
        <f>[3]heroMastery!BA137</f>
        <v>0</v>
      </c>
      <c r="BB137" s="126">
        <f>[3]heroMastery!BB137</f>
        <v>0</v>
      </c>
      <c r="BC137" s="126">
        <f>[3]heroMastery!BC137</f>
        <v>0</v>
      </c>
      <c r="BD137" s="126">
        <f>[3]heroMastery!BD137</f>
        <v>0</v>
      </c>
      <c r="BE137" s="126">
        <f>[3]heroMastery!BE137</f>
        <v>0</v>
      </c>
      <c r="BF137" s="126">
        <f>[3]heroMastery!BF137</f>
        <v>0</v>
      </c>
      <c r="BG137" s="126">
        <f>[3]heroMastery!BG137</f>
        <v>0</v>
      </c>
      <c r="BH137" s="126">
        <f>[3]heroMastery!BH137</f>
        <v>0</v>
      </c>
    </row>
    <row r="138" spans="1:60" ht="28.5">
      <c r="A138" s="126">
        <f>[3]heroMastery!A138</f>
        <v>62032</v>
      </c>
      <c r="B138" s="126">
        <f>[3]heroMastery!B138</f>
        <v>0</v>
      </c>
      <c r="C138" s="126" t="str">
        <f>[3]heroMastery!C138</f>
        <v>中级进攻术</v>
      </c>
      <c r="D138" s="126">
        <f>[3]heroMastery!D138</f>
        <v>2</v>
      </c>
      <c r="E138" s="126">
        <f>[3]heroMastery!E138</f>
        <v>1</v>
      </c>
      <c r="F138" s="126">
        <f>[3]heroMastery!F138</f>
        <v>0</v>
      </c>
      <c r="G138" s="126">
        <f>[3]heroMastery!G138</f>
        <v>2</v>
      </c>
      <c r="H138" s="126">
        <f>[3]heroMastery!H138</f>
        <v>280</v>
      </c>
      <c r="I138" s="126">
        <f>[3]heroMastery!I138</f>
        <v>5</v>
      </c>
      <c r="J138" s="126">
        <f>[3]heroMastery!J138</f>
        <v>0</v>
      </c>
      <c r="K138" s="126" t="str">
        <f>[3]heroMastery!K138</f>
        <v>[0,0]</v>
      </c>
      <c r="L138" s="126">
        <f>[3]heroMastery!L138</f>
        <v>0</v>
      </c>
      <c r="M138" s="126">
        <f>[3]heroMastery!M138</f>
        <v>62030</v>
      </c>
      <c r="N138" s="126" t="str">
        <f>[3]heroMastery!N138</f>
        <v>ma_zjjgs</v>
      </c>
      <c r="O138" s="126" t="str">
        <f>[3]heroMastery!O138</f>
        <v>HEROMASTERY_62032</v>
      </c>
      <c r="P138" s="126" t="str">
        <f>[3]heroMastery!P138</f>
        <v>HEROMASTERYDES_62032</v>
      </c>
      <c r="Q138" s="126" t="str">
        <f>[3]heroMastery!Q138</f>
        <v/>
      </c>
      <c r="R138" s="126">
        <f>[3]heroMastery!R138</f>
        <v>0</v>
      </c>
      <c r="S138" s="126">
        <f>[3]heroMastery!S138</f>
        <v>0</v>
      </c>
      <c r="T138" s="126">
        <f>[3]heroMastery!T138</f>
        <v>0</v>
      </c>
      <c r="U138" s="126">
        <f>[3]heroMastery!U138</f>
        <v>0</v>
      </c>
      <c r="V138" s="126">
        <f>[3]heroMastery!V138</f>
        <v>0</v>
      </c>
      <c r="W138" s="126">
        <f>[3]heroMastery!W138</f>
        <v>0</v>
      </c>
      <c r="X138" s="126">
        <f>[3]heroMastery!X138</f>
        <v>0</v>
      </c>
      <c r="Y138" s="126">
        <f>[3]heroMastery!Y138</f>
        <v>0</v>
      </c>
      <c r="Z138" s="126">
        <f>[3]heroMastery!Z138</f>
        <v>0</v>
      </c>
      <c r="AA138" s="126">
        <f>[3]heroMastery!AA138</f>
        <v>0</v>
      </c>
      <c r="AB138" s="126">
        <f>[3]heroMastery!AB138</f>
        <v>0</v>
      </c>
      <c r="AC138" s="126">
        <f>[3]heroMastery!AC138</f>
        <v>0</v>
      </c>
      <c r="AD138" s="126">
        <f>[3]heroMastery!AD138</f>
        <v>0</v>
      </c>
      <c r="AE138" s="126" t="str">
        <f>[3]heroMastery!AE138</f>
        <v>[[110,6,0]]</v>
      </c>
      <c r="AF138" s="126">
        <f>[3]heroMastery!AF138</f>
        <v>0</v>
      </c>
      <c r="AG138" s="126">
        <f>[3]heroMastery!AG138</f>
        <v>0</v>
      </c>
      <c r="AH138" s="126">
        <f>[3]heroMastery!AH138</f>
        <v>0</v>
      </c>
      <c r="AI138" s="126">
        <f>[3]heroMastery!AI138</f>
        <v>0</v>
      </c>
      <c r="AJ138" s="126">
        <f>[3]heroMastery!AJ138</f>
        <v>0</v>
      </c>
      <c r="AK138" s="126">
        <f>[3]heroMastery!AK138</f>
        <v>0</v>
      </c>
      <c r="AL138" s="126">
        <f>[3]heroMastery!AL138</f>
        <v>0</v>
      </c>
      <c r="AM138" s="126">
        <f>[3]heroMastery!AM138</f>
        <v>0</v>
      </c>
      <c r="AN138" s="126">
        <f>[3]heroMastery!AN138</f>
        <v>0</v>
      </c>
      <c r="AO138" s="126">
        <f>[3]heroMastery!AO138</f>
        <v>0</v>
      </c>
      <c r="AP138" s="126">
        <f>[3]heroMastery!AP138</f>
        <v>0</v>
      </c>
      <c r="AQ138" s="126">
        <f>[3]heroMastery!AQ138</f>
        <v>0</v>
      </c>
      <c r="AR138" s="126">
        <f>[3]heroMastery!AR138</f>
        <v>0</v>
      </c>
      <c r="AS138" s="126">
        <f>[3]heroMastery!AS138</f>
        <v>0</v>
      </c>
      <c r="AT138" s="126">
        <f>[3]heroMastery!AT138</f>
        <v>0</v>
      </c>
      <c r="AU138" s="126">
        <f>[3]heroMastery!AU138</f>
        <v>0</v>
      </c>
      <c r="AV138" s="126">
        <f>[3]heroMastery!AV138</f>
        <v>0</v>
      </c>
      <c r="AW138" s="126">
        <f>[3]heroMastery!AW138</f>
        <v>0</v>
      </c>
      <c r="AX138" s="126">
        <f>[3]heroMastery!AX138</f>
        <v>0</v>
      </c>
      <c r="AY138" s="126">
        <f>[3]heroMastery!AY138</f>
        <v>7.0000000000000007E-2</v>
      </c>
      <c r="AZ138" s="126">
        <f>[3]heroMastery!AZ138</f>
        <v>0</v>
      </c>
      <c r="BA138" s="126">
        <f>[3]heroMastery!BA138</f>
        <v>0</v>
      </c>
      <c r="BB138" s="126">
        <f>[3]heroMastery!BB138</f>
        <v>0</v>
      </c>
      <c r="BC138" s="126">
        <f>[3]heroMastery!BC138</f>
        <v>0</v>
      </c>
      <c r="BD138" s="126">
        <f>[3]heroMastery!BD138</f>
        <v>0</v>
      </c>
      <c r="BE138" s="126">
        <f>[3]heroMastery!BE138</f>
        <v>0</v>
      </c>
      <c r="BF138" s="126">
        <f>[3]heroMastery!BF138</f>
        <v>0</v>
      </c>
      <c r="BG138" s="126">
        <f>[3]heroMastery!BG138</f>
        <v>0</v>
      </c>
      <c r="BH138" s="126">
        <f>[3]heroMastery!BH138</f>
        <v>0</v>
      </c>
    </row>
    <row r="139" spans="1:60" ht="28.5">
      <c r="A139" s="126">
        <f>[3]heroMastery!A139</f>
        <v>62033</v>
      </c>
      <c r="B139" s="126">
        <f>[3]heroMastery!B139</f>
        <v>0</v>
      </c>
      <c r="C139" s="126" t="str">
        <f>[3]heroMastery!C139</f>
        <v>高级进攻术</v>
      </c>
      <c r="D139" s="126">
        <f>[3]heroMastery!D139</f>
        <v>2</v>
      </c>
      <c r="E139" s="126">
        <f>[3]heroMastery!E139</f>
        <v>1</v>
      </c>
      <c r="F139" s="126">
        <f>[3]heroMastery!F139</f>
        <v>0</v>
      </c>
      <c r="G139" s="126">
        <f>[3]heroMastery!G139</f>
        <v>3</v>
      </c>
      <c r="H139" s="126">
        <f>[3]heroMastery!H139</f>
        <v>20</v>
      </c>
      <c r="I139" s="126">
        <f>[3]heroMastery!I139</f>
        <v>1</v>
      </c>
      <c r="J139" s="126">
        <f>[3]heroMastery!J139</f>
        <v>1000</v>
      </c>
      <c r="K139" s="126" t="str">
        <f>[3]heroMastery!K139</f>
        <v>[0,0]</v>
      </c>
      <c r="L139" s="126">
        <f>[3]heroMastery!L139</f>
        <v>0</v>
      </c>
      <c r="M139" s="126">
        <f>[3]heroMastery!M139</f>
        <v>62030</v>
      </c>
      <c r="N139" s="126" t="str">
        <f>[3]heroMastery!N139</f>
        <v>ma_gjjgs</v>
      </c>
      <c r="O139" s="126" t="str">
        <f>[3]heroMastery!O139</f>
        <v>HEROMASTERY_62033</v>
      </c>
      <c r="P139" s="126" t="str">
        <f>[3]heroMastery!P139</f>
        <v>HEROMASTERYDES_62033</v>
      </c>
      <c r="Q139" s="126" t="str">
        <f>[3]heroMastery!Q139</f>
        <v/>
      </c>
      <c r="R139" s="126">
        <f>[3]heroMastery!R139</f>
        <v>0</v>
      </c>
      <c r="S139" s="126">
        <f>[3]heroMastery!S139</f>
        <v>0</v>
      </c>
      <c r="T139" s="126">
        <f>[3]heroMastery!T139</f>
        <v>0</v>
      </c>
      <c r="U139" s="126">
        <f>[3]heroMastery!U139</f>
        <v>0</v>
      </c>
      <c r="V139" s="126">
        <f>[3]heroMastery!V139</f>
        <v>0</v>
      </c>
      <c r="W139" s="126">
        <f>[3]heroMastery!W139</f>
        <v>0</v>
      </c>
      <c r="X139" s="126">
        <f>[3]heroMastery!X139</f>
        <v>0</v>
      </c>
      <c r="Y139" s="126">
        <f>[3]heroMastery!Y139</f>
        <v>0</v>
      </c>
      <c r="Z139" s="126">
        <f>[3]heroMastery!Z139</f>
        <v>0</v>
      </c>
      <c r="AA139" s="126">
        <f>[3]heroMastery!AA139</f>
        <v>0</v>
      </c>
      <c r="AB139" s="126">
        <f>[3]heroMastery!AB139</f>
        <v>0</v>
      </c>
      <c r="AC139" s="126">
        <f>[3]heroMastery!AC139</f>
        <v>0</v>
      </c>
      <c r="AD139" s="126">
        <f>[3]heroMastery!AD139</f>
        <v>0</v>
      </c>
      <c r="AE139" s="126" t="str">
        <f>[3]heroMastery!AE139</f>
        <v>[[110,9,0]]</v>
      </c>
      <c r="AF139" s="126">
        <f>[3]heroMastery!AF139</f>
        <v>0</v>
      </c>
      <c r="AG139" s="126">
        <f>[3]heroMastery!AG139</f>
        <v>0</v>
      </c>
      <c r="AH139" s="126">
        <f>[3]heroMastery!AH139</f>
        <v>0</v>
      </c>
      <c r="AI139" s="126">
        <f>[3]heroMastery!AI139</f>
        <v>0</v>
      </c>
      <c r="AJ139" s="126">
        <f>[3]heroMastery!AJ139</f>
        <v>0</v>
      </c>
      <c r="AK139" s="126">
        <f>[3]heroMastery!AK139</f>
        <v>0</v>
      </c>
      <c r="AL139" s="126">
        <f>[3]heroMastery!AL139</f>
        <v>0</v>
      </c>
      <c r="AM139" s="126">
        <f>[3]heroMastery!AM139</f>
        <v>0</v>
      </c>
      <c r="AN139" s="126">
        <f>[3]heroMastery!AN139</f>
        <v>0</v>
      </c>
      <c r="AO139" s="126">
        <f>[3]heroMastery!AO139</f>
        <v>0</v>
      </c>
      <c r="AP139" s="126">
        <f>[3]heroMastery!AP139</f>
        <v>0</v>
      </c>
      <c r="AQ139" s="126">
        <f>[3]heroMastery!AQ139</f>
        <v>0</v>
      </c>
      <c r="AR139" s="126">
        <f>[3]heroMastery!AR139</f>
        <v>0</v>
      </c>
      <c r="AS139" s="126">
        <f>[3]heroMastery!AS139</f>
        <v>0</v>
      </c>
      <c r="AT139" s="126">
        <f>[3]heroMastery!AT139</f>
        <v>0</v>
      </c>
      <c r="AU139" s="126">
        <f>[3]heroMastery!AU139</f>
        <v>0</v>
      </c>
      <c r="AV139" s="126">
        <f>[3]heroMastery!AV139</f>
        <v>0</v>
      </c>
      <c r="AW139" s="126">
        <f>[3]heroMastery!AW139</f>
        <v>0</v>
      </c>
      <c r="AX139" s="126">
        <f>[3]heroMastery!AX139</f>
        <v>0</v>
      </c>
      <c r="AY139" s="126">
        <f>[3]heroMastery!AY139</f>
        <v>0.1</v>
      </c>
      <c r="AZ139" s="126">
        <f>[3]heroMastery!AZ139</f>
        <v>0</v>
      </c>
      <c r="BA139" s="126">
        <f>[3]heroMastery!BA139</f>
        <v>0</v>
      </c>
      <c r="BB139" s="126">
        <f>[3]heroMastery!BB139</f>
        <v>0</v>
      </c>
      <c r="BC139" s="126">
        <f>[3]heroMastery!BC139</f>
        <v>0</v>
      </c>
      <c r="BD139" s="126">
        <f>[3]heroMastery!BD139</f>
        <v>0</v>
      </c>
      <c r="BE139" s="126">
        <f>[3]heroMastery!BE139</f>
        <v>0</v>
      </c>
      <c r="BF139" s="126">
        <f>[3]heroMastery!BF139</f>
        <v>0</v>
      </c>
      <c r="BG139" s="126">
        <f>[3]heroMastery!BG139</f>
        <v>0</v>
      </c>
      <c r="BH139" s="126">
        <f>[3]heroMastery!BH139</f>
        <v>0</v>
      </c>
    </row>
    <row r="140" spans="1:60" ht="28.5">
      <c r="A140" s="126">
        <f>[3]heroMastery!A140</f>
        <v>62041</v>
      </c>
      <c r="B140" s="126">
        <f>[3]heroMastery!B140</f>
        <v>0</v>
      </c>
      <c r="C140" s="126" t="str">
        <f>[3]heroMastery!C140</f>
        <v>初级领导术</v>
      </c>
      <c r="D140" s="126">
        <f>[3]heroMastery!D140</f>
        <v>2</v>
      </c>
      <c r="E140" s="126">
        <f>[3]heroMastery!E140</f>
        <v>0</v>
      </c>
      <c r="F140" s="126">
        <f>[3]heroMastery!F140</f>
        <v>0</v>
      </c>
      <c r="G140" s="126">
        <f>[3]heroMastery!G140</f>
        <v>1</v>
      </c>
      <c r="H140" s="126">
        <f>[3]heroMastery!H140</f>
        <v>560</v>
      </c>
      <c r="I140" s="126">
        <f>[3]heroMastery!I140</f>
        <v>7</v>
      </c>
      <c r="J140" s="126">
        <f>[3]heroMastery!J140</f>
        <v>0</v>
      </c>
      <c r="K140" s="126" t="str">
        <f>[3]heroMastery!K140</f>
        <v>[5,10]</v>
      </c>
      <c r="L140" s="126">
        <f>[3]heroMastery!L140</f>
        <v>20</v>
      </c>
      <c r="M140" s="126">
        <f>[3]heroMastery!M140</f>
        <v>62040</v>
      </c>
      <c r="N140" s="126" t="str">
        <f>[3]heroMastery!N140</f>
        <v>ma_cjlds</v>
      </c>
      <c r="O140" s="126" t="str">
        <f>[3]heroMastery!O140</f>
        <v>HEROMASTERY_62041</v>
      </c>
      <c r="P140" s="126" t="str">
        <f>[3]heroMastery!P140</f>
        <v>HEROMASTERYDES_62041</v>
      </c>
      <c r="Q140" s="126" t="str">
        <f>[3]heroMastery!Q140</f>
        <v/>
      </c>
      <c r="R140" s="126">
        <f>[3]heroMastery!R140</f>
        <v>0</v>
      </c>
      <c r="S140" s="126" t="str">
        <f>[3]heroMastery!S140</f>
        <v/>
      </c>
      <c r="T140" s="126">
        <f>[3]heroMastery!T140</f>
        <v>0</v>
      </c>
      <c r="U140" s="126">
        <f>[3]heroMastery!U140</f>
        <v>0</v>
      </c>
      <c r="V140" s="126">
        <f>[3]heroMastery!V140</f>
        <v>0</v>
      </c>
      <c r="W140" s="126">
        <f>[3]heroMastery!W140</f>
        <v>0</v>
      </c>
      <c r="X140" s="126">
        <f>[3]heroMastery!X140</f>
        <v>0</v>
      </c>
      <c r="Y140" s="126">
        <f>[3]heroMastery!Y140</f>
        <v>0</v>
      </c>
      <c r="Z140" s="126">
        <f>[3]heroMastery!Z140</f>
        <v>0</v>
      </c>
      <c r="AA140" s="126">
        <f>[3]heroMastery!AA140</f>
        <v>0</v>
      </c>
      <c r="AB140" s="126">
        <f>[3]heroMastery!AB140</f>
        <v>0</v>
      </c>
      <c r="AC140" s="126">
        <f>[3]heroMastery!AC140</f>
        <v>0</v>
      </c>
      <c r="AD140" s="126">
        <f>[3]heroMastery!AD140</f>
        <v>0</v>
      </c>
      <c r="AE140" s="126" t="str">
        <f>[3]heroMastery!AE140</f>
        <v>[[107,1,0]]</v>
      </c>
      <c r="AF140" s="126">
        <f>[3]heroMastery!AF140</f>
        <v>0</v>
      </c>
      <c r="AG140" s="126">
        <f>[3]heroMastery!AG140</f>
        <v>0</v>
      </c>
      <c r="AH140" s="126">
        <f>[3]heroMastery!AH140</f>
        <v>0</v>
      </c>
      <c r="AI140" s="126">
        <f>[3]heroMastery!AI140</f>
        <v>0</v>
      </c>
      <c r="AJ140" s="126">
        <f>[3]heroMastery!AJ140</f>
        <v>0</v>
      </c>
      <c r="AK140" s="126">
        <f>[3]heroMastery!AK140</f>
        <v>0</v>
      </c>
      <c r="AL140" s="126">
        <f>[3]heroMastery!AL140</f>
        <v>0</v>
      </c>
      <c r="AM140" s="126">
        <f>[3]heroMastery!AM140</f>
        <v>0</v>
      </c>
      <c r="AN140" s="126">
        <f>[3]heroMastery!AN140</f>
        <v>0</v>
      </c>
      <c r="AO140" s="126">
        <f>[3]heroMastery!AO140</f>
        <v>0</v>
      </c>
      <c r="AP140" s="126">
        <f>[3]heroMastery!AP140</f>
        <v>0</v>
      </c>
      <c r="AQ140" s="126">
        <f>[3]heroMastery!AQ140</f>
        <v>0</v>
      </c>
      <c r="AR140" s="126">
        <f>[3]heroMastery!AR140</f>
        <v>0</v>
      </c>
      <c r="AS140" s="126">
        <f>[3]heroMastery!AS140</f>
        <v>0</v>
      </c>
      <c r="AT140" s="126">
        <f>[3]heroMastery!AT140</f>
        <v>0</v>
      </c>
      <c r="AU140" s="126">
        <f>[3]heroMastery!AU140</f>
        <v>0</v>
      </c>
      <c r="AV140" s="126">
        <f>[3]heroMastery!AV140</f>
        <v>0</v>
      </c>
      <c r="AW140" s="126">
        <f>[3]heroMastery!AW140</f>
        <v>0</v>
      </c>
      <c r="AX140" s="126">
        <f>[3]heroMastery!AX140</f>
        <v>0</v>
      </c>
      <c r="AY140" s="126">
        <f>[3]heroMastery!AY140</f>
        <v>0.03</v>
      </c>
      <c r="AZ140" s="126">
        <f>[3]heroMastery!AZ140</f>
        <v>0</v>
      </c>
      <c r="BA140" s="126">
        <f>[3]heroMastery!BA140</f>
        <v>0</v>
      </c>
      <c r="BB140" s="126">
        <f>[3]heroMastery!BB140</f>
        <v>0</v>
      </c>
      <c r="BC140" s="126">
        <f>[3]heroMastery!BC140</f>
        <v>0</v>
      </c>
      <c r="BD140" s="126">
        <f>[3]heroMastery!BD140</f>
        <v>0</v>
      </c>
      <c r="BE140" s="126">
        <f>[3]heroMastery!BE140</f>
        <v>0</v>
      </c>
      <c r="BF140" s="126">
        <f>[3]heroMastery!BF140</f>
        <v>0</v>
      </c>
      <c r="BG140" s="126">
        <f>[3]heroMastery!BG140</f>
        <v>0</v>
      </c>
      <c r="BH140" s="126">
        <f>[3]heroMastery!BH140</f>
        <v>0</v>
      </c>
    </row>
    <row r="141" spans="1:60" ht="28.5">
      <c r="A141" s="126">
        <f>[3]heroMastery!A141</f>
        <v>62042</v>
      </c>
      <c r="B141" s="126">
        <f>[3]heroMastery!B141</f>
        <v>0</v>
      </c>
      <c r="C141" s="126" t="str">
        <f>[3]heroMastery!C141</f>
        <v>中级领导术</v>
      </c>
      <c r="D141" s="126">
        <f>[3]heroMastery!D141</f>
        <v>2</v>
      </c>
      <c r="E141" s="126">
        <f>[3]heroMastery!E141</f>
        <v>0</v>
      </c>
      <c r="F141" s="126">
        <f>[3]heroMastery!F141</f>
        <v>0</v>
      </c>
      <c r="G141" s="126">
        <f>[3]heroMastery!G141</f>
        <v>2</v>
      </c>
      <c r="H141" s="126">
        <f>[3]heroMastery!H141</f>
        <v>340</v>
      </c>
      <c r="I141" s="126">
        <f>[3]heroMastery!I141</f>
        <v>5</v>
      </c>
      <c r="J141" s="126">
        <f>[3]heroMastery!J141</f>
        <v>0</v>
      </c>
      <c r="K141" s="126" t="str">
        <f>[3]heroMastery!K141</f>
        <v>[0,0]</v>
      </c>
      <c r="L141" s="126">
        <f>[3]heroMastery!L141</f>
        <v>20</v>
      </c>
      <c r="M141" s="126">
        <f>[3]heroMastery!M141</f>
        <v>62040</v>
      </c>
      <c r="N141" s="126" t="str">
        <f>[3]heroMastery!N141</f>
        <v>ma_zjlds</v>
      </c>
      <c r="O141" s="126" t="str">
        <f>[3]heroMastery!O141</f>
        <v>HEROMASTERY_62042</v>
      </c>
      <c r="P141" s="126" t="str">
        <f>[3]heroMastery!P141</f>
        <v>HEROMASTERYDES_62042</v>
      </c>
      <c r="Q141" s="126" t="str">
        <f>[3]heroMastery!Q141</f>
        <v/>
      </c>
      <c r="R141" s="126">
        <f>[3]heroMastery!R141</f>
        <v>0</v>
      </c>
      <c r="S141" s="126" t="str">
        <f>[3]heroMastery!S141</f>
        <v/>
      </c>
      <c r="T141" s="126">
        <f>[3]heroMastery!T141</f>
        <v>0</v>
      </c>
      <c r="U141" s="126">
        <f>[3]heroMastery!U141</f>
        <v>0</v>
      </c>
      <c r="V141" s="126">
        <f>[3]heroMastery!V141</f>
        <v>0</v>
      </c>
      <c r="W141" s="126">
        <f>[3]heroMastery!W141</f>
        <v>0</v>
      </c>
      <c r="X141" s="126">
        <f>[3]heroMastery!X141</f>
        <v>0</v>
      </c>
      <c r="Y141" s="126">
        <f>[3]heroMastery!Y141</f>
        <v>0</v>
      </c>
      <c r="Z141" s="126">
        <f>[3]heroMastery!Z141</f>
        <v>0</v>
      </c>
      <c r="AA141" s="126">
        <f>[3]heroMastery!AA141</f>
        <v>0</v>
      </c>
      <c r="AB141" s="126">
        <f>[3]heroMastery!AB141</f>
        <v>0</v>
      </c>
      <c r="AC141" s="126">
        <f>[3]heroMastery!AC141</f>
        <v>0</v>
      </c>
      <c r="AD141" s="126">
        <f>[3]heroMastery!AD141</f>
        <v>0</v>
      </c>
      <c r="AE141" s="126" t="str">
        <f>[3]heroMastery!AE141</f>
        <v>[[107,2,0]]</v>
      </c>
      <c r="AF141" s="126">
        <f>[3]heroMastery!AF141</f>
        <v>0</v>
      </c>
      <c r="AG141" s="126">
        <f>[3]heroMastery!AG141</f>
        <v>0</v>
      </c>
      <c r="AH141" s="126">
        <f>[3]heroMastery!AH141</f>
        <v>0</v>
      </c>
      <c r="AI141" s="126">
        <f>[3]heroMastery!AI141</f>
        <v>0</v>
      </c>
      <c r="AJ141" s="126">
        <f>[3]heroMastery!AJ141</f>
        <v>0</v>
      </c>
      <c r="AK141" s="126">
        <f>[3]heroMastery!AK141</f>
        <v>0</v>
      </c>
      <c r="AL141" s="126">
        <f>[3]heroMastery!AL141</f>
        <v>0</v>
      </c>
      <c r="AM141" s="126">
        <f>[3]heroMastery!AM141</f>
        <v>0</v>
      </c>
      <c r="AN141" s="126">
        <f>[3]heroMastery!AN141</f>
        <v>0</v>
      </c>
      <c r="AO141" s="126">
        <f>[3]heroMastery!AO141</f>
        <v>0</v>
      </c>
      <c r="AP141" s="126">
        <f>[3]heroMastery!AP141</f>
        <v>0</v>
      </c>
      <c r="AQ141" s="126">
        <f>[3]heroMastery!AQ141</f>
        <v>0</v>
      </c>
      <c r="AR141" s="126">
        <f>[3]heroMastery!AR141</f>
        <v>0</v>
      </c>
      <c r="AS141" s="126">
        <f>[3]heroMastery!AS141</f>
        <v>0</v>
      </c>
      <c r="AT141" s="126">
        <f>[3]heroMastery!AT141</f>
        <v>0</v>
      </c>
      <c r="AU141" s="126">
        <f>[3]heroMastery!AU141</f>
        <v>0</v>
      </c>
      <c r="AV141" s="126">
        <f>[3]heroMastery!AV141</f>
        <v>0</v>
      </c>
      <c r="AW141" s="126">
        <f>[3]heroMastery!AW141</f>
        <v>0</v>
      </c>
      <c r="AX141" s="126">
        <f>[3]heroMastery!AX141</f>
        <v>0</v>
      </c>
      <c r="AY141" s="126">
        <f>[3]heroMastery!AY141</f>
        <v>7.0000000000000007E-2</v>
      </c>
      <c r="AZ141" s="126">
        <f>[3]heroMastery!AZ141</f>
        <v>0</v>
      </c>
      <c r="BA141" s="126">
        <f>[3]heroMastery!BA141</f>
        <v>0</v>
      </c>
      <c r="BB141" s="126">
        <f>[3]heroMastery!BB141</f>
        <v>0</v>
      </c>
      <c r="BC141" s="126">
        <f>[3]heroMastery!BC141</f>
        <v>0</v>
      </c>
      <c r="BD141" s="126">
        <f>[3]heroMastery!BD141</f>
        <v>0</v>
      </c>
      <c r="BE141" s="126">
        <f>[3]heroMastery!BE141</f>
        <v>0</v>
      </c>
      <c r="BF141" s="126">
        <f>[3]heroMastery!BF141</f>
        <v>0</v>
      </c>
      <c r="BG141" s="126">
        <f>[3]heroMastery!BG141</f>
        <v>0</v>
      </c>
      <c r="BH141" s="126">
        <f>[3]heroMastery!BH141</f>
        <v>0</v>
      </c>
    </row>
    <row r="142" spans="1:60" ht="28.5">
      <c r="A142" s="126">
        <f>[3]heroMastery!A142</f>
        <v>62043</v>
      </c>
      <c r="B142" s="126">
        <f>[3]heroMastery!B142</f>
        <v>0</v>
      </c>
      <c r="C142" s="126" t="str">
        <f>[3]heroMastery!C142</f>
        <v>高级领导术</v>
      </c>
      <c r="D142" s="126">
        <f>[3]heroMastery!D142</f>
        <v>2</v>
      </c>
      <c r="E142" s="126">
        <f>[3]heroMastery!E142</f>
        <v>0</v>
      </c>
      <c r="F142" s="126">
        <f>[3]heroMastery!F142</f>
        <v>0</v>
      </c>
      <c r="G142" s="126">
        <f>[3]heroMastery!G142</f>
        <v>3</v>
      </c>
      <c r="H142" s="126">
        <f>[3]heroMastery!H142</f>
        <v>100</v>
      </c>
      <c r="I142" s="126">
        <f>[3]heroMastery!I142</f>
        <v>1</v>
      </c>
      <c r="J142" s="126">
        <f>[3]heroMastery!J142</f>
        <v>1000</v>
      </c>
      <c r="K142" s="126" t="str">
        <f>[3]heroMastery!K142</f>
        <v>[0,0]</v>
      </c>
      <c r="L142" s="126">
        <f>[3]heroMastery!L142</f>
        <v>20</v>
      </c>
      <c r="M142" s="126">
        <f>[3]heroMastery!M142</f>
        <v>62040</v>
      </c>
      <c r="N142" s="126" t="str">
        <f>[3]heroMastery!N142</f>
        <v>ma_gjlds</v>
      </c>
      <c r="O142" s="126" t="str">
        <f>[3]heroMastery!O142</f>
        <v>HEROMASTERY_62043</v>
      </c>
      <c r="P142" s="126" t="str">
        <f>[3]heroMastery!P142</f>
        <v>HEROMASTERYDES_62043</v>
      </c>
      <c r="Q142" s="126" t="str">
        <f>[3]heroMastery!Q142</f>
        <v/>
      </c>
      <c r="R142" s="126">
        <f>[3]heroMastery!R142</f>
        <v>0</v>
      </c>
      <c r="S142" s="126" t="str">
        <f>[3]heroMastery!S142</f>
        <v/>
      </c>
      <c r="T142" s="126">
        <f>[3]heroMastery!T142</f>
        <v>0</v>
      </c>
      <c r="U142" s="126">
        <f>[3]heroMastery!U142</f>
        <v>0</v>
      </c>
      <c r="V142" s="126">
        <f>[3]heroMastery!V142</f>
        <v>0</v>
      </c>
      <c r="W142" s="126">
        <f>[3]heroMastery!W142</f>
        <v>0</v>
      </c>
      <c r="X142" s="126">
        <f>[3]heroMastery!X142</f>
        <v>0</v>
      </c>
      <c r="Y142" s="126">
        <f>[3]heroMastery!Y142</f>
        <v>0</v>
      </c>
      <c r="Z142" s="126">
        <f>[3]heroMastery!Z142</f>
        <v>0</v>
      </c>
      <c r="AA142" s="126">
        <f>[3]heroMastery!AA142</f>
        <v>0</v>
      </c>
      <c r="AB142" s="126">
        <f>[3]heroMastery!AB142</f>
        <v>0</v>
      </c>
      <c r="AC142" s="126">
        <f>[3]heroMastery!AC142</f>
        <v>0</v>
      </c>
      <c r="AD142" s="126">
        <f>[3]heroMastery!AD142</f>
        <v>0</v>
      </c>
      <c r="AE142" s="126" t="str">
        <f>[3]heroMastery!AE142</f>
        <v>[[107,3,0]]</v>
      </c>
      <c r="AF142" s="126">
        <f>[3]heroMastery!AF142</f>
        <v>0</v>
      </c>
      <c r="AG142" s="126">
        <f>[3]heroMastery!AG142</f>
        <v>0</v>
      </c>
      <c r="AH142" s="126">
        <f>[3]heroMastery!AH142</f>
        <v>0</v>
      </c>
      <c r="AI142" s="126">
        <f>[3]heroMastery!AI142</f>
        <v>0</v>
      </c>
      <c r="AJ142" s="126">
        <f>[3]heroMastery!AJ142</f>
        <v>0</v>
      </c>
      <c r="AK142" s="126">
        <f>[3]heroMastery!AK142</f>
        <v>0</v>
      </c>
      <c r="AL142" s="126">
        <f>[3]heroMastery!AL142</f>
        <v>0</v>
      </c>
      <c r="AM142" s="126">
        <f>[3]heroMastery!AM142</f>
        <v>0</v>
      </c>
      <c r="AN142" s="126">
        <f>[3]heroMastery!AN142</f>
        <v>0</v>
      </c>
      <c r="AO142" s="126">
        <f>[3]heroMastery!AO142</f>
        <v>0</v>
      </c>
      <c r="AP142" s="126">
        <f>[3]heroMastery!AP142</f>
        <v>0</v>
      </c>
      <c r="AQ142" s="126">
        <f>[3]heroMastery!AQ142</f>
        <v>0</v>
      </c>
      <c r="AR142" s="126">
        <f>[3]heroMastery!AR142</f>
        <v>0</v>
      </c>
      <c r="AS142" s="126">
        <f>[3]heroMastery!AS142</f>
        <v>0</v>
      </c>
      <c r="AT142" s="126">
        <f>[3]heroMastery!AT142</f>
        <v>0</v>
      </c>
      <c r="AU142" s="126">
        <f>[3]heroMastery!AU142</f>
        <v>0</v>
      </c>
      <c r="AV142" s="126">
        <f>[3]heroMastery!AV142</f>
        <v>0</v>
      </c>
      <c r="AW142" s="126">
        <f>[3]heroMastery!AW142</f>
        <v>0</v>
      </c>
      <c r="AX142" s="126">
        <f>[3]heroMastery!AX142</f>
        <v>0</v>
      </c>
      <c r="AY142" s="126">
        <f>[3]heroMastery!AY142</f>
        <v>0.1</v>
      </c>
      <c r="AZ142" s="126">
        <f>[3]heroMastery!AZ142</f>
        <v>0</v>
      </c>
      <c r="BA142" s="126">
        <f>[3]heroMastery!BA142</f>
        <v>0</v>
      </c>
      <c r="BB142" s="126">
        <f>[3]heroMastery!BB142</f>
        <v>0</v>
      </c>
      <c r="BC142" s="126">
        <f>[3]heroMastery!BC142</f>
        <v>0</v>
      </c>
      <c r="BD142" s="126">
        <f>[3]heroMastery!BD142</f>
        <v>0</v>
      </c>
      <c r="BE142" s="126">
        <f>[3]heroMastery!BE142</f>
        <v>0</v>
      </c>
      <c r="BF142" s="126">
        <f>[3]heroMastery!BF142</f>
        <v>0</v>
      </c>
      <c r="BG142" s="126">
        <f>[3]heroMastery!BG142</f>
        <v>0</v>
      </c>
      <c r="BH142" s="126">
        <f>[3]heroMastery!BH142</f>
        <v>0</v>
      </c>
    </row>
    <row r="143" spans="1:60" ht="28.5">
      <c r="A143" s="126">
        <f>[3]heroMastery!A143</f>
        <v>62051</v>
      </c>
      <c r="B143" s="126">
        <f>[3]heroMastery!B143</f>
        <v>0</v>
      </c>
      <c r="C143" s="126" t="str">
        <f>[3]heroMastery!C143</f>
        <v>初级寻路术</v>
      </c>
      <c r="D143" s="126">
        <f>[3]heroMastery!D143</f>
        <v>2</v>
      </c>
      <c r="E143" s="126">
        <f>[3]heroMastery!E143</f>
        <v>0</v>
      </c>
      <c r="F143" s="126">
        <f>[3]heroMastery!F143</f>
        <v>0</v>
      </c>
      <c r="G143" s="126">
        <f>[3]heroMastery!G143</f>
        <v>1</v>
      </c>
      <c r="H143" s="126">
        <f>[3]heroMastery!H143</f>
        <v>560</v>
      </c>
      <c r="I143" s="126">
        <f>[3]heroMastery!I143</f>
        <v>7</v>
      </c>
      <c r="J143" s="126">
        <f>[3]heroMastery!J143</f>
        <v>0</v>
      </c>
      <c r="K143" s="126" t="str">
        <f>[3]heroMastery!K143</f>
        <v>[5,10]</v>
      </c>
      <c r="L143" s="126">
        <f>[3]heroMastery!L143</f>
        <v>0</v>
      </c>
      <c r="M143" s="126">
        <f>[3]heroMastery!M143</f>
        <v>62050</v>
      </c>
      <c r="N143" s="126" t="str">
        <f>[3]heroMastery!N143</f>
        <v>ma_cjxls</v>
      </c>
      <c r="O143" s="126" t="str">
        <f>[3]heroMastery!O143</f>
        <v>HEROMASTERY_62051</v>
      </c>
      <c r="P143" s="126" t="str">
        <f>[3]heroMastery!P143</f>
        <v>HEROMASTERYDES_62051</v>
      </c>
      <c r="Q143" s="126" t="str">
        <f>[3]heroMastery!Q143</f>
        <v>[1,1,1,1]</v>
      </c>
      <c r="R143" s="126" t="str">
        <f>[3]heroMastery!R143</f>
        <v>[0,0,1,0,0]</v>
      </c>
      <c r="S143" s="126" t="str">
        <f>[3]heroMastery!S143</f>
        <v>[1,1]</v>
      </c>
      <c r="T143" s="126">
        <f>[3]heroMastery!T143</f>
        <v>0</v>
      </c>
      <c r="U143" s="126">
        <f>[3]heroMastery!U143</f>
        <v>0</v>
      </c>
      <c r="V143" s="126" t="str">
        <f>[3]heroMastery!V143</f>
        <v>[[2,7,0]]</v>
      </c>
      <c r="W143" s="126">
        <f>[3]heroMastery!W143</f>
        <v>0</v>
      </c>
      <c r="X143" s="126">
        <f>[3]heroMastery!X143</f>
        <v>0</v>
      </c>
      <c r="Y143" s="126">
        <f>[3]heroMastery!Y143</f>
        <v>0</v>
      </c>
      <c r="Z143" s="126">
        <f>[3]heroMastery!Z143</f>
        <v>0</v>
      </c>
      <c r="AA143" s="126">
        <f>[3]heroMastery!AA143</f>
        <v>0</v>
      </c>
      <c r="AB143" s="126">
        <f>[3]heroMastery!AB143</f>
        <v>0</v>
      </c>
      <c r="AC143" s="126">
        <f>[3]heroMastery!AC143</f>
        <v>0</v>
      </c>
      <c r="AD143" s="126">
        <f>[3]heroMastery!AD143</f>
        <v>0</v>
      </c>
      <c r="AE143" s="126">
        <f>[3]heroMastery!AE143</f>
        <v>0</v>
      </c>
      <c r="AF143" s="126">
        <f>[3]heroMastery!AF143</f>
        <v>0</v>
      </c>
      <c r="AG143" s="126">
        <f>[3]heroMastery!AG143</f>
        <v>0</v>
      </c>
      <c r="AH143" s="126">
        <f>[3]heroMastery!AH143</f>
        <v>0</v>
      </c>
      <c r="AI143" s="126">
        <f>[3]heroMastery!AI143</f>
        <v>0</v>
      </c>
      <c r="AJ143" s="126">
        <f>[3]heroMastery!AJ143</f>
        <v>0</v>
      </c>
      <c r="AK143" s="126">
        <f>[3]heroMastery!AK143</f>
        <v>0</v>
      </c>
      <c r="AL143" s="126">
        <f>[3]heroMastery!AL143</f>
        <v>0</v>
      </c>
      <c r="AM143" s="126">
        <f>[3]heroMastery!AM143</f>
        <v>0</v>
      </c>
      <c r="AN143" s="126">
        <f>[3]heroMastery!AN143</f>
        <v>0</v>
      </c>
      <c r="AO143" s="126">
        <f>[3]heroMastery!AO143</f>
        <v>0</v>
      </c>
      <c r="AP143" s="126">
        <f>[3]heroMastery!AP143</f>
        <v>0</v>
      </c>
      <c r="AQ143" s="126">
        <f>[3]heroMastery!AQ143</f>
        <v>0</v>
      </c>
      <c r="AR143" s="126">
        <f>[3]heroMastery!AR143</f>
        <v>0</v>
      </c>
      <c r="AS143" s="126">
        <f>[3]heroMastery!AS143</f>
        <v>0</v>
      </c>
      <c r="AT143" s="126">
        <f>[3]heroMastery!AT143</f>
        <v>0</v>
      </c>
      <c r="AU143" s="126">
        <f>[3]heroMastery!AU143</f>
        <v>0</v>
      </c>
      <c r="AV143" s="126">
        <f>[3]heroMastery!AV143</f>
        <v>0</v>
      </c>
      <c r="AW143" s="126">
        <f>[3]heroMastery!AW143</f>
        <v>0</v>
      </c>
      <c r="AX143" s="126">
        <f>[3]heroMastery!AX143</f>
        <v>0</v>
      </c>
      <c r="AY143" s="126">
        <f>[3]heroMastery!AY143</f>
        <v>0.03</v>
      </c>
      <c r="AZ143" s="126">
        <f>[3]heroMastery!AZ143</f>
        <v>0</v>
      </c>
      <c r="BA143" s="126">
        <f>[3]heroMastery!BA143</f>
        <v>0</v>
      </c>
      <c r="BB143" s="126">
        <f>[3]heroMastery!BB143</f>
        <v>0</v>
      </c>
      <c r="BC143" s="126">
        <f>[3]heroMastery!BC143</f>
        <v>0</v>
      </c>
      <c r="BD143" s="126">
        <f>[3]heroMastery!BD143</f>
        <v>0</v>
      </c>
      <c r="BE143" s="126">
        <f>[3]heroMastery!BE143</f>
        <v>0</v>
      </c>
      <c r="BF143" s="126">
        <f>[3]heroMastery!BF143</f>
        <v>0</v>
      </c>
      <c r="BG143" s="126">
        <f>[3]heroMastery!BG143</f>
        <v>0</v>
      </c>
      <c r="BH143" s="126">
        <f>[3]heroMastery!BH143</f>
        <v>0</v>
      </c>
    </row>
    <row r="144" spans="1:60" ht="28.5">
      <c r="A144" s="126">
        <f>[3]heroMastery!A144</f>
        <v>62052</v>
      </c>
      <c r="B144" s="126">
        <f>[3]heroMastery!B144</f>
        <v>0</v>
      </c>
      <c r="C144" s="126" t="str">
        <f>[3]heroMastery!C144</f>
        <v>中级寻路术</v>
      </c>
      <c r="D144" s="126">
        <f>[3]heroMastery!D144</f>
        <v>2</v>
      </c>
      <c r="E144" s="126">
        <f>[3]heroMastery!E144</f>
        <v>0</v>
      </c>
      <c r="F144" s="126">
        <f>[3]heroMastery!F144</f>
        <v>0</v>
      </c>
      <c r="G144" s="126">
        <f>[3]heroMastery!G144</f>
        <v>2</v>
      </c>
      <c r="H144" s="126">
        <f>[3]heroMastery!H144</f>
        <v>340</v>
      </c>
      <c r="I144" s="126">
        <f>[3]heroMastery!I144</f>
        <v>5</v>
      </c>
      <c r="J144" s="126">
        <f>[3]heroMastery!J144</f>
        <v>0</v>
      </c>
      <c r="K144" s="126" t="str">
        <f>[3]heroMastery!K144</f>
        <v>[0,0]</v>
      </c>
      <c r="L144" s="126">
        <f>[3]heroMastery!L144</f>
        <v>0</v>
      </c>
      <c r="M144" s="126">
        <f>[3]heroMastery!M144</f>
        <v>62050</v>
      </c>
      <c r="N144" s="126" t="str">
        <f>[3]heroMastery!N144</f>
        <v>ma_zjxls</v>
      </c>
      <c r="O144" s="126" t="str">
        <f>[3]heroMastery!O144</f>
        <v>HEROMASTERY_62052</v>
      </c>
      <c r="P144" s="126" t="str">
        <f>[3]heroMastery!P144</f>
        <v>HEROMASTERYDES_62052</v>
      </c>
      <c r="Q144" s="126" t="str">
        <f>[3]heroMastery!Q144</f>
        <v>[1,1,1,1]</v>
      </c>
      <c r="R144" s="126" t="str">
        <f>[3]heroMastery!R144</f>
        <v>[0,0,1,0,0]</v>
      </c>
      <c r="S144" s="126" t="str">
        <f>[3]heroMastery!S144</f>
        <v>[1,1]</v>
      </c>
      <c r="T144" s="126">
        <f>[3]heroMastery!T144</f>
        <v>0</v>
      </c>
      <c r="U144" s="126">
        <f>[3]heroMastery!U144</f>
        <v>0</v>
      </c>
      <c r="V144" s="126" t="str">
        <f>[3]heroMastery!V144</f>
        <v>[[2,14,0]]</v>
      </c>
      <c r="W144" s="126">
        <f>[3]heroMastery!W144</f>
        <v>0</v>
      </c>
      <c r="X144" s="126">
        <f>[3]heroMastery!X144</f>
        <v>0</v>
      </c>
      <c r="Y144" s="126">
        <f>[3]heroMastery!Y144</f>
        <v>0</v>
      </c>
      <c r="Z144" s="126">
        <f>[3]heroMastery!Z144</f>
        <v>0</v>
      </c>
      <c r="AA144" s="126">
        <f>[3]heroMastery!AA144</f>
        <v>0</v>
      </c>
      <c r="AB144" s="126">
        <f>[3]heroMastery!AB144</f>
        <v>0</v>
      </c>
      <c r="AC144" s="126">
        <f>[3]heroMastery!AC144</f>
        <v>0</v>
      </c>
      <c r="AD144" s="126">
        <f>[3]heroMastery!AD144</f>
        <v>0</v>
      </c>
      <c r="AE144" s="126">
        <f>[3]heroMastery!AE144</f>
        <v>0</v>
      </c>
      <c r="AF144" s="126">
        <f>[3]heroMastery!AF144</f>
        <v>0</v>
      </c>
      <c r="AG144" s="126">
        <f>[3]heroMastery!AG144</f>
        <v>0</v>
      </c>
      <c r="AH144" s="126">
        <f>[3]heroMastery!AH144</f>
        <v>0</v>
      </c>
      <c r="AI144" s="126">
        <f>[3]heroMastery!AI144</f>
        <v>0</v>
      </c>
      <c r="AJ144" s="126">
        <f>[3]heroMastery!AJ144</f>
        <v>0</v>
      </c>
      <c r="AK144" s="126">
        <f>[3]heroMastery!AK144</f>
        <v>0</v>
      </c>
      <c r="AL144" s="126">
        <f>[3]heroMastery!AL144</f>
        <v>0</v>
      </c>
      <c r="AM144" s="126">
        <f>[3]heroMastery!AM144</f>
        <v>0</v>
      </c>
      <c r="AN144" s="126">
        <f>[3]heroMastery!AN144</f>
        <v>0</v>
      </c>
      <c r="AO144" s="126">
        <f>[3]heroMastery!AO144</f>
        <v>0</v>
      </c>
      <c r="AP144" s="126">
        <f>[3]heroMastery!AP144</f>
        <v>0</v>
      </c>
      <c r="AQ144" s="126">
        <f>[3]heroMastery!AQ144</f>
        <v>0</v>
      </c>
      <c r="AR144" s="126">
        <f>[3]heroMastery!AR144</f>
        <v>0</v>
      </c>
      <c r="AS144" s="126">
        <f>[3]heroMastery!AS144</f>
        <v>0</v>
      </c>
      <c r="AT144" s="126">
        <f>[3]heroMastery!AT144</f>
        <v>0</v>
      </c>
      <c r="AU144" s="126">
        <f>[3]heroMastery!AU144</f>
        <v>0</v>
      </c>
      <c r="AV144" s="126">
        <f>[3]heroMastery!AV144</f>
        <v>0</v>
      </c>
      <c r="AW144" s="126">
        <f>[3]heroMastery!AW144</f>
        <v>0</v>
      </c>
      <c r="AX144" s="126">
        <f>[3]heroMastery!AX144</f>
        <v>0</v>
      </c>
      <c r="AY144" s="126">
        <f>[3]heroMastery!AY144</f>
        <v>7.0000000000000007E-2</v>
      </c>
      <c r="AZ144" s="126">
        <f>[3]heroMastery!AZ144</f>
        <v>0</v>
      </c>
      <c r="BA144" s="126">
        <f>[3]heroMastery!BA144</f>
        <v>0</v>
      </c>
      <c r="BB144" s="126">
        <f>[3]heroMastery!BB144</f>
        <v>0</v>
      </c>
      <c r="BC144" s="126">
        <f>[3]heroMastery!BC144</f>
        <v>0</v>
      </c>
      <c r="BD144" s="126">
        <f>[3]heroMastery!BD144</f>
        <v>0</v>
      </c>
      <c r="BE144" s="126">
        <f>[3]heroMastery!BE144</f>
        <v>0</v>
      </c>
      <c r="BF144" s="126">
        <f>[3]heroMastery!BF144</f>
        <v>0</v>
      </c>
      <c r="BG144" s="126">
        <f>[3]heroMastery!BG144</f>
        <v>0</v>
      </c>
      <c r="BH144" s="126">
        <f>[3]heroMastery!BH144</f>
        <v>0</v>
      </c>
    </row>
    <row r="145" spans="1:60" ht="28.5">
      <c r="A145" s="126">
        <f>[3]heroMastery!A145</f>
        <v>62053</v>
      </c>
      <c r="B145" s="126">
        <f>[3]heroMastery!B145</f>
        <v>0</v>
      </c>
      <c r="C145" s="126" t="str">
        <f>[3]heroMastery!C145</f>
        <v>高级寻路术</v>
      </c>
      <c r="D145" s="126">
        <f>[3]heroMastery!D145</f>
        <v>2</v>
      </c>
      <c r="E145" s="126">
        <f>[3]heroMastery!E145</f>
        <v>0</v>
      </c>
      <c r="F145" s="126">
        <f>[3]heroMastery!F145</f>
        <v>0</v>
      </c>
      <c r="G145" s="126">
        <f>[3]heroMastery!G145</f>
        <v>3</v>
      </c>
      <c r="H145" s="126">
        <f>[3]heroMastery!H145</f>
        <v>100</v>
      </c>
      <c r="I145" s="126">
        <f>[3]heroMastery!I145</f>
        <v>1</v>
      </c>
      <c r="J145" s="126">
        <f>[3]heroMastery!J145</f>
        <v>1000</v>
      </c>
      <c r="K145" s="126" t="str">
        <f>[3]heroMastery!K145</f>
        <v>[0,0]</v>
      </c>
      <c r="L145" s="126">
        <f>[3]heroMastery!L145</f>
        <v>0</v>
      </c>
      <c r="M145" s="126">
        <f>[3]heroMastery!M145</f>
        <v>62050</v>
      </c>
      <c r="N145" s="126" t="str">
        <f>[3]heroMastery!N145</f>
        <v>ma_gjxls</v>
      </c>
      <c r="O145" s="126" t="str">
        <f>[3]heroMastery!O145</f>
        <v>HEROMASTERY_62053</v>
      </c>
      <c r="P145" s="126" t="str">
        <f>[3]heroMastery!P145</f>
        <v>HEROMASTERYDES_62053</v>
      </c>
      <c r="Q145" s="126" t="str">
        <f>[3]heroMastery!Q145</f>
        <v>[1,1,1,1]</v>
      </c>
      <c r="R145" s="126" t="str">
        <f>[3]heroMastery!R145</f>
        <v>[0,0,1,0,0]</v>
      </c>
      <c r="S145" s="126" t="str">
        <f>[3]heroMastery!S145</f>
        <v>[1,1]</v>
      </c>
      <c r="T145" s="126">
        <f>[3]heroMastery!T145</f>
        <v>0</v>
      </c>
      <c r="U145" s="126">
        <f>[3]heroMastery!U145</f>
        <v>0</v>
      </c>
      <c r="V145" s="126" t="str">
        <f>[3]heroMastery!V145</f>
        <v>[[2,21,0]]</v>
      </c>
      <c r="W145" s="126">
        <f>[3]heroMastery!W145</f>
        <v>0</v>
      </c>
      <c r="X145" s="126">
        <f>[3]heroMastery!X145</f>
        <v>0</v>
      </c>
      <c r="Y145" s="126">
        <f>[3]heroMastery!Y145</f>
        <v>0</v>
      </c>
      <c r="Z145" s="126">
        <f>[3]heroMastery!Z145</f>
        <v>0</v>
      </c>
      <c r="AA145" s="126">
        <f>[3]heroMastery!AA145</f>
        <v>0</v>
      </c>
      <c r="AB145" s="126">
        <f>[3]heroMastery!AB145</f>
        <v>0</v>
      </c>
      <c r="AC145" s="126">
        <f>[3]heroMastery!AC145</f>
        <v>0</v>
      </c>
      <c r="AD145" s="126">
        <f>[3]heroMastery!AD145</f>
        <v>0</v>
      </c>
      <c r="AE145" s="126">
        <f>[3]heroMastery!AE145</f>
        <v>0</v>
      </c>
      <c r="AF145" s="126">
        <f>[3]heroMastery!AF145</f>
        <v>0</v>
      </c>
      <c r="AG145" s="126">
        <f>[3]heroMastery!AG145</f>
        <v>0</v>
      </c>
      <c r="AH145" s="126">
        <f>[3]heroMastery!AH145</f>
        <v>0</v>
      </c>
      <c r="AI145" s="126">
        <f>[3]heroMastery!AI145</f>
        <v>0</v>
      </c>
      <c r="AJ145" s="126">
        <f>[3]heroMastery!AJ145</f>
        <v>0</v>
      </c>
      <c r="AK145" s="126">
        <f>[3]heroMastery!AK145</f>
        <v>0</v>
      </c>
      <c r="AL145" s="126">
        <f>[3]heroMastery!AL145</f>
        <v>0</v>
      </c>
      <c r="AM145" s="126">
        <f>[3]heroMastery!AM145</f>
        <v>0</v>
      </c>
      <c r="AN145" s="126">
        <f>[3]heroMastery!AN145</f>
        <v>0</v>
      </c>
      <c r="AO145" s="126">
        <f>[3]heroMastery!AO145</f>
        <v>0</v>
      </c>
      <c r="AP145" s="126">
        <f>[3]heroMastery!AP145</f>
        <v>0</v>
      </c>
      <c r="AQ145" s="126">
        <f>[3]heroMastery!AQ145</f>
        <v>0</v>
      </c>
      <c r="AR145" s="126">
        <f>[3]heroMastery!AR145</f>
        <v>0</v>
      </c>
      <c r="AS145" s="126">
        <f>[3]heroMastery!AS145</f>
        <v>0</v>
      </c>
      <c r="AT145" s="126">
        <f>[3]heroMastery!AT145</f>
        <v>0</v>
      </c>
      <c r="AU145" s="126">
        <f>[3]heroMastery!AU145</f>
        <v>0</v>
      </c>
      <c r="AV145" s="126">
        <f>[3]heroMastery!AV145</f>
        <v>0</v>
      </c>
      <c r="AW145" s="126">
        <f>[3]heroMastery!AW145</f>
        <v>0</v>
      </c>
      <c r="AX145" s="126">
        <f>[3]heroMastery!AX145</f>
        <v>0</v>
      </c>
      <c r="AY145" s="126">
        <f>[3]heroMastery!AY145</f>
        <v>0.1</v>
      </c>
      <c r="AZ145" s="126">
        <f>[3]heroMastery!AZ145</f>
        <v>0</v>
      </c>
      <c r="BA145" s="126">
        <f>[3]heroMastery!BA145</f>
        <v>0</v>
      </c>
      <c r="BB145" s="126">
        <f>[3]heroMastery!BB145</f>
        <v>0</v>
      </c>
      <c r="BC145" s="126">
        <f>[3]heroMastery!BC145</f>
        <v>0</v>
      </c>
      <c r="BD145" s="126">
        <f>[3]heroMastery!BD145</f>
        <v>0</v>
      </c>
      <c r="BE145" s="126">
        <f>[3]heroMastery!BE145</f>
        <v>0</v>
      </c>
      <c r="BF145" s="126">
        <f>[3]heroMastery!BF145</f>
        <v>0</v>
      </c>
      <c r="BG145" s="126">
        <f>[3]heroMastery!BG145</f>
        <v>0</v>
      </c>
      <c r="BH145" s="126">
        <f>[3]heroMastery!BH145</f>
        <v>0</v>
      </c>
    </row>
    <row r="146" spans="1:60">
      <c r="A146" s="126">
        <f>[3]heroMastery!A146</f>
        <v>62061</v>
      </c>
      <c r="B146" s="126">
        <f>[3]heroMastery!B146</f>
        <v>0</v>
      </c>
      <c r="C146" s="126" t="str">
        <f>[3]heroMastery!C146</f>
        <v>初级智力</v>
      </c>
      <c r="D146" s="126">
        <f>[3]heroMastery!D146</f>
        <v>2</v>
      </c>
      <c r="E146" s="126">
        <f>[3]heroMastery!E146</f>
        <v>1</v>
      </c>
      <c r="F146" s="126">
        <f>[3]heroMastery!F146</f>
        <v>0</v>
      </c>
      <c r="G146" s="126">
        <f>[3]heroMastery!G146</f>
        <v>1</v>
      </c>
      <c r="H146" s="126">
        <f>[3]heroMastery!H146</f>
        <v>700</v>
      </c>
      <c r="I146" s="126">
        <f>[3]heroMastery!I146</f>
        <v>7</v>
      </c>
      <c r="J146" s="126">
        <f>[3]heroMastery!J146</f>
        <v>0</v>
      </c>
      <c r="K146" s="126" t="str">
        <f>[3]heroMastery!K146</f>
        <v>[5,10]</v>
      </c>
      <c r="L146" s="126">
        <f>[3]heroMastery!L146</f>
        <v>0</v>
      </c>
      <c r="M146" s="126">
        <f>[3]heroMastery!M146</f>
        <v>62060</v>
      </c>
      <c r="N146" s="126" t="str">
        <f>[3]heroMastery!N146</f>
        <v>ma_cjzl</v>
      </c>
      <c r="O146" s="126" t="str">
        <f>[3]heroMastery!O146</f>
        <v>HEROMASTERY_62061</v>
      </c>
      <c r="P146" s="126" t="str">
        <f>[3]heroMastery!P146</f>
        <v>HEROMASTERYDES_62061</v>
      </c>
      <c r="Q146" s="126" t="str">
        <f>[3]heroMastery!Q146</f>
        <v/>
      </c>
      <c r="R146" s="126">
        <f>[3]heroMastery!R146</f>
        <v>0</v>
      </c>
      <c r="S146" s="126" t="str">
        <f>[3]heroMastery!S146</f>
        <v/>
      </c>
      <c r="T146" s="126">
        <f>[3]heroMastery!T146</f>
        <v>0</v>
      </c>
      <c r="U146" s="126">
        <f>[3]heroMastery!U146</f>
        <v>0</v>
      </c>
      <c r="V146" s="126">
        <f>[3]heroMastery!V146</f>
        <v>0</v>
      </c>
      <c r="W146" s="126">
        <f>[3]heroMastery!W146</f>
        <v>0</v>
      </c>
      <c r="X146" s="126">
        <f>[3]heroMastery!X146</f>
        <v>0</v>
      </c>
      <c r="Y146" s="126">
        <f>[3]heroMastery!Y146</f>
        <v>0</v>
      </c>
      <c r="Z146" s="126">
        <f>[3]heroMastery!Z146</f>
        <v>0</v>
      </c>
      <c r="AA146" s="126">
        <f>[3]heroMastery!AA146</f>
        <v>0</v>
      </c>
      <c r="AB146" s="126">
        <f>[3]heroMastery!AB146</f>
        <v>0</v>
      </c>
      <c r="AC146" s="126">
        <f>[3]heroMastery!AC146</f>
        <v>0</v>
      </c>
      <c r="AD146" s="126">
        <f>[3]heroMastery!AD146</f>
        <v>0</v>
      </c>
      <c r="AE146" s="126" t="str">
        <f>[3]heroMastery!AE146</f>
        <v>[[116,3,0]]</v>
      </c>
      <c r="AF146" s="126">
        <f>[3]heroMastery!AF146</f>
        <v>0</v>
      </c>
      <c r="AG146" s="126">
        <f>[3]heroMastery!AG146</f>
        <v>0</v>
      </c>
      <c r="AH146" s="126">
        <f>[3]heroMastery!AH146</f>
        <v>0</v>
      </c>
      <c r="AI146" s="126">
        <f>[3]heroMastery!AI146</f>
        <v>0</v>
      </c>
      <c r="AJ146" s="126">
        <f>[3]heroMastery!AJ146</f>
        <v>0</v>
      </c>
      <c r="AK146" s="126">
        <f>[3]heroMastery!AK146</f>
        <v>0</v>
      </c>
      <c r="AL146" s="126">
        <f>[3]heroMastery!AL146</f>
        <v>0</v>
      </c>
      <c r="AM146" s="126">
        <f>[3]heroMastery!AM146</f>
        <v>0</v>
      </c>
      <c r="AN146" s="126">
        <f>[3]heroMastery!AN146</f>
        <v>0</v>
      </c>
      <c r="AO146" s="126">
        <f>[3]heroMastery!AO146</f>
        <v>0</v>
      </c>
      <c r="AP146" s="126">
        <f>[3]heroMastery!AP146</f>
        <v>0</v>
      </c>
      <c r="AQ146" s="126">
        <f>[3]heroMastery!AQ146</f>
        <v>0</v>
      </c>
      <c r="AR146" s="126">
        <f>[3]heroMastery!AR146</f>
        <v>0</v>
      </c>
      <c r="AS146" s="126">
        <f>[3]heroMastery!AS146</f>
        <v>0</v>
      </c>
      <c r="AT146" s="126">
        <f>[3]heroMastery!AT146</f>
        <v>0</v>
      </c>
      <c r="AU146" s="126">
        <f>[3]heroMastery!AU146</f>
        <v>0</v>
      </c>
      <c r="AV146" s="126">
        <f>[3]heroMastery!AV146</f>
        <v>0</v>
      </c>
      <c r="AW146" s="126">
        <f>[3]heroMastery!AW146</f>
        <v>0</v>
      </c>
      <c r="AX146" s="126">
        <f>[3]heroMastery!AX146</f>
        <v>0</v>
      </c>
      <c r="AY146" s="126">
        <f>[3]heroMastery!AY146</f>
        <v>0.03</v>
      </c>
      <c r="AZ146" s="126">
        <f>[3]heroMastery!AZ146</f>
        <v>0</v>
      </c>
      <c r="BA146" s="126">
        <f>[3]heroMastery!BA146</f>
        <v>0</v>
      </c>
      <c r="BB146" s="126">
        <f>[3]heroMastery!BB146</f>
        <v>0</v>
      </c>
      <c r="BC146" s="126">
        <f>[3]heroMastery!BC146</f>
        <v>0</v>
      </c>
      <c r="BD146" s="126">
        <f>[3]heroMastery!BD146</f>
        <v>0</v>
      </c>
      <c r="BE146" s="126">
        <f>[3]heroMastery!BE146</f>
        <v>0</v>
      </c>
      <c r="BF146" s="126">
        <f>[3]heroMastery!BF146</f>
        <v>0</v>
      </c>
      <c r="BG146" s="126">
        <f>[3]heroMastery!BG146</f>
        <v>0</v>
      </c>
      <c r="BH146" s="126">
        <f>[3]heroMastery!BH146</f>
        <v>0</v>
      </c>
    </row>
    <row r="147" spans="1:60">
      <c r="A147" s="126">
        <f>[3]heroMastery!A147</f>
        <v>62062</v>
      </c>
      <c r="B147" s="126">
        <f>[3]heroMastery!B147</f>
        <v>0</v>
      </c>
      <c r="C147" s="126" t="str">
        <f>[3]heroMastery!C147</f>
        <v>中级智力</v>
      </c>
      <c r="D147" s="126">
        <f>[3]heroMastery!D147</f>
        <v>2</v>
      </c>
      <c r="E147" s="126">
        <f>[3]heroMastery!E147</f>
        <v>1</v>
      </c>
      <c r="F147" s="126">
        <f>[3]heroMastery!F147</f>
        <v>0</v>
      </c>
      <c r="G147" s="126">
        <f>[3]heroMastery!G147</f>
        <v>2</v>
      </c>
      <c r="H147" s="126">
        <f>[3]heroMastery!H147</f>
        <v>280</v>
      </c>
      <c r="I147" s="126">
        <f>[3]heroMastery!I147</f>
        <v>5</v>
      </c>
      <c r="J147" s="126">
        <f>[3]heroMastery!J147</f>
        <v>0</v>
      </c>
      <c r="K147" s="126" t="str">
        <f>[3]heroMastery!K147</f>
        <v>[0,0]</v>
      </c>
      <c r="L147" s="126">
        <f>[3]heroMastery!L147</f>
        <v>0</v>
      </c>
      <c r="M147" s="126">
        <f>[3]heroMastery!M147</f>
        <v>62060</v>
      </c>
      <c r="N147" s="126" t="str">
        <f>[3]heroMastery!N147</f>
        <v>ma_zjzl</v>
      </c>
      <c r="O147" s="126" t="str">
        <f>[3]heroMastery!O147</f>
        <v>HEROMASTERY_62062</v>
      </c>
      <c r="P147" s="126" t="str">
        <f>[3]heroMastery!P147</f>
        <v>HEROMASTERYDES_62062</v>
      </c>
      <c r="Q147" s="126" t="str">
        <f>[3]heroMastery!Q147</f>
        <v/>
      </c>
      <c r="R147" s="126">
        <f>[3]heroMastery!R147</f>
        <v>0</v>
      </c>
      <c r="S147" s="126" t="str">
        <f>[3]heroMastery!S147</f>
        <v/>
      </c>
      <c r="T147" s="126">
        <f>[3]heroMastery!T147</f>
        <v>0</v>
      </c>
      <c r="U147" s="126">
        <f>[3]heroMastery!U147</f>
        <v>0</v>
      </c>
      <c r="V147" s="126">
        <f>[3]heroMastery!V147</f>
        <v>0</v>
      </c>
      <c r="W147" s="126">
        <f>[3]heroMastery!W147</f>
        <v>0</v>
      </c>
      <c r="X147" s="126">
        <f>[3]heroMastery!X147</f>
        <v>0</v>
      </c>
      <c r="Y147" s="126">
        <f>[3]heroMastery!Y147</f>
        <v>0</v>
      </c>
      <c r="Z147" s="126">
        <f>[3]heroMastery!Z147</f>
        <v>0</v>
      </c>
      <c r="AA147" s="126">
        <f>[3]heroMastery!AA147</f>
        <v>0</v>
      </c>
      <c r="AB147" s="126">
        <f>[3]heroMastery!AB147</f>
        <v>0</v>
      </c>
      <c r="AC147" s="126">
        <f>[3]heroMastery!AC147</f>
        <v>0</v>
      </c>
      <c r="AD147" s="126">
        <f>[3]heroMastery!AD147</f>
        <v>0</v>
      </c>
      <c r="AE147" s="126" t="str">
        <f>[3]heroMastery!AE147</f>
        <v>[[116,6,0]]</v>
      </c>
      <c r="AF147" s="126">
        <f>[3]heroMastery!AF147</f>
        <v>0</v>
      </c>
      <c r="AG147" s="126">
        <f>[3]heroMastery!AG147</f>
        <v>0</v>
      </c>
      <c r="AH147" s="126">
        <f>[3]heroMastery!AH147</f>
        <v>0</v>
      </c>
      <c r="AI147" s="126">
        <f>[3]heroMastery!AI147</f>
        <v>0</v>
      </c>
      <c r="AJ147" s="126">
        <f>[3]heroMastery!AJ147</f>
        <v>0</v>
      </c>
      <c r="AK147" s="126">
        <f>[3]heroMastery!AK147</f>
        <v>0</v>
      </c>
      <c r="AL147" s="126">
        <f>[3]heroMastery!AL147</f>
        <v>0</v>
      </c>
      <c r="AM147" s="126">
        <f>[3]heroMastery!AM147</f>
        <v>0</v>
      </c>
      <c r="AN147" s="126">
        <f>[3]heroMastery!AN147</f>
        <v>0</v>
      </c>
      <c r="AO147" s="126">
        <f>[3]heroMastery!AO147</f>
        <v>0</v>
      </c>
      <c r="AP147" s="126">
        <f>[3]heroMastery!AP147</f>
        <v>0</v>
      </c>
      <c r="AQ147" s="126">
        <f>[3]heroMastery!AQ147</f>
        <v>0</v>
      </c>
      <c r="AR147" s="126">
        <f>[3]heroMastery!AR147</f>
        <v>0</v>
      </c>
      <c r="AS147" s="126">
        <f>[3]heroMastery!AS147</f>
        <v>0</v>
      </c>
      <c r="AT147" s="126">
        <f>[3]heroMastery!AT147</f>
        <v>0</v>
      </c>
      <c r="AU147" s="126">
        <f>[3]heroMastery!AU147</f>
        <v>0</v>
      </c>
      <c r="AV147" s="126">
        <f>[3]heroMastery!AV147</f>
        <v>0</v>
      </c>
      <c r="AW147" s="126">
        <f>[3]heroMastery!AW147</f>
        <v>0</v>
      </c>
      <c r="AX147" s="126">
        <f>[3]heroMastery!AX147</f>
        <v>0</v>
      </c>
      <c r="AY147" s="126">
        <f>[3]heroMastery!AY147</f>
        <v>7.0000000000000007E-2</v>
      </c>
      <c r="AZ147" s="126">
        <f>[3]heroMastery!AZ147</f>
        <v>0</v>
      </c>
      <c r="BA147" s="126">
        <f>[3]heroMastery!BA147</f>
        <v>0</v>
      </c>
      <c r="BB147" s="126">
        <f>[3]heroMastery!BB147</f>
        <v>0</v>
      </c>
      <c r="BC147" s="126">
        <f>[3]heroMastery!BC147</f>
        <v>0</v>
      </c>
      <c r="BD147" s="126">
        <f>[3]heroMastery!BD147</f>
        <v>0</v>
      </c>
      <c r="BE147" s="126">
        <f>[3]heroMastery!BE147</f>
        <v>0</v>
      </c>
      <c r="BF147" s="126">
        <f>[3]heroMastery!BF147</f>
        <v>0</v>
      </c>
      <c r="BG147" s="126">
        <f>[3]heroMastery!BG147</f>
        <v>0</v>
      </c>
      <c r="BH147" s="126">
        <f>[3]heroMastery!BH147</f>
        <v>0</v>
      </c>
    </row>
    <row r="148" spans="1:60">
      <c r="A148" s="126">
        <f>[3]heroMastery!A148</f>
        <v>62063</v>
      </c>
      <c r="B148" s="126">
        <f>[3]heroMastery!B148</f>
        <v>0</v>
      </c>
      <c r="C148" s="126" t="str">
        <f>[3]heroMastery!C148</f>
        <v>高级智力</v>
      </c>
      <c r="D148" s="126">
        <f>[3]heroMastery!D148</f>
        <v>2</v>
      </c>
      <c r="E148" s="126">
        <f>[3]heroMastery!E148</f>
        <v>1</v>
      </c>
      <c r="F148" s="126">
        <f>[3]heroMastery!F148</f>
        <v>0</v>
      </c>
      <c r="G148" s="126">
        <f>[3]heroMastery!G148</f>
        <v>3</v>
      </c>
      <c r="H148" s="126">
        <f>[3]heroMastery!H148</f>
        <v>20</v>
      </c>
      <c r="I148" s="126">
        <f>[3]heroMastery!I148</f>
        <v>1</v>
      </c>
      <c r="J148" s="126">
        <f>[3]heroMastery!J148</f>
        <v>1000</v>
      </c>
      <c r="K148" s="126" t="str">
        <f>[3]heroMastery!K148</f>
        <v>[0,0]</v>
      </c>
      <c r="L148" s="126">
        <f>[3]heroMastery!L148</f>
        <v>0</v>
      </c>
      <c r="M148" s="126">
        <f>[3]heroMastery!M148</f>
        <v>62060</v>
      </c>
      <c r="N148" s="126" t="str">
        <f>[3]heroMastery!N148</f>
        <v>ma_gjzl</v>
      </c>
      <c r="O148" s="126" t="str">
        <f>[3]heroMastery!O148</f>
        <v>HEROMASTERY_62063</v>
      </c>
      <c r="P148" s="126" t="str">
        <f>[3]heroMastery!P148</f>
        <v>HEROMASTERYDES_62063</v>
      </c>
      <c r="Q148" s="126" t="str">
        <f>[3]heroMastery!Q148</f>
        <v/>
      </c>
      <c r="R148" s="126">
        <f>[3]heroMastery!R148</f>
        <v>0</v>
      </c>
      <c r="S148" s="126" t="str">
        <f>[3]heroMastery!S148</f>
        <v/>
      </c>
      <c r="T148" s="126">
        <f>[3]heroMastery!T148</f>
        <v>0</v>
      </c>
      <c r="U148" s="126">
        <f>[3]heroMastery!U148</f>
        <v>0</v>
      </c>
      <c r="V148" s="126">
        <f>[3]heroMastery!V148</f>
        <v>0</v>
      </c>
      <c r="W148" s="126">
        <f>[3]heroMastery!W148</f>
        <v>0</v>
      </c>
      <c r="X148" s="126">
        <f>[3]heroMastery!X148</f>
        <v>0</v>
      </c>
      <c r="Y148" s="126">
        <f>[3]heroMastery!Y148</f>
        <v>0</v>
      </c>
      <c r="Z148" s="126">
        <f>[3]heroMastery!Z148</f>
        <v>0</v>
      </c>
      <c r="AA148" s="126">
        <f>[3]heroMastery!AA148</f>
        <v>0</v>
      </c>
      <c r="AB148" s="126">
        <f>[3]heroMastery!AB148</f>
        <v>0</v>
      </c>
      <c r="AC148" s="126">
        <f>[3]heroMastery!AC148</f>
        <v>0</v>
      </c>
      <c r="AD148" s="126">
        <f>[3]heroMastery!AD148</f>
        <v>0</v>
      </c>
      <c r="AE148" s="126" t="str">
        <f>[3]heroMastery!AE148</f>
        <v>[[116,9,0]]</v>
      </c>
      <c r="AF148" s="126">
        <f>[3]heroMastery!AF148</f>
        <v>0</v>
      </c>
      <c r="AG148" s="126">
        <f>[3]heroMastery!AG148</f>
        <v>0</v>
      </c>
      <c r="AH148" s="126">
        <f>[3]heroMastery!AH148</f>
        <v>0</v>
      </c>
      <c r="AI148" s="126">
        <f>[3]heroMastery!AI148</f>
        <v>0</v>
      </c>
      <c r="AJ148" s="126">
        <f>[3]heroMastery!AJ148</f>
        <v>0</v>
      </c>
      <c r="AK148" s="126">
        <f>[3]heroMastery!AK148</f>
        <v>0</v>
      </c>
      <c r="AL148" s="126">
        <f>[3]heroMastery!AL148</f>
        <v>0</v>
      </c>
      <c r="AM148" s="126">
        <f>[3]heroMastery!AM148</f>
        <v>0</v>
      </c>
      <c r="AN148" s="126">
        <f>[3]heroMastery!AN148</f>
        <v>0</v>
      </c>
      <c r="AO148" s="126">
        <f>[3]heroMastery!AO148</f>
        <v>0</v>
      </c>
      <c r="AP148" s="126">
        <f>[3]heroMastery!AP148</f>
        <v>0</v>
      </c>
      <c r="AQ148" s="126">
        <f>[3]heroMastery!AQ148</f>
        <v>0</v>
      </c>
      <c r="AR148" s="126">
        <f>[3]heroMastery!AR148</f>
        <v>0</v>
      </c>
      <c r="AS148" s="126">
        <f>[3]heroMastery!AS148</f>
        <v>0</v>
      </c>
      <c r="AT148" s="126">
        <f>[3]heroMastery!AT148</f>
        <v>0</v>
      </c>
      <c r="AU148" s="126">
        <f>[3]heroMastery!AU148</f>
        <v>0</v>
      </c>
      <c r="AV148" s="126">
        <f>[3]heroMastery!AV148</f>
        <v>0</v>
      </c>
      <c r="AW148" s="126">
        <f>[3]heroMastery!AW148</f>
        <v>0</v>
      </c>
      <c r="AX148" s="126">
        <f>[3]heroMastery!AX148</f>
        <v>0</v>
      </c>
      <c r="AY148" s="126">
        <f>[3]heroMastery!AY148</f>
        <v>0.1</v>
      </c>
      <c r="AZ148" s="126">
        <f>[3]heroMastery!AZ148</f>
        <v>0</v>
      </c>
      <c r="BA148" s="126">
        <f>[3]heroMastery!BA148</f>
        <v>0</v>
      </c>
      <c r="BB148" s="126">
        <f>[3]heroMastery!BB148</f>
        <v>0</v>
      </c>
      <c r="BC148" s="126">
        <f>[3]heroMastery!BC148</f>
        <v>0</v>
      </c>
      <c r="BD148" s="126">
        <f>[3]heroMastery!BD148</f>
        <v>0</v>
      </c>
      <c r="BE148" s="126">
        <f>[3]heroMastery!BE148</f>
        <v>0</v>
      </c>
      <c r="BF148" s="126">
        <f>[3]heroMastery!BF148</f>
        <v>0</v>
      </c>
      <c r="BG148" s="126">
        <f>[3]heroMastery!BG148</f>
        <v>0</v>
      </c>
      <c r="BH148" s="126">
        <f>[3]heroMastery!BH148</f>
        <v>0</v>
      </c>
    </row>
    <row r="149" spans="1:60" ht="28.5">
      <c r="A149" s="126">
        <f>[3]heroMastery!A149</f>
        <v>62071</v>
      </c>
      <c r="B149" s="126">
        <f>[3]heroMastery!B149</f>
        <v>0</v>
      </c>
      <c r="C149" s="126" t="str">
        <f>[3]heroMastery!C149</f>
        <v>初级火系魔法</v>
      </c>
      <c r="D149" s="126">
        <f>[3]heroMastery!D149</f>
        <v>2</v>
      </c>
      <c r="E149" s="126">
        <f>[3]heroMastery!E149</f>
        <v>0</v>
      </c>
      <c r="F149" s="126">
        <f>[3]heroMastery!F149</f>
        <v>0</v>
      </c>
      <c r="G149" s="126">
        <f>[3]heroMastery!G149</f>
        <v>1</v>
      </c>
      <c r="H149" s="126">
        <f>[3]heroMastery!H149</f>
        <v>560</v>
      </c>
      <c r="I149" s="126">
        <f>[3]heroMastery!I149</f>
        <v>7</v>
      </c>
      <c r="J149" s="126">
        <f>[3]heroMastery!J149</f>
        <v>0</v>
      </c>
      <c r="K149" s="126" t="str">
        <f>[3]heroMastery!K149</f>
        <v>[5,10]</v>
      </c>
      <c r="L149" s="126">
        <f>[3]heroMastery!L149</f>
        <v>0</v>
      </c>
      <c r="M149" s="126">
        <f>[3]heroMastery!M149</f>
        <v>62070</v>
      </c>
      <c r="N149" s="126" t="str">
        <f>[3]heroMastery!N149</f>
        <v>ma_cjhxmf</v>
      </c>
      <c r="O149" s="126" t="str">
        <f>[3]heroMastery!O149</f>
        <v>HEROMASTERY_62071</v>
      </c>
      <c r="P149" s="126" t="str">
        <f>[3]heroMastery!P149</f>
        <v>HEROMASTERYDES_62071</v>
      </c>
      <c r="Q149" s="126" t="str">
        <f>[3]heroMastery!Q149</f>
        <v/>
      </c>
      <c r="R149" s="126">
        <f>[3]heroMastery!R149</f>
        <v>0</v>
      </c>
      <c r="S149" s="126" t="str">
        <f>[3]heroMastery!S149</f>
        <v/>
      </c>
      <c r="T149" s="126">
        <f>[3]heroMastery!T149</f>
        <v>0</v>
      </c>
      <c r="U149" s="126">
        <f>[3]heroMastery!U149</f>
        <v>0</v>
      </c>
      <c r="V149" s="126">
        <f>[3]heroMastery!V149</f>
        <v>0</v>
      </c>
      <c r="W149" s="126">
        <f>[3]heroMastery!W149</f>
        <v>0</v>
      </c>
      <c r="X149" s="126">
        <f>[3]heroMastery!X149</f>
        <v>0</v>
      </c>
      <c r="Y149" s="126">
        <f>[3]heroMastery!Y149</f>
        <v>0</v>
      </c>
      <c r="Z149" s="126">
        <f>[3]heroMastery!Z149</f>
        <v>0</v>
      </c>
      <c r="AA149" s="126">
        <f>[3]heroMastery!AA149</f>
        <v>0</v>
      </c>
      <c r="AB149" s="126">
        <f>[3]heroMastery!AB149</f>
        <v>0</v>
      </c>
      <c r="AC149" s="126">
        <f>[3]heroMastery!AC149</f>
        <v>0</v>
      </c>
      <c r="AD149" s="126">
        <f>[3]heroMastery!AD149</f>
        <v>0</v>
      </c>
      <c r="AE149" s="126" t="str">
        <f>[3]heroMastery!AE149</f>
        <v>[[162,5,0]]</v>
      </c>
      <c r="AF149" s="126">
        <f>[3]heroMastery!AF149</f>
        <v>0</v>
      </c>
      <c r="AG149" s="126">
        <f>[3]heroMastery!AG149</f>
        <v>0</v>
      </c>
      <c r="AH149" s="126">
        <f>[3]heroMastery!AH149</f>
        <v>0</v>
      </c>
      <c r="AI149" s="126">
        <f>[3]heroMastery!AI149</f>
        <v>0</v>
      </c>
      <c r="AJ149" s="126">
        <f>[3]heroMastery!AJ149</f>
        <v>0</v>
      </c>
      <c r="AK149" s="126">
        <f>[3]heroMastery!AK149</f>
        <v>0</v>
      </c>
      <c r="AL149" s="126">
        <f>[3]heroMastery!AL149</f>
        <v>0</v>
      </c>
      <c r="AM149" s="126">
        <f>[3]heroMastery!AM149</f>
        <v>0</v>
      </c>
      <c r="AN149" s="126">
        <f>[3]heroMastery!AN149</f>
        <v>0</v>
      </c>
      <c r="AO149" s="126">
        <f>[3]heroMastery!AO149</f>
        <v>0</v>
      </c>
      <c r="AP149" s="126">
        <f>[3]heroMastery!AP149</f>
        <v>0</v>
      </c>
      <c r="AQ149" s="126">
        <f>[3]heroMastery!AQ149</f>
        <v>0</v>
      </c>
      <c r="AR149" s="126">
        <f>[3]heroMastery!AR149</f>
        <v>0</v>
      </c>
      <c r="AS149" s="126">
        <f>[3]heroMastery!AS149</f>
        <v>0</v>
      </c>
      <c r="AT149" s="126">
        <f>[3]heroMastery!AT149</f>
        <v>0</v>
      </c>
      <c r="AU149" s="126">
        <f>[3]heroMastery!AU149</f>
        <v>0</v>
      </c>
      <c r="AV149" s="126">
        <f>[3]heroMastery!AV149</f>
        <v>0</v>
      </c>
      <c r="AW149" s="126">
        <f>[3]heroMastery!AW149</f>
        <v>0</v>
      </c>
      <c r="AX149" s="126">
        <f>[3]heroMastery!AX149</f>
        <v>0</v>
      </c>
      <c r="AY149" s="126">
        <f>[3]heroMastery!AY149</f>
        <v>0.03</v>
      </c>
      <c r="AZ149" s="126">
        <f>[3]heroMastery!AZ149</f>
        <v>0</v>
      </c>
      <c r="BA149" s="126">
        <f>[3]heroMastery!BA149</f>
        <v>0</v>
      </c>
      <c r="BB149" s="126">
        <f>[3]heroMastery!BB149</f>
        <v>0</v>
      </c>
      <c r="BC149" s="126">
        <f>[3]heroMastery!BC149</f>
        <v>0</v>
      </c>
      <c r="BD149" s="126">
        <f>[3]heroMastery!BD149</f>
        <v>0</v>
      </c>
      <c r="BE149" s="126">
        <f>[3]heroMastery!BE149</f>
        <v>0</v>
      </c>
      <c r="BF149" s="126">
        <f>[3]heroMastery!BF149</f>
        <v>0</v>
      </c>
      <c r="BG149" s="126">
        <f>[3]heroMastery!BG149</f>
        <v>0</v>
      </c>
      <c r="BH149" s="126">
        <f>[3]heroMastery!BH149</f>
        <v>0</v>
      </c>
    </row>
    <row r="150" spans="1:60" ht="28.5">
      <c r="A150" s="126">
        <f>[3]heroMastery!A150</f>
        <v>62072</v>
      </c>
      <c r="B150" s="126">
        <f>[3]heroMastery!B150</f>
        <v>0</v>
      </c>
      <c r="C150" s="126" t="str">
        <f>[3]heroMastery!C150</f>
        <v>中级火系魔法</v>
      </c>
      <c r="D150" s="126">
        <f>[3]heroMastery!D150</f>
        <v>2</v>
      </c>
      <c r="E150" s="126">
        <f>[3]heroMastery!E150</f>
        <v>0</v>
      </c>
      <c r="F150" s="126">
        <f>[3]heroMastery!F150</f>
        <v>0</v>
      </c>
      <c r="G150" s="126">
        <f>[3]heroMastery!G150</f>
        <v>2</v>
      </c>
      <c r="H150" s="126">
        <f>[3]heroMastery!H150</f>
        <v>340</v>
      </c>
      <c r="I150" s="126">
        <f>[3]heroMastery!I150</f>
        <v>5</v>
      </c>
      <c r="J150" s="126">
        <f>[3]heroMastery!J150</f>
        <v>0</v>
      </c>
      <c r="K150" s="126" t="str">
        <f>[3]heroMastery!K150</f>
        <v>[0,0]</v>
      </c>
      <c r="L150" s="126">
        <f>[3]heroMastery!L150</f>
        <v>0</v>
      </c>
      <c r="M150" s="126">
        <f>[3]heroMastery!M150</f>
        <v>62070</v>
      </c>
      <c r="N150" s="126" t="str">
        <f>[3]heroMastery!N150</f>
        <v>ma_zjhxmf</v>
      </c>
      <c r="O150" s="126" t="str">
        <f>[3]heroMastery!O150</f>
        <v>HEROMASTERY_62072</v>
      </c>
      <c r="P150" s="126" t="str">
        <f>[3]heroMastery!P150</f>
        <v>HEROMASTERYDES_62072</v>
      </c>
      <c r="Q150" s="126" t="str">
        <f>[3]heroMastery!Q150</f>
        <v/>
      </c>
      <c r="R150" s="126">
        <f>[3]heroMastery!R150</f>
        <v>0</v>
      </c>
      <c r="S150" s="126" t="str">
        <f>[3]heroMastery!S150</f>
        <v/>
      </c>
      <c r="T150" s="126">
        <f>[3]heroMastery!T150</f>
        <v>0</v>
      </c>
      <c r="U150" s="126">
        <f>[3]heroMastery!U150</f>
        <v>0</v>
      </c>
      <c r="V150" s="126">
        <f>[3]heroMastery!V150</f>
        <v>0</v>
      </c>
      <c r="W150" s="126">
        <f>[3]heroMastery!W150</f>
        <v>0</v>
      </c>
      <c r="X150" s="126">
        <f>[3]heroMastery!X150</f>
        <v>0</v>
      </c>
      <c r="Y150" s="126">
        <f>[3]heroMastery!Y150</f>
        <v>0</v>
      </c>
      <c r="Z150" s="126">
        <f>[3]heroMastery!Z150</f>
        <v>0</v>
      </c>
      <c r="AA150" s="126">
        <f>[3]heroMastery!AA150</f>
        <v>0</v>
      </c>
      <c r="AB150" s="126">
        <f>[3]heroMastery!AB150</f>
        <v>0</v>
      </c>
      <c r="AC150" s="126">
        <f>[3]heroMastery!AC150</f>
        <v>0</v>
      </c>
      <c r="AD150" s="126">
        <f>[3]heroMastery!AD150</f>
        <v>0</v>
      </c>
      <c r="AE150" s="126" t="str">
        <f>[3]heroMastery!AE150</f>
        <v>[[162,10,0]]</v>
      </c>
      <c r="AF150" s="126">
        <f>[3]heroMastery!AF150</f>
        <v>0</v>
      </c>
      <c r="AG150" s="126">
        <f>[3]heroMastery!AG150</f>
        <v>0</v>
      </c>
      <c r="AH150" s="126">
        <f>[3]heroMastery!AH150</f>
        <v>0</v>
      </c>
      <c r="AI150" s="126">
        <f>[3]heroMastery!AI150</f>
        <v>0</v>
      </c>
      <c r="AJ150" s="126">
        <f>[3]heroMastery!AJ150</f>
        <v>0</v>
      </c>
      <c r="AK150" s="126">
        <f>[3]heroMastery!AK150</f>
        <v>0</v>
      </c>
      <c r="AL150" s="126">
        <f>[3]heroMastery!AL150</f>
        <v>0</v>
      </c>
      <c r="AM150" s="126">
        <f>[3]heroMastery!AM150</f>
        <v>0</v>
      </c>
      <c r="AN150" s="126">
        <f>[3]heroMastery!AN150</f>
        <v>0</v>
      </c>
      <c r="AO150" s="126">
        <f>[3]heroMastery!AO150</f>
        <v>0</v>
      </c>
      <c r="AP150" s="126">
        <f>[3]heroMastery!AP150</f>
        <v>0</v>
      </c>
      <c r="AQ150" s="126">
        <f>[3]heroMastery!AQ150</f>
        <v>0</v>
      </c>
      <c r="AR150" s="126">
        <f>[3]heroMastery!AR150</f>
        <v>0</v>
      </c>
      <c r="AS150" s="126">
        <f>[3]heroMastery!AS150</f>
        <v>0</v>
      </c>
      <c r="AT150" s="126">
        <f>[3]heroMastery!AT150</f>
        <v>0</v>
      </c>
      <c r="AU150" s="126">
        <f>[3]heroMastery!AU150</f>
        <v>0</v>
      </c>
      <c r="AV150" s="126">
        <f>[3]heroMastery!AV150</f>
        <v>0</v>
      </c>
      <c r="AW150" s="126">
        <f>[3]heroMastery!AW150</f>
        <v>0</v>
      </c>
      <c r="AX150" s="126">
        <f>[3]heroMastery!AX150</f>
        <v>0</v>
      </c>
      <c r="AY150" s="126">
        <f>[3]heroMastery!AY150</f>
        <v>7.0000000000000007E-2</v>
      </c>
      <c r="AZ150" s="126">
        <f>[3]heroMastery!AZ150</f>
        <v>0</v>
      </c>
      <c r="BA150" s="126">
        <f>[3]heroMastery!BA150</f>
        <v>0</v>
      </c>
      <c r="BB150" s="126">
        <f>[3]heroMastery!BB150</f>
        <v>0</v>
      </c>
      <c r="BC150" s="126">
        <f>[3]heroMastery!BC150</f>
        <v>0</v>
      </c>
      <c r="BD150" s="126">
        <f>[3]heroMastery!BD150</f>
        <v>0</v>
      </c>
      <c r="BE150" s="126">
        <f>[3]heroMastery!BE150</f>
        <v>0</v>
      </c>
      <c r="BF150" s="126">
        <f>[3]heroMastery!BF150</f>
        <v>0</v>
      </c>
      <c r="BG150" s="126">
        <f>[3]heroMastery!BG150</f>
        <v>0</v>
      </c>
      <c r="BH150" s="126">
        <f>[3]heroMastery!BH150</f>
        <v>0</v>
      </c>
    </row>
    <row r="151" spans="1:60" ht="28.5">
      <c r="A151" s="126">
        <f>[3]heroMastery!A151</f>
        <v>62073</v>
      </c>
      <c r="B151" s="126">
        <f>[3]heroMastery!B151</f>
        <v>0</v>
      </c>
      <c r="C151" s="126" t="str">
        <f>[3]heroMastery!C151</f>
        <v>高级火系魔法</v>
      </c>
      <c r="D151" s="126">
        <f>[3]heroMastery!D151</f>
        <v>2</v>
      </c>
      <c r="E151" s="126">
        <f>[3]heroMastery!E151</f>
        <v>0</v>
      </c>
      <c r="F151" s="126">
        <f>[3]heroMastery!F151</f>
        <v>0</v>
      </c>
      <c r="G151" s="126">
        <f>[3]heroMastery!G151</f>
        <v>3</v>
      </c>
      <c r="H151" s="126">
        <f>[3]heroMastery!H151</f>
        <v>100</v>
      </c>
      <c r="I151" s="126">
        <f>[3]heroMastery!I151</f>
        <v>1</v>
      </c>
      <c r="J151" s="126">
        <f>[3]heroMastery!J151</f>
        <v>1000</v>
      </c>
      <c r="K151" s="126" t="str">
        <f>[3]heroMastery!K151</f>
        <v>[0,0]</v>
      </c>
      <c r="L151" s="126">
        <f>[3]heroMastery!L151</f>
        <v>0</v>
      </c>
      <c r="M151" s="126">
        <f>[3]heroMastery!M151</f>
        <v>62070</v>
      </c>
      <c r="N151" s="126" t="str">
        <f>[3]heroMastery!N151</f>
        <v>ma_gjhxmf</v>
      </c>
      <c r="O151" s="126" t="str">
        <f>[3]heroMastery!O151</f>
        <v>HEROMASTERY_62073</v>
      </c>
      <c r="P151" s="126" t="str">
        <f>[3]heroMastery!P151</f>
        <v>HEROMASTERYDES_62073</v>
      </c>
      <c r="Q151" s="126" t="str">
        <f>[3]heroMastery!Q151</f>
        <v/>
      </c>
      <c r="R151" s="126">
        <f>[3]heroMastery!R151</f>
        <v>0</v>
      </c>
      <c r="S151" s="126" t="str">
        <f>[3]heroMastery!S151</f>
        <v/>
      </c>
      <c r="T151" s="126">
        <f>[3]heroMastery!T151</f>
        <v>0</v>
      </c>
      <c r="U151" s="126">
        <f>[3]heroMastery!U151</f>
        <v>0</v>
      </c>
      <c r="V151" s="126">
        <f>[3]heroMastery!V151</f>
        <v>0</v>
      </c>
      <c r="W151" s="126">
        <f>[3]heroMastery!W151</f>
        <v>0</v>
      </c>
      <c r="X151" s="126">
        <f>[3]heroMastery!X151</f>
        <v>0</v>
      </c>
      <c r="Y151" s="126">
        <f>[3]heroMastery!Y151</f>
        <v>0</v>
      </c>
      <c r="Z151" s="126">
        <f>[3]heroMastery!Z151</f>
        <v>0</v>
      </c>
      <c r="AA151" s="126">
        <f>[3]heroMastery!AA151</f>
        <v>0</v>
      </c>
      <c r="AB151" s="126">
        <f>[3]heroMastery!AB151</f>
        <v>0</v>
      </c>
      <c r="AC151" s="126">
        <f>[3]heroMastery!AC151</f>
        <v>0</v>
      </c>
      <c r="AD151" s="126">
        <f>[3]heroMastery!AD151</f>
        <v>0</v>
      </c>
      <c r="AE151" s="126" t="str">
        <f>[3]heroMastery!AE151</f>
        <v>[[162,15,0]]</v>
      </c>
      <c r="AF151" s="126">
        <f>[3]heroMastery!AF151</f>
        <v>0</v>
      </c>
      <c r="AG151" s="126">
        <f>[3]heroMastery!AG151</f>
        <v>0</v>
      </c>
      <c r="AH151" s="126">
        <f>[3]heroMastery!AH151</f>
        <v>0</v>
      </c>
      <c r="AI151" s="126">
        <f>[3]heroMastery!AI151</f>
        <v>0</v>
      </c>
      <c r="AJ151" s="126">
        <f>[3]heroMastery!AJ151</f>
        <v>0</v>
      </c>
      <c r="AK151" s="126">
        <f>[3]heroMastery!AK151</f>
        <v>0</v>
      </c>
      <c r="AL151" s="126">
        <f>[3]heroMastery!AL151</f>
        <v>0</v>
      </c>
      <c r="AM151" s="126">
        <f>[3]heroMastery!AM151</f>
        <v>0</v>
      </c>
      <c r="AN151" s="126">
        <f>[3]heroMastery!AN151</f>
        <v>0</v>
      </c>
      <c r="AO151" s="126">
        <f>[3]heroMastery!AO151</f>
        <v>0</v>
      </c>
      <c r="AP151" s="126">
        <f>[3]heroMastery!AP151</f>
        <v>0</v>
      </c>
      <c r="AQ151" s="126">
        <f>[3]heroMastery!AQ151</f>
        <v>0</v>
      </c>
      <c r="AR151" s="126">
        <f>[3]heroMastery!AR151</f>
        <v>0</v>
      </c>
      <c r="AS151" s="126">
        <f>[3]heroMastery!AS151</f>
        <v>0</v>
      </c>
      <c r="AT151" s="126">
        <f>[3]heroMastery!AT151</f>
        <v>0</v>
      </c>
      <c r="AU151" s="126">
        <f>[3]heroMastery!AU151</f>
        <v>0</v>
      </c>
      <c r="AV151" s="126">
        <f>[3]heroMastery!AV151</f>
        <v>0</v>
      </c>
      <c r="AW151" s="126">
        <f>[3]heroMastery!AW151</f>
        <v>0</v>
      </c>
      <c r="AX151" s="126">
        <f>[3]heroMastery!AX151</f>
        <v>0</v>
      </c>
      <c r="AY151" s="126">
        <f>[3]heroMastery!AY151</f>
        <v>0.1</v>
      </c>
      <c r="AZ151" s="126">
        <f>[3]heroMastery!AZ151</f>
        <v>0</v>
      </c>
      <c r="BA151" s="126">
        <f>[3]heroMastery!BA151</f>
        <v>0</v>
      </c>
      <c r="BB151" s="126">
        <f>[3]heroMastery!BB151</f>
        <v>0</v>
      </c>
      <c r="BC151" s="126">
        <f>[3]heroMastery!BC151</f>
        <v>0</v>
      </c>
      <c r="BD151" s="126">
        <f>[3]heroMastery!BD151</f>
        <v>0</v>
      </c>
      <c r="BE151" s="126">
        <f>[3]heroMastery!BE151</f>
        <v>0</v>
      </c>
      <c r="BF151" s="126">
        <f>[3]heroMastery!BF151</f>
        <v>0</v>
      </c>
      <c r="BG151" s="126">
        <f>[3]heroMastery!BG151</f>
        <v>0</v>
      </c>
      <c r="BH151" s="126">
        <f>[3]heroMastery!BH151</f>
        <v>0</v>
      </c>
    </row>
    <row r="152" spans="1:60" ht="28.5">
      <c r="A152" s="126">
        <f>[3]heroMastery!A152</f>
        <v>62081</v>
      </c>
      <c r="B152" s="126">
        <f>[3]heroMastery!B152</f>
        <v>0</v>
      </c>
      <c r="C152" s="126" t="str">
        <f>[3]heroMastery!C152</f>
        <v>初级水系魔法</v>
      </c>
      <c r="D152" s="126">
        <f>[3]heroMastery!D152</f>
        <v>2</v>
      </c>
      <c r="E152" s="126">
        <f>[3]heroMastery!E152</f>
        <v>0</v>
      </c>
      <c r="F152" s="126">
        <f>[3]heroMastery!F152</f>
        <v>0</v>
      </c>
      <c r="G152" s="126">
        <f>[3]heroMastery!G152</f>
        <v>1</v>
      </c>
      <c r="H152" s="126">
        <f>[3]heroMastery!H152</f>
        <v>560</v>
      </c>
      <c r="I152" s="126">
        <f>[3]heroMastery!I152</f>
        <v>7</v>
      </c>
      <c r="J152" s="126">
        <f>[3]heroMastery!J152</f>
        <v>0</v>
      </c>
      <c r="K152" s="126" t="str">
        <f>[3]heroMastery!K152</f>
        <v>[5,10]</v>
      </c>
      <c r="L152" s="126">
        <f>[3]heroMastery!L152</f>
        <v>0</v>
      </c>
      <c r="M152" s="126">
        <f>[3]heroMastery!M152</f>
        <v>62080</v>
      </c>
      <c r="N152" s="126" t="str">
        <f>[3]heroMastery!N152</f>
        <v>ma_cjsxmf</v>
      </c>
      <c r="O152" s="126" t="str">
        <f>[3]heroMastery!O152</f>
        <v>HEROMASTERY_62081</v>
      </c>
      <c r="P152" s="126" t="str">
        <f>[3]heroMastery!P152</f>
        <v>HEROMASTERYDES_62081</v>
      </c>
      <c r="Q152" s="126" t="str">
        <f>[3]heroMastery!Q152</f>
        <v/>
      </c>
      <c r="R152" s="126">
        <f>[3]heroMastery!R152</f>
        <v>0</v>
      </c>
      <c r="S152" s="126" t="str">
        <f>[3]heroMastery!S152</f>
        <v/>
      </c>
      <c r="T152" s="126">
        <f>[3]heroMastery!T152</f>
        <v>0</v>
      </c>
      <c r="U152" s="126">
        <f>[3]heroMastery!U152</f>
        <v>0</v>
      </c>
      <c r="V152" s="126">
        <f>[3]heroMastery!V152</f>
        <v>0</v>
      </c>
      <c r="W152" s="126">
        <f>[3]heroMastery!W152</f>
        <v>0</v>
      </c>
      <c r="X152" s="126">
        <f>[3]heroMastery!X152</f>
        <v>0</v>
      </c>
      <c r="Y152" s="126">
        <f>[3]heroMastery!Y152</f>
        <v>0</v>
      </c>
      <c r="Z152" s="126">
        <f>[3]heroMastery!Z152</f>
        <v>0</v>
      </c>
      <c r="AA152" s="126">
        <f>[3]heroMastery!AA152</f>
        <v>0</v>
      </c>
      <c r="AB152" s="126">
        <f>[3]heroMastery!AB152</f>
        <v>0</v>
      </c>
      <c r="AC152" s="126">
        <f>[3]heroMastery!AC152</f>
        <v>0</v>
      </c>
      <c r="AD152" s="126">
        <f>[3]heroMastery!AD152</f>
        <v>0</v>
      </c>
      <c r="AE152" s="126" t="str">
        <f>[3]heroMastery!AE152</f>
        <v>[[163,5,0]]</v>
      </c>
      <c r="AF152" s="126">
        <f>[3]heroMastery!AF152</f>
        <v>0</v>
      </c>
      <c r="AG152" s="126">
        <f>[3]heroMastery!AG152</f>
        <v>0</v>
      </c>
      <c r="AH152" s="126">
        <f>[3]heroMastery!AH152</f>
        <v>0</v>
      </c>
      <c r="AI152" s="126">
        <f>[3]heroMastery!AI152</f>
        <v>0</v>
      </c>
      <c r="AJ152" s="126">
        <f>[3]heroMastery!AJ152</f>
        <v>0</v>
      </c>
      <c r="AK152" s="126">
        <f>[3]heroMastery!AK152</f>
        <v>0</v>
      </c>
      <c r="AL152" s="126">
        <f>[3]heroMastery!AL152</f>
        <v>0</v>
      </c>
      <c r="AM152" s="126">
        <f>[3]heroMastery!AM152</f>
        <v>0</v>
      </c>
      <c r="AN152" s="126">
        <f>[3]heroMastery!AN152</f>
        <v>0</v>
      </c>
      <c r="AO152" s="126">
        <f>[3]heroMastery!AO152</f>
        <v>0</v>
      </c>
      <c r="AP152" s="126">
        <f>[3]heroMastery!AP152</f>
        <v>0</v>
      </c>
      <c r="AQ152" s="126">
        <f>[3]heroMastery!AQ152</f>
        <v>0</v>
      </c>
      <c r="AR152" s="126">
        <f>[3]heroMastery!AR152</f>
        <v>0</v>
      </c>
      <c r="AS152" s="126">
        <f>[3]heroMastery!AS152</f>
        <v>0</v>
      </c>
      <c r="AT152" s="126">
        <f>[3]heroMastery!AT152</f>
        <v>0</v>
      </c>
      <c r="AU152" s="126">
        <f>[3]heroMastery!AU152</f>
        <v>0</v>
      </c>
      <c r="AV152" s="126">
        <f>[3]heroMastery!AV152</f>
        <v>0</v>
      </c>
      <c r="AW152" s="126">
        <f>[3]heroMastery!AW152</f>
        <v>0</v>
      </c>
      <c r="AX152" s="126">
        <f>[3]heroMastery!AX152</f>
        <v>0</v>
      </c>
      <c r="AY152" s="126">
        <f>[3]heroMastery!AY152</f>
        <v>0.03</v>
      </c>
      <c r="AZ152" s="126">
        <f>[3]heroMastery!AZ152</f>
        <v>0</v>
      </c>
      <c r="BA152" s="126">
        <f>[3]heroMastery!BA152</f>
        <v>0</v>
      </c>
      <c r="BB152" s="126">
        <f>[3]heroMastery!BB152</f>
        <v>0</v>
      </c>
      <c r="BC152" s="126">
        <f>[3]heroMastery!BC152</f>
        <v>0</v>
      </c>
      <c r="BD152" s="126">
        <f>[3]heroMastery!BD152</f>
        <v>0</v>
      </c>
      <c r="BE152" s="126">
        <f>[3]heroMastery!BE152</f>
        <v>0</v>
      </c>
      <c r="BF152" s="126">
        <f>[3]heroMastery!BF152</f>
        <v>0</v>
      </c>
      <c r="BG152" s="126">
        <f>[3]heroMastery!BG152</f>
        <v>0</v>
      </c>
      <c r="BH152" s="126">
        <f>[3]heroMastery!BH152</f>
        <v>0</v>
      </c>
    </row>
    <row r="153" spans="1:60" ht="28.5">
      <c r="A153" s="126">
        <f>[3]heroMastery!A153</f>
        <v>62082</v>
      </c>
      <c r="B153" s="126">
        <f>[3]heroMastery!B153</f>
        <v>0</v>
      </c>
      <c r="C153" s="126" t="str">
        <f>[3]heroMastery!C153</f>
        <v>中级水系魔法</v>
      </c>
      <c r="D153" s="126">
        <f>[3]heroMastery!D153</f>
        <v>2</v>
      </c>
      <c r="E153" s="126">
        <f>[3]heroMastery!E153</f>
        <v>0</v>
      </c>
      <c r="F153" s="126">
        <f>[3]heroMastery!F153</f>
        <v>0</v>
      </c>
      <c r="G153" s="126">
        <f>[3]heroMastery!G153</f>
        <v>2</v>
      </c>
      <c r="H153" s="126">
        <f>[3]heroMastery!H153</f>
        <v>340</v>
      </c>
      <c r="I153" s="126">
        <f>[3]heroMastery!I153</f>
        <v>5</v>
      </c>
      <c r="J153" s="126">
        <f>[3]heroMastery!J153</f>
        <v>0</v>
      </c>
      <c r="K153" s="126" t="str">
        <f>[3]heroMastery!K153</f>
        <v>[0,0]</v>
      </c>
      <c r="L153" s="126">
        <f>[3]heroMastery!L153</f>
        <v>0</v>
      </c>
      <c r="M153" s="126">
        <f>[3]heroMastery!M153</f>
        <v>62080</v>
      </c>
      <c r="N153" s="126" t="str">
        <f>[3]heroMastery!N153</f>
        <v>ma_zjsxmf</v>
      </c>
      <c r="O153" s="126" t="str">
        <f>[3]heroMastery!O153</f>
        <v>HEROMASTERY_62082</v>
      </c>
      <c r="P153" s="126" t="str">
        <f>[3]heroMastery!P153</f>
        <v>HEROMASTERYDES_62082</v>
      </c>
      <c r="Q153" s="126" t="str">
        <f>[3]heroMastery!Q153</f>
        <v/>
      </c>
      <c r="R153" s="126">
        <f>[3]heroMastery!R153</f>
        <v>0</v>
      </c>
      <c r="S153" s="126" t="str">
        <f>[3]heroMastery!S153</f>
        <v/>
      </c>
      <c r="T153" s="126">
        <f>[3]heroMastery!T153</f>
        <v>0</v>
      </c>
      <c r="U153" s="126">
        <f>[3]heroMastery!U153</f>
        <v>0</v>
      </c>
      <c r="V153" s="126">
        <f>[3]heroMastery!V153</f>
        <v>0</v>
      </c>
      <c r="W153" s="126">
        <f>[3]heroMastery!W153</f>
        <v>0</v>
      </c>
      <c r="X153" s="126">
        <f>[3]heroMastery!X153</f>
        <v>0</v>
      </c>
      <c r="Y153" s="126">
        <f>[3]heroMastery!Y153</f>
        <v>0</v>
      </c>
      <c r="Z153" s="126">
        <f>[3]heroMastery!Z153</f>
        <v>0</v>
      </c>
      <c r="AA153" s="126">
        <f>[3]heroMastery!AA153</f>
        <v>0</v>
      </c>
      <c r="AB153" s="126">
        <f>[3]heroMastery!AB153</f>
        <v>0</v>
      </c>
      <c r="AC153" s="126">
        <f>[3]heroMastery!AC153</f>
        <v>0</v>
      </c>
      <c r="AD153" s="126">
        <f>[3]heroMastery!AD153</f>
        <v>0</v>
      </c>
      <c r="AE153" s="126" t="str">
        <f>[3]heroMastery!AE153</f>
        <v>[[163,10,0]]</v>
      </c>
      <c r="AF153" s="126">
        <f>[3]heroMastery!AF153</f>
        <v>0</v>
      </c>
      <c r="AG153" s="126">
        <f>[3]heroMastery!AG153</f>
        <v>0</v>
      </c>
      <c r="AH153" s="126">
        <f>[3]heroMastery!AH153</f>
        <v>0</v>
      </c>
      <c r="AI153" s="126">
        <f>[3]heroMastery!AI153</f>
        <v>0</v>
      </c>
      <c r="AJ153" s="126">
        <f>[3]heroMastery!AJ153</f>
        <v>0</v>
      </c>
      <c r="AK153" s="126">
        <f>[3]heroMastery!AK153</f>
        <v>0</v>
      </c>
      <c r="AL153" s="126">
        <f>[3]heroMastery!AL153</f>
        <v>0</v>
      </c>
      <c r="AM153" s="126">
        <f>[3]heroMastery!AM153</f>
        <v>0</v>
      </c>
      <c r="AN153" s="126">
        <f>[3]heroMastery!AN153</f>
        <v>0</v>
      </c>
      <c r="AO153" s="126">
        <f>[3]heroMastery!AO153</f>
        <v>0</v>
      </c>
      <c r="AP153" s="126">
        <f>[3]heroMastery!AP153</f>
        <v>0</v>
      </c>
      <c r="AQ153" s="126">
        <f>[3]heroMastery!AQ153</f>
        <v>0</v>
      </c>
      <c r="AR153" s="126">
        <f>[3]heroMastery!AR153</f>
        <v>0</v>
      </c>
      <c r="AS153" s="126">
        <f>[3]heroMastery!AS153</f>
        <v>0</v>
      </c>
      <c r="AT153" s="126">
        <f>[3]heroMastery!AT153</f>
        <v>0</v>
      </c>
      <c r="AU153" s="126">
        <f>[3]heroMastery!AU153</f>
        <v>0</v>
      </c>
      <c r="AV153" s="126">
        <f>[3]heroMastery!AV153</f>
        <v>0</v>
      </c>
      <c r="AW153" s="126">
        <f>[3]heroMastery!AW153</f>
        <v>0</v>
      </c>
      <c r="AX153" s="126">
        <f>[3]heroMastery!AX153</f>
        <v>0</v>
      </c>
      <c r="AY153" s="126">
        <f>[3]heroMastery!AY153</f>
        <v>7.0000000000000007E-2</v>
      </c>
      <c r="AZ153" s="126">
        <f>[3]heroMastery!AZ153</f>
        <v>0</v>
      </c>
      <c r="BA153" s="126">
        <f>[3]heroMastery!BA153</f>
        <v>0</v>
      </c>
      <c r="BB153" s="126">
        <f>[3]heroMastery!BB153</f>
        <v>0</v>
      </c>
      <c r="BC153" s="126">
        <f>[3]heroMastery!BC153</f>
        <v>0</v>
      </c>
      <c r="BD153" s="126">
        <f>[3]heroMastery!BD153</f>
        <v>0</v>
      </c>
      <c r="BE153" s="126">
        <f>[3]heroMastery!BE153</f>
        <v>0</v>
      </c>
      <c r="BF153" s="126">
        <f>[3]heroMastery!BF153</f>
        <v>0</v>
      </c>
      <c r="BG153" s="126">
        <f>[3]heroMastery!BG153</f>
        <v>0</v>
      </c>
      <c r="BH153" s="126">
        <f>[3]heroMastery!BH153</f>
        <v>0</v>
      </c>
    </row>
    <row r="154" spans="1:60" ht="28.5">
      <c r="A154" s="126">
        <f>[3]heroMastery!A154</f>
        <v>62083</v>
      </c>
      <c r="B154" s="126">
        <f>[3]heroMastery!B154</f>
        <v>0</v>
      </c>
      <c r="C154" s="126" t="str">
        <f>[3]heroMastery!C154</f>
        <v>高级水系魔法</v>
      </c>
      <c r="D154" s="126">
        <f>[3]heroMastery!D154</f>
        <v>2</v>
      </c>
      <c r="E154" s="126">
        <f>[3]heroMastery!E154</f>
        <v>0</v>
      </c>
      <c r="F154" s="126">
        <f>[3]heroMastery!F154</f>
        <v>0</v>
      </c>
      <c r="G154" s="126">
        <f>[3]heroMastery!G154</f>
        <v>3</v>
      </c>
      <c r="H154" s="126">
        <f>[3]heroMastery!H154</f>
        <v>100</v>
      </c>
      <c r="I154" s="126">
        <f>[3]heroMastery!I154</f>
        <v>1</v>
      </c>
      <c r="J154" s="126">
        <f>[3]heroMastery!J154</f>
        <v>1000</v>
      </c>
      <c r="K154" s="126" t="str">
        <f>[3]heroMastery!K154</f>
        <v>[0,0]</v>
      </c>
      <c r="L154" s="126">
        <f>[3]heroMastery!L154</f>
        <v>0</v>
      </c>
      <c r="M154" s="126">
        <f>[3]heroMastery!M154</f>
        <v>62080</v>
      </c>
      <c r="N154" s="126" t="str">
        <f>[3]heroMastery!N154</f>
        <v>ma_gjsxmf</v>
      </c>
      <c r="O154" s="126" t="str">
        <f>[3]heroMastery!O154</f>
        <v>HEROMASTERY_62083</v>
      </c>
      <c r="P154" s="126" t="str">
        <f>[3]heroMastery!P154</f>
        <v>HEROMASTERYDES_62083</v>
      </c>
      <c r="Q154" s="126" t="str">
        <f>[3]heroMastery!Q154</f>
        <v/>
      </c>
      <c r="R154" s="126">
        <f>[3]heroMastery!R154</f>
        <v>0</v>
      </c>
      <c r="S154" s="126" t="str">
        <f>[3]heroMastery!S154</f>
        <v/>
      </c>
      <c r="T154" s="126">
        <f>[3]heroMastery!T154</f>
        <v>0</v>
      </c>
      <c r="U154" s="126">
        <f>[3]heroMastery!U154</f>
        <v>0</v>
      </c>
      <c r="V154" s="126">
        <f>[3]heroMastery!V154</f>
        <v>0</v>
      </c>
      <c r="W154" s="126">
        <f>[3]heroMastery!W154</f>
        <v>0</v>
      </c>
      <c r="X154" s="126">
        <f>[3]heroMastery!X154</f>
        <v>0</v>
      </c>
      <c r="Y154" s="126">
        <f>[3]heroMastery!Y154</f>
        <v>0</v>
      </c>
      <c r="Z154" s="126">
        <f>[3]heroMastery!Z154</f>
        <v>0</v>
      </c>
      <c r="AA154" s="126">
        <f>[3]heroMastery!AA154</f>
        <v>0</v>
      </c>
      <c r="AB154" s="126">
        <f>[3]heroMastery!AB154</f>
        <v>0</v>
      </c>
      <c r="AC154" s="126">
        <f>[3]heroMastery!AC154</f>
        <v>0</v>
      </c>
      <c r="AD154" s="126">
        <f>[3]heroMastery!AD154</f>
        <v>0</v>
      </c>
      <c r="AE154" s="126" t="str">
        <f>[3]heroMastery!AE154</f>
        <v>[[163,15,0]]</v>
      </c>
      <c r="AF154" s="126">
        <f>[3]heroMastery!AF154</f>
        <v>0</v>
      </c>
      <c r="AG154" s="126">
        <f>[3]heroMastery!AG154</f>
        <v>0</v>
      </c>
      <c r="AH154" s="126">
        <f>[3]heroMastery!AH154</f>
        <v>0</v>
      </c>
      <c r="AI154" s="126">
        <f>[3]heroMastery!AI154</f>
        <v>0</v>
      </c>
      <c r="AJ154" s="126">
        <f>[3]heroMastery!AJ154</f>
        <v>0</v>
      </c>
      <c r="AK154" s="126">
        <f>[3]heroMastery!AK154</f>
        <v>0</v>
      </c>
      <c r="AL154" s="126">
        <f>[3]heroMastery!AL154</f>
        <v>0</v>
      </c>
      <c r="AM154" s="126">
        <f>[3]heroMastery!AM154</f>
        <v>0</v>
      </c>
      <c r="AN154" s="126">
        <f>[3]heroMastery!AN154</f>
        <v>0</v>
      </c>
      <c r="AO154" s="126">
        <f>[3]heroMastery!AO154</f>
        <v>0</v>
      </c>
      <c r="AP154" s="126">
        <f>[3]heroMastery!AP154</f>
        <v>0</v>
      </c>
      <c r="AQ154" s="126">
        <f>[3]heroMastery!AQ154</f>
        <v>0</v>
      </c>
      <c r="AR154" s="126">
        <f>[3]heroMastery!AR154</f>
        <v>0</v>
      </c>
      <c r="AS154" s="126">
        <f>[3]heroMastery!AS154</f>
        <v>0</v>
      </c>
      <c r="AT154" s="126">
        <f>[3]heroMastery!AT154</f>
        <v>0</v>
      </c>
      <c r="AU154" s="126">
        <f>[3]heroMastery!AU154</f>
        <v>0</v>
      </c>
      <c r="AV154" s="126">
        <f>[3]heroMastery!AV154</f>
        <v>0</v>
      </c>
      <c r="AW154" s="126">
        <f>[3]heroMastery!AW154</f>
        <v>0</v>
      </c>
      <c r="AX154" s="126">
        <f>[3]heroMastery!AX154</f>
        <v>0</v>
      </c>
      <c r="AY154" s="126">
        <f>[3]heroMastery!AY154</f>
        <v>0.1</v>
      </c>
      <c r="AZ154" s="126">
        <f>[3]heroMastery!AZ154</f>
        <v>0</v>
      </c>
      <c r="BA154" s="126">
        <f>[3]heroMastery!BA154</f>
        <v>0</v>
      </c>
      <c r="BB154" s="126">
        <f>[3]heroMastery!BB154</f>
        <v>0</v>
      </c>
      <c r="BC154" s="126">
        <f>[3]heroMastery!BC154</f>
        <v>0</v>
      </c>
      <c r="BD154" s="126">
        <f>[3]heroMastery!BD154</f>
        <v>0</v>
      </c>
      <c r="BE154" s="126">
        <f>[3]heroMastery!BE154</f>
        <v>0</v>
      </c>
      <c r="BF154" s="126">
        <f>[3]heroMastery!BF154</f>
        <v>0</v>
      </c>
      <c r="BG154" s="126">
        <f>[3]heroMastery!BG154</f>
        <v>0</v>
      </c>
      <c r="BH154" s="126">
        <f>[3]heroMastery!BH154</f>
        <v>0</v>
      </c>
    </row>
    <row r="155" spans="1:60" ht="28.5">
      <c r="A155" s="126">
        <f>[3]heroMastery!A155</f>
        <v>62091</v>
      </c>
      <c r="B155" s="126">
        <f>[3]heroMastery!B155</f>
        <v>0</v>
      </c>
      <c r="C155" s="126" t="str">
        <f>[3]heroMastery!C155</f>
        <v>初级气系魔法</v>
      </c>
      <c r="D155" s="126">
        <f>[3]heroMastery!D155</f>
        <v>2</v>
      </c>
      <c r="E155" s="126">
        <f>[3]heroMastery!E155</f>
        <v>0</v>
      </c>
      <c r="F155" s="126">
        <f>[3]heroMastery!F155</f>
        <v>0</v>
      </c>
      <c r="G155" s="126">
        <f>[3]heroMastery!G155</f>
        <v>1</v>
      </c>
      <c r="H155" s="126">
        <f>[3]heroMastery!H155</f>
        <v>560</v>
      </c>
      <c r="I155" s="126">
        <f>[3]heroMastery!I155</f>
        <v>7</v>
      </c>
      <c r="J155" s="126">
        <f>[3]heroMastery!J155</f>
        <v>0</v>
      </c>
      <c r="K155" s="126" t="str">
        <f>[3]heroMastery!K155</f>
        <v>[5,10]</v>
      </c>
      <c r="L155" s="126">
        <f>[3]heroMastery!L155</f>
        <v>0</v>
      </c>
      <c r="M155" s="126">
        <f>[3]heroMastery!M155</f>
        <v>62090</v>
      </c>
      <c r="N155" s="126" t="str">
        <f>[3]heroMastery!N155</f>
        <v>ma_cjqxmf</v>
      </c>
      <c r="O155" s="126" t="str">
        <f>[3]heroMastery!O155</f>
        <v>HEROMASTERY_62091</v>
      </c>
      <c r="P155" s="126" t="str">
        <f>[3]heroMastery!P155</f>
        <v>HEROMASTERYDES_62091</v>
      </c>
      <c r="Q155" s="126" t="str">
        <f>[3]heroMastery!Q155</f>
        <v/>
      </c>
      <c r="R155" s="126">
        <f>[3]heroMastery!R155</f>
        <v>0</v>
      </c>
      <c r="S155" s="126" t="str">
        <f>[3]heroMastery!S155</f>
        <v/>
      </c>
      <c r="T155" s="126">
        <f>[3]heroMastery!T155</f>
        <v>0</v>
      </c>
      <c r="U155" s="126">
        <f>[3]heroMastery!U155</f>
        <v>0</v>
      </c>
      <c r="V155" s="126">
        <f>[3]heroMastery!V155</f>
        <v>0</v>
      </c>
      <c r="W155" s="126">
        <f>[3]heroMastery!W155</f>
        <v>0</v>
      </c>
      <c r="X155" s="126">
        <f>[3]heroMastery!X155</f>
        <v>0</v>
      </c>
      <c r="Y155" s="126">
        <f>[3]heroMastery!Y155</f>
        <v>0</v>
      </c>
      <c r="Z155" s="126">
        <f>[3]heroMastery!Z155</f>
        <v>0</v>
      </c>
      <c r="AA155" s="126">
        <f>[3]heroMastery!AA155</f>
        <v>0</v>
      </c>
      <c r="AB155" s="126">
        <f>[3]heroMastery!AB155</f>
        <v>0</v>
      </c>
      <c r="AC155" s="126">
        <f>[3]heroMastery!AC155</f>
        <v>0</v>
      </c>
      <c r="AD155" s="126">
        <f>[3]heroMastery!AD155</f>
        <v>0</v>
      </c>
      <c r="AE155" s="126" t="str">
        <f>[3]heroMastery!AE155</f>
        <v>[[164,5,0]]</v>
      </c>
      <c r="AF155" s="126">
        <f>[3]heroMastery!AF155</f>
        <v>0</v>
      </c>
      <c r="AG155" s="126">
        <f>[3]heroMastery!AG155</f>
        <v>0</v>
      </c>
      <c r="AH155" s="126">
        <f>[3]heroMastery!AH155</f>
        <v>0</v>
      </c>
      <c r="AI155" s="126">
        <f>[3]heroMastery!AI155</f>
        <v>0</v>
      </c>
      <c r="AJ155" s="126">
        <f>[3]heroMastery!AJ155</f>
        <v>0</v>
      </c>
      <c r="AK155" s="126">
        <f>[3]heroMastery!AK155</f>
        <v>0</v>
      </c>
      <c r="AL155" s="126">
        <f>[3]heroMastery!AL155</f>
        <v>0</v>
      </c>
      <c r="AM155" s="126">
        <f>[3]heroMastery!AM155</f>
        <v>0</v>
      </c>
      <c r="AN155" s="126">
        <f>[3]heroMastery!AN155</f>
        <v>0</v>
      </c>
      <c r="AO155" s="126">
        <f>[3]heroMastery!AO155</f>
        <v>0</v>
      </c>
      <c r="AP155" s="126">
        <f>[3]heroMastery!AP155</f>
        <v>0</v>
      </c>
      <c r="AQ155" s="126">
        <f>[3]heroMastery!AQ155</f>
        <v>0</v>
      </c>
      <c r="AR155" s="126">
        <f>[3]heroMastery!AR155</f>
        <v>0</v>
      </c>
      <c r="AS155" s="126">
        <f>[3]heroMastery!AS155</f>
        <v>0</v>
      </c>
      <c r="AT155" s="126">
        <f>[3]heroMastery!AT155</f>
        <v>0</v>
      </c>
      <c r="AU155" s="126">
        <f>[3]heroMastery!AU155</f>
        <v>0</v>
      </c>
      <c r="AV155" s="126">
        <f>[3]heroMastery!AV155</f>
        <v>0</v>
      </c>
      <c r="AW155" s="126">
        <f>[3]heroMastery!AW155</f>
        <v>0</v>
      </c>
      <c r="AX155" s="126">
        <f>[3]heroMastery!AX155</f>
        <v>0</v>
      </c>
      <c r="AY155" s="126">
        <f>[3]heroMastery!AY155</f>
        <v>0.03</v>
      </c>
      <c r="AZ155" s="126">
        <f>[3]heroMastery!AZ155</f>
        <v>0</v>
      </c>
      <c r="BA155" s="126">
        <f>[3]heroMastery!BA155</f>
        <v>0</v>
      </c>
      <c r="BB155" s="126">
        <f>[3]heroMastery!BB155</f>
        <v>0</v>
      </c>
      <c r="BC155" s="126">
        <f>[3]heroMastery!BC155</f>
        <v>0</v>
      </c>
      <c r="BD155" s="126">
        <f>[3]heroMastery!BD155</f>
        <v>0</v>
      </c>
      <c r="BE155" s="126">
        <f>[3]heroMastery!BE155</f>
        <v>0</v>
      </c>
      <c r="BF155" s="126">
        <f>[3]heroMastery!BF155</f>
        <v>0</v>
      </c>
      <c r="BG155" s="126">
        <f>[3]heroMastery!BG155</f>
        <v>0</v>
      </c>
      <c r="BH155" s="126">
        <f>[3]heroMastery!BH155</f>
        <v>0</v>
      </c>
    </row>
    <row r="156" spans="1:60" ht="28.5">
      <c r="A156" s="126">
        <f>[3]heroMastery!A156</f>
        <v>62092</v>
      </c>
      <c r="B156" s="126">
        <f>[3]heroMastery!B156</f>
        <v>0</v>
      </c>
      <c r="C156" s="126" t="str">
        <f>[3]heroMastery!C156</f>
        <v>中级气系魔法</v>
      </c>
      <c r="D156" s="126">
        <f>[3]heroMastery!D156</f>
        <v>2</v>
      </c>
      <c r="E156" s="126">
        <f>[3]heroMastery!E156</f>
        <v>0</v>
      </c>
      <c r="F156" s="126">
        <f>[3]heroMastery!F156</f>
        <v>0</v>
      </c>
      <c r="G156" s="126">
        <f>[3]heroMastery!G156</f>
        <v>2</v>
      </c>
      <c r="H156" s="126">
        <f>[3]heroMastery!H156</f>
        <v>340</v>
      </c>
      <c r="I156" s="126">
        <f>[3]heroMastery!I156</f>
        <v>5</v>
      </c>
      <c r="J156" s="126">
        <f>[3]heroMastery!J156</f>
        <v>0</v>
      </c>
      <c r="K156" s="126" t="str">
        <f>[3]heroMastery!K156</f>
        <v>[0,0]</v>
      </c>
      <c r="L156" s="126">
        <f>[3]heroMastery!L156</f>
        <v>0</v>
      </c>
      <c r="M156" s="126">
        <f>[3]heroMastery!M156</f>
        <v>62090</v>
      </c>
      <c r="N156" s="126" t="str">
        <f>[3]heroMastery!N156</f>
        <v>ma_zjqxmf</v>
      </c>
      <c r="O156" s="126" t="str">
        <f>[3]heroMastery!O156</f>
        <v>HEROMASTERY_62092</v>
      </c>
      <c r="P156" s="126" t="str">
        <f>[3]heroMastery!P156</f>
        <v>HEROMASTERYDES_62092</v>
      </c>
      <c r="Q156" s="126" t="str">
        <f>[3]heroMastery!Q156</f>
        <v/>
      </c>
      <c r="R156" s="126">
        <f>[3]heroMastery!R156</f>
        <v>0</v>
      </c>
      <c r="S156" s="126" t="str">
        <f>[3]heroMastery!S156</f>
        <v/>
      </c>
      <c r="T156" s="126">
        <f>[3]heroMastery!T156</f>
        <v>0</v>
      </c>
      <c r="U156" s="126">
        <f>[3]heroMastery!U156</f>
        <v>0</v>
      </c>
      <c r="V156" s="126">
        <f>[3]heroMastery!V156</f>
        <v>0</v>
      </c>
      <c r="W156" s="126">
        <f>[3]heroMastery!W156</f>
        <v>0</v>
      </c>
      <c r="X156" s="126">
        <f>[3]heroMastery!X156</f>
        <v>0</v>
      </c>
      <c r="Y156" s="126">
        <f>[3]heroMastery!Y156</f>
        <v>0</v>
      </c>
      <c r="Z156" s="126">
        <f>[3]heroMastery!Z156</f>
        <v>0</v>
      </c>
      <c r="AA156" s="126">
        <f>[3]heroMastery!AA156</f>
        <v>0</v>
      </c>
      <c r="AB156" s="126">
        <f>[3]heroMastery!AB156</f>
        <v>0</v>
      </c>
      <c r="AC156" s="126">
        <f>[3]heroMastery!AC156</f>
        <v>0</v>
      </c>
      <c r="AD156" s="126">
        <f>[3]heroMastery!AD156</f>
        <v>0</v>
      </c>
      <c r="AE156" s="126" t="str">
        <f>[3]heroMastery!AE156</f>
        <v>[[164,10,0]]</v>
      </c>
      <c r="AF156" s="126">
        <f>[3]heroMastery!AF156</f>
        <v>0</v>
      </c>
      <c r="AG156" s="126">
        <f>[3]heroMastery!AG156</f>
        <v>0</v>
      </c>
      <c r="AH156" s="126">
        <f>[3]heroMastery!AH156</f>
        <v>0</v>
      </c>
      <c r="AI156" s="126">
        <f>[3]heroMastery!AI156</f>
        <v>0</v>
      </c>
      <c r="AJ156" s="126">
        <f>[3]heroMastery!AJ156</f>
        <v>0</v>
      </c>
      <c r="AK156" s="126">
        <f>[3]heroMastery!AK156</f>
        <v>0</v>
      </c>
      <c r="AL156" s="126">
        <f>[3]heroMastery!AL156</f>
        <v>0</v>
      </c>
      <c r="AM156" s="126">
        <f>[3]heroMastery!AM156</f>
        <v>0</v>
      </c>
      <c r="AN156" s="126">
        <f>[3]heroMastery!AN156</f>
        <v>0</v>
      </c>
      <c r="AO156" s="126">
        <f>[3]heroMastery!AO156</f>
        <v>0</v>
      </c>
      <c r="AP156" s="126">
        <f>[3]heroMastery!AP156</f>
        <v>0</v>
      </c>
      <c r="AQ156" s="126">
        <f>[3]heroMastery!AQ156</f>
        <v>0</v>
      </c>
      <c r="AR156" s="126">
        <f>[3]heroMastery!AR156</f>
        <v>0</v>
      </c>
      <c r="AS156" s="126">
        <f>[3]heroMastery!AS156</f>
        <v>0</v>
      </c>
      <c r="AT156" s="126">
        <f>[3]heroMastery!AT156</f>
        <v>0</v>
      </c>
      <c r="AU156" s="126">
        <f>[3]heroMastery!AU156</f>
        <v>0</v>
      </c>
      <c r="AV156" s="126">
        <f>[3]heroMastery!AV156</f>
        <v>0</v>
      </c>
      <c r="AW156" s="126">
        <f>[3]heroMastery!AW156</f>
        <v>0</v>
      </c>
      <c r="AX156" s="126">
        <f>[3]heroMastery!AX156</f>
        <v>0</v>
      </c>
      <c r="AY156" s="126">
        <f>[3]heroMastery!AY156</f>
        <v>7.0000000000000007E-2</v>
      </c>
      <c r="AZ156" s="126">
        <f>[3]heroMastery!AZ156</f>
        <v>0</v>
      </c>
      <c r="BA156" s="126">
        <f>[3]heroMastery!BA156</f>
        <v>0</v>
      </c>
      <c r="BB156" s="126">
        <f>[3]heroMastery!BB156</f>
        <v>0</v>
      </c>
      <c r="BC156" s="126">
        <f>[3]heroMastery!BC156</f>
        <v>0</v>
      </c>
      <c r="BD156" s="126">
        <f>[3]heroMastery!BD156</f>
        <v>0</v>
      </c>
      <c r="BE156" s="126">
        <f>[3]heroMastery!BE156</f>
        <v>0</v>
      </c>
      <c r="BF156" s="126">
        <f>[3]heroMastery!BF156</f>
        <v>0</v>
      </c>
      <c r="BG156" s="126">
        <f>[3]heroMastery!BG156</f>
        <v>0</v>
      </c>
      <c r="BH156" s="126">
        <f>[3]heroMastery!BH156</f>
        <v>0</v>
      </c>
    </row>
    <row r="157" spans="1:60" ht="28.5">
      <c r="A157" s="126">
        <f>[3]heroMastery!A157</f>
        <v>62093</v>
      </c>
      <c r="B157" s="126">
        <f>[3]heroMastery!B157</f>
        <v>0</v>
      </c>
      <c r="C157" s="126" t="str">
        <f>[3]heroMastery!C157</f>
        <v>高级气系魔法</v>
      </c>
      <c r="D157" s="126">
        <f>[3]heroMastery!D157</f>
        <v>2</v>
      </c>
      <c r="E157" s="126">
        <f>[3]heroMastery!E157</f>
        <v>0</v>
      </c>
      <c r="F157" s="126">
        <f>[3]heroMastery!F157</f>
        <v>0</v>
      </c>
      <c r="G157" s="126">
        <f>[3]heroMastery!G157</f>
        <v>3</v>
      </c>
      <c r="H157" s="126">
        <f>[3]heroMastery!H157</f>
        <v>100</v>
      </c>
      <c r="I157" s="126">
        <f>[3]heroMastery!I157</f>
        <v>1</v>
      </c>
      <c r="J157" s="126">
        <f>[3]heroMastery!J157</f>
        <v>1000</v>
      </c>
      <c r="K157" s="126" t="str">
        <f>[3]heroMastery!K157</f>
        <v>[0,0]</v>
      </c>
      <c r="L157" s="126">
        <f>[3]heroMastery!L157</f>
        <v>0</v>
      </c>
      <c r="M157" s="126">
        <f>[3]heroMastery!M157</f>
        <v>62090</v>
      </c>
      <c r="N157" s="126" t="str">
        <f>[3]heroMastery!N157</f>
        <v>ma_gjqxmf</v>
      </c>
      <c r="O157" s="126" t="str">
        <f>[3]heroMastery!O157</f>
        <v>HEROMASTERY_62093</v>
      </c>
      <c r="P157" s="126" t="str">
        <f>[3]heroMastery!P157</f>
        <v>HEROMASTERYDES_62093</v>
      </c>
      <c r="Q157" s="126" t="str">
        <f>[3]heroMastery!Q157</f>
        <v/>
      </c>
      <c r="R157" s="126">
        <f>[3]heroMastery!R157</f>
        <v>0</v>
      </c>
      <c r="S157" s="126" t="str">
        <f>[3]heroMastery!S157</f>
        <v/>
      </c>
      <c r="T157" s="126">
        <f>[3]heroMastery!T157</f>
        <v>0</v>
      </c>
      <c r="U157" s="126">
        <f>[3]heroMastery!U157</f>
        <v>0</v>
      </c>
      <c r="V157" s="126">
        <f>[3]heroMastery!V157</f>
        <v>0</v>
      </c>
      <c r="W157" s="126">
        <f>[3]heroMastery!W157</f>
        <v>0</v>
      </c>
      <c r="X157" s="126">
        <f>[3]heroMastery!X157</f>
        <v>0</v>
      </c>
      <c r="Y157" s="126">
        <f>[3]heroMastery!Y157</f>
        <v>0</v>
      </c>
      <c r="Z157" s="126">
        <f>[3]heroMastery!Z157</f>
        <v>0</v>
      </c>
      <c r="AA157" s="126">
        <f>[3]heroMastery!AA157</f>
        <v>0</v>
      </c>
      <c r="AB157" s="126">
        <f>[3]heroMastery!AB157</f>
        <v>0</v>
      </c>
      <c r="AC157" s="126">
        <f>[3]heroMastery!AC157</f>
        <v>0</v>
      </c>
      <c r="AD157" s="126">
        <f>[3]heroMastery!AD157</f>
        <v>0</v>
      </c>
      <c r="AE157" s="126" t="str">
        <f>[3]heroMastery!AE157</f>
        <v>[[164,15,0]]</v>
      </c>
      <c r="AF157" s="126">
        <f>[3]heroMastery!AF157</f>
        <v>0</v>
      </c>
      <c r="AG157" s="126">
        <f>[3]heroMastery!AG157</f>
        <v>0</v>
      </c>
      <c r="AH157" s="126">
        <f>[3]heroMastery!AH157</f>
        <v>0</v>
      </c>
      <c r="AI157" s="126">
        <f>[3]heroMastery!AI157</f>
        <v>0</v>
      </c>
      <c r="AJ157" s="126">
        <f>[3]heroMastery!AJ157</f>
        <v>0</v>
      </c>
      <c r="AK157" s="126">
        <f>[3]heroMastery!AK157</f>
        <v>0</v>
      </c>
      <c r="AL157" s="126">
        <f>[3]heroMastery!AL157</f>
        <v>0</v>
      </c>
      <c r="AM157" s="126">
        <f>[3]heroMastery!AM157</f>
        <v>0</v>
      </c>
      <c r="AN157" s="126">
        <f>[3]heroMastery!AN157</f>
        <v>0</v>
      </c>
      <c r="AO157" s="126">
        <f>[3]heroMastery!AO157</f>
        <v>0</v>
      </c>
      <c r="AP157" s="126">
        <f>[3]heroMastery!AP157</f>
        <v>0</v>
      </c>
      <c r="AQ157" s="126">
        <f>[3]heroMastery!AQ157</f>
        <v>0</v>
      </c>
      <c r="AR157" s="126">
        <f>[3]heroMastery!AR157</f>
        <v>0</v>
      </c>
      <c r="AS157" s="126">
        <f>[3]heroMastery!AS157</f>
        <v>0</v>
      </c>
      <c r="AT157" s="126">
        <f>[3]heroMastery!AT157</f>
        <v>0</v>
      </c>
      <c r="AU157" s="126">
        <f>[3]heroMastery!AU157</f>
        <v>0</v>
      </c>
      <c r="AV157" s="126">
        <f>[3]heroMastery!AV157</f>
        <v>0</v>
      </c>
      <c r="AW157" s="126">
        <f>[3]heroMastery!AW157</f>
        <v>0</v>
      </c>
      <c r="AX157" s="126">
        <f>[3]heroMastery!AX157</f>
        <v>0</v>
      </c>
      <c r="AY157" s="126">
        <f>[3]heroMastery!AY157</f>
        <v>0.1</v>
      </c>
      <c r="AZ157" s="126">
        <f>[3]heroMastery!AZ157</f>
        <v>0</v>
      </c>
      <c r="BA157" s="126">
        <f>[3]heroMastery!BA157</f>
        <v>0</v>
      </c>
      <c r="BB157" s="126">
        <f>[3]heroMastery!BB157</f>
        <v>0</v>
      </c>
      <c r="BC157" s="126">
        <f>[3]heroMastery!BC157</f>
        <v>0</v>
      </c>
      <c r="BD157" s="126">
        <f>[3]heroMastery!BD157</f>
        <v>0</v>
      </c>
      <c r="BE157" s="126">
        <f>[3]heroMastery!BE157</f>
        <v>0</v>
      </c>
      <c r="BF157" s="126">
        <f>[3]heroMastery!BF157</f>
        <v>0</v>
      </c>
      <c r="BG157" s="126">
        <f>[3]heroMastery!BG157</f>
        <v>0</v>
      </c>
      <c r="BH157" s="126">
        <f>[3]heroMastery!BH157</f>
        <v>0</v>
      </c>
    </row>
    <row r="158" spans="1:60" ht="28.5">
      <c r="A158" s="126">
        <f>[3]heroMastery!A158</f>
        <v>62101</v>
      </c>
      <c r="B158" s="126">
        <f>[3]heroMastery!B158</f>
        <v>0</v>
      </c>
      <c r="C158" s="126" t="str">
        <f>[3]heroMastery!C158</f>
        <v>初级土系魔法</v>
      </c>
      <c r="D158" s="126">
        <f>[3]heroMastery!D158</f>
        <v>2</v>
      </c>
      <c r="E158" s="126">
        <f>[3]heroMastery!E158</f>
        <v>0</v>
      </c>
      <c r="F158" s="126">
        <f>[3]heroMastery!F158</f>
        <v>0</v>
      </c>
      <c r="G158" s="126">
        <f>[3]heroMastery!G158</f>
        <v>1</v>
      </c>
      <c r="H158" s="126">
        <f>[3]heroMastery!H158</f>
        <v>560</v>
      </c>
      <c r="I158" s="126">
        <f>[3]heroMastery!I158</f>
        <v>7</v>
      </c>
      <c r="J158" s="126">
        <f>[3]heroMastery!J158</f>
        <v>0</v>
      </c>
      <c r="K158" s="126" t="str">
        <f>[3]heroMastery!K158</f>
        <v>[5,10]</v>
      </c>
      <c r="L158" s="126">
        <f>[3]heroMastery!L158</f>
        <v>0</v>
      </c>
      <c r="M158" s="126">
        <f>[3]heroMastery!M158</f>
        <v>62100</v>
      </c>
      <c r="N158" s="126" t="str">
        <f>[3]heroMastery!N158</f>
        <v>ma_cjtxmf</v>
      </c>
      <c r="O158" s="126" t="str">
        <f>[3]heroMastery!O158</f>
        <v>HEROMASTERY_62101</v>
      </c>
      <c r="P158" s="126" t="str">
        <f>[3]heroMastery!P158</f>
        <v>HEROMASTERYDES_62101</v>
      </c>
      <c r="Q158" s="126" t="str">
        <f>[3]heroMastery!Q158</f>
        <v/>
      </c>
      <c r="R158" s="126">
        <f>[3]heroMastery!R158</f>
        <v>0</v>
      </c>
      <c r="S158" s="126" t="str">
        <f>[3]heroMastery!S158</f>
        <v/>
      </c>
      <c r="T158" s="126">
        <f>[3]heroMastery!T158</f>
        <v>0</v>
      </c>
      <c r="U158" s="126">
        <f>[3]heroMastery!U158</f>
        <v>0</v>
      </c>
      <c r="V158" s="126">
        <f>[3]heroMastery!V158</f>
        <v>0</v>
      </c>
      <c r="W158" s="126">
        <f>[3]heroMastery!W158</f>
        <v>0</v>
      </c>
      <c r="X158" s="126">
        <f>[3]heroMastery!X158</f>
        <v>0</v>
      </c>
      <c r="Y158" s="126">
        <f>[3]heroMastery!Y158</f>
        <v>0</v>
      </c>
      <c r="Z158" s="126">
        <f>[3]heroMastery!Z158</f>
        <v>0</v>
      </c>
      <c r="AA158" s="126">
        <f>[3]heroMastery!AA158</f>
        <v>0</v>
      </c>
      <c r="AB158" s="126">
        <f>[3]heroMastery!AB158</f>
        <v>0</v>
      </c>
      <c r="AC158" s="126">
        <f>[3]heroMastery!AC158</f>
        <v>0</v>
      </c>
      <c r="AD158" s="126">
        <f>[3]heroMastery!AD158</f>
        <v>0</v>
      </c>
      <c r="AE158" s="126" t="str">
        <f>[3]heroMastery!AE158</f>
        <v>[[165,5,0]]</v>
      </c>
      <c r="AF158" s="126">
        <f>[3]heroMastery!AF158</f>
        <v>0</v>
      </c>
      <c r="AG158" s="126">
        <f>[3]heroMastery!AG158</f>
        <v>0</v>
      </c>
      <c r="AH158" s="126">
        <f>[3]heroMastery!AH158</f>
        <v>0</v>
      </c>
      <c r="AI158" s="126">
        <f>[3]heroMastery!AI158</f>
        <v>0</v>
      </c>
      <c r="AJ158" s="126">
        <f>[3]heroMastery!AJ158</f>
        <v>0</v>
      </c>
      <c r="AK158" s="126">
        <f>[3]heroMastery!AK158</f>
        <v>0</v>
      </c>
      <c r="AL158" s="126">
        <f>[3]heroMastery!AL158</f>
        <v>0</v>
      </c>
      <c r="AM158" s="126">
        <f>[3]heroMastery!AM158</f>
        <v>0</v>
      </c>
      <c r="AN158" s="126">
        <f>[3]heroMastery!AN158</f>
        <v>0</v>
      </c>
      <c r="AO158" s="126">
        <f>[3]heroMastery!AO158</f>
        <v>0</v>
      </c>
      <c r="AP158" s="126">
        <f>[3]heroMastery!AP158</f>
        <v>0</v>
      </c>
      <c r="AQ158" s="126">
        <f>[3]heroMastery!AQ158</f>
        <v>0</v>
      </c>
      <c r="AR158" s="126">
        <f>[3]heroMastery!AR158</f>
        <v>0</v>
      </c>
      <c r="AS158" s="126">
        <f>[3]heroMastery!AS158</f>
        <v>0</v>
      </c>
      <c r="AT158" s="126">
        <f>[3]heroMastery!AT158</f>
        <v>0</v>
      </c>
      <c r="AU158" s="126">
        <f>[3]heroMastery!AU158</f>
        <v>0</v>
      </c>
      <c r="AV158" s="126">
        <f>[3]heroMastery!AV158</f>
        <v>0</v>
      </c>
      <c r="AW158" s="126">
        <f>[3]heroMastery!AW158</f>
        <v>0</v>
      </c>
      <c r="AX158" s="126">
        <f>[3]heroMastery!AX158</f>
        <v>0</v>
      </c>
      <c r="AY158" s="126">
        <f>[3]heroMastery!AY158</f>
        <v>0.03</v>
      </c>
      <c r="AZ158" s="126">
        <f>[3]heroMastery!AZ158</f>
        <v>0</v>
      </c>
      <c r="BA158" s="126">
        <f>[3]heroMastery!BA158</f>
        <v>0</v>
      </c>
      <c r="BB158" s="126">
        <f>[3]heroMastery!BB158</f>
        <v>0</v>
      </c>
      <c r="BC158" s="126">
        <f>[3]heroMastery!BC158</f>
        <v>0</v>
      </c>
      <c r="BD158" s="126">
        <f>[3]heroMastery!BD158</f>
        <v>0</v>
      </c>
      <c r="BE158" s="126">
        <f>[3]heroMastery!BE158</f>
        <v>0</v>
      </c>
      <c r="BF158" s="126">
        <f>[3]heroMastery!BF158</f>
        <v>0</v>
      </c>
      <c r="BG158" s="126">
        <f>[3]heroMastery!BG158</f>
        <v>0</v>
      </c>
      <c r="BH158" s="126">
        <f>[3]heroMastery!BH158</f>
        <v>0</v>
      </c>
    </row>
    <row r="159" spans="1:60" ht="28.5">
      <c r="A159" s="126">
        <f>[3]heroMastery!A159</f>
        <v>62102</v>
      </c>
      <c r="B159" s="126">
        <f>[3]heroMastery!B159</f>
        <v>0</v>
      </c>
      <c r="C159" s="126" t="str">
        <f>[3]heroMastery!C159</f>
        <v>中级土系魔法</v>
      </c>
      <c r="D159" s="126">
        <f>[3]heroMastery!D159</f>
        <v>2</v>
      </c>
      <c r="E159" s="126">
        <f>[3]heroMastery!E159</f>
        <v>0</v>
      </c>
      <c r="F159" s="126">
        <f>[3]heroMastery!F159</f>
        <v>0</v>
      </c>
      <c r="G159" s="126">
        <f>[3]heroMastery!G159</f>
        <v>2</v>
      </c>
      <c r="H159" s="126">
        <f>[3]heroMastery!H159</f>
        <v>340</v>
      </c>
      <c r="I159" s="126">
        <f>[3]heroMastery!I159</f>
        <v>5</v>
      </c>
      <c r="J159" s="126">
        <f>[3]heroMastery!J159</f>
        <v>0</v>
      </c>
      <c r="K159" s="126" t="str">
        <f>[3]heroMastery!K159</f>
        <v>[0,0]</v>
      </c>
      <c r="L159" s="126">
        <f>[3]heroMastery!L159</f>
        <v>0</v>
      </c>
      <c r="M159" s="126">
        <f>[3]heroMastery!M159</f>
        <v>62100</v>
      </c>
      <c r="N159" s="126" t="str">
        <f>[3]heroMastery!N159</f>
        <v>ma_zjtxmf</v>
      </c>
      <c r="O159" s="126" t="str">
        <f>[3]heroMastery!O159</f>
        <v>HEROMASTERY_62102</v>
      </c>
      <c r="P159" s="126" t="str">
        <f>[3]heroMastery!P159</f>
        <v>HEROMASTERYDES_62102</v>
      </c>
      <c r="Q159" s="126" t="str">
        <f>[3]heroMastery!Q159</f>
        <v/>
      </c>
      <c r="R159" s="126">
        <f>[3]heroMastery!R159</f>
        <v>0</v>
      </c>
      <c r="S159" s="126" t="str">
        <f>[3]heroMastery!S159</f>
        <v/>
      </c>
      <c r="T159" s="126">
        <f>[3]heroMastery!T159</f>
        <v>0</v>
      </c>
      <c r="U159" s="126">
        <f>[3]heroMastery!U159</f>
        <v>0</v>
      </c>
      <c r="V159" s="126">
        <f>[3]heroMastery!V159</f>
        <v>0</v>
      </c>
      <c r="W159" s="126">
        <f>[3]heroMastery!W159</f>
        <v>0</v>
      </c>
      <c r="X159" s="126">
        <f>[3]heroMastery!X159</f>
        <v>0</v>
      </c>
      <c r="Y159" s="126">
        <f>[3]heroMastery!Y159</f>
        <v>0</v>
      </c>
      <c r="Z159" s="126">
        <f>[3]heroMastery!Z159</f>
        <v>0</v>
      </c>
      <c r="AA159" s="126">
        <f>[3]heroMastery!AA159</f>
        <v>0</v>
      </c>
      <c r="AB159" s="126">
        <f>[3]heroMastery!AB159</f>
        <v>0</v>
      </c>
      <c r="AC159" s="126">
        <f>[3]heroMastery!AC159</f>
        <v>0</v>
      </c>
      <c r="AD159" s="126">
        <f>[3]heroMastery!AD159</f>
        <v>0</v>
      </c>
      <c r="AE159" s="126" t="str">
        <f>[3]heroMastery!AE159</f>
        <v>[[165,10,0]]</v>
      </c>
      <c r="AF159" s="126">
        <f>[3]heroMastery!AF159</f>
        <v>0</v>
      </c>
      <c r="AG159" s="126">
        <f>[3]heroMastery!AG159</f>
        <v>0</v>
      </c>
      <c r="AH159" s="126">
        <f>[3]heroMastery!AH159</f>
        <v>0</v>
      </c>
      <c r="AI159" s="126">
        <f>[3]heroMastery!AI159</f>
        <v>0</v>
      </c>
      <c r="AJ159" s="126">
        <f>[3]heroMastery!AJ159</f>
        <v>0</v>
      </c>
      <c r="AK159" s="126">
        <f>[3]heroMastery!AK159</f>
        <v>0</v>
      </c>
      <c r="AL159" s="126">
        <f>[3]heroMastery!AL159</f>
        <v>0</v>
      </c>
      <c r="AM159" s="126">
        <f>[3]heroMastery!AM159</f>
        <v>0</v>
      </c>
      <c r="AN159" s="126">
        <f>[3]heroMastery!AN159</f>
        <v>0</v>
      </c>
      <c r="AO159" s="126">
        <f>[3]heroMastery!AO159</f>
        <v>0</v>
      </c>
      <c r="AP159" s="126">
        <f>[3]heroMastery!AP159</f>
        <v>0</v>
      </c>
      <c r="AQ159" s="126">
        <f>[3]heroMastery!AQ159</f>
        <v>0</v>
      </c>
      <c r="AR159" s="126">
        <f>[3]heroMastery!AR159</f>
        <v>0</v>
      </c>
      <c r="AS159" s="126">
        <f>[3]heroMastery!AS159</f>
        <v>0</v>
      </c>
      <c r="AT159" s="126">
        <f>[3]heroMastery!AT159</f>
        <v>0</v>
      </c>
      <c r="AU159" s="126">
        <f>[3]heroMastery!AU159</f>
        <v>0</v>
      </c>
      <c r="AV159" s="126">
        <f>[3]heroMastery!AV159</f>
        <v>0</v>
      </c>
      <c r="AW159" s="126">
        <f>[3]heroMastery!AW159</f>
        <v>0</v>
      </c>
      <c r="AX159" s="126">
        <f>[3]heroMastery!AX159</f>
        <v>0</v>
      </c>
      <c r="AY159" s="126">
        <f>[3]heroMastery!AY159</f>
        <v>7.0000000000000007E-2</v>
      </c>
      <c r="AZ159" s="126">
        <f>[3]heroMastery!AZ159</f>
        <v>0</v>
      </c>
      <c r="BA159" s="126">
        <f>[3]heroMastery!BA159</f>
        <v>0</v>
      </c>
      <c r="BB159" s="126">
        <f>[3]heroMastery!BB159</f>
        <v>0</v>
      </c>
      <c r="BC159" s="126">
        <f>[3]heroMastery!BC159</f>
        <v>0</v>
      </c>
      <c r="BD159" s="126">
        <f>[3]heroMastery!BD159</f>
        <v>0</v>
      </c>
      <c r="BE159" s="126">
        <f>[3]heroMastery!BE159</f>
        <v>0</v>
      </c>
      <c r="BF159" s="126">
        <f>[3]heroMastery!BF159</f>
        <v>0</v>
      </c>
      <c r="BG159" s="126">
        <f>[3]heroMastery!BG159</f>
        <v>0</v>
      </c>
      <c r="BH159" s="126">
        <f>[3]heroMastery!BH159</f>
        <v>0</v>
      </c>
    </row>
    <row r="160" spans="1:60" ht="28.5">
      <c r="A160" s="126">
        <f>[3]heroMastery!A160</f>
        <v>62103</v>
      </c>
      <c r="B160" s="126">
        <f>[3]heroMastery!B160</f>
        <v>0</v>
      </c>
      <c r="C160" s="126" t="str">
        <f>[3]heroMastery!C160</f>
        <v>高级土系魔法</v>
      </c>
      <c r="D160" s="126">
        <f>[3]heroMastery!D160</f>
        <v>2</v>
      </c>
      <c r="E160" s="126">
        <f>[3]heroMastery!E160</f>
        <v>0</v>
      </c>
      <c r="F160" s="126">
        <f>[3]heroMastery!F160</f>
        <v>0</v>
      </c>
      <c r="G160" s="126">
        <f>[3]heroMastery!G160</f>
        <v>3</v>
      </c>
      <c r="H160" s="126">
        <f>[3]heroMastery!H160</f>
        <v>100</v>
      </c>
      <c r="I160" s="126">
        <f>[3]heroMastery!I160</f>
        <v>1</v>
      </c>
      <c r="J160" s="126">
        <f>[3]heroMastery!J160</f>
        <v>1000</v>
      </c>
      <c r="K160" s="126" t="str">
        <f>[3]heroMastery!K160</f>
        <v>[0,0]</v>
      </c>
      <c r="L160" s="126">
        <f>[3]heroMastery!L160</f>
        <v>0</v>
      </c>
      <c r="M160" s="126">
        <f>[3]heroMastery!M160</f>
        <v>62100</v>
      </c>
      <c r="N160" s="126" t="str">
        <f>[3]heroMastery!N160</f>
        <v>ma_gjtxmf</v>
      </c>
      <c r="O160" s="126" t="str">
        <f>[3]heroMastery!O160</f>
        <v>HEROMASTERY_62103</v>
      </c>
      <c r="P160" s="126" t="str">
        <f>[3]heroMastery!P160</f>
        <v>HEROMASTERYDES_62103</v>
      </c>
      <c r="Q160" s="126" t="str">
        <f>[3]heroMastery!Q160</f>
        <v/>
      </c>
      <c r="R160" s="126">
        <f>[3]heroMastery!R160</f>
        <v>0</v>
      </c>
      <c r="S160" s="126" t="str">
        <f>[3]heroMastery!S160</f>
        <v/>
      </c>
      <c r="T160" s="126">
        <f>[3]heroMastery!T160</f>
        <v>0</v>
      </c>
      <c r="U160" s="126">
        <f>[3]heroMastery!U160</f>
        <v>0</v>
      </c>
      <c r="V160" s="126">
        <f>[3]heroMastery!V160</f>
        <v>0</v>
      </c>
      <c r="W160" s="126">
        <f>[3]heroMastery!W160</f>
        <v>0</v>
      </c>
      <c r="X160" s="126">
        <f>[3]heroMastery!X160</f>
        <v>0</v>
      </c>
      <c r="Y160" s="126">
        <f>[3]heroMastery!Y160</f>
        <v>0</v>
      </c>
      <c r="Z160" s="126">
        <f>[3]heroMastery!Z160</f>
        <v>0</v>
      </c>
      <c r="AA160" s="126">
        <f>[3]heroMastery!AA160</f>
        <v>0</v>
      </c>
      <c r="AB160" s="126">
        <f>[3]heroMastery!AB160</f>
        <v>0</v>
      </c>
      <c r="AC160" s="126">
        <f>[3]heroMastery!AC160</f>
        <v>0</v>
      </c>
      <c r="AD160" s="126">
        <f>[3]heroMastery!AD160</f>
        <v>0</v>
      </c>
      <c r="AE160" s="126" t="str">
        <f>[3]heroMastery!AE160</f>
        <v>[[165,15,0]]</v>
      </c>
      <c r="AF160" s="126">
        <f>[3]heroMastery!AF160</f>
        <v>0</v>
      </c>
      <c r="AG160" s="126">
        <f>[3]heroMastery!AG160</f>
        <v>0</v>
      </c>
      <c r="AH160" s="126">
        <f>[3]heroMastery!AH160</f>
        <v>0</v>
      </c>
      <c r="AI160" s="126">
        <f>[3]heroMastery!AI160</f>
        <v>0</v>
      </c>
      <c r="AJ160" s="126">
        <f>[3]heroMastery!AJ160</f>
        <v>0</v>
      </c>
      <c r="AK160" s="126">
        <f>[3]heroMastery!AK160</f>
        <v>0</v>
      </c>
      <c r="AL160" s="126">
        <f>[3]heroMastery!AL160</f>
        <v>0</v>
      </c>
      <c r="AM160" s="126">
        <f>[3]heroMastery!AM160</f>
        <v>0</v>
      </c>
      <c r="AN160" s="126">
        <f>[3]heroMastery!AN160</f>
        <v>0</v>
      </c>
      <c r="AO160" s="126">
        <f>[3]heroMastery!AO160</f>
        <v>0</v>
      </c>
      <c r="AP160" s="126">
        <f>[3]heroMastery!AP160</f>
        <v>0</v>
      </c>
      <c r="AQ160" s="126">
        <f>[3]heroMastery!AQ160</f>
        <v>0</v>
      </c>
      <c r="AR160" s="126">
        <f>[3]heroMastery!AR160</f>
        <v>0</v>
      </c>
      <c r="AS160" s="126">
        <f>[3]heroMastery!AS160</f>
        <v>0</v>
      </c>
      <c r="AT160" s="126">
        <f>[3]heroMastery!AT160</f>
        <v>0</v>
      </c>
      <c r="AU160" s="126">
        <f>[3]heroMastery!AU160</f>
        <v>0</v>
      </c>
      <c r="AV160" s="126">
        <f>[3]heroMastery!AV160</f>
        <v>0</v>
      </c>
      <c r="AW160" s="126">
        <f>[3]heroMastery!AW160</f>
        <v>0</v>
      </c>
      <c r="AX160" s="126">
        <f>[3]heroMastery!AX160</f>
        <v>0</v>
      </c>
      <c r="AY160" s="126">
        <f>[3]heroMastery!AY160</f>
        <v>0.1</v>
      </c>
      <c r="AZ160" s="126">
        <f>[3]heroMastery!AZ160</f>
        <v>0</v>
      </c>
      <c r="BA160" s="126">
        <f>[3]heroMastery!BA160</f>
        <v>0</v>
      </c>
      <c r="BB160" s="126">
        <f>[3]heroMastery!BB160</f>
        <v>0</v>
      </c>
      <c r="BC160" s="126">
        <f>[3]heroMastery!BC160</f>
        <v>0</v>
      </c>
      <c r="BD160" s="126">
        <f>[3]heroMastery!BD160</f>
        <v>0</v>
      </c>
      <c r="BE160" s="126">
        <f>[3]heroMastery!BE160</f>
        <v>0</v>
      </c>
      <c r="BF160" s="126">
        <f>[3]heroMastery!BF160</f>
        <v>0</v>
      </c>
      <c r="BG160" s="126">
        <f>[3]heroMastery!BG160</f>
        <v>0</v>
      </c>
      <c r="BH160" s="126">
        <f>[3]heroMastery!BH160</f>
        <v>0</v>
      </c>
    </row>
    <row r="161" spans="1:60" ht="28.5">
      <c r="A161" s="126">
        <f>[3]heroMastery!A161</f>
        <v>62111</v>
      </c>
      <c r="B161" s="126">
        <f>[3]heroMastery!B161</f>
        <v>0</v>
      </c>
      <c r="C161" s="126" t="str">
        <f>[3]heroMastery!C161</f>
        <v>初级神秘术</v>
      </c>
      <c r="D161" s="126">
        <f>[3]heroMastery!D161</f>
        <v>2</v>
      </c>
      <c r="E161" s="126">
        <f>[3]heroMastery!E161</f>
        <v>0</v>
      </c>
      <c r="F161" s="126">
        <f>[3]heroMastery!F161</f>
        <v>0</v>
      </c>
      <c r="G161" s="126">
        <f>[3]heroMastery!G161</f>
        <v>1</v>
      </c>
      <c r="H161" s="126">
        <f>[3]heroMastery!H161</f>
        <v>700</v>
      </c>
      <c r="I161" s="126">
        <f>[3]heroMastery!I161</f>
        <v>7</v>
      </c>
      <c r="J161" s="126">
        <f>[3]heroMastery!J161</f>
        <v>0</v>
      </c>
      <c r="K161" s="126" t="str">
        <f>[3]heroMastery!K161</f>
        <v>[5,10]</v>
      </c>
      <c r="L161" s="126">
        <f>[3]heroMastery!L161</f>
        <v>0</v>
      </c>
      <c r="M161" s="126">
        <f>[3]heroMastery!M161</f>
        <v>62110</v>
      </c>
      <c r="N161" s="126" t="str">
        <f>[3]heroMastery!N161</f>
        <v>ma_cjsms</v>
      </c>
      <c r="O161" s="126" t="str">
        <f>[3]heroMastery!O161</f>
        <v>HEROMASTERY_62111</v>
      </c>
      <c r="P161" s="126" t="str">
        <f>[3]heroMastery!P161</f>
        <v>HEROMASTERYDES_62111</v>
      </c>
      <c r="Q161" s="126" t="str">
        <f>[3]heroMastery!Q161</f>
        <v/>
      </c>
      <c r="R161" s="126">
        <f>[3]heroMastery!R161</f>
        <v>0</v>
      </c>
      <c r="S161" s="126" t="str">
        <f>[3]heroMastery!S161</f>
        <v/>
      </c>
      <c r="T161" s="126">
        <f>[3]heroMastery!T161</f>
        <v>0</v>
      </c>
      <c r="U161" s="126">
        <f>[3]heroMastery!U161</f>
        <v>0</v>
      </c>
      <c r="V161" s="126">
        <f>[3]heroMastery!V161</f>
        <v>0</v>
      </c>
      <c r="W161" s="126">
        <f>[3]heroMastery!W161</f>
        <v>0</v>
      </c>
      <c r="X161" s="126">
        <f>[3]heroMastery!X161</f>
        <v>0</v>
      </c>
      <c r="Y161" s="126">
        <f>[3]heroMastery!Y161</f>
        <v>0</v>
      </c>
      <c r="Z161" s="126">
        <f>[3]heroMastery!Z161</f>
        <v>0</v>
      </c>
      <c r="AA161" s="126">
        <f>[3]heroMastery!AA161</f>
        <v>0</v>
      </c>
      <c r="AB161" s="126">
        <f>[3]heroMastery!AB161</f>
        <v>0</v>
      </c>
      <c r="AC161" s="126">
        <f>[3]heroMastery!AC161</f>
        <v>0</v>
      </c>
      <c r="AD161" s="126">
        <f>[3]heroMastery!AD161</f>
        <v>0</v>
      </c>
      <c r="AE161" s="126" t="str">
        <f>[3]heroMastery!AE161</f>
        <v>[[104,0.3,0]]</v>
      </c>
      <c r="AF161" s="126">
        <f>[3]heroMastery!AF161</f>
        <v>0</v>
      </c>
      <c r="AG161" s="126">
        <f>[3]heroMastery!AG161</f>
        <v>0</v>
      </c>
      <c r="AH161" s="126">
        <f>[3]heroMastery!AH161</f>
        <v>0</v>
      </c>
      <c r="AI161" s="126">
        <f>[3]heroMastery!AI161</f>
        <v>0</v>
      </c>
      <c r="AJ161" s="126">
        <f>[3]heroMastery!AJ161</f>
        <v>0</v>
      </c>
      <c r="AK161" s="126">
        <f>[3]heroMastery!AK161</f>
        <v>0</v>
      </c>
      <c r="AL161" s="126">
        <f>[3]heroMastery!AL161</f>
        <v>0</v>
      </c>
      <c r="AM161" s="126">
        <f>[3]heroMastery!AM161</f>
        <v>0</v>
      </c>
      <c r="AN161" s="126">
        <f>[3]heroMastery!AN161</f>
        <v>0</v>
      </c>
      <c r="AO161" s="126">
        <f>[3]heroMastery!AO161</f>
        <v>0</v>
      </c>
      <c r="AP161" s="126">
        <f>[3]heroMastery!AP161</f>
        <v>0</v>
      </c>
      <c r="AQ161" s="126">
        <f>[3]heroMastery!AQ161</f>
        <v>0</v>
      </c>
      <c r="AR161" s="126">
        <f>[3]heroMastery!AR161</f>
        <v>0</v>
      </c>
      <c r="AS161" s="126">
        <f>[3]heroMastery!AS161</f>
        <v>0</v>
      </c>
      <c r="AT161" s="126">
        <f>[3]heroMastery!AT161</f>
        <v>0</v>
      </c>
      <c r="AU161" s="126">
        <f>[3]heroMastery!AU161</f>
        <v>0</v>
      </c>
      <c r="AV161" s="126">
        <f>[3]heroMastery!AV161</f>
        <v>0</v>
      </c>
      <c r="AW161" s="126">
        <f>[3]heroMastery!AW161</f>
        <v>0</v>
      </c>
      <c r="AX161" s="126">
        <f>[3]heroMastery!AX161</f>
        <v>0</v>
      </c>
      <c r="AY161" s="126">
        <f>[3]heroMastery!AY161</f>
        <v>0.03</v>
      </c>
      <c r="AZ161" s="126">
        <f>[3]heroMastery!AZ161</f>
        <v>0</v>
      </c>
      <c r="BA161" s="126">
        <f>[3]heroMastery!BA161</f>
        <v>0</v>
      </c>
      <c r="BB161" s="126">
        <f>[3]heroMastery!BB161</f>
        <v>0</v>
      </c>
      <c r="BC161" s="126">
        <f>[3]heroMastery!BC161</f>
        <v>0</v>
      </c>
      <c r="BD161" s="126">
        <f>[3]heroMastery!BD161</f>
        <v>0</v>
      </c>
      <c r="BE161" s="126">
        <f>[3]heroMastery!BE161</f>
        <v>0</v>
      </c>
      <c r="BF161" s="126">
        <f>[3]heroMastery!BF161</f>
        <v>0</v>
      </c>
      <c r="BG161" s="126">
        <f>[3]heroMastery!BG161</f>
        <v>0</v>
      </c>
      <c r="BH161" s="126">
        <f>[3]heroMastery!BH161</f>
        <v>0</v>
      </c>
    </row>
    <row r="162" spans="1:60" ht="28.5">
      <c r="A162" s="126">
        <f>[3]heroMastery!A162</f>
        <v>62112</v>
      </c>
      <c r="B162" s="126">
        <f>[3]heroMastery!B162</f>
        <v>0</v>
      </c>
      <c r="C162" s="126" t="str">
        <f>[3]heroMastery!C162</f>
        <v>中级神秘术</v>
      </c>
      <c r="D162" s="126">
        <f>[3]heroMastery!D162</f>
        <v>2</v>
      </c>
      <c r="E162" s="126">
        <f>[3]heroMastery!E162</f>
        <v>0</v>
      </c>
      <c r="F162" s="126">
        <f>[3]heroMastery!F162</f>
        <v>0</v>
      </c>
      <c r="G162" s="126">
        <f>[3]heroMastery!G162</f>
        <v>2</v>
      </c>
      <c r="H162" s="126">
        <f>[3]heroMastery!H162</f>
        <v>280</v>
      </c>
      <c r="I162" s="126">
        <f>[3]heroMastery!I162</f>
        <v>5</v>
      </c>
      <c r="J162" s="126">
        <f>[3]heroMastery!J162</f>
        <v>0</v>
      </c>
      <c r="K162" s="126" t="str">
        <f>[3]heroMastery!K162</f>
        <v>[0,0]</v>
      </c>
      <c r="L162" s="126">
        <f>[3]heroMastery!L162</f>
        <v>0</v>
      </c>
      <c r="M162" s="126">
        <f>[3]heroMastery!M162</f>
        <v>62110</v>
      </c>
      <c r="N162" s="126" t="str">
        <f>[3]heroMastery!N162</f>
        <v>ma_zjsms</v>
      </c>
      <c r="O162" s="126" t="str">
        <f>[3]heroMastery!O162</f>
        <v>HEROMASTERY_62112</v>
      </c>
      <c r="P162" s="126" t="str">
        <f>[3]heroMastery!P162</f>
        <v>HEROMASTERYDES_62112</v>
      </c>
      <c r="Q162" s="126" t="str">
        <f>[3]heroMastery!Q162</f>
        <v/>
      </c>
      <c r="R162" s="126">
        <f>[3]heroMastery!R162</f>
        <v>0</v>
      </c>
      <c r="S162" s="126" t="str">
        <f>[3]heroMastery!S162</f>
        <v/>
      </c>
      <c r="T162" s="126">
        <f>[3]heroMastery!T162</f>
        <v>0</v>
      </c>
      <c r="U162" s="126">
        <f>[3]heroMastery!U162</f>
        <v>0</v>
      </c>
      <c r="V162" s="126">
        <f>[3]heroMastery!V162</f>
        <v>0</v>
      </c>
      <c r="W162" s="126">
        <f>[3]heroMastery!W162</f>
        <v>0</v>
      </c>
      <c r="X162" s="126">
        <f>[3]heroMastery!X162</f>
        <v>0</v>
      </c>
      <c r="Y162" s="126">
        <f>[3]heroMastery!Y162</f>
        <v>0</v>
      </c>
      <c r="Z162" s="126">
        <f>[3]heroMastery!Z162</f>
        <v>0</v>
      </c>
      <c r="AA162" s="126">
        <f>[3]heroMastery!AA162</f>
        <v>0</v>
      </c>
      <c r="AB162" s="126">
        <f>[3]heroMastery!AB162</f>
        <v>0</v>
      </c>
      <c r="AC162" s="126">
        <f>[3]heroMastery!AC162</f>
        <v>0</v>
      </c>
      <c r="AD162" s="126">
        <f>[3]heroMastery!AD162</f>
        <v>0</v>
      </c>
      <c r="AE162" s="126" t="str">
        <f>[3]heroMastery!AE162</f>
        <v>[[104,0.6,0]]</v>
      </c>
      <c r="AF162" s="126">
        <f>[3]heroMastery!AF162</f>
        <v>0</v>
      </c>
      <c r="AG162" s="126">
        <f>[3]heroMastery!AG162</f>
        <v>0</v>
      </c>
      <c r="AH162" s="126">
        <f>[3]heroMastery!AH162</f>
        <v>0</v>
      </c>
      <c r="AI162" s="126">
        <f>[3]heroMastery!AI162</f>
        <v>0</v>
      </c>
      <c r="AJ162" s="126">
        <f>[3]heroMastery!AJ162</f>
        <v>0</v>
      </c>
      <c r="AK162" s="126">
        <f>[3]heroMastery!AK162</f>
        <v>0</v>
      </c>
      <c r="AL162" s="126">
        <f>[3]heroMastery!AL162</f>
        <v>0</v>
      </c>
      <c r="AM162" s="126">
        <f>[3]heroMastery!AM162</f>
        <v>0</v>
      </c>
      <c r="AN162" s="126">
        <f>[3]heroMastery!AN162</f>
        <v>0</v>
      </c>
      <c r="AO162" s="126">
        <f>[3]heroMastery!AO162</f>
        <v>0</v>
      </c>
      <c r="AP162" s="126">
        <f>[3]heroMastery!AP162</f>
        <v>0</v>
      </c>
      <c r="AQ162" s="126">
        <f>[3]heroMastery!AQ162</f>
        <v>0</v>
      </c>
      <c r="AR162" s="126">
        <f>[3]heroMastery!AR162</f>
        <v>0</v>
      </c>
      <c r="AS162" s="126">
        <f>[3]heroMastery!AS162</f>
        <v>0</v>
      </c>
      <c r="AT162" s="126">
        <f>[3]heroMastery!AT162</f>
        <v>0</v>
      </c>
      <c r="AU162" s="126">
        <f>[3]heroMastery!AU162</f>
        <v>0</v>
      </c>
      <c r="AV162" s="126">
        <f>[3]heroMastery!AV162</f>
        <v>0</v>
      </c>
      <c r="AW162" s="126">
        <f>[3]heroMastery!AW162</f>
        <v>0</v>
      </c>
      <c r="AX162" s="126">
        <f>[3]heroMastery!AX162</f>
        <v>0</v>
      </c>
      <c r="AY162" s="126">
        <f>[3]heroMastery!AY162</f>
        <v>7.0000000000000007E-2</v>
      </c>
      <c r="AZ162" s="126">
        <f>[3]heroMastery!AZ162</f>
        <v>0</v>
      </c>
      <c r="BA162" s="126">
        <f>[3]heroMastery!BA162</f>
        <v>0</v>
      </c>
      <c r="BB162" s="126">
        <f>[3]heroMastery!BB162</f>
        <v>0</v>
      </c>
      <c r="BC162" s="126">
        <f>[3]heroMastery!BC162</f>
        <v>0</v>
      </c>
      <c r="BD162" s="126">
        <f>[3]heroMastery!BD162</f>
        <v>0</v>
      </c>
      <c r="BE162" s="126">
        <f>[3]heroMastery!BE162</f>
        <v>0</v>
      </c>
      <c r="BF162" s="126">
        <f>[3]heroMastery!BF162</f>
        <v>0</v>
      </c>
      <c r="BG162" s="126">
        <f>[3]heroMastery!BG162</f>
        <v>0</v>
      </c>
      <c r="BH162" s="126">
        <f>[3]heroMastery!BH162</f>
        <v>0</v>
      </c>
    </row>
    <row r="163" spans="1:60" ht="28.5">
      <c r="A163" s="126">
        <f>[3]heroMastery!A163</f>
        <v>62113</v>
      </c>
      <c r="B163" s="126">
        <f>[3]heroMastery!B163</f>
        <v>0</v>
      </c>
      <c r="C163" s="126" t="str">
        <f>[3]heroMastery!C163</f>
        <v>高级神秘术</v>
      </c>
      <c r="D163" s="126">
        <f>[3]heroMastery!D163</f>
        <v>2</v>
      </c>
      <c r="E163" s="126">
        <f>[3]heroMastery!E163</f>
        <v>0</v>
      </c>
      <c r="F163" s="126">
        <f>[3]heroMastery!F163</f>
        <v>0</v>
      </c>
      <c r="G163" s="126">
        <f>[3]heroMastery!G163</f>
        <v>3</v>
      </c>
      <c r="H163" s="126">
        <f>[3]heroMastery!H163</f>
        <v>20</v>
      </c>
      <c r="I163" s="126">
        <f>[3]heroMastery!I163</f>
        <v>1</v>
      </c>
      <c r="J163" s="126">
        <f>[3]heroMastery!J163</f>
        <v>1000</v>
      </c>
      <c r="K163" s="126" t="str">
        <f>[3]heroMastery!K163</f>
        <v>[0,0]</v>
      </c>
      <c r="L163" s="126">
        <f>[3]heroMastery!L163</f>
        <v>0</v>
      </c>
      <c r="M163" s="126">
        <f>[3]heroMastery!M163</f>
        <v>62110</v>
      </c>
      <c r="N163" s="126" t="str">
        <f>[3]heroMastery!N163</f>
        <v>ma_gjsms</v>
      </c>
      <c r="O163" s="126" t="str">
        <f>[3]heroMastery!O163</f>
        <v>HEROMASTERY_62113</v>
      </c>
      <c r="P163" s="126" t="str">
        <f>[3]heroMastery!P163</f>
        <v>HEROMASTERYDES_62113</v>
      </c>
      <c r="Q163" s="126" t="str">
        <f>[3]heroMastery!Q163</f>
        <v/>
      </c>
      <c r="R163" s="126">
        <f>[3]heroMastery!R163</f>
        <v>0</v>
      </c>
      <c r="S163" s="126" t="str">
        <f>[3]heroMastery!S163</f>
        <v/>
      </c>
      <c r="T163" s="126">
        <f>[3]heroMastery!T163</f>
        <v>0</v>
      </c>
      <c r="U163" s="126">
        <f>[3]heroMastery!U163</f>
        <v>0</v>
      </c>
      <c r="V163" s="126">
        <f>[3]heroMastery!V163</f>
        <v>0</v>
      </c>
      <c r="W163" s="126">
        <f>[3]heroMastery!W163</f>
        <v>0</v>
      </c>
      <c r="X163" s="126">
        <f>[3]heroMastery!X163</f>
        <v>0</v>
      </c>
      <c r="Y163" s="126">
        <f>[3]heroMastery!Y163</f>
        <v>0</v>
      </c>
      <c r="Z163" s="126">
        <f>[3]heroMastery!Z163</f>
        <v>0</v>
      </c>
      <c r="AA163" s="126">
        <f>[3]heroMastery!AA163</f>
        <v>0</v>
      </c>
      <c r="AB163" s="126">
        <f>[3]heroMastery!AB163</f>
        <v>0</v>
      </c>
      <c r="AC163" s="126">
        <f>[3]heroMastery!AC163</f>
        <v>0</v>
      </c>
      <c r="AD163" s="126">
        <f>[3]heroMastery!AD163</f>
        <v>0</v>
      </c>
      <c r="AE163" s="126" t="str">
        <f>[3]heroMastery!AE163</f>
        <v>[[104,1,0]]</v>
      </c>
      <c r="AF163" s="126">
        <f>[3]heroMastery!AF163</f>
        <v>0</v>
      </c>
      <c r="AG163" s="126">
        <f>[3]heroMastery!AG163</f>
        <v>0</v>
      </c>
      <c r="AH163" s="126">
        <f>[3]heroMastery!AH163</f>
        <v>0</v>
      </c>
      <c r="AI163" s="126">
        <f>[3]heroMastery!AI163</f>
        <v>0</v>
      </c>
      <c r="AJ163" s="126">
        <f>[3]heroMastery!AJ163</f>
        <v>0</v>
      </c>
      <c r="AK163" s="126">
        <f>[3]heroMastery!AK163</f>
        <v>0</v>
      </c>
      <c r="AL163" s="126">
        <f>[3]heroMastery!AL163</f>
        <v>0</v>
      </c>
      <c r="AM163" s="126">
        <f>[3]heroMastery!AM163</f>
        <v>0</v>
      </c>
      <c r="AN163" s="126">
        <f>[3]heroMastery!AN163</f>
        <v>0</v>
      </c>
      <c r="AO163" s="126">
        <f>[3]heroMastery!AO163</f>
        <v>0</v>
      </c>
      <c r="AP163" s="126">
        <f>[3]heroMastery!AP163</f>
        <v>0</v>
      </c>
      <c r="AQ163" s="126">
        <f>[3]heroMastery!AQ163</f>
        <v>0</v>
      </c>
      <c r="AR163" s="126">
        <f>[3]heroMastery!AR163</f>
        <v>0</v>
      </c>
      <c r="AS163" s="126">
        <f>[3]heroMastery!AS163</f>
        <v>0</v>
      </c>
      <c r="AT163" s="126">
        <f>[3]heroMastery!AT163</f>
        <v>0</v>
      </c>
      <c r="AU163" s="126">
        <f>[3]heroMastery!AU163</f>
        <v>0</v>
      </c>
      <c r="AV163" s="126">
        <f>[3]heroMastery!AV163</f>
        <v>0</v>
      </c>
      <c r="AW163" s="126">
        <f>[3]heroMastery!AW163</f>
        <v>0</v>
      </c>
      <c r="AX163" s="126">
        <f>[3]heroMastery!AX163</f>
        <v>0</v>
      </c>
      <c r="AY163" s="126">
        <f>[3]heroMastery!AY163</f>
        <v>0.1</v>
      </c>
      <c r="AZ163" s="126">
        <f>[3]heroMastery!AZ163</f>
        <v>0</v>
      </c>
      <c r="BA163" s="126">
        <f>[3]heroMastery!BA163</f>
        <v>0</v>
      </c>
      <c r="BB163" s="126">
        <f>[3]heroMastery!BB163</f>
        <v>0</v>
      </c>
      <c r="BC163" s="126">
        <f>[3]heroMastery!BC163</f>
        <v>0</v>
      </c>
      <c r="BD163" s="126">
        <f>[3]heroMastery!BD163</f>
        <v>0</v>
      </c>
      <c r="BE163" s="126">
        <f>[3]heroMastery!BE163</f>
        <v>0</v>
      </c>
      <c r="BF163" s="126">
        <f>[3]heroMastery!BF163</f>
        <v>0</v>
      </c>
      <c r="BG163" s="126">
        <f>[3]heroMastery!BG163</f>
        <v>0</v>
      </c>
      <c r="BH163" s="126">
        <f>[3]heroMastery!BH163</f>
        <v>0</v>
      </c>
    </row>
    <row r="164" spans="1:60">
      <c r="A164" s="126">
        <f>[3]heroMastery!A164</f>
        <v>62121</v>
      </c>
      <c r="B164" s="126">
        <f>[3]heroMastery!B164</f>
        <v>0</v>
      </c>
      <c r="C164" s="126" t="str">
        <f>[3]heroMastery!C164</f>
        <v>初级学术</v>
      </c>
      <c r="D164" s="126">
        <f>[3]heroMastery!D164</f>
        <v>2</v>
      </c>
      <c r="E164" s="126">
        <f>[3]heroMastery!E164</f>
        <v>1</v>
      </c>
      <c r="F164" s="126">
        <f>[3]heroMastery!F164</f>
        <v>0</v>
      </c>
      <c r="G164" s="126">
        <f>[3]heroMastery!G164</f>
        <v>1</v>
      </c>
      <c r="H164" s="126">
        <f>[3]heroMastery!H164</f>
        <v>700</v>
      </c>
      <c r="I164" s="126">
        <f>[3]heroMastery!I164</f>
        <v>7</v>
      </c>
      <c r="J164" s="126">
        <f>[3]heroMastery!J164</f>
        <v>0</v>
      </c>
      <c r="K164" s="126" t="str">
        <f>[3]heroMastery!K164</f>
        <v>[5,10]</v>
      </c>
      <c r="L164" s="126">
        <f>[3]heroMastery!L164</f>
        <v>0</v>
      </c>
      <c r="M164" s="126">
        <f>[3]heroMastery!M164</f>
        <v>62120</v>
      </c>
      <c r="N164" s="126" t="str">
        <f>[3]heroMastery!N164</f>
        <v>ma_cjxs</v>
      </c>
      <c r="O164" s="126" t="str">
        <f>[3]heroMastery!O164</f>
        <v>HEROMASTERY_62121</v>
      </c>
      <c r="P164" s="126" t="str">
        <f>[3]heroMastery!P164</f>
        <v>HEROMASTERYDES_62121</v>
      </c>
      <c r="Q164" s="126" t="str">
        <f>[3]heroMastery!Q164</f>
        <v/>
      </c>
      <c r="R164" s="126">
        <f>[3]heroMastery!R164</f>
        <v>0</v>
      </c>
      <c r="S164" s="126" t="str">
        <f>[3]heroMastery!S164</f>
        <v/>
      </c>
      <c r="T164" s="126">
        <f>[3]heroMastery!T164</f>
        <v>0</v>
      </c>
      <c r="U164" s="126">
        <f>[3]heroMastery!U164</f>
        <v>0</v>
      </c>
      <c r="V164" s="126">
        <f>[3]heroMastery!V164</f>
        <v>0</v>
      </c>
      <c r="W164" s="126">
        <f>[3]heroMastery!W164</f>
        <v>0</v>
      </c>
      <c r="X164" s="126">
        <f>[3]heroMastery!X164</f>
        <v>0</v>
      </c>
      <c r="Y164" s="126">
        <f>[3]heroMastery!Y164</f>
        <v>0</v>
      </c>
      <c r="Z164" s="126">
        <f>[3]heroMastery!Z164</f>
        <v>0</v>
      </c>
      <c r="AA164" s="126">
        <f>[3]heroMastery!AA164</f>
        <v>0</v>
      </c>
      <c r="AB164" s="126">
        <f>[3]heroMastery!AB164</f>
        <v>0</v>
      </c>
      <c r="AC164" s="126">
        <f>[3]heroMastery!AC164</f>
        <v>0</v>
      </c>
      <c r="AD164" s="126">
        <f>[3]heroMastery!AD164</f>
        <v>0</v>
      </c>
      <c r="AE164" s="126" t="str">
        <f>[3]heroMastery!AE164</f>
        <v>[[119,3,0]]</v>
      </c>
      <c r="AF164" s="126">
        <f>[3]heroMastery!AF164</f>
        <v>0</v>
      </c>
      <c r="AG164" s="126">
        <f>[3]heroMastery!AG164</f>
        <v>0</v>
      </c>
      <c r="AH164" s="126">
        <f>[3]heroMastery!AH164</f>
        <v>0</v>
      </c>
      <c r="AI164" s="126">
        <f>[3]heroMastery!AI164</f>
        <v>0</v>
      </c>
      <c r="AJ164" s="126">
        <f>[3]heroMastery!AJ164</f>
        <v>0</v>
      </c>
      <c r="AK164" s="126">
        <f>[3]heroMastery!AK164</f>
        <v>0</v>
      </c>
      <c r="AL164" s="126">
        <f>[3]heroMastery!AL164</f>
        <v>0</v>
      </c>
      <c r="AM164" s="126">
        <f>[3]heroMastery!AM164</f>
        <v>0</v>
      </c>
      <c r="AN164" s="126">
        <f>[3]heroMastery!AN164</f>
        <v>0</v>
      </c>
      <c r="AO164" s="126">
        <f>[3]heroMastery!AO164</f>
        <v>0</v>
      </c>
      <c r="AP164" s="126">
        <f>[3]heroMastery!AP164</f>
        <v>0</v>
      </c>
      <c r="AQ164" s="126">
        <f>[3]heroMastery!AQ164</f>
        <v>0</v>
      </c>
      <c r="AR164" s="126">
        <f>[3]heroMastery!AR164</f>
        <v>0</v>
      </c>
      <c r="AS164" s="126">
        <f>[3]heroMastery!AS164</f>
        <v>0</v>
      </c>
      <c r="AT164" s="126">
        <f>[3]heroMastery!AT164</f>
        <v>0</v>
      </c>
      <c r="AU164" s="126">
        <f>[3]heroMastery!AU164</f>
        <v>0</v>
      </c>
      <c r="AV164" s="126">
        <f>[3]heroMastery!AV164</f>
        <v>0</v>
      </c>
      <c r="AW164" s="126">
        <f>[3]heroMastery!AW164</f>
        <v>0</v>
      </c>
      <c r="AX164" s="126">
        <f>[3]heroMastery!AX164</f>
        <v>0</v>
      </c>
      <c r="AY164" s="126">
        <f>[3]heroMastery!AY164</f>
        <v>0.03</v>
      </c>
      <c r="AZ164" s="126">
        <f>[3]heroMastery!AZ164</f>
        <v>0</v>
      </c>
      <c r="BA164" s="126">
        <f>[3]heroMastery!BA164</f>
        <v>0</v>
      </c>
      <c r="BB164" s="126">
        <f>[3]heroMastery!BB164</f>
        <v>0</v>
      </c>
      <c r="BC164" s="126">
        <f>[3]heroMastery!BC164</f>
        <v>0</v>
      </c>
      <c r="BD164" s="126">
        <f>[3]heroMastery!BD164</f>
        <v>0</v>
      </c>
      <c r="BE164" s="126">
        <f>[3]heroMastery!BE164</f>
        <v>0</v>
      </c>
      <c r="BF164" s="126">
        <f>[3]heroMastery!BF164</f>
        <v>0</v>
      </c>
      <c r="BG164" s="126">
        <f>[3]heroMastery!BG164</f>
        <v>0</v>
      </c>
      <c r="BH164" s="126">
        <f>[3]heroMastery!BH164</f>
        <v>0</v>
      </c>
    </row>
    <row r="165" spans="1:60">
      <c r="A165" s="126">
        <f>[3]heroMastery!A165</f>
        <v>62122</v>
      </c>
      <c r="B165" s="126">
        <f>[3]heroMastery!B165</f>
        <v>0</v>
      </c>
      <c r="C165" s="126" t="str">
        <f>[3]heroMastery!C165</f>
        <v>中级学术</v>
      </c>
      <c r="D165" s="126">
        <f>[3]heroMastery!D165</f>
        <v>2</v>
      </c>
      <c r="E165" s="126">
        <f>[3]heroMastery!E165</f>
        <v>1</v>
      </c>
      <c r="F165" s="126">
        <f>[3]heroMastery!F165</f>
        <v>0</v>
      </c>
      <c r="G165" s="126">
        <f>[3]heroMastery!G165</f>
        <v>2</v>
      </c>
      <c r="H165" s="126">
        <f>[3]heroMastery!H165</f>
        <v>280</v>
      </c>
      <c r="I165" s="126">
        <f>[3]heroMastery!I165</f>
        <v>5</v>
      </c>
      <c r="J165" s="126">
        <f>[3]heroMastery!J165</f>
        <v>0</v>
      </c>
      <c r="K165" s="126" t="str">
        <f>[3]heroMastery!K165</f>
        <v>[0,0]</v>
      </c>
      <c r="L165" s="126">
        <f>[3]heroMastery!L165</f>
        <v>0</v>
      </c>
      <c r="M165" s="126">
        <f>[3]heroMastery!M165</f>
        <v>62120</v>
      </c>
      <c r="N165" s="126" t="str">
        <f>[3]heroMastery!N165</f>
        <v>ma_zjxs</v>
      </c>
      <c r="O165" s="126" t="str">
        <f>[3]heroMastery!O165</f>
        <v>HEROMASTERY_62122</v>
      </c>
      <c r="P165" s="126" t="str">
        <f>[3]heroMastery!P165</f>
        <v>HEROMASTERYDES_62122</v>
      </c>
      <c r="Q165" s="126" t="str">
        <f>[3]heroMastery!Q165</f>
        <v/>
      </c>
      <c r="R165" s="126">
        <f>[3]heroMastery!R165</f>
        <v>0</v>
      </c>
      <c r="S165" s="126" t="str">
        <f>[3]heroMastery!S165</f>
        <v/>
      </c>
      <c r="T165" s="126">
        <f>[3]heroMastery!T165</f>
        <v>0</v>
      </c>
      <c r="U165" s="126">
        <f>[3]heroMastery!U165</f>
        <v>0</v>
      </c>
      <c r="V165" s="126">
        <f>[3]heroMastery!V165</f>
        <v>0</v>
      </c>
      <c r="W165" s="126">
        <f>[3]heroMastery!W165</f>
        <v>0</v>
      </c>
      <c r="X165" s="126">
        <f>[3]heroMastery!X165</f>
        <v>0</v>
      </c>
      <c r="Y165" s="126">
        <f>[3]heroMastery!Y165</f>
        <v>0</v>
      </c>
      <c r="Z165" s="126">
        <f>[3]heroMastery!Z165</f>
        <v>0</v>
      </c>
      <c r="AA165" s="126">
        <f>[3]heroMastery!AA165</f>
        <v>0</v>
      </c>
      <c r="AB165" s="126">
        <f>[3]heroMastery!AB165</f>
        <v>0</v>
      </c>
      <c r="AC165" s="126">
        <f>[3]heroMastery!AC165</f>
        <v>0</v>
      </c>
      <c r="AD165" s="126">
        <f>[3]heroMastery!AD165</f>
        <v>0</v>
      </c>
      <c r="AE165" s="126" t="str">
        <f>[3]heroMastery!AE165</f>
        <v>[[119,6,0]]</v>
      </c>
      <c r="AF165" s="126">
        <f>[3]heroMastery!AF165</f>
        <v>0</v>
      </c>
      <c r="AG165" s="126">
        <f>[3]heroMastery!AG165</f>
        <v>0</v>
      </c>
      <c r="AH165" s="126">
        <f>[3]heroMastery!AH165</f>
        <v>0</v>
      </c>
      <c r="AI165" s="126">
        <f>[3]heroMastery!AI165</f>
        <v>0</v>
      </c>
      <c r="AJ165" s="126">
        <f>[3]heroMastery!AJ165</f>
        <v>0</v>
      </c>
      <c r="AK165" s="126">
        <f>[3]heroMastery!AK165</f>
        <v>0</v>
      </c>
      <c r="AL165" s="126">
        <f>[3]heroMastery!AL165</f>
        <v>0</v>
      </c>
      <c r="AM165" s="126">
        <f>[3]heroMastery!AM165</f>
        <v>0</v>
      </c>
      <c r="AN165" s="126">
        <f>[3]heroMastery!AN165</f>
        <v>0</v>
      </c>
      <c r="AO165" s="126">
        <f>[3]heroMastery!AO165</f>
        <v>0</v>
      </c>
      <c r="AP165" s="126">
        <f>[3]heroMastery!AP165</f>
        <v>0</v>
      </c>
      <c r="AQ165" s="126">
        <f>[3]heroMastery!AQ165</f>
        <v>0</v>
      </c>
      <c r="AR165" s="126">
        <f>[3]heroMastery!AR165</f>
        <v>0</v>
      </c>
      <c r="AS165" s="126">
        <f>[3]heroMastery!AS165</f>
        <v>0</v>
      </c>
      <c r="AT165" s="126">
        <f>[3]heroMastery!AT165</f>
        <v>0</v>
      </c>
      <c r="AU165" s="126">
        <f>[3]heroMastery!AU165</f>
        <v>0</v>
      </c>
      <c r="AV165" s="126">
        <f>[3]heroMastery!AV165</f>
        <v>0</v>
      </c>
      <c r="AW165" s="126">
        <f>[3]heroMastery!AW165</f>
        <v>0</v>
      </c>
      <c r="AX165" s="126">
        <f>[3]heroMastery!AX165</f>
        <v>0</v>
      </c>
      <c r="AY165" s="126">
        <f>[3]heroMastery!AY165</f>
        <v>7.0000000000000007E-2</v>
      </c>
      <c r="AZ165" s="126">
        <f>[3]heroMastery!AZ165</f>
        <v>0</v>
      </c>
      <c r="BA165" s="126">
        <f>[3]heroMastery!BA165</f>
        <v>0</v>
      </c>
      <c r="BB165" s="126">
        <f>[3]heroMastery!BB165</f>
        <v>0</v>
      </c>
      <c r="BC165" s="126">
        <f>[3]heroMastery!BC165</f>
        <v>0</v>
      </c>
      <c r="BD165" s="126">
        <f>[3]heroMastery!BD165</f>
        <v>0</v>
      </c>
      <c r="BE165" s="126">
        <f>[3]heroMastery!BE165</f>
        <v>0</v>
      </c>
      <c r="BF165" s="126">
        <f>[3]heroMastery!BF165</f>
        <v>0</v>
      </c>
      <c r="BG165" s="126">
        <f>[3]heroMastery!BG165</f>
        <v>0</v>
      </c>
      <c r="BH165" s="126">
        <f>[3]heroMastery!BH165</f>
        <v>0</v>
      </c>
    </row>
    <row r="166" spans="1:60">
      <c r="A166" s="126">
        <f>[3]heroMastery!A166</f>
        <v>62123</v>
      </c>
      <c r="B166" s="126">
        <f>[3]heroMastery!B166</f>
        <v>0</v>
      </c>
      <c r="C166" s="126" t="str">
        <f>[3]heroMastery!C166</f>
        <v>高级学术</v>
      </c>
      <c r="D166" s="126">
        <f>[3]heroMastery!D166</f>
        <v>2</v>
      </c>
      <c r="E166" s="126">
        <f>[3]heroMastery!E166</f>
        <v>1</v>
      </c>
      <c r="F166" s="126">
        <f>[3]heroMastery!F166</f>
        <v>0</v>
      </c>
      <c r="G166" s="126">
        <f>[3]heroMastery!G166</f>
        <v>3</v>
      </c>
      <c r="H166" s="126">
        <f>[3]heroMastery!H166</f>
        <v>20</v>
      </c>
      <c r="I166" s="126">
        <f>[3]heroMastery!I166</f>
        <v>1</v>
      </c>
      <c r="J166" s="126">
        <f>[3]heroMastery!J166</f>
        <v>1000</v>
      </c>
      <c r="K166" s="126" t="str">
        <f>[3]heroMastery!K166</f>
        <v>[0,0]</v>
      </c>
      <c r="L166" s="126">
        <f>[3]heroMastery!L166</f>
        <v>0</v>
      </c>
      <c r="M166" s="126">
        <f>[3]heroMastery!M166</f>
        <v>62120</v>
      </c>
      <c r="N166" s="126" t="str">
        <f>[3]heroMastery!N166</f>
        <v>ma_gjxs</v>
      </c>
      <c r="O166" s="126" t="str">
        <f>[3]heroMastery!O166</f>
        <v>HEROMASTERY_62123</v>
      </c>
      <c r="P166" s="126" t="str">
        <f>[3]heroMastery!P166</f>
        <v>HEROMASTERYDES_62123</v>
      </c>
      <c r="Q166" s="126" t="str">
        <f>[3]heroMastery!Q166</f>
        <v/>
      </c>
      <c r="R166" s="126">
        <f>[3]heroMastery!R166</f>
        <v>0</v>
      </c>
      <c r="S166" s="126" t="str">
        <f>[3]heroMastery!S166</f>
        <v/>
      </c>
      <c r="T166" s="126">
        <f>[3]heroMastery!T166</f>
        <v>0</v>
      </c>
      <c r="U166" s="126">
        <f>[3]heroMastery!U166</f>
        <v>0</v>
      </c>
      <c r="V166" s="126">
        <f>[3]heroMastery!V166</f>
        <v>0</v>
      </c>
      <c r="W166" s="126">
        <f>[3]heroMastery!W166</f>
        <v>0</v>
      </c>
      <c r="X166" s="126">
        <f>[3]heroMastery!X166</f>
        <v>0</v>
      </c>
      <c r="Y166" s="126">
        <f>[3]heroMastery!Y166</f>
        <v>0</v>
      </c>
      <c r="Z166" s="126">
        <f>[3]heroMastery!Z166</f>
        <v>0</v>
      </c>
      <c r="AA166" s="126">
        <f>[3]heroMastery!AA166</f>
        <v>0</v>
      </c>
      <c r="AB166" s="126">
        <f>[3]heroMastery!AB166</f>
        <v>0</v>
      </c>
      <c r="AC166" s="126">
        <f>[3]heroMastery!AC166</f>
        <v>0</v>
      </c>
      <c r="AD166" s="126">
        <f>[3]heroMastery!AD166</f>
        <v>0</v>
      </c>
      <c r="AE166" s="126" t="str">
        <f>[3]heroMastery!AE166</f>
        <v>[[119,9,0]]</v>
      </c>
      <c r="AF166" s="126">
        <f>[3]heroMastery!AF166</f>
        <v>0</v>
      </c>
      <c r="AG166" s="126">
        <f>[3]heroMastery!AG166</f>
        <v>0</v>
      </c>
      <c r="AH166" s="126">
        <f>[3]heroMastery!AH166</f>
        <v>0</v>
      </c>
      <c r="AI166" s="126">
        <f>[3]heroMastery!AI166</f>
        <v>0</v>
      </c>
      <c r="AJ166" s="126">
        <f>[3]heroMastery!AJ166</f>
        <v>0</v>
      </c>
      <c r="AK166" s="126">
        <f>[3]heroMastery!AK166</f>
        <v>0</v>
      </c>
      <c r="AL166" s="126">
        <f>[3]heroMastery!AL166</f>
        <v>0</v>
      </c>
      <c r="AM166" s="126">
        <f>[3]heroMastery!AM166</f>
        <v>0</v>
      </c>
      <c r="AN166" s="126">
        <f>[3]heroMastery!AN166</f>
        <v>0</v>
      </c>
      <c r="AO166" s="126">
        <f>[3]heroMastery!AO166</f>
        <v>0</v>
      </c>
      <c r="AP166" s="126">
        <f>[3]heroMastery!AP166</f>
        <v>0</v>
      </c>
      <c r="AQ166" s="126">
        <f>[3]heroMastery!AQ166</f>
        <v>0</v>
      </c>
      <c r="AR166" s="126">
        <f>[3]heroMastery!AR166</f>
        <v>0</v>
      </c>
      <c r="AS166" s="126">
        <f>[3]heroMastery!AS166</f>
        <v>0</v>
      </c>
      <c r="AT166" s="126">
        <f>[3]heroMastery!AT166</f>
        <v>0</v>
      </c>
      <c r="AU166" s="126">
        <f>[3]heroMastery!AU166</f>
        <v>0</v>
      </c>
      <c r="AV166" s="126">
        <f>[3]heroMastery!AV166</f>
        <v>0</v>
      </c>
      <c r="AW166" s="126">
        <f>[3]heroMastery!AW166</f>
        <v>0</v>
      </c>
      <c r="AX166" s="126">
        <f>[3]heroMastery!AX166</f>
        <v>0</v>
      </c>
      <c r="AY166" s="126">
        <f>[3]heroMastery!AY166</f>
        <v>0.1</v>
      </c>
      <c r="AZ166" s="126">
        <f>[3]heroMastery!AZ166</f>
        <v>0</v>
      </c>
      <c r="BA166" s="126">
        <f>[3]heroMastery!BA166</f>
        <v>0</v>
      </c>
      <c r="BB166" s="126">
        <f>[3]heroMastery!BB166</f>
        <v>0</v>
      </c>
      <c r="BC166" s="126">
        <f>[3]heroMastery!BC166</f>
        <v>0</v>
      </c>
      <c r="BD166" s="126">
        <f>[3]heroMastery!BD166</f>
        <v>0</v>
      </c>
      <c r="BE166" s="126">
        <f>[3]heroMastery!BE166</f>
        <v>0</v>
      </c>
      <c r="BF166" s="126">
        <f>[3]heroMastery!BF166</f>
        <v>0</v>
      </c>
      <c r="BG166" s="126">
        <f>[3]heroMastery!BG166</f>
        <v>0</v>
      </c>
      <c r="BH166" s="126">
        <f>[3]heroMastery!BH166</f>
        <v>0</v>
      </c>
    </row>
    <row r="167" spans="1:60">
      <c r="A167" s="126">
        <f>[3]heroMastery!A167</f>
        <v>62131</v>
      </c>
      <c r="B167" s="126">
        <f>[3]heroMastery!B167</f>
        <v>0</v>
      </c>
      <c r="C167" s="126" t="str">
        <f>[3]heroMastery!C167</f>
        <v>初级战术</v>
      </c>
      <c r="D167" s="126">
        <f>[3]heroMastery!D167</f>
        <v>2</v>
      </c>
      <c r="E167" s="126">
        <f>[3]heroMastery!E167</f>
        <v>0</v>
      </c>
      <c r="F167" s="126">
        <f>[3]heroMastery!F167</f>
        <v>0</v>
      </c>
      <c r="G167" s="126">
        <f>[3]heroMastery!G167</f>
        <v>1</v>
      </c>
      <c r="H167" s="126">
        <f>[3]heroMastery!H167</f>
        <v>560</v>
      </c>
      <c r="I167" s="126">
        <f>[3]heroMastery!I167</f>
        <v>7</v>
      </c>
      <c r="J167" s="126">
        <f>[3]heroMastery!J167</f>
        <v>0</v>
      </c>
      <c r="K167" s="126" t="str">
        <f>[3]heroMastery!K167</f>
        <v>[5,10]</v>
      </c>
      <c r="L167" s="126">
        <f>[3]heroMastery!L167</f>
        <v>0</v>
      </c>
      <c r="M167" s="126">
        <f>[3]heroMastery!M167</f>
        <v>62130</v>
      </c>
      <c r="N167" s="126" t="str">
        <f>[3]heroMastery!N167</f>
        <v>ma_cjzs</v>
      </c>
      <c r="O167" s="126" t="str">
        <f>[3]heroMastery!O167</f>
        <v>HEROMASTERY_62131</v>
      </c>
      <c r="P167" s="126" t="str">
        <f>[3]heroMastery!P167</f>
        <v>HEROMASTERYDES_62131</v>
      </c>
      <c r="Q167" s="126" t="str">
        <f>[3]heroMastery!Q167</f>
        <v>[1,1,1,1]</v>
      </c>
      <c r="R167" s="126" t="str">
        <f>[3]heroMastery!R167</f>
        <v>[0,1,0,0,0]</v>
      </c>
      <c r="S167" s="126" t="str">
        <f>[3]heroMastery!S167</f>
        <v>[1,1]</v>
      </c>
      <c r="T167" s="126">
        <f>[3]heroMastery!T167</f>
        <v>0</v>
      </c>
      <c r="U167" s="126">
        <f>[3]heroMastery!U167</f>
        <v>0</v>
      </c>
      <c r="V167" s="126" t="str">
        <f>[3]heroMastery!V167</f>
        <v>[[5,7,0]]</v>
      </c>
      <c r="W167" s="126">
        <f>[3]heroMastery!W167</f>
        <v>0</v>
      </c>
      <c r="X167" s="126">
        <f>[3]heroMastery!X167</f>
        <v>0</v>
      </c>
      <c r="Y167" s="126">
        <f>[3]heroMastery!Y167</f>
        <v>0</v>
      </c>
      <c r="Z167" s="126">
        <f>[3]heroMastery!Z167</f>
        <v>0</v>
      </c>
      <c r="AA167" s="126">
        <f>[3]heroMastery!AA167</f>
        <v>0</v>
      </c>
      <c r="AB167" s="126">
        <f>[3]heroMastery!AB167</f>
        <v>0</v>
      </c>
      <c r="AC167" s="126">
        <f>[3]heroMastery!AC167</f>
        <v>0</v>
      </c>
      <c r="AD167" s="126">
        <f>[3]heroMastery!AD167</f>
        <v>0</v>
      </c>
      <c r="AE167" s="126">
        <f>[3]heroMastery!AE167</f>
        <v>0</v>
      </c>
      <c r="AF167" s="126">
        <f>[3]heroMastery!AF167</f>
        <v>0</v>
      </c>
      <c r="AG167" s="126">
        <f>[3]heroMastery!AG167</f>
        <v>0</v>
      </c>
      <c r="AH167" s="126">
        <f>[3]heroMastery!AH167</f>
        <v>0</v>
      </c>
      <c r="AI167" s="126">
        <f>[3]heroMastery!AI167</f>
        <v>0</v>
      </c>
      <c r="AJ167" s="126">
        <f>[3]heroMastery!AJ167</f>
        <v>0</v>
      </c>
      <c r="AK167" s="126">
        <f>[3]heroMastery!AK167</f>
        <v>0</v>
      </c>
      <c r="AL167" s="126">
        <f>[3]heroMastery!AL167</f>
        <v>0</v>
      </c>
      <c r="AM167" s="126">
        <f>[3]heroMastery!AM167</f>
        <v>0</v>
      </c>
      <c r="AN167" s="126">
        <f>[3]heroMastery!AN167</f>
        <v>0</v>
      </c>
      <c r="AO167" s="126">
        <f>[3]heroMastery!AO167</f>
        <v>0</v>
      </c>
      <c r="AP167" s="126">
        <f>[3]heroMastery!AP167</f>
        <v>0</v>
      </c>
      <c r="AQ167" s="126">
        <f>[3]heroMastery!AQ167</f>
        <v>0</v>
      </c>
      <c r="AR167" s="126">
        <f>[3]heroMastery!AR167</f>
        <v>0</v>
      </c>
      <c r="AS167" s="126">
        <f>[3]heroMastery!AS167</f>
        <v>0</v>
      </c>
      <c r="AT167" s="126">
        <f>[3]heroMastery!AT167</f>
        <v>0</v>
      </c>
      <c r="AU167" s="126">
        <f>[3]heroMastery!AU167</f>
        <v>0</v>
      </c>
      <c r="AV167" s="126">
        <f>[3]heroMastery!AV167</f>
        <v>0</v>
      </c>
      <c r="AW167" s="126">
        <f>[3]heroMastery!AW167</f>
        <v>0</v>
      </c>
      <c r="AX167" s="126">
        <f>[3]heroMastery!AX167</f>
        <v>0</v>
      </c>
      <c r="AY167" s="126">
        <f>[3]heroMastery!AY167</f>
        <v>0.03</v>
      </c>
      <c r="AZ167" s="126">
        <f>[3]heroMastery!AZ167</f>
        <v>0</v>
      </c>
      <c r="BA167" s="126">
        <f>[3]heroMastery!BA167</f>
        <v>0</v>
      </c>
      <c r="BB167" s="126">
        <f>[3]heroMastery!BB167</f>
        <v>0</v>
      </c>
      <c r="BC167" s="126">
        <f>[3]heroMastery!BC167</f>
        <v>0</v>
      </c>
      <c r="BD167" s="126">
        <f>[3]heroMastery!BD167</f>
        <v>0</v>
      </c>
      <c r="BE167" s="126">
        <f>[3]heroMastery!BE167</f>
        <v>0</v>
      </c>
      <c r="BF167" s="126">
        <f>[3]heroMastery!BF167</f>
        <v>0</v>
      </c>
      <c r="BG167" s="126">
        <f>[3]heroMastery!BG167</f>
        <v>0</v>
      </c>
      <c r="BH167" s="126">
        <f>[3]heroMastery!BH167</f>
        <v>0</v>
      </c>
    </row>
    <row r="168" spans="1:60">
      <c r="A168" s="126">
        <f>[3]heroMastery!A168</f>
        <v>62132</v>
      </c>
      <c r="B168" s="126">
        <f>[3]heroMastery!B168</f>
        <v>0</v>
      </c>
      <c r="C168" s="126" t="str">
        <f>[3]heroMastery!C168</f>
        <v>中级战术</v>
      </c>
      <c r="D168" s="126">
        <f>[3]heroMastery!D168</f>
        <v>2</v>
      </c>
      <c r="E168" s="126">
        <f>[3]heroMastery!E168</f>
        <v>0</v>
      </c>
      <c r="F168" s="126">
        <f>[3]heroMastery!F168</f>
        <v>0</v>
      </c>
      <c r="G168" s="126">
        <f>[3]heroMastery!G168</f>
        <v>2</v>
      </c>
      <c r="H168" s="126">
        <f>[3]heroMastery!H168</f>
        <v>340</v>
      </c>
      <c r="I168" s="126">
        <f>[3]heroMastery!I168</f>
        <v>5</v>
      </c>
      <c r="J168" s="126">
        <f>[3]heroMastery!J168</f>
        <v>0</v>
      </c>
      <c r="K168" s="126" t="str">
        <f>[3]heroMastery!K168</f>
        <v>[0,0]</v>
      </c>
      <c r="L168" s="126">
        <f>[3]heroMastery!L168</f>
        <v>0</v>
      </c>
      <c r="M168" s="126">
        <f>[3]heroMastery!M168</f>
        <v>62130</v>
      </c>
      <c r="N168" s="126" t="str">
        <f>[3]heroMastery!N168</f>
        <v>ma_zjzs</v>
      </c>
      <c r="O168" s="126" t="str">
        <f>[3]heroMastery!O168</f>
        <v>HEROMASTERY_62132</v>
      </c>
      <c r="P168" s="126" t="str">
        <f>[3]heroMastery!P168</f>
        <v>HEROMASTERYDES_62132</v>
      </c>
      <c r="Q168" s="126" t="str">
        <f>[3]heroMastery!Q168</f>
        <v>[1,1,1,1]</v>
      </c>
      <c r="R168" s="126" t="str">
        <f>[3]heroMastery!R168</f>
        <v>[0,1,0,0,0]</v>
      </c>
      <c r="S168" s="126" t="str">
        <f>[3]heroMastery!S168</f>
        <v>[1,1]</v>
      </c>
      <c r="T168" s="126">
        <f>[3]heroMastery!T168</f>
        <v>0</v>
      </c>
      <c r="U168" s="126">
        <f>[3]heroMastery!U168</f>
        <v>0</v>
      </c>
      <c r="V168" s="126" t="str">
        <f>[3]heroMastery!V168</f>
        <v>[[5,14,0]]</v>
      </c>
      <c r="W168" s="126">
        <f>[3]heroMastery!W168</f>
        <v>0</v>
      </c>
      <c r="X168" s="126">
        <f>[3]heroMastery!X168</f>
        <v>0</v>
      </c>
      <c r="Y168" s="126">
        <f>[3]heroMastery!Y168</f>
        <v>0</v>
      </c>
      <c r="Z168" s="126">
        <f>[3]heroMastery!Z168</f>
        <v>0</v>
      </c>
      <c r="AA168" s="126">
        <f>[3]heroMastery!AA168</f>
        <v>0</v>
      </c>
      <c r="AB168" s="126">
        <f>[3]heroMastery!AB168</f>
        <v>0</v>
      </c>
      <c r="AC168" s="126">
        <f>[3]heroMastery!AC168</f>
        <v>0</v>
      </c>
      <c r="AD168" s="126">
        <f>[3]heroMastery!AD168</f>
        <v>0</v>
      </c>
      <c r="AE168" s="126">
        <f>[3]heroMastery!AE168</f>
        <v>0</v>
      </c>
      <c r="AF168" s="126">
        <f>[3]heroMastery!AF168</f>
        <v>0</v>
      </c>
      <c r="AG168" s="126">
        <f>[3]heroMastery!AG168</f>
        <v>0</v>
      </c>
      <c r="AH168" s="126">
        <f>[3]heroMastery!AH168</f>
        <v>0</v>
      </c>
      <c r="AI168" s="126">
        <f>[3]heroMastery!AI168</f>
        <v>0</v>
      </c>
      <c r="AJ168" s="126">
        <f>[3]heroMastery!AJ168</f>
        <v>0</v>
      </c>
      <c r="AK168" s="126">
        <f>[3]heroMastery!AK168</f>
        <v>0</v>
      </c>
      <c r="AL168" s="126">
        <f>[3]heroMastery!AL168</f>
        <v>0</v>
      </c>
      <c r="AM168" s="126">
        <f>[3]heroMastery!AM168</f>
        <v>0</v>
      </c>
      <c r="AN168" s="126">
        <f>[3]heroMastery!AN168</f>
        <v>0</v>
      </c>
      <c r="AO168" s="126">
        <f>[3]heroMastery!AO168</f>
        <v>0</v>
      </c>
      <c r="AP168" s="126">
        <f>[3]heroMastery!AP168</f>
        <v>0</v>
      </c>
      <c r="AQ168" s="126">
        <f>[3]heroMastery!AQ168</f>
        <v>0</v>
      </c>
      <c r="AR168" s="126">
        <f>[3]heroMastery!AR168</f>
        <v>0</v>
      </c>
      <c r="AS168" s="126">
        <f>[3]heroMastery!AS168</f>
        <v>0</v>
      </c>
      <c r="AT168" s="126">
        <f>[3]heroMastery!AT168</f>
        <v>0</v>
      </c>
      <c r="AU168" s="126">
        <f>[3]heroMastery!AU168</f>
        <v>0</v>
      </c>
      <c r="AV168" s="126">
        <f>[3]heroMastery!AV168</f>
        <v>0</v>
      </c>
      <c r="AW168" s="126">
        <f>[3]heroMastery!AW168</f>
        <v>0</v>
      </c>
      <c r="AX168" s="126">
        <f>[3]heroMastery!AX168</f>
        <v>0</v>
      </c>
      <c r="AY168" s="126">
        <f>[3]heroMastery!AY168</f>
        <v>7.0000000000000007E-2</v>
      </c>
      <c r="AZ168" s="126">
        <f>[3]heroMastery!AZ168</f>
        <v>0</v>
      </c>
      <c r="BA168" s="126">
        <f>[3]heroMastery!BA168</f>
        <v>0</v>
      </c>
      <c r="BB168" s="126">
        <f>[3]heroMastery!BB168</f>
        <v>0</v>
      </c>
      <c r="BC168" s="126">
        <f>[3]heroMastery!BC168</f>
        <v>0</v>
      </c>
      <c r="BD168" s="126">
        <f>[3]heroMastery!BD168</f>
        <v>0</v>
      </c>
      <c r="BE168" s="126">
        <f>[3]heroMastery!BE168</f>
        <v>0</v>
      </c>
      <c r="BF168" s="126">
        <f>[3]heroMastery!BF168</f>
        <v>0</v>
      </c>
      <c r="BG168" s="126">
        <f>[3]heroMastery!BG168</f>
        <v>0</v>
      </c>
      <c r="BH168" s="126">
        <f>[3]heroMastery!BH168</f>
        <v>0</v>
      </c>
    </row>
    <row r="169" spans="1:60">
      <c r="A169" s="126">
        <f>[3]heroMastery!A169</f>
        <v>62133</v>
      </c>
      <c r="B169" s="126">
        <f>[3]heroMastery!B169</f>
        <v>0</v>
      </c>
      <c r="C169" s="126" t="str">
        <f>[3]heroMastery!C169</f>
        <v>高级战术</v>
      </c>
      <c r="D169" s="126">
        <f>[3]heroMastery!D169</f>
        <v>2</v>
      </c>
      <c r="E169" s="126">
        <f>[3]heroMastery!E169</f>
        <v>0</v>
      </c>
      <c r="F169" s="126">
        <f>[3]heroMastery!F169</f>
        <v>0</v>
      </c>
      <c r="G169" s="126">
        <f>[3]heroMastery!G169</f>
        <v>3</v>
      </c>
      <c r="H169" s="126">
        <f>[3]heroMastery!H169</f>
        <v>100</v>
      </c>
      <c r="I169" s="126">
        <f>[3]heroMastery!I169</f>
        <v>1</v>
      </c>
      <c r="J169" s="126">
        <f>[3]heroMastery!J169</f>
        <v>1000</v>
      </c>
      <c r="K169" s="126" t="str">
        <f>[3]heroMastery!K169</f>
        <v>[0,0]</v>
      </c>
      <c r="L169" s="126">
        <f>[3]heroMastery!L169</f>
        <v>0</v>
      </c>
      <c r="M169" s="126">
        <f>[3]heroMastery!M169</f>
        <v>62130</v>
      </c>
      <c r="N169" s="126" t="str">
        <f>[3]heroMastery!N169</f>
        <v>ma_gjzs</v>
      </c>
      <c r="O169" s="126" t="str">
        <f>[3]heroMastery!O169</f>
        <v>HEROMASTERY_62133</v>
      </c>
      <c r="P169" s="126" t="str">
        <f>[3]heroMastery!P169</f>
        <v>HEROMASTERYDES_62133</v>
      </c>
      <c r="Q169" s="126" t="str">
        <f>[3]heroMastery!Q169</f>
        <v>[1,1,1,1]</v>
      </c>
      <c r="R169" s="126" t="str">
        <f>[3]heroMastery!R169</f>
        <v>[0,1,0,0,0]</v>
      </c>
      <c r="S169" s="126" t="str">
        <f>[3]heroMastery!S169</f>
        <v>[1,1]</v>
      </c>
      <c r="T169" s="126">
        <f>[3]heroMastery!T169</f>
        <v>0</v>
      </c>
      <c r="U169" s="126">
        <f>[3]heroMastery!U169</f>
        <v>0</v>
      </c>
      <c r="V169" s="126" t="str">
        <f>[3]heroMastery!V169</f>
        <v>[[5,21,0]]</v>
      </c>
      <c r="W169" s="126">
        <f>[3]heroMastery!W169</f>
        <v>0</v>
      </c>
      <c r="X169" s="126">
        <f>[3]heroMastery!X169</f>
        <v>0</v>
      </c>
      <c r="Y169" s="126">
        <f>[3]heroMastery!Y169</f>
        <v>0</v>
      </c>
      <c r="Z169" s="126">
        <f>[3]heroMastery!Z169</f>
        <v>0</v>
      </c>
      <c r="AA169" s="126">
        <f>[3]heroMastery!AA169</f>
        <v>0</v>
      </c>
      <c r="AB169" s="126">
        <f>[3]heroMastery!AB169</f>
        <v>0</v>
      </c>
      <c r="AC169" s="126">
        <f>[3]heroMastery!AC169</f>
        <v>0</v>
      </c>
      <c r="AD169" s="126">
        <f>[3]heroMastery!AD169</f>
        <v>0</v>
      </c>
      <c r="AE169" s="126">
        <f>[3]heroMastery!AE169</f>
        <v>0</v>
      </c>
      <c r="AF169" s="126">
        <f>[3]heroMastery!AF169</f>
        <v>0</v>
      </c>
      <c r="AG169" s="126">
        <f>[3]heroMastery!AG169</f>
        <v>0</v>
      </c>
      <c r="AH169" s="126">
        <f>[3]heroMastery!AH169</f>
        <v>0</v>
      </c>
      <c r="AI169" s="126">
        <f>[3]heroMastery!AI169</f>
        <v>0</v>
      </c>
      <c r="AJ169" s="126">
        <f>[3]heroMastery!AJ169</f>
        <v>0</v>
      </c>
      <c r="AK169" s="126">
        <f>[3]heroMastery!AK169</f>
        <v>0</v>
      </c>
      <c r="AL169" s="126">
        <f>[3]heroMastery!AL169</f>
        <v>0</v>
      </c>
      <c r="AM169" s="126">
        <f>[3]heroMastery!AM169</f>
        <v>0</v>
      </c>
      <c r="AN169" s="126">
        <f>[3]heroMastery!AN169</f>
        <v>0</v>
      </c>
      <c r="AO169" s="126">
        <f>[3]heroMastery!AO169</f>
        <v>0</v>
      </c>
      <c r="AP169" s="126">
        <f>[3]heroMastery!AP169</f>
        <v>0</v>
      </c>
      <c r="AQ169" s="126">
        <f>[3]heroMastery!AQ169</f>
        <v>0</v>
      </c>
      <c r="AR169" s="126">
        <f>[3]heroMastery!AR169</f>
        <v>0</v>
      </c>
      <c r="AS169" s="126">
        <f>[3]heroMastery!AS169</f>
        <v>0</v>
      </c>
      <c r="AT169" s="126">
        <f>[3]heroMastery!AT169</f>
        <v>0</v>
      </c>
      <c r="AU169" s="126">
        <f>[3]heroMastery!AU169</f>
        <v>0</v>
      </c>
      <c r="AV169" s="126">
        <f>[3]heroMastery!AV169</f>
        <v>0</v>
      </c>
      <c r="AW169" s="126">
        <f>[3]heroMastery!AW169</f>
        <v>0</v>
      </c>
      <c r="AX169" s="126">
        <f>[3]heroMastery!AX169</f>
        <v>0</v>
      </c>
      <c r="AY169" s="126">
        <f>[3]heroMastery!AY169</f>
        <v>0.1</v>
      </c>
      <c r="AZ169" s="126">
        <f>[3]heroMastery!AZ169</f>
        <v>0</v>
      </c>
      <c r="BA169" s="126">
        <f>[3]heroMastery!BA169</f>
        <v>0</v>
      </c>
      <c r="BB169" s="126">
        <f>[3]heroMastery!BB169</f>
        <v>0</v>
      </c>
      <c r="BC169" s="126">
        <f>[3]heroMastery!BC169</f>
        <v>0</v>
      </c>
      <c r="BD169" s="126">
        <f>[3]heroMastery!BD169</f>
        <v>0</v>
      </c>
      <c r="BE169" s="126">
        <f>[3]heroMastery!BE169</f>
        <v>0</v>
      </c>
      <c r="BF169" s="126">
        <f>[3]heroMastery!BF169</f>
        <v>0</v>
      </c>
      <c r="BG169" s="126">
        <f>[3]heroMastery!BG169</f>
        <v>0</v>
      </c>
      <c r="BH169" s="126">
        <f>[3]heroMastery!BH169</f>
        <v>0</v>
      </c>
    </row>
    <row r="170" spans="1:60" ht="28.5">
      <c r="A170" s="126">
        <f>[3]heroMastery!A170</f>
        <v>62141</v>
      </c>
      <c r="B170" s="126">
        <f>[3]heroMastery!B170</f>
        <v>0</v>
      </c>
      <c r="C170" s="126" t="str">
        <f>[3]heroMastery!C170</f>
        <v>初级急救术</v>
      </c>
      <c r="D170" s="126">
        <f>[3]heroMastery!D170</f>
        <v>2</v>
      </c>
      <c r="E170" s="126">
        <f>[3]heroMastery!E170</f>
        <v>0</v>
      </c>
      <c r="F170" s="126">
        <f>[3]heroMastery!F170</f>
        <v>0</v>
      </c>
      <c r="G170" s="126">
        <f>[3]heroMastery!G170</f>
        <v>1</v>
      </c>
      <c r="H170" s="126">
        <f>[3]heroMastery!H170</f>
        <v>700</v>
      </c>
      <c r="I170" s="126">
        <f>[3]heroMastery!I170</f>
        <v>7</v>
      </c>
      <c r="J170" s="126">
        <f>[3]heroMastery!J170</f>
        <v>0</v>
      </c>
      <c r="K170" s="126" t="str">
        <f>[3]heroMastery!K170</f>
        <v>[5,10]</v>
      </c>
      <c r="L170" s="126">
        <f>[3]heroMastery!L170</f>
        <v>0</v>
      </c>
      <c r="M170" s="126">
        <f>[3]heroMastery!M170</f>
        <v>62140</v>
      </c>
      <c r="N170" s="126" t="str">
        <f>[3]heroMastery!N170</f>
        <v>ma_cjjjs</v>
      </c>
      <c r="O170" s="126" t="str">
        <f>[3]heroMastery!O170</f>
        <v>HEROMASTERY_62141</v>
      </c>
      <c r="P170" s="126" t="str">
        <f>[3]heroMastery!P170</f>
        <v>HEROMASTERYDES_62141</v>
      </c>
      <c r="Q170" s="126" t="str">
        <f>[3]heroMastery!Q170</f>
        <v/>
      </c>
      <c r="R170" s="126">
        <f>[3]heroMastery!R170</f>
        <v>0</v>
      </c>
      <c r="S170" s="126" t="str">
        <f>[3]heroMastery!S170</f>
        <v/>
      </c>
      <c r="T170" s="126">
        <f>[3]heroMastery!T170</f>
        <v>0</v>
      </c>
      <c r="U170" s="126">
        <f>[3]heroMastery!U170</f>
        <v>0</v>
      </c>
      <c r="V170" s="126" t="str">
        <f>[3]heroMastery!V170</f>
        <v>[[19,10,0]]</v>
      </c>
      <c r="W170" s="126">
        <f>[3]heroMastery!W170</f>
        <v>0</v>
      </c>
      <c r="X170" s="126">
        <f>[3]heroMastery!X170</f>
        <v>0</v>
      </c>
      <c r="Y170" s="126">
        <f>[3]heroMastery!Y170</f>
        <v>0</v>
      </c>
      <c r="Z170" s="126">
        <f>[3]heroMastery!Z170</f>
        <v>0</v>
      </c>
      <c r="AA170" s="126">
        <f>[3]heroMastery!AA170</f>
        <v>0</v>
      </c>
      <c r="AB170" s="126">
        <f>[3]heroMastery!AB170</f>
        <v>0</v>
      </c>
      <c r="AC170" s="126">
        <f>[3]heroMastery!AC170</f>
        <v>0</v>
      </c>
      <c r="AD170" s="126">
        <f>[3]heroMastery!AD170</f>
        <v>0</v>
      </c>
      <c r="AE170" s="126">
        <f>[3]heroMastery!AE170</f>
        <v>0</v>
      </c>
      <c r="AF170" s="126">
        <f>[3]heroMastery!AF170</f>
        <v>0</v>
      </c>
      <c r="AG170" s="126">
        <f>[3]heroMastery!AG170</f>
        <v>0</v>
      </c>
      <c r="AH170" s="126">
        <f>[3]heroMastery!AH170</f>
        <v>0</v>
      </c>
      <c r="AI170" s="126">
        <f>[3]heroMastery!AI170</f>
        <v>0</v>
      </c>
      <c r="AJ170" s="126">
        <f>[3]heroMastery!AJ170</f>
        <v>0</v>
      </c>
      <c r="AK170" s="126">
        <f>[3]heroMastery!AK170</f>
        <v>0</v>
      </c>
      <c r="AL170" s="126">
        <f>[3]heroMastery!AL170</f>
        <v>0</v>
      </c>
      <c r="AM170" s="126">
        <f>[3]heroMastery!AM170</f>
        <v>0</v>
      </c>
      <c r="AN170" s="126">
        <f>[3]heroMastery!AN170</f>
        <v>0</v>
      </c>
      <c r="AO170" s="126">
        <f>[3]heroMastery!AO170</f>
        <v>0</v>
      </c>
      <c r="AP170" s="126">
        <f>[3]heroMastery!AP170</f>
        <v>0</v>
      </c>
      <c r="AQ170" s="126">
        <f>[3]heroMastery!AQ170</f>
        <v>0</v>
      </c>
      <c r="AR170" s="126">
        <f>[3]heroMastery!AR170</f>
        <v>0</v>
      </c>
      <c r="AS170" s="126">
        <f>[3]heroMastery!AS170</f>
        <v>0</v>
      </c>
      <c r="AT170" s="126">
        <f>[3]heroMastery!AT170</f>
        <v>0</v>
      </c>
      <c r="AU170" s="126">
        <f>[3]heroMastery!AU170</f>
        <v>0</v>
      </c>
      <c r="AV170" s="126">
        <f>[3]heroMastery!AV170</f>
        <v>0</v>
      </c>
      <c r="AW170" s="126">
        <f>[3]heroMastery!AW170</f>
        <v>0</v>
      </c>
      <c r="AX170" s="126">
        <f>[3]heroMastery!AX170</f>
        <v>0</v>
      </c>
      <c r="AY170" s="126">
        <f>[3]heroMastery!AY170</f>
        <v>0.03</v>
      </c>
      <c r="AZ170" s="126">
        <f>[3]heroMastery!AZ170</f>
        <v>0</v>
      </c>
      <c r="BA170" s="126">
        <f>[3]heroMastery!BA170</f>
        <v>0</v>
      </c>
      <c r="BB170" s="126">
        <f>[3]heroMastery!BB170</f>
        <v>0</v>
      </c>
      <c r="BC170" s="126">
        <f>[3]heroMastery!BC170</f>
        <v>0</v>
      </c>
      <c r="BD170" s="126">
        <f>[3]heroMastery!BD170</f>
        <v>0</v>
      </c>
      <c r="BE170" s="126">
        <f>[3]heroMastery!BE170</f>
        <v>0</v>
      </c>
      <c r="BF170" s="126">
        <f>[3]heroMastery!BF170</f>
        <v>0</v>
      </c>
      <c r="BG170" s="126">
        <f>[3]heroMastery!BG170</f>
        <v>0</v>
      </c>
      <c r="BH170" s="126">
        <f>[3]heroMastery!BH170</f>
        <v>0</v>
      </c>
    </row>
    <row r="171" spans="1:60" ht="28.5">
      <c r="A171" s="126">
        <f>[3]heroMastery!A171</f>
        <v>62142</v>
      </c>
      <c r="B171" s="126">
        <f>[3]heroMastery!B171</f>
        <v>0</v>
      </c>
      <c r="C171" s="126" t="str">
        <f>[3]heroMastery!C171</f>
        <v>中级急救术</v>
      </c>
      <c r="D171" s="126">
        <f>[3]heroMastery!D171</f>
        <v>2</v>
      </c>
      <c r="E171" s="126">
        <f>[3]heroMastery!E171</f>
        <v>0</v>
      </c>
      <c r="F171" s="126">
        <f>[3]heroMastery!F171</f>
        <v>0</v>
      </c>
      <c r="G171" s="126">
        <f>[3]heroMastery!G171</f>
        <v>2</v>
      </c>
      <c r="H171" s="126">
        <f>[3]heroMastery!H171</f>
        <v>280</v>
      </c>
      <c r="I171" s="126">
        <f>[3]heroMastery!I171</f>
        <v>5</v>
      </c>
      <c r="J171" s="126">
        <f>[3]heroMastery!J171</f>
        <v>0</v>
      </c>
      <c r="K171" s="126" t="str">
        <f>[3]heroMastery!K171</f>
        <v>[0,0]</v>
      </c>
      <c r="L171" s="126">
        <f>[3]heroMastery!L171</f>
        <v>0</v>
      </c>
      <c r="M171" s="126">
        <f>[3]heroMastery!M171</f>
        <v>62140</v>
      </c>
      <c r="N171" s="126" t="str">
        <f>[3]heroMastery!N171</f>
        <v>ma_zjjjs</v>
      </c>
      <c r="O171" s="126" t="str">
        <f>[3]heroMastery!O171</f>
        <v>HEROMASTERY_62142</v>
      </c>
      <c r="P171" s="126" t="str">
        <f>[3]heroMastery!P171</f>
        <v>HEROMASTERYDES_62142</v>
      </c>
      <c r="Q171" s="126" t="str">
        <f>[3]heroMastery!Q171</f>
        <v/>
      </c>
      <c r="R171" s="126">
        <f>[3]heroMastery!R171</f>
        <v>0</v>
      </c>
      <c r="S171" s="126" t="str">
        <f>[3]heroMastery!S171</f>
        <v/>
      </c>
      <c r="T171" s="126">
        <f>[3]heroMastery!T171</f>
        <v>0</v>
      </c>
      <c r="U171" s="126">
        <f>[3]heroMastery!U171</f>
        <v>0</v>
      </c>
      <c r="V171" s="126" t="str">
        <f>[3]heroMastery!V171</f>
        <v>[[19,20,0]]</v>
      </c>
      <c r="W171" s="126">
        <f>[3]heroMastery!W171</f>
        <v>0</v>
      </c>
      <c r="X171" s="126">
        <f>[3]heroMastery!X171</f>
        <v>0</v>
      </c>
      <c r="Y171" s="126">
        <f>[3]heroMastery!Y171</f>
        <v>0</v>
      </c>
      <c r="Z171" s="126">
        <f>[3]heroMastery!Z171</f>
        <v>0</v>
      </c>
      <c r="AA171" s="126">
        <f>[3]heroMastery!AA171</f>
        <v>0</v>
      </c>
      <c r="AB171" s="126">
        <f>[3]heroMastery!AB171</f>
        <v>0</v>
      </c>
      <c r="AC171" s="126">
        <f>[3]heroMastery!AC171</f>
        <v>0</v>
      </c>
      <c r="AD171" s="126">
        <f>[3]heroMastery!AD171</f>
        <v>0</v>
      </c>
      <c r="AE171" s="126">
        <f>[3]heroMastery!AE171</f>
        <v>0</v>
      </c>
      <c r="AF171" s="126">
        <f>[3]heroMastery!AF171</f>
        <v>0</v>
      </c>
      <c r="AG171" s="126">
        <f>[3]heroMastery!AG171</f>
        <v>0</v>
      </c>
      <c r="AH171" s="126">
        <f>[3]heroMastery!AH171</f>
        <v>0</v>
      </c>
      <c r="AI171" s="126">
        <f>[3]heroMastery!AI171</f>
        <v>0</v>
      </c>
      <c r="AJ171" s="126">
        <f>[3]heroMastery!AJ171</f>
        <v>0</v>
      </c>
      <c r="AK171" s="126">
        <f>[3]heroMastery!AK171</f>
        <v>0</v>
      </c>
      <c r="AL171" s="126">
        <f>[3]heroMastery!AL171</f>
        <v>0</v>
      </c>
      <c r="AM171" s="126">
        <f>[3]heroMastery!AM171</f>
        <v>0</v>
      </c>
      <c r="AN171" s="126">
        <f>[3]heroMastery!AN171</f>
        <v>0</v>
      </c>
      <c r="AO171" s="126">
        <f>[3]heroMastery!AO171</f>
        <v>0</v>
      </c>
      <c r="AP171" s="126">
        <f>[3]heroMastery!AP171</f>
        <v>0</v>
      </c>
      <c r="AQ171" s="126">
        <f>[3]heroMastery!AQ171</f>
        <v>0</v>
      </c>
      <c r="AR171" s="126">
        <f>[3]heroMastery!AR171</f>
        <v>0</v>
      </c>
      <c r="AS171" s="126">
        <f>[3]heroMastery!AS171</f>
        <v>0</v>
      </c>
      <c r="AT171" s="126">
        <f>[3]heroMastery!AT171</f>
        <v>0</v>
      </c>
      <c r="AU171" s="126">
        <f>[3]heroMastery!AU171</f>
        <v>0</v>
      </c>
      <c r="AV171" s="126">
        <f>[3]heroMastery!AV171</f>
        <v>0</v>
      </c>
      <c r="AW171" s="126">
        <f>[3]heroMastery!AW171</f>
        <v>0</v>
      </c>
      <c r="AX171" s="126">
        <f>[3]heroMastery!AX171</f>
        <v>0</v>
      </c>
      <c r="AY171" s="126">
        <f>[3]heroMastery!AY171</f>
        <v>7.0000000000000007E-2</v>
      </c>
      <c r="AZ171" s="126">
        <f>[3]heroMastery!AZ171</f>
        <v>0</v>
      </c>
      <c r="BA171" s="126">
        <f>[3]heroMastery!BA171</f>
        <v>0</v>
      </c>
      <c r="BB171" s="126">
        <f>[3]heroMastery!BB171</f>
        <v>0</v>
      </c>
      <c r="BC171" s="126">
        <f>[3]heroMastery!BC171</f>
        <v>0</v>
      </c>
      <c r="BD171" s="126">
        <f>[3]heroMastery!BD171</f>
        <v>0</v>
      </c>
      <c r="BE171" s="126">
        <f>[3]heroMastery!BE171</f>
        <v>0</v>
      </c>
      <c r="BF171" s="126">
        <f>[3]heroMastery!BF171</f>
        <v>0</v>
      </c>
      <c r="BG171" s="126">
        <f>[3]heroMastery!BG171</f>
        <v>0</v>
      </c>
      <c r="BH171" s="126">
        <f>[3]heroMastery!BH171</f>
        <v>0</v>
      </c>
    </row>
    <row r="172" spans="1:60" ht="28.5">
      <c r="A172" s="126">
        <f>[3]heroMastery!A172</f>
        <v>62143</v>
      </c>
      <c r="B172" s="126">
        <f>[3]heroMastery!B172</f>
        <v>0</v>
      </c>
      <c r="C172" s="126" t="str">
        <f>[3]heroMastery!C172</f>
        <v>高级急救术</v>
      </c>
      <c r="D172" s="126">
        <f>[3]heroMastery!D172</f>
        <v>2</v>
      </c>
      <c r="E172" s="126">
        <f>[3]heroMastery!E172</f>
        <v>0</v>
      </c>
      <c r="F172" s="126">
        <f>[3]heroMastery!F172</f>
        <v>0</v>
      </c>
      <c r="G172" s="126">
        <f>[3]heroMastery!G172</f>
        <v>3</v>
      </c>
      <c r="H172" s="126">
        <f>[3]heroMastery!H172</f>
        <v>20</v>
      </c>
      <c r="I172" s="126">
        <f>[3]heroMastery!I172</f>
        <v>1</v>
      </c>
      <c r="J172" s="126">
        <f>[3]heroMastery!J172</f>
        <v>1000</v>
      </c>
      <c r="K172" s="126" t="str">
        <f>[3]heroMastery!K172</f>
        <v>[0,0]</v>
      </c>
      <c r="L172" s="126">
        <f>[3]heroMastery!L172</f>
        <v>0</v>
      </c>
      <c r="M172" s="126">
        <f>[3]heroMastery!M172</f>
        <v>62140</v>
      </c>
      <c r="N172" s="126" t="str">
        <f>[3]heroMastery!N172</f>
        <v>ma_gjjjs</v>
      </c>
      <c r="O172" s="126" t="str">
        <f>[3]heroMastery!O172</f>
        <v>HEROMASTERY_62143</v>
      </c>
      <c r="P172" s="126" t="str">
        <f>[3]heroMastery!P172</f>
        <v>HEROMASTERYDES_62143</v>
      </c>
      <c r="Q172" s="126" t="str">
        <f>[3]heroMastery!Q172</f>
        <v/>
      </c>
      <c r="R172" s="126">
        <f>[3]heroMastery!R172</f>
        <v>0</v>
      </c>
      <c r="S172" s="126" t="str">
        <f>[3]heroMastery!S172</f>
        <v/>
      </c>
      <c r="T172" s="126">
        <f>[3]heroMastery!T172</f>
        <v>0</v>
      </c>
      <c r="U172" s="126">
        <f>[3]heroMastery!U172</f>
        <v>0</v>
      </c>
      <c r="V172" s="126" t="str">
        <f>[3]heroMastery!V172</f>
        <v>[[19,30,0]]</v>
      </c>
      <c r="W172" s="126">
        <f>[3]heroMastery!W172</f>
        <v>0</v>
      </c>
      <c r="X172" s="126">
        <f>[3]heroMastery!X172</f>
        <v>0</v>
      </c>
      <c r="Y172" s="126">
        <f>[3]heroMastery!Y172</f>
        <v>0</v>
      </c>
      <c r="Z172" s="126">
        <f>[3]heroMastery!Z172</f>
        <v>0</v>
      </c>
      <c r="AA172" s="126">
        <f>[3]heroMastery!AA172</f>
        <v>0</v>
      </c>
      <c r="AB172" s="126">
        <f>[3]heroMastery!AB172</f>
        <v>0</v>
      </c>
      <c r="AC172" s="126">
        <f>[3]heroMastery!AC172</f>
        <v>0</v>
      </c>
      <c r="AD172" s="126">
        <f>[3]heroMastery!AD172</f>
        <v>0</v>
      </c>
      <c r="AE172" s="126">
        <f>[3]heroMastery!AE172</f>
        <v>0</v>
      </c>
      <c r="AF172" s="126">
        <f>[3]heroMastery!AF172</f>
        <v>0</v>
      </c>
      <c r="AG172" s="126">
        <f>[3]heroMastery!AG172</f>
        <v>0</v>
      </c>
      <c r="AH172" s="126">
        <f>[3]heroMastery!AH172</f>
        <v>0</v>
      </c>
      <c r="AI172" s="126">
        <f>[3]heroMastery!AI172</f>
        <v>0</v>
      </c>
      <c r="AJ172" s="126">
        <f>[3]heroMastery!AJ172</f>
        <v>0</v>
      </c>
      <c r="AK172" s="126">
        <f>[3]heroMastery!AK172</f>
        <v>0</v>
      </c>
      <c r="AL172" s="126">
        <f>[3]heroMastery!AL172</f>
        <v>0</v>
      </c>
      <c r="AM172" s="126">
        <f>[3]heroMastery!AM172</f>
        <v>0</v>
      </c>
      <c r="AN172" s="126">
        <f>[3]heroMastery!AN172</f>
        <v>0</v>
      </c>
      <c r="AO172" s="126">
        <f>[3]heroMastery!AO172</f>
        <v>0</v>
      </c>
      <c r="AP172" s="126">
        <f>[3]heroMastery!AP172</f>
        <v>0</v>
      </c>
      <c r="AQ172" s="126">
        <f>[3]heroMastery!AQ172</f>
        <v>0</v>
      </c>
      <c r="AR172" s="126">
        <f>[3]heroMastery!AR172</f>
        <v>0</v>
      </c>
      <c r="AS172" s="126">
        <f>[3]heroMastery!AS172</f>
        <v>0</v>
      </c>
      <c r="AT172" s="126">
        <f>[3]heroMastery!AT172</f>
        <v>0</v>
      </c>
      <c r="AU172" s="126">
        <f>[3]heroMastery!AU172</f>
        <v>0</v>
      </c>
      <c r="AV172" s="126">
        <f>[3]heroMastery!AV172</f>
        <v>0</v>
      </c>
      <c r="AW172" s="126">
        <f>[3]heroMastery!AW172</f>
        <v>0</v>
      </c>
      <c r="AX172" s="126">
        <f>[3]heroMastery!AX172</f>
        <v>0</v>
      </c>
      <c r="AY172" s="126">
        <f>[3]heroMastery!AY172</f>
        <v>0.1</v>
      </c>
      <c r="AZ172" s="126">
        <f>[3]heroMastery!AZ172</f>
        <v>0</v>
      </c>
      <c r="BA172" s="126">
        <f>[3]heroMastery!BA172</f>
        <v>0</v>
      </c>
      <c r="BB172" s="126">
        <f>[3]heroMastery!BB172</f>
        <v>0</v>
      </c>
      <c r="BC172" s="126">
        <f>[3]heroMastery!BC172</f>
        <v>0</v>
      </c>
      <c r="BD172" s="126">
        <f>[3]heroMastery!BD172</f>
        <v>0</v>
      </c>
      <c r="BE172" s="126">
        <f>[3]heroMastery!BE172</f>
        <v>0</v>
      </c>
      <c r="BF172" s="126">
        <f>[3]heroMastery!BF172</f>
        <v>0</v>
      </c>
      <c r="BG172" s="126">
        <f>[3]heroMastery!BG172</f>
        <v>0</v>
      </c>
      <c r="BH172" s="126">
        <f>[3]heroMastery!BH172</f>
        <v>0</v>
      </c>
    </row>
    <row r="173" spans="1:60">
      <c r="A173" s="126">
        <f>[3]heroMastery!A173</f>
        <v>62151</v>
      </c>
      <c r="B173" s="126">
        <f>[3]heroMastery!B173</f>
        <v>0</v>
      </c>
      <c r="C173" s="126" t="str">
        <f>[3]heroMastery!C173</f>
        <v>初级魔力</v>
      </c>
      <c r="D173" s="126">
        <f>[3]heroMastery!D173</f>
        <v>2</v>
      </c>
      <c r="E173" s="126">
        <f>[3]heroMastery!E173</f>
        <v>0</v>
      </c>
      <c r="F173" s="126">
        <f>[3]heroMastery!F173</f>
        <v>0</v>
      </c>
      <c r="G173" s="126">
        <f>[3]heroMastery!G173</f>
        <v>1</v>
      </c>
      <c r="H173" s="126">
        <f>[3]heroMastery!H173</f>
        <v>560</v>
      </c>
      <c r="I173" s="126">
        <f>[3]heroMastery!I173</f>
        <v>7</v>
      </c>
      <c r="J173" s="126">
        <f>[3]heroMastery!J173</f>
        <v>0</v>
      </c>
      <c r="K173" s="126" t="str">
        <f>[3]heroMastery!K173</f>
        <v>[5,10]</v>
      </c>
      <c r="L173" s="126">
        <f>[3]heroMastery!L173</f>
        <v>0</v>
      </c>
      <c r="M173" s="126">
        <f>[3]heroMastery!M173</f>
        <v>62150</v>
      </c>
      <c r="N173" s="126" t="str">
        <f>[3]heroMastery!N173</f>
        <v>ma_cjml</v>
      </c>
      <c r="O173" s="126" t="str">
        <f>[3]heroMastery!O173</f>
        <v>HEROMASTERY_62151</v>
      </c>
      <c r="P173" s="126" t="str">
        <f>[3]heroMastery!P173</f>
        <v>HEROMASTERYDES_62151</v>
      </c>
      <c r="Q173" s="126" t="str">
        <f>[3]heroMastery!Q173</f>
        <v>[1,1,1,1]</v>
      </c>
      <c r="R173" s="126" t="str">
        <f>[3]heroMastery!R173</f>
        <v>[0,0,0,0,1]</v>
      </c>
      <c r="S173" s="126" t="str">
        <f>[3]heroMastery!S173</f>
        <v>[1,1]</v>
      </c>
      <c r="T173" s="126">
        <f>[3]heroMastery!T173</f>
        <v>0</v>
      </c>
      <c r="U173" s="126">
        <f>[3]heroMastery!U173</f>
        <v>0</v>
      </c>
      <c r="V173" s="126" t="str">
        <f>[3]heroMastery!V173</f>
        <v>[[20,7,0]]</v>
      </c>
      <c r="W173" s="126">
        <f>[3]heroMastery!W173</f>
        <v>0</v>
      </c>
      <c r="X173" s="126">
        <f>[3]heroMastery!X173</f>
        <v>0</v>
      </c>
      <c r="Y173" s="126">
        <f>[3]heroMastery!Y173</f>
        <v>0</v>
      </c>
      <c r="Z173" s="126">
        <f>[3]heroMastery!Z173</f>
        <v>0</v>
      </c>
      <c r="AA173" s="126">
        <f>[3]heroMastery!AA173</f>
        <v>0</v>
      </c>
      <c r="AB173" s="126">
        <f>[3]heroMastery!AB173</f>
        <v>0</v>
      </c>
      <c r="AC173" s="126">
        <f>[3]heroMastery!AC173</f>
        <v>0</v>
      </c>
      <c r="AD173" s="126">
        <f>[3]heroMastery!AD173</f>
        <v>0</v>
      </c>
      <c r="AE173" s="126">
        <f>[3]heroMastery!AE173</f>
        <v>0</v>
      </c>
      <c r="AF173" s="126">
        <f>[3]heroMastery!AF173</f>
        <v>0</v>
      </c>
      <c r="AG173" s="126">
        <f>[3]heroMastery!AG173</f>
        <v>0</v>
      </c>
      <c r="AH173" s="126">
        <f>[3]heroMastery!AH173</f>
        <v>0</v>
      </c>
      <c r="AI173" s="126">
        <f>[3]heroMastery!AI173</f>
        <v>0</v>
      </c>
      <c r="AJ173" s="126">
        <f>[3]heroMastery!AJ173</f>
        <v>0</v>
      </c>
      <c r="AK173" s="126">
        <f>[3]heroMastery!AK173</f>
        <v>0</v>
      </c>
      <c r="AL173" s="126">
        <f>[3]heroMastery!AL173</f>
        <v>0</v>
      </c>
      <c r="AM173" s="126">
        <f>[3]heroMastery!AM173</f>
        <v>0</v>
      </c>
      <c r="AN173" s="126">
        <f>[3]heroMastery!AN173</f>
        <v>0</v>
      </c>
      <c r="AO173" s="126">
        <f>[3]heroMastery!AO173</f>
        <v>0</v>
      </c>
      <c r="AP173" s="126">
        <f>[3]heroMastery!AP173</f>
        <v>0</v>
      </c>
      <c r="AQ173" s="126">
        <f>[3]heroMastery!AQ173</f>
        <v>0</v>
      </c>
      <c r="AR173" s="126">
        <f>[3]heroMastery!AR173</f>
        <v>0</v>
      </c>
      <c r="AS173" s="126">
        <f>[3]heroMastery!AS173</f>
        <v>0</v>
      </c>
      <c r="AT173" s="126">
        <f>[3]heroMastery!AT173</f>
        <v>0</v>
      </c>
      <c r="AU173" s="126">
        <f>[3]heroMastery!AU173</f>
        <v>0</v>
      </c>
      <c r="AV173" s="126">
        <f>[3]heroMastery!AV173</f>
        <v>0</v>
      </c>
      <c r="AW173" s="126">
        <f>[3]heroMastery!AW173</f>
        <v>0</v>
      </c>
      <c r="AX173" s="126">
        <f>[3]heroMastery!AX173</f>
        <v>0</v>
      </c>
      <c r="AY173" s="126">
        <f>[3]heroMastery!AY173</f>
        <v>0.03</v>
      </c>
      <c r="AZ173" s="126">
        <f>[3]heroMastery!AZ173</f>
        <v>0</v>
      </c>
      <c r="BA173" s="126">
        <f>[3]heroMastery!BA173</f>
        <v>0</v>
      </c>
      <c r="BB173" s="126">
        <f>[3]heroMastery!BB173</f>
        <v>0</v>
      </c>
      <c r="BC173" s="126">
        <f>[3]heroMastery!BC173</f>
        <v>0</v>
      </c>
      <c r="BD173" s="126">
        <f>[3]heroMastery!BD173</f>
        <v>0</v>
      </c>
      <c r="BE173" s="126">
        <f>[3]heroMastery!BE173</f>
        <v>0</v>
      </c>
      <c r="BF173" s="126">
        <f>[3]heroMastery!BF173</f>
        <v>0</v>
      </c>
      <c r="BG173" s="126">
        <f>[3]heroMastery!BG173</f>
        <v>0</v>
      </c>
      <c r="BH173" s="126">
        <f>[3]heroMastery!BH173</f>
        <v>0</v>
      </c>
    </row>
    <row r="174" spans="1:60">
      <c r="A174" s="126">
        <f>[3]heroMastery!A174</f>
        <v>62152</v>
      </c>
      <c r="B174" s="126">
        <f>[3]heroMastery!B174</f>
        <v>0</v>
      </c>
      <c r="C174" s="126" t="str">
        <f>[3]heroMastery!C174</f>
        <v>中级魔力</v>
      </c>
      <c r="D174" s="126">
        <f>[3]heroMastery!D174</f>
        <v>2</v>
      </c>
      <c r="E174" s="126">
        <f>[3]heroMastery!E174</f>
        <v>0</v>
      </c>
      <c r="F174" s="126">
        <f>[3]heroMastery!F174</f>
        <v>0</v>
      </c>
      <c r="G174" s="126">
        <f>[3]heroMastery!G174</f>
        <v>2</v>
      </c>
      <c r="H174" s="126">
        <f>[3]heroMastery!H174</f>
        <v>340</v>
      </c>
      <c r="I174" s="126">
        <f>[3]heroMastery!I174</f>
        <v>5</v>
      </c>
      <c r="J174" s="126">
        <f>[3]heroMastery!J174</f>
        <v>0</v>
      </c>
      <c r="K174" s="126" t="str">
        <f>[3]heroMastery!K174</f>
        <v>[0,0]</v>
      </c>
      <c r="L174" s="126">
        <f>[3]heroMastery!L174</f>
        <v>0</v>
      </c>
      <c r="M174" s="126">
        <f>[3]heroMastery!M174</f>
        <v>62150</v>
      </c>
      <c r="N174" s="126" t="str">
        <f>[3]heroMastery!N174</f>
        <v>ma_zjml</v>
      </c>
      <c r="O174" s="126" t="str">
        <f>[3]heroMastery!O174</f>
        <v>HEROMASTERY_62152</v>
      </c>
      <c r="P174" s="126" t="str">
        <f>[3]heroMastery!P174</f>
        <v>HEROMASTERYDES_62152</v>
      </c>
      <c r="Q174" s="126" t="str">
        <f>[3]heroMastery!Q174</f>
        <v>[1,1,1,1]</v>
      </c>
      <c r="R174" s="126" t="str">
        <f>[3]heroMastery!R174</f>
        <v>[0,0,0,0,1]</v>
      </c>
      <c r="S174" s="126" t="str">
        <f>[3]heroMastery!S174</f>
        <v>[1,1]</v>
      </c>
      <c r="T174" s="126">
        <f>[3]heroMastery!T174</f>
        <v>0</v>
      </c>
      <c r="U174" s="126">
        <f>[3]heroMastery!U174</f>
        <v>0</v>
      </c>
      <c r="V174" s="126" t="str">
        <f>[3]heroMastery!V174</f>
        <v>[[20,14,0]]</v>
      </c>
      <c r="W174" s="126">
        <f>[3]heroMastery!W174</f>
        <v>0</v>
      </c>
      <c r="X174" s="126">
        <f>[3]heroMastery!X174</f>
        <v>0</v>
      </c>
      <c r="Y174" s="126">
        <f>[3]heroMastery!Y174</f>
        <v>0</v>
      </c>
      <c r="Z174" s="126">
        <f>[3]heroMastery!Z174</f>
        <v>0</v>
      </c>
      <c r="AA174" s="126">
        <f>[3]heroMastery!AA174</f>
        <v>0</v>
      </c>
      <c r="AB174" s="126">
        <f>[3]heroMastery!AB174</f>
        <v>0</v>
      </c>
      <c r="AC174" s="126">
        <f>[3]heroMastery!AC174</f>
        <v>0</v>
      </c>
      <c r="AD174" s="126">
        <f>[3]heroMastery!AD174</f>
        <v>0</v>
      </c>
      <c r="AE174" s="126">
        <f>[3]heroMastery!AE174</f>
        <v>0</v>
      </c>
      <c r="AF174" s="126">
        <f>[3]heroMastery!AF174</f>
        <v>0</v>
      </c>
      <c r="AG174" s="126">
        <f>[3]heroMastery!AG174</f>
        <v>0</v>
      </c>
      <c r="AH174" s="126">
        <f>[3]heroMastery!AH174</f>
        <v>0</v>
      </c>
      <c r="AI174" s="126">
        <f>[3]heroMastery!AI174</f>
        <v>0</v>
      </c>
      <c r="AJ174" s="126">
        <f>[3]heroMastery!AJ174</f>
        <v>0</v>
      </c>
      <c r="AK174" s="126">
        <f>[3]heroMastery!AK174</f>
        <v>0</v>
      </c>
      <c r="AL174" s="126">
        <f>[3]heroMastery!AL174</f>
        <v>0</v>
      </c>
      <c r="AM174" s="126">
        <f>[3]heroMastery!AM174</f>
        <v>0</v>
      </c>
      <c r="AN174" s="126">
        <f>[3]heroMastery!AN174</f>
        <v>0</v>
      </c>
      <c r="AO174" s="126">
        <f>[3]heroMastery!AO174</f>
        <v>0</v>
      </c>
      <c r="AP174" s="126">
        <f>[3]heroMastery!AP174</f>
        <v>0</v>
      </c>
      <c r="AQ174" s="126">
        <f>[3]heroMastery!AQ174</f>
        <v>0</v>
      </c>
      <c r="AR174" s="126">
        <f>[3]heroMastery!AR174</f>
        <v>0</v>
      </c>
      <c r="AS174" s="126">
        <f>[3]heroMastery!AS174</f>
        <v>0</v>
      </c>
      <c r="AT174" s="126">
        <f>[3]heroMastery!AT174</f>
        <v>0</v>
      </c>
      <c r="AU174" s="126">
        <f>[3]heroMastery!AU174</f>
        <v>0</v>
      </c>
      <c r="AV174" s="126">
        <f>[3]heroMastery!AV174</f>
        <v>0</v>
      </c>
      <c r="AW174" s="126">
        <f>[3]heroMastery!AW174</f>
        <v>0</v>
      </c>
      <c r="AX174" s="126">
        <f>[3]heroMastery!AX174</f>
        <v>0</v>
      </c>
      <c r="AY174" s="126">
        <f>[3]heroMastery!AY174</f>
        <v>7.0000000000000007E-2</v>
      </c>
      <c r="AZ174" s="126">
        <f>[3]heroMastery!AZ174</f>
        <v>0</v>
      </c>
      <c r="BA174" s="126">
        <f>[3]heroMastery!BA174</f>
        <v>0</v>
      </c>
      <c r="BB174" s="126">
        <f>[3]heroMastery!BB174</f>
        <v>0</v>
      </c>
      <c r="BC174" s="126">
        <f>[3]heroMastery!BC174</f>
        <v>0</v>
      </c>
      <c r="BD174" s="126">
        <f>[3]heroMastery!BD174</f>
        <v>0</v>
      </c>
      <c r="BE174" s="126">
        <f>[3]heroMastery!BE174</f>
        <v>0</v>
      </c>
      <c r="BF174" s="126">
        <f>[3]heroMastery!BF174</f>
        <v>0</v>
      </c>
      <c r="BG174" s="126">
        <f>[3]heroMastery!BG174</f>
        <v>0</v>
      </c>
      <c r="BH174" s="126">
        <f>[3]heroMastery!BH174</f>
        <v>0</v>
      </c>
    </row>
    <row r="175" spans="1:60">
      <c r="A175" s="126">
        <f>[3]heroMastery!A175</f>
        <v>62153</v>
      </c>
      <c r="B175" s="126">
        <f>[3]heroMastery!B175</f>
        <v>0</v>
      </c>
      <c r="C175" s="126" t="str">
        <f>[3]heroMastery!C175</f>
        <v>高级魔力</v>
      </c>
      <c r="D175" s="126">
        <f>[3]heroMastery!D175</f>
        <v>2</v>
      </c>
      <c r="E175" s="126">
        <f>[3]heroMastery!E175</f>
        <v>0</v>
      </c>
      <c r="F175" s="126">
        <f>[3]heroMastery!F175</f>
        <v>0</v>
      </c>
      <c r="G175" s="126">
        <f>[3]heroMastery!G175</f>
        <v>3</v>
      </c>
      <c r="H175" s="126">
        <f>[3]heroMastery!H175</f>
        <v>100</v>
      </c>
      <c r="I175" s="126">
        <f>[3]heroMastery!I175</f>
        <v>1</v>
      </c>
      <c r="J175" s="126">
        <f>[3]heroMastery!J175</f>
        <v>1000</v>
      </c>
      <c r="K175" s="126" t="str">
        <f>[3]heroMastery!K175</f>
        <v>[0,0]</v>
      </c>
      <c r="L175" s="126">
        <f>[3]heroMastery!L175</f>
        <v>0</v>
      </c>
      <c r="M175" s="126">
        <f>[3]heroMastery!M175</f>
        <v>62150</v>
      </c>
      <c r="N175" s="126" t="str">
        <f>[3]heroMastery!N175</f>
        <v>ma_gjml</v>
      </c>
      <c r="O175" s="126" t="str">
        <f>[3]heroMastery!O175</f>
        <v>HEROMASTERY_62153</v>
      </c>
      <c r="P175" s="126" t="str">
        <f>[3]heroMastery!P175</f>
        <v>HEROMASTERYDES_62153</v>
      </c>
      <c r="Q175" s="126" t="str">
        <f>[3]heroMastery!Q175</f>
        <v>[1,1,1,1]</v>
      </c>
      <c r="R175" s="126" t="str">
        <f>[3]heroMastery!R175</f>
        <v>[0,0,0,0,1]</v>
      </c>
      <c r="S175" s="126" t="str">
        <f>[3]heroMastery!S175</f>
        <v>[1,1]</v>
      </c>
      <c r="T175" s="126">
        <f>[3]heroMastery!T175</f>
        <v>0</v>
      </c>
      <c r="U175" s="126">
        <f>[3]heroMastery!U175</f>
        <v>0</v>
      </c>
      <c r="V175" s="126" t="str">
        <f>[3]heroMastery!V175</f>
        <v>[[20,21,0]]</v>
      </c>
      <c r="W175" s="126">
        <f>[3]heroMastery!W175</f>
        <v>0</v>
      </c>
      <c r="X175" s="126">
        <f>[3]heroMastery!X175</f>
        <v>0</v>
      </c>
      <c r="Y175" s="126">
        <f>[3]heroMastery!Y175</f>
        <v>0</v>
      </c>
      <c r="Z175" s="126">
        <f>[3]heroMastery!Z175</f>
        <v>0</v>
      </c>
      <c r="AA175" s="126">
        <f>[3]heroMastery!AA175</f>
        <v>0</v>
      </c>
      <c r="AB175" s="126">
        <f>[3]heroMastery!AB175</f>
        <v>0</v>
      </c>
      <c r="AC175" s="126">
        <f>[3]heroMastery!AC175</f>
        <v>0</v>
      </c>
      <c r="AD175" s="126">
        <f>[3]heroMastery!AD175</f>
        <v>0</v>
      </c>
      <c r="AE175" s="126">
        <f>[3]heroMastery!AE175</f>
        <v>0</v>
      </c>
      <c r="AF175" s="126">
        <f>[3]heroMastery!AF175</f>
        <v>0</v>
      </c>
      <c r="AG175" s="126">
        <f>[3]heroMastery!AG175</f>
        <v>0</v>
      </c>
      <c r="AH175" s="126">
        <f>[3]heroMastery!AH175</f>
        <v>0</v>
      </c>
      <c r="AI175" s="126">
        <f>[3]heroMastery!AI175</f>
        <v>0</v>
      </c>
      <c r="AJ175" s="126">
        <f>[3]heroMastery!AJ175</f>
        <v>0</v>
      </c>
      <c r="AK175" s="126">
        <f>[3]heroMastery!AK175</f>
        <v>0</v>
      </c>
      <c r="AL175" s="126">
        <f>[3]heroMastery!AL175</f>
        <v>0</v>
      </c>
      <c r="AM175" s="126">
        <f>[3]heroMastery!AM175</f>
        <v>0</v>
      </c>
      <c r="AN175" s="126">
        <f>[3]heroMastery!AN175</f>
        <v>0</v>
      </c>
      <c r="AO175" s="126">
        <f>[3]heroMastery!AO175</f>
        <v>0</v>
      </c>
      <c r="AP175" s="126">
        <f>[3]heroMastery!AP175</f>
        <v>0</v>
      </c>
      <c r="AQ175" s="126">
        <f>[3]heroMastery!AQ175</f>
        <v>0</v>
      </c>
      <c r="AR175" s="126">
        <f>[3]heroMastery!AR175</f>
        <v>0</v>
      </c>
      <c r="AS175" s="126">
        <f>[3]heroMastery!AS175</f>
        <v>0</v>
      </c>
      <c r="AT175" s="126">
        <f>[3]heroMastery!AT175</f>
        <v>0</v>
      </c>
      <c r="AU175" s="126">
        <f>[3]heroMastery!AU175</f>
        <v>0</v>
      </c>
      <c r="AV175" s="126">
        <f>[3]heroMastery!AV175</f>
        <v>0</v>
      </c>
      <c r="AW175" s="126">
        <f>[3]heroMastery!AW175</f>
        <v>0</v>
      </c>
      <c r="AX175" s="126">
        <f>[3]heroMastery!AX175</f>
        <v>0</v>
      </c>
      <c r="AY175" s="126">
        <f>[3]heroMastery!AY175</f>
        <v>0.1</v>
      </c>
      <c r="AZ175" s="126">
        <f>[3]heroMastery!AZ175</f>
        <v>0</v>
      </c>
      <c r="BA175" s="126">
        <f>[3]heroMastery!BA175</f>
        <v>0</v>
      </c>
      <c r="BB175" s="126">
        <f>[3]heroMastery!BB175</f>
        <v>0</v>
      </c>
      <c r="BC175" s="126">
        <f>[3]heroMastery!BC175</f>
        <v>0</v>
      </c>
      <c r="BD175" s="126">
        <f>[3]heroMastery!BD175</f>
        <v>0</v>
      </c>
      <c r="BE175" s="126">
        <f>[3]heroMastery!BE175</f>
        <v>0</v>
      </c>
      <c r="BF175" s="126">
        <f>[3]heroMastery!BF175</f>
        <v>0</v>
      </c>
      <c r="BG175" s="126">
        <f>[3]heroMastery!BG175</f>
        <v>0</v>
      </c>
      <c r="BH175" s="126">
        <f>[3]heroMastery!BH175</f>
        <v>0</v>
      </c>
    </row>
    <row r="176" spans="1:60" ht="28.5">
      <c r="A176" s="126">
        <f>[3]heroMastery!A176</f>
        <v>62161</v>
      </c>
      <c r="B176" s="126">
        <f>[3]heroMastery!B176</f>
        <v>0</v>
      </c>
      <c r="C176" s="126" t="str">
        <f>[3]heroMastery!C176</f>
        <v>初级侦察术</v>
      </c>
      <c r="D176" s="126">
        <f>[3]heroMastery!D176</f>
        <v>2</v>
      </c>
      <c r="E176" s="126">
        <f>[3]heroMastery!E176</f>
        <v>0</v>
      </c>
      <c r="F176" s="126">
        <f>[3]heroMastery!F176</f>
        <v>0</v>
      </c>
      <c r="G176" s="126">
        <f>[3]heroMastery!G176</f>
        <v>1</v>
      </c>
      <c r="H176" s="126">
        <f>[3]heroMastery!H176</f>
        <v>560</v>
      </c>
      <c r="I176" s="126">
        <f>[3]heroMastery!I176</f>
        <v>7</v>
      </c>
      <c r="J176" s="126">
        <f>[3]heroMastery!J176</f>
        <v>0</v>
      </c>
      <c r="K176" s="126" t="str">
        <f>[3]heroMastery!K176</f>
        <v>[5,10]</v>
      </c>
      <c r="L176" s="126">
        <f>[3]heroMastery!L176</f>
        <v>0</v>
      </c>
      <c r="M176" s="126">
        <f>[3]heroMastery!M176</f>
        <v>62160</v>
      </c>
      <c r="N176" s="126" t="str">
        <f>[3]heroMastery!N176</f>
        <v>ma_cjzcs</v>
      </c>
      <c r="O176" s="126" t="str">
        <f>[3]heroMastery!O176</f>
        <v>HEROMASTERY_62161</v>
      </c>
      <c r="P176" s="126" t="str">
        <f>[3]heroMastery!P176</f>
        <v>HEROMASTERYDES_62161</v>
      </c>
      <c r="Q176" s="126" t="str">
        <f>[3]heroMastery!Q176</f>
        <v>[1,1,1,1]</v>
      </c>
      <c r="R176" s="126" t="str">
        <f>[3]heroMastery!R176</f>
        <v>[1,0,0,0,0]</v>
      </c>
      <c r="S176" s="126" t="str">
        <f>[3]heroMastery!S176</f>
        <v>[1,1]</v>
      </c>
      <c r="T176" s="126">
        <f>[3]heroMastery!T176</f>
        <v>0</v>
      </c>
      <c r="U176" s="126">
        <f>[3]heroMastery!U176</f>
        <v>0</v>
      </c>
      <c r="V176" s="126" t="str">
        <f>[3]heroMastery!V176</f>
        <v>[[14,7,0]]</v>
      </c>
      <c r="W176" s="126">
        <f>[3]heroMastery!W176</f>
        <v>0</v>
      </c>
      <c r="X176" s="126">
        <f>[3]heroMastery!X176</f>
        <v>0</v>
      </c>
      <c r="Y176" s="126">
        <f>[3]heroMastery!Y176</f>
        <v>0</v>
      </c>
      <c r="Z176" s="126">
        <f>[3]heroMastery!Z176</f>
        <v>0</v>
      </c>
      <c r="AA176" s="126">
        <f>[3]heroMastery!AA176</f>
        <v>0</v>
      </c>
      <c r="AB176" s="126">
        <f>[3]heroMastery!AB176</f>
        <v>0</v>
      </c>
      <c r="AC176" s="126">
        <f>[3]heroMastery!AC176</f>
        <v>0</v>
      </c>
      <c r="AD176" s="126">
        <f>[3]heroMastery!AD176</f>
        <v>0</v>
      </c>
      <c r="AE176" s="126">
        <f>[3]heroMastery!AE176</f>
        <v>0</v>
      </c>
      <c r="AF176" s="126">
        <f>[3]heroMastery!AF176</f>
        <v>0</v>
      </c>
      <c r="AG176" s="126">
        <f>[3]heroMastery!AG176</f>
        <v>0</v>
      </c>
      <c r="AH176" s="126">
        <f>[3]heroMastery!AH176</f>
        <v>0</v>
      </c>
      <c r="AI176" s="126">
        <f>[3]heroMastery!AI176</f>
        <v>0</v>
      </c>
      <c r="AJ176" s="126">
        <f>[3]heroMastery!AJ176</f>
        <v>0</v>
      </c>
      <c r="AK176" s="126">
        <f>[3]heroMastery!AK176</f>
        <v>0</v>
      </c>
      <c r="AL176" s="126">
        <f>[3]heroMastery!AL176</f>
        <v>0</v>
      </c>
      <c r="AM176" s="126">
        <f>[3]heroMastery!AM176</f>
        <v>0</v>
      </c>
      <c r="AN176" s="126">
        <f>[3]heroMastery!AN176</f>
        <v>0</v>
      </c>
      <c r="AO176" s="126">
        <f>[3]heroMastery!AO176</f>
        <v>0</v>
      </c>
      <c r="AP176" s="126">
        <f>[3]heroMastery!AP176</f>
        <v>0</v>
      </c>
      <c r="AQ176" s="126">
        <f>[3]heroMastery!AQ176</f>
        <v>0</v>
      </c>
      <c r="AR176" s="126">
        <f>[3]heroMastery!AR176</f>
        <v>0</v>
      </c>
      <c r="AS176" s="126">
        <f>[3]heroMastery!AS176</f>
        <v>0</v>
      </c>
      <c r="AT176" s="126">
        <f>[3]heroMastery!AT176</f>
        <v>0</v>
      </c>
      <c r="AU176" s="126">
        <f>[3]heroMastery!AU176</f>
        <v>0</v>
      </c>
      <c r="AV176" s="126">
        <f>[3]heroMastery!AV176</f>
        <v>0</v>
      </c>
      <c r="AW176" s="126">
        <f>[3]heroMastery!AW176</f>
        <v>0</v>
      </c>
      <c r="AX176" s="126">
        <f>[3]heroMastery!AX176</f>
        <v>0</v>
      </c>
      <c r="AY176" s="126">
        <f>[3]heroMastery!AY176</f>
        <v>0.03</v>
      </c>
      <c r="AZ176" s="126">
        <f>[3]heroMastery!AZ176</f>
        <v>0</v>
      </c>
      <c r="BA176" s="126">
        <f>[3]heroMastery!BA176</f>
        <v>0</v>
      </c>
      <c r="BB176" s="126">
        <f>[3]heroMastery!BB176</f>
        <v>0</v>
      </c>
      <c r="BC176" s="126">
        <f>[3]heroMastery!BC176</f>
        <v>0</v>
      </c>
      <c r="BD176" s="126">
        <f>[3]heroMastery!BD176</f>
        <v>0</v>
      </c>
      <c r="BE176" s="126">
        <f>[3]heroMastery!BE176</f>
        <v>0</v>
      </c>
      <c r="BF176" s="126">
        <f>[3]heroMastery!BF176</f>
        <v>0</v>
      </c>
      <c r="BG176" s="126">
        <f>[3]heroMastery!BG176</f>
        <v>0</v>
      </c>
      <c r="BH176" s="126">
        <f>[3]heroMastery!BH176</f>
        <v>0</v>
      </c>
    </row>
    <row r="177" spans="1:60" ht="28.5">
      <c r="A177" s="126">
        <f>[3]heroMastery!A177</f>
        <v>62162</v>
      </c>
      <c r="B177" s="126">
        <f>[3]heroMastery!B177</f>
        <v>0</v>
      </c>
      <c r="C177" s="126" t="str">
        <f>[3]heroMastery!C177</f>
        <v>中级侦察术</v>
      </c>
      <c r="D177" s="126">
        <f>[3]heroMastery!D177</f>
        <v>2</v>
      </c>
      <c r="E177" s="126">
        <f>[3]heroMastery!E177</f>
        <v>0</v>
      </c>
      <c r="F177" s="126">
        <f>[3]heroMastery!F177</f>
        <v>0</v>
      </c>
      <c r="G177" s="126">
        <f>[3]heroMastery!G177</f>
        <v>2</v>
      </c>
      <c r="H177" s="126">
        <f>[3]heroMastery!H177</f>
        <v>340</v>
      </c>
      <c r="I177" s="126">
        <f>[3]heroMastery!I177</f>
        <v>5</v>
      </c>
      <c r="J177" s="126">
        <f>[3]heroMastery!J177</f>
        <v>0</v>
      </c>
      <c r="K177" s="126" t="str">
        <f>[3]heroMastery!K177</f>
        <v>[0,0]</v>
      </c>
      <c r="L177" s="126">
        <f>[3]heroMastery!L177</f>
        <v>0</v>
      </c>
      <c r="M177" s="126">
        <f>[3]heroMastery!M177</f>
        <v>62160</v>
      </c>
      <c r="N177" s="126" t="str">
        <f>[3]heroMastery!N177</f>
        <v>ma_zjzcs</v>
      </c>
      <c r="O177" s="126" t="str">
        <f>[3]heroMastery!O177</f>
        <v>HEROMASTERY_62162</v>
      </c>
      <c r="P177" s="126" t="str">
        <f>[3]heroMastery!P177</f>
        <v>HEROMASTERYDES_62162</v>
      </c>
      <c r="Q177" s="126" t="str">
        <f>[3]heroMastery!Q177</f>
        <v>[1,1,1,1]</v>
      </c>
      <c r="R177" s="126" t="str">
        <f>[3]heroMastery!R177</f>
        <v>[1,0,0,0,0]</v>
      </c>
      <c r="S177" s="126" t="str">
        <f>[3]heroMastery!S177</f>
        <v>[1,1]</v>
      </c>
      <c r="T177" s="126">
        <f>[3]heroMastery!T177</f>
        <v>0</v>
      </c>
      <c r="U177" s="126">
        <f>[3]heroMastery!U177</f>
        <v>0</v>
      </c>
      <c r="V177" s="126" t="str">
        <f>[3]heroMastery!V177</f>
        <v>[[14,14,0]]</v>
      </c>
      <c r="W177" s="126">
        <f>[3]heroMastery!W177</f>
        <v>0</v>
      </c>
      <c r="X177" s="126">
        <f>[3]heroMastery!X177</f>
        <v>0</v>
      </c>
      <c r="Y177" s="126">
        <f>[3]heroMastery!Y177</f>
        <v>0</v>
      </c>
      <c r="Z177" s="126">
        <f>[3]heroMastery!Z177</f>
        <v>0</v>
      </c>
      <c r="AA177" s="126">
        <f>[3]heroMastery!AA177</f>
        <v>0</v>
      </c>
      <c r="AB177" s="126">
        <f>[3]heroMastery!AB177</f>
        <v>0</v>
      </c>
      <c r="AC177" s="126">
        <f>[3]heroMastery!AC177</f>
        <v>0</v>
      </c>
      <c r="AD177" s="126">
        <f>[3]heroMastery!AD177</f>
        <v>0</v>
      </c>
      <c r="AE177" s="126">
        <f>[3]heroMastery!AE177</f>
        <v>0</v>
      </c>
      <c r="AF177" s="126">
        <f>[3]heroMastery!AF177</f>
        <v>0</v>
      </c>
      <c r="AG177" s="126">
        <f>[3]heroMastery!AG177</f>
        <v>0</v>
      </c>
      <c r="AH177" s="126">
        <f>[3]heroMastery!AH177</f>
        <v>0</v>
      </c>
      <c r="AI177" s="126">
        <f>[3]heroMastery!AI177</f>
        <v>0</v>
      </c>
      <c r="AJ177" s="126">
        <f>[3]heroMastery!AJ177</f>
        <v>0</v>
      </c>
      <c r="AK177" s="126">
        <f>[3]heroMastery!AK177</f>
        <v>0</v>
      </c>
      <c r="AL177" s="126">
        <f>[3]heroMastery!AL177</f>
        <v>0</v>
      </c>
      <c r="AM177" s="126">
        <f>[3]heroMastery!AM177</f>
        <v>0</v>
      </c>
      <c r="AN177" s="126">
        <f>[3]heroMastery!AN177</f>
        <v>0</v>
      </c>
      <c r="AO177" s="126">
        <f>[3]heroMastery!AO177</f>
        <v>0</v>
      </c>
      <c r="AP177" s="126">
        <f>[3]heroMastery!AP177</f>
        <v>0</v>
      </c>
      <c r="AQ177" s="126">
        <f>[3]heroMastery!AQ177</f>
        <v>0</v>
      </c>
      <c r="AR177" s="126">
        <f>[3]heroMastery!AR177</f>
        <v>0</v>
      </c>
      <c r="AS177" s="126">
        <f>[3]heroMastery!AS177</f>
        <v>0</v>
      </c>
      <c r="AT177" s="126">
        <f>[3]heroMastery!AT177</f>
        <v>0</v>
      </c>
      <c r="AU177" s="126">
        <f>[3]heroMastery!AU177</f>
        <v>0</v>
      </c>
      <c r="AV177" s="126">
        <f>[3]heroMastery!AV177</f>
        <v>0</v>
      </c>
      <c r="AW177" s="126">
        <f>[3]heroMastery!AW177</f>
        <v>0</v>
      </c>
      <c r="AX177" s="126">
        <f>[3]heroMastery!AX177</f>
        <v>0</v>
      </c>
      <c r="AY177" s="126">
        <f>[3]heroMastery!AY177</f>
        <v>7.0000000000000007E-2</v>
      </c>
      <c r="AZ177" s="126">
        <f>[3]heroMastery!AZ177</f>
        <v>0</v>
      </c>
      <c r="BA177" s="126">
        <f>[3]heroMastery!BA177</f>
        <v>0</v>
      </c>
      <c r="BB177" s="126">
        <f>[3]heroMastery!BB177</f>
        <v>0</v>
      </c>
      <c r="BC177" s="126">
        <f>[3]heroMastery!BC177</f>
        <v>0</v>
      </c>
      <c r="BD177" s="126">
        <f>[3]heroMastery!BD177</f>
        <v>0</v>
      </c>
      <c r="BE177" s="126">
        <f>[3]heroMastery!BE177</f>
        <v>0</v>
      </c>
      <c r="BF177" s="126">
        <f>[3]heroMastery!BF177</f>
        <v>0</v>
      </c>
      <c r="BG177" s="126">
        <f>[3]heroMastery!BG177</f>
        <v>0</v>
      </c>
      <c r="BH177" s="126">
        <f>[3]heroMastery!BH177</f>
        <v>0</v>
      </c>
    </row>
    <row r="178" spans="1:60" ht="28.5">
      <c r="A178" s="126">
        <f>[3]heroMastery!A178</f>
        <v>62163</v>
      </c>
      <c r="B178" s="126">
        <f>[3]heroMastery!B178</f>
        <v>0</v>
      </c>
      <c r="C178" s="126" t="str">
        <f>[3]heroMastery!C178</f>
        <v>高级侦察术</v>
      </c>
      <c r="D178" s="126">
        <f>[3]heroMastery!D178</f>
        <v>2</v>
      </c>
      <c r="E178" s="126">
        <f>[3]heroMastery!E178</f>
        <v>0</v>
      </c>
      <c r="F178" s="126">
        <f>[3]heroMastery!F178</f>
        <v>0</v>
      </c>
      <c r="G178" s="126">
        <f>[3]heroMastery!G178</f>
        <v>3</v>
      </c>
      <c r="H178" s="126">
        <f>[3]heroMastery!H178</f>
        <v>100</v>
      </c>
      <c r="I178" s="126">
        <f>[3]heroMastery!I178</f>
        <v>1</v>
      </c>
      <c r="J178" s="126">
        <f>[3]heroMastery!J178</f>
        <v>1000</v>
      </c>
      <c r="K178" s="126" t="str">
        <f>[3]heroMastery!K178</f>
        <v>[0,0]</v>
      </c>
      <c r="L178" s="126">
        <f>[3]heroMastery!L178</f>
        <v>0</v>
      </c>
      <c r="M178" s="126">
        <f>[3]heroMastery!M178</f>
        <v>62160</v>
      </c>
      <c r="N178" s="126" t="str">
        <f>[3]heroMastery!N178</f>
        <v>ma_gjzcs</v>
      </c>
      <c r="O178" s="126" t="str">
        <f>[3]heroMastery!O178</f>
        <v>HEROMASTERY_62163</v>
      </c>
      <c r="P178" s="126" t="str">
        <f>[3]heroMastery!P178</f>
        <v>HEROMASTERYDES_62163</v>
      </c>
      <c r="Q178" s="126" t="str">
        <f>[3]heroMastery!Q178</f>
        <v>[1,1,1,1]</v>
      </c>
      <c r="R178" s="126" t="str">
        <f>[3]heroMastery!R178</f>
        <v>[1,0,0,0,0]</v>
      </c>
      <c r="S178" s="126" t="str">
        <f>[3]heroMastery!S178</f>
        <v>[1,1]</v>
      </c>
      <c r="T178" s="126">
        <f>[3]heroMastery!T178</f>
        <v>0</v>
      </c>
      <c r="U178" s="126">
        <f>[3]heroMastery!U178</f>
        <v>0</v>
      </c>
      <c r="V178" s="126" t="str">
        <f>[3]heroMastery!V178</f>
        <v>[[14,21,0]]</v>
      </c>
      <c r="W178" s="126">
        <f>[3]heroMastery!W178</f>
        <v>0</v>
      </c>
      <c r="X178" s="126">
        <f>[3]heroMastery!X178</f>
        <v>0</v>
      </c>
      <c r="Y178" s="126">
        <f>[3]heroMastery!Y178</f>
        <v>0</v>
      </c>
      <c r="Z178" s="126">
        <f>[3]heroMastery!Z178</f>
        <v>0</v>
      </c>
      <c r="AA178" s="126">
        <f>[3]heroMastery!AA178</f>
        <v>0</v>
      </c>
      <c r="AB178" s="126">
        <f>[3]heroMastery!AB178</f>
        <v>0</v>
      </c>
      <c r="AC178" s="126">
        <f>[3]heroMastery!AC178</f>
        <v>0</v>
      </c>
      <c r="AD178" s="126">
        <f>[3]heroMastery!AD178</f>
        <v>0</v>
      </c>
      <c r="AE178" s="126">
        <f>[3]heroMastery!AE178</f>
        <v>0</v>
      </c>
      <c r="AF178" s="126">
        <f>[3]heroMastery!AF178</f>
        <v>0</v>
      </c>
      <c r="AG178" s="126">
        <f>[3]heroMastery!AG178</f>
        <v>0</v>
      </c>
      <c r="AH178" s="126">
        <f>[3]heroMastery!AH178</f>
        <v>0</v>
      </c>
      <c r="AI178" s="126">
        <f>[3]heroMastery!AI178</f>
        <v>0</v>
      </c>
      <c r="AJ178" s="126">
        <f>[3]heroMastery!AJ178</f>
        <v>0</v>
      </c>
      <c r="AK178" s="126">
        <f>[3]heroMastery!AK178</f>
        <v>0</v>
      </c>
      <c r="AL178" s="126">
        <f>[3]heroMastery!AL178</f>
        <v>0</v>
      </c>
      <c r="AM178" s="126">
        <f>[3]heroMastery!AM178</f>
        <v>0</v>
      </c>
      <c r="AN178" s="126">
        <f>[3]heroMastery!AN178</f>
        <v>0</v>
      </c>
      <c r="AO178" s="126">
        <f>[3]heroMastery!AO178</f>
        <v>0</v>
      </c>
      <c r="AP178" s="126">
        <f>[3]heroMastery!AP178</f>
        <v>0</v>
      </c>
      <c r="AQ178" s="126">
        <f>[3]heroMastery!AQ178</f>
        <v>0</v>
      </c>
      <c r="AR178" s="126">
        <f>[3]heroMastery!AR178</f>
        <v>0</v>
      </c>
      <c r="AS178" s="126">
        <f>[3]heroMastery!AS178</f>
        <v>0</v>
      </c>
      <c r="AT178" s="126">
        <f>[3]heroMastery!AT178</f>
        <v>0</v>
      </c>
      <c r="AU178" s="126">
        <f>[3]heroMastery!AU178</f>
        <v>0</v>
      </c>
      <c r="AV178" s="126">
        <f>[3]heroMastery!AV178</f>
        <v>0</v>
      </c>
      <c r="AW178" s="126">
        <f>[3]heroMastery!AW178</f>
        <v>0</v>
      </c>
      <c r="AX178" s="126">
        <f>[3]heroMastery!AX178</f>
        <v>0</v>
      </c>
      <c r="AY178" s="126">
        <f>[3]heroMastery!AY178</f>
        <v>0.1</v>
      </c>
      <c r="AZ178" s="126">
        <f>[3]heroMastery!AZ178</f>
        <v>0</v>
      </c>
      <c r="BA178" s="126">
        <f>[3]heroMastery!BA178</f>
        <v>0</v>
      </c>
      <c r="BB178" s="126">
        <f>[3]heroMastery!BB178</f>
        <v>0</v>
      </c>
      <c r="BC178" s="126">
        <f>[3]heroMastery!BC178</f>
        <v>0</v>
      </c>
      <c r="BD178" s="126">
        <f>[3]heroMastery!BD178</f>
        <v>0</v>
      </c>
      <c r="BE178" s="126">
        <f>[3]heroMastery!BE178</f>
        <v>0</v>
      </c>
      <c r="BF178" s="126">
        <f>[3]heroMastery!BF178</f>
        <v>0</v>
      </c>
      <c r="BG178" s="126">
        <f>[3]heroMastery!BG178</f>
        <v>0</v>
      </c>
      <c r="BH178" s="126">
        <f>[3]heroMastery!BH178</f>
        <v>0</v>
      </c>
    </row>
    <row r="179" spans="1:60">
      <c r="A179" s="126">
        <f>[3]heroMastery!A179</f>
        <v>0</v>
      </c>
      <c r="B179" s="126">
        <f>[3]heroMastery!B179</f>
        <v>62171</v>
      </c>
      <c r="C179" s="126" t="str">
        <f>[3]heroMastery!C179</f>
        <v>初级振奋</v>
      </c>
      <c r="D179" s="126">
        <f>[3]heroMastery!D179</f>
        <v>2</v>
      </c>
      <c r="E179" s="126">
        <f>[3]heroMastery!E179</f>
        <v>0</v>
      </c>
      <c r="F179" s="126">
        <f>[3]heroMastery!F179</f>
        <v>0</v>
      </c>
      <c r="G179" s="126">
        <f>[3]heroMastery!G179</f>
        <v>1</v>
      </c>
      <c r="H179" s="126">
        <f>[3]heroMastery!H179</f>
        <v>560</v>
      </c>
      <c r="I179" s="126">
        <f>[3]heroMastery!I179</f>
        <v>7</v>
      </c>
      <c r="J179" s="126">
        <f>[3]heroMastery!J179</f>
        <v>0</v>
      </c>
      <c r="K179" s="126" t="str">
        <f>[3]heroMastery!K179</f>
        <v>[5,10]</v>
      </c>
      <c r="L179" s="126">
        <f>[3]heroMastery!L179</f>
        <v>1</v>
      </c>
      <c r="M179" s="126">
        <f>[3]heroMastery!M179</f>
        <v>62170</v>
      </c>
      <c r="N179" s="126" t="str">
        <f>[3]heroMastery!N179</f>
        <v>ma_cjzf</v>
      </c>
      <c r="O179" s="126" t="str">
        <f>[3]heroMastery!O179</f>
        <v>HEROMASTERY_62171</v>
      </c>
      <c r="P179" s="126" t="str">
        <f>[3]heroMastery!P179</f>
        <v>HEROMASTERYDES_62171</v>
      </c>
      <c r="Q179" s="126" t="str">
        <f>[3]heroMastery!Q179</f>
        <v/>
      </c>
      <c r="R179" s="126">
        <f>[3]heroMastery!R179</f>
        <v>0</v>
      </c>
      <c r="S179" s="126" t="str">
        <f>[3]heroMastery!S179</f>
        <v/>
      </c>
      <c r="T179" s="126">
        <f>[3]heroMastery!T179</f>
        <v>0</v>
      </c>
      <c r="U179" s="126">
        <f>[3]heroMastery!U179</f>
        <v>0</v>
      </c>
      <c r="V179" s="126">
        <f>[3]heroMastery!V179</f>
        <v>0</v>
      </c>
      <c r="W179" s="126">
        <f>[3]heroMastery!W179</f>
        <v>0</v>
      </c>
      <c r="X179" s="126">
        <f>[3]heroMastery!X179</f>
        <v>0</v>
      </c>
      <c r="Y179" s="126">
        <f>[3]heroMastery!Y179</f>
        <v>0</v>
      </c>
      <c r="Z179" s="126">
        <f>[3]heroMastery!Z179</f>
        <v>0</v>
      </c>
      <c r="AA179" s="126">
        <f>[3]heroMastery!AA179</f>
        <v>0</v>
      </c>
      <c r="AB179" s="126">
        <f>[3]heroMastery!AB179</f>
        <v>0</v>
      </c>
      <c r="AC179" s="126">
        <f>[3]heroMastery!AC179</f>
        <v>0</v>
      </c>
      <c r="AD179" s="126">
        <f>[3]heroMastery!AD179</f>
        <v>0</v>
      </c>
      <c r="AE179" s="126">
        <f>[3]heroMastery!AE179</f>
        <v>0</v>
      </c>
      <c r="AF179" s="126">
        <f>[3]heroMastery!AF179</f>
        <v>0</v>
      </c>
      <c r="AG179" s="126">
        <f>[3]heroMastery!AG179</f>
        <v>0</v>
      </c>
      <c r="AH179" s="126">
        <f>[3]heroMastery!AH179</f>
        <v>0</v>
      </c>
      <c r="AI179" s="126">
        <f>[3]heroMastery!AI179</f>
        <v>0</v>
      </c>
      <c r="AJ179" s="126">
        <f>[3]heroMastery!AJ179</f>
        <v>0</v>
      </c>
      <c r="AK179" s="126">
        <f>[3]heroMastery!AK179</f>
        <v>0</v>
      </c>
      <c r="AL179" s="126">
        <f>[3]heroMastery!AL179</f>
        <v>0</v>
      </c>
      <c r="AM179" s="126">
        <f>[3]heroMastery!AM179</f>
        <v>0</v>
      </c>
      <c r="AN179" s="126">
        <f>[3]heroMastery!AN179</f>
        <v>0</v>
      </c>
      <c r="AO179" s="126">
        <f>[3]heroMastery!AO179</f>
        <v>0</v>
      </c>
      <c r="AP179" s="126">
        <f>[3]heroMastery!AP179</f>
        <v>0</v>
      </c>
      <c r="AQ179" s="126">
        <f>[3]heroMastery!AQ179</f>
        <v>0</v>
      </c>
      <c r="AR179" s="126">
        <f>[3]heroMastery!AR179</f>
        <v>0</v>
      </c>
      <c r="AS179" s="126">
        <f>[3]heroMastery!AS179</f>
        <v>0</v>
      </c>
      <c r="AT179" s="126">
        <f>[3]heroMastery!AT179</f>
        <v>0</v>
      </c>
      <c r="AU179" s="126">
        <f>[3]heroMastery!AU179</f>
        <v>0</v>
      </c>
      <c r="AV179" s="126">
        <f>[3]heroMastery!AV179</f>
        <v>0</v>
      </c>
      <c r="AW179" s="126">
        <f>[3]heroMastery!AW179</f>
        <v>0</v>
      </c>
      <c r="AX179" s="126">
        <f>[3]heroMastery!AX179</f>
        <v>0</v>
      </c>
      <c r="AY179" s="126">
        <f>[3]heroMastery!AY179</f>
        <v>0.03</v>
      </c>
      <c r="AZ179" s="126">
        <f>[3]heroMastery!AZ179</f>
        <v>0</v>
      </c>
      <c r="BA179" s="126">
        <f>[3]heroMastery!BA179</f>
        <v>0</v>
      </c>
      <c r="BB179" s="126">
        <f>[3]heroMastery!BB179</f>
        <v>0</v>
      </c>
      <c r="BC179" s="126">
        <f>[3]heroMastery!BC179</f>
        <v>0</v>
      </c>
      <c r="BD179" s="126">
        <f>[3]heroMastery!BD179</f>
        <v>0</v>
      </c>
      <c r="BE179" s="126">
        <f>[3]heroMastery!BE179</f>
        <v>0</v>
      </c>
      <c r="BF179" s="126">
        <f>[3]heroMastery!BF179</f>
        <v>0</v>
      </c>
      <c r="BG179" s="126">
        <f>[3]heroMastery!BG179</f>
        <v>0</v>
      </c>
      <c r="BH179" s="126">
        <f>[3]heroMastery!BH179</f>
        <v>0</v>
      </c>
    </row>
    <row r="180" spans="1:60">
      <c r="A180" s="126">
        <f>[3]heroMastery!A180</f>
        <v>0</v>
      </c>
      <c r="B180" s="126">
        <f>[3]heroMastery!B180</f>
        <v>62172</v>
      </c>
      <c r="C180" s="126" t="str">
        <f>[3]heroMastery!C180</f>
        <v>中级振奋</v>
      </c>
      <c r="D180" s="126">
        <f>[3]heroMastery!D180</f>
        <v>2</v>
      </c>
      <c r="E180" s="126">
        <f>[3]heroMastery!E180</f>
        <v>0</v>
      </c>
      <c r="F180" s="126">
        <f>[3]heroMastery!F180</f>
        <v>0</v>
      </c>
      <c r="G180" s="126">
        <f>[3]heroMastery!G180</f>
        <v>2</v>
      </c>
      <c r="H180" s="126">
        <f>[3]heroMastery!H180</f>
        <v>340</v>
      </c>
      <c r="I180" s="126">
        <f>[3]heroMastery!I180</f>
        <v>5</v>
      </c>
      <c r="J180" s="126">
        <f>[3]heroMastery!J180</f>
        <v>0</v>
      </c>
      <c r="K180" s="126" t="str">
        <f>[3]heroMastery!K180</f>
        <v>[0,0]</v>
      </c>
      <c r="L180" s="126">
        <f>[3]heroMastery!L180</f>
        <v>1</v>
      </c>
      <c r="M180" s="126">
        <f>[3]heroMastery!M180</f>
        <v>62170</v>
      </c>
      <c r="N180" s="126" t="str">
        <f>[3]heroMastery!N180</f>
        <v>ma_zjzf</v>
      </c>
      <c r="O180" s="126" t="str">
        <f>[3]heroMastery!O180</f>
        <v>HEROMASTERY_62172</v>
      </c>
      <c r="P180" s="126" t="str">
        <f>[3]heroMastery!P180</f>
        <v>HEROMASTERYDES_62172</v>
      </c>
      <c r="Q180" s="126" t="str">
        <f>[3]heroMastery!Q180</f>
        <v/>
      </c>
      <c r="R180" s="126">
        <f>[3]heroMastery!R180</f>
        <v>0</v>
      </c>
      <c r="S180" s="126" t="str">
        <f>[3]heroMastery!S180</f>
        <v/>
      </c>
      <c r="T180" s="126">
        <f>[3]heroMastery!T180</f>
        <v>0</v>
      </c>
      <c r="U180" s="126">
        <f>[3]heroMastery!U180</f>
        <v>0</v>
      </c>
      <c r="V180" s="126">
        <f>[3]heroMastery!V180</f>
        <v>0</v>
      </c>
      <c r="W180" s="126">
        <f>[3]heroMastery!W180</f>
        <v>0</v>
      </c>
      <c r="X180" s="126">
        <f>[3]heroMastery!X180</f>
        <v>0</v>
      </c>
      <c r="Y180" s="126">
        <f>[3]heroMastery!Y180</f>
        <v>0</v>
      </c>
      <c r="Z180" s="126">
        <f>[3]heroMastery!Z180</f>
        <v>0</v>
      </c>
      <c r="AA180" s="126">
        <f>[3]heroMastery!AA180</f>
        <v>0</v>
      </c>
      <c r="AB180" s="126">
        <f>[3]heroMastery!AB180</f>
        <v>0</v>
      </c>
      <c r="AC180" s="126">
        <f>[3]heroMastery!AC180</f>
        <v>0</v>
      </c>
      <c r="AD180" s="126">
        <f>[3]heroMastery!AD180</f>
        <v>0</v>
      </c>
      <c r="AE180" s="126">
        <f>[3]heroMastery!AE180</f>
        <v>0</v>
      </c>
      <c r="AF180" s="126">
        <f>[3]heroMastery!AF180</f>
        <v>0</v>
      </c>
      <c r="AG180" s="126">
        <f>[3]heroMastery!AG180</f>
        <v>0</v>
      </c>
      <c r="AH180" s="126">
        <f>[3]heroMastery!AH180</f>
        <v>0</v>
      </c>
      <c r="AI180" s="126">
        <f>[3]heroMastery!AI180</f>
        <v>0</v>
      </c>
      <c r="AJ180" s="126">
        <f>[3]heroMastery!AJ180</f>
        <v>0</v>
      </c>
      <c r="AK180" s="126">
        <f>[3]heroMastery!AK180</f>
        <v>0</v>
      </c>
      <c r="AL180" s="126">
        <f>[3]heroMastery!AL180</f>
        <v>0</v>
      </c>
      <c r="AM180" s="126">
        <f>[3]heroMastery!AM180</f>
        <v>0</v>
      </c>
      <c r="AN180" s="126">
        <f>[3]heroMastery!AN180</f>
        <v>0</v>
      </c>
      <c r="AO180" s="126">
        <f>[3]heroMastery!AO180</f>
        <v>0</v>
      </c>
      <c r="AP180" s="126">
        <f>[3]heroMastery!AP180</f>
        <v>0</v>
      </c>
      <c r="AQ180" s="126">
        <f>[3]heroMastery!AQ180</f>
        <v>0</v>
      </c>
      <c r="AR180" s="126">
        <f>[3]heroMastery!AR180</f>
        <v>0</v>
      </c>
      <c r="AS180" s="126">
        <f>[3]heroMastery!AS180</f>
        <v>0</v>
      </c>
      <c r="AT180" s="126">
        <f>[3]heroMastery!AT180</f>
        <v>0</v>
      </c>
      <c r="AU180" s="126">
        <f>[3]heroMastery!AU180</f>
        <v>0</v>
      </c>
      <c r="AV180" s="126">
        <f>[3]heroMastery!AV180</f>
        <v>0</v>
      </c>
      <c r="AW180" s="126">
        <f>[3]heroMastery!AW180</f>
        <v>0</v>
      </c>
      <c r="AX180" s="126">
        <f>[3]heroMastery!AX180</f>
        <v>0</v>
      </c>
      <c r="AY180" s="126">
        <f>[3]heroMastery!AY180</f>
        <v>7.0000000000000007E-2</v>
      </c>
      <c r="AZ180" s="126">
        <f>[3]heroMastery!AZ180</f>
        <v>0</v>
      </c>
      <c r="BA180" s="126">
        <f>[3]heroMastery!BA180</f>
        <v>0</v>
      </c>
      <c r="BB180" s="126">
        <f>[3]heroMastery!BB180</f>
        <v>0</v>
      </c>
      <c r="BC180" s="126">
        <f>[3]heroMastery!BC180</f>
        <v>0</v>
      </c>
      <c r="BD180" s="126">
        <f>[3]heroMastery!BD180</f>
        <v>0</v>
      </c>
      <c r="BE180" s="126">
        <f>[3]heroMastery!BE180</f>
        <v>0</v>
      </c>
      <c r="BF180" s="126">
        <f>[3]heroMastery!BF180</f>
        <v>0</v>
      </c>
      <c r="BG180" s="126">
        <f>[3]heroMastery!BG180</f>
        <v>0</v>
      </c>
      <c r="BH180" s="126">
        <f>[3]heroMastery!BH180</f>
        <v>0</v>
      </c>
    </row>
    <row r="181" spans="1:60">
      <c r="A181" s="126">
        <f>[3]heroMastery!A181</f>
        <v>0</v>
      </c>
      <c r="B181" s="126">
        <f>[3]heroMastery!B181</f>
        <v>62173</v>
      </c>
      <c r="C181" s="126" t="str">
        <f>[3]heroMastery!C181</f>
        <v>高级振奋</v>
      </c>
      <c r="D181" s="126">
        <f>[3]heroMastery!D181</f>
        <v>2</v>
      </c>
      <c r="E181" s="126">
        <f>[3]heroMastery!E181</f>
        <v>0</v>
      </c>
      <c r="F181" s="126">
        <f>[3]heroMastery!F181</f>
        <v>0</v>
      </c>
      <c r="G181" s="126">
        <f>[3]heroMastery!G181</f>
        <v>3</v>
      </c>
      <c r="H181" s="126">
        <f>[3]heroMastery!H181</f>
        <v>100</v>
      </c>
      <c r="I181" s="126">
        <f>[3]heroMastery!I181</f>
        <v>1</v>
      </c>
      <c r="J181" s="126">
        <f>[3]heroMastery!J181</f>
        <v>1000</v>
      </c>
      <c r="K181" s="126" t="str">
        <f>[3]heroMastery!K181</f>
        <v>[0,0]</v>
      </c>
      <c r="L181" s="126">
        <f>[3]heroMastery!L181</f>
        <v>1</v>
      </c>
      <c r="M181" s="126">
        <f>[3]heroMastery!M181</f>
        <v>62170</v>
      </c>
      <c r="N181" s="126" t="str">
        <f>[3]heroMastery!N181</f>
        <v>ma_gjzf</v>
      </c>
      <c r="O181" s="126" t="str">
        <f>[3]heroMastery!O181</f>
        <v>HEROMASTERY_62173</v>
      </c>
      <c r="P181" s="126" t="str">
        <f>[3]heroMastery!P181</f>
        <v>HEROMASTERYDES_62173</v>
      </c>
      <c r="Q181" s="126" t="str">
        <f>[3]heroMastery!Q181</f>
        <v/>
      </c>
      <c r="R181" s="126">
        <f>[3]heroMastery!R181</f>
        <v>0</v>
      </c>
      <c r="S181" s="126" t="str">
        <f>[3]heroMastery!S181</f>
        <v/>
      </c>
      <c r="T181" s="126">
        <f>[3]heroMastery!T181</f>
        <v>0</v>
      </c>
      <c r="U181" s="126">
        <f>[3]heroMastery!U181</f>
        <v>0</v>
      </c>
      <c r="V181" s="126">
        <f>[3]heroMastery!V181</f>
        <v>0</v>
      </c>
      <c r="W181" s="126">
        <f>[3]heroMastery!W181</f>
        <v>0</v>
      </c>
      <c r="X181" s="126">
        <f>[3]heroMastery!X181</f>
        <v>0</v>
      </c>
      <c r="Y181" s="126">
        <f>[3]heroMastery!Y181</f>
        <v>0</v>
      </c>
      <c r="Z181" s="126">
        <f>[3]heroMastery!Z181</f>
        <v>0</v>
      </c>
      <c r="AA181" s="126">
        <f>[3]heroMastery!AA181</f>
        <v>0</v>
      </c>
      <c r="AB181" s="126">
        <f>[3]heroMastery!AB181</f>
        <v>0</v>
      </c>
      <c r="AC181" s="126">
        <f>[3]heroMastery!AC181</f>
        <v>0</v>
      </c>
      <c r="AD181" s="126">
        <f>[3]heroMastery!AD181</f>
        <v>0</v>
      </c>
      <c r="AE181" s="126">
        <f>[3]heroMastery!AE181</f>
        <v>0</v>
      </c>
      <c r="AF181" s="126">
        <f>[3]heroMastery!AF181</f>
        <v>0</v>
      </c>
      <c r="AG181" s="126">
        <f>[3]heroMastery!AG181</f>
        <v>0</v>
      </c>
      <c r="AH181" s="126">
        <f>[3]heroMastery!AH181</f>
        <v>0</v>
      </c>
      <c r="AI181" s="126">
        <f>[3]heroMastery!AI181</f>
        <v>0</v>
      </c>
      <c r="AJ181" s="126">
        <f>[3]heroMastery!AJ181</f>
        <v>0</v>
      </c>
      <c r="AK181" s="126">
        <f>[3]heroMastery!AK181</f>
        <v>0</v>
      </c>
      <c r="AL181" s="126">
        <f>[3]heroMastery!AL181</f>
        <v>0</v>
      </c>
      <c r="AM181" s="126">
        <f>[3]heroMastery!AM181</f>
        <v>0</v>
      </c>
      <c r="AN181" s="126">
        <f>[3]heroMastery!AN181</f>
        <v>0</v>
      </c>
      <c r="AO181" s="126">
        <f>[3]heroMastery!AO181</f>
        <v>0</v>
      </c>
      <c r="AP181" s="126">
        <f>[3]heroMastery!AP181</f>
        <v>0</v>
      </c>
      <c r="AQ181" s="126">
        <f>[3]heroMastery!AQ181</f>
        <v>0</v>
      </c>
      <c r="AR181" s="126">
        <f>[3]heroMastery!AR181</f>
        <v>0</v>
      </c>
      <c r="AS181" s="126">
        <f>[3]heroMastery!AS181</f>
        <v>0</v>
      </c>
      <c r="AT181" s="126">
        <f>[3]heroMastery!AT181</f>
        <v>0</v>
      </c>
      <c r="AU181" s="126">
        <f>[3]heroMastery!AU181</f>
        <v>0</v>
      </c>
      <c r="AV181" s="126">
        <f>[3]heroMastery!AV181</f>
        <v>0</v>
      </c>
      <c r="AW181" s="126">
        <f>[3]heroMastery!AW181</f>
        <v>0</v>
      </c>
      <c r="AX181" s="126">
        <f>[3]heroMastery!AX181</f>
        <v>0</v>
      </c>
      <c r="AY181" s="126">
        <f>[3]heroMastery!AY181</f>
        <v>0.1</v>
      </c>
      <c r="AZ181" s="126">
        <f>[3]heroMastery!AZ181</f>
        <v>0</v>
      </c>
      <c r="BA181" s="126">
        <f>[3]heroMastery!BA181</f>
        <v>0</v>
      </c>
      <c r="BB181" s="126">
        <f>[3]heroMastery!BB181</f>
        <v>0</v>
      </c>
      <c r="BC181" s="126">
        <f>[3]heroMastery!BC181</f>
        <v>0</v>
      </c>
      <c r="BD181" s="126">
        <f>[3]heroMastery!BD181</f>
        <v>0</v>
      </c>
      <c r="BE181" s="126">
        <f>[3]heroMastery!BE181</f>
        <v>0</v>
      </c>
      <c r="BF181" s="126">
        <f>[3]heroMastery!BF181</f>
        <v>0</v>
      </c>
      <c r="BG181" s="126">
        <f>[3]heroMastery!BG181</f>
        <v>0</v>
      </c>
      <c r="BH181" s="126">
        <f>[3]heroMastery!BH181</f>
        <v>0</v>
      </c>
    </row>
    <row r="182" spans="1:60">
      <c r="A182" s="126">
        <f>[3]heroMastery!A182</f>
        <v>0</v>
      </c>
      <c r="B182" s="126">
        <f>[3]heroMastery!B182</f>
        <v>62181</v>
      </c>
      <c r="C182" s="126" t="str">
        <f>[3]heroMastery!C182</f>
        <v>初级庇护</v>
      </c>
      <c r="D182" s="126">
        <f>[3]heroMastery!D182</f>
        <v>2</v>
      </c>
      <c r="E182" s="126">
        <f>[3]heroMastery!E182</f>
        <v>0</v>
      </c>
      <c r="F182" s="126">
        <f>[3]heroMastery!F182</f>
        <v>0</v>
      </c>
      <c r="G182" s="126">
        <f>[3]heroMastery!G182</f>
        <v>1</v>
      </c>
      <c r="H182" s="126">
        <f>[3]heroMastery!H182</f>
        <v>560</v>
      </c>
      <c r="I182" s="126">
        <f>[3]heroMastery!I182</f>
        <v>7</v>
      </c>
      <c r="J182" s="126">
        <f>[3]heroMastery!J182</f>
        <v>0</v>
      </c>
      <c r="K182" s="126" t="str">
        <f>[3]heroMastery!K182</f>
        <v>[5,10]</v>
      </c>
      <c r="L182" s="126">
        <f>[3]heroMastery!L182</f>
        <v>2</v>
      </c>
      <c r="M182" s="126">
        <f>[3]heroMastery!M182</f>
        <v>62180</v>
      </c>
      <c r="N182" s="126" t="str">
        <f>[3]heroMastery!N182</f>
        <v>ma_cjbh</v>
      </c>
      <c r="O182" s="126" t="str">
        <f>[3]heroMastery!O182</f>
        <v>HEROMASTERY_62181</v>
      </c>
      <c r="P182" s="126" t="str">
        <f>[3]heroMastery!P182</f>
        <v>HEROMASTERYDES_62181</v>
      </c>
      <c r="Q182" s="126" t="str">
        <f>[3]heroMastery!Q182</f>
        <v/>
      </c>
      <c r="R182" s="126">
        <f>[3]heroMastery!R182</f>
        <v>0</v>
      </c>
      <c r="S182" s="126" t="str">
        <f>[3]heroMastery!S182</f>
        <v/>
      </c>
      <c r="T182" s="126">
        <f>[3]heroMastery!T182</f>
        <v>0</v>
      </c>
      <c r="U182" s="126">
        <f>[3]heroMastery!U182</f>
        <v>0</v>
      </c>
      <c r="V182" s="126">
        <f>[3]heroMastery!V182</f>
        <v>0</v>
      </c>
      <c r="W182" s="126">
        <f>[3]heroMastery!W182</f>
        <v>0</v>
      </c>
      <c r="X182" s="126">
        <f>[3]heroMastery!X182</f>
        <v>0</v>
      </c>
      <c r="Y182" s="126">
        <f>[3]heroMastery!Y182</f>
        <v>0</v>
      </c>
      <c r="Z182" s="126">
        <f>[3]heroMastery!Z182</f>
        <v>0</v>
      </c>
      <c r="AA182" s="126">
        <f>[3]heroMastery!AA182</f>
        <v>0</v>
      </c>
      <c r="AB182" s="126">
        <f>[3]heroMastery!AB182</f>
        <v>0</v>
      </c>
      <c r="AC182" s="126">
        <f>[3]heroMastery!AC182</f>
        <v>0</v>
      </c>
      <c r="AD182" s="126">
        <f>[3]heroMastery!AD182</f>
        <v>0</v>
      </c>
      <c r="AE182" s="126">
        <f>[3]heroMastery!AE182</f>
        <v>0</v>
      </c>
      <c r="AF182" s="126">
        <f>[3]heroMastery!AF182</f>
        <v>0</v>
      </c>
      <c r="AG182" s="126">
        <f>[3]heroMastery!AG182</f>
        <v>0</v>
      </c>
      <c r="AH182" s="126">
        <f>[3]heroMastery!AH182</f>
        <v>0</v>
      </c>
      <c r="AI182" s="126">
        <f>[3]heroMastery!AI182</f>
        <v>0</v>
      </c>
      <c r="AJ182" s="126">
        <f>[3]heroMastery!AJ182</f>
        <v>0</v>
      </c>
      <c r="AK182" s="126">
        <f>[3]heroMastery!AK182</f>
        <v>0</v>
      </c>
      <c r="AL182" s="126">
        <f>[3]heroMastery!AL182</f>
        <v>0</v>
      </c>
      <c r="AM182" s="126">
        <f>[3]heroMastery!AM182</f>
        <v>0</v>
      </c>
      <c r="AN182" s="126">
        <f>[3]heroMastery!AN182</f>
        <v>0</v>
      </c>
      <c r="AO182" s="126">
        <f>[3]heroMastery!AO182</f>
        <v>0</v>
      </c>
      <c r="AP182" s="126">
        <f>[3]heroMastery!AP182</f>
        <v>0</v>
      </c>
      <c r="AQ182" s="126">
        <f>[3]heroMastery!AQ182</f>
        <v>0</v>
      </c>
      <c r="AR182" s="126">
        <f>[3]heroMastery!AR182</f>
        <v>0</v>
      </c>
      <c r="AS182" s="126">
        <f>[3]heroMastery!AS182</f>
        <v>0</v>
      </c>
      <c r="AT182" s="126">
        <f>[3]heroMastery!AT182</f>
        <v>0</v>
      </c>
      <c r="AU182" s="126">
        <f>[3]heroMastery!AU182</f>
        <v>0</v>
      </c>
      <c r="AV182" s="126">
        <f>[3]heroMastery!AV182</f>
        <v>0</v>
      </c>
      <c r="AW182" s="126">
        <f>[3]heroMastery!AW182</f>
        <v>0</v>
      </c>
      <c r="AX182" s="126">
        <f>[3]heroMastery!AX182</f>
        <v>0</v>
      </c>
      <c r="AY182" s="126">
        <f>[3]heroMastery!AY182</f>
        <v>0.03</v>
      </c>
      <c r="AZ182" s="126">
        <f>[3]heroMastery!AZ182</f>
        <v>0</v>
      </c>
      <c r="BA182" s="126">
        <f>[3]heroMastery!BA182</f>
        <v>0</v>
      </c>
      <c r="BB182" s="126">
        <f>[3]heroMastery!BB182</f>
        <v>0</v>
      </c>
      <c r="BC182" s="126">
        <f>[3]heroMastery!BC182</f>
        <v>0</v>
      </c>
      <c r="BD182" s="126">
        <f>[3]heroMastery!BD182</f>
        <v>0</v>
      </c>
      <c r="BE182" s="126">
        <f>[3]heroMastery!BE182</f>
        <v>0</v>
      </c>
      <c r="BF182" s="126">
        <f>[3]heroMastery!BF182</f>
        <v>0</v>
      </c>
      <c r="BG182" s="126">
        <f>[3]heroMastery!BG182</f>
        <v>0</v>
      </c>
      <c r="BH182" s="126">
        <f>[3]heroMastery!BH182</f>
        <v>0</v>
      </c>
    </row>
    <row r="183" spans="1:60">
      <c r="A183" s="126">
        <f>[3]heroMastery!A183</f>
        <v>0</v>
      </c>
      <c r="B183" s="126">
        <f>[3]heroMastery!B183</f>
        <v>62182</v>
      </c>
      <c r="C183" s="126" t="str">
        <f>[3]heroMastery!C183</f>
        <v>中级庇护</v>
      </c>
      <c r="D183" s="126">
        <f>[3]heroMastery!D183</f>
        <v>2</v>
      </c>
      <c r="E183" s="126">
        <f>[3]heroMastery!E183</f>
        <v>0</v>
      </c>
      <c r="F183" s="126">
        <f>[3]heroMastery!F183</f>
        <v>0</v>
      </c>
      <c r="G183" s="126">
        <f>[3]heroMastery!G183</f>
        <v>2</v>
      </c>
      <c r="H183" s="126">
        <f>[3]heroMastery!H183</f>
        <v>340</v>
      </c>
      <c r="I183" s="126">
        <f>[3]heroMastery!I183</f>
        <v>5</v>
      </c>
      <c r="J183" s="126">
        <f>[3]heroMastery!J183</f>
        <v>0</v>
      </c>
      <c r="K183" s="126" t="str">
        <f>[3]heroMastery!K183</f>
        <v>[0,0]</v>
      </c>
      <c r="L183" s="126">
        <f>[3]heroMastery!L183</f>
        <v>2</v>
      </c>
      <c r="M183" s="126">
        <f>[3]heroMastery!M183</f>
        <v>62180</v>
      </c>
      <c r="N183" s="126" t="str">
        <f>[3]heroMastery!N183</f>
        <v>ma_zjbh</v>
      </c>
      <c r="O183" s="126" t="str">
        <f>[3]heroMastery!O183</f>
        <v>HEROMASTERY_62182</v>
      </c>
      <c r="P183" s="126" t="str">
        <f>[3]heroMastery!P183</f>
        <v>HEROMASTERYDES_62182</v>
      </c>
      <c r="Q183" s="126" t="str">
        <f>[3]heroMastery!Q183</f>
        <v/>
      </c>
      <c r="R183" s="126">
        <f>[3]heroMastery!R183</f>
        <v>0</v>
      </c>
      <c r="S183" s="126" t="str">
        <f>[3]heroMastery!S183</f>
        <v/>
      </c>
      <c r="T183" s="126">
        <f>[3]heroMastery!T183</f>
        <v>0</v>
      </c>
      <c r="U183" s="126">
        <f>[3]heroMastery!U183</f>
        <v>0</v>
      </c>
      <c r="V183" s="126">
        <f>[3]heroMastery!V183</f>
        <v>0</v>
      </c>
      <c r="W183" s="126">
        <f>[3]heroMastery!W183</f>
        <v>0</v>
      </c>
      <c r="X183" s="126">
        <f>[3]heroMastery!X183</f>
        <v>0</v>
      </c>
      <c r="Y183" s="126">
        <f>[3]heroMastery!Y183</f>
        <v>0</v>
      </c>
      <c r="Z183" s="126">
        <f>[3]heroMastery!Z183</f>
        <v>0</v>
      </c>
      <c r="AA183" s="126">
        <f>[3]heroMastery!AA183</f>
        <v>0</v>
      </c>
      <c r="AB183" s="126">
        <f>[3]heroMastery!AB183</f>
        <v>0</v>
      </c>
      <c r="AC183" s="126">
        <f>[3]heroMastery!AC183</f>
        <v>0</v>
      </c>
      <c r="AD183" s="126">
        <f>[3]heroMastery!AD183</f>
        <v>0</v>
      </c>
      <c r="AE183" s="126">
        <f>[3]heroMastery!AE183</f>
        <v>0</v>
      </c>
      <c r="AF183" s="126">
        <f>[3]heroMastery!AF183</f>
        <v>0</v>
      </c>
      <c r="AG183" s="126">
        <f>[3]heroMastery!AG183</f>
        <v>0</v>
      </c>
      <c r="AH183" s="126">
        <f>[3]heroMastery!AH183</f>
        <v>0</v>
      </c>
      <c r="AI183" s="126">
        <f>[3]heroMastery!AI183</f>
        <v>0</v>
      </c>
      <c r="AJ183" s="126">
        <f>[3]heroMastery!AJ183</f>
        <v>0</v>
      </c>
      <c r="AK183" s="126">
        <f>[3]heroMastery!AK183</f>
        <v>0</v>
      </c>
      <c r="AL183" s="126">
        <f>[3]heroMastery!AL183</f>
        <v>0</v>
      </c>
      <c r="AM183" s="126">
        <f>[3]heroMastery!AM183</f>
        <v>0</v>
      </c>
      <c r="AN183" s="126">
        <f>[3]heroMastery!AN183</f>
        <v>0</v>
      </c>
      <c r="AO183" s="126">
        <f>[3]heroMastery!AO183</f>
        <v>0</v>
      </c>
      <c r="AP183" s="126">
        <f>[3]heroMastery!AP183</f>
        <v>0</v>
      </c>
      <c r="AQ183" s="126">
        <f>[3]heroMastery!AQ183</f>
        <v>0</v>
      </c>
      <c r="AR183" s="126">
        <f>[3]heroMastery!AR183</f>
        <v>0</v>
      </c>
      <c r="AS183" s="126">
        <f>[3]heroMastery!AS183</f>
        <v>0</v>
      </c>
      <c r="AT183" s="126">
        <f>[3]heroMastery!AT183</f>
        <v>0</v>
      </c>
      <c r="AU183" s="126">
        <f>[3]heroMastery!AU183</f>
        <v>0</v>
      </c>
      <c r="AV183" s="126">
        <f>[3]heroMastery!AV183</f>
        <v>0</v>
      </c>
      <c r="AW183" s="126">
        <f>[3]heroMastery!AW183</f>
        <v>0</v>
      </c>
      <c r="AX183" s="126">
        <f>[3]heroMastery!AX183</f>
        <v>0</v>
      </c>
      <c r="AY183" s="126">
        <f>[3]heroMastery!AY183</f>
        <v>7.0000000000000007E-2</v>
      </c>
      <c r="AZ183" s="126">
        <f>[3]heroMastery!AZ183</f>
        <v>0</v>
      </c>
      <c r="BA183" s="126">
        <f>[3]heroMastery!BA183</f>
        <v>0</v>
      </c>
      <c r="BB183" s="126">
        <f>[3]heroMastery!BB183</f>
        <v>0</v>
      </c>
      <c r="BC183" s="126">
        <f>[3]heroMastery!BC183</f>
        <v>0</v>
      </c>
      <c r="BD183" s="126">
        <f>[3]heroMastery!BD183</f>
        <v>0</v>
      </c>
      <c r="BE183" s="126">
        <f>[3]heroMastery!BE183</f>
        <v>0</v>
      </c>
      <c r="BF183" s="126">
        <f>[3]heroMastery!BF183</f>
        <v>0</v>
      </c>
      <c r="BG183" s="126">
        <f>[3]heroMastery!BG183</f>
        <v>0</v>
      </c>
      <c r="BH183" s="126">
        <f>[3]heroMastery!BH183</f>
        <v>0</v>
      </c>
    </row>
    <row r="184" spans="1:60">
      <c r="A184" s="126">
        <f>[3]heroMastery!A184</f>
        <v>0</v>
      </c>
      <c r="B184" s="126">
        <f>[3]heroMastery!B184</f>
        <v>62183</v>
      </c>
      <c r="C184" s="126" t="str">
        <f>[3]heroMastery!C184</f>
        <v>高级庇护</v>
      </c>
      <c r="D184" s="126">
        <f>[3]heroMastery!D184</f>
        <v>2</v>
      </c>
      <c r="E184" s="126">
        <f>[3]heroMastery!E184</f>
        <v>0</v>
      </c>
      <c r="F184" s="126">
        <f>[3]heroMastery!F184</f>
        <v>0</v>
      </c>
      <c r="G184" s="126">
        <f>[3]heroMastery!G184</f>
        <v>3</v>
      </c>
      <c r="H184" s="126">
        <f>[3]heroMastery!H184</f>
        <v>100</v>
      </c>
      <c r="I184" s="126">
        <f>[3]heroMastery!I184</f>
        <v>1</v>
      </c>
      <c r="J184" s="126">
        <f>[3]heroMastery!J184</f>
        <v>1000</v>
      </c>
      <c r="K184" s="126" t="str">
        <f>[3]heroMastery!K184</f>
        <v>[0,0]</v>
      </c>
      <c r="L184" s="126">
        <f>[3]heroMastery!L184</f>
        <v>2</v>
      </c>
      <c r="M184" s="126">
        <f>[3]heroMastery!M184</f>
        <v>62180</v>
      </c>
      <c r="N184" s="126" t="str">
        <f>[3]heroMastery!N184</f>
        <v>ma_gjbh</v>
      </c>
      <c r="O184" s="126" t="str">
        <f>[3]heroMastery!O184</f>
        <v>HEROMASTERY_62183</v>
      </c>
      <c r="P184" s="126" t="str">
        <f>[3]heroMastery!P184</f>
        <v>HEROMASTERYDES_62183</v>
      </c>
      <c r="Q184" s="126" t="str">
        <f>[3]heroMastery!Q184</f>
        <v/>
      </c>
      <c r="R184" s="126">
        <f>[3]heroMastery!R184</f>
        <v>0</v>
      </c>
      <c r="S184" s="126" t="str">
        <f>[3]heroMastery!S184</f>
        <v/>
      </c>
      <c r="T184" s="126">
        <f>[3]heroMastery!T184</f>
        <v>0</v>
      </c>
      <c r="U184" s="126">
        <f>[3]heroMastery!U184</f>
        <v>0</v>
      </c>
      <c r="V184" s="126">
        <f>[3]heroMastery!V184</f>
        <v>0</v>
      </c>
      <c r="W184" s="126">
        <f>[3]heroMastery!W184</f>
        <v>0</v>
      </c>
      <c r="X184" s="126">
        <f>[3]heroMastery!X184</f>
        <v>0</v>
      </c>
      <c r="Y184" s="126">
        <f>[3]heroMastery!Y184</f>
        <v>0</v>
      </c>
      <c r="Z184" s="126">
        <f>[3]heroMastery!Z184</f>
        <v>0</v>
      </c>
      <c r="AA184" s="126">
        <f>[3]heroMastery!AA184</f>
        <v>0</v>
      </c>
      <c r="AB184" s="126">
        <f>[3]heroMastery!AB184</f>
        <v>0</v>
      </c>
      <c r="AC184" s="126">
        <f>[3]heroMastery!AC184</f>
        <v>0</v>
      </c>
      <c r="AD184" s="126">
        <f>[3]heroMastery!AD184</f>
        <v>0</v>
      </c>
      <c r="AE184" s="126">
        <f>[3]heroMastery!AE184</f>
        <v>0</v>
      </c>
      <c r="AF184" s="126">
        <f>[3]heroMastery!AF184</f>
        <v>0</v>
      </c>
      <c r="AG184" s="126">
        <f>[3]heroMastery!AG184</f>
        <v>0</v>
      </c>
      <c r="AH184" s="126">
        <f>[3]heroMastery!AH184</f>
        <v>0</v>
      </c>
      <c r="AI184" s="126">
        <f>[3]heroMastery!AI184</f>
        <v>0</v>
      </c>
      <c r="AJ184" s="126">
        <f>[3]heroMastery!AJ184</f>
        <v>0</v>
      </c>
      <c r="AK184" s="126">
        <f>[3]heroMastery!AK184</f>
        <v>0</v>
      </c>
      <c r="AL184" s="126">
        <f>[3]heroMastery!AL184</f>
        <v>0</v>
      </c>
      <c r="AM184" s="126">
        <f>[3]heroMastery!AM184</f>
        <v>0</v>
      </c>
      <c r="AN184" s="126">
        <f>[3]heroMastery!AN184</f>
        <v>0</v>
      </c>
      <c r="AO184" s="126">
        <f>[3]heroMastery!AO184</f>
        <v>0</v>
      </c>
      <c r="AP184" s="126">
        <f>[3]heroMastery!AP184</f>
        <v>0</v>
      </c>
      <c r="AQ184" s="126">
        <f>[3]heroMastery!AQ184</f>
        <v>0</v>
      </c>
      <c r="AR184" s="126">
        <f>[3]heroMastery!AR184</f>
        <v>0</v>
      </c>
      <c r="AS184" s="126">
        <f>[3]heroMastery!AS184</f>
        <v>0</v>
      </c>
      <c r="AT184" s="126">
        <f>[3]heroMastery!AT184</f>
        <v>0</v>
      </c>
      <c r="AU184" s="126">
        <f>[3]heroMastery!AU184</f>
        <v>0</v>
      </c>
      <c r="AV184" s="126">
        <f>[3]heroMastery!AV184</f>
        <v>0</v>
      </c>
      <c r="AW184" s="126">
        <f>[3]heroMastery!AW184</f>
        <v>0</v>
      </c>
      <c r="AX184" s="126">
        <f>[3]heroMastery!AX184</f>
        <v>0</v>
      </c>
      <c r="AY184" s="126">
        <f>[3]heroMastery!AY184</f>
        <v>0.1</v>
      </c>
      <c r="AZ184" s="126">
        <f>[3]heroMastery!AZ184</f>
        <v>0</v>
      </c>
      <c r="BA184" s="126">
        <f>[3]heroMastery!BA184</f>
        <v>0</v>
      </c>
      <c r="BB184" s="126">
        <f>[3]heroMastery!BB184</f>
        <v>0</v>
      </c>
      <c r="BC184" s="126">
        <f>[3]heroMastery!BC184</f>
        <v>0</v>
      </c>
      <c r="BD184" s="126">
        <f>[3]heroMastery!BD184</f>
        <v>0</v>
      </c>
      <c r="BE184" s="126">
        <f>[3]heroMastery!BE184</f>
        <v>0</v>
      </c>
      <c r="BF184" s="126">
        <f>[3]heroMastery!BF184</f>
        <v>0</v>
      </c>
      <c r="BG184" s="126">
        <f>[3]heroMastery!BG184</f>
        <v>0</v>
      </c>
      <c r="BH184" s="126">
        <f>[3]heroMastery!BH184</f>
        <v>0</v>
      </c>
    </row>
    <row r="185" spans="1:60">
      <c r="A185" s="126">
        <f>[3]heroMastery!A185</f>
        <v>0</v>
      </c>
      <c r="B185" s="126">
        <f>[3]heroMastery!B185</f>
        <v>62191</v>
      </c>
      <c r="C185" s="126" t="str">
        <f>[3]heroMastery!C185</f>
        <v>初级恶潮</v>
      </c>
      <c r="D185" s="126">
        <f>[3]heroMastery!D185</f>
        <v>2</v>
      </c>
      <c r="E185" s="126">
        <f>[3]heroMastery!E185</f>
        <v>0</v>
      </c>
      <c r="F185" s="126">
        <f>[3]heroMastery!F185</f>
        <v>0</v>
      </c>
      <c r="G185" s="126">
        <f>[3]heroMastery!G185</f>
        <v>1</v>
      </c>
      <c r="H185" s="126">
        <f>[3]heroMastery!H185</f>
        <v>560</v>
      </c>
      <c r="I185" s="126">
        <f>[3]heroMastery!I185</f>
        <v>7</v>
      </c>
      <c r="J185" s="126">
        <f>[3]heroMastery!J185</f>
        <v>0</v>
      </c>
      <c r="K185" s="126" t="str">
        <f>[3]heroMastery!K185</f>
        <v>[5,10]</v>
      </c>
      <c r="L185" s="126">
        <f>[3]heroMastery!L185</f>
        <v>3</v>
      </c>
      <c r="M185" s="126">
        <f>[3]heroMastery!M185</f>
        <v>62190</v>
      </c>
      <c r="N185" s="126" t="str">
        <f>[3]heroMastery!N185</f>
        <v>ma_cjec</v>
      </c>
      <c r="O185" s="126" t="str">
        <f>[3]heroMastery!O185</f>
        <v>HEROMASTERY_62191</v>
      </c>
      <c r="P185" s="126" t="str">
        <f>[3]heroMastery!P185</f>
        <v>HEROMASTERYDES_62191</v>
      </c>
      <c r="Q185" s="126" t="str">
        <f>[3]heroMastery!Q185</f>
        <v/>
      </c>
      <c r="R185" s="126">
        <f>[3]heroMastery!R185</f>
        <v>0</v>
      </c>
      <c r="S185" s="126" t="str">
        <f>[3]heroMastery!S185</f>
        <v/>
      </c>
      <c r="T185" s="126">
        <f>[3]heroMastery!T185</f>
        <v>0</v>
      </c>
      <c r="U185" s="126">
        <f>[3]heroMastery!U185</f>
        <v>0</v>
      </c>
      <c r="V185" s="126">
        <f>[3]heroMastery!V185</f>
        <v>0</v>
      </c>
      <c r="W185" s="126">
        <f>[3]heroMastery!W185</f>
        <v>0</v>
      </c>
      <c r="X185" s="126">
        <f>[3]heroMastery!X185</f>
        <v>0</v>
      </c>
      <c r="Y185" s="126">
        <f>[3]heroMastery!Y185</f>
        <v>0</v>
      </c>
      <c r="Z185" s="126">
        <f>[3]heroMastery!Z185</f>
        <v>0</v>
      </c>
      <c r="AA185" s="126">
        <f>[3]heroMastery!AA185</f>
        <v>0</v>
      </c>
      <c r="AB185" s="126">
        <f>[3]heroMastery!AB185</f>
        <v>0</v>
      </c>
      <c r="AC185" s="126">
        <f>[3]heroMastery!AC185</f>
        <v>0</v>
      </c>
      <c r="AD185" s="126">
        <f>[3]heroMastery!AD185</f>
        <v>0</v>
      </c>
      <c r="AE185" s="126">
        <f>[3]heroMastery!AE185</f>
        <v>0</v>
      </c>
      <c r="AF185" s="126">
        <f>[3]heroMastery!AF185</f>
        <v>0</v>
      </c>
      <c r="AG185" s="126">
        <f>[3]heroMastery!AG185</f>
        <v>0</v>
      </c>
      <c r="AH185" s="126">
        <f>[3]heroMastery!AH185</f>
        <v>0</v>
      </c>
      <c r="AI185" s="126">
        <f>[3]heroMastery!AI185</f>
        <v>0</v>
      </c>
      <c r="AJ185" s="126">
        <f>[3]heroMastery!AJ185</f>
        <v>0</v>
      </c>
      <c r="AK185" s="126">
        <f>[3]heroMastery!AK185</f>
        <v>0</v>
      </c>
      <c r="AL185" s="126">
        <f>[3]heroMastery!AL185</f>
        <v>0</v>
      </c>
      <c r="AM185" s="126">
        <f>[3]heroMastery!AM185</f>
        <v>0</v>
      </c>
      <c r="AN185" s="126">
        <f>[3]heroMastery!AN185</f>
        <v>0</v>
      </c>
      <c r="AO185" s="126">
        <f>[3]heroMastery!AO185</f>
        <v>0</v>
      </c>
      <c r="AP185" s="126">
        <f>[3]heroMastery!AP185</f>
        <v>0</v>
      </c>
      <c r="AQ185" s="126">
        <f>[3]heroMastery!AQ185</f>
        <v>0</v>
      </c>
      <c r="AR185" s="126">
        <f>[3]heroMastery!AR185</f>
        <v>0</v>
      </c>
      <c r="AS185" s="126">
        <f>[3]heroMastery!AS185</f>
        <v>0</v>
      </c>
      <c r="AT185" s="126">
        <f>[3]heroMastery!AT185</f>
        <v>0</v>
      </c>
      <c r="AU185" s="126">
        <f>[3]heroMastery!AU185</f>
        <v>0</v>
      </c>
      <c r="AV185" s="126">
        <f>[3]heroMastery!AV185</f>
        <v>0</v>
      </c>
      <c r="AW185" s="126">
        <f>[3]heroMastery!AW185</f>
        <v>0</v>
      </c>
      <c r="AX185" s="126">
        <f>[3]heroMastery!AX185</f>
        <v>0</v>
      </c>
      <c r="AY185" s="126">
        <f>[3]heroMastery!AY185</f>
        <v>0.03</v>
      </c>
      <c r="AZ185" s="126">
        <f>[3]heroMastery!AZ185</f>
        <v>0</v>
      </c>
      <c r="BA185" s="126">
        <f>[3]heroMastery!BA185</f>
        <v>0</v>
      </c>
      <c r="BB185" s="126">
        <f>[3]heroMastery!BB185</f>
        <v>0</v>
      </c>
      <c r="BC185" s="126">
        <f>[3]heroMastery!BC185</f>
        <v>0</v>
      </c>
      <c r="BD185" s="126">
        <f>[3]heroMastery!BD185</f>
        <v>0</v>
      </c>
      <c r="BE185" s="126">
        <f>[3]heroMastery!BE185</f>
        <v>0</v>
      </c>
      <c r="BF185" s="126">
        <f>[3]heroMastery!BF185</f>
        <v>0</v>
      </c>
      <c r="BG185" s="126">
        <f>[3]heroMastery!BG185</f>
        <v>0</v>
      </c>
      <c r="BH185" s="126">
        <f>[3]heroMastery!BH185</f>
        <v>0</v>
      </c>
    </row>
    <row r="186" spans="1:60">
      <c r="A186" s="126">
        <f>[3]heroMastery!A186</f>
        <v>0</v>
      </c>
      <c r="B186" s="126">
        <f>[3]heroMastery!B186</f>
        <v>62192</v>
      </c>
      <c r="C186" s="126" t="str">
        <f>[3]heroMastery!C186</f>
        <v>中级恶潮</v>
      </c>
      <c r="D186" s="126">
        <f>[3]heroMastery!D186</f>
        <v>2</v>
      </c>
      <c r="E186" s="126">
        <f>[3]heroMastery!E186</f>
        <v>0</v>
      </c>
      <c r="F186" s="126">
        <f>[3]heroMastery!F186</f>
        <v>0</v>
      </c>
      <c r="G186" s="126">
        <f>[3]heroMastery!G186</f>
        <v>2</v>
      </c>
      <c r="H186" s="126">
        <f>[3]heroMastery!H186</f>
        <v>340</v>
      </c>
      <c r="I186" s="126">
        <f>[3]heroMastery!I186</f>
        <v>5</v>
      </c>
      <c r="J186" s="126">
        <f>[3]heroMastery!J186</f>
        <v>0</v>
      </c>
      <c r="K186" s="126" t="str">
        <f>[3]heroMastery!K186</f>
        <v>[0,0]</v>
      </c>
      <c r="L186" s="126">
        <f>[3]heroMastery!L186</f>
        <v>3</v>
      </c>
      <c r="M186" s="126">
        <f>[3]heroMastery!M186</f>
        <v>62190</v>
      </c>
      <c r="N186" s="126" t="str">
        <f>[3]heroMastery!N186</f>
        <v>ma_zjec</v>
      </c>
      <c r="O186" s="126" t="str">
        <f>[3]heroMastery!O186</f>
        <v>HEROMASTERY_62192</v>
      </c>
      <c r="P186" s="126" t="str">
        <f>[3]heroMastery!P186</f>
        <v>HEROMASTERYDES_62192</v>
      </c>
      <c r="Q186" s="126" t="str">
        <f>[3]heroMastery!Q186</f>
        <v/>
      </c>
      <c r="R186" s="126">
        <f>[3]heroMastery!R186</f>
        <v>0</v>
      </c>
      <c r="S186" s="126" t="str">
        <f>[3]heroMastery!S186</f>
        <v/>
      </c>
      <c r="T186" s="126">
        <f>[3]heroMastery!T186</f>
        <v>0</v>
      </c>
      <c r="U186" s="126">
        <f>[3]heroMastery!U186</f>
        <v>0</v>
      </c>
      <c r="V186" s="126">
        <f>[3]heroMastery!V186</f>
        <v>0</v>
      </c>
      <c r="W186" s="126">
        <f>[3]heroMastery!W186</f>
        <v>0</v>
      </c>
      <c r="X186" s="126">
        <f>[3]heroMastery!X186</f>
        <v>0</v>
      </c>
      <c r="Y186" s="126">
        <f>[3]heroMastery!Y186</f>
        <v>0</v>
      </c>
      <c r="Z186" s="126">
        <f>[3]heroMastery!Z186</f>
        <v>0</v>
      </c>
      <c r="AA186" s="126">
        <f>[3]heroMastery!AA186</f>
        <v>0</v>
      </c>
      <c r="AB186" s="126">
        <f>[3]heroMastery!AB186</f>
        <v>0</v>
      </c>
      <c r="AC186" s="126">
        <f>[3]heroMastery!AC186</f>
        <v>0</v>
      </c>
      <c r="AD186" s="126">
        <f>[3]heroMastery!AD186</f>
        <v>0</v>
      </c>
      <c r="AE186" s="126">
        <f>[3]heroMastery!AE186</f>
        <v>0</v>
      </c>
      <c r="AF186" s="126">
        <f>[3]heroMastery!AF186</f>
        <v>0</v>
      </c>
      <c r="AG186" s="126">
        <f>[3]heroMastery!AG186</f>
        <v>0</v>
      </c>
      <c r="AH186" s="126">
        <f>[3]heroMastery!AH186</f>
        <v>0</v>
      </c>
      <c r="AI186" s="126">
        <f>[3]heroMastery!AI186</f>
        <v>0</v>
      </c>
      <c r="AJ186" s="126">
        <f>[3]heroMastery!AJ186</f>
        <v>0</v>
      </c>
      <c r="AK186" s="126">
        <f>[3]heroMastery!AK186</f>
        <v>0</v>
      </c>
      <c r="AL186" s="126">
        <f>[3]heroMastery!AL186</f>
        <v>0</v>
      </c>
      <c r="AM186" s="126">
        <f>[3]heroMastery!AM186</f>
        <v>0</v>
      </c>
      <c r="AN186" s="126">
        <f>[3]heroMastery!AN186</f>
        <v>0</v>
      </c>
      <c r="AO186" s="126">
        <f>[3]heroMastery!AO186</f>
        <v>0</v>
      </c>
      <c r="AP186" s="126">
        <f>[3]heroMastery!AP186</f>
        <v>0</v>
      </c>
      <c r="AQ186" s="126">
        <f>[3]heroMastery!AQ186</f>
        <v>0</v>
      </c>
      <c r="AR186" s="126">
        <f>[3]heroMastery!AR186</f>
        <v>0</v>
      </c>
      <c r="AS186" s="126">
        <f>[3]heroMastery!AS186</f>
        <v>0</v>
      </c>
      <c r="AT186" s="126">
        <f>[3]heroMastery!AT186</f>
        <v>0</v>
      </c>
      <c r="AU186" s="126">
        <f>[3]heroMastery!AU186</f>
        <v>0</v>
      </c>
      <c r="AV186" s="126">
        <f>[3]heroMastery!AV186</f>
        <v>0</v>
      </c>
      <c r="AW186" s="126">
        <f>[3]heroMastery!AW186</f>
        <v>0</v>
      </c>
      <c r="AX186" s="126">
        <f>[3]heroMastery!AX186</f>
        <v>0</v>
      </c>
      <c r="AY186" s="126">
        <f>[3]heroMastery!AY186</f>
        <v>7.0000000000000007E-2</v>
      </c>
      <c r="AZ186" s="126">
        <f>[3]heroMastery!AZ186</f>
        <v>0</v>
      </c>
      <c r="BA186" s="126">
        <f>[3]heroMastery!BA186</f>
        <v>0</v>
      </c>
      <c r="BB186" s="126">
        <f>[3]heroMastery!BB186</f>
        <v>0</v>
      </c>
      <c r="BC186" s="126">
        <f>[3]heroMastery!BC186</f>
        <v>0</v>
      </c>
      <c r="BD186" s="126">
        <f>[3]heroMastery!BD186</f>
        <v>0</v>
      </c>
      <c r="BE186" s="126">
        <f>[3]heroMastery!BE186</f>
        <v>0</v>
      </c>
      <c r="BF186" s="126">
        <f>[3]heroMastery!BF186</f>
        <v>0</v>
      </c>
      <c r="BG186" s="126">
        <f>[3]heroMastery!BG186</f>
        <v>0</v>
      </c>
      <c r="BH186" s="126">
        <f>[3]heroMastery!BH186</f>
        <v>0</v>
      </c>
    </row>
    <row r="187" spans="1:60">
      <c r="A187" s="126">
        <f>[3]heroMastery!A187</f>
        <v>0</v>
      </c>
      <c r="B187" s="126">
        <f>[3]heroMastery!B187</f>
        <v>62193</v>
      </c>
      <c r="C187" s="126" t="str">
        <f>[3]heroMastery!C187</f>
        <v>高级恶潮</v>
      </c>
      <c r="D187" s="126">
        <f>[3]heroMastery!D187</f>
        <v>2</v>
      </c>
      <c r="E187" s="126">
        <f>[3]heroMastery!E187</f>
        <v>0</v>
      </c>
      <c r="F187" s="126">
        <f>[3]heroMastery!F187</f>
        <v>0</v>
      </c>
      <c r="G187" s="126">
        <f>[3]heroMastery!G187</f>
        <v>3</v>
      </c>
      <c r="H187" s="126">
        <f>[3]heroMastery!H187</f>
        <v>100</v>
      </c>
      <c r="I187" s="126">
        <f>[3]heroMastery!I187</f>
        <v>1</v>
      </c>
      <c r="J187" s="126">
        <f>[3]heroMastery!J187</f>
        <v>1000</v>
      </c>
      <c r="K187" s="126" t="str">
        <f>[3]heroMastery!K187</f>
        <v>[0,0]</v>
      </c>
      <c r="L187" s="126">
        <f>[3]heroMastery!L187</f>
        <v>3</v>
      </c>
      <c r="M187" s="126">
        <f>[3]heroMastery!M187</f>
        <v>62190</v>
      </c>
      <c r="N187" s="126" t="str">
        <f>[3]heroMastery!N187</f>
        <v>ma_gjec</v>
      </c>
      <c r="O187" s="126" t="str">
        <f>[3]heroMastery!O187</f>
        <v>HEROMASTERY_62193</v>
      </c>
      <c r="P187" s="126" t="str">
        <f>[3]heroMastery!P187</f>
        <v>HEROMASTERYDES_62193</v>
      </c>
      <c r="Q187" s="126" t="str">
        <f>[3]heroMastery!Q187</f>
        <v/>
      </c>
      <c r="R187" s="126">
        <f>[3]heroMastery!R187</f>
        <v>0</v>
      </c>
      <c r="S187" s="126" t="str">
        <f>[3]heroMastery!S187</f>
        <v/>
      </c>
      <c r="T187" s="126">
        <f>[3]heroMastery!T187</f>
        <v>0</v>
      </c>
      <c r="U187" s="126">
        <f>[3]heroMastery!U187</f>
        <v>0</v>
      </c>
      <c r="V187" s="126">
        <f>[3]heroMastery!V187</f>
        <v>0</v>
      </c>
      <c r="W187" s="126">
        <f>[3]heroMastery!W187</f>
        <v>0</v>
      </c>
      <c r="X187" s="126">
        <f>[3]heroMastery!X187</f>
        <v>0</v>
      </c>
      <c r="Y187" s="126">
        <f>[3]heroMastery!Y187</f>
        <v>0</v>
      </c>
      <c r="Z187" s="126">
        <f>[3]heroMastery!Z187</f>
        <v>0</v>
      </c>
      <c r="AA187" s="126">
        <f>[3]heroMastery!AA187</f>
        <v>0</v>
      </c>
      <c r="AB187" s="126">
        <f>[3]heroMastery!AB187</f>
        <v>0</v>
      </c>
      <c r="AC187" s="126">
        <f>[3]heroMastery!AC187</f>
        <v>0</v>
      </c>
      <c r="AD187" s="126">
        <f>[3]heroMastery!AD187</f>
        <v>0</v>
      </c>
      <c r="AE187" s="126">
        <f>[3]heroMastery!AE187</f>
        <v>0</v>
      </c>
      <c r="AF187" s="126">
        <f>[3]heroMastery!AF187</f>
        <v>0</v>
      </c>
      <c r="AG187" s="126">
        <f>[3]heroMastery!AG187</f>
        <v>0</v>
      </c>
      <c r="AH187" s="126">
        <f>[3]heroMastery!AH187</f>
        <v>0</v>
      </c>
      <c r="AI187" s="126">
        <f>[3]heroMastery!AI187</f>
        <v>0</v>
      </c>
      <c r="AJ187" s="126">
        <f>[3]heroMastery!AJ187</f>
        <v>0</v>
      </c>
      <c r="AK187" s="126">
        <f>[3]heroMastery!AK187</f>
        <v>0</v>
      </c>
      <c r="AL187" s="126">
        <f>[3]heroMastery!AL187</f>
        <v>0</v>
      </c>
      <c r="AM187" s="126">
        <f>[3]heroMastery!AM187</f>
        <v>0</v>
      </c>
      <c r="AN187" s="126">
        <f>[3]heroMastery!AN187</f>
        <v>0</v>
      </c>
      <c r="AO187" s="126">
        <f>[3]heroMastery!AO187</f>
        <v>0</v>
      </c>
      <c r="AP187" s="126">
        <f>[3]heroMastery!AP187</f>
        <v>0</v>
      </c>
      <c r="AQ187" s="126">
        <f>[3]heroMastery!AQ187</f>
        <v>0</v>
      </c>
      <c r="AR187" s="126">
        <f>[3]heroMastery!AR187</f>
        <v>0</v>
      </c>
      <c r="AS187" s="126">
        <f>[3]heroMastery!AS187</f>
        <v>0</v>
      </c>
      <c r="AT187" s="126">
        <f>[3]heroMastery!AT187</f>
        <v>0</v>
      </c>
      <c r="AU187" s="126">
        <f>[3]heroMastery!AU187</f>
        <v>0</v>
      </c>
      <c r="AV187" s="126">
        <f>[3]heroMastery!AV187</f>
        <v>0</v>
      </c>
      <c r="AW187" s="126">
        <f>[3]heroMastery!AW187</f>
        <v>0</v>
      </c>
      <c r="AX187" s="126">
        <f>[3]heroMastery!AX187</f>
        <v>0</v>
      </c>
      <c r="AY187" s="126">
        <f>[3]heroMastery!AY187</f>
        <v>0.1</v>
      </c>
      <c r="AZ187" s="126">
        <f>[3]heroMastery!AZ187</f>
        <v>0</v>
      </c>
      <c r="BA187" s="126">
        <f>[3]heroMastery!BA187</f>
        <v>0</v>
      </c>
      <c r="BB187" s="126">
        <f>[3]heroMastery!BB187</f>
        <v>0</v>
      </c>
      <c r="BC187" s="126">
        <f>[3]heroMastery!BC187</f>
        <v>0</v>
      </c>
      <c r="BD187" s="126">
        <f>[3]heroMastery!BD187</f>
        <v>0</v>
      </c>
      <c r="BE187" s="126">
        <f>[3]heroMastery!BE187</f>
        <v>0</v>
      </c>
      <c r="BF187" s="126">
        <f>[3]heroMastery!BF187</f>
        <v>0</v>
      </c>
      <c r="BG187" s="126">
        <f>[3]heroMastery!BG187</f>
        <v>0</v>
      </c>
      <c r="BH187" s="126">
        <f>[3]heroMastery!BH187</f>
        <v>0</v>
      </c>
    </row>
    <row r="188" spans="1:60">
      <c r="A188" s="126">
        <f>[3]heroMastery!A188</f>
        <v>0</v>
      </c>
      <c r="B188" s="126">
        <f>[3]heroMastery!B188</f>
        <v>62201</v>
      </c>
      <c r="C188" s="126" t="str">
        <f>[3]heroMastery!C188</f>
        <v>初级血怒</v>
      </c>
      <c r="D188" s="126">
        <f>[3]heroMastery!D188</f>
        <v>2</v>
      </c>
      <c r="E188" s="126">
        <f>[3]heroMastery!E188</f>
        <v>0</v>
      </c>
      <c r="F188" s="126">
        <f>[3]heroMastery!F188</f>
        <v>0</v>
      </c>
      <c r="G188" s="126">
        <f>[3]heroMastery!G188</f>
        <v>1</v>
      </c>
      <c r="H188" s="126">
        <f>[3]heroMastery!H188</f>
        <v>560</v>
      </c>
      <c r="I188" s="126">
        <f>[3]heroMastery!I188</f>
        <v>7</v>
      </c>
      <c r="J188" s="126">
        <f>[3]heroMastery!J188</f>
        <v>0</v>
      </c>
      <c r="K188" s="126" t="str">
        <f>[3]heroMastery!K188</f>
        <v>[5,10]</v>
      </c>
      <c r="L188" s="126">
        <f>[3]heroMastery!L188</f>
        <v>4</v>
      </c>
      <c r="M188" s="126">
        <f>[3]heroMastery!M188</f>
        <v>62200</v>
      </c>
      <c r="N188" s="126" t="str">
        <f>[3]heroMastery!N188</f>
        <v>ma_cjxn</v>
      </c>
      <c r="O188" s="126" t="str">
        <f>[3]heroMastery!O188</f>
        <v>HEROMASTERY_62201</v>
      </c>
      <c r="P188" s="126" t="str">
        <f>[3]heroMastery!P188</f>
        <v>HEROMASTERYDES_62201</v>
      </c>
      <c r="Q188" s="126" t="str">
        <f>[3]heroMastery!Q188</f>
        <v/>
      </c>
      <c r="R188" s="126">
        <f>[3]heroMastery!R188</f>
        <v>0</v>
      </c>
      <c r="S188" s="126" t="str">
        <f>[3]heroMastery!S188</f>
        <v/>
      </c>
      <c r="T188" s="126">
        <f>[3]heroMastery!T188</f>
        <v>0</v>
      </c>
      <c r="U188" s="126">
        <f>[3]heroMastery!U188</f>
        <v>0</v>
      </c>
      <c r="V188" s="126">
        <f>[3]heroMastery!V188</f>
        <v>0</v>
      </c>
      <c r="W188" s="126">
        <f>[3]heroMastery!W188</f>
        <v>0</v>
      </c>
      <c r="X188" s="126">
        <f>[3]heroMastery!X188</f>
        <v>0</v>
      </c>
      <c r="Y188" s="126">
        <f>[3]heroMastery!Y188</f>
        <v>0</v>
      </c>
      <c r="Z188" s="126">
        <f>[3]heroMastery!Z188</f>
        <v>0</v>
      </c>
      <c r="AA188" s="126">
        <f>[3]heroMastery!AA188</f>
        <v>0</v>
      </c>
      <c r="AB188" s="126">
        <f>[3]heroMastery!AB188</f>
        <v>0</v>
      </c>
      <c r="AC188" s="126">
        <f>[3]heroMastery!AC188</f>
        <v>0</v>
      </c>
      <c r="AD188" s="126">
        <f>[3]heroMastery!AD188</f>
        <v>0</v>
      </c>
      <c r="AE188" s="126">
        <f>[3]heroMastery!AE188</f>
        <v>0</v>
      </c>
      <c r="AF188" s="126">
        <f>[3]heroMastery!AF188</f>
        <v>0</v>
      </c>
      <c r="AG188" s="126">
        <f>[3]heroMastery!AG188</f>
        <v>0</v>
      </c>
      <c r="AH188" s="126">
        <f>[3]heroMastery!AH188</f>
        <v>0</v>
      </c>
      <c r="AI188" s="126">
        <f>[3]heroMastery!AI188</f>
        <v>0</v>
      </c>
      <c r="AJ188" s="126">
        <f>[3]heroMastery!AJ188</f>
        <v>0</v>
      </c>
      <c r="AK188" s="126">
        <f>[3]heroMastery!AK188</f>
        <v>0</v>
      </c>
      <c r="AL188" s="126">
        <f>[3]heroMastery!AL188</f>
        <v>0</v>
      </c>
      <c r="AM188" s="126">
        <f>[3]heroMastery!AM188</f>
        <v>0</v>
      </c>
      <c r="AN188" s="126">
        <f>[3]heroMastery!AN188</f>
        <v>0</v>
      </c>
      <c r="AO188" s="126">
        <f>[3]heroMastery!AO188</f>
        <v>0</v>
      </c>
      <c r="AP188" s="126">
        <f>[3]heroMastery!AP188</f>
        <v>0</v>
      </c>
      <c r="AQ188" s="126">
        <f>[3]heroMastery!AQ188</f>
        <v>0</v>
      </c>
      <c r="AR188" s="126">
        <f>[3]heroMastery!AR188</f>
        <v>0</v>
      </c>
      <c r="AS188" s="126">
        <f>[3]heroMastery!AS188</f>
        <v>0</v>
      </c>
      <c r="AT188" s="126">
        <f>[3]heroMastery!AT188</f>
        <v>0</v>
      </c>
      <c r="AU188" s="126">
        <f>[3]heroMastery!AU188</f>
        <v>0</v>
      </c>
      <c r="AV188" s="126">
        <f>[3]heroMastery!AV188</f>
        <v>0</v>
      </c>
      <c r="AW188" s="126">
        <f>[3]heroMastery!AW188</f>
        <v>0</v>
      </c>
      <c r="AX188" s="126">
        <f>[3]heroMastery!AX188</f>
        <v>0</v>
      </c>
      <c r="AY188" s="126">
        <f>[3]heroMastery!AY188</f>
        <v>0.03</v>
      </c>
      <c r="AZ188" s="126">
        <f>[3]heroMastery!AZ188</f>
        <v>0</v>
      </c>
      <c r="BA188" s="126">
        <f>[3]heroMastery!BA188</f>
        <v>0</v>
      </c>
      <c r="BB188" s="126">
        <f>[3]heroMastery!BB188</f>
        <v>0</v>
      </c>
      <c r="BC188" s="126">
        <f>[3]heroMastery!BC188</f>
        <v>0</v>
      </c>
      <c r="BD188" s="126">
        <f>[3]heroMastery!BD188</f>
        <v>0</v>
      </c>
      <c r="BE188" s="126">
        <f>[3]heroMastery!BE188</f>
        <v>0</v>
      </c>
      <c r="BF188" s="126">
        <f>[3]heroMastery!BF188</f>
        <v>0</v>
      </c>
      <c r="BG188" s="126">
        <f>[3]heroMastery!BG188</f>
        <v>0</v>
      </c>
      <c r="BH188" s="126">
        <f>[3]heroMastery!BH188</f>
        <v>0</v>
      </c>
    </row>
    <row r="189" spans="1:60">
      <c r="A189" s="126">
        <f>[3]heroMastery!A189</f>
        <v>0</v>
      </c>
      <c r="B189" s="126">
        <f>[3]heroMastery!B189</f>
        <v>62202</v>
      </c>
      <c r="C189" s="126" t="str">
        <f>[3]heroMastery!C189</f>
        <v>中级血怒</v>
      </c>
      <c r="D189" s="126">
        <f>[3]heroMastery!D189</f>
        <v>2</v>
      </c>
      <c r="E189" s="126">
        <f>[3]heroMastery!E189</f>
        <v>0</v>
      </c>
      <c r="F189" s="126">
        <f>[3]heroMastery!F189</f>
        <v>0</v>
      </c>
      <c r="G189" s="126">
        <f>[3]heroMastery!G189</f>
        <v>2</v>
      </c>
      <c r="H189" s="126">
        <f>[3]heroMastery!H189</f>
        <v>340</v>
      </c>
      <c r="I189" s="126">
        <f>[3]heroMastery!I189</f>
        <v>5</v>
      </c>
      <c r="J189" s="126">
        <f>[3]heroMastery!J189</f>
        <v>0</v>
      </c>
      <c r="K189" s="126" t="str">
        <f>[3]heroMastery!K189</f>
        <v>[0,0]</v>
      </c>
      <c r="L189" s="126">
        <f>[3]heroMastery!L189</f>
        <v>4</v>
      </c>
      <c r="M189" s="126">
        <f>[3]heroMastery!M189</f>
        <v>62200</v>
      </c>
      <c r="N189" s="126" t="str">
        <f>[3]heroMastery!N189</f>
        <v>ma_zjxn</v>
      </c>
      <c r="O189" s="126" t="str">
        <f>[3]heroMastery!O189</f>
        <v>HEROMASTERY_62202</v>
      </c>
      <c r="P189" s="126" t="str">
        <f>[3]heroMastery!P189</f>
        <v>HEROMASTERYDES_62202</v>
      </c>
      <c r="Q189" s="126" t="str">
        <f>[3]heroMastery!Q189</f>
        <v/>
      </c>
      <c r="R189" s="126">
        <f>[3]heroMastery!R189</f>
        <v>0</v>
      </c>
      <c r="S189" s="126" t="str">
        <f>[3]heroMastery!S189</f>
        <v/>
      </c>
      <c r="T189" s="126">
        <f>[3]heroMastery!T189</f>
        <v>0</v>
      </c>
      <c r="U189" s="126">
        <f>[3]heroMastery!U189</f>
        <v>0</v>
      </c>
      <c r="V189" s="126">
        <f>[3]heroMastery!V189</f>
        <v>0</v>
      </c>
      <c r="W189" s="126">
        <f>[3]heroMastery!W189</f>
        <v>0</v>
      </c>
      <c r="X189" s="126">
        <f>[3]heroMastery!X189</f>
        <v>0</v>
      </c>
      <c r="Y189" s="126">
        <f>[3]heroMastery!Y189</f>
        <v>0</v>
      </c>
      <c r="Z189" s="126">
        <f>[3]heroMastery!Z189</f>
        <v>0</v>
      </c>
      <c r="AA189" s="126">
        <f>[3]heroMastery!AA189</f>
        <v>0</v>
      </c>
      <c r="AB189" s="126">
        <f>[3]heroMastery!AB189</f>
        <v>0</v>
      </c>
      <c r="AC189" s="126">
        <f>[3]heroMastery!AC189</f>
        <v>0</v>
      </c>
      <c r="AD189" s="126">
        <f>[3]heroMastery!AD189</f>
        <v>0</v>
      </c>
      <c r="AE189" s="126">
        <f>[3]heroMastery!AE189</f>
        <v>0</v>
      </c>
      <c r="AF189" s="126">
        <f>[3]heroMastery!AF189</f>
        <v>0</v>
      </c>
      <c r="AG189" s="126">
        <f>[3]heroMastery!AG189</f>
        <v>0</v>
      </c>
      <c r="AH189" s="126">
        <f>[3]heroMastery!AH189</f>
        <v>0</v>
      </c>
      <c r="AI189" s="126">
        <f>[3]heroMastery!AI189</f>
        <v>0</v>
      </c>
      <c r="AJ189" s="126">
        <f>[3]heroMastery!AJ189</f>
        <v>0</v>
      </c>
      <c r="AK189" s="126">
        <f>[3]heroMastery!AK189</f>
        <v>0</v>
      </c>
      <c r="AL189" s="126">
        <f>[3]heroMastery!AL189</f>
        <v>0</v>
      </c>
      <c r="AM189" s="126">
        <f>[3]heroMastery!AM189</f>
        <v>0</v>
      </c>
      <c r="AN189" s="126">
        <f>[3]heroMastery!AN189</f>
        <v>0</v>
      </c>
      <c r="AO189" s="126">
        <f>[3]heroMastery!AO189</f>
        <v>0</v>
      </c>
      <c r="AP189" s="126">
        <f>[3]heroMastery!AP189</f>
        <v>0</v>
      </c>
      <c r="AQ189" s="126">
        <f>[3]heroMastery!AQ189</f>
        <v>0</v>
      </c>
      <c r="AR189" s="126">
        <f>[3]heroMastery!AR189</f>
        <v>0</v>
      </c>
      <c r="AS189" s="126">
        <f>[3]heroMastery!AS189</f>
        <v>0</v>
      </c>
      <c r="AT189" s="126">
        <f>[3]heroMastery!AT189</f>
        <v>0</v>
      </c>
      <c r="AU189" s="126">
        <f>[3]heroMastery!AU189</f>
        <v>0</v>
      </c>
      <c r="AV189" s="126">
        <f>[3]heroMastery!AV189</f>
        <v>0</v>
      </c>
      <c r="AW189" s="126">
        <f>[3]heroMastery!AW189</f>
        <v>0</v>
      </c>
      <c r="AX189" s="126">
        <f>[3]heroMastery!AX189</f>
        <v>0</v>
      </c>
      <c r="AY189" s="126">
        <f>[3]heroMastery!AY189</f>
        <v>7.0000000000000007E-2</v>
      </c>
      <c r="AZ189" s="126">
        <f>[3]heroMastery!AZ189</f>
        <v>0</v>
      </c>
      <c r="BA189" s="126">
        <f>[3]heroMastery!BA189</f>
        <v>0</v>
      </c>
      <c r="BB189" s="126">
        <f>[3]heroMastery!BB189</f>
        <v>0</v>
      </c>
      <c r="BC189" s="126">
        <f>[3]heroMastery!BC189</f>
        <v>0</v>
      </c>
      <c r="BD189" s="126">
        <f>[3]heroMastery!BD189</f>
        <v>0</v>
      </c>
      <c r="BE189" s="126">
        <f>[3]heroMastery!BE189</f>
        <v>0</v>
      </c>
      <c r="BF189" s="126">
        <f>[3]heroMastery!BF189</f>
        <v>0</v>
      </c>
      <c r="BG189" s="126">
        <f>[3]heroMastery!BG189</f>
        <v>0</v>
      </c>
      <c r="BH189" s="126">
        <f>[3]heroMastery!BH189</f>
        <v>0</v>
      </c>
    </row>
    <row r="190" spans="1:60">
      <c r="A190" s="126">
        <f>[3]heroMastery!A190</f>
        <v>0</v>
      </c>
      <c r="B190" s="126">
        <f>[3]heroMastery!B190</f>
        <v>62203</v>
      </c>
      <c r="C190" s="126" t="str">
        <f>[3]heroMastery!C190</f>
        <v>高级血怒</v>
      </c>
      <c r="D190" s="126">
        <f>[3]heroMastery!D190</f>
        <v>2</v>
      </c>
      <c r="E190" s="126">
        <f>[3]heroMastery!E190</f>
        <v>0</v>
      </c>
      <c r="F190" s="126">
        <f>[3]heroMastery!F190</f>
        <v>0</v>
      </c>
      <c r="G190" s="126">
        <f>[3]heroMastery!G190</f>
        <v>3</v>
      </c>
      <c r="H190" s="126">
        <f>[3]heroMastery!H190</f>
        <v>100</v>
      </c>
      <c r="I190" s="126">
        <f>[3]heroMastery!I190</f>
        <v>1</v>
      </c>
      <c r="J190" s="126">
        <f>[3]heroMastery!J190</f>
        <v>1000</v>
      </c>
      <c r="K190" s="126" t="str">
        <f>[3]heroMastery!K190</f>
        <v>[0,0]</v>
      </c>
      <c r="L190" s="126">
        <f>[3]heroMastery!L190</f>
        <v>4</v>
      </c>
      <c r="M190" s="126">
        <f>[3]heroMastery!M190</f>
        <v>62200</v>
      </c>
      <c r="N190" s="126" t="str">
        <f>[3]heroMastery!N190</f>
        <v>ma_gjxn</v>
      </c>
      <c r="O190" s="126" t="str">
        <f>[3]heroMastery!O190</f>
        <v>HEROMASTERY_62203</v>
      </c>
      <c r="P190" s="126" t="str">
        <f>[3]heroMastery!P190</f>
        <v>HEROMASTERYDES_62203</v>
      </c>
      <c r="Q190" s="126" t="str">
        <f>[3]heroMastery!Q190</f>
        <v/>
      </c>
      <c r="R190" s="126">
        <f>[3]heroMastery!R190</f>
        <v>0</v>
      </c>
      <c r="S190" s="126" t="str">
        <f>[3]heroMastery!S190</f>
        <v/>
      </c>
      <c r="T190" s="126">
        <f>[3]heroMastery!T190</f>
        <v>0</v>
      </c>
      <c r="U190" s="126">
        <f>[3]heroMastery!U190</f>
        <v>0</v>
      </c>
      <c r="V190" s="126">
        <f>[3]heroMastery!V190</f>
        <v>0</v>
      </c>
      <c r="W190" s="126">
        <f>[3]heroMastery!W190</f>
        <v>0</v>
      </c>
      <c r="X190" s="126">
        <f>[3]heroMastery!X190</f>
        <v>0</v>
      </c>
      <c r="Y190" s="126">
        <f>[3]heroMastery!Y190</f>
        <v>0</v>
      </c>
      <c r="Z190" s="126">
        <f>[3]heroMastery!Z190</f>
        <v>0</v>
      </c>
      <c r="AA190" s="126">
        <f>[3]heroMastery!AA190</f>
        <v>0</v>
      </c>
      <c r="AB190" s="126">
        <f>[3]heroMastery!AB190</f>
        <v>0</v>
      </c>
      <c r="AC190" s="126">
        <f>[3]heroMastery!AC190</f>
        <v>0</v>
      </c>
      <c r="AD190" s="126">
        <f>[3]heroMastery!AD190</f>
        <v>0</v>
      </c>
      <c r="AE190" s="126">
        <f>[3]heroMastery!AE190</f>
        <v>0</v>
      </c>
      <c r="AF190" s="126">
        <f>[3]heroMastery!AF190</f>
        <v>0</v>
      </c>
      <c r="AG190" s="126">
        <f>[3]heroMastery!AG190</f>
        <v>0</v>
      </c>
      <c r="AH190" s="126">
        <f>[3]heroMastery!AH190</f>
        <v>0</v>
      </c>
      <c r="AI190" s="126">
        <f>[3]heroMastery!AI190</f>
        <v>0</v>
      </c>
      <c r="AJ190" s="126">
        <f>[3]heroMastery!AJ190</f>
        <v>0</v>
      </c>
      <c r="AK190" s="126">
        <f>[3]heroMastery!AK190</f>
        <v>0</v>
      </c>
      <c r="AL190" s="126">
        <f>[3]heroMastery!AL190</f>
        <v>0</v>
      </c>
      <c r="AM190" s="126">
        <f>[3]heroMastery!AM190</f>
        <v>0</v>
      </c>
      <c r="AN190" s="126">
        <f>[3]heroMastery!AN190</f>
        <v>0</v>
      </c>
      <c r="AO190" s="126">
        <f>[3]heroMastery!AO190</f>
        <v>0</v>
      </c>
      <c r="AP190" s="126">
        <f>[3]heroMastery!AP190</f>
        <v>0</v>
      </c>
      <c r="AQ190" s="126">
        <f>[3]heroMastery!AQ190</f>
        <v>0</v>
      </c>
      <c r="AR190" s="126">
        <f>[3]heroMastery!AR190</f>
        <v>0</v>
      </c>
      <c r="AS190" s="126">
        <f>[3]heroMastery!AS190</f>
        <v>0</v>
      </c>
      <c r="AT190" s="126">
        <f>[3]heroMastery!AT190</f>
        <v>0</v>
      </c>
      <c r="AU190" s="126">
        <f>[3]heroMastery!AU190</f>
        <v>0</v>
      </c>
      <c r="AV190" s="126">
        <f>[3]heroMastery!AV190</f>
        <v>0</v>
      </c>
      <c r="AW190" s="126">
        <f>[3]heroMastery!AW190</f>
        <v>0</v>
      </c>
      <c r="AX190" s="126">
        <f>[3]heroMastery!AX190</f>
        <v>0</v>
      </c>
      <c r="AY190" s="126">
        <f>[3]heroMastery!AY190</f>
        <v>0.1</v>
      </c>
      <c r="AZ190" s="126">
        <f>[3]heroMastery!AZ190</f>
        <v>0</v>
      </c>
      <c r="BA190" s="126">
        <f>[3]heroMastery!BA190</f>
        <v>0</v>
      </c>
      <c r="BB190" s="126">
        <f>[3]heroMastery!BB190</f>
        <v>0</v>
      </c>
      <c r="BC190" s="126">
        <f>[3]heroMastery!BC190</f>
        <v>0</v>
      </c>
      <c r="BD190" s="126">
        <f>[3]heroMastery!BD190</f>
        <v>0</v>
      </c>
      <c r="BE190" s="126">
        <f>[3]heroMastery!BE190</f>
        <v>0</v>
      </c>
      <c r="BF190" s="126">
        <f>[3]heroMastery!BF190</f>
        <v>0</v>
      </c>
      <c r="BG190" s="126">
        <f>[3]heroMastery!BG190</f>
        <v>0</v>
      </c>
      <c r="BH190" s="126">
        <f>[3]heroMastery!BH190</f>
        <v>0</v>
      </c>
    </row>
    <row r="191" spans="1:60">
      <c r="A191" s="126">
        <f>[3]heroMastery!A191</f>
        <v>0</v>
      </c>
      <c r="B191" s="126">
        <f>[3]heroMastery!B191</f>
        <v>62211</v>
      </c>
      <c r="C191" s="126" t="str">
        <f>[3]heroMastery!C191</f>
        <v>初级回收</v>
      </c>
      <c r="D191" s="126">
        <f>[3]heroMastery!D191</f>
        <v>2</v>
      </c>
      <c r="E191" s="126">
        <f>[3]heroMastery!E191</f>
        <v>0</v>
      </c>
      <c r="F191" s="126">
        <f>[3]heroMastery!F191</f>
        <v>0</v>
      </c>
      <c r="G191" s="126">
        <f>[3]heroMastery!G191</f>
        <v>1</v>
      </c>
      <c r="H191" s="126">
        <f>[3]heroMastery!H191</f>
        <v>560</v>
      </c>
      <c r="I191" s="126">
        <f>[3]heroMastery!I191</f>
        <v>7</v>
      </c>
      <c r="J191" s="126">
        <f>[3]heroMastery!J191</f>
        <v>0</v>
      </c>
      <c r="K191" s="126" t="str">
        <f>[3]heroMastery!K191</f>
        <v>[5,10]</v>
      </c>
      <c r="L191" s="126">
        <f>[3]heroMastery!L191</f>
        <v>5</v>
      </c>
      <c r="M191" s="126">
        <f>[3]heroMastery!M191</f>
        <v>62210</v>
      </c>
      <c r="N191" s="126" t="str">
        <f>[3]heroMastery!N191</f>
        <v>ma_cjhs</v>
      </c>
      <c r="O191" s="126" t="str">
        <f>[3]heroMastery!O191</f>
        <v>HEROMASTERY_62211</v>
      </c>
      <c r="P191" s="126" t="str">
        <f>[3]heroMastery!P191</f>
        <v>HEROMASTERYDES_62211</v>
      </c>
      <c r="Q191" s="126" t="str">
        <f>[3]heroMastery!Q191</f>
        <v/>
      </c>
      <c r="R191" s="126">
        <f>[3]heroMastery!R191</f>
        <v>0</v>
      </c>
      <c r="S191" s="126" t="str">
        <f>[3]heroMastery!S191</f>
        <v/>
      </c>
      <c r="T191" s="126">
        <f>[3]heroMastery!T191</f>
        <v>0</v>
      </c>
      <c r="U191" s="126">
        <f>[3]heroMastery!U191</f>
        <v>0</v>
      </c>
      <c r="V191" s="126">
        <f>[3]heroMastery!V191</f>
        <v>0</v>
      </c>
      <c r="W191" s="126">
        <f>[3]heroMastery!W191</f>
        <v>0</v>
      </c>
      <c r="X191" s="126">
        <f>[3]heroMastery!X191</f>
        <v>0</v>
      </c>
      <c r="Y191" s="126">
        <f>[3]heroMastery!Y191</f>
        <v>0</v>
      </c>
      <c r="Z191" s="126">
        <f>[3]heroMastery!Z191</f>
        <v>0</v>
      </c>
      <c r="AA191" s="126">
        <f>[3]heroMastery!AA191</f>
        <v>0</v>
      </c>
      <c r="AB191" s="126">
        <f>[3]heroMastery!AB191</f>
        <v>0</v>
      </c>
      <c r="AC191" s="126">
        <f>[3]heroMastery!AC191</f>
        <v>0</v>
      </c>
      <c r="AD191" s="126">
        <f>[3]heroMastery!AD191</f>
        <v>0</v>
      </c>
      <c r="AE191" s="126">
        <f>[3]heroMastery!AE191</f>
        <v>0</v>
      </c>
      <c r="AF191" s="126">
        <f>[3]heroMastery!AF191</f>
        <v>0</v>
      </c>
      <c r="AG191" s="126">
        <f>[3]heroMastery!AG191</f>
        <v>0</v>
      </c>
      <c r="AH191" s="126">
        <f>[3]heroMastery!AH191</f>
        <v>0</v>
      </c>
      <c r="AI191" s="126">
        <f>[3]heroMastery!AI191</f>
        <v>0</v>
      </c>
      <c r="AJ191" s="126">
        <f>[3]heroMastery!AJ191</f>
        <v>0</v>
      </c>
      <c r="AK191" s="126">
        <f>[3]heroMastery!AK191</f>
        <v>0</v>
      </c>
      <c r="AL191" s="126">
        <f>[3]heroMastery!AL191</f>
        <v>0</v>
      </c>
      <c r="AM191" s="126">
        <f>[3]heroMastery!AM191</f>
        <v>0</v>
      </c>
      <c r="AN191" s="126">
        <f>[3]heroMastery!AN191</f>
        <v>0</v>
      </c>
      <c r="AO191" s="126">
        <f>[3]heroMastery!AO191</f>
        <v>0</v>
      </c>
      <c r="AP191" s="126">
        <f>[3]heroMastery!AP191</f>
        <v>0</v>
      </c>
      <c r="AQ191" s="126">
        <f>[3]heroMastery!AQ191</f>
        <v>0</v>
      </c>
      <c r="AR191" s="126">
        <f>[3]heroMastery!AR191</f>
        <v>0</v>
      </c>
      <c r="AS191" s="126">
        <f>[3]heroMastery!AS191</f>
        <v>0</v>
      </c>
      <c r="AT191" s="126">
        <f>[3]heroMastery!AT191</f>
        <v>0</v>
      </c>
      <c r="AU191" s="126">
        <f>[3]heroMastery!AU191</f>
        <v>0</v>
      </c>
      <c r="AV191" s="126">
        <f>[3]heroMastery!AV191</f>
        <v>0</v>
      </c>
      <c r="AW191" s="126">
        <f>[3]heroMastery!AW191</f>
        <v>0</v>
      </c>
      <c r="AX191" s="126">
        <f>[3]heroMastery!AX191</f>
        <v>0</v>
      </c>
      <c r="AY191" s="126">
        <f>[3]heroMastery!AY191</f>
        <v>0.03</v>
      </c>
      <c r="AZ191" s="126">
        <f>[3]heroMastery!AZ191</f>
        <v>0</v>
      </c>
      <c r="BA191" s="126">
        <f>[3]heroMastery!BA191</f>
        <v>0</v>
      </c>
      <c r="BB191" s="126">
        <f>[3]heroMastery!BB191</f>
        <v>0</v>
      </c>
      <c r="BC191" s="126">
        <f>[3]heroMastery!BC191</f>
        <v>0</v>
      </c>
      <c r="BD191" s="126">
        <f>[3]heroMastery!BD191</f>
        <v>0</v>
      </c>
      <c r="BE191" s="126">
        <f>[3]heroMastery!BE191</f>
        <v>0</v>
      </c>
      <c r="BF191" s="126">
        <f>[3]heroMastery!BF191</f>
        <v>0</v>
      </c>
      <c r="BG191" s="126">
        <f>[3]heroMastery!BG191</f>
        <v>0</v>
      </c>
      <c r="BH191" s="126">
        <f>[3]heroMastery!BH191</f>
        <v>0</v>
      </c>
    </row>
    <row r="192" spans="1:60">
      <c r="A192" s="126">
        <f>[3]heroMastery!A192</f>
        <v>0</v>
      </c>
      <c r="B192" s="126">
        <f>[3]heroMastery!B192</f>
        <v>62212</v>
      </c>
      <c r="C192" s="126" t="str">
        <f>[3]heroMastery!C192</f>
        <v>中级回收</v>
      </c>
      <c r="D192" s="126">
        <f>[3]heroMastery!D192</f>
        <v>2</v>
      </c>
      <c r="E192" s="126">
        <f>[3]heroMastery!E192</f>
        <v>0</v>
      </c>
      <c r="F192" s="126">
        <f>[3]heroMastery!F192</f>
        <v>0</v>
      </c>
      <c r="G192" s="126">
        <f>[3]heroMastery!G192</f>
        <v>2</v>
      </c>
      <c r="H192" s="126">
        <f>[3]heroMastery!H192</f>
        <v>340</v>
      </c>
      <c r="I192" s="126">
        <f>[3]heroMastery!I192</f>
        <v>5</v>
      </c>
      <c r="J192" s="126">
        <f>[3]heroMastery!J192</f>
        <v>0</v>
      </c>
      <c r="K192" s="126" t="str">
        <f>[3]heroMastery!K192</f>
        <v>[0,0]</v>
      </c>
      <c r="L192" s="126">
        <f>[3]heroMastery!L192</f>
        <v>5</v>
      </c>
      <c r="M192" s="126">
        <f>[3]heroMastery!M192</f>
        <v>62210</v>
      </c>
      <c r="N192" s="126" t="str">
        <f>[3]heroMastery!N192</f>
        <v>ma_zjhs</v>
      </c>
      <c r="O192" s="126" t="str">
        <f>[3]heroMastery!O192</f>
        <v>HEROMASTERY_62212</v>
      </c>
      <c r="P192" s="126" t="str">
        <f>[3]heroMastery!P192</f>
        <v>HEROMASTERYDES_62212</v>
      </c>
      <c r="Q192" s="126" t="str">
        <f>[3]heroMastery!Q192</f>
        <v/>
      </c>
      <c r="R192" s="126">
        <f>[3]heroMastery!R192</f>
        <v>0</v>
      </c>
      <c r="S192" s="126" t="str">
        <f>[3]heroMastery!S192</f>
        <v/>
      </c>
      <c r="T192" s="126">
        <f>[3]heroMastery!T192</f>
        <v>0</v>
      </c>
      <c r="U192" s="126">
        <f>[3]heroMastery!U192</f>
        <v>0</v>
      </c>
      <c r="V192" s="126">
        <f>[3]heroMastery!V192</f>
        <v>0</v>
      </c>
      <c r="W192" s="126">
        <f>[3]heroMastery!W192</f>
        <v>0</v>
      </c>
      <c r="X192" s="126">
        <f>[3]heroMastery!X192</f>
        <v>0</v>
      </c>
      <c r="Y192" s="126">
        <f>[3]heroMastery!Y192</f>
        <v>0</v>
      </c>
      <c r="Z192" s="126">
        <f>[3]heroMastery!Z192</f>
        <v>0</v>
      </c>
      <c r="AA192" s="126">
        <f>[3]heroMastery!AA192</f>
        <v>0</v>
      </c>
      <c r="AB192" s="126">
        <f>[3]heroMastery!AB192</f>
        <v>0</v>
      </c>
      <c r="AC192" s="126">
        <f>[3]heroMastery!AC192</f>
        <v>0</v>
      </c>
      <c r="AD192" s="126">
        <f>[3]heroMastery!AD192</f>
        <v>0</v>
      </c>
      <c r="AE192" s="126">
        <f>[3]heroMastery!AE192</f>
        <v>0</v>
      </c>
      <c r="AF192" s="126">
        <f>[3]heroMastery!AF192</f>
        <v>0</v>
      </c>
      <c r="AG192" s="126">
        <f>[3]heroMastery!AG192</f>
        <v>0</v>
      </c>
      <c r="AH192" s="126">
        <f>[3]heroMastery!AH192</f>
        <v>0</v>
      </c>
      <c r="AI192" s="126">
        <f>[3]heroMastery!AI192</f>
        <v>0</v>
      </c>
      <c r="AJ192" s="126">
        <f>[3]heroMastery!AJ192</f>
        <v>0</v>
      </c>
      <c r="AK192" s="126">
        <f>[3]heroMastery!AK192</f>
        <v>0</v>
      </c>
      <c r="AL192" s="126">
        <f>[3]heroMastery!AL192</f>
        <v>0</v>
      </c>
      <c r="AM192" s="126">
        <f>[3]heroMastery!AM192</f>
        <v>0</v>
      </c>
      <c r="AN192" s="126">
        <f>[3]heroMastery!AN192</f>
        <v>0</v>
      </c>
      <c r="AO192" s="126">
        <f>[3]heroMastery!AO192</f>
        <v>0</v>
      </c>
      <c r="AP192" s="126">
        <f>[3]heroMastery!AP192</f>
        <v>0</v>
      </c>
      <c r="AQ192" s="126">
        <f>[3]heroMastery!AQ192</f>
        <v>0</v>
      </c>
      <c r="AR192" s="126">
        <f>[3]heroMastery!AR192</f>
        <v>0</v>
      </c>
      <c r="AS192" s="126">
        <f>[3]heroMastery!AS192</f>
        <v>0</v>
      </c>
      <c r="AT192" s="126">
        <f>[3]heroMastery!AT192</f>
        <v>0</v>
      </c>
      <c r="AU192" s="126">
        <f>[3]heroMastery!AU192</f>
        <v>0</v>
      </c>
      <c r="AV192" s="126">
        <f>[3]heroMastery!AV192</f>
        <v>0</v>
      </c>
      <c r="AW192" s="126">
        <f>[3]heroMastery!AW192</f>
        <v>0</v>
      </c>
      <c r="AX192" s="126">
        <f>[3]heroMastery!AX192</f>
        <v>0</v>
      </c>
      <c r="AY192" s="126">
        <f>[3]heroMastery!AY192</f>
        <v>7.0000000000000007E-2</v>
      </c>
      <c r="AZ192" s="126">
        <f>[3]heroMastery!AZ192</f>
        <v>0</v>
      </c>
      <c r="BA192" s="126">
        <f>[3]heroMastery!BA192</f>
        <v>0</v>
      </c>
      <c r="BB192" s="126">
        <f>[3]heroMastery!BB192</f>
        <v>0</v>
      </c>
      <c r="BC192" s="126">
        <f>[3]heroMastery!BC192</f>
        <v>0</v>
      </c>
      <c r="BD192" s="126">
        <f>[3]heroMastery!BD192</f>
        <v>0</v>
      </c>
      <c r="BE192" s="126">
        <f>[3]heroMastery!BE192</f>
        <v>0</v>
      </c>
      <c r="BF192" s="126">
        <f>[3]heroMastery!BF192</f>
        <v>0</v>
      </c>
      <c r="BG192" s="126">
        <f>[3]heroMastery!BG192</f>
        <v>0</v>
      </c>
      <c r="BH192" s="126">
        <f>[3]heroMastery!BH192</f>
        <v>0</v>
      </c>
    </row>
    <row r="193" spans="1:60">
      <c r="A193" s="126">
        <f>[3]heroMastery!A193</f>
        <v>0</v>
      </c>
      <c r="B193" s="126">
        <f>[3]heroMastery!B193</f>
        <v>62213</v>
      </c>
      <c r="C193" s="126" t="str">
        <f>[3]heroMastery!C193</f>
        <v>高级回收</v>
      </c>
      <c r="D193" s="126">
        <f>[3]heroMastery!D193</f>
        <v>2</v>
      </c>
      <c r="E193" s="126">
        <f>[3]heroMastery!E193</f>
        <v>0</v>
      </c>
      <c r="F193" s="126">
        <f>[3]heroMastery!F193</f>
        <v>0</v>
      </c>
      <c r="G193" s="126">
        <f>[3]heroMastery!G193</f>
        <v>3</v>
      </c>
      <c r="H193" s="126">
        <f>[3]heroMastery!H193</f>
        <v>100</v>
      </c>
      <c r="I193" s="126">
        <f>[3]heroMastery!I193</f>
        <v>1</v>
      </c>
      <c r="J193" s="126">
        <f>[3]heroMastery!J193</f>
        <v>1000</v>
      </c>
      <c r="K193" s="126" t="str">
        <f>[3]heroMastery!K193</f>
        <v>[0,0]</v>
      </c>
      <c r="L193" s="126">
        <f>[3]heroMastery!L193</f>
        <v>5</v>
      </c>
      <c r="M193" s="126">
        <f>[3]heroMastery!M193</f>
        <v>62210</v>
      </c>
      <c r="N193" s="126" t="str">
        <f>[3]heroMastery!N193</f>
        <v>ma_gjhs</v>
      </c>
      <c r="O193" s="126" t="str">
        <f>[3]heroMastery!O193</f>
        <v>HEROMASTERY_62213</v>
      </c>
      <c r="P193" s="126" t="str">
        <f>[3]heroMastery!P193</f>
        <v>HEROMASTERYDES_62213</v>
      </c>
      <c r="Q193" s="126" t="str">
        <f>[3]heroMastery!Q193</f>
        <v/>
      </c>
      <c r="R193" s="126">
        <f>[3]heroMastery!R193</f>
        <v>0</v>
      </c>
      <c r="S193" s="126" t="str">
        <f>[3]heroMastery!S193</f>
        <v/>
      </c>
      <c r="T193" s="126">
        <f>[3]heroMastery!T193</f>
        <v>0</v>
      </c>
      <c r="U193" s="126">
        <f>[3]heroMastery!U193</f>
        <v>0</v>
      </c>
      <c r="V193" s="126">
        <f>[3]heroMastery!V193</f>
        <v>0</v>
      </c>
      <c r="W193" s="126">
        <f>[3]heroMastery!W193</f>
        <v>0</v>
      </c>
      <c r="X193" s="126">
        <f>[3]heroMastery!X193</f>
        <v>0</v>
      </c>
      <c r="Y193" s="126">
        <f>[3]heroMastery!Y193</f>
        <v>0</v>
      </c>
      <c r="Z193" s="126">
        <f>[3]heroMastery!Z193</f>
        <v>0</v>
      </c>
      <c r="AA193" s="126">
        <f>[3]heroMastery!AA193</f>
        <v>0</v>
      </c>
      <c r="AB193" s="126">
        <f>[3]heroMastery!AB193</f>
        <v>0</v>
      </c>
      <c r="AC193" s="126">
        <f>[3]heroMastery!AC193</f>
        <v>0</v>
      </c>
      <c r="AD193" s="126">
        <f>[3]heroMastery!AD193</f>
        <v>0</v>
      </c>
      <c r="AE193" s="126">
        <f>[3]heroMastery!AE193</f>
        <v>0</v>
      </c>
      <c r="AF193" s="126">
        <f>[3]heroMastery!AF193</f>
        <v>0</v>
      </c>
      <c r="AG193" s="126">
        <f>[3]heroMastery!AG193</f>
        <v>0</v>
      </c>
      <c r="AH193" s="126">
        <f>[3]heroMastery!AH193</f>
        <v>0</v>
      </c>
      <c r="AI193" s="126">
        <f>[3]heroMastery!AI193</f>
        <v>0</v>
      </c>
      <c r="AJ193" s="126">
        <f>[3]heroMastery!AJ193</f>
        <v>0</v>
      </c>
      <c r="AK193" s="126">
        <f>[3]heroMastery!AK193</f>
        <v>0</v>
      </c>
      <c r="AL193" s="126">
        <f>[3]heroMastery!AL193</f>
        <v>0</v>
      </c>
      <c r="AM193" s="126">
        <f>[3]heroMastery!AM193</f>
        <v>0</v>
      </c>
      <c r="AN193" s="126">
        <f>[3]heroMastery!AN193</f>
        <v>0</v>
      </c>
      <c r="AO193" s="126">
        <f>[3]heroMastery!AO193</f>
        <v>0</v>
      </c>
      <c r="AP193" s="126">
        <f>[3]heroMastery!AP193</f>
        <v>0</v>
      </c>
      <c r="AQ193" s="126">
        <f>[3]heroMastery!AQ193</f>
        <v>0</v>
      </c>
      <c r="AR193" s="126">
        <f>[3]heroMastery!AR193</f>
        <v>0</v>
      </c>
      <c r="AS193" s="126">
        <f>[3]heroMastery!AS193</f>
        <v>0</v>
      </c>
      <c r="AT193" s="126">
        <f>[3]heroMastery!AT193</f>
        <v>0</v>
      </c>
      <c r="AU193" s="126">
        <f>[3]heroMastery!AU193</f>
        <v>0</v>
      </c>
      <c r="AV193" s="126">
        <f>[3]heroMastery!AV193</f>
        <v>0</v>
      </c>
      <c r="AW193" s="126">
        <f>[3]heroMastery!AW193</f>
        <v>0</v>
      </c>
      <c r="AX193" s="126">
        <f>[3]heroMastery!AX193</f>
        <v>0</v>
      </c>
      <c r="AY193" s="126">
        <f>[3]heroMastery!AY193</f>
        <v>0.1</v>
      </c>
      <c r="AZ193" s="126">
        <f>[3]heroMastery!AZ193</f>
        <v>0</v>
      </c>
      <c r="BA193" s="126">
        <f>[3]heroMastery!BA193</f>
        <v>0</v>
      </c>
      <c r="BB193" s="126">
        <f>[3]heroMastery!BB193</f>
        <v>0</v>
      </c>
      <c r="BC193" s="126">
        <f>[3]heroMastery!BC193</f>
        <v>0</v>
      </c>
      <c r="BD193" s="126">
        <f>[3]heroMastery!BD193</f>
        <v>0</v>
      </c>
      <c r="BE193" s="126">
        <f>[3]heroMastery!BE193</f>
        <v>0</v>
      </c>
      <c r="BF193" s="126">
        <f>[3]heroMastery!BF193</f>
        <v>0</v>
      </c>
      <c r="BG193" s="126">
        <f>[3]heroMastery!BG193</f>
        <v>0</v>
      </c>
      <c r="BH193" s="126">
        <f>[3]heroMastery!BH193</f>
        <v>0</v>
      </c>
    </row>
    <row r="194" spans="1:60" ht="28.5">
      <c r="A194" s="126">
        <f>[3]heroMastery!A194</f>
        <v>62221</v>
      </c>
      <c r="B194" s="126">
        <f>[3]heroMastery!B194</f>
        <v>0</v>
      </c>
      <c r="C194" s="126" t="str">
        <f>[3]heroMastery!C194</f>
        <v>初级智慧术</v>
      </c>
      <c r="D194" s="126">
        <f>[3]heroMastery!D194</f>
        <v>2</v>
      </c>
      <c r="E194" s="126">
        <f>[3]heroMastery!E194</f>
        <v>0</v>
      </c>
      <c r="F194" s="126">
        <f>[3]heroMastery!F194</f>
        <v>0</v>
      </c>
      <c r="G194" s="126">
        <f>[3]heroMastery!G194</f>
        <v>1</v>
      </c>
      <c r="H194" s="126">
        <f>[3]heroMastery!H194</f>
        <v>700</v>
      </c>
      <c r="I194" s="126">
        <f>[3]heroMastery!I194</f>
        <v>7</v>
      </c>
      <c r="J194" s="126">
        <f>[3]heroMastery!J194</f>
        <v>0</v>
      </c>
      <c r="K194" s="126" t="str">
        <f>[3]heroMastery!K194</f>
        <v>[5,10]</v>
      </c>
      <c r="L194" s="126">
        <f>[3]heroMastery!L194</f>
        <v>0</v>
      </c>
      <c r="M194" s="126">
        <f>[3]heroMastery!M194</f>
        <v>62220</v>
      </c>
      <c r="N194" s="126" t="str">
        <f>[3]heroMastery!N194</f>
        <v>ma_cjzh</v>
      </c>
      <c r="O194" s="126" t="str">
        <f>[3]heroMastery!O194</f>
        <v>HEROMASTERY_62221</v>
      </c>
      <c r="P194" s="126" t="str">
        <f>[3]heroMastery!P194</f>
        <v>HEROMASTERYDES_62221</v>
      </c>
      <c r="Q194" s="126" t="str">
        <f>[3]heroMastery!Q194</f>
        <v/>
      </c>
      <c r="R194" s="126">
        <f>[3]heroMastery!R194</f>
        <v>0</v>
      </c>
      <c r="S194" s="126" t="str">
        <f>[3]heroMastery!S194</f>
        <v/>
      </c>
      <c r="T194" s="126">
        <f>[3]heroMastery!T194</f>
        <v>0</v>
      </c>
      <c r="U194" s="126">
        <f>[3]heroMastery!U194</f>
        <v>0</v>
      </c>
      <c r="V194" s="126">
        <f>[3]heroMastery!V194</f>
        <v>0</v>
      </c>
      <c r="W194" s="126">
        <f>[3]heroMastery!W194</f>
        <v>0</v>
      </c>
      <c r="X194" s="126">
        <f>[3]heroMastery!X194</f>
        <v>0</v>
      </c>
      <c r="Y194" s="126">
        <f>[3]heroMastery!Y194</f>
        <v>0</v>
      </c>
      <c r="Z194" s="126">
        <f>[3]heroMastery!Z194</f>
        <v>0</v>
      </c>
      <c r="AA194" s="126">
        <f>[3]heroMastery!AA194</f>
        <v>0</v>
      </c>
      <c r="AB194" s="126">
        <f>[3]heroMastery!AB194</f>
        <v>0</v>
      </c>
      <c r="AC194" s="126">
        <f>[3]heroMastery!AC194</f>
        <v>0</v>
      </c>
      <c r="AD194" s="126">
        <f>[3]heroMastery!AD194</f>
        <v>0</v>
      </c>
      <c r="AE194" s="126" t="str">
        <f>[3]heroMastery!AE194</f>
        <v>[[246,1,0]]</v>
      </c>
      <c r="AF194" s="126">
        <f>[3]heroMastery!AF194</f>
        <v>0</v>
      </c>
      <c r="AG194" s="126">
        <f>[3]heroMastery!AG194</f>
        <v>0</v>
      </c>
      <c r="AH194" s="126">
        <f>[3]heroMastery!AH194</f>
        <v>0</v>
      </c>
      <c r="AI194" s="126">
        <f>[3]heroMastery!AI194</f>
        <v>0</v>
      </c>
      <c r="AJ194" s="126">
        <f>[3]heroMastery!AJ194</f>
        <v>0</v>
      </c>
      <c r="AK194" s="126">
        <f>[3]heroMastery!AK194</f>
        <v>0</v>
      </c>
      <c r="AL194" s="126">
        <f>[3]heroMastery!AL194</f>
        <v>0</v>
      </c>
      <c r="AM194" s="126">
        <f>[3]heroMastery!AM194</f>
        <v>0</v>
      </c>
      <c r="AN194" s="126">
        <f>[3]heroMastery!AN194</f>
        <v>0</v>
      </c>
      <c r="AO194" s="126">
        <f>[3]heroMastery!AO194</f>
        <v>0</v>
      </c>
      <c r="AP194" s="126">
        <f>[3]heroMastery!AP194</f>
        <v>0</v>
      </c>
      <c r="AQ194" s="126">
        <f>[3]heroMastery!AQ194</f>
        <v>0</v>
      </c>
      <c r="AR194" s="126">
        <f>[3]heroMastery!AR194</f>
        <v>0</v>
      </c>
      <c r="AS194" s="126">
        <f>[3]heroMastery!AS194</f>
        <v>0</v>
      </c>
      <c r="AT194" s="126">
        <f>[3]heroMastery!AT194</f>
        <v>0</v>
      </c>
      <c r="AU194" s="126">
        <f>[3]heroMastery!AU194</f>
        <v>0</v>
      </c>
      <c r="AV194" s="126">
        <f>[3]heroMastery!AV194</f>
        <v>0</v>
      </c>
      <c r="AW194" s="126">
        <f>[3]heroMastery!AW194</f>
        <v>0</v>
      </c>
      <c r="AX194" s="126">
        <f>[3]heroMastery!AX194</f>
        <v>0</v>
      </c>
      <c r="AY194" s="126">
        <f>[3]heroMastery!AY194</f>
        <v>0.03</v>
      </c>
      <c r="AZ194" s="126">
        <f>[3]heroMastery!AZ194</f>
        <v>0</v>
      </c>
      <c r="BA194" s="126">
        <f>[3]heroMastery!BA194</f>
        <v>0</v>
      </c>
      <c r="BB194" s="126">
        <f>[3]heroMastery!BB194</f>
        <v>0</v>
      </c>
      <c r="BC194" s="126">
        <f>[3]heroMastery!BC194</f>
        <v>0</v>
      </c>
      <c r="BD194" s="126">
        <f>[3]heroMastery!BD194</f>
        <v>0</v>
      </c>
      <c r="BE194" s="126">
        <f>[3]heroMastery!BE194</f>
        <v>0</v>
      </c>
      <c r="BF194" s="126">
        <f>[3]heroMastery!BF194</f>
        <v>0</v>
      </c>
      <c r="BG194" s="126">
        <f>[3]heroMastery!BG194</f>
        <v>0</v>
      </c>
      <c r="BH194" s="126">
        <f>[3]heroMastery!BH194</f>
        <v>0</v>
      </c>
    </row>
    <row r="195" spans="1:60" ht="28.5">
      <c r="A195" s="126">
        <f>[3]heroMastery!A195</f>
        <v>62222</v>
      </c>
      <c r="B195" s="126">
        <f>[3]heroMastery!B195</f>
        <v>0</v>
      </c>
      <c r="C195" s="126" t="str">
        <f>[3]heroMastery!C195</f>
        <v>中级智慧术</v>
      </c>
      <c r="D195" s="126">
        <f>[3]heroMastery!D195</f>
        <v>2</v>
      </c>
      <c r="E195" s="126">
        <f>[3]heroMastery!E195</f>
        <v>0</v>
      </c>
      <c r="F195" s="126">
        <f>[3]heroMastery!F195</f>
        <v>0</v>
      </c>
      <c r="G195" s="126">
        <f>[3]heroMastery!G195</f>
        <v>2</v>
      </c>
      <c r="H195" s="126">
        <f>[3]heroMastery!H195</f>
        <v>280</v>
      </c>
      <c r="I195" s="126">
        <f>[3]heroMastery!I195</f>
        <v>5</v>
      </c>
      <c r="J195" s="126">
        <f>[3]heroMastery!J195</f>
        <v>0</v>
      </c>
      <c r="K195" s="126" t="str">
        <f>[3]heroMastery!K195</f>
        <v>[0,0]</v>
      </c>
      <c r="L195" s="126">
        <f>[3]heroMastery!L195</f>
        <v>0</v>
      </c>
      <c r="M195" s="126">
        <f>[3]heroMastery!M195</f>
        <v>62220</v>
      </c>
      <c r="N195" s="126" t="str">
        <f>[3]heroMastery!N195</f>
        <v>ma_zjzh</v>
      </c>
      <c r="O195" s="126" t="str">
        <f>[3]heroMastery!O195</f>
        <v>HEROMASTERY_62222</v>
      </c>
      <c r="P195" s="126" t="str">
        <f>[3]heroMastery!P195</f>
        <v>HEROMASTERYDES_62222</v>
      </c>
      <c r="Q195" s="126" t="str">
        <f>[3]heroMastery!Q195</f>
        <v/>
      </c>
      <c r="R195" s="126">
        <f>[3]heroMastery!R195</f>
        <v>0</v>
      </c>
      <c r="S195" s="126" t="str">
        <f>[3]heroMastery!S195</f>
        <v/>
      </c>
      <c r="T195" s="126">
        <f>[3]heroMastery!T195</f>
        <v>0</v>
      </c>
      <c r="U195" s="126">
        <f>[3]heroMastery!U195</f>
        <v>0</v>
      </c>
      <c r="V195" s="126">
        <f>[3]heroMastery!V195</f>
        <v>0</v>
      </c>
      <c r="W195" s="126">
        <f>[3]heroMastery!W195</f>
        <v>0</v>
      </c>
      <c r="X195" s="126">
        <f>[3]heroMastery!X195</f>
        <v>0</v>
      </c>
      <c r="Y195" s="126">
        <f>[3]heroMastery!Y195</f>
        <v>0</v>
      </c>
      <c r="Z195" s="126">
        <f>[3]heroMastery!Z195</f>
        <v>0</v>
      </c>
      <c r="AA195" s="126">
        <f>[3]heroMastery!AA195</f>
        <v>0</v>
      </c>
      <c r="AB195" s="126">
        <f>[3]heroMastery!AB195</f>
        <v>0</v>
      </c>
      <c r="AC195" s="126">
        <f>[3]heroMastery!AC195</f>
        <v>0</v>
      </c>
      <c r="AD195" s="126">
        <f>[3]heroMastery!AD195</f>
        <v>0</v>
      </c>
      <c r="AE195" s="126" t="str">
        <f>[3]heroMastery!AE195</f>
        <v>[[246,2,0]]</v>
      </c>
      <c r="AF195" s="126">
        <f>[3]heroMastery!AF195</f>
        <v>0</v>
      </c>
      <c r="AG195" s="126">
        <f>[3]heroMastery!AG195</f>
        <v>0</v>
      </c>
      <c r="AH195" s="126">
        <f>[3]heroMastery!AH195</f>
        <v>0</v>
      </c>
      <c r="AI195" s="126">
        <f>[3]heroMastery!AI195</f>
        <v>0</v>
      </c>
      <c r="AJ195" s="126">
        <f>[3]heroMastery!AJ195</f>
        <v>0</v>
      </c>
      <c r="AK195" s="126">
        <f>[3]heroMastery!AK195</f>
        <v>0</v>
      </c>
      <c r="AL195" s="126">
        <f>[3]heroMastery!AL195</f>
        <v>0</v>
      </c>
      <c r="AM195" s="126">
        <f>[3]heroMastery!AM195</f>
        <v>0</v>
      </c>
      <c r="AN195" s="126">
        <f>[3]heroMastery!AN195</f>
        <v>0</v>
      </c>
      <c r="AO195" s="126">
        <f>[3]heroMastery!AO195</f>
        <v>0</v>
      </c>
      <c r="AP195" s="126">
        <f>[3]heroMastery!AP195</f>
        <v>0</v>
      </c>
      <c r="AQ195" s="126">
        <f>[3]heroMastery!AQ195</f>
        <v>0</v>
      </c>
      <c r="AR195" s="126">
        <f>[3]heroMastery!AR195</f>
        <v>0</v>
      </c>
      <c r="AS195" s="126">
        <f>[3]heroMastery!AS195</f>
        <v>0</v>
      </c>
      <c r="AT195" s="126">
        <f>[3]heroMastery!AT195</f>
        <v>0</v>
      </c>
      <c r="AU195" s="126">
        <f>[3]heroMastery!AU195</f>
        <v>0</v>
      </c>
      <c r="AV195" s="126">
        <f>[3]heroMastery!AV195</f>
        <v>0</v>
      </c>
      <c r="AW195" s="126">
        <f>[3]heroMastery!AW195</f>
        <v>0</v>
      </c>
      <c r="AX195" s="126">
        <f>[3]heroMastery!AX195</f>
        <v>0</v>
      </c>
      <c r="AY195" s="126">
        <f>[3]heroMastery!AY195</f>
        <v>7.0000000000000007E-2</v>
      </c>
      <c r="AZ195" s="126">
        <f>[3]heroMastery!AZ195</f>
        <v>0</v>
      </c>
      <c r="BA195" s="126">
        <f>[3]heroMastery!BA195</f>
        <v>0</v>
      </c>
      <c r="BB195" s="126">
        <f>[3]heroMastery!BB195</f>
        <v>0</v>
      </c>
      <c r="BC195" s="126">
        <f>[3]heroMastery!BC195</f>
        <v>0</v>
      </c>
      <c r="BD195" s="126">
        <f>[3]heroMastery!BD195</f>
        <v>0</v>
      </c>
      <c r="BE195" s="126">
        <f>[3]heroMastery!BE195</f>
        <v>0</v>
      </c>
      <c r="BF195" s="126">
        <f>[3]heroMastery!BF195</f>
        <v>0</v>
      </c>
      <c r="BG195" s="126">
        <f>[3]heroMastery!BG195</f>
        <v>0</v>
      </c>
      <c r="BH195" s="126">
        <f>[3]heroMastery!BH195</f>
        <v>0</v>
      </c>
    </row>
    <row r="196" spans="1:60" ht="28.5">
      <c r="A196" s="126">
        <f>[3]heroMastery!A196</f>
        <v>62223</v>
      </c>
      <c r="B196" s="126">
        <f>[3]heroMastery!B196</f>
        <v>0</v>
      </c>
      <c r="C196" s="126" t="str">
        <f>[3]heroMastery!C196</f>
        <v>高级智慧术</v>
      </c>
      <c r="D196" s="126">
        <f>[3]heroMastery!D196</f>
        <v>2</v>
      </c>
      <c r="E196" s="126">
        <f>[3]heroMastery!E196</f>
        <v>0</v>
      </c>
      <c r="F196" s="126">
        <f>[3]heroMastery!F196</f>
        <v>0</v>
      </c>
      <c r="G196" s="126">
        <f>[3]heroMastery!G196</f>
        <v>3</v>
      </c>
      <c r="H196" s="126">
        <f>[3]heroMastery!H196</f>
        <v>20</v>
      </c>
      <c r="I196" s="126">
        <f>[3]heroMastery!I196</f>
        <v>1</v>
      </c>
      <c r="J196" s="126">
        <f>[3]heroMastery!J196</f>
        <v>1000</v>
      </c>
      <c r="K196" s="126" t="str">
        <f>[3]heroMastery!K196</f>
        <v>[0,0]</v>
      </c>
      <c r="L196" s="126">
        <f>[3]heroMastery!L196</f>
        <v>0</v>
      </c>
      <c r="M196" s="126">
        <f>[3]heroMastery!M196</f>
        <v>62220</v>
      </c>
      <c r="N196" s="126" t="str">
        <f>[3]heroMastery!N196</f>
        <v>ma_gjzh</v>
      </c>
      <c r="O196" s="126" t="str">
        <f>[3]heroMastery!O196</f>
        <v>HEROMASTERY_62223</v>
      </c>
      <c r="P196" s="126" t="str">
        <f>[3]heroMastery!P196</f>
        <v>HEROMASTERYDES_62223</v>
      </c>
      <c r="Q196" s="126" t="str">
        <f>[3]heroMastery!Q196</f>
        <v/>
      </c>
      <c r="R196" s="126">
        <f>[3]heroMastery!R196</f>
        <v>0</v>
      </c>
      <c r="S196" s="126" t="str">
        <f>[3]heroMastery!S196</f>
        <v/>
      </c>
      <c r="T196" s="126">
        <f>[3]heroMastery!T196</f>
        <v>0</v>
      </c>
      <c r="U196" s="126">
        <f>[3]heroMastery!U196</f>
        <v>0</v>
      </c>
      <c r="V196" s="126">
        <f>[3]heroMastery!V196</f>
        <v>0</v>
      </c>
      <c r="W196" s="126">
        <f>[3]heroMastery!W196</f>
        <v>0</v>
      </c>
      <c r="X196" s="126">
        <f>[3]heroMastery!X196</f>
        <v>0</v>
      </c>
      <c r="Y196" s="126">
        <f>[3]heroMastery!Y196</f>
        <v>0</v>
      </c>
      <c r="Z196" s="126">
        <f>[3]heroMastery!Z196</f>
        <v>0</v>
      </c>
      <c r="AA196" s="126">
        <f>[3]heroMastery!AA196</f>
        <v>0</v>
      </c>
      <c r="AB196" s="126">
        <f>[3]heroMastery!AB196</f>
        <v>0</v>
      </c>
      <c r="AC196" s="126">
        <f>[3]heroMastery!AC196</f>
        <v>0</v>
      </c>
      <c r="AD196" s="126">
        <f>[3]heroMastery!AD196</f>
        <v>0</v>
      </c>
      <c r="AE196" s="126" t="str">
        <f>[3]heroMastery!AE196</f>
        <v>[[246,3,0]]</v>
      </c>
      <c r="AF196" s="126">
        <f>[3]heroMastery!AF196</f>
        <v>0</v>
      </c>
      <c r="AG196" s="126">
        <f>[3]heroMastery!AG196</f>
        <v>0</v>
      </c>
      <c r="AH196" s="126">
        <f>[3]heroMastery!AH196</f>
        <v>0</v>
      </c>
      <c r="AI196" s="126">
        <f>[3]heroMastery!AI196</f>
        <v>0</v>
      </c>
      <c r="AJ196" s="126">
        <f>[3]heroMastery!AJ196</f>
        <v>0</v>
      </c>
      <c r="AK196" s="126">
        <f>[3]heroMastery!AK196</f>
        <v>0</v>
      </c>
      <c r="AL196" s="126">
        <f>[3]heroMastery!AL196</f>
        <v>0</v>
      </c>
      <c r="AM196" s="126">
        <f>[3]heroMastery!AM196</f>
        <v>0</v>
      </c>
      <c r="AN196" s="126">
        <f>[3]heroMastery!AN196</f>
        <v>0</v>
      </c>
      <c r="AO196" s="126">
        <f>[3]heroMastery!AO196</f>
        <v>0</v>
      </c>
      <c r="AP196" s="126">
        <f>[3]heroMastery!AP196</f>
        <v>0</v>
      </c>
      <c r="AQ196" s="126">
        <f>[3]heroMastery!AQ196</f>
        <v>0</v>
      </c>
      <c r="AR196" s="126">
        <f>[3]heroMastery!AR196</f>
        <v>0</v>
      </c>
      <c r="AS196" s="126">
        <f>[3]heroMastery!AS196</f>
        <v>0</v>
      </c>
      <c r="AT196" s="126">
        <f>[3]heroMastery!AT196</f>
        <v>0</v>
      </c>
      <c r="AU196" s="126">
        <f>[3]heroMastery!AU196</f>
        <v>0</v>
      </c>
      <c r="AV196" s="126">
        <f>[3]heroMastery!AV196</f>
        <v>0</v>
      </c>
      <c r="AW196" s="126">
        <f>[3]heroMastery!AW196</f>
        <v>0</v>
      </c>
      <c r="AX196" s="126">
        <f>[3]heroMastery!AX196</f>
        <v>0</v>
      </c>
      <c r="AY196" s="126">
        <f>[3]heroMastery!AY196</f>
        <v>0.1</v>
      </c>
      <c r="AZ196" s="126">
        <f>[3]heroMastery!AZ196</f>
        <v>0</v>
      </c>
      <c r="BA196" s="126">
        <f>[3]heroMastery!BA196</f>
        <v>0</v>
      </c>
      <c r="BB196" s="126">
        <f>[3]heroMastery!BB196</f>
        <v>0</v>
      </c>
      <c r="BC196" s="126">
        <f>[3]heroMastery!BC196</f>
        <v>0</v>
      </c>
      <c r="BD196" s="126">
        <f>[3]heroMastery!BD196</f>
        <v>0</v>
      </c>
      <c r="BE196" s="126">
        <f>[3]heroMastery!BE196</f>
        <v>0</v>
      </c>
      <c r="BF196" s="126">
        <f>[3]heroMastery!BF196</f>
        <v>0</v>
      </c>
      <c r="BG196" s="126">
        <f>[3]heroMastery!BG196</f>
        <v>0</v>
      </c>
      <c r="BH196" s="126">
        <f>[3]heroMastery!BH196</f>
        <v>0</v>
      </c>
    </row>
    <row r="197" spans="1:60" ht="28.5">
      <c r="A197" s="126">
        <f>[3]heroMastery!A197</f>
        <v>62231</v>
      </c>
      <c r="B197" s="126">
        <f>[3]heroMastery!B197</f>
        <v>0</v>
      </c>
      <c r="C197" s="126" t="str">
        <f>[3]heroMastery!C197</f>
        <v>初级招魂术</v>
      </c>
      <c r="D197" s="126">
        <f>[3]heroMastery!D197</f>
        <v>2</v>
      </c>
      <c r="E197" s="126">
        <f>[3]heroMastery!E197</f>
        <v>0</v>
      </c>
      <c r="F197" s="126">
        <f>[3]heroMastery!F197</f>
        <v>0</v>
      </c>
      <c r="G197" s="126">
        <f>[3]heroMastery!G197</f>
        <v>1</v>
      </c>
      <c r="H197" s="126">
        <f>[3]heroMastery!H197</f>
        <v>560</v>
      </c>
      <c r="I197" s="126">
        <f>[3]heroMastery!I197</f>
        <v>7</v>
      </c>
      <c r="J197" s="126">
        <f>[3]heroMastery!J197</f>
        <v>0</v>
      </c>
      <c r="K197" s="126" t="str">
        <f>[3]heroMastery!K197</f>
        <v>[5,10]</v>
      </c>
      <c r="L197" s="126">
        <f>[3]heroMastery!L197</f>
        <v>99</v>
      </c>
      <c r="M197" s="126">
        <f>[3]heroMastery!M197</f>
        <v>62230</v>
      </c>
      <c r="N197" s="126" t="str">
        <f>[3]heroMastery!N197</f>
        <v>ma_cjzhs</v>
      </c>
      <c r="O197" s="126" t="str">
        <f>[3]heroMastery!O197</f>
        <v>HEROMASTERY_62231</v>
      </c>
      <c r="P197" s="126" t="str">
        <f>[3]heroMastery!P197</f>
        <v>HEROMASTERYDES_62231</v>
      </c>
      <c r="Q197" s="126" t="str">
        <f>[3]heroMastery!Q197</f>
        <v/>
      </c>
      <c r="R197" s="126">
        <f>[3]heroMastery!R197</f>
        <v>0</v>
      </c>
      <c r="S197" s="126" t="str">
        <f>[3]heroMastery!S197</f>
        <v/>
      </c>
      <c r="T197" s="126">
        <f>[3]heroMastery!T197</f>
        <v>0</v>
      </c>
      <c r="U197" s="126">
        <f>[3]heroMastery!U197</f>
        <v>0</v>
      </c>
      <c r="V197" s="126">
        <f>[3]heroMastery!V197</f>
        <v>0</v>
      </c>
      <c r="W197" s="126">
        <f>[3]heroMastery!W197</f>
        <v>0</v>
      </c>
      <c r="X197" s="126">
        <f>[3]heroMastery!X197</f>
        <v>0</v>
      </c>
      <c r="Y197" s="126">
        <f>[3]heroMastery!Y197</f>
        <v>0</v>
      </c>
      <c r="Z197" s="126">
        <f>[3]heroMastery!Z197</f>
        <v>0</v>
      </c>
      <c r="AA197" s="126">
        <f>[3]heroMastery!AA197</f>
        <v>0</v>
      </c>
      <c r="AB197" s="126">
        <f>[3]heroMastery!AB197</f>
        <v>0</v>
      </c>
      <c r="AC197" s="126">
        <f>[3]heroMastery!AC197</f>
        <v>0</v>
      </c>
      <c r="AD197" s="126">
        <f>[3]heroMastery!AD197</f>
        <v>0</v>
      </c>
      <c r="AE197" s="126">
        <f>[3]heroMastery!AE197</f>
        <v>0</v>
      </c>
      <c r="AF197" s="126">
        <f>[3]heroMastery!AF197</f>
        <v>0</v>
      </c>
      <c r="AG197" s="126">
        <f>[3]heroMastery!AG197</f>
        <v>0</v>
      </c>
      <c r="AH197" s="126">
        <f>[3]heroMastery!AH197</f>
        <v>0</v>
      </c>
      <c r="AI197" s="126">
        <f>[3]heroMastery!AI197</f>
        <v>0</v>
      </c>
      <c r="AJ197" s="126">
        <f>[3]heroMastery!AJ197</f>
        <v>0</v>
      </c>
      <c r="AK197" s="126">
        <f>[3]heroMastery!AK197</f>
        <v>0</v>
      </c>
      <c r="AL197" s="126">
        <f>[3]heroMastery!AL197</f>
        <v>0</v>
      </c>
      <c r="AM197" s="126">
        <f>[3]heroMastery!AM197</f>
        <v>0</v>
      </c>
      <c r="AN197" s="126">
        <f>[3]heroMastery!AN197</f>
        <v>0</v>
      </c>
      <c r="AO197" s="126">
        <f>[3]heroMastery!AO197</f>
        <v>0</v>
      </c>
      <c r="AP197" s="126">
        <f>[3]heroMastery!AP197</f>
        <v>0</v>
      </c>
      <c r="AQ197" s="126">
        <f>[3]heroMastery!AQ197</f>
        <v>0</v>
      </c>
      <c r="AR197" s="126">
        <f>[3]heroMastery!AR197</f>
        <v>0</v>
      </c>
      <c r="AS197" s="126">
        <f>[3]heroMastery!AS197</f>
        <v>0</v>
      </c>
      <c r="AT197" s="126">
        <f>[3]heroMastery!AT197</f>
        <v>0</v>
      </c>
      <c r="AU197" s="126">
        <f>[3]heroMastery!AU197</f>
        <v>0</v>
      </c>
      <c r="AV197" s="126">
        <f>[3]heroMastery!AV197</f>
        <v>0</v>
      </c>
      <c r="AW197" s="126">
        <f>[3]heroMastery!AW197</f>
        <v>0</v>
      </c>
      <c r="AX197" s="126">
        <f>[3]heroMastery!AX197</f>
        <v>0</v>
      </c>
      <c r="AY197" s="126">
        <f>[3]heroMastery!AY197</f>
        <v>0.03</v>
      </c>
      <c r="AZ197" s="126">
        <f>[3]heroMastery!AZ197</f>
        <v>0</v>
      </c>
      <c r="BA197" s="126">
        <f>[3]heroMastery!BA197</f>
        <v>0</v>
      </c>
      <c r="BB197" s="126">
        <f>[3]heroMastery!BB197</f>
        <v>0</v>
      </c>
      <c r="BC197" s="126">
        <f>[3]heroMastery!BC197</f>
        <v>0</v>
      </c>
      <c r="BD197" s="126">
        <f>[3]heroMastery!BD197</f>
        <v>0</v>
      </c>
      <c r="BE197" s="126">
        <f>[3]heroMastery!BE197</f>
        <v>0</v>
      </c>
      <c r="BF197" s="126">
        <f>[3]heroMastery!BF197</f>
        <v>0</v>
      </c>
      <c r="BG197" s="126">
        <f>[3]heroMastery!BG197</f>
        <v>0</v>
      </c>
      <c r="BH197" s="126">
        <f>[3]heroMastery!BH197</f>
        <v>0</v>
      </c>
    </row>
    <row r="198" spans="1:60" ht="28.5">
      <c r="A198" s="126">
        <f>[3]heroMastery!A198</f>
        <v>62232</v>
      </c>
      <c r="B198" s="126">
        <f>[3]heroMastery!B198</f>
        <v>0</v>
      </c>
      <c r="C198" s="126" t="str">
        <f>[3]heroMastery!C198</f>
        <v>中级招魂术</v>
      </c>
      <c r="D198" s="126">
        <f>[3]heroMastery!D198</f>
        <v>2</v>
      </c>
      <c r="E198" s="126">
        <f>[3]heroMastery!E198</f>
        <v>0</v>
      </c>
      <c r="F198" s="126">
        <f>[3]heroMastery!F198</f>
        <v>0</v>
      </c>
      <c r="G198" s="126">
        <f>[3]heroMastery!G198</f>
        <v>2</v>
      </c>
      <c r="H198" s="126">
        <f>[3]heroMastery!H198</f>
        <v>340</v>
      </c>
      <c r="I198" s="126">
        <f>[3]heroMastery!I198</f>
        <v>5</v>
      </c>
      <c r="J198" s="126">
        <f>[3]heroMastery!J198</f>
        <v>0</v>
      </c>
      <c r="K198" s="126" t="str">
        <f>[3]heroMastery!K198</f>
        <v>[0,0]</v>
      </c>
      <c r="L198" s="126">
        <f>[3]heroMastery!L198</f>
        <v>99</v>
      </c>
      <c r="M198" s="126">
        <f>[3]heroMastery!M198</f>
        <v>62230</v>
      </c>
      <c r="N198" s="126" t="str">
        <f>[3]heroMastery!N198</f>
        <v>ma_zjzhs</v>
      </c>
      <c r="O198" s="126" t="str">
        <f>[3]heroMastery!O198</f>
        <v>HEROMASTERY_62232</v>
      </c>
      <c r="P198" s="126" t="str">
        <f>[3]heroMastery!P198</f>
        <v>HEROMASTERYDES_62232</v>
      </c>
      <c r="Q198" s="126" t="str">
        <f>[3]heroMastery!Q198</f>
        <v/>
      </c>
      <c r="R198" s="126">
        <f>[3]heroMastery!R198</f>
        <v>0</v>
      </c>
      <c r="S198" s="126" t="str">
        <f>[3]heroMastery!S198</f>
        <v/>
      </c>
      <c r="T198" s="126">
        <f>[3]heroMastery!T198</f>
        <v>0</v>
      </c>
      <c r="U198" s="126">
        <f>[3]heroMastery!U198</f>
        <v>0</v>
      </c>
      <c r="V198" s="126">
        <f>[3]heroMastery!V198</f>
        <v>0</v>
      </c>
      <c r="W198" s="126">
        <f>[3]heroMastery!W198</f>
        <v>0</v>
      </c>
      <c r="X198" s="126">
        <f>[3]heroMastery!X198</f>
        <v>0</v>
      </c>
      <c r="Y198" s="126">
        <f>[3]heroMastery!Y198</f>
        <v>0</v>
      </c>
      <c r="Z198" s="126">
        <f>[3]heroMastery!Z198</f>
        <v>0</v>
      </c>
      <c r="AA198" s="126">
        <f>[3]heroMastery!AA198</f>
        <v>0</v>
      </c>
      <c r="AB198" s="126">
        <f>[3]heroMastery!AB198</f>
        <v>0</v>
      </c>
      <c r="AC198" s="126">
        <f>[3]heroMastery!AC198</f>
        <v>0</v>
      </c>
      <c r="AD198" s="126">
        <f>[3]heroMastery!AD198</f>
        <v>0</v>
      </c>
      <c r="AE198" s="126">
        <f>[3]heroMastery!AE198</f>
        <v>0</v>
      </c>
      <c r="AF198" s="126">
        <f>[3]heroMastery!AF198</f>
        <v>0</v>
      </c>
      <c r="AG198" s="126">
        <f>[3]heroMastery!AG198</f>
        <v>0</v>
      </c>
      <c r="AH198" s="126">
        <f>[3]heroMastery!AH198</f>
        <v>0</v>
      </c>
      <c r="AI198" s="126">
        <f>[3]heroMastery!AI198</f>
        <v>0</v>
      </c>
      <c r="AJ198" s="126">
        <f>[3]heroMastery!AJ198</f>
        <v>0</v>
      </c>
      <c r="AK198" s="126">
        <f>[3]heroMastery!AK198</f>
        <v>0</v>
      </c>
      <c r="AL198" s="126">
        <f>[3]heroMastery!AL198</f>
        <v>0</v>
      </c>
      <c r="AM198" s="126">
        <f>[3]heroMastery!AM198</f>
        <v>0</v>
      </c>
      <c r="AN198" s="126">
        <f>[3]heroMastery!AN198</f>
        <v>0</v>
      </c>
      <c r="AO198" s="126">
        <f>[3]heroMastery!AO198</f>
        <v>0</v>
      </c>
      <c r="AP198" s="126">
        <f>[3]heroMastery!AP198</f>
        <v>0</v>
      </c>
      <c r="AQ198" s="126">
        <f>[3]heroMastery!AQ198</f>
        <v>0</v>
      </c>
      <c r="AR198" s="126">
        <f>[3]heroMastery!AR198</f>
        <v>0</v>
      </c>
      <c r="AS198" s="126">
        <f>[3]heroMastery!AS198</f>
        <v>0</v>
      </c>
      <c r="AT198" s="126">
        <f>[3]heroMastery!AT198</f>
        <v>0</v>
      </c>
      <c r="AU198" s="126">
        <f>[3]heroMastery!AU198</f>
        <v>0</v>
      </c>
      <c r="AV198" s="126">
        <f>[3]heroMastery!AV198</f>
        <v>0</v>
      </c>
      <c r="AW198" s="126">
        <f>[3]heroMastery!AW198</f>
        <v>0</v>
      </c>
      <c r="AX198" s="126">
        <f>[3]heroMastery!AX198</f>
        <v>0</v>
      </c>
      <c r="AY198" s="126">
        <f>[3]heroMastery!AY198</f>
        <v>7.0000000000000007E-2</v>
      </c>
      <c r="AZ198" s="126">
        <f>[3]heroMastery!AZ198</f>
        <v>0</v>
      </c>
      <c r="BA198" s="126">
        <f>[3]heroMastery!BA198</f>
        <v>0</v>
      </c>
      <c r="BB198" s="126">
        <f>[3]heroMastery!BB198</f>
        <v>0</v>
      </c>
      <c r="BC198" s="126">
        <f>[3]heroMastery!BC198</f>
        <v>0</v>
      </c>
      <c r="BD198" s="126">
        <f>[3]heroMastery!BD198</f>
        <v>0</v>
      </c>
      <c r="BE198" s="126">
        <f>[3]heroMastery!BE198</f>
        <v>0</v>
      </c>
      <c r="BF198" s="126">
        <f>[3]heroMastery!BF198</f>
        <v>0</v>
      </c>
      <c r="BG198" s="126">
        <f>[3]heroMastery!BG198</f>
        <v>0</v>
      </c>
      <c r="BH198" s="126">
        <f>[3]heroMastery!BH198</f>
        <v>0</v>
      </c>
    </row>
    <row r="199" spans="1:60" ht="28.5">
      <c r="A199" s="126">
        <f>[3]heroMastery!A199</f>
        <v>62233</v>
      </c>
      <c r="B199" s="126">
        <f>[3]heroMastery!B199</f>
        <v>0</v>
      </c>
      <c r="C199" s="126" t="str">
        <f>[3]heroMastery!C199</f>
        <v>高级招魂术</v>
      </c>
      <c r="D199" s="126">
        <f>[3]heroMastery!D199</f>
        <v>2</v>
      </c>
      <c r="E199" s="126">
        <f>[3]heroMastery!E199</f>
        <v>0</v>
      </c>
      <c r="F199" s="126">
        <f>[3]heroMastery!F199</f>
        <v>0</v>
      </c>
      <c r="G199" s="126">
        <f>[3]heroMastery!G199</f>
        <v>3</v>
      </c>
      <c r="H199" s="126">
        <f>[3]heroMastery!H199</f>
        <v>100</v>
      </c>
      <c r="I199" s="126">
        <f>[3]heroMastery!I199</f>
        <v>1</v>
      </c>
      <c r="J199" s="126">
        <f>[3]heroMastery!J199</f>
        <v>1000</v>
      </c>
      <c r="K199" s="126" t="str">
        <f>[3]heroMastery!K199</f>
        <v>[0,0]</v>
      </c>
      <c r="L199" s="126">
        <f>[3]heroMastery!L199</f>
        <v>99</v>
      </c>
      <c r="M199" s="126">
        <f>[3]heroMastery!M199</f>
        <v>62230</v>
      </c>
      <c r="N199" s="126" t="str">
        <f>[3]heroMastery!N199</f>
        <v>ma_gjzhs</v>
      </c>
      <c r="O199" s="126" t="str">
        <f>[3]heroMastery!O199</f>
        <v>HEROMASTERY_62233</v>
      </c>
      <c r="P199" s="126" t="str">
        <f>[3]heroMastery!P199</f>
        <v>HEROMASTERYDES_62233</v>
      </c>
      <c r="Q199" s="126" t="str">
        <f>[3]heroMastery!Q199</f>
        <v/>
      </c>
      <c r="R199" s="126">
        <f>[3]heroMastery!R199</f>
        <v>0</v>
      </c>
      <c r="S199" s="126" t="str">
        <f>[3]heroMastery!S199</f>
        <v/>
      </c>
      <c r="T199" s="126">
        <f>[3]heroMastery!T199</f>
        <v>0</v>
      </c>
      <c r="U199" s="126">
        <f>[3]heroMastery!U199</f>
        <v>0</v>
      </c>
      <c r="V199" s="126">
        <f>[3]heroMastery!V199</f>
        <v>0</v>
      </c>
      <c r="W199" s="126">
        <f>[3]heroMastery!W199</f>
        <v>0</v>
      </c>
      <c r="X199" s="126">
        <f>[3]heroMastery!X199</f>
        <v>0</v>
      </c>
      <c r="Y199" s="126">
        <f>[3]heroMastery!Y199</f>
        <v>0</v>
      </c>
      <c r="Z199" s="126">
        <f>[3]heroMastery!Z199</f>
        <v>0</v>
      </c>
      <c r="AA199" s="126">
        <f>[3]heroMastery!AA199</f>
        <v>0</v>
      </c>
      <c r="AB199" s="126">
        <f>[3]heroMastery!AB199</f>
        <v>0</v>
      </c>
      <c r="AC199" s="126">
        <f>[3]heroMastery!AC199</f>
        <v>0</v>
      </c>
      <c r="AD199" s="126">
        <f>[3]heroMastery!AD199</f>
        <v>0</v>
      </c>
      <c r="AE199" s="126">
        <f>[3]heroMastery!AE199</f>
        <v>0</v>
      </c>
      <c r="AF199" s="126">
        <f>[3]heroMastery!AF199</f>
        <v>0</v>
      </c>
      <c r="AG199" s="126">
        <f>[3]heroMastery!AG199</f>
        <v>0</v>
      </c>
      <c r="AH199" s="126">
        <f>[3]heroMastery!AH199</f>
        <v>0</v>
      </c>
      <c r="AI199" s="126">
        <f>[3]heroMastery!AI199</f>
        <v>0</v>
      </c>
      <c r="AJ199" s="126">
        <f>[3]heroMastery!AJ199</f>
        <v>0</v>
      </c>
      <c r="AK199" s="126">
        <f>[3]heroMastery!AK199</f>
        <v>0</v>
      </c>
      <c r="AL199" s="126">
        <f>[3]heroMastery!AL199</f>
        <v>0</v>
      </c>
      <c r="AM199" s="126">
        <f>[3]heroMastery!AM199</f>
        <v>0</v>
      </c>
      <c r="AN199" s="126">
        <f>[3]heroMastery!AN199</f>
        <v>0</v>
      </c>
      <c r="AO199" s="126">
        <f>[3]heroMastery!AO199</f>
        <v>0</v>
      </c>
      <c r="AP199" s="126">
        <f>[3]heroMastery!AP199</f>
        <v>0</v>
      </c>
      <c r="AQ199" s="126">
        <f>[3]heroMastery!AQ199</f>
        <v>0</v>
      </c>
      <c r="AR199" s="126">
        <f>[3]heroMastery!AR199</f>
        <v>0</v>
      </c>
      <c r="AS199" s="126">
        <f>[3]heroMastery!AS199</f>
        <v>0</v>
      </c>
      <c r="AT199" s="126">
        <f>[3]heroMastery!AT199</f>
        <v>0</v>
      </c>
      <c r="AU199" s="126">
        <f>[3]heroMastery!AU199</f>
        <v>0</v>
      </c>
      <c r="AV199" s="126">
        <f>[3]heroMastery!AV199</f>
        <v>0</v>
      </c>
      <c r="AW199" s="126">
        <f>[3]heroMastery!AW199</f>
        <v>0</v>
      </c>
      <c r="AX199" s="126">
        <f>[3]heroMastery!AX199</f>
        <v>0</v>
      </c>
      <c r="AY199" s="126">
        <f>[3]heroMastery!AY199</f>
        <v>0.1</v>
      </c>
      <c r="AZ199" s="126">
        <f>[3]heroMastery!AZ199</f>
        <v>0</v>
      </c>
      <c r="BA199" s="126">
        <f>[3]heroMastery!BA199</f>
        <v>0</v>
      </c>
      <c r="BB199" s="126">
        <f>[3]heroMastery!BB199</f>
        <v>0</v>
      </c>
      <c r="BC199" s="126">
        <f>[3]heroMastery!BC199</f>
        <v>0</v>
      </c>
      <c r="BD199" s="126">
        <f>[3]heroMastery!BD199</f>
        <v>0</v>
      </c>
      <c r="BE199" s="126">
        <f>[3]heroMastery!BE199</f>
        <v>0</v>
      </c>
      <c r="BF199" s="126">
        <f>[3]heroMastery!BF199</f>
        <v>0</v>
      </c>
      <c r="BG199" s="126">
        <f>[3]heroMastery!BG199</f>
        <v>0</v>
      </c>
      <c r="BH199" s="126">
        <f>[3]heroMastery!BH199</f>
        <v>0</v>
      </c>
    </row>
    <row r="200" spans="1:60" ht="28.5">
      <c r="A200" s="126" t="str">
        <f>[3]heroMastery!A200</f>
        <v>#宝物专精</v>
      </c>
      <c r="B200" s="126">
        <f>[3]heroMastery!B200</f>
        <v>0</v>
      </c>
      <c r="C200" s="126">
        <f>[3]heroMastery!C200</f>
        <v>0</v>
      </c>
      <c r="D200" s="126">
        <f>[3]heroMastery!D200</f>
        <v>0</v>
      </c>
      <c r="E200" s="126">
        <f>[3]heroMastery!E200</f>
        <v>0</v>
      </c>
      <c r="F200" s="126">
        <f>[3]heroMastery!F200</f>
        <v>0</v>
      </c>
      <c r="G200" s="126">
        <f>[3]heroMastery!G200</f>
        <v>0</v>
      </c>
      <c r="H200" s="126">
        <f>[3]heroMastery!H200</f>
        <v>0</v>
      </c>
      <c r="I200" s="126">
        <f>[3]heroMastery!I200</f>
        <v>0</v>
      </c>
      <c r="J200" s="126">
        <f>[3]heroMastery!J200</f>
        <v>0</v>
      </c>
      <c r="K200" s="126">
        <f>[3]heroMastery!K200</f>
        <v>0</v>
      </c>
      <c r="L200" s="126">
        <f>[3]heroMastery!L200</f>
        <v>0</v>
      </c>
      <c r="M200" s="126">
        <f>[3]heroMastery!M200</f>
        <v>0</v>
      </c>
      <c r="N200" s="126">
        <f>[3]heroMastery!N200</f>
        <v>0</v>
      </c>
      <c r="O200" s="126">
        <f>[3]heroMastery!O200</f>
        <v>0</v>
      </c>
      <c r="P200" s="126">
        <f>[3]heroMastery!P200</f>
        <v>0</v>
      </c>
      <c r="Q200" s="126" t="str">
        <f>[3]heroMastery!Q200</f>
        <v/>
      </c>
      <c r="R200" s="126">
        <f>[3]heroMastery!R200</f>
        <v>0</v>
      </c>
      <c r="S200" s="126">
        <f>[3]heroMastery!S200</f>
        <v>0</v>
      </c>
      <c r="T200" s="126">
        <f>[3]heroMastery!T200</f>
        <v>0</v>
      </c>
      <c r="U200" s="126">
        <f>[3]heroMastery!U200</f>
        <v>0</v>
      </c>
      <c r="V200" s="126">
        <f>[3]heroMastery!V200</f>
        <v>0</v>
      </c>
      <c r="W200" s="126">
        <f>[3]heroMastery!W200</f>
        <v>0</v>
      </c>
      <c r="X200" s="126">
        <f>[3]heroMastery!X200</f>
        <v>0</v>
      </c>
      <c r="Y200" s="126">
        <f>[3]heroMastery!Y200</f>
        <v>0</v>
      </c>
      <c r="Z200" s="126">
        <f>[3]heroMastery!Z200</f>
        <v>0</v>
      </c>
      <c r="AA200" s="126">
        <f>[3]heroMastery!AA200</f>
        <v>0</v>
      </c>
      <c r="AB200" s="126">
        <f>[3]heroMastery!AB200</f>
        <v>0</v>
      </c>
      <c r="AC200" s="126">
        <f>[3]heroMastery!AC200</f>
        <v>0</v>
      </c>
      <c r="AD200" s="126">
        <f>[3]heroMastery!AD200</f>
        <v>0</v>
      </c>
      <c r="AE200" s="126">
        <f>[3]heroMastery!AE200</f>
        <v>0</v>
      </c>
      <c r="AF200" s="126">
        <f>[3]heroMastery!AF200</f>
        <v>0</v>
      </c>
      <c r="AG200" s="126">
        <f>[3]heroMastery!AG200</f>
        <v>0</v>
      </c>
      <c r="AH200" s="126">
        <f>[3]heroMastery!AH200</f>
        <v>0</v>
      </c>
      <c r="AI200" s="126">
        <f>[3]heroMastery!AI200</f>
        <v>0</v>
      </c>
      <c r="AJ200" s="126">
        <f>[3]heroMastery!AJ200</f>
        <v>0</v>
      </c>
      <c r="AK200" s="126">
        <f>[3]heroMastery!AK200</f>
        <v>0</v>
      </c>
      <c r="AL200" s="126">
        <f>[3]heroMastery!AL200</f>
        <v>0</v>
      </c>
      <c r="AM200" s="126">
        <f>[3]heroMastery!AM200</f>
        <v>0</v>
      </c>
      <c r="AN200" s="126">
        <f>[3]heroMastery!AN200</f>
        <v>0</v>
      </c>
      <c r="AO200" s="126">
        <f>[3]heroMastery!AO200</f>
        <v>0</v>
      </c>
      <c r="AP200" s="126">
        <f>[3]heroMastery!AP200</f>
        <v>0</v>
      </c>
      <c r="AQ200" s="126">
        <f>[3]heroMastery!AQ200</f>
        <v>0</v>
      </c>
      <c r="AR200" s="126">
        <f>[3]heroMastery!AR200</f>
        <v>0</v>
      </c>
      <c r="AS200" s="126">
        <f>[3]heroMastery!AS200</f>
        <v>0</v>
      </c>
      <c r="AT200" s="126">
        <f>[3]heroMastery!AT200</f>
        <v>0</v>
      </c>
      <c r="AU200" s="126">
        <f>[3]heroMastery!AU200</f>
        <v>0</v>
      </c>
      <c r="AV200" s="126">
        <f>[3]heroMastery!AV200</f>
        <v>0</v>
      </c>
      <c r="AW200" s="126">
        <f>[3]heroMastery!AW200</f>
        <v>0</v>
      </c>
      <c r="AX200" s="126">
        <f>[3]heroMastery!AX200</f>
        <v>0</v>
      </c>
      <c r="AY200" s="126">
        <f>[3]heroMastery!AY200</f>
        <v>0</v>
      </c>
      <c r="AZ200" s="126">
        <f>[3]heroMastery!AZ200</f>
        <v>0</v>
      </c>
      <c r="BA200" s="126">
        <f>[3]heroMastery!BA200</f>
        <v>0</v>
      </c>
      <c r="BB200" s="126">
        <f>[3]heroMastery!BB200</f>
        <v>0</v>
      </c>
      <c r="BC200" s="126">
        <f>[3]heroMastery!BC200</f>
        <v>0</v>
      </c>
      <c r="BD200" s="126">
        <f>[3]heroMastery!BD200</f>
        <v>0</v>
      </c>
      <c r="BE200" s="126">
        <f>[3]heroMastery!BE200</f>
        <v>0</v>
      </c>
      <c r="BF200" s="126">
        <f>[3]heroMastery!BF200</f>
        <v>0</v>
      </c>
      <c r="BG200" s="126">
        <f>[3]heroMastery!BG200</f>
        <v>0</v>
      </c>
      <c r="BH200" s="126">
        <f>[3]heroMastery!BH200</f>
        <v>0</v>
      </c>
    </row>
    <row r="201" spans="1:60">
      <c r="A201" s="130">
        <f>[3]heroMastery!A201</f>
        <v>49001</v>
      </c>
      <c r="B201" s="130">
        <f>[3]heroMastery!B201</f>
        <v>0</v>
      </c>
      <c r="C201" s="130" t="str">
        <f>[3]heroMastery!C201</f>
        <v>幻影神弓</v>
      </c>
      <c r="D201" s="130">
        <f>[3]heroMastery!D201</f>
        <v>3</v>
      </c>
      <c r="E201" s="130">
        <f>[3]heroMastery!E201</f>
        <v>0</v>
      </c>
      <c r="F201" s="130">
        <f>[3]heroMastery!F201</f>
        <v>0</v>
      </c>
      <c r="G201" s="130">
        <f>[3]heroMastery!G201</f>
        <v>0</v>
      </c>
      <c r="H201" s="130">
        <f>[3]heroMastery!H201</f>
        <v>0</v>
      </c>
      <c r="I201" s="130">
        <f>[3]heroMastery!I201</f>
        <v>0</v>
      </c>
      <c r="J201" s="130">
        <f>[3]heroMastery!J201</f>
        <v>0</v>
      </c>
      <c r="K201" s="130">
        <f>[3]heroMastery!K201</f>
        <v>0</v>
      </c>
      <c r="L201" s="130">
        <f>[3]heroMastery!L201</f>
        <v>0</v>
      </c>
      <c r="M201" s="130">
        <f>[3]heroMastery!M201</f>
        <v>0</v>
      </c>
      <c r="N201" s="130" t="str">
        <f>[3]heroMastery!N201</f>
        <v>bw_huanyingshengong</v>
      </c>
      <c r="O201" s="130" t="str">
        <f>[3]heroMastery!O201</f>
        <v>HEROMASTERY_49001</v>
      </c>
      <c r="P201" s="130" t="str">
        <f>[3]heroMastery!P201</f>
        <v>HEROMASTERYDES_49001</v>
      </c>
      <c r="Q201" s="130" t="str">
        <f>[3]heroMastery!Q201</f>
        <v>[1,1,1,1]</v>
      </c>
      <c r="R201" s="130" t="str">
        <f>[3]heroMastery!R201</f>
        <v>[0,0,0,1,1]</v>
      </c>
      <c r="S201" s="130" t="str">
        <f>[3]heroMastery!S201</f>
        <v>[1,1]</v>
      </c>
      <c r="T201" s="130">
        <f>[3]heroMastery!T201</f>
        <v>0</v>
      </c>
      <c r="U201" s="130">
        <f>[3]heroMastery!U201</f>
        <v>0</v>
      </c>
      <c r="V201" s="130" t="str">
        <f>[3]heroMastery!V201</f>
        <v>[[2,6,3]]</v>
      </c>
      <c r="W201" s="130">
        <f>[3]heroMastery!W201</f>
        <v>0</v>
      </c>
      <c r="X201" s="130">
        <f>[3]heroMastery!X201</f>
        <v>0</v>
      </c>
      <c r="Y201" s="130">
        <f>[3]heroMastery!Y201</f>
        <v>0</v>
      </c>
      <c r="Z201" s="130">
        <f>[3]heroMastery!Z201</f>
        <v>0</v>
      </c>
      <c r="AA201" s="130">
        <f>[3]heroMastery!AA201</f>
        <v>0</v>
      </c>
      <c r="AB201" s="130">
        <f>[3]heroMastery!AB201</f>
        <v>0</v>
      </c>
      <c r="AC201" s="130">
        <f>[3]heroMastery!AC201</f>
        <v>0</v>
      </c>
      <c r="AD201" s="130">
        <f>[3]heroMastery!AD201</f>
        <v>0</v>
      </c>
      <c r="AE201" s="130">
        <f>[3]heroMastery!AE201</f>
        <v>0</v>
      </c>
      <c r="AF201" s="130">
        <f>[3]heroMastery!AF201</f>
        <v>0</v>
      </c>
      <c r="AG201" s="130">
        <f>[3]heroMastery!AG201</f>
        <v>0</v>
      </c>
      <c r="AH201" s="130">
        <f>[3]heroMastery!AH201</f>
        <v>0</v>
      </c>
      <c r="AI201" s="130">
        <f>[3]heroMastery!AI201</f>
        <v>0</v>
      </c>
      <c r="AJ201" s="130">
        <f>[3]heroMastery!AJ201</f>
        <v>0</v>
      </c>
      <c r="AK201" s="130">
        <f>[3]heroMastery!AK201</f>
        <v>0</v>
      </c>
      <c r="AL201" s="130">
        <f>[3]heroMastery!AL201</f>
        <v>0</v>
      </c>
      <c r="AM201" s="130">
        <f>[3]heroMastery!AM201</f>
        <v>0</v>
      </c>
      <c r="AN201" s="130">
        <f>[3]heroMastery!AN201</f>
        <v>0</v>
      </c>
      <c r="AO201" s="130">
        <f>[3]heroMastery!AO201</f>
        <v>0</v>
      </c>
      <c r="AP201" s="130">
        <f>[3]heroMastery!AP201</f>
        <v>0</v>
      </c>
      <c r="AQ201" s="130">
        <f>[3]heroMastery!AQ201</f>
        <v>0</v>
      </c>
      <c r="AR201" s="130">
        <f>[3]heroMastery!AR201</f>
        <v>0</v>
      </c>
      <c r="AS201" s="130">
        <f>[3]heroMastery!AS201</f>
        <v>0</v>
      </c>
      <c r="AT201" s="130">
        <f>[3]heroMastery!AT201</f>
        <v>0</v>
      </c>
      <c r="AU201" s="130">
        <f>[3]heroMastery!AU201</f>
        <v>0</v>
      </c>
      <c r="AV201" s="130">
        <f>[3]heroMastery!AV201</f>
        <v>0</v>
      </c>
      <c r="AW201" s="130">
        <f>[3]heroMastery!AW201</f>
        <v>0</v>
      </c>
      <c r="AX201" s="130">
        <f>[3]heroMastery!AX201</f>
        <v>0</v>
      </c>
      <c r="AY201" s="130">
        <f>[3]heroMastery!AY201</f>
        <v>0</v>
      </c>
      <c r="AZ201" s="130">
        <f>[3]heroMastery!AZ201</f>
        <v>0</v>
      </c>
      <c r="BA201" s="130">
        <f>[3]heroMastery!BA201</f>
        <v>0</v>
      </c>
      <c r="BB201" s="130">
        <f>[3]heroMastery!BB201</f>
        <v>0</v>
      </c>
      <c r="BC201" s="130">
        <f>[3]heroMastery!BC201</f>
        <v>0</v>
      </c>
      <c r="BD201" s="130">
        <f>[3]heroMastery!BD201</f>
        <v>0</v>
      </c>
      <c r="BE201" s="130">
        <f>[3]heroMastery!BE201</f>
        <v>0</v>
      </c>
      <c r="BF201" s="130">
        <f>[3]heroMastery!BF201</f>
        <v>0</v>
      </c>
      <c r="BG201" s="130">
        <f>[3]heroMastery!BG201</f>
        <v>0</v>
      </c>
      <c r="BH201" s="130">
        <f>[3]heroMastery!BH201</f>
        <v>0</v>
      </c>
    </row>
    <row r="202" spans="1:60">
      <c r="A202" s="130">
        <f>[3]heroMastery!A202</f>
        <v>490011</v>
      </c>
      <c r="B202" s="130">
        <f>[3]heroMastery!B202</f>
        <v>0</v>
      </c>
      <c r="C202" s="130" t="str">
        <f>[3]heroMastery!C202</f>
        <v>幻影神弓</v>
      </c>
      <c r="D202" s="130">
        <f>[3]heroMastery!D202</f>
        <v>3</v>
      </c>
      <c r="E202" s="130">
        <f>[3]heroMastery!E202</f>
        <v>0</v>
      </c>
      <c r="F202" s="130">
        <f>[3]heroMastery!F202</f>
        <v>0</v>
      </c>
      <c r="G202" s="130">
        <f>[3]heroMastery!G202</f>
        <v>0</v>
      </c>
      <c r="H202" s="130">
        <f>[3]heroMastery!H202</f>
        <v>0</v>
      </c>
      <c r="I202" s="130">
        <f>[3]heroMastery!I202</f>
        <v>0</v>
      </c>
      <c r="J202" s="130">
        <f>[3]heroMastery!J202</f>
        <v>0</v>
      </c>
      <c r="K202" s="130">
        <f>[3]heroMastery!K202</f>
        <v>0</v>
      </c>
      <c r="L202" s="130">
        <f>[3]heroMastery!L202</f>
        <v>0</v>
      </c>
      <c r="M202" s="130">
        <f>[3]heroMastery!M202</f>
        <v>0</v>
      </c>
      <c r="N202" s="130" t="str">
        <f>[3]heroMastery!N202</f>
        <v>bw_huanyingshengong</v>
      </c>
      <c r="O202" s="130" t="str">
        <f>[3]heroMastery!O202</f>
        <v>HEROMASTERY_490011</v>
      </c>
      <c r="P202" s="130" t="str">
        <f>[3]heroMastery!P202</f>
        <v>HEROMASTERYDES_490011</v>
      </c>
      <c r="Q202" s="130" t="str">
        <f>[3]heroMastery!Q202</f>
        <v>[1,1,1,1]</v>
      </c>
      <c r="R202" s="130" t="str">
        <f>[3]heroMastery!R202</f>
        <v>[0,0,0,1,0]</v>
      </c>
      <c r="S202" s="130" t="str">
        <f>[3]heroMastery!S202</f>
        <v>[1,1]</v>
      </c>
      <c r="T202" s="130">
        <f>[3]heroMastery!T202</f>
        <v>0</v>
      </c>
      <c r="U202" s="130">
        <f>[3]heroMastery!U202</f>
        <v>0</v>
      </c>
      <c r="V202" s="130" t="str">
        <f>[3]heroMastery!V202</f>
        <v>[[34,50,0]]</v>
      </c>
      <c r="W202" s="130">
        <f>[3]heroMastery!W202</f>
        <v>0</v>
      </c>
      <c r="X202" s="130">
        <f>[3]heroMastery!X202</f>
        <v>0</v>
      </c>
      <c r="Y202" s="130">
        <f>[3]heroMastery!Y202</f>
        <v>0</v>
      </c>
      <c r="Z202" s="130">
        <f>[3]heroMastery!Z202</f>
        <v>0</v>
      </c>
      <c r="AA202" s="130">
        <f>[3]heroMastery!AA202</f>
        <v>0</v>
      </c>
      <c r="AB202" s="130">
        <f>[3]heroMastery!AB202</f>
        <v>0</v>
      </c>
      <c r="AC202" s="130">
        <f>[3]heroMastery!AC202</f>
        <v>0</v>
      </c>
      <c r="AD202" s="130">
        <f>[3]heroMastery!AD202</f>
        <v>0</v>
      </c>
      <c r="AE202" s="130">
        <f>[3]heroMastery!AE202</f>
        <v>0</v>
      </c>
      <c r="AF202" s="130">
        <f>[3]heroMastery!AF202</f>
        <v>0</v>
      </c>
      <c r="AG202" s="130">
        <f>[3]heroMastery!AG202</f>
        <v>0</v>
      </c>
      <c r="AH202" s="130">
        <f>[3]heroMastery!AH202</f>
        <v>0</v>
      </c>
      <c r="AI202" s="130">
        <f>[3]heroMastery!AI202</f>
        <v>0</v>
      </c>
      <c r="AJ202" s="130">
        <f>[3]heroMastery!AJ202</f>
        <v>0</v>
      </c>
      <c r="AK202" s="130">
        <f>[3]heroMastery!AK202</f>
        <v>0</v>
      </c>
      <c r="AL202" s="130">
        <f>[3]heroMastery!AL202</f>
        <v>0</v>
      </c>
      <c r="AM202" s="130">
        <f>[3]heroMastery!AM202</f>
        <v>0</v>
      </c>
      <c r="AN202" s="130">
        <f>[3]heroMastery!AN202</f>
        <v>0</v>
      </c>
      <c r="AO202" s="130">
        <f>[3]heroMastery!AO202</f>
        <v>0</v>
      </c>
      <c r="AP202" s="130">
        <f>[3]heroMastery!AP202</f>
        <v>0</v>
      </c>
      <c r="AQ202" s="130">
        <f>[3]heroMastery!AQ202</f>
        <v>0</v>
      </c>
      <c r="AR202" s="130">
        <f>[3]heroMastery!AR202</f>
        <v>0</v>
      </c>
      <c r="AS202" s="130">
        <f>[3]heroMastery!AS202</f>
        <v>0</v>
      </c>
      <c r="AT202" s="130">
        <f>[3]heroMastery!AT202</f>
        <v>0</v>
      </c>
      <c r="AU202" s="130">
        <f>[3]heroMastery!AU202</f>
        <v>0</v>
      </c>
      <c r="AV202" s="130">
        <f>[3]heroMastery!AV202</f>
        <v>0</v>
      </c>
      <c r="AW202" s="130">
        <f>[3]heroMastery!AW202</f>
        <v>0</v>
      </c>
      <c r="AX202" s="130">
        <f>[3]heroMastery!AX202</f>
        <v>0</v>
      </c>
      <c r="AY202" s="130">
        <f>[3]heroMastery!AY202</f>
        <v>0</v>
      </c>
      <c r="AZ202" s="130">
        <f>[3]heroMastery!AZ202</f>
        <v>0</v>
      </c>
      <c r="BA202" s="130">
        <f>[3]heroMastery!BA202</f>
        <v>0</v>
      </c>
      <c r="BB202" s="130">
        <f>[3]heroMastery!BB202</f>
        <v>0</v>
      </c>
      <c r="BC202" s="130">
        <f>[3]heroMastery!BC202</f>
        <v>0</v>
      </c>
      <c r="BD202" s="130">
        <f>[3]heroMastery!BD202</f>
        <v>0</v>
      </c>
      <c r="BE202" s="130">
        <f>[3]heroMastery!BE202</f>
        <v>0</v>
      </c>
      <c r="BF202" s="130">
        <f>[3]heroMastery!BF202</f>
        <v>0</v>
      </c>
      <c r="BG202" s="130">
        <f>[3]heroMastery!BG202</f>
        <v>0</v>
      </c>
      <c r="BH202" s="130">
        <f>[3]heroMastery!BH202</f>
        <v>0</v>
      </c>
    </row>
    <row r="203" spans="1:60">
      <c r="A203" s="130">
        <f>[3]heroMastery!A203</f>
        <v>490012</v>
      </c>
      <c r="B203" s="130">
        <f>[3]heroMastery!B203</f>
        <v>0</v>
      </c>
      <c r="C203" s="130" t="str">
        <f>[3]heroMastery!C203</f>
        <v>幻影神弓</v>
      </c>
      <c r="D203" s="130">
        <f>[3]heroMastery!D203</f>
        <v>3</v>
      </c>
      <c r="E203" s="130">
        <f>[3]heroMastery!E203</f>
        <v>0</v>
      </c>
      <c r="F203" s="130">
        <f>[3]heroMastery!F203</f>
        <v>0</v>
      </c>
      <c r="G203" s="130">
        <f>[3]heroMastery!G203</f>
        <v>0</v>
      </c>
      <c r="H203" s="130">
        <f>[3]heroMastery!H203</f>
        <v>0</v>
      </c>
      <c r="I203" s="130">
        <f>[3]heroMastery!I203</f>
        <v>0</v>
      </c>
      <c r="J203" s="130">
        <f>[3]heroMastery!J203</f>
        <v>0</v>
      </c>
      <c r="K203" s="130">
        <f>[3]heroMastery!K203</f>
        <v>0</v>
      </c>
      <c r="L203" s="130">
        <f>[3]heroMastery!L203</f>
        <v>0</v>
      </c>
      <c r="M203" s="130">
        <f>[3]heroMastery!M203</f>
        <v>0</v>
      </c>
      <c r="N203" s="130" t="str">
        <f>[3]heroMastery!N203</f>
        <v>bw_huanyingshengong</v>
      </c>
      <c r="O203" s="130" t="str">
        <f>[3]heroMastery!O203</f>
        <v>HEROMASTERY_490012</v>
      </c>
      <c r="P203" s="130" t="str">
        <f>[3]heroMastery!P203</f>
        <v>HEROMASTERYDES_490012</v>
      </c>
      <c r="Q203" s="130" t="str">
        <f>[3]heroMastery!Q203</f>
        <v>[1,1,1,1]</v>
      </c>
      <c r="R203" s="130" t="str">
        <f>[3]heroMastery!R203</f>
        <v>[0,0,0,1,1]</v>
      </c>
      <c r="S203" s="130" t="str">
        <f>[3]heroMastery!S203</f>
        <v>[1,1]</v>
      </c>
      <c r="T203" s="130">
        <f>[3]heroMastery!T203</f>
        <v>0</v>
      </c>
      <c r="U203" s="130">
        <f>[3]heroMastery!U203</f>
        <v>0</v>
      </c>
      <c r="V203" s="130" t="str">
        <f>[3]heroMastery!V203</f>
        <v>[[2,5,0]]</v>
      </c>
      <c r="W203" s="130">
        <f>[3]heroMastery!W203</f>
        <v>0</v>
      </c>
      <c r="X203" s="130">
        <f>[3]heroMastery!X203</f>
        <v>0</v>
      </c>
      <c r="Y203" s="130">
        <f>[3]heroMastery!Y203</f>
        <v>0</v>
      </c>
      <c r="Z203" s="130">
        <f>[3]heroMastery!Z203</f>
        <v>0</v>
      </c>
      <c r="AA203" s="130">
        <f>[3]heroMastery!AA203</f>
        <v>0</v>
      </c>
      <c r="AB203" s="130">
        <f>[3]heroMastery!AB203</f>
        <v>0</v>
      </c>
      <c r="AC203" s="130">
        <f>[3]heroMastery!AC203</f>
        <v>0</v>
      </c>
      <c r="AD203" s="130">
        <f>[3]heroMastery!AD203</f>
        <v>0</v>
      </c>
      <c r="AE203" s="130">
        <f>[3]heroMastery!AE203</f>
        <v>0</v>
      </c>
      <c r="AF203" s="130">
        <f>[3]heroMastery!AF203</f>
        <v>0</v>
      </c>
      <c r="AG203" s="130">
        <f>[3]heroMastery!AG203</f>
        <v>0</v>
      </c>
      <c r="AH203" s="130">
        <f>[3]heroMastery!AH203</f>
        <v>0</v>
      </c>
      <c r="AI203" s="130">
        <f>[3]heroMastery!AI203</f>
        <v>0</v>
      </c>
      <c r="AJ203" s="130">
        <f>[3]heroMastery!AJ203</f>
        <v>0</v>
      </c>
      <c r="AK203" s="130">
        <f>[3]heroMastery!AK203</f>
        <v>0</v>
      </c>
      <c r="AL203" s="130">
        <f>[3]heroMastery!AL203</f>
        <v>0</v>
      </c>
      <c r="AM203" s="130">
        <f>[3]heroMastery!AM203</f>
        <v>0</v>
      </c>
      <c r="AN203" s="130">
        <f>[3]heroMastery!AN203</f>
        <v>0</v>
      </c>
      <c r="AO203" s="130">
        <f>[3]heroMastery!AO203</f>
        <v>0</v>
      </c>
      <c r="AP203" s="130">
        <f>[3]heroMastery!AP203</f>
        <v>0</v>
      </c>
      <c r="AQ203" s="130">
        <f>[3]heroMastery!AQ203</f>
        <v>0</v>
      </c>
      <c r="AR203" s="130">
        <f>[3]heroMastery!AR203</f>
        <v>0</v>
      </c>
      <c r="AS203" s="130">
        <f>[3]heroMastery!AS203</f>
        <v>0</v>
      </c>
      <c r="AT203" s="130">
        <f>[3]heroMastery!AT203</f>
        <v>0</v>
      </c>
      <c r="AU203" s="130">
        <f>[3]heroMastery!AU203</f>
        <v>0</v>
      </c>
      <c r="AV203" s="130">
        <f>[3]heroMastery!AV203</f>
        <v>0</v>
      </c>
      <c r="AW203" s="130">
        <f>[3]heroMastery!AW203</f>
        <v>0</v>
      </c>
      <c r="AX203" s="130">
        <f>[3]heroMastery!AX203</f>
        <v>0</v>
      </c>
      <c r="AY203" s="130">
        <f>[3]heroMastery!AY203</f>
        <v>0</v>
      </c>
      <c r="AZ203" s="130">
        <f>[3]heroMastery!AZ203</f>
        <v>0</v>
      </c>
      <c r="BA203" s="130">
        <f>[3]heroMastery!BA203</f>
        <v>0</v>
      </c>
      <c r="BB203" s="130">
        <f>[3]heroMastery!BB203</f>
        <v>0</v>
      </c>
      <c r="BC203" s="130">
        <f>[3]heroMastery!BC203</f>
        <v>0</v>
      </c>
      <c r="BD203" s="130">
        <f>[3]heroMastery!BD203</f>
        <v>0</v>
      </c>
      <c r="BE203" s="130">
        <f>[3]heroMastery!BE203</f>
        <v>0</v>
      </c>
      <c r="BF203" s="130">
        <f>[3]heroMastery!BF203</f>
        <v>0</v>
      </c>
      <c r="BG203" s="130">
        <f>[3]heroMastery!BG203</f>
        <v>0</v>
      </c>
      <c r="BH203" s="130">
        <f>[3]heroMastery!BH203</f>
        <v>0</v>
      </c>
    </row>
    <row r="204" spans="1:60">
      <c r="A204" s="130">
        <f>[3]heroMastery!A204</f>
        <v>490013</v>
      </c>
      <c r="B204" s="130">
        <f>[3]heroMastery!B204</f>
        <v>0</v>
      </c>
      <c r="C204" s="130" t="str">
        <f>[3]heroMastery!C204</f>
        <v>幻影神弓</v>
      </c>
      <c r="D204" s="130">
        <f>[3]heroMastery!D204</f>
        <v>3</v>
      </c>
      <c r="E204" s="130">
        <f>[3]heroMastery!E204</f>
        <v>0</v>
      </c>
      <c r="F204" s="130">
        <f>[3]heroMastery!F204</f>
        <v>0</v>
      </c>
      <c r="G204" s="130">
        <f>[3]heroMastery!G204</f>
        <v>0</v>
      </c>
      <c r="H204" s="130">
        <f>[3]heroMastery!H204</f>
        <v>0</v>
      </c>
      <c r="I204" s="130">
        <f>[3]heroMastery!I204</f>
        <v>0</v>
      </c>
      <c r="J204" s="130">
        <f>[3]heroMastery!J204</f>
        <v>0</v>
      </c>
      <c r="K204" s="130">
        <f>[3]heroMastery!K204</f>
        <v>0</v>
      </c>
      <c r="L204" s="130">
        <f>[3]heroMastery!L204</f>
        <v>0</v>
      </c>
      <c r="M204" s="130">
        <f>[3]heroMastery!M204</f>
        <v>0</v>
      </c>
      <c r="N204" s="130" t="str">
        <f>[3]heroMastery!N204</f>
        <v>bw_huanyingshengong</v>
      </c>
      <c r="O204" s="130" t="str">
        <f>[3]heroMastery!O204</f>
        <v>HEROMASTERY_490013</v>
      </c>
      <c r="P204" s="130" t="str">
        <f>[3]heroMastery!P204</f>
        <v>HEROMASTERYDES_490013</v>
      </c>
      <c r="Q204" s="130" t="str">
        <f>[3]heroMastery!Q204</f>
        <v>[1,1,1,1]</v>
      </c>
      <c r="R204" s="130" t="str">
        <f>[3]heroMastery!R204</f>
        <v>[0,0,0,0,1]</v>
      </c>
      <c r="S204" s="130" t="str">
        <f>[3]heroMastery!S204</f>
        <v>[1,1]</v>
      </c>
      <c r="T204" s="130">
        <f>[3]heroMastery!T204</f>
        <v>0</v>
      </c>
      <c r="U204" s="130">
        <f>[3]heroMastery!U204</f>
        <v>0</v>
      </c>
      <c r="V204" s="130" t="str">
        <f>[3]heroMastery!V204</f>
        <v>[[2,8,0]]</v>
      </c>
      <c r="W204" s="130">
        <f>[3]heroMastery!W204</f>
        <v>0</v>
      </c>
      <c r="X204" s="130">
        <f>[3]heroMastery!X204</f>
        <v>0</v>
      </c>
      <c r="Y204" s="130">
        <f>[3]heroMastery!Y204</f>
        <v>0</v>
      </c>
      <c r="Z204" s="130">
        <f>[3]heroMastery!Z204</f>
        <v>0</v>
      </c>
      <c r="AA204" s="130">
        <f>[3]heroMastery!AA204</f>
        <v>0</v>
      </c>
      <c r="AB204" s="130">
        <f>[3]heroMastery!AB204</f>
        <v>0</v>
      </c>
      <c r="AC204" s="130">
        <f>[3]heroMastery!AC204</f>
        <v>0</v>
      </c>
      <c r="AD204" s="130">
        <f>[3]heroMastery!AD204</f>
        <v>0</v>
      </c>
      <c r="AE204" s="130">
        <f>[3]heroMastery!AE204</f>
        <v>0</v>
      </c>
      <c r="AF204" s="130">
        <f>[3]heroMastery!AF204</f>
        <v>0</v>
      </c>
      <c r="AG204" s="130">
        <f>[3]heroMastery!AG204</f>
        <v>0</v>
      </c>
      <c r="AH204" s="130">
        <f>[3]heroMastery!AH204</f>
        <v>0</v>
      </c>
      <c r="AI204" s="130">
        <f>[3]heroMastery!AI204</f>
        <v>0</v>
      </c>
      <c r="AJ204" s="130">
        <f>[3]heroMastery!AJ204</f>
        <v>0</v>
      </c>
      <c r="AK204" s="130">
        <f>[3]heroMastery!AK204</f>
        <v>0</v>
      </c>
      <c r="AL204" s="130">
        <f>[3]heroMastery!AL204</f>
        <v>0</v>
      </c>
      <c r="AM204" s="130">
        <f>[3]heroMastery!AM204</f>
        <v>0</v>
      </c>
      <c r="AN204" s="130">
        <f>[3]heroMastery!AN204</f>
        <v>0</v>
      </c>
      <c r="AO204" s="130">
        <f>[3]heroMastery!AO204</f>
        <v>0</v>
      </c>
      <c r="AP204" s="130">
        <f>[3]heroMastery!AP204</f>
        <v>0</v>
      </c>
      <c r="AQ204" s="130">
        <f>[3]heroMastery!AQ204</f>
        <v>0</v>
      </c>
      <c r="AR204" s="130">
        <f>[3]heroMastery!AR204</f>
        <v>0</v>
      </c>
      <c r="AS204" s="130">
        <f>[3]heroMastery!AS204</f>
        <v>0</v>
      </c>
      <c r="AT204" s="130">
        <f>[3]heroMastery!AT204</f>
        <v>0</v>
      </c>
      <c r="AU204" s="130">
        <f>[3]heroMastery!AU204</f>
        <v>0</v>
      </c>
      <c r="AV204" s="130">
        <f>[3]heroMastery!AV204</f>
        <v>0</v>
      </c>
      <c r="AW204" s="130">
        <f>[3]heroMastery!AW204</f>
        <v>0</v>
      </c>
      <c r="AX204" s="130">
        <f>[3]heroMastery!AX204</f>
        <v>0</v>
      </c>
      <c r="AY204" s="130">
        <f>[3]heroMastery!AY204</f>
        <v>0</v>
      </c>
      <c r="AZ204" s="130">
        <f>[3]heroMastery!AZ204</f>
        <v>0</v>
      </c>
      <c r="BA204" s="130">
        <f>[3]heroMastery!BA204</f>
        <v>0</v>
      </c>
      <c r="BB204" s="130">
        <f>[3]heroMastery!BB204</f>
        <v>0</v>
      </c>
      <c r="BC204" s="130">
        <f>[3]heroMastery!BC204</f>
        <v>0</v>
      </c>
      <c r="BD204" s="130">
        <f>[3]heroMastery!BD204</f>
        <v>0</v>
      </c>
      <c r="BE204" s="130">
        <f>[3]heroMastery!BE204</f>
        <v>0</v>
      </c>
      <c r="BF204" s="130">
        <f>[3]heroMastery!BF204</f>
        <v>0</v>
      </c>
      <c r="BG204" s="130">
        <f>[3]heroMastery!BG204</f>
        <v>0</v>
      </c>
      <c r="BH204" s="130">
        <f>[3]heroMastery!BH204</f>
        <v>0</v>
      </c>
    </row>
    <row r="205" spans="1:60">
      <c r="A205" s="130">
        <f>[3]heroMastery!A205</f>
        <v>490014</v>
      </c>
      <c r="B205" s="130">
        <f>[3]heroMastery!B205</f>
        <v>0</v>
      </c>
      <c r="C205" s="130" t="str">
        <f>[3]heroMastery!C205</f>
        <v>幻影神弓</v>
      </c>
      <c r="D205" s="130">
        <f>[3]heroMastery!D205</f>
        <v>3</v>
      </c>
      <c r="E205" s="130">
        <f>[3]heroMastery!E205</f>
        <v>0</v>
      </c>
      <c r="F205" s="130">
        <f>[3]heroMastery!F205</f>
        <v>0</v>
      </c>
      <c r="G205" s="130">
        <f>[3]heroMastery!G205</f>
        <v>0</v>
      </c>
      <c r="H205" s="130">
        <f>[3]heroMastery!H205</f>
        <v>0</v>
      </c>
      <c r="I205" s="130">
        <f>[3]heroMastery!I205</f>
        <v>0</v>
      </c>
      <c r="J205" s="130">
        <f>[3]heroMastery!J205</f>
        <v>0</v>
      </c>
      <c r="K205" s="130">
        <f>[3]heroMastery!K205</f>
        <v>0</v>
      </c>
      <c r="L205" s="130">
        <f>[3]heroMastery!L205</f>
        <v>0</v>
      </c>
      <c r="M205" s="130">
        <f>[3]heroMastery!M205</f>
        <v>0</v>
      </c>
      <c r="N205" s="130" t="str">
        <f>[3]heroMastery!N205</f>
        <v>bw_huanyingshengong</v>
      </c>
      <c r="O205" s="130" t="str">
        <f>[3]heroMastery!O205</f>
        <v>HEROMASTERY_490014</v>
      </c>
      <c r="P205" s="130" t="str">
        <f>[3]heroMastery!P205</f>
        <v>HEROMASTERYDES_490014</v>
      </c>
      <c r="Q205" s="130" t="str">
        <f>[3]heroMastery!Q205</f>
        <v>[1,1,1,1]</v>
      </c>
      <c r="R205" s="130" t="str">
        <f>[3]heroMastery!R205</f>
        <v>[0,0,0,1,0]</v>
      </c>
      <c r="S205" s="130" t="str">
        <f>[3]heroMastery!S205</f>
        <v>[1,1]</v>
      </c>
      <c r="T205" s="130">
        <f>[3]heroMastery!T205</f>
        <v>0</v>
      </c>
      <c r="U205" s="130">
        <f>[3]heroMastery!U205</f>
        <v>0</v>
      </c>
      <c r="V205" s="130" t="str">
        <f>[3]heroMastery!V205</f>
        <v>[[2,8,0]]</v>
      </c>
      <c r="W205" s="130">
        <f>[3]heroMastery!W205</f>
        <v>0</v>
      </c>
      <c r="X205" s="130">
        <f>[3]heroMastery!X205</f>
        <v>0</v>
      </c>
      <c r="Y205" s="130">
        <f>[3]heroMastery!Y205</f>
        <v>0</v>
      </c>
      <c r="Z205" s="130">
        <f>[3]heroMastery!Z205</f>
        <v>0</v>
      </c>
      <c r="AA205" s="130">
        <f>[3]heroMastery!AA205</f>
        <v>0</v>
      </c>
      <c r="AB205" s="130">
        <f>[3]heroMastery!AB205</f>
        <v>0</v>
      </c>
      <c r="AC205" s="130">
        <f>[3]heroMastery!AC205</f>
        <v>0</v>
      </c>
      <c r="AD205" s="130">
        <f>[3]heroMastery!AD205</f>
        <v>0</v>
      </c>
      <c r="AE205" s="130">
        <f>[3]heroMastery!AE205</f>
        <v>0</v>
      </c>
      <c r="AF205" s="130">
        <f>[3]heroMastery!AF205</f>
        <v>0</v>
      </c>
      <c r="AG205" s="130">
        <f>[3]heroMastery!AG205</f>
        <v>0</v>
      </c>
      <c r="AH205" s="130">
        <f>[3]heroMastery!AH205</f>
        <v>0</v>
      </c>
      <c r="AI205" s="130">
        <f>[3]heroMastery!AI205</f>
        <v>0</v>
      </c>
      <c r="AJ205" s="130">
        <f>[3]heroMastery!AJ205</f>
        <v>0</v>
      </c>
      <c r="AK205" s="130">
        <f>[3]heroMastery!AK205</f>
        <v>0</v>
      </c>
      <c r="AL205" s="130">
        <f>[3]heroMastery!AL205</f>
        <v>0</v>
      </c>
      <c r="AM205" s="130">
        <f>[3]heroMastery!AM205</f>
        <v>0</v>
      </c>
      <c r="AN205" s="130">
        <f>[3]heroMastery!AN205</f>
        <v>0</v>
      </c>
      <c r="AO205" s="130">
        <f>[3]heroMastery!AO205</f>
        <v>0</v>
      </c>
      <c r="AP205" s="130">
        <f>[3]heroMastery!AP205</f>
        <v>0</v>
      </c>
      <c r="AQ205" s="130">
        <f>[3]heroMastery!AQ205</f>
        <v>0</v>
      </c>
      <c r="AR205" s="130">
        <f>[3]heroMastery!AR205</f>
        <v>0</v>
      </c>
      <c r="AS205" s="130">
        <f>[3]heroMastery!AS205</f>
        <v>0</v>
      </c>
      <c r="AT205" s="130">
        <f>[3]heroMastery!AT205</f>
        <v>0</v>
      </c>
      <c r="AU205" s="130">
        <f>[3]heroMastery!AU205</f>
        <v>0</v>
      </c>
      <c r="AV205" s="130">
        <f>[3]heroMastery!AV205</f>
        <v>0</v>
      </c>
      <c r="AW205" s="130">
        <f>[3]heroMastery!AW205</f>
        <v>0</v>
      </c>
      <c r="AX205" s="130">
        <f>[3]heroMastery!AX205</f>
        <v>0</v>
      </c>
      <c r="AY205" s="130">
        <f>[3]heroMastery!AY205</f>
        <v>0</v>
      </c>
      <c r="AZ205" s="130">
        <f>[3]heroMastery!AZ205</f>
        <v>0</v>
      </c>
      <c r="BA205" s="130">
        <f>[3]heroMastery!BA205</f>
        <v>0</v>
      </c>
      <c r="BB205" s="130">
        <f>[3]heroMastery!BB205</f>
        <v>0</v>
      </c>
      <c r="BC205" s="130">
        <f>[3]heroMastery!BC205</f>
        <v>0</v>
      </c>
      <c r="BD205" s="130">
        <f>[3]heroMastery!BD205</f>
        <v>0</v>
      </c>
      <c r="BE205" s="130">
        <f>[3]heroMastery!BE205</f>
        <v>0</v>
      </c>
      <c r="BF205" s="130">
        <f>[3]heroMastery!BF205</f>
        <v>0</v>
      </c>
      <c r="BG205" s="130">
        <f>[3]heroMastery!BG205</f>
        <v>0</v>
      </c>
      <c r="BH205" s="130">
        <f>[3]heroMastery!BH205</f>
        <v>0</v>
      </c>
    </row>
    <row r="206" spans="1:60">
      <c r="A206" s="130">
        <f>[3]heroMastery!A206</f>
        <v>490015</v>
      </c>
      <c r="B206" s="130">
        <f>[3]heroMastery!B206</f>
        <v>0</v>
      </c>
      <c r="C206" s="130" t="str">
        <f>[3]heroMastery!C206</f>
        <v>幻影神弓</v>
      </c>
      <c r="D206" s="130">
        <f>[3]heroMastery!D206</f>
        <v>3</v>
      </c>
      <c r="E206" s="130">
        <f>[3]heroMastery!E206</f>
        <v>0</v>
      </c>
      <c r="F206" s="130">
        <f>[3]heroMastery!F206</f>
        <v>0</v>
      </c>
      <c r="G206" s="130">
        <f>[3]heroMastery!G206</f>
        <v>0</v>
      </c>
      <c r="H206" s="130">
        <f>[3]heroMastery!H206</f>
        <v>0</v>
      </c>
      <c r="I206" s="130">
        <f>[3]heroMastery!I206</f>
        <v>0</v>
      </c>
      <c r="J206" s="130">
        <f>[3]heroMastery!J206</f>
        <v>0</v>
      </c>
      <c r="K206" s="130">
        <f>[3]heroMastery!K206</f>
        <v>0</v>
      </c>
      <c r="L206" s="130">
        <f>[3]heroMastery!L206</f>
        <v>0</v>
      </c>
      <c r="M206" s="130">
        <f>[3]heroMastery!M206</f>
        <v>0</v>
      </c>
      <c r="N206" s="130" t="str">
        <f>[3]heroMastery!N206</f>
        <v>bw_huanyingshengong</v>
      </c>
      <c r="O206" s="130" t="str">
        <f>[3]heroMastery!O206</f>
        <v>HEROMASTERY_490015</v>
      </c>
      <c r="P206" s="130" t="str">
        <f>[3]heroMastery!P206</f>
        <v>HEROMASTERYDES_490015</v>
      </c>
      <c r="Q206" s="130" t="str">
        <f>[3]heroMastery!Q206</f>
        <v>[1,1,1,1]</v>
      </c>
      <c r="R206" s="130" t="str">
        <f>[3]heroMastery!R206</f>
        <v>[0,0,0,1,1]</v>
      </c>
      <c r="S206" s="130" t="str">
        <f>[3]heroMastery!S206</f>
        <v>[1,1]</v>
      </c>
      <c r="T206" s="130">
        <f>[3]heroMastery!T206</f>
        <v>0</v>
      </c>
      <c r="U206" s="130">
        <f>[3]heroMastery!U206</f>
        <v>0</v>
      </c>
      <c r="V206" s="130" t="str">
        <f>[3]heroMastery!V206</f>
        <v>[[2,5,0]]</v>
      </c>
      <c r="W206" s="130">
        <f>[3]heroMastery!W206</f>
        <v>0</v>
      </c>
      <c r="X206" s="130">
        <f>[3]heroMastery!X206</f>
        <v>0</v>
      </c>
      <c r="Y206" s="130">
        <f>[3]heroMastery!Y206</f>
        <v>0</v>
      </c>
      <c r="Z206" s="130">
        <f>[3]heroMastery!Z206</f>
        <v>0</v>
      </c>
      <c r="AA206" s="130">
        <f>[3]heroMastery!AA206</f>
        <v>0</v>
      </c>
      <c r="AB206" s="130">
        <f>[3]heroMastery!AB206</f>
        <v>0</v>
      </c>
      <c r="AC206" s="130">
        <f>[3]heroMastery!AC206</f>
        <v>0</v>
      </c>
      <c r="AD206" s="130">
        <f>[3]heroMastery!AD206</f>
        <v>0</v>
      </c>
      <c r="AE206" s="130">
        <f>[3]heroMastery!AE206</f>
        <v>0</v>
      </c>
      <c r="AF206" s="130">
        <f>[3]heroMastery!AF206</f>
        <v>0</v>
      </c>
      <c r="AG206" s="130">
        <f>[3]heroMastery!AG206</f>
        <v>0</v>
      </c>
      <c r="AH206" s="130">
        <f>[3]heroMastery!AH206</f>
        <v>0</v>
      </c>
      <c r="AI206" s="130">
        <f>[3]heroMastery!AI206</f>
        <v>0</v>
      </c>
      <c r="AJ206" s="130">
        <f>[3]heroMastery!AJ206</f>
        <v>0</v>
      </c>
      <c r="AK206" s="130">
        <f>[3]heroMastery!AK206</f>
        <v>0</v>
      </c>
      <c r="AL206" s="130">
        <f>[3]heroMastery!AL206</f>
        <v>0</v>
      </c>
      <c r="AM206" s="130">
        <f>[3]heroMastery!AM206</f>
        <v>0</v>
      </c>
      <c r="AN206" s="130">
        <f>[3]heroMastery!AN206</f>
        <v>0</v>
      </c>
      <c r="AO206" s="130">
        <f>[3]heroMastery!AO206</f>
        <v>0</v>
      </c>
      <c r="AP206" s="130">
        <f>[3]heroMastery!AP206</f>
        <v>0</v>
      </c>
      <c r="AQ206" s="130">
        <f>[3]heroMastery!AQ206</f>
        <v>0</v>
      </c>
      <c r="AR206" s="130">
        <f>[3]heroMastery!AR206</f>
        <v>0</v>
      </c>
      <c r="AS206" s="130">
        <f>[3]heroMastery!AS206</f>
        <v>0</v>
      </c>
      <c r="AT206" s="130">
        <f>[3]heroMastery!AT206</f>
        <v>0</v>
      </c>
      <c r="AU206" s="130">
        <f>[3]heroMastery!AU206</f>
        <v>0</v>
      </c>
      <c r="AV206" s="130">
        <f>[3]heroMastery!AV206</f>
        <v>0</v>
      </c>
      <c r="AW206" s="130">
        <f>[3]heroMastery!AW206</f>
        <v>0</v>
      </c>
      <c r="AX206" s="130">
        <f>[3]heroMastery!AX206</f>
        <v>0</v>
      </c>
      <c r="AY206" s="130">
        <f>[3]heroMastery!AY206</f>
        <v>0</v>
      </c>
      <c r="AZ206" s="130">
        <f>[3]heroMastery!AZ206</f>
        <v>0</v>
      </c>
      <c r="BA206" s="130">
        <f>[3]heroMastery!BA206</f>
        <v>0</v>
      </c>
      <c r="BB206" s="130">
        <f>[3]heroMastery!BB206</f>
        <v>0</v>
      </c>
      <c r="BC206" s="130">
        <f>[3]heroMastery!BC206</f>
        <v>0</v>
      </c>
      <c r="BD206" s="130">
        <f>[3]heroMastery!BD206</f>
        <v>0</v>
      </c>
      <c r="BE206" s="130">
        <f>[3]heroMastery!BE206</f>
        <v>0</v>
      </c>
      <c r="BF206" s="130">
        <f>[3]heroMastery!BF206</f>
        <v>0</v>
      </c>
      <c r="BG206" s="130">
        <f>[3]heroMastery!BG206</f>
        <v>0</v>
      </c>
      <c r="BH206" s="130">
        <f>[3]heroMastery!BH206</f>
        <v>0</v>
      </c>
    </row>
    <row r="207" spans="1:60">
      <c r="A207" s="130">
        <f>[3]heroMastery!A207</f>
        <v>490016</v>
      </c>
      <c r="B207" s="130">
        <f>[3]heroMastery!B207</f>
        <v>0</v>
      </c>
      <c r="C207" s="130" t="str">
        <f>[3]heroMastery!C207</f>
        <v>幻影神弓</v>
      </c>
      <c r="D207" s="130">
        <f>[3]heroMastery!D207</f>
        <v>3</v>
      </c>
      <c r="E207" s="130">
        <f>[3]heroMastery!E207</f>
        <v>0</v>
      </c>
      <c r="F207" s="130">
        <f>[3]heroMastery!F207</f>
        <v>0</v>
      </c>
      <c r="G207" s="130">
        <f>[3]heroMastery!G207</f>
        <v>0</v>
      </c>
      <c r="H207" s="130">
        <f>[3]heroMastery!H207</f>
        <v>0</v>
      </c>
      <c r="I207" s="130">
        <f>[3]heroMastery!I207</f>
        <v>0</v>
      </c>
      <c r="J207" s="130">
        <f>[3]heroMastery!J207</f>
        <v>0</v>
      </c>
      <c r="K207" s="130">
        <f>[3]heroMastery!K207</f>
        <v>0</v>
      </c>
      <c r="L207" s="130">
        <f>[3]heroMastery!L207</f>
        <v>0</v>
      </c>
      <c r="M207" s="130">
        <f>[3]heroMastery!M207</f>
        <v>0</v>
      </c>
      <c r="N207" s="130" t="str">
        <f>[3]heroMastery!N207</f>
        <v>bw_huanyingshengong</v>
      </c>
      <c r="O207" s="130" t="str">
        <f>[3]heroMastery!O207</f>
        <v>HEROMASTERY_490016</v>
      </c>
      <c r="P207" s="130" t="str">
        <f>[3]heroMastery!P207</f>
        <v>HEROMASTERYDES_490016</v>
      </c>
      <c r="Q207" s="130" t="str">
        <f>[3]heroMastery!Q207</f>
        <v>[1,1,1,1]</v>
      </c>
      <c r="R207" s="130" t="str">
        <f>[3]heroMastery!R207</f>
        <v>[0,0,0,1,1]</v>
      </c>
      <c r="S207" s="130" t="str">
        <f>[3]heroMastery!S207</f>
        <v>[1,1]</v>
      </c>
      <c r="T207" s="130">
        <f>[3]heroMastery!T207</f>
        <v>0</v>
      </c>
      <c r="U207" s="130">
        <f>[3]heroMastery!U207</f>
        <v>0</v>
      </c>
      <c r="V207" s="130" t="str">
        <f>[3]heroMastery!V207</f>
        <v>[[55,12,0]]</v>
      </c>
      <c r="W207" s="130">
        <f>[3]heroMastery!W207</f>
        <v>0</v>
      </c>
      <c r="X207" s="130">
        <f>[3]heroMastery!X207</f>
        <v>0</v>
      </c>
      <c r="Y207" s="130">
        <f>[3]heroMastery!Y207</f>
        <v>0</v>
      </c>
      <c r="Z207" s="130">
        <f>[3]heroMastery!Z207</f>
        <v>0</v>
      </c>
      <c r="AA207" s="130">
        <f>[3]heroMastery!AA207</f>
        <v>0</v>
      </c>
      <c r="AB207" s="130">
        <f>[3]heroMastery!AB207</f>
        <v>0</v>
      </c>
      <c r="AC207" s="130">
        <f>[3]heroMastery!AC207</f>
        <v>0</v>
      </c>
      <c r="AD207" s="130">
        <f>[3]heroMastery!AD207</f>
        <v>0</v>
      </c>
      <c r="AE207" s="130">
        <f>[3]heroMastery!AE207</f>
        <v>0</v>
      </c>
      <c r="AF207" s="130">
        <f>[3]heroMastery!AF207</f>
        <v>0</v>
      </c>
      <c r="AG207" s="130">
        <f>[3]heroMastery!AG207</f>
        <v>0</v>
      </c>
      <c r="AH207" s="130">
        <f>[3]heroMastery!AH207</f>
        <v>0</v>
      </c>
      <c r="AI207" s="130">
        <f>[3]heroMastery!AI207</f>
        <v>0</v>
      </c>
      <c r="AJ207" s="130">
        <f>[3]heroMastery!AJ207</f>
        <v>0</v>
      </c>
      <c r="AK207" s="130">
        <f>[3]heroMastery!AK207</f>
        <v>0</v>
      </c>
      <c r="AL207" s="130">
        <f>[3]heroMastery!AL207</f>
        <v>0</v>
      </c>
      <c r="AM207" s="130">
        <f>[3]heroMastery!AM207</f>
        <v>0</v>
      </c>
      <c r="AN207" s="130">
        <f>[3]heroMastery!AN207</f>
        <v>0</v>
      </c>
      <c r="AO207" s="130">
        <f>[3]heroMastery!AO207</f>
        <v>0</v>
      </c>
      <c r="AP207" s="130">
        <f>[3]heroMastery!AP207</f>
        <v>0</v>
      </c>
      <c r="AQ207" s="130">
        <f>[3]heroMastery!AQ207</f>
        <v>0</v>
      </c>
      <c r="AR207" s="130">
        <f>[3]heroMastery!AR207</f>
        <v>0</v>
      </c>
      <c r="AS207" s="130">
        <f>[3]heroMastery!AS207</f>
        <v>0</v>
      </c>
      <c r="AT207" s="130">
        <f>[3]heroMastery!AT207</f>
        <v>0</v>
      </c>
      <c r="AU207" s="130">
        <f>[3]heroMastery!AU207</f>
        <v>0</v>
      </c>
      <c r="AV207" s="130">
        <f>[3]heroMastery!AV207</f>
        <v>0</v>
      </c>
      <c r="AW207" s="130">
        <f>[3]heroMastery!AW207</f>
        <v>0</v>
      </c>
      <c r="AX207" s="130">
        <f>[3]heroMastery!AX207</f>
        <v>0</v>
      </c>
      <c r="AY207" s="130">
        <f>[3]heroMastery!AY207</f>
        <v>0</v>
      </c>
      <c r="AZ207" s="130">
        <f>[3]heroMastery!AZ207</f>
        <v>0</v>
      </c>
      <c r="BA207" s="130">
        <f>[3]heroMastery!BA207</f>
        <v>0</v>
      </c>
      <c r="BB207" s="130">
        <f>[3]heroMastery!BB207</f>
        <v>0</v>
      </c>
      <c r="BC207" s="130">
        <f>[3]heroMastery!BC207</f>
        <v>0</v>
      </c>
      <c r="BD207" s="130">
        <f>[3]heroMastery!BD207</f>
        <v>0</v>
      </c>
      <c r="BE207" s="130">
        <f>[3]heroMastery!BE207</f>
        <v>0</v>
      </c>
      <c r="BF207" s="130">
        <f>[3]heroMastery!BF207</f>
        <v>0</v>
      </c>
      <c r="BG207" s="130">
        <f>[3]heroMastery!BG207</f>
        <v>0</v>
      </c>
      <c r="BH207" s="130">
        <f>[3]heroMastery!BH207</f>
        <v>0</v>
      </c>
    </row>
    <row r="208" spans="1:60">
      <c r="A208" s="130">
        <f>[3]heroMastery!A208</f>
        <v>490017</v>
      </c>
      <c r="B208" s="130">
        <f>[3]heroMastery!B208</f>
        <v>0</v>
      </c>
      <c r="C208" s="130" t="str">
        <f>[3]heroMastery!C208</f>
        <v>幻影神弓</v>
      </c>
      <c r="D208" s="130">
        <f>[3]heroMastery!D208</f>
        <v>3</v>
      </c>
      <c r="E208" s="130">
        <f>[3]heroMastery!E208</f>
        <v>0</v>
      </c>
      <c r="F208" s="130">
        <f>[3]heroMastery!F208</f>
        <v>0</v>
      </c>
      <c r="G208" s="130">
        <f>[3]heroMastery!G208</f>
        <v>0</v>
      </c>
      <c r="H208" s="130">
        <f>[3]heroMastery!H208</f>
        <v>0</v>
      </c>
      <c r="I208" s="130">
        <f>[3]heroMastery!I208</f>
        <v>0</v>
      </c>
      <c r="J208" s="130">
        <f>[3]heroMastery!J208</f>
        <v>0</v>
      </c>
      <c r="K208" s="130">
        <f>[3]heroMastery!K208</f>
        <v>0</v>
      </c>
      <c r="L208" s="130">
        <f>[3]heroMastery!L208</f>
        <v>0</v>
      </c>
      <c r="M208" s="130">
        <f>[3]heroMastery!M208</f>
        <v>0</v>
      </c>
      <c r="N208" s="130" t="str">
        <f>[3]heroMastery!N208</f>
        <v>bw_huanyingshengong</v>
      </c>
      <c r="O208" s="130" t="str">
        <f>[3]heroMastery!O208</f>
        <v>HEROMASTERY_490017</v>
      </c>
      <c r="P208" s="130" t="str">
        <f>[3]heroMastery!P208</f>
        <v>HEROMASTERYDES_490017</v>
      </c>
      <c r="Q208" s="130" t="str">
        <f>[3]heroMastery!Q208</f>
        <v>[1,1,1,1]</v>
      </c>
      <c r="R208" s="130" t="str">
        <f>[3]heroMastery!R208</f>
        <v>[0,0,0,1,1]</v>
      </c>
      <c r="S208" s="130" t="str">
        <f>[3]heroMastery!S208</f>
        <v>[1,1]</v>
      </c>
      <c r="T208" s="130">
        <f>[3]heroMastery!T208</f>
        <v>0</v>
      </c>
      <c r="U208" s="130">
        <f>[3]heroMastery!U208</f>
        <v>0</v>
      </c>
      <c r="V208" s="130" t="str">
        <f>[3]heroMastery!V208</f>
        <v>[[20,4,0]]</v>
      </c>
      <c r="W208" s="130">
        <f>[3]heroMastery!W208</f>
        <v>0</v>
      </c>
      <c r="X208" s="130">
        <f>[3]heroMastery!X208</f>
        <v>0</v>
      </c>
      <c r="Y208" s="130">
        <f>[3]heroMastery!Y208</f>
        <v>0</v>
      </c>
      <c r="Z208" s="130">
        <f>[3]heroMastery!Z208</f>
        <v>0</v>
      </c>
      <c r="AA208" s="130">
        <f>[3]heroMastery!AA208</f>
        <v>0</v>
      </c>
      <c r="AB208" s="130">
        <f>[3]heroMastery!AB208</f>
        <v>0</v>
      </c>
      <c r="AC208" s="130">
        <f>[3]heroMastery!AC208</f>
        <v>0</v>
      </c>
      <c r="AD208" s="130">
        <f>[3]heroMastery!AD208</f>
        <v>0</v>
      </c>
      <c r="AE208" s="130">
        <f>[3]heroMastery!AE208</f>
        <v>0</v>
      </c>
      <c r="AF208" s="130">
        <f>[3]heroMastery!AF208</f>
        <v>0</v>
      </c>
      <c r="AG208" s="130">
        <f>[3]heroMastery!AG208</f>
        <v>0</v>
      </c>
      <c r="AH208" s="130">
        <f>[3]heroMastery!AH208</f>
        <v>0</v>
      </c>
      <c r="AI208" s="130">
        <f>[3]heroMastery!AI208</f>
        <v>0</v>
      </c>
      <c r="AJ208" s="130">
        <f>[3]heroMastery!AJ208</f>
        <v>0</v>
      </c>
      <c r="AK208" s="130">
        <f>[3]heroMastery!AK208</f>
        <v>0</v>
      </c>
      <c r="AL208" s="130">
        <f>[3]heroMastery!AL208</f>
        <v>0</v>
      </c>
      <c r="AM208" s="130">
        <f>[3]heroMastery!AM208</f>
        <v>0</v>
      </c>
      <c r="AN208" s="130">
        <f>[3]heroMastery!AN208</f>
        <v>0</v>
      </c>
      <c r="AO208" s="130">
        <f>[3]heroMastery!AO208</f>
        <v>0</v>
      </c>
      <c r="AP208" s="130">
        <f>[3]heroMastery!AP208</f>
        <v>0</v>
      </c>
      <c r="AQ208" s="130">
        <f>[3]heroMastery!AQ208</f>
        <v>0</v>
      </c>
      <c r="AR208" s="130">
        <f>[3]heroMastery!AR208</f>
        <v>0</v>
      </c>
      <c r="AS208" s="130">
        <f>[3]heroMastery!AS208</f>
        <v>0</v>
      </c>
      <c r="AT208" s="130">
        <f>[3]heroMastery!AT208</f>
        <v>0</v>
      </c>
      <c r="AU208" s="130">
        <f>[3]heroMastery!AU208</f>
        <v>0</v>
      </c>
      <c r="AV208" s="130">
        <f>[3]heroMastery!AV208</f>
        <v>0</v>
      </c>
      <c r="AW208" s="130">
        <f>[3]heroMastery!AW208</f>
        <v>0</v>
      </c>
      <c r="AX208" s="130">
        <f>[3]heroMastery!AX208</f>
        <v>0</v>
      </c>
      <c r="AY208" s="130">
        <f>[3]heroMastery!AY208</f>
        <v>0</v>
      </c>
      <c r="AZ208" s="130">
        <f>[3]heroMastery!AZ208</f>
        <v>0</v>
      </c>
      <c r="BA208" s="130">
        <f>[3]heroMastery!BA208</f>
        <v>0</v>
      </c>
      <c r="BB208" s="130">
        <f>[3]heroMastery!BB208</f>
        <v>0</v>
      </c>
      <c r="BC208" s="130">
        <f>[3]heroMastery!BC208</f>
        <v>0</v>
      </c>
      <c r="BD208" s="130">
        <f>[3]heroMastery!BD208</f>
        <v>0</v>
      </c>
      <c r="BE208" s="130">
        <f>[3]heroMastery!BE208</f>
        <v>0</v>
      </c>
      <c r="BF208" s="130">
        <f>[3]heroMastery!BF208</f>
        <v>0</v>
      </c>
      <c r="BG208" s="130">
        <f>[3]heroMastery!BG208</f>
        <v>0</v>
      </c>
      <c r="BH208" s="130">
        <f>[3]heroMastery!BH208</f>
        <v>0</v>
      </c>
    </row>
    <row r="209" spans="1:60">
      <c r="A209" s="130">
        <f>[3]heroMastery!A209</f>
        <v>49002</v>
      </c>
      <c r="B209" s="130">
        <f>[3]heroMastery!B209</f>
        <v>0</v>
      </c>
      <c r="C209" s="130" t="str">
        <f>[3]heroMastery!C209</f>
        <v>神圣血瓶</v>
      </c>
      <c r="D209" s="130">
        <f>[3]heroMastery!D209</f>
        <v>3</v>
      </c>
      <c r="E209" s="130">
        <f>[3]heroMastery!E209</f>
        <v>0</v>
      </c>
      <c r="F209" s="130">
        <f>[3]heroMastery!F209</f>
        <v>0</v>
      </c>
      <c r="G209" s="130">
        <f>[3]heroMastery!G209</f>
        <v>0</v>
      </c>
      <c r="H209" s="130">
        <f>[3]heroMastery!H209</f>
        <v>0</v>
      </c>
      <c r="I209" s="130">
        <f>[3]heroMastery!I209</f>
        <v>0</v>
      </c>
      <c r="J209" s="130">
        <f>[3]heroMastery!J209</f>
        <v>0</v>
      </c>
      <c r="K209" s="130">
        <f>[3]heroMastery!K209</f>
        <v>0</v>
      </c>
      <c r="L209" s="130">
        <f>[3]heroMastery!L209</f>
        <v>0</v>
      </c>
      <c r="M209" s="130">
        <f>[3]heroMastery!M209</f>
        <v>0</v>
      </c>
      <c r="N209" s="130" t="str">
        <f>[3]heroMastery!N209</f>
        <v>bw_shenshenghuifu</v>
      </c>
      <c r="O209" s="130" t="str">
        <f>[3]heroMastery!O209</f>
        <v>HEROMASTERY_49002</v>
      </c>
      <c r="P209" s="130" t="str">
        <f>[3]heroMastery!P209</f>
        <v>HEROMASTERYDES_49002</v>
      </c>
      <c r="Q209" s="130" t="str">
        <f>[3]heroMastery!Q209</f>
        <v>[1,1,1,1]</v>
      </c>
      <c r="R209" s="130" t="str">
        <f>[3]heroMastery!R209</f>
        <v>[1,1,1,1,1]</v>
      </c>
      <c r="S209" s="130" t="str">
        <f>[3]heroMastery!S209</f>
        <v>[1,1]</v>
      </c>
      <c r="T209" s="130">
        <f>[3]heroMastery!T209</f>
        <v>0</v>
      </c>
      <c r="U209" s="130">
        <f>[3]heroMastery!U209</f>
        <v>0</v>
      </c>
      <c r="V209" s="130" t="str">
        <f>[3]heroMastery!V209</f>
        <v>[[5,6,3]]</v>
      </c>
      <c r="W209" s="130">
        <f>[3]heroMastery!W209</f>
        <v>0</v>
      </c>
      <c r="X209" s="130">
        <f>[3]heroMastery!X209</f>
        <v>0</v>
      </c>
      <c r="Y209" s="130">
        <f>[3]heroMastery!Y209</f>
        <v>0</v>
      </c>
      <c r="Z209" s="130">
        <f>[3]heroMastery!Z209</f>
        <v>0</v>
      </c>
      <c r="AA209" s="130">
        <f>[3]heroMastery!AA209</f>
        <v>0</v>
      </c>
      <c r="AB209" s="130">
        <f>[3]heroMastery!AB209</f>
        <v>0</v>
      </c>
      <c r="AC209" s="130">
        <f>[3]heroMastery!AC209</f>
        <v>0</v>
      </c>
      <c r="AD209" s="130">
        <f>[3]heroMastery!AD209</f>
        <v>0</v>
      </c>
      <c r="AE209" s="130">
        <f>[3]heroMastery!AE209</f>
        <v>0</v>
      </c>
      <c r="AF209" s="130">
        <f>[3]heroMastery!AF209</f>
        <v>0</v>
      </c>
      <c r="AG209" s="130">
        <f>[3]heroMastery!AG209</f>
        <v>0</v>
      </c>
      <c r="AH209" s="130">
        <f>[3]heroMastery!AH209</f>
        <v>0</v>
      </c>
      <c r="AI209" s="130">
        <f>[3]heroMastery!AI209</f>
        <v>0</v>
      </c>
      <c r="AJ209" s="130">
        <f>[3]heroMastery!AJ209</f>
        <v>0</v>
      </c>
      <c r="AK209" s="130">
        <f>[3]heroMastery!AK209</f>
        <v>0</v>
      </c>
      <c r="AL209" s="130">
        <f>[3]heroMastery!AL209</f>
        <v>0</v>
      </c>
      <c r="AM209" s="130">
        <f>[3]heroMastery!AM209</f>
        <v>0</v>
      </c>
      <c r="AN209" s="130">
        <f>[3]heroMastery!AN209</f>
        <v>0</v>
      </c>
      <c r="AO209" s="130">
        <f>[3]heroMastery!AO209</f>
        <v>0</v>
      </c>
      <c r="AP209" s="130">
        <f>[3]heroMastery!AP209</f>
        <v>0</v>
      </c>
      <c r="AQ209" s="130">
        <f>[3]heroMastery!AQ209</f>
        <v>0</v>
      </c>
      <c r="AR209" s="130">
        <f>[3]heroMastery!AR209</f>
        <v>0</v>
      </c>
      <c r="AS209" s="130">
        <f>[3]heroMastery!AS209</f>
        <v>0</v>
      </c>
      <c r="AT209" s="130">
        <f>[3]heroMastery!AT209</f>
        <v>0</v>
      </c>
      <c r="AU209" s="130">
        <f>[3]heroMastery!AU209</f>
        <v>0</v>
      </c>
      <c r="AV209" s="130">
        <f>[3]heroMastery!AV209</f>
        <v>0</v>
      </c>
      <c r="AW209" s="130">
        <f>[3]heroMastery!AW209</f>
        <v>0</v>
      </c>
      <c r="AX209" s="130">
        <f>[3]heroMastery!AX209</f>
        <v>0</v>
      </c>
      <c r="AY209" s="130">
        <f>[3]heroMastery!AY209</f>
        <v>0</v>
      </c>
      <c r="AZ209" s="130">
        <f>[3]heroMastery!AZ209</f>
        <v>0</v>
      </c>
      <c r="BA209" s="130">
        <f>[3]heroMastery!BA209</f>
        <v>0</v>
      </c>
      <c r="BB209" s="130">
        <f>[3]heroMastery!BB209</f>
        <v>0</v>
      </c>
      <c r="BC209" s="130">
        <f>[3]heroMastery!BC209</f>
        <v>0</v>
      </c>
      <c r="BD209" s="130">
        <f>[3]heroMastery!BD209</f>
        <v>0</v>
      </c>
      <c r="BE209" s="130">
        <f>[3]heroMastery!BE209</f>
        <v>0</v>
      </c>
      <c r="BF209" s="130">
        <f>[3]heroMastery!BF209</f>
        <v>0</v>
      </c>
      <c r="BG209" s="130">
        <f>[3]heroMastery!BG209</f>
        <v>0</v>
      </c>
      <c r="BH209" s="130">
        <f>[3]heroMastery!BH209</f>
        <v>0</v>
      </c>
    </row>
    <row r="210" spans="1:60">
      <c r="A210" s="130">
        <f>[3]heroMastery!A210</f>
        <v>490021</v>
      </c>
      <c r="B210" s="130">
        <f>[3]heroMastery!B210</f>
        <v>0</v>
      </c>
      <c r="C210" s="130" t="str">
        <f>[3]heroMastery!C210</f>
        <v>神圣血瓶</v>
      </c>
      <c r="D210" s="130">
        <f>[3]heroMastery!D210</f>
        <v>3</v>
      </c>
      <c r="E210" s="130">
        <f>[3]heroMastery!E210</f>
        <v>0</v>
      </c>
      <c r="F210" s="130">
        <f>[3]heroMastery!F210</f>
        <v>0</v>
      </c>
      <c r="G210" s="130">
        <f>[3]heroMastery!G210</f>
        <v>0</v>
      </c>
      <c r="H210" s="130">
        <f>[3]heroMastery!H210</f>
        <v>0</v>
      </c>
      <c r="I210" s="130">
        <f>[3]heroMastery!I210</f>
        <v>0</v>
      </c>
      <c r="J210" s="130">
        <f>[3]heroMastery!J210</f>
        <v>0</v>
      </c>
      <c r="K210" s="130">
        <f>[3]heroMastery!K210</f>
        <v>0</v>
      </c>
      <c r="L210" s="130">
        <f>[3]heroMastery!L210</f>
        <v>0</v>
      </c>
      <c r="M210" s="130">
        <f>[3]heroMastery!M210</f>
        <v>0</v>
      </c>
      <c r="N210" s="130" t="str">
        <f>[3]heroMastery!N210</f>
        <v>bw_shenshenghuifu</v>
      </c>
      <c r="O210" s="130" t="str">
        <f>[3]heroMastery!O210</f>
        <v>HEROMASTERY_490021</v>
      </c>
      <c r="P210" s="130" t="str">
        <f>[3]heroMastery!P210</f>
        <v>HEROMASTERYDES_490021</v>
      </c>
      <c r="Q210" s="130" t="str">
        <f>[3]heroMastery!Q210</f>
        <v>[0,1,0,0]</v>
      </c>
      <c r="R210" s="130" t="str">
        <f>[3]heroMastery!R210</f>
        <v>[1,1,1,1,1]</v>
      </c>
      <c r="S210" s="130" t="str">
        <f>[3]heroMastery!S210</f>
        <v>[1,1]</v>
      </c>
      <c r="T210" s="130">
        <f>[3]heroMastery!T210</f>
        <v>0</v>
      </c>
      <c r="U210" s="130">
        <f>[3]heroMastery!U210</f>
        <v>0</v>
      </c>
      <c r="V210" s="130" t="str">
        <f>[3]heroMastery!V210</f>
        <v>[[5,10,0]]</v>
      </c>
      <c r="W210" s="130">
        <f>[3]heroMastery!W210</f>
        <v>0</v>
      </c>
      <c r="X210" s="130">
        <f>[3]heroMastery!X210</f>
        <v>0</v>
      </c>
      <c r="Y210" s="130">
        <f>[3]heroMastery!Y210</f>
        <v>0</v>
      </c>
      <c r="Z210" s="130">
        <f>[3]heroMastery!Z210</f>
        <v>0</v>
      </c>
      <c r="AA210" s="130">
        <f>[3]heroMastery!AA210</f>
        <v>0</v>
      </c>
      <c r="AB210" s="130">
        <f>[3]heroMastery!AB210</f>
        <v>0</v>
      </c>
      <c r="AC210" s="130">
        <f>[3]heroMastery!AC210</f>
        <v>0</v>
      </c>
      <c r="AD210" s="130">
        <f>[3]heroMastery!AD210</f>
        <v>0</v>
      </c>
      <c r="AE210" s="130">
        <f>[3]heroMastery!AE210</f>
        <v>0</v>
      </c>
      <c r="AF210" s="130">
        <f>[3]heroMastery!AF210</f>
        <v>0</v>
      </c>
      <c r="AG210" s="130">
        <f>[3]heroMastery!AG210</f>
        <v>0</v>
      </c>
      <c r="AH210" s="130">
        <f>[3]heroMastery!AH210</f>
        <v>0</v>
      </c>
      <c r="AI210" s="130">
        <f>[3]heroMastery!AI210</f>
        <v>0</v>
      </c>
      <c r="AJ210" s="130">
        <f>[3]heroMastery!AJ210</f>
        <v>0</v>
      </c>
      <c r="AK210" s="130">
        <f>[3]heroMastery!AK210</f>
        <v>0</v>
      </c>
      <c r="AL210" s="130">
        <f>[3]heroMastery!AL210</f>
        <v>0</v>
      </c>
      <c r="AM210" s="130">
        <f>[3]heroMastery!AM210</f>
        <v>0</v>
      </c>
      <c r="AN210" s="130">
        <f>[3]heroMastery!AN210</f>
        <v>0</v>
      </c>
      <c r="AO210" s="130">
        <f>[3]heroMastery!AO210</f>
        <v>0</v>
      </c>
      <c r="AP210" s="130">
        <f>[3]heroMastery!AP210</f>
        <v>0</v>
      </c>
      <c r="AQ210" s="130">
        <f>[3]heroMastery!AQ210</f>
        <v>0</v>
      </c>
      <c r="AR210" s="130">
        <f>[3]heroMastery!AR210</f>
        <v>0</v>
      </c>
      <c r="AS210" s="130">
        <f>[3]heroMastery!AS210</f>
        <v>0</v>
      </c>
      <c r="AT210" s="130">
        <f>[3]heroMastery!AT210</f>
        <v>0</v>
      </c>
      <c r="AU210" s="130">
        <f>[3]heroMastery!AU210</f>
        <v>0</v>
      </c>
      <c r="AV210" s="130">
        <f>[3]heroMastery!AV210</f>
        <v>0</v>
      </c>
      <c r="AW210" s="130">
        <f>[3]heroMastery!AW210</f>
        <v>0</v>
      </c>
      <c r="AX210" s="130">
        <f>[3]heroMastery!AX210</f>
        <v>0</v>
      </c>
      <c r="AY210" s="130">
        <f>[3]heroMastery!AY210</f>
        <v>0</v>
      </c>
      <c r="AZ210" s="130">
        <f>[3]heroMastery!AZ210</f>
        <v>0</v>
      </c>
      <c r="BA210" s="130">
        <f>[3]heroMastery!BA210</f>
        <v>0</v>
      </c>
      <c r="BB210" s="130">
        <f>[3]heroMastery!BB210</f>
        <v>0</v>
      </c>
      <c r="BC210" s="130">
        <f>[3]heroMastery!BC210</f>
        <v>0</v>
      </c>
      <c r="BD210" s="130">
        <f>[3]heroMastery!BD210</f>
        <v>0</v>
      </c>
      <c r="BE210" s="130">
        <f>[3]heroMastery!BE210</f>
        <v>0</v>
      </c>
      <c r="BF210" s="130">
        <f>[3]heroMastery!BF210</f>
        <v>0</v>
      </c>
      <c r="BG210" s="130">
        <f>[3]heroMastery!BG210</f>
        <v>0</v>
      </c>
      <c r="BH210" s="130">
        <f>[3]heroMastery!BH210</f>
        <v>0</v>
      </c>
    </row>
    <row r="211" spans="1:60">
      <c r="A211" s="130">
        <f>[3]heroMastery!A211</f>
        <v>490022</v>
      </c>
      <c r="B211" s="130">
        <f>[3]heroMastery!B211</f>
        <v>0</v>
      </c>
      <c r="C211" s="130" t="str">
        <f>[3]heroMastery!C211</f>
        <v>神圣血瓶</v>
      </c>
      <c r="D211" s="130">
        <f>[3]heroMastery!D211</f>
        <v>3</v>
      </c>
      <c r="E211" s="130">
        <f>[3]heroMastery!E211</f>
        <v>0</v>
      </c>
      <c r="F211" s="130">
        <f>[3]heroMastery!F211</f>
        <v>0</v>
      </c>
      <c r="G211" s="130">
        <f>[3]heroMastery!G211</f>
        <v>0</v>
      </c>
      <c r="H211" s="130">
        <f>[3]heroMastery!H211</f>
        <v>0</v>
      </c>
      <c r="I211" s="130">
        <f>[3]heroMastery!I211</f>
        <v>0</v>
      </c>
      <c r="J211" s="130">
        <f>[3]heroMastery!J211</f>
        <v>0</v>
      </c>
      <c r="K211" s="130">
        <f>[3]heroMastery!K211</f>
        <v>0</v>
      </c>
      <c r="L211" s="130">
        <f>[3]heroMastery!L211</f>
        <v>0</v>
      </c>
      <c r="M211" s="130">
        <f>[3]heroMastery!M211</f>
        <v>0</v>
      </c>
      <c r="N211" s="130" t="str">
        <f>[3]heroMastery!N211</f>
        <v>bw_shenshenghuifu</v>
      </c>
      <c r="O211" s="130" t="str">
        <f>[3]heroMastery!O211</f>
        <v>HEROMASTERY_490022</v>
      </c>
      <c r="P211" s="130" t="str">
        <f>[3]heroMastery!P211</f>
        <v>HEROMASTERYDES_490022</v>
      </c>
      <c r="Q211" s="130" t="str">
        <f>[3]heroMastery!Q211</f>
        <v>[1,0,0,0]</v>
      </c>
      <c r="R211" s="130" t="str">
        <f>[3]heroMastery!R211</f>
        <v>[1,1,1,1,1]</v>
      </c>
      <c r="S211" s="130" t="str">
        <f>[3]heroMastery!S211</f>
        <v>[1,1]</v>
      </c>
      <c r="T211" s="130">
        <f>[3]heroMastery!T211</f>
        <v>0</v>
      </c>
      <c r="U211" s="130">
        <f>[3]heroMastery!U211</f>
        <v>0</v>
      </c>
      <c r="V211" s="130" t="str">
        <f>[3]heroMastery!V211</f>
        <v>[[5,12,0]]</v>
      </c>
      <c r="W211" s="130">
        <f>[3]heroMastery!W211</f>
        <v>0</v>
      </c>
      <c r="X211" s="130">
        <f>[3]heroMastery!X211</f>
        <v>0</v>
      </c>
      <c r="Y211" s="130">
        <f>[3]heroMastery!Y211</f>
        <v>0</v>
      </c>
      <c r="Z211" s="130">
        <f>[3]heroMastery!Z211</f>
        <v>0</v>
      </c>
      <c r="AA211" s="130">
        <f>[3]heroMastery!AA211</f>
        <v>0</v>
      </c>
      <c r="AB211" s="130">
        <f>[3]heroMastery!AB211</f>
        <v>0</v>
      </c>
      <c r="AC211" s="130">
        <f>[3]heroMastery!AC211</f>
        <v>0</v>
      </c>
      <c r="AD211" s="130">
        <f>[3]heroMastery!AD211</f>
        <v>0</v>
      </c>
      <c r="AE211" s="130">
        <f>[3]heroMastery!AE211</f>
        <v>0</v>
      </c>
      <c r="AF211" s="130">
        <f>[3]heroMastery!AF211</f>
        <v>0</v>
      </c>
      <c r="AG211" s="130">
        <f>[3]heroMastery!AG211</f>
        <v>0</v>
      </c>
      <c r="AH211" s="130">
        <f>[3]heroMastery!AH211</f>
        <v>0</v>
      </c>
      <c r="AI211" s="130">
        <f>[3]heroMastery!AI211</f>
        <v>0</v>
      </c>
      <c r="AJ211" s="130">
        <f>[3]heroMastery!AJ211</f>
        <v>0</v>
      </c>
      <c r="AK211" s="130">
        <f>[3]heroMastery!AK211</f>
        <v>0</v>
      </c>
      <c r="AL211" s="130">
        <f>[3]heroMastery!AL211</f>
        <v>0</v>
      </c>
      <c r="AM211" s="130">
        <f>[3]heroMastery!AM211</f>
        <v>0</v>
      </c>
      <c r="AN211" s="130">
        <f>[3]heroMastery!AN211</f>
        <v>0</v>
      </c>
      <c r="AO211" s="130">
        <f>[3]heroMastery!AO211</f>
        <v>0</v>
      </c>
      <c r="AP211" s="130">
        <f>[3]heroMastery!AP211</f>
        <v>0</v>
      </c>
      <c r="AQ211" s="130">
        <f>[3]heroMastery!AQ211</f>
        <v>0</v>
      </c>
      <c r="AR211" s="130">
        <f>[3]heroMastery!AR211</f>
        <v>0</v>
      </c>
      <c r="AS211" s="130">
        <f>[3]heroMastery!AS211</f>
        <v>0</v>
      </c>
      <c r="AT211" s="130">
        <f>[3]heroMastery!AT211</f>
        <v>0</v>
      </c>
      <c r="AU211" s="130">
        <f>[3]heroMastery!AU211</f>
        <v>0</v>
      </c>
      <c r="AV211" s="130">
        <f>[3]heroMastery!AV211</f>
        <v>0</v>
      </c>
      <c r="AW211" s="130">
        <f>[3]heroMastery!AW211</f>
        <v>0</v>
      </c>
      <c r="AX211" s="130">
        <f>[3]heroMastery!AX211</f>
        <v>0</v>
      </c>
      <c r="AY211" s="130">
        <f>[3]heroMastery!AY211</f>
        <v>0</v>
      </c>
      <c r="AZ211" s="130">
        <f>[3]heroMastery!AZ211</f>
        <v>0</v>
      </c>
      <c r="BA211" s="130">
        <f>[3]heroMastery!BA211</f>
        <v>0</v>
      </c>
      <c r="BB211" s="130">
        <f>[3]heroMastery!BB211</f>
        <v>0</v>
      </c>
      <c r="BC211" s="130">
        <f>[3]heroMastery!BC211</f>
        <v>0</v>
      </c>
      <c r="BD211" s="130">
        <f>[3]heroMastery!BD211</f>
        <v>0</v>
      </c>
      <c r="BE211" s="130">
        <f>[3]heroMastery!BE211</f>
        <v>0</v>
      </c>
      <c r="BF211" s="130">
        <f>[3]heroMastery!BF211</f>
        <v>0</v>
      </c>
      <c r="BG211" s="130">
        <f>[3]heroMastery!BG211</f>
        <v>0</v>
      </c>
      <c r="BH211" s="130">
        <f>[3]heroMastery!BH211</f>
        <v>0</v>
      </c>
    </row>
    <row r="212" spans="1:60">
      <c r="A212" s="130">
        <f>[3]heroMastery!A212</f>
        <v>490023</v>
      </c>
      <c r="B212" s="130">
        <f>[3]heroMastery!B212</f>
        <v>0</v>
      </c>
      <c r="C212" s="130" t="str">
        <f>[3]heroMastery!C212</f>
        <v>神圣血瓶</v>
      </c>
      <c r="D212" s="130">
        <f>[3]heroMastery!D212</f>
        <v>3</v>
      </c>
      <c r="E212" s="130">
        <f>[3]heroMastery!E212</f>
        <v>0</v>
      </c>
      <c r="F212" s="130">
        <f>[3]heroMastery!F212</f>
        <v>0</v>
      </c>
      <c r="G212" s="130">
        <f>[3]heroMastery!G212</f>
        <v>0</v>
      </c>
      <c r="H212" s="130">
        <f>[3]heroMastery!H212</f>
        <v>0</v>
      </c>
      <c r="I212" s="130">
        <f>[3]heroMastery!I212</f>
        <v>0</v>
      </c>
      <c r="J212" s="130">
        <f>[3]heroMastery!J212</f>
        <v>0</v>
      </c>
      <c r="K212" s="130">
        <f>[3]heroMastery!K212</f>
        <v>0</v>
      </c>
      <c r="L212" s="130">
        <f>[3]heroMastery!L212</f>
        <v>0</v>
      </c>
      <c r="M212" s="130">
        <f>[3]heroMastery!M212</f>
        <v>0</v>
      </c>
      <c r="N212" s="130" t="str">
        <f>[3]heroMastery!N212</f>
        <v>bw_shenshenghuifu</v>
      </c>
      <c r="O212" s="130" t="str">
        <f>[3]heroMastery!O212</f>
        <v>HEROMASTERY_490023</v>
      </c>
      <c r="P212" s="130" t="str">
        <f>[3]heroMastery!P212</f>
        <v>HEROMASTERYDES_490023</v>
      </c>
      <c r="Q212" s="130" t="str">
        <f>[3]heroMastery!Q212</f>
        <v>[0,0,1,0]</v>
      </c>
      <c r="R212" s="130" t="str">
        <f>[3]heroMastery!R212</f>
        <v>[1,1,1,1,1]</v>
      </c>
      <c r="S212" s="130" t="str">
        <f>[3]heroMastery!S212</f>
        <v>[1,1]</v>
      </c>
      <c r="T212" s="130">
        <f>[3]heroMastery!T212</f>
        <v>0</v>
      </c>
      <c r="U212" s="130">
        <f>[3]heroMastery!U212</f>
        <v>0</v>
      </c>
      <c r="V212" s="130" t="str">
        <f>[3]heroMastery!V212</f>
        <v>[[5,6,0]]</v>
      </c>
      <c r="W212" s="130">
        <f>[3]heroMastery!W212</f>
        <v>0</v>
      </c>
      <c r="X212" s="130">
        <f>[3]heroMastery!X212</f>
        <v>0</v>
      </c>
      <c r="Y212" s="130">
        <f>[3]heroMastery!Y212</f>
        <v>0</v>
      </c>
      <c r="Z212" s="130">
        <f>[3]heroMastery!Z212</f>
        <v>0</v>
      </c>
      <c r="AA212" s="130">
        <f>[3]heroMastery!AA212</f>
        <v>0</v>
      </c>
      <c r="AB212" s="130">
        <f>[3]heroMastery!AB212</f>
        <v>0</v>
      </c>
      <c r="AC212" s="130">
        <f>[3]heroMastery!AC212</f>
        <v>0</v>
      </c>
      <c r="AD212" s="130">
        <f>[3]heroMastery!AD212</f>
        <v>0</v>
      </c>
      <c r="AE212" s="130">
        <f>[3]heroMastery!AE212</f>
        <v>0</v>
      </c>
      <c r="AF212" s="130">
        <f>[3]heroMastery!AF212</f>
        <v>0</v>
      </c>
      <c r="AG212" s="130">
        <f>[3]heroMastery!AG212</f>
        <v>0</v>
      </c>
      <c r="AH212" s="130">
        <f>[3]heroMastery!AH212</f>
        <v>0</v>
      </c>
      <c r="AI212" s="130">
        <f>[3]heroMastery!AI212</f>
        <v>0</v>
      </c>
      <c r="AJ212" s="130">
        <f>[3]heroMastery!AJ212</f>
        <v>0</v>
      </c>
      <c r="AK212" s="130">
        <f>[3]heroMastery!AK212</f>
        <v>0</v>
      </c>
      <c r="AL212" s="130">
        <f>[3]heroMastery!AL212</f>
        <v>0</v>
      </c>
      <c r="AM212" s="130">
        <f>[3]heroMastery!AM212</f>
        <v>0</v>
      </c>
      <c r="AN212" s="130">
        <f>[3]heroMastery!AN212</f>
        <v>0</v>
      </c>
      <c r="AO212" s="130">
        <f>[3]heroMastery!AO212</f>
        <v>0</v>
      </c>
      <c r="AP212" s="130">
        <f>[3]heroMastery!AP212</f>
        <v>0</v>
      </c>
      <c r="AQ212" s="130">
        <f>[3]heroMastery!AQ212</f>
        <v>0</v>
      </c>
      <c r="AR212" s="130">
        <f>[3]heroMastery!AR212</f>
        <v>0</v>
      </c>
      <c r="AS212" s="130">
        <f>[3]heroMastery!AS212</f>
        <v>0</v>
      </c>
      <c r="AT212" s="130">
        <f>[3]heroMastery!AT212</f>
        <v>0</v>
      </c>
      <c r="AU212" s="130">
        <f>[3]heroMastery!AU212</f>
        <v>0</v>
      </c>
      <c r="AV212" s="130">
        <f>[3]heroMastery!AV212</f>
        <v>0</v>
      </c>
      <c r="AW212" s="130">
        <f>[3]heroMastery!AW212</f>
        <v>0</v>
      </c>
      <c r="AX212" s="130">
        <f>[3]heroMastery!AX212</f>
        <v>0</v>
      </c>
      <c r="AY212" s="130">
        <f>[3]heroMastery!AY212</f>
        <v>0</v>
      </c>
      <c r="AZ212" s="130">
        <f>[3]heroMastery!AZ212</f>
        <v>0</v>
      </c>
      <c r="BA212" s="130">
        <f>[3]heroMastery!BA212</f>
        <v>0</v>
      </c>
      <c r="BB212" s="130">
        <f>[3]heroMastery!BB212</f>
        <v>0</v>
      </c>
      <c r="BC212" s="130">
        <f>[3]heroMastery!BC212</f>
        <v>0</v>
      </c>
      <c r="BD212" s="130">
        <f>[3]heroMastery!BD212</f>
        <v>0</v>
      </c>
      <c r="BE212" s="130">
        <f>[3]heroMastery!BE212</f>
        <v>0</v>
      </c>
      <c r="BF212" s="130">
        <f>[3]heroMastery!BF212</f>
        <v>0</v>
      </c>
      <c r="BG212" s="130">
        <f>[3]heroMastery!BG212</f>
        <v>0</v>
      </c>
      <c r="BH212" s="130">
        <f>[3]heroMastery!BH212</f>
        <v>0</v>
      </c>
    </row>
    <row r="213" spans="1:60">
      <c r="A213" s="130">
        <f>[3]heroMastery!A213</f>
        <v>490024</v>
      </c>
      <c r="B213" s="130">
        <f>[3]heroMastery!B213</f>
        <v>0</v>
      </c>
      <c r="C213" s="130" t="str">
        <f>[3]heroMastery!C213</f>
        <v>神圣血瓶</v>
      </c>
      <c r="D213" s="130">
        <f>[3]heroMastery!D213</f>
        <v>3</v>
      </c>
      <c r="E213" s="130">
        <f>[3]heroMastery!E213</f>
        <v>0</v>
      </c>
      <c r="F213" s="130">
        <f>[3]heroMastery!F213</f>
        <v>0</v>
      </c>
      <c r="G213" s="130">
        <f>[3]heroMastery!G213</f>
        <v>0</v>
      </c>
      <c r="H213" s="130">
        <f>[3]heroMastery!H213</f>
        <v>0</v>
      </c>
      <c r="I213" s="130">
        <f>[3]heroMastery!I213</f>
        <v>0</v>
      </c>
      <c r="J213" s="130">
        <f>[3]heroMastery!J213</f>
        <v>0</v>
      </c>
      <c r="K213" s="130">
        <f>[3]heroMastery!K213</f>
        <v>0</v>
      </c>
      <c r="L213" s="130">
        <f>[3]heroMastery!L213</f>
        <v>0</v>
      </c>
      <c r="M213" s="130">
        <f>[3]heroMastery!M213</f>
        <v>0</v>
      </c>
      <c r="N213" s="130" t="str">
        <f>[3]heroMastery!N213</f>
        <v>bw_shenshenghuifu</v>
      </c>
      <c r="O213" s="130" t="str">
        <f>[3]heroMastery!O213</f>
        <v>HEROMASTERY_490024</v>
      </c>
      <c r="P213" s="130" t="str">
        <f>[3]heroMastery!P213</f>
        <v>HEROMASTERYDES_490024</v>
      </c>
      <c r="Q213" s="130" t="str">
        <f>[3]heroMastery!Q213</f>
        <v>[0,0,0,1]</v>
      </c>
      <c r="R213" s="130" t="str">
        <f>[3]heroMastery!R213</f>
        <v>[1,1,1,1,1]</v>
      </c>
      <c r="S213" s="130" t="str">
        <f>[3]heroMastery!S213</f>
        <v>[1,1]</v>
      </c>
      <c r="T213" s="130">
        <f>[3]heroMastery!T213</f>
        <v>0</v>
      </c>
      <c r="U213" s="130">
        <f>[3]heroMastery!U213</f>
        <v>0</v>
      </c>
      <c r="V213" s="130" t="str">
        <f>[3]heroMastery!V213</f>
        <v>[[5,6,0]]</v>
      </c>
      <c r="W213" s="130">
        <f>[3]heroMastery!W213</f>
        <v>0</v>
      </c>
      <c r="X213" s="130">
        <f>[3]heroMastery!X213</f>
        <v>0</v>
      </c>
      <c r="Y213" s="130">
        <f>[3]heroMastery!Y213</f>
        <v>0</v>
      </c>
      <c r="Z213" s="130">
        <f>[3]heroMastery!Z213</f>
        <v>0</v>
      </c>
      <c r="AA213" s="130">
        <f>[3]heroMastery!AA213</f>
        <v>0</v>
      </c>
      <c r="AB213" s="130">
        <f>[3]heroMastery!AB213</f>
        <v>0</v>
      </c>
      <c r="AC213" s="130">
        <f>[3]heroMastery!AC213</f>
        <v>0</v>
      </c>
      <c r="AD213" s="130">
        <f>[3]heroMastery!AD213</f>
        <v>0</v>
      </c>
      <c r="AE213" s="130">
        <f>[3]heroMastery!AE213</f>
        <v>0</v>
      </c>
      <c r="AF213" s="130">
        <f>[3]heroMastery!AF213</f>
        <v>0</v>
      </c>
      <c r="AG213" s="130">
        <f>[3]heroMastery!AG213</f>
        <v>0</v>
      </c>
      <c r="AH213" s="130">
        <f>[3]heroMastery!AH213</f>
        <v>0</v>
      </c>
      <c r="AI213" s="130">
        <f>[3]heroMastery!AI213</f>
        <v>0</v>
      </c>
      <c r="AJ213" s="130">
        <f>[3]heroMastery!AJ213</f>
        <v>0</v>
      </c>
      <c r="AK213" s="130">
        <f>[3]heroMastery!AK213</f>
        <v>0</v>
      </c>
      <c r="AL213" s="130">
        <f>[3]heroMastery!AL213</f>
        <v>0</v>
      </c>
      <c r="AM213" s="130">
        <f>[3]heroMastery!AM213</f>
        <v>0</v>
      </c>
      <c r="AN213" s="130">
        <f>[3]heroMastery!AN213</f>
        <v>0</v>
      </c>
      <c r="AO213" s="130">
        <f>[3]heroMastery!AO213</f>
        <v>0</v>
      </c>
      <c r="AP213" s="130">
        <f>[3]heroMastery!AP213</f>
        <v>0</v>
      </c>
      <c r="AQ213" s="130">
        <f>[3]heroMastery!AQ213</f>
        <v>0</v>
      </c>
      <c r="AR213" s="130">
        <f>[3]heroMastery!AR213</f>
        <v>0</v>
      </c>
      <c r="AS213" s="130">
        <f>[3]heroMastery!AS213</f>
        <v>0</v>
      </c>
      <c r="AT213" s="130">
        <f>[3]heroMastery!AT213</f>
        <v>0</v>
      </c>
      <c r="AU213" s="130">
        <f>[3]heroMastery!AU213</f>
        <v>0</v>
      </c>
      <c r="AV213" s="130">
        <f>[3]heroMastery!AV213</f>
        <v>0</v>
      </c>
      <c r="AW213" s="130">
        <f>[3]heroMastery!AW213</f>
        <v>0</v>
      </c>
      <c r="AX213" s="130">
        <f>[3]heroMastery!AX213</f>
        <v>0</v>
      </c>
      <c r="AY213" s="130">
        <f>[3]heroMastery!AY213</f>
        <v>0</v>
      </c>
      <c r="AZ213" s="130">
        <f>[3]heroMastery!AZ213</f>
        <v>0</v>
      </c>
      <c r="BA213" s="130">
        <f>[3]heroMastery!BA213</f>
        <v>0</v>
      </c>
      <c r="BB213" s="130">
        <f>[3]heroMastery!BB213</f>
        <v>0</v>
      </c>
      <c r="BC213" s="130">
        <f>[3]heroMastery!BC213</f>
        <v>0</v>
      </c>
      <c r="BD213" s="130">
        <f>[3]heroMastery!BD213</f>
        <v>0</v>
      </c>
      <c r="BE213" s="130">
        <f>[3]heroMastery!BE213</f>
        <v>0</v>
      </c>
      <c r="BF213" s="130">
        <f>[3]heroMastery!BF213</f>
        <v>0</v>
      </c>
      <c r="BG213" s="130">
        <f>[3]heroMastery!BG213</f>
        <v>0</v>
      </c>
      <c r="BH213" s="130">
        <f>[3]heroMastery!BH213</f>
        <v>0</v>
      </c>
    </row>
    <row r="214" spans="1:60">
      <c r="A214" s="130">
        <f>[3]heroMastery!A214</f>
        <v>490025</v>
      </c>
      <c r="B214" s="130">
        <f>[3]heroMastery!B214</f>
        <v>0</v>
      </c>
      <c r="C214" s="130" t="str">
        <f>[3]heroMastery!C214</f>
        <v>神圣血瓶</v>
      </c>
      <c r="D214" s="130">
        <f>[3]heroMastery!D214</f>
        <v>3</v>
      </c>
      <c r="E214" s="130">
        <f>[3]heroMastery!E214</f>
        <v>0</v>
      </c>
      <c r="F214" s="130">
        <f>[3]heroMastery!F214</f>
        <v>0</v>
      </c>
      <c r="G214" s="130">
        <f>[3]heroMastery!G214</f>
        <v>0</v>
      </c>
      <c r="H214" s="130">
        <f>[3]heroMastery!H214</f>
        <v>0</v>
      </c>
      <c r="I214" s="130">
        <f>[3]heroMastery!I214</f>
        <v>0</v>
      </c>
      <c r="J214" s="130">
        <f>[3]heroMastery!J214</f>
        <v>0</v>
      </c>
      <c r="K214" s="130">
        <f>[3]heroMastery!K214</f>
        <v>0</v>
      </c>
      <c r="L214" s="130">
        <f>[3]heroMastery!L214</f>
        <v>0</v>
      </c>
      <c r="M214" s="130">
        <f>[3]heroMastery!M214</f>
        <v>0</v>
      </c>
      <c r="N214" s="130" t="str">
        <f>[3]heroMastery!N214</f>
        <v>bw_shenshenghuifu</v>
      </c>
      <c r="O214" s="130" t="str">
        <f>[3]heroMastery!O214</f>
        <v>HEROMASTERY_490025</v>
      </c>
      <c r="P214" s="130" t="str">
        <f>[3]heroMastery!P214</f>
        <v>HEROMASTERYDES_490025</v>
      </c>
      <c r="Q214" s="130" t="str">
        <f>[3]heroMastery!Q214</f>
        <v>[1,1,1,1]</v>
      </c>
      <c r="R214" s="130" t="str">
        <f>[3]heroMastery!R214</f>
        <v>[1,1,1,1,1]</v>
      </c>
      <c r="S214" s="130" t="str">
        <f>[3]heroMastery!S214</f>
        <v>[1,1]</v>
      </c>
      <c r="T214" s="130">
        <f>[3]heroMastery!T214</f>
        <v>0</v>
      </c>
      <c r="U214" s="130">
        <f>[3]heroMastery!U214</f>
        <v>0</v>
      </c>
      <c r="V214" s="130" t="str">
        <f>[3]heroMastery!V214</f>
        <v>[[5,4,0]]</v>
      </c>
      <c r="W214" s="130">
        <f>[3]heroMastery!W214</f>
        <v>0</v>
      </c>
      <c r="X214" s="130">
        <f>[3]heroMastery!X214</f>
        <v>0</v>
      </c>
      <c r="Y214" s="130">
        <f>[3]heroMastery!Y214</f>
        <v>0</v>
      </c>
      <c r="Z214" s="130">
        <f>[3]heroMastery!Z214</f>
        <v>0</v>
      </c>
      <c r="AA214" s="130">
        <f>[3]heroMastery!AA214</f>
        <v>0</v>
      </c>
      <c r="AB214" s="130">
        <f>[3]heroMastery!AB214</f>
        <v>0</v>
      </c>
      <c r="AC214" s="130">
        <f>[3]heroMastery!AC214</f>
        <v>0</v>
      </c>
      <c r="AD214" s="130">
        <f>[3]heroMastery!AD214</f>
        <v>0</v>
      </c>
      <c r="AE214" s="130">
        <f>[3]heroMastery!AE214</f>
        <v>0</v>
      </c>
      <c r="AF214" s="130">
        <f>[3]heroMastery!AF214</f>
        <v>0</v>
      </c>
      <c r="AG214" s="130">
        <f>[3]heroMastery!AG214</f>
        <v>0</v>
      </c>
      <c r="AH214" s="130">
        <f>[3]heroMastery!AH214</f>
        <v>0</v>
      </c>
      <c r="AI214" s="130">
        <f>[3]heroMastery!AI214</f>
        <v>0</v>
      </c>
      <c r="AJ214" s="130">
        <f>[3]heroMastery!AJ214</f>
        <v>0</v>
      </c>
      <c r="AK214" s="130">
        <f>[3]heroMastery!AK214</f>
        <v>0</v>
      </c>
      <c r="AL214" s="130">
        <f>[3]heroMastery!AL214</f>
        <v>0</v>
      </c>
      <c r="AM214" s="130">
        <f>[3]heroMastery!AM214</f>
        <v>0</v>
      </c>
      <c r="AN214" s="130">
        <f>[3]heroMastery!AN214</f>
        <v>0</v>
      </c>
      <c r="AO214" s="130">
        <f>[3]heroMastery!AO214</f>
        <v>0</v>
      </c>
      <c r="AP214" s="130">
        <f>[3]heroMastery!AP214</f>
        <v>0</v>
      </c>
      <c r="AQ214" s="130">
        <f>[3]heroMastery!AQ214</f>
        <v>0</v>
      </c>
      <c r="AR214" s="130">
        <f>[3]heroMastery!AR214</f>
        <v>0</v>
      </c>
      <c r="AS214" s="130">
        <f>[3]heroMastery!AS214</f>
        <v>0</v>
      </c>
      <c r="AT214" s="130">
        <f>[3]heroMastery!AT214</f>
        <v>0</v>
      </c>
      <c r="AU214" s="130">
        <f>[3]heroMastery!AU214</f>
        <v>0</v>
      </c>
      <c r="AV214" s="130">
        <f>[3]heroMastery!AV214</f>
        <v>0</v>
      </c>
      <c r="AW214" s="130">
        <f>[3]heroMastery!AW214</f>
        <v>0</v>
      </c>
      <c r="AX214" s="130">
        <f>[3]heroMastery!AX214</f>
        <v>0</v>
      </c>
      <c r="AY214" s="130">
        <f>[3]heroMastery!AY214</f>
        <v>0</v>
      </c>
      <c r="AZ214" s="130">
        <f>[3]heroMastery!AZ214</f>
        <v>0</v>
      </c>
      <c r="BA214" s="130">
        <f>[3]heroMastery!BA214</f>
        <v>0</v>
      </c>
      <c r="BB214" s="130">
        <f>[3]heroMastery!BB214</f>
        <v>0</v>
      </c>
      <c r="BC214" s="130">
        <f>[3]heroMastery!BC214</f>
        <v>0</v>
      </c>
      <c r="BD214" s="130">
        <f>[3]heroMastery!BD214</f>
        <v>0</v>
      </c>
      <c r="BE214" s="130">
        <f>[3]heroMastery!BE214</f>
        <v>0</v>
      </c>
      <c r="BF214" s="130">
        <f>[3]heroMastery!BF214</f>
        <v>0</v>
      </c>
      <c r="BG214" s="130">
        <f>[3]heroMastery!BG214</f>
        <v>0</v>
      </c>
      <c r="BH214" s="130">
        <f>[3]heroMastery!BH214</f>
        <v>0</v>
      </c>
    </row>
    <row r="215" spans="1:60">
      <c r="A215" s="130">
        <f>[3]heroMastery!A215</f>
        <v>490026</v>
      </c>
      <c r="B215" s="130">
        <f>[3]heroMastery!B215</f>
        <v>0</v>
      </c>
      <c r="C215" s="130" t="str">
        <f>[3]heroMastery!C215</f>
        <v>神圣血瓶</v>
      </c>
      <c r="D215" s="130">
        <f>[3]heroMastery!D215</f>
        <v>3</v>
      </c>
      <c r="E215" s="130">
        <f>[3]heroMastery!E215</f>
        <v>0</v>
      </c>
      <c r="F215" s="130">
        <f>[3]heroMastery!F215</f>
        <v>0</v>
      </c>
      <c r="G215" s="130">
        <f>[3]heroMastery!G215</f>
        <v>0</v>
      </c>
      <c r="H215" s="130">
        <f>[3]heroMastery!H215</f>
        <v>0</v>
      </c>
      <c r="I215" s="130">
        <f>[3]heroMastery!I215</f>
        <v>0</v>
      </c>
      <c r="J215" s="130">
        <f>[3]heroMastery!J215</f>
        <v>0</v>
      </c>
      <c r="K215" s="130">
        <f>[3]heroMastery!K215</f>
        <v>0</v>
      </c>
      <c r="L215" s="130">
        <f>[3]heroMastery!L215</f>
        <v>0</v>
      </c>
      <c r="M215" s="130">
        <f>[3]heroMastery!M215</f>
        <v>0</v>
      </c>
      <c r="N215" s="130" t="str">
        <f>[3]heroMastery!N215</f>
        <v>bw_shenshenghuifu</v>
      </c>
      <c r="O215" s="130" t="str">
        <f>[3]heroMastery!O215</f>
        <v>HEROMASTERY_490026</v>
      </c>
      <c r="P215" s="130" t="str">
        <f>[3]heroMastery!P215</f>
        <v>HEROMASTERYDES_490026</v>
      </c>
      <c r="Q215" s="130" t="str">
        <f>[3]heroMastery!Q215</f>
        <v>[1,1,1,1]</v>
      </c>
      <c r="R215" s="130" t="str">
        <f>[3]heroMastery!R215</f>
        <v>[1,1,1,1,1]</v>
      </c>
      <c r="S215" s="130" t="str">
        <f>[3]heroMastery!S215</f>
        <v>[1,1]</v>
      </c>
      <c r="T215" s="130">
        <f>[3]heroMastery!T215</f>
        <v>0</v>
      </c>
      <c r="U215" s="130">
        <f>[3]heroMastery!U215</f>
        <v>0</v>
      </c>
      <c r="V215" s="130" t="str">
        <f>[3]heroMastery!V215</f>
        <v>[[5,4,0]]</v>
      </c>
      <c r="W215" s="130">
        <f>[3]heroMastery!W215</f>
        <v>0</v>
      </c>
      <c r="X215" s="130">
        <f>[3]heroMastery!X215</f>
        <v>0</v>
      </c>
      <c r="Y215" s="130">
        <f>[3]heroMastery!Y215</f>
        <v>0</v>
      </c>
      <c r="Z215" s="130">
        <f>[3]heroMastery!Z215</f>
        <v>0</v>
      </c>
      <c r="AA215" s="130">
        <f>[3]heroMastery!AA215</f>
        <v>0</v>
      </c>
      <c r="AB215" s="130">
        <f>[3]heroMastery!AB215</f>
        <v>0</v>
      </c>
      <c r="AC215" s="130">
        <f>[3]heroMastery!AC215</f>
        <v>0</v>
      </c>
      <c r="AD215" s="130">
        <f>[3]heroMastery!AD215</f>
        <v>0</v>
      </c>
      <c r="AE215" s="130">
        <f>[3]heroMastery!AE215</f>
        <v>0</v>
      </c>
      <c r="AF215" s="130">
        <f>[3]heroMastery!AF215</f>
        <v>0</v>
      </c>
      <c r="AG215" s="130">
        <f>[3]heroMastery!AG215</f>
        <v>0</v>
      </c>
      <c r="AH215" s="130">
        <f>[3]heroMastery!AH215</f>
        <v>0</v>
      </c>
      <c r="AI215" s="130">
        <f>[3]heroMastery!AI215</f>
        <v>0</v>
      </c>
      <c r="AJ215" s="130">
        <f>[3]heroMastery!AJ215</f>
        <v>0</v>
      </c>
      <c r="AK215" s="130">
        <f>[3]heroMastery!AK215</f>
        <v>0</v>
      </c>
      <c r="AL215" s="130">
        <f>[3]heroMastery!AL215</f>
        <v>0</v>
      </c>
      <c r="AM215" s="130">
        <f>[3]heroMastery!AM215</f>
        <v>0</v>
      </c>
      <c r="AN215" s="130">
        <f>[3]heroMastery!AN215</f>
        <v>0</v>
      </c>
      <c r="AO215" s="130">
        <f>[3]heroMastery!AO215</f>
        <v>0</v>
      </c>
      <c r="AP215" s="130">
        <f>[3]heroMastery!AP215</f>
        <v>0</v>
      </c>
      <c r="AQ215" s="130">
        <f>[3]heroMastery!AQ215</f>
        <v>0</v>
      </c>
      <c r="AR215" s="130">
        <f>[3]heroMastery!AR215</f>
        <v>0</v>
      </c>
      <c r="AS215" s="130">
        <f>[3]heroMastery!AS215</f>
        <v>0</v>
      </c>
      <c r="AT215" s="130">
        <f>[3]heroMastery!AT215</f>
        <v>0</v>
      </c>
      <c r="AU215" s="130">
        <f>[3]heroMastery!AU215</f>
        <v>0</v>
      </c>
      <c r="AV215" s="130">
        <f>[3]heroMastery!AV215</f>
        <v>0</v>
      </c>
      <c r="AW215" s="130">
        <f>[3]heroMastery!AW215</f>
        <v>0</v>
      </c>
      <c r="AX215" s="130">
        <f>[3]heroMastery!AX215</f>
        <v>0</v>
      </c>
      <c r="AY215" s="130">
        <f>[3]heroMastery!AY215</f>
        <v>0</v>
      </c>
      <c r="AZ215" s="130">
        <f>[3]heroMastery!AZ215</f>
        <v>0</v>
      </c>
      <c r="BA215" s="130">
        <f>[3]heroMastery!BA215</f>
        <v>0</v>
      </c>
      <c r="BB215" s="130">
        <f>[3]heroMastery!BB215</f>
        <v>0</v>
      </c>
      <c r="BC215" s="130">
        <f>[3]heroMastery!BC215</f>
        <v>0</v>
      </c>
      <c r="BD215" s="130">
        <f>[3]heroMastery!BD215</f>
        <v>0</v>
      </c>
      <c r="BE215" s="130">
        <f>[3]heroMastery!BE215</f>
        <v>0</v>
      </c>
      <c r="BF215" s="130">
        <f>[3]heroMastery!BF215</f>
        <v>0</v>
      </c>
      <c r="BG215" s="130">
        <f>[3]heroMastery!BG215</f>
        <v>0</v>
      </c>
      <c r="BH215" s="130">
        <f>[3]heroMastery!BH215</f>
        <v>0</v>
      </c>
    </row>
    <row r="216" spans="1:60">
      <c r="A216" s="130">
        <f>[3]heroMastery!A216</f>
        <v>490027</v>
      </c>
      <c r="B216" s="130">
        <f>[3]heroMastery!B216</f>
        <v>0</v>
      </c>
      <c r="C216" s="130" t="str">
        <f>[3]heroMastery!C216</f>
        <v>神圣血瓶</v>
      </c>
      <c r="D216" s="130">
        <f>[3]heroMastery!D216</f>
        <v>3</v>
      </c>
      <c r="E216" s="130">
        <f>[3]heroMastery!E216</f>
        <v>0</v>
      </c>
      <c r="F216" s="130">
        <f>[3]heroMastery!F216</f>
        <v>0</v>
      </c>
      <c r="G216" s="130">
        <f>[3]heroMastery!G216</f>
        <v>0</v>
      </c>
      <c r="H216" s="130">
        <f>[3]heroMastery!H216</f>
        <v>0</v>
      </c>
      <c r="I216" s="130">
        <f>[3]heroMastery!I216</f>
        <v>0</v>
      </c>
      <c r="J216" s="130">
        <f>[3]heroMastery!J216</f>
        <v>0</v>
      </c>
      <c r="K216" s="130">
        <f>[3]heroMastery!K216</f>
        <v>0</v>
      </c>
      <c r="L216" s="130">
        <f>[3]heroMastery!L216</f>
        <v>0</v>
      </c>
      <c r="M216" s="130">
        <f>[3]heroMastery!M216</f>
        <v>0</v>
      </c>
      <c r="N216" s="130" t="str">
        <f>[3]heroMastery!N216</f>
        <v>bw_shenshenghuifu</v>
      </c>
      <c r="O216" s="130" t="str">
        <f>[3]heroMastery!O216</f>
        <v>HEROMASTERY_490027</v>
      </c>
      <c r="P216" s="130" t="str">
        <f>[3]heroMastery!P216</f>
        <v>HEROMASTERYDES_490027</v>
      </c>
      <c r="Q216" s="130" t="str">
        <f>[3]heroMastery!Q216</f>
        <v>[1,1,1,1]</v>
      </c>
      <c r="R216" s="130" t="str">
        <f>[3]heroMastery!R216</f>
        <v>[1,1,1,1,1]</v>
      </c>
      <c r="S216" s="130" t="str">
        <f>[3]heroMastery!S216</f>
        <v>[1,1]</v>
      </c>
      <c r="T216" s="130">
        <f>[3]heroMastery!T216</f>
        <v>0</v>
      </c>
      <c r="U216" s="130">
        <f>[3]heroMastery!U216</f>
        <v>0</v>
      </c>
      <c r="V216" s="130" t="str">
        <f>[3]heroMastery!V216</f>
        <v>[[5,4,0]]</v>
      </c>
      <c r="W216" s="130">
        <f>[3]heroMastery!W216</f>
        <v>0</v>
      </c>
      <c r="X216" s="130">
        <f>[3]heroMastery!X216</f>
        <v>0</v>
      </c>
      <c r="Y216" s="130">
        <f>[3]heroMastery!Y216</f>
        <v>0</v>
      </c>
      <c r="Z216" s="130">
        <f>[3]heroMastery!Z216</f>
        <v>0</v>
      </c>
      <c r="AA216" s="130">
        <f>[3]heroMastery!AA216</f>
        <v>0</v>
      </c>
      <c r="AB216" s="130">
        <f>[3]heroMastery!AB216</f>
        <v>0</v>
      </c>
      <c r="AC216" s="130">
        <f>[3]heroMastery!AC216</f>
        <v>0</v>
      </c>
      <c r="AD216" s="130">
        <f>[3]heroMastery!AD216</f>
        <v>0</v>
      </c>
      <c r="AE216" s="130">
        <f>[3]heroMastery!AE216</f>
        <v>0</v>
      </c>
      <c r="AF216" s="130">
        <f>[3]heroMastery!AF216</f>
        <v>0</v>
      </c>
      <c r="AG216" s="130">
        <f>[3]heroMastery!AG216</f>
        <v>0</v>
      </c>
      <c r="AH216" s="130">
        <f>[3]heroMastery!AH216</f>
        <v>0</v>
      </c>
      <c r="AI216" s="130">
        <f>[3]heroMastery!AI216</f>
        <v>0</v>
      </c>
      <c r="AJ216" s="130">
        <f>[3]heroMastery!AJ216</f>
        <v>0</v>
      </c>
      <c r="AK216" s="130">
        <f>[3]heroMastery!AK216</f>
        <v>0</v>
      </c>
      <c r="AL216" s="130">
        <f>[3]heroMastery!AL216</f>
        <v>0</v>
      </c>
      <c r="AM216" s="130">
        <f>[3]heroMastery!AM216</f>
        <v>0</v>
      </c>
      <c r="AN216" s="130">
        <f>[3]heroMastery!AN216</f>
        <v>0</v>
      </c>
      <c r="AO216" s="130">
        <f>[3]heroMastery!AO216</f>
        <v>0</v>
      </c>
      <c r="AP216" s="130">
        <f>[3]heroMastery!AP216</f>
        <v>0</v>
      </c>
      <c r="AQ216" s="130">
        <f>[3]heroMastery!AQ216</f>
        <v>0</v>
      </c>
      <c r="AR216" s="130">
        <f>[3]heroMastery!AR216</f>
        <v>0</v>
      </c>
      <c r="AS216" s="130">
        <f>[3]heroMastery!AS216</f>
        <v>0</v>
      </c>
      <c r="AT216" s="130">
        <f>[3]heroMastery!AT216</f>
        <v>0</v>
      </c>
      <c r="AU216" s="130">
        <f>[3]heroMastery!AU216</f>
        <v>0</v>
      </c>
      <c r="AV216" s="130">
        <f>[3]heroMastery!AV216</f>
        <v>0</v>
      </c>
      <c r="AW216" s="130">
        <f>[3]heroMastery!AW216</f>
        <v>0</v>
      </c>
      <c r="AX216" s="130">
        <f>[3]heroMastery!AX216</f>
        <v>0</v>
      </c>
      <c r="AY216" s="130">
        <f>[3]heroMastery!AY216</f>
        <v>0</v>
      </c>
      <c r="AZ216" s="130">
        <f>[3]heroMastery!AZ216</f>
        <v>0</v>
      </c>
      <c r="BA216" s="130">
        <f>[3]heroMastery!BA216</f>
        <v>0</v>
      </c>
      <c r="BB216" s="130">
        <f>[3]heroMastery!BB216</f>
        <v>0</v>
      </c>
      <c r="BC216" s="130">
        <f>[3]heroMastery!BC216</f>
        <v>0</v>
      </c>
      <c r="BD216" s="130">
        <f>[3]heroMastery!BD216</f>
        <v>0</v>
      </c>
      <c r="BE216" s="130">
        <f>[3]heroMastery!BE216</f>
        <v>0</v>
      </c>
      <c r="BF216" s="130">
        <f>[3]heroMastery!BF216</f>
        <v>0</v>
      </c>
      <c r="BG216" s="130">
        <f>[3]heroMastery!BG216</f>
        <v>0</v>
      </c>
      <c r="BH216" s="130">
        <f>[3]heroMastery!BH216</f>
        <v>0</v>
      </c>
    </row>
    <row r="217" spans="1:60">
      <c r="A217" s="130">
        <f>[3]heroMastery!A217</f>
        <v>49003</v>
      </c>
      <c r="B217" s="130">
        <f>[3]heroMastery!B217</f>
        <v>0</v>
      </c>
      <c r="C217" s="130" t="str">
        <f>[3]heroMastery!C217</f>
        <v>魔力源泉</v>
      </c>
      <c r="D217" s="130">
        <f>[3]heroMastery!D217</f>
        <v>3</v>
      </c>
      <c r="E217" s="130">
        <f>[3]heroMastery!E217</f>
        <v>0</v>
      </c>
      <c r="F217" s="130">
        <f>[3]heroMastery!F217</f>
        <v>0</v>
      </c>
      <c r="G217" s="130">
        <f>[3]heroMastery!G217</f>
        <v>0</v>
      </c>
      <c r="H217" s="130">
        <f>[3]heroMastery!H217</f>
        <v>0</v>
      </c>
      <c r="I217" s="130">
        <f>[3]heroMastery!I217</f>
        <v>0</v>
      </c>
      <c r="J217" s="130">
        <f>[3]heroMastery!J217</f>
        <v>0</v>
      </c>
      <c r="K217" s="130">
        <f>[3]heroMastery!K217</f>
        <v>0</v>
      </c>
      <c r="L217" s="130">
        <f>[3]heroMastery!L217</f>
        <v>0</v>
      </c>
      <c r="M217" s="130">
        <f>[3]heroMastery!M217</f>
        <v>0</v>
      </c>
      <c r="N217" s="130" t="str">
        <f>[3]heroMastery!N217</f>
        <v>bw_fashuzengqiang</v>
      </c>
      <c r="O217" s="130" t="str">
        <f>[3]heroMastery!O217</f>
        <v>HEROMASTERY_49003</v>
      </c>
      <c r="P217" s="130" t="str">
        <f>[3]heroMastery!P217</f>
        <v>HEROMASTERYDES_49003</v>
      </c>
      <c r="Q217" s="130" t="str">
        <f>[3]heroMastery!Q217</f>
        <v/>
      </c>
      <c r="R217" s="130">
        <f>[3]heroMastery!R217</f>
        <v>0</v>
      </c>
      <c r="S217" s="130" t="str">
        <f>[3]heroMastery!S217</f>
        <v/>
      </c>
      <c r="T217" s="130">
        <f>[3]heroMastery!T217</f>
        <v>0</v>
      </c>
      <c r="U217" s="130">
        <f>[3]heroMastery!U217</f>
        <v>0</v>
      </c>
      <c r="V217" s="130">
        <f>[3]heroMastery!V217</f>
        <v>0</v>
      </c>
      <c r="W217" s="130">
        <f>[3]heroMastery!W217</f>
        <v>0</v>
      </c>
      <c r="X217" s="130">
        <f>[3]heroMastery!X217</f>
        <v>0</v>
      </c>
      <c r="Y217" s="130">
        <f>[3]heroMastery!Y217</f>
        <v>0</v>
      </c>
      <c r="Z217" s="130">
        <f>[3]heroMastery!Z217</f>
        <v>0</v>
      </c>
      <c r="AA217" s="130">
        <f>[3]heroMastery!AA217</f>
        <v>0</v>
      </c>
      <c r="AB217" s="130">
        <f>[3]heroMastery!AB217</f>
        <v>0</v>
      </c>
      <c r="AC217" s="130">
        <f>[3]heroMastery!AC217</f>
        <v>0</v>
      </c>
      <c r="AD217" s="130">
        <f>[3]heroMastery!AD217</f>
        <v>0</v>
      </c>
      <c r="AE217" s="130" t="str">
        <f>[3]heroMastery!AE217</f>
        <v>[[104,0.2,0.1]]</v>
      </c>
      <c r="AF217" s="130">
        <f>[3]heroMastery!AF217</f>
        <v>0</v>
      </c>
      <c r="AG217" s="130">
        <f>[3]heroMastery!AG217</f>
        <v>0</v>
      </c>
      <c r="AH217" s="130">
        <f>[3]heroMastery!AH217</f>
        <v>0</v>
      </c>
      <c r="AI217" s="130">
        <f>[3]heroMastery!AI217</f>
        <v>0</v>
      </c>
      <c r="AJ217" s="130">
        <f>[3]heroMastery!AJ217</f>
        <v>0</v>
      </c>
      <c r="AK217" s="130">
        <f>[3]heroMastery!AK217</f>
        <v>0</v>
      </c>
      <c r="AL217" s="130">
        <f>[3]heroMastery!AL217</f>
        <v>0</v>
      </c>
      <c r="AM217" s="130">
        <f>[3]heroMastery!AM217</f>
        <v>0</v>
      </c>
      <c r="AN217" s="130">
        <f>[3]heroMastery!AN217</f>
        <v>0</v>
      </c>
      <c r="AO217" s="130">
        <f>[3]heroMastery!AO217</f>
        <v>0</v>
      </c>
      <c r="AP217" s="130">
        <f>[3]heroMastery!AP217</f>
        <v>0</v>
      </c>
      <c r="AQ217" s="130">
        <f>[3]heroMastery!AQ217</f>
        <v>0</v>
      </c>
      <c r="AR217" s="130">
        <f>[3]heroMastery!AR217</f>
        <v>0</v>
      </c>
      <c r="AS217" s="130">
        <f>[3]heroMastery!AS217</f>
        <v>0</v>
      </c>
      <c r="AT217" s="130">
        <f>[3]heroMastery!AT217</f>
        <v>0</v>
      </c>
      <c r="AU217" s="130">
        <f>[3]heroMastery!AU217</f>
        <v>0</v>
      </c>
      <c r="AV217" s="130">
        <f>[3]heroMastery!AV217</f>
        <v>0</v>
      </c>
      <c r="AW217" s="130">
        <f>[3]heroMastery!AW217</f>
        <v>0</v>
      </c>
      <c r="AX217" s="130">
        <f>[3]heroMastery!AX217</f>
        <v>0</v>
      </c>
      <c r="AY217" s="130">
        <f>[3]heroMastery!AY217</f>
        <v>0</v>
      </c>
      <c r="AZ217" s="130">
        <f>[3]heroMastery!AZ217</f>
        <v>0</v>
      </c>
      <c r="BA217" s="130">
        <f>[3]heroMastery!BA217</f>
        <v>0</v>
      </c>
      <c r="BB217" s="130">
        <f>[3]heroMastery!BB217</f>
        <v>0</v>
      </c>
      <c r="BC217" s="130">
        <f>[3]heroMastery!BC217</f>
        <v>0</v>
      </c>
      <c r="BD217" s="130">
        <f>[3]heroMastery!BD217</f>
        <v>0</v>
      </c>
      <c r="BE217" s="130">
        <f>[3]heroMastery!BE217</f>
        <v>0</v>
      </c>
      <c r="BF217" s="130">
        <f>[3]heroMastery!BF217</f>
        <v>0</v>
      </c>
      <c r="BG217" s="130">
        <f>[3]heroMastery!BG217</f>
        <v>0</v>
      </c>
      <c r="BH217" s="130">
        <f>[3]heroMastery!BH217</f>
        <v>0</v>
      </c>
    </row>
    <row r="218" spans="1:60">
      <c r="A218" s="130">
        <f>[3]heroMastery!A218</f>
        <v>490031</v>
      </c>
      <c r="B218" s="130">
        <f>[3]heroMastery!B218</f>
        <v>0</v>
      </c>
      <c r="C218" s="130" t="str">
        <f>[3]heroMastery!C218</f>
        <v>魔力源泉</v>
      </c>
      <c r="D218" s="130">
        <f>[3]heroMastery!D218</f>
        <v>3</v>
      </c>
      <c r="E218" s="130">
        <f>[3]heroMastery!E218</f>
        <v>0</v>
      </c>
      <c r="F218" s="130">
        <f>[3]heroMastery!F218</f>
        <v>0</v>
      </c>
      <c r="G218" s="130">
        <f>[3]heroMastery!G218</f>
        <v>0</v>
      </c>
      <c r="H218" s="130">
        <f>[3]heroMastery!H218</f>
        <v>0</v>
      </c>
      <c r="I218" s="130">
        <f>[3]heroMastery!I218</f>
        <v>0</v>
      </c>
      <c r="J218" s="130">
        <f>[3]heroMastery!J218</f>
        <v>0</v>
      </c>
      <c r="K218" s="130">
        <f>[3]heroMastery!K218</f>
        <v>0</v>
      </c>
      <c r="L218" s="130">
        <f>[3]heroMastery!L218</f>
        <v>0</v>
      </c>
      <c r="M218" s="130">
        <f>[3]heroMastery!M218</f>
        <v>0</v>
      </c>
      <c r="N218" s="130" t="str">
        <f>[3]heroMastery!N218</f>
        <v>bw_fashuzengqiang</v>
      </c>
      <c r="O218" s="130" t="str">
        <f>[3]heroMastery!O218</f>
        <v>HEROMASTERY_490031</v>
      </c>
      <c r="P218" s="130" t="str">
        <f>[3]heroMastery!P218</f>
        <v>HEROMASTERYDES_490031</v>
      </c>
      <c r="Q218" s="130" t="str">
        <f>[3]heroMastery!Q218</f>
        <v/>
      </c>
      <c r="R218" s="130">
        <f>[3]heroMastery!R218</f>
        <v>0</v>
      </c>
      <c r="S218" s="130" t="str">
        <f>[3]heroMastery!S218</f>
        <v/>
      </c>
      <c r="T218" s="130">
        <f>[3]heroMastery!T218</f>
        <v>0</v>
      </c>
      <c r="U218" s="130">
        <f>[3]heroMastery!U218</f>
        <v>0</v>
      </c>
      <c r="V218" s="130">
        <f>[3]heroMastery!V218</f>
        <v>0</v>
      </c>
      <c r="W218" s="130">
        <f>[3]heroMastery!W218</f>
        <v>0</v>
      </c>
      <c r="X218" s="130">
        <f>[3]heroMastery!X218</f>
        <v>0</v>
      </c>
      <c r="Y218" s="130">
        <f>[3]heroMastery!Y218</f>
        <v>0</v>
      </c>
      <c r="Z218" s="130">
        <f>[3]heroMastery!Z218</f>
        <v>0</v>
      </c>
      <c r="AA218" s="130">
        <f>[3]heroMastery!AA218</f>
        <v>0</v>
      </c>
      <c r="AB218" s="130">
        <f>[3]heroMastery!AB218</f>
        <v>0</v>
      </c>
      <c r="AC218" s="130">
        <f>[3]heroMastery!AC218</f>
        <v>0</v>
      </c>
      <c r="AD218" s="130">
        <f>[3]heroMastery!AD218</f>
        <v>0</v>
      </c>
      <c r="AE218" s="130" t="str">
        <f>[3]heroMastery!AE218</f>
        <v>[[104,0.25,0]]</v>
      </c>
      <c r="AF218" s="130">
        <f>[3]heroMastery!AF218</f>
        <v>0</v>
      </c>
      <c r="AG218" s="130">
        <f>[3]heroMastery!AG218</f>
        <v>0</v>
      </c>
      <c r="AH218" s="130">
        <f>[3]heroMastery!AH218</f>
        <v>0</v>
      </c>
      <c r="AI218" s="130">
        <f>[3]heroMastery!AI218</f>
        <v>0</v>
      </c>
      <c r="AJ218" s="130">
        <f>[3]heroMastery!AJ218</f>
        <v>0</v>
      </c>
      <c r="AK218" s="130">
        <f>[3]heroMastery!AK218</f>
        <v>0</v>
      </c>
      <c r="AL218" s="130">
        <f>[3]heroMastery!AL218</f>
        <v>0</v>
      </c>
      <c r="AM218" s="130">
        <f>[3]heroMastery!AM218</f>
        <v>0</v>
      </c>
      <c r="AN218" s="130">
        <f>[3]heroMastery!AN218</f>
        <v>0</v>
      </c>
      <c r="AO218" s="130">
        <f>[3]heroMastery!AO218</f>
        <v>0</v>
      </c>
      <c r="AP218" s="130">
        <f>[3]heroMastery!AP218</f>
        <v>0</v>
      </c>
      <c r="AQ218" s="130">
        <f>[3]heroMastery!AQ218</f>
        <v>0</v>
      </c>
      <c r="AR218" s="130">
        <f>[3]heroMastery!AR218</f>
        <v>0</v>
      </c>
      <c r="AS218" s="130">
        <f>[3]heroMastery!AS218</f>
        <v>0</v>
      </c>
      <c r="AT218" s="130">
        <f>[3]heroMastery!AT218</f>
        <v>0</v>
      </c>
      <c r="AU218" s="130">
        <f>[3]heroMastery!AU218</f>
        <v>0</v>
      </c>
      <c r="AV218" s="130">
        <f>[3]heroMastery!AV218</f>
        <v>0</v>
      </c>
      <c r="AW218" s="130">
        <f>[3]heroMastery!AW218</f>
        <v>0</v>
      </c>
      <c r="AX218" s="130">
        <f>[3]heroMastery!AX218</f>
        <v>0</v>
      </c>
      <c r="AY218" s="130">
        <f>[3]heroMastery!AY218</f>
        <v>0</v>
      </c>
      <c r="AZ218" s="130">
        <f>[3]heroMastery!AZ218</f>
        <v>0</v>
      </c>
      <c r="BA218" s="130">
        <f>[3]heroMastery!BA218</f>
        <v>0</v>
      </c>
      <c r="BB218" s="130">
        <f>[3]heroMastery!BB218</f>
        <v>0</v>
      </c>
      <c r="BC218" s="130">
        <f>[3]heroMastery!BC218</f>
        <v>0</v>
      </c>
      <c r="BD218" s="130">
        <f>[3]heroMastery!BD218</f>
        <v>0</v>
      </c>
      <c r="BE218" s="130">
        <f>[3]heroMastery!BE218</f>
        <v>0</v>
      </c>
      <c r="BF218" s="130">
        <f>[3]heroMastery!BF218</f>
        <v>0</v>
      </c>
      <c r="BG218" s="130">
        <f>[3]heroMastery!BG218</f>
        <v>0</v>
      </c>
      <c r="BH218" s="130">
        <f>[3]heroMastery!BH218</f>
        <v>0</v>
      </c>
    </row>
    <row r="219" spans="1:60">
      <c r="A219" s="130">
        <f>[3]heroMastery!A219</f>
        <v>490032</v>
      </c>
      <c r="B219" s="130">
        <f>[3]heroMastery!B219</f>
        <v>0</v>
      </c>
      <c r="C219" s="130" t="str">
        <f>[3]heroMastery!C219</f>
        <v>魔力源泉</v>
      </c>
      <c r="D219" s="130">
        <f>[3]heroMastery!D219</f>
        <v>3</v>
      </c>
      <c r="E219" s="130">
        <f>[3]heroMastery!E219</f>
        <v>0</v>
      </c>
      <c r="F219" s="130">
        <f>[3]heroMastery!F219</f>
        <v>0</v>
      </c>
      <c r="G219" s="130">
        <f>[3]heroMastery!G219</f>
        <v>0</v>
      </c>
      <c r="H219" s="130">
        <f>[3]heroMastery!H219</f>
        <v>0</v>
      </c>
      <c r="I219" s="130">
        <f>[3]heroMastery!I219</f>
        <v>0</v>
      </c>
      <c r="J219" s="130">
        <f>[3]heroMastery!J219</f>
        <v>0</v>
      </c>
      <c r="K219" s="130">
        <f>[3]heroMastery!K219</f>
        <v>0</v>
      </c>
      <c r="L219" s="130">
        <f>[3]heroMastery!L219</f>
        <v>0</v>
      </c>
      <c r="M219" s="130">
        <f>[3]heroMastery!M219</f>
        <v>0</v>
      </c>
      <c r="N219" s="130" t="str">
        <f>[3]heroMastery!N219</f>
        <v>bw_fashuzengqiang</v>
      </c>
      <c r="O219" s="130" t="str">
        <f>[3]heroMastery!O219</f>
        <v>HEROMASTERY_490032</v>
      </c>
      <c r="P219" s="130" t="str">
        <f>[3]heroMastery!P219</f>
        <v>HEROMASTERYDES_490032</v>
      </c>
      <c r="Q219" s="130" t="str">
        <f>[3]heroMastery!Q219</f>
        <v/>
      </c>
      <c r="R219" s="130">
        <f>[3]heroMastery!R219</f>
        <v>0</v>
      </c>
      <c r="S219" s="130" t="str">
        <f>[3]heroMastery!S219</f>
        <v/>
      </c>
      <c r="T219" s="130">
        <f>[3]heroMastery!T219</f>
        <v>0</v>
      </c>
      <c r="U219" s="130">
        <f>[3]heroMastery!U219</f>
        <v>0</v>
      </c>
      <c r="V219" s="130">
        <f>[3]heroMastery!V219</f>
        <v>0</v>
      </c>
      <c r="W219" s="130">
        <f>[3]heroMastery!W219</f>
        <v>0</v>
      </c>
      <c r="X219" s="130">
        <f>[3]heroMastery!X219</f>
        <v>0</v>
      </c>
      <c r="Y219" s="130">
        <f>[3]heroMastery!Y219</f>
        <v>0</v>
      </c>
      <c r="Z219" s="130">
        <f>[3]heroMastery!Z219</f>
        <v>0</v>
      </c>
      <c r="AA219" s="130">
        <f>[3]heroMastery!AA219</f>
        <v>0</v>
      </c>
      <c r="AB219" s="130">
        <f>[3]heroMastery!AB219</f>
        <v>0</v>
      </c>
      <c r="AC219" s="130">
        <f>[3]heroMastery!AC219</f>
        <v>0</v>
      </c>
      <c r="AD219" s="130">
        <f>[3]heroMastery!AD219</f>
        <v>0</v>
      </c>
      <c r="AE219" s="130" t="str">
        <f>[3]heroMastery!AE219</f>
        <v>[[104,0.25,0]]</v>
      </c>
      <c r="AF219" s="130">
        <f>[3]heroMastery!AF219</f>
        <v>0</v>
      </c>
      <c r="AG219" s="130">
        <f>[3]heroMastery!AG219</f>
        <v>0</v>
      </c>
      <c r="AH219" s="130">
        <f>[3]heroMastery!AH219</f>
        <v>0</v>
      </c>
      <c r="AI219" s="130">
        <f>[3]heroMastery!AI219</f>
        <v>0</v>
      </c>
      <c r="AJ219" s="130">
        <f>[3]heroMastery!AJ219</f>
        <v>0</v>
      </c>
      <c r="AK219" s="130">
        <f>[3]heroMastery!AK219</f>
        <v>0</v>
      </c>
      <c r="AL219" s="130">
        <f>[3]heroMastery!AL219</f>
        <v>0</v>
      </c>
      <c r="AM219" s="130">
        <f>[3]heroMastery!AM219</f>
        <v>0</v>
      </c>
      <c r="AN219" s="130">
        <f>[3]heroMastery!AN219</f>
        <v>0</v>
      </c>
      <c r="AO219" s="130">
        <f>[3]heroMastery!AO219</f>
        <v>0</v>
      </c>
      <c r="AP219" s="130">
        <f>[3]heroMastery!AP219</f>
        <v>0</v>
      </c>
      <c r="AQ219" s="130">
        <f>[3]heroMastery!AQ219</f>
        <v>0</v>
      </c>
      <c r="AR219" s="130">
        <f>[3]heroMastery!AR219</f>
        <v>0</v>
      </c>
      <c r="AS219" s="130">
        <f>[3]heroMastery!AS219</f>
        <v>0</v>
      </c>
      <c r="AT219" s="130">
        <f>[3]heroMastery!AT219</f>
        <v>0</v>
      </c>
      <c r="AU219" s="130">
        <f>[3]heroMastery!AU219</f>
        <v>0</v>
      </c>
      <c r="AV219" s="130">
        <f>[3]heroMastery!AV219</f>
        <v>0</v>
      </c>
      <c r="AW219" s="130">
        <f>[3]heroMastery!AW219</f>
        <v>0</v>
      </c>
      <c r="AX219" s="130">
        <f>[3]heroMastery!AX219</f>
        <v>0</v>
      </c>
      <c r="AY219" s="130">
        <f>[3]heroMastery!AY219</f>
        <v>0</v>
      </c>
      <c r="AZ219" s="130">
        <f>[3]heroMastery!AZ219</f>
        <v>0</v>
      </c>
      <c r="BA219" s="130">
        <f>[3]heroMastery!BA219</f>
        <v>0</v>
      </c>
      <c r="BB219" s="130">
        <f>[3]heroMastery!BB219</f>
        <v>0</v>
      </c>
      <c r="BC219" s="130">
        <f>[3]heroMastery!BC219</f>
        <v>0</v>
      </c>
      <c r="BD219" s="130">
        <f>[3]heroMastery!BD219</f>
        <v>0</v>
      </c>
      <c r="BE219" s="130">
        <f>[3]heroMastery!BE219</f>
        <v>0</v>
      </c>
      <c r="BF219" s="130">
        <f>[3]heroMastery!BF219</f>
        <v>0</v>
      </c>
      <c r="BG219" s="130">
        <f>[3]heroMastery!BG219</f>
        <v>0</v>
      </c>
      <c r="BH219" s="130">
        <f>[3]heroMastery!BH219</f>
        <v>0</v>
      </c>
    </row>
    <row r="220" spans="1:60">
      <c r="A220" s="130">
        <f>[3]heroMastery!A220</f>
        <v>490033</v>
      </c>
      <c r="B220" s="130">
        <f>[3]heroMastery!B220</f>
        <v>0</v>
      </c>
      <c r="C220" s="130" t="str">
        <f>[3]heroMastery!C220</f>
        <v>魔力源泉</v>
      </c>
      <c r="D220" s="130">
        <f>[3]heroMastery!D220</f>
        <v>3</v>
      </c>
      <c r="E220" s="130">
        <f>[3]heroMastery!E220</f>
        <v>0</v>
      </c>
      <c r="F220" s="130">
        <f>[3]heroMastery!F220</f>
        <v>0</v>
      </c>
      <c r="G220" s="130">
        <f>[3]heroMastery!G220</f>
        <v>0</v>
      </c>
      <c r="H220" s="130">
        <f>[3]heroMastery!H220</f>
        <v>0</v>
      </c>
      <c r="I220" s="130">
        <f>[3]heroMastery!I220</f>
        <v>0</v>
      </c>
      <c r="J220" s="130">
        <f>[3]heroMastery!J220</f>
        <v>0</v>
      </c>
      <c r="K220" s="130">
        <f>[3]heroMastery!K220</f>
        <v>0</v>
      </c>
      <c r="L220" s="130">
        <f>[3]heroMastery!L220</f>
        <v>0</v>
      </c>
      <c r="M220" s="130">
        <f>[3]heroMastery!M220</f>
        <v>0</v>
      </c>
      <c r="N220" s="130" t="str">
        <f>[3]heroMastery!N220</f>
        <v>bw_fashuzengqiang</v>
      </c>
      <c r="O220" s="130" t="str">
        <f>[3]heroMastery!O220</f>
        <v>HEROMASTERY_490033</v>
      </c>
      <c r="P220" s="130" t="str">
        <f>[3]heroMastery!P220</f>
        <v>HEROMASTERYDES_490033</v>
      </c>
      <c r="Q220" s="130" t="str">
        <f>[3]heroMastery!Q220</f>
        <v/>
      </c>
      <c r="R220" s="130">
        <f>[3]heroMastery!R220</f>
        <v>0</v>
      </c>
      <c r="S220" s="130" t="str">
        <f>[3]heroMastery!S220</f>
        <v/>
      </c>
      <c r="T220" s="130">
        <f>[3]heroMastery!T220</f>
        <v>0</v>
      </c>
      <c r="U220" s="130">
        <f>[3]heroMastery!U220</f>
        <v>0</v>
      </c>
      <c r="V220" s="130">
        <f>[3]heroMastery!V220</f>
        <v>0</v>
      </c>
      <c r="W220" s="130">
        <f>[3]heroMastery!W220</f>
        <v>0</v>
      </c>
      <c r="X220" s="130">
        <f>[3]heroMastery!X220</f>
        <v>0</v>
      </c>
      <c r="Y220" s="130">
        <f>[3]heroMastery!Y220</f>
        <v>0</v>
      </c>
      <c r="Z220" s="130">
        <f>[3]heroMastery!Z220</f>
        <v>0</v>
      </c>
      <c r="AA220" s="130">
        <f>[3]heroMastery!AA220</f>
        <v>0</v>
      </c>
      <c r="AB220" s="130">
        <f>[3]heroMastery!AB220</f>
        <v>0</v>
      </c>
      <c r="AC220" s="130">
        <f>[3]heroMastery!AC220</f>
        <v>0</v>
      </c>
      <c r="AD220" s="130">
        <f>[3]heroMastery!AD220</f>
        <v>0</v>
      </c>
      <c r="AE220" s="130">
        <f>[3]heroMastery!AE220</f>
        <v>0</v>
      </c>
      <c r="AF220" s="130" t="str">
        <f>[3]heroMastery!AF220</f>
        <v>[[104,0.25,0]]</v>
      </c>
      <c r="AG220" s="130">
        <f>[3]heroMastery!AG220</f>
        <v>0</v>
      </c>
      <c r="AH220" s="130">
        <f>[3]heroMastery!AH220</f>
        <v>0</v>
      </c>
      <c r="AI220" s="130">
        <f>[3]heroMastery!AI220</f>
        <v>0</v>
      </c>
      <c r="AJ220" s="130">
        <f>[3]heroMastery!AJ220</f>
        <v>0</v>
      </c>
      <c r="AK220" s="130">
        <f>[3]heroMastery!AK220</f>
        <v>0</v>
      </c>
      <c r="AL220" s="130">
        <f>[3]heroMastery!AL220</f>
        <v>0</v>
      </c>
      <c r="AM220" s="130">
        <f>[3]heroMastery!AM220</f>
        <v>0</v>
      </c>
      <c r="AN220" s="130">
        <f>[3]heroMastery!AN220</f>
        <v>0</v>
      </c>
      <c r="AO220" s="130">
        <f>[3]heroMastery!AO220</f>
        <v>0</v>
      </c>
      <c r="AP220" s="130">
        <f>[3]heroMastery!AP220</f>
        <v>0</v>
      </c>
      <c r="AQ220" s="130">
        <f>[3]heroMastery!AQ220</f>
        <v>0</v>
      </c>
      <c r="AR220" s="130">
        <f>[3]heroMastery!AR220</f>
        <v>0</v>
      </c>
      <c r="AS220" s="130">
        <f>[3]heroMastery!AS220</f>
        <v>0</v>
      </c>
      <c r="AT220" s="130">
        <f>[3]heroMastery!AT220</f>
        <v>0</v>
      </c>
      <c r="AU220" s="130">
        <f>[3]heroMastery!AU220</f>
        <v>0</v>
      </c>
      <c r="AV220" s="130">
        <f>[3]heroMastery!AV220</f>
        <v>0</v>
      </c>
      <c r="AW220" s="130">
        <f>[3]heroMastery!AW220</f>
        <v>0</v>
      </c>
      <c r="AX220" s="130">
        <f>[3]heroMastery!AX220</f>
        <v>0</v>
      </c>
      <c r="AY220" s="130">
        <f>[3]heroMastery!AY220</f>
        <v>0</v>
      </c>
      <c r="AZ220" s="130">
        <f>[3]heroMastery!AZ220</f>
        <v>0</v>
      </c>
      <c r="BA220" s="130">
        <f>[3]heroMastery!BA220</f>
        <v>0</v>
      </c>
      <c r="BB220" s="130">
        <f>[3]heroMastery!BB220</f>
        <v>0</v>
      </c>
      <c r="BC220" s="130">
        <f>[3]heroMastery!BC220</f>
        <v>0</v>
      </c>
      <c r="BD220" s="130">
        <f>[3]heroMastery!BD220</f>
        <v>0</v>
      </c>
      <c r="BE220" s="130">
        <f>[3]heroMastery!BE220</f>
        <v>0</v>
      </c>
      <c r="BF220" s="130">
        <f>[3]heroMastery!BF220</f>
        <v>0</v>
      </c>
      <c r="BG220" s="130">
        <f>[3]heroMastery!BG220</f>
        <v>0</v>
      </c>
      <c r="BH220" s="130">
        <f>[3]heroMastery!BH220</f>
        <v>0</v>
      </c>
    </row>
    <row r="221" spans="1:60">
      <c r="A221" s="130">
        <f>[3]heroMastery!A221</f>
        <v>490034</v>
      </c>
      <c r="B221" s="130">
        <f>[3]heroMastery!B221</f>
        <v>0</v>
      </c>
      <c r="C221" s="130" t="str">
        <f>[3]heroMastery!C221</f>
        <v>魔力源泉</v>
      </c>
      <c r="D221" s="130">
        <f>[3]heroMastery!D221</f>
        <v>3</v>
      </c>
      <c r="E221" s="130">
        <f>[3]heroMastery!E221</f>
        <v>0</v>
      </c>
      <c r="F221" s="130">
        <f>[3]heroMastery!F221</f>
        <v>0</v>
      </c>
      <c r="G221" s="130">
        <f>[3]heroMastery!G221</f>
        <v>0</v>
      </c>
      <c r="H221" s="130">
        <f>[3]heroMastery!H221</f>
        <v>0</v>
      </c>
      <c r="I221" s="130">
        <f>[3]heroMastery!I221</f>
        <v>0</v>
      </c>
      <c r="J221" s="130">
        <f>[3]heroMastery!J221</f>
        <v>0</v>
      </c>
      <c r="K221" s="130">
        <f>[3]heroMastery!K221</f>
        <v>0</v>
      </c>
      <c r="L221" s="130">
        <f>[3]heroMastery!L221</f>
        <v>0</v>
      </c>
      <c r="M221" s="130">
        <f>[3]heroMastery!M221</f>
        <v>0</v>
      </c>
      <c r="N221" s="130" t="str">
        <f>[3]heroMastery!N221</f>
        <v>bw_fashuzengqiang</v>
      </c>
      <c r="O221" s="130" t="str">
        <f>[3]heroMastery!O221</f>
        <v>HEROMASTERY_490034</v>
      </c>
      <c r="P221" s="130" t="str">
        <f>[3]heroMastery!P221</f>
        <v>HEROMASTERYDES_490034</v>
      </c>
      <c r="Q221" s="130" t="str">
        <f>[3]heroMastery!Q221</f>
        <v/>
      </c>
      <c r="R221" s="130">
        <f>[3]heroMastery!R221</f>
        <v>0</v>
      </c>
      <c r="S221" s="130" t="str">
        <f>[3]heroMastery!S221</f>
        <v/>
      </c>
      <c r="T221" s="130">
        <f>[3]heroMastery!T221</f>
        <v>0</v>
      </c>
      <c r="U221" s="130">
        <f>[3]heroMastery!U221</f>
        <v>0</v>
      </c>
      <c r="V221" s="130">
        <f>[3]heroMastery!V221</f>
        <v>0</v>
      </c>
      <c r="W221" s="130">
        <f>[3]heroMastery!W221</f>
        <v>0</v>
      </c>
      <c r="X221" s="130">
        <f>[3]heroMastery!X221</f>
        <v>0</v>
      </c>
      <c r="Y221" s="130">
        <f>[3]heroMastery!Y221</f>
        <v>0</v>
      </c>
      <c r="Z221" s="130">
        <f>[3]heroMastery!Z221</f>
        <v>0</v>
      </c>
      <c r="AA221" s="130">
        <f>[3]heroMastery!AA221</f>
        <v>0</v>
      </c>
      <c r="AB221" s="130">
        <f>[3]heroMastery!AB221</f>
        <v>0</v>
      </c>
      <c r="AC221" s="130">
        <f>[3]heroMastery!AC221</f>
        <v>0</v>
      </c>
      <c r="AD221" s="130">
        <f>[3]heroMastery!AD221</f>
        <v>0</v>
      </c>
      <c r="AE221" s="130" t="str">
        <f>[3]heroMastery!AE221</f>
        <v>[[104,0.5,0]]</v>
      </c>
      <c r="AF221" s="130">
        <f>[3]heroMastery!AF221</f>
        <v>0</v>
      </c>
      <c r="AG221" s="130">
        <f>[3]heroMastery!AG221</f>
        <v>0</v>
      </c>
      <c r="AH221" s="130">
        <f>[3]heroMastery!AH221</f>
        <v>0</v>
      </c>
      <c r="AI221" s="130">
        <f>[3]heroMastery!AI221</f>
        <v>0</v>
      </c>
      <c r="AJ221" s="130">
        <f>[3]heroMastery!AJ221</f>
        <v>0</v>
      </c>
      <c r="AK221" s="130">
        <f>[3]heroMastery!AK221</f>
        <v>0</v>
      </c>
      <c r="AL221" s="130">
        <f>[3]heroMastery!AL221</f>
        <v>0</v>
      </c>
      <c r="AM221" s="130">
        <f>[3]heroMastery!AM221</f>
        <v>0</v>
      </c>
      <c r="AN221" s="130">
        <f>[3]heroMastery!AN221</f>
        <v>0</v>
      </c>
      <c r="AO221" s="130">
        <f>[3]heroMastery!AO221</f>
        <v>0</v>
      </c>
      <c r="AP221" s="130">
        <f>[3]heroMastery!AP221</f>
        <v>0</v>
      </c>
      <c r="AQ221" s="130">
        <f>[3]heroMastery!AQ221</f>
        <v>0</v>
      </c>
      <c r="AR221" s="130">
        <f>[3]heroMastery!AR221</f>
        <v>0</v>
      </c>
      <c r="AS221" s="130">
        <f>[3]heroMastery!AS221</f>
        <v>0</v>
      </c>
      <c r="AT221" s="130">
        <f>[3]heroMastery!AT221</f>
        <v>0</v>
      </c>
      <c r="AU221" s="130">
        <f>[3]heroMastery!AU221</f>
        <v>0</v>
      </c>
      <c r="AV221" s="130">
        <f>[3]heroMastery!AV221</f>
        <v>0</v>
      </c>
      <c r="AW221" s="130">
        <f>[3]heroMastery!AW221</f>
        <v>0</v>
      </c>
      <c r="AX221" s="130">
        <f>[3]heroMastery!AX221</f>
        <v>0</v>
      </c>
      <c r="AY221" s="130">
        <f>[3]heroMastery!AY221</f>
        <v>0</v>
      </c>
      <c r="AZ221" s="130">
        <f>[3]heroMastery!AZ221</f>
        <v>0</v>
      </c>
      <c r="BA221" s="130">
        <f>[3]heroMastery!BA221</f>
        <v>0</v>
      </c>
      <c r="BB221" s="130">
        <f>[3]heroMastery!BB221</f>
        <v>0</v>
      </c>
      <c r="BC221" s="130">
        <f>[3]heroMastery!BC221</f>
        <v>0</v>
      </c>
      <c r="BD221" s="130">
        <f>[3]heroMastery!BD221</f>
        <v>0</v>
      </c>
      <c r="BE221" s="130">
        <f>[3]heroMastery!BE221</f>
        <v>0</v>
      </c>
      <c r="BF221" s="130">
        <f>[3]heroMastery!BF221</f>
        <v>0</v>
      </c>
      <c r="BG221" s="130">
        <f>[3]heroMastery!BG221</f>
        <v>0</v>
      </c>
      <c r="BH221" s="130">
        <f>[3]heroMastery!BH221</f>
        <v>0</v>
      </c>
    </row>
    <row r="222" spans="1:60">
      <c r="A222" s="130">
        <f>[3]heroMastery!A222</f>
        <v>490035</v>
      </c>
      <c r="B222" s="130">
        <f>[3]heroMastery!B222</f>
        <v>0</v>
      </c>
      <c r="C222" s="130" t="str">
        <f>[3]heroMastery!C222</f>
        <v>魔力源泉</v>
      </c>
      <c r="D222" s="130">
        <f>[3]heroMastery!D222</f>
        <v>3</v>
      </c>
      <c r="E222" s="130">
        <f>[3]heroMastery!E222</f>
        <v>0</v>
      </c>
      <c r="F222" s="130">
        <f>[3]heroMastery!F222</f>
        <v>0</v>
      </c>
      <c r="G222" s="130">
        <f>[3]heroMastery!G222</f>
        <v>0</v>
      </c>
      <c r="H222" s="130">
        <f>[3]heroMastery!H222</f>
        <v>0</v>
      </c>
      <c r="I222" s="130">
        <f>[3]heroMastery!I222</f>
        <v>0</v>
      </c>
      <c r="J222" s="130">
        <f>[3]heroMastery!J222</f>
        <v>0</v>
      </c>
      <c r="K222" s="130">
        <f>[3]heroMastery!K222</f>
        <v>0</v>
      </c>
      <c r="L222" s="130">
        <f>[3]heroMastery!L222</f>
        <v>0</v>
      </c>
      <c r="M222" s="130">
        <f>[3]heroMastery!M222</f>
        <v>0</v>
      </c>
      <c r="N222" s="130" t="str">
        <f>[3]heroMastery!N222</f>
        <v>bw_fashuzengqiang</v>
      </c>
      <c r="O222" s="130" t="str">
        <f>[3]heroMastery!O222</f>
        <v>HEROMASTERY_490035</v>
      </c>
      <c r="P222" s="130" t="str">
        <f>[3]heroMastery!P222</f>
        <v>HEROMASTERYDES_490035</v>
      </c>
      <c r="Q222" s="130" t="str">
        <f>[3]heroMastery!Q222</f>
        <v/>
      </c>
      <c r="R222" s="130">
        <f>[3]heroMastery!R222</f>
        <v>0</v>
      </c>
      <c r="S222" s="130" t="str">
        <f>[3]heroMastery!S222</f>
        <v/>
      </c>
      <c r="T222" s="130">
        <f>[3]heroMastery!T222</f>
        <v>0</v>
      </c>
      <c r="U222" s="130">
        <f>[3]heroMastery!U222</f>
        <v>0</v>
      </c>
      <c r="V222" s="130">
        <f>[3]heroMastery!V222</f>
        <v>0</v>
      </c>
      <c r="W222" s="130">
        <f>[3]heroMastery!W222</f>
        <v>0</v>
      </c>
      <c r="X222" s="130">
        <f>[3]heroMastery!X222</f>
        <v>0</v>
      </c>
      <c r="Y222" s="130">
        <f>[3]heroMastery!Y222</f>
        <v>0</v>
      </c>
      <c r="Z222" s="130">
        <f>[3]heroMastery!Z222</f>
        <v>0</v>
      </c>
      <c r="AA222" s="130">
        <f>[3]heroMastery!AA222</f>
        <v>0</v>
      </c>
      <c r="AB222" s="130">
        <f>[3]heroMastery!AB222</f>
        <v>0</v>
      </c>
      <c r="AC222" s="130">
        <f>[3]heroMastery!AC222</f>
        <v>0</v>
      </c>
      <c r="AD222" s="130">
        <f>[3]heroMastery!AD222</f>
        <v>0</v>
      </c>
      <c r="AE222" s="130">
        <f>[3]heroMastery!AE222</f>
        <v>0</v>
      </c>
      <c r="AF222" s="130" t="str">
        <f>[3]heroMastery!AF222</f>
        <v>[[104,1,0]]</v>
      </c>
      <c r="AG222" s="130">
        <f>[3]heroMastery!AG222</f>
        <v>0</v>
      </c>
      <c r="AH222" s="130">
        <f>[3]heroMastery!AH222</f>
        <v>0</v>
      </c>
      <c r="AI222" s="130">
        <f>[3]heroMastery!AI222</f>
        <v>0</v>
      </c>
      <c r="AJ222" s="130">
        <f>[3]heroMastery!AJ222</f>
        <v>0</v>
      </c>
      <c r="AK222" s="130">
        <f>[3]heroMastery!AK222</f>
        <v>0</v>
      </c>
      <c r="AL222" s="130">
        <f>[3]heroMastery!AL222</f>
        <v>0</v>
      </c>
      <c r="AM222" s="130">
        <f>[3]heroMastery!AM222</f>
        <v>0</v>
      </c>
      <c r="AN222" s="130">
        <f>[3]heroMastery!AN222</f>
        <v>0</v>
      </c>
      <c r="AO222" s="130">
        <f>[3]heroMastery!AO222</f>
        <v>0</v>
      </c>
      <c r="AP222" s="130">
        <f>[3]heroMastery!AP222</f>
        <v>0</v>
      </c>
      <c r="AQ222" s="130">
        <f>[3]heroMastery!AQ222</f>
        <v>0</v>
      </c>
      <c r="AR222" s="130">
        <f>[3]heroMastery!AR222</f>
        <v>0</v>
      </c>
      <c r="AS222" s="130">
        <f>[3]heroMastery!AS222</f>
        <v>0</v>
      </c>
      <c r="AT222" s="130">
        <f>[3]heroMastery!AT222</f>
        <v>0</v>
      </c>
      <c r="AU222" s="130">
        <f>[3]heroMastery!AU222</f>
        <v>0</v>
      </c>
      <c r="AV222" s="130">
        <f>[3]heroMastery!AV222</f>
        <v>0</v>
      </c>
      <c r="AW222" s="130">
        <f>[3]heroMastery!AW222</f>
        <v>0</v>
      </c>
      <c r="AX222" s="130">
        <f>[3]heroMastery!AX222</f>
        <v>0</v>
      </c>
      <c r="AY222" s="130">
        <f>[3]heroMastery!AY222</f>
        <v>0</v>
      </c>
      <c r="AZ222" s="130">
        <f>[3]heroMastery!AZ222</f>
        <v>0</v>
      </c>
      <c r="BA222" s="130">
        <f>[3]heroMastery!BA222</f>
        <v>0</v>
      </c>
      <c r="BB222" s="130">
        <f>[3]heroMastery!BB222</f>
        <v>0</v>
      </c>
      <c r="BC222" s="130">
        <f>[3]heroMastery!BC222</f>
        <v>0</v>
      </c>
      <c r="BD222" s="130">
        <f>[3]heroMastery!BD222</f>
        <v>0</v>
      </c>
      <c r="BE222" s="130">
        <f>[3]heroMastery!BE222</f>
        <v>0</v>
      </c>
      <c r="BF222" s="130">
        <f>[3]heroMastery!BF222</f>
        <v>0</v>
      </c>
      <c r="BG222" s="130">
        <f>[3]heroMastery!BG222</f>
        <v>0</v>
      </c>
      <c r="BH222" s="130">
        <f>[3]heroMastery!BH222</f>
        <v>0</v>
      </c>
    </row>
    <row r="223" spans="1:60">
      <c r="A223" s="130">
        <f>[3]heroMastery!A223</f>
        <v>490036</v>
      </c>
      <c r="B223" s="130">
        <f>[3]heroMastery!B223</f>
        <v>0</v>
      </c>
      <c r="C223" s="130" t="str">
        <f>[3]heroMastery!C223</f>
        <v>魔力源泉</v>
      </c>
      <c r="D223" s="130">
        <f>[3]heroMastery!D223</f>
        <v>3</v>
      </c>
      <c r="E223" s="130">
        <f>[3]heroMastery!E223</f>
        <v>0</v>
      </c>
      <c r="F223" s="130">
        <f>[3]heroMastery!F223</f>
        <v>0</v>
      </c>
      <c r="G223" s="130">
        <f>[3]heroMastery!G223</f>
        <v>0</v>
      </c>
      <c r="H223" s="130">
        <f>[3]heroMastery!H223</f>
        <v>0</v>
      </c>
      <c r="I223" s="130">
        <f>[3]heroMastery!I223</f>
        <v>0</v>
      </c>
      <c r="J223" s="130">
        <f>[3]heroMastery!J223</f>
        <v>0</v>
      </c>
      <c r="K223" s="130">
        <f>[3]heroMastery!K223</f>
        <v>0</v>
      </c>
      <c r="L223" s="130">
        <f>[3]heroMastery!L223</f>
        <v>0</v>
      </c>
      <c r="M223" s="130">
        <f>[3]heroMastery!M223</f>
        <v>0</v>
      </c>
      <c r="N223" s="130" t="str">
        <f>[3]heroMastery!N223</f>
        <v>bw_fashuzengqiang</v>
      </c>
      <c r="O223" s="130" t="str">
        <f>[3]heroMastery!O223</f>
        <v>HEROMASTERY_490036</v>
      </c>
      <c r="P223" s="130" t="str">
        <f>[3]heroMastery!P223</f>
        <v>HEROMASTERYDES_490036</v>
      </c>
      <c r="Q223" s="130">
        <f>[3]heroMastery!Q223</f>
        <v>0</v>
      </c>
      <c r="R223" s="130">
        <f>[3]heroMastery!R223</f>
        <v>0</v>
      </c>
      <c r="S223" s="130">
        <f>[3]heroMastery!S223</f>
        <v>0</v>
      </c>
      <c r="T223" s="130">
        <f>[3]heroMastery!T223</f>
        <v>0</v>
      </c>
      <c r="U223" s="130">
        <f>[3]heroMastery!U223</f>
        <v>0</v>
      </c>
      <c r="V223" s="130">
        <f>[3]heroMastery!V223</f>
        <v>0</v>
      </c>
      <c r="W223" s="130">
        <f>[3]heroMastery!W223</f>
        <v>0</v>
      </c>
      <c r="X223" s="130">
        <f>[3]heroMastery!X223</f>
        <v>0</v>
      </c>
      <c r="Y223" s="130">
        <f>[3]heroMastery!Y223</f>
        <v>0</v>
      </c>
      <c r="Z223" s="130">
        <f>[3]heroMastery!Z223</f>
        <v>0</v>
      </c>
      <c r="AA223" s="130">
        <f>[3]heroMastery!AA223</f>
        <v>0</v>
      </c>
      <c r="AB223" s="130">
        <f>[3]heroMastery!AB223</f>
        <v>0</v>
      </c>
      <c r="AC223" s="130">
        <f>[3]heroMastery!AC223</f>
        <v>0</v>
      </c>
      <c r="AD223" s="130">
        <f>[3]heroMastery!AD223</f>
        <v>0</v>
      </c>
      <c r="AE223" s="130">
        <f>[3]heroMastery!AE223</f>
        <v>0</v>
      </c>
      <c r="AF223" s="130" t="str">
        <f>[3]heroMastery!AF223</f>
        <v>[[104,0.75,0]]</v>
      </c>
      <c r="AG223" s="130">
        <f>[3]heroMastery!AG223</f>
        <v>0</v>
      </c>
      <c r="AH223" s="130">
        <f>[3]heroMastery!AH223</f>
        <v>0</v>
      </c>
      <c r="AI223" s="130">
        <f>[3]heroMastery!AI223</f>
        <v>0</v>
      </c>
      <c r="AJ223" s="130">
        <f>[3]heroMastery!AJ223</f>
        <v>0</v>
      </c>
      <c r="AK223" s="130">
        <f>[3]heroMastery!AK223</f>
        <v>0</v>
      </c>
      <c r="AL223" s="130">
        <f>[3]heroMastery!AL223</f>
        <v>0</v>
      </c>
      <c r="AM223" s="130">
        <f>[3]heroMastery!AM223</f>
        <v>0</v>
      </c>
      <c r="AN223" s="130">
        <f>[3]heroMastery!AN223</f>
        <v>0</v>
      </c>
      <c r="AO223" s="130">
        <f>[3]heroMastery!AO223</f>
        <v>0</v>
      </c>
      <c r="AP223" s="130">
        <f>[3]heroMastery!AP223</f>
        <v>0</v>
      </c>
      <c r="AQ223" s="130">
        <f>[3]heroMastery!AQ223</f>
        <v>0</v>
      </c>
      <c r="AR223" s="130">
        <f>[3]heroMastery!AR223</f>
        <v>0</v>
      </c>
      <c r="AS223" s="130">
        <f>[3]heroMastery!AS223</f>
        <v>0</v>
      </c>
      <c r="AT223" s="130">
        <f>[3]heroMastery!AT223</f>
        <v>0</v>
      </c>
      <c r="AU223" s="130">
        <f>[3]heroMastery!AU223</f>
        <v>0</v>
      </c>
      <c r="AV223" s="130">
        <f>[3]heroMastery!AV223</f>
        <v>0</v>
      </c>
      <c r="AW223" s="130">
        <f>[3]heroMastery!AW223</f>
        <v>0</v>
      </c>
      <c r="AX223" s="130">
        <f>[3]heroMastery!AX223</f>
        <v>0</v>
      </c>
      <c r="AY223" s="130">
        <f>[3]heroMastery!AY223</f>
        <v>0</v>
      </c>
      <c r="AZ223" s="130">
        <f>[3]heroMastery!AZ223</f>
        <v>0</v>
      </c>
      <c r="BA223" s="130">
        <f>[3]heroMastery!BA223</f>
        <v>0</v>
      </c>
      <c r="BB223" s="130">
        <f>[3]heroMastery!BB223</f>
        <v>0</v>
      </c>
      <c r="BC223" s="130">
        <f>[3]heroMastery!BC223</f>
        <v>0</v>
      </c>
      <c r="BD223" s="130">
        <f>[3]heroMastery!BD223</f>
        <v>0</v>
      </c>
      <c r="BE223" s="130">
        <f>[3]heroMastery!BE223</f>
        <v>0</v>
      </c>
      <c r="BF223" s="130">
        <f>[3]heroMastery!BF223</f>
        <v>0</v>
      </c>
      <c r="BG223" s="130">
        <f>[3]heroMastery!BG223</f>
        <v>0</v>
      </c>
      <c r="BH223" s="130">
        <f>[3]heroMastery!BH223</f>
        <v>0</v>
      </c>
    </row>
    <row r="224" spans="1:60">
      <c r="A224" s="130">
        <f>[3]heroMastery!A224</f>
        <v>490037</v>
      </c>
      <c r="B224" s="130">
        <f>[3]heroMastery!B224</f>
        <v>0</v>
      </c>
      <c r="C224" s="130" t="str">
        <f>[3]heroMastery!C224</f>
        <v>魔力源泉</v>
      </c>
      <c r="D224" s="130">
        <f>[3]heroMastery!D224</f>
        <v>3</v>
      </c>
      <c r="E224" s="130">
        <f>[3]heroMastery!E224</f>
        <v>0</v>
      </c>
      <c r="F224" s="130">
        <f>[3]heroMastery!F224</f>
        <v>0</v>
      </c>
      <c r="G224" s="130">
        <f>[3]heroMastery!G224</f>
        <v>0</v>
      </c>
      <c r="H224" s="130">
        <f>[3]heroMastery!H224</f>
        <v>0</v>
      </c>
      <c r="I224" s="130">
        <f>[3]heroMastery!I224</f>
        <v>0</v>
      </c>
      <c r="J224" s="130">
        <f>[3]heroMastery!J224</f>
        <v>0</v>
      </c>
      <c r="K224" s="130">
        <f>[3]heroMastery!K224</f>
        <v>0</v>
      </c>
      <c r="L224" s="130">
        <f>[3]heroMastery!L224</f>
        <v>0</v>
      </c>
      <c r="M224" s="130">
        <f>[3]heroMastery!M224</f>
        <v>0</v>
      </c>
      <c r="N224" s="130" t="str">
        <f>[3]heroMastery!N224</f>
        <v>bw_fashuzengqiang</v>
      </c>
      <c r="O224" s="130" t="str">
        <f>[3]heroMastery!O224</f>
        <v>HEROMASTERY_490037</v>
      </c>
      <c r="P224" s="130" t="str">
        <f>[3]heroMastery!P224</f>
        <v>HEROMASTERYDES_490037</v>
      </c>
      <c r="Q224" s="130">
        <f>[3]heroMastery!Q224</f>
        <v>0</v>
      </c>
      <c r="R224" s="130">
        <f>[3]heroMastery!R224</f>
        <v>0</v>
      </c>
      <c r="S224" s="130">
        <f>[3]heroMastery!S224</f>
        <v>0</v>
      </c>
      <c r="T224" s="130">
        <f>[3]heroMastery!T224</f>
        <v>0</v>
      </c>
      <c r="U224" s="130">
        <f>[3]heroMastery!U224</f>
        <v>0</v>
      </c>
      <c r="V224" s="130">
        <f>[3]heroMastery!V224</f>
        <v>0</v>
      </c>
      <c r="W224" s="130">
        <f>[3]heroMastery!W224</f>
        <v>0</v>
      </c>
      <c r="X224" s="130">
        <f>[3]heroMastery!X224</f>
        <v>0</v>
      </c>
      <c r="Y224" s="130">
        <f>[3]heroMastery!Y224</f>
        <v>0</v>
      </c>
      <c r="Z224" s="130">
        <f>[3]heroMastery!Z224</f>
        <v>0</v>
      </c>
      <c r="AA224" s="130">
        <f>[3]heroMastery!AA224</f>
        <v>0</v>
      </c>
      <c r="AB224" s="130">
        <f>[3]heroMastery!AB224</f>
        <v>0</v>
      </c>
      <c r="AC224" s="130">
        <f>[3]heroMastery!AC224</f>
        <v>0</v>
      </c>
      <c r="AD224" s="130">
        <f>[3]heroMastery!AD224</f>
        <v>0</v>
      </c>
      <c r="AE224" s="130">
        <f>[3]heroMastery!AE224</f>
        <v>0</v>
      </c>
      <c r="AF224" s="130" t="str">
        <f>[3]heroMastery!AF224</f>
        <v>[[104,1,0]]</v>
      </c>
      <c r="AG224" s="130">
        <f>[3]heroMastery!AG224</f>
        <v>0</v>
      </c>
      <c r="AH224" s="130">
        <f>[3]heroMastery!AH224</f>
        <v>0</v>
      </c>
      <c r="AI224" s="130">
        <f>[3]heroMastery!AI224</f>
        <v>0</v>
      </c>
      <c r="AJ224" s="130">
        <f>[3]heroMastery!AJ224</f>
        <v>0</v>
      </c>
      <c r="AK224" s="130">
        <f>[3]heroMastery!AK224</f>
        <v>0</v>
      </c>
      <c r="AL224" s="130">
        <f>[3]heroMastery!AL224</f>
        <v>0</v>
      </c>
      <c r="AM224" s="130">
        <f>[3]heroMastery!AM224</f>
        <v>0</v>
      </c>
      <c r="AN224" s="130">
        <f>[3]heroMastery!AN224</f>
        <v>0</v>
      </c>
      <c r="AO224" s="130">
        <f>[3]heroMastery!AO224</f>
        <v>0</v>
      </c>
      <c r="AP224" s="130">
        <f>[3]heroMastery!AP224</f>
        <v>0</v>
      </c>
      <c r="AQ224" s="130">
        <f>[3]heroMastery!AQ224</f>
        <v>0</v>
      </c>
      <c r="AR224" s="130">
        <f>[3]heroMastery!AR224</f>
        <v>0</v>
      </c>
      <c r="AS224" s="130">
        <f>[3]heroMastery!AS224</f>
        <v>0</v>
      </c>
      <c r="AT224" s="130">
        <f>[3]heroMastery!AT224</f>
        <v>0</v>
      </c>
      <c r="AU224" s="130">
        <f>[3]heroMastery!AU224</f>
        <v>0</v>
      </c>
      <c r="AV224" s="130">
        <f>[3]heroMastery!AV224</f>
        <v>0</v>
      </c>
      <c r="AW224" s="130">
        <f>[3]heroMastery!AW224</f>
        <v>0</v>
      </c>
      <c r="AX224" s="130">
        <f>[3]heroMastery!AX224</f>
        <v>0</v>
      </c>
      <c r="AY224" s="130">
        <f>[3]heroMastery!AY224</f>
        <v>0</v>
      </c>
      <c r="AZ224" s="130">
        <f>[3]heroMastery!AZ224</f>
        <v>0</v>
      </c>
      <c r="BA224" s="130">
        <f>[3]heroMastery!BA224</f>
        <v>0</v>
      </c>
      <c r="BB224" s="130">
        <f>[3]heroMastery!BB224</f>
        <v>0</v>
      </c>
      <c r="BC224" s="130">
        <f>[3]heroMastery!BC224</f>
        <v>0</v>
      </c>
      <c r="BD224" s="130">
        <f>[3]heroMastery!BD224</f>
        <v>0</v>
      </c>
      <c r="BE224" s="130">
        <f>[3]heroMastery!BE224</f>
        <v>0</v>
      </c>
      <c r="BF224" s="130">
        <f>[3]heroMastery!BF224</f>
        <v>0</v>
      </c>
      <c r="BG224" s="130">
        <f>[3]heroMastery!BG224</f>
        <v>0</v>
      </c>
      <c r="BH224" s="130">
        <f>[3]heroMastery!BH224</f>
        <v>0</v>
      </c>
    </row>
    <row r="225" spans="1:60" ht="16.149999999999999" customHeight="1">
      <c r="A225" s="130">
        <f>[3]heroMastery!A225</f>
        <v>49004</v>
      </c>
      <c r="B225" s="130">
        <f>[3]heroMastery!B225</f>
        <v>0</v>
      </c>
      <c r="C225" s="130" t="str">
        <f>[3]heroMastery!C225</f>
        <v>法师之戒</v>
      </c>
      <c r="D225" s="130">
        <f>[3]heroMastery!D225</f>
        <v>3</v>
      </c>
      <c r="E225" s="130">
        <f>[3]heroMastery!E225</f>
        <v>0</v>
      </c>
      <c r="F225" s="130">
        <f>[3]heroMastery!F225</f>
        <v>0</v>
      </c>
      <c r="G225" s="130">
        <f>[3]heroMastery!G225</f>
        <v>0</v>
      </c>
      <c r="H225" s="130">
        <f>[3]heroMastery!H225</f>
        <v>0</v>
      </c>
      <c r="I225" s="130">
        <f>[3]heroMastery!I225</f>
        <v>0</v>
      </c>
      <c r="J225" s="130">
        <f>[3]heroMastery!J225</f>
        <v>0</v>
      </c>
      <c r="K225" s="130">
        <f>[3]heroMastery!K225</f>
        <v>0</v>
      </c>
      <c r="L225" s="130">
        <f>[3]heroMastery!L225</f>
        <v>0</v>
      </c>
      <c r="M225" s="130">
        <f>[3]heroMastery!M225</f>
        <v>0</v>
      </c>
      <c r="N225" s="130" t="str">
        <f>[3]heroMastery!N225</f>
        <v>bw_moliyuanquan</v>
      </c>
      <c r="O225" s="130" t="str">
        <f>[3]heroMastery!O225</f>
        <v>HEROMASTERY_49004</v>
      </c>
      <c r="P225" s="130" t="str">
        <f>[3]heroMastery!P225</f>
        <v>HEROMASTERYDES_49004</v>
      </c>
      <c r="Q225" s="130" t="str">
        <f>[3]heroMastery!Q225</f>
        <v/>
      </c>
      <c r="R225" s="130">
        <f>[3]heroMastery!R225</f>
        <v>0</v>
      </c>
      <c r="S225" s="130" t="str">
        <f>[3]heroMastery!S225</f>
        <v/>
      </c>
      <c r="T225" s="130">
        <f>[3]heroMastery!T225</f>
        <v>0</v>
      </c>
      <c r="U225" s="130">
        <f>[3]heroMastery!U225</f>
        <v>0</v>
      </c>
      <c r="V225" s="130">
        <f>[3]heroMastery!V225</f>
        <v>0</v>
      </c>
      <c r="W225" s="130">
        <f>[3]heroMastery!W225</f>
        <v>0</v>
      </c>
      <c r="X225" s="130">
        <f>[3]heroMastery!X225</f>
        <v>0</v>
      </c>
      <c r="Y225" s="130">
        <f>[3]heroMastery!Y225</f>
        <v>0</v>
      </c>
      <c r="Z225" s="130">
        <f>[3]heroMastery!Z225</f>
        <v>0</v>
      </c>
      <c r="AA225" s="130">
        <f>[3]heroMastery!AA225</f>
        <v>0</v>
      </c>
      <c r="AB225" s="130">
        <f>[3]heroMastery!AB225</f>
        <v>0</v>
      </c>
      <c r="AC225" s="130">
        <f>[3]heroMastery!AC225</f>
        <v>0</v>
      </c>
      <c r="AD225" s="130">
        <f>[3]heroMastery!AD225</f>
        <v>0</v>
      </c>
      <c r="AE225" s="130" t="str">
        <f>[3]heroMastery!AE225</f>
        <v>[[131,6,3]]</v>
      </c>
      <c r="AF225" s="130">
        <f>[3]heroMastery!AF225</f>
        <v>0</v>
      </c>
      <c r="AG225" s="130">
        <f>[3]heroMastery!AG225</f>
        <v>0</v>
      </c>
      <c r="AH225" s="130">
        <f>[3]heroMastery!AH225</f>
        <v>0</v>
      </c>
      <c r="AI225" s="130">
        <f>[3]heroMastery!AI225</f>
        <v>0</v>
      </c>
      <c r="AJ225" s="130">
        <f>[3]heroMastery!AJ225</f>
        <v>0</v>
      </c>
      <c r="AK225" s="130">
        <f>[3]heroMastery!AK225</f>
        <v>0</v>
      </c>
      <c r="AL225" s="130">
        <f>[3]heroMastery!AL225</f>
        <v>0</v>
      </c>
      <c r="AM225" s="130">
        <f>[3]heroMastery!AM225</f>
        <v>0</v>
      </c>
      <c r="AN225" s="130">
        <f>[3]heroMastery!AN225</f>
        <v>0</v>
      </c>
      <c r="AO225" s="130">
        <f>[3]heroMastery!AO225</f>
        <v>0</v>
      </c>
      <c r="AP225" s="130">
        <f>[3]heroMastery!AP225</f>
        <v>0</v>
      </c>
      <c r="AQ225" s="130">
        <f>[3]heroMastery!AQ225</f>
        <v>0</v>
      </c>
      <c r="AR225" s="130">
        <f>[3]heroMastery!AR225</f>
        <v>0</v>
      </c>
      <c r="AS225" s="130">
        <f>[3]heroMastery!AS225</f>
        <v>0</v>
      </c>
      <c r="AT225" s="130">
        <f>[3]heroMastery!AT225</f>
        <v>0</v>
      </c>
      <c r="AU225" s="130">
        <f>[3]heroMastery!AU225</f>
        <v>0</v>
      </c>
      <c r="AV225" s="130">
        <f>[3]heroMastery!AV225</f>
        <v>0</v>
      </c>
      <c r="AW225" s="130">
        <f>[3]heroMastery!AW225</f>
        <v>0</v>
      </c>
      <c r="AX225" s="130">
        <f>[3]heroMastery!AX225</f>
        <v>0</v>
      </c>
      <c r="AY225" s="130">
        <f>[3]heroMastery!AY225</f>
        <v>0</v>
      </c>
      <c r="AZ225" s="130">
        <f>[3]heroMastery!AZ225</f>
        <v>0</v>
      </c>
      <c r="BA225" s="130">
        <f>[3]heroMastery!BA225</f>
        <v>0</v>
      </c>
      <c r="BB225" s="130">
        <f>[3]heroMastery!BB225</f>
        <v>0</v>
      </c>
      <c r="BC225" s="130">
        <f>[3]heroMastery!BC225</f>
        <v>0</v>
      </c>
      <c r="BD225" s="130">
        <f>[3]heroMastery!BD225</f>
        <v>0</v>
      </c>
      <c r="BE225" s="130">
        <f>[3]heroMastery!BE225</f>
        <v>0</v>
      </c>
      <c r="BF225" s="130">
        <f>[3]heroMastery!BF225</f>
        <v>0</v>
      </c>
      <c r="BG225" s="130">
        <f>[3]heroMastery!BG225</f>
        <v>0</v>
      </c>
      <c r="BH225" s="130">
        <f>[3]heroMastery!BH225</f>
        <v>0</v>
      </c>
    </row>
    <row r="226" spans="1:60">
      <c r="A226" s="130">
        <f>[3]heroMastery!A226</f>
        <v>490041</v>
      </c>
      <c r="B226" s="130">
        <f>[3]heroMastery!B226</f>
        <v>0</v>
      </c>
      <c r="C226" s="130" t="str">
        <f>[3]heroMastery!C226</f>
        <v>法师之戒</v>
      </c>
      <c r="D226" s="130">
        <f>[3]heroMastery!D226</f>
        <v>3</v>
      </c>
      <c r="E226" s="130">
        <f>[3]heroMastery!E226</f>
        <v>0</v>
      </c>
      <c r="F226" s="130">
        <f>[3]heroMastery!F226</f>
        <v>0</v>
      </c>
      <c r="G226" s="130">
        <f>[3]heroMastery!G226</f>
        <v>0</v>
      </c>
      <c r="H226" s="130">
        <f>[3]heroMastery!H226</f>
        <v>0</v>
      </c>
      <c r="I226" s="130">
        <f>[3]heroMastery!I226</f>
        <v>0</v>
      </c>
      <c r="J226" s="130">
        <f>[3]heroMastery!J226</f>
        <v>0</v>
      </c>
      <c r="K226" s="130">
        <f>[3]heroMastery!K226</f>
        <v>0</v>
      </c>
      <c r="L226" s="130">
        <f>[3]heroMastery!L226</f>
        <v>0</v>
      </c>
      <c r="M226" s="130">
        <f>[3]heroMastery!M226</f>
        <v>0</v>
      </c>
      <c r="N226" s="130" t="str">
        <f>[3]heroMastery!N226</f>
        <v>bw_moliyuanquan</v>
      </c>
      <c r="O226" s="130" t="str">
        <f>[3]heroMastery!O226</f>
        <v>HEROMASTERY_490041</v>
      </c>
      <c r="P226" s="130" t="str">
        <f>[3]heroMastery!P226</f>
        <v>HEROMASTERYDES_490041</v>
      </c>
      <c r="Q226" s="130" t="str">
        <f>[3]heroMastery!Q226</f>
        <v/>
      </c>
      <c r="R226" s="130">
        <f>[3]heroMastery!R226</f>
        <v>0</v>
      </c>
      <c r="S226" s="130" t="str">
        <f>[3]heroMastery!S226</f>
        <v/>
      </c>
      <c r="T226" s="130">
        <f>[3]heroMastery!T226</f>
        <v>0</v>
      </c>
      <c r="U226" s="130">
        <f>[3]heroMastery!U226</f>
        <v>0</v>
      </c>
      <c r="V226" s="130">
        <f>[3]heroMastery!V226</f>
        <v>0</v>
      </c>
      <c r="W226" s="130">
        <f>[3]heroMastery!W226</f>
        <v>0</v>
      </c>
      <c r="X226" s="130">
        <f>[3]heroMastery!X226</f>
        <v>0</v>
      </c>
      <c r="Y226" s="130">
        <f>[3]heroMastery!Y226</f>
        <v>0</v>
      </c>
      <c r="Z226" s="130">
        <f>[3]heroMastery!Z226</f>
        <v>0</v>
      </c>
      <c r="AA226" s="130">
        <f>[3]heroMastery!AA226</f>
        <v>0</v>
      </c>
      <c r="AB226" s="130">
        <f>[3]heroMastery!AB226</f>
        <v>0</v>
      </c>
      <c r="AC226" s="130">
        <f>[3]heroMastery!AC226</f>
        <v>0</v>
      </c>
      <c r="AD226" s="130">
        <f>[3]heroMastery!AD226</f>
        <v>0</v>
      </c>
      <c r="AE226" s="130" t="str">
        <f>[3]heroMastery!AE226</f>
        <v>[[131,4,0]]</v>
      </c>
      <c r="AF226" s="130">
        <f>[3]heroMastery!AF226</f>
        <v>0</v>
      </c>
      <c r="AG226" s="130">
        <f>[3]heroMastery!AG226</f>
        <v>0</v>
      </c>
      <c r="AH226" s="130">
        <f>[3]heroMastery!AH226</f>
        <v>0</v>
      </c>
      <c r="AI226" s="130">
        <f>[3]heroMastery!AI226</f>
        <v>0</v>
      </c>
      <c r="AJ226" s="130">
        <f>[3]heroMastery!AJ226</f>
        <v>0</v>
      </c>
      <c r="AK226" s="130">
        <f>[3]heroMastery!AK226</f>
        <v>0</v>
      </c>
      <c r="AL226" s="130">
        <f>[3]heroMastery!AL226</f>
        <v>0</v>
      </c>
      <c r="AM226" s="130">
        <f>[3]heroMastery!AM226</f>
        <v>0</v>
      </c>
      <c r="AN226" s="130">
        <f>[3]heroMastery!AN226</f>
        <v>0</v>
      </c>
      <c r="AO226" s="130">
        <f>[3]heroMastery!AO226</f>
        <v>0</v>
      </c>
      <c r="AP226" s="130">
        <f>[3]heroMastery!AP226</f>
        <v>0</v>
      </c>
      <c r="AQ226" s="130">
        <f>[3]heroMastery!AQ226</f>
        <v>0</v>
      </c>
      <c r="AR226" s="130">
        <f>[3]heroMastery!AR226</f>
        <v>0</v>
      </c>
      <c r="AS226" s="130">
        <f>[3]heroMastery!AS226</f>
        <v>0</v>
      </c>
      <c r="AT226" s="130">
        <f>[3]heroMastery!AT226</f>
        <v>0</v>
      </c>
      <c r="AU226" s="130">
        <f>[3]heroMastery!AU226</f>
        <v>0</v>
      </c>
      <c r="AV226" s="130">
        <f>[3]heroMastery!AV226</f>
        <v>0</v>
      </c>
      <c r="AW226" s="130">
        <f>[3]heroMastery!AW226</f>
        <v>0</v>
      </c>
      <c r="AX226" s="130">
        <f>[3]heroMastery!AX226</f>
        <v>0</v>
      </c>
      <c r="AY226" s="130">
        <f>[3]heroMastery!AY226</f>
        <v>0</v>
      </c>
      <c r="AZ226" s="130">
        <f>[3]heroMastery!AZ226</f>
        <v>0</v>
      </c>
      <c r="BA226" s="130">
        <f>[3]heroMastery!BA226</f>
        <v>0</v>
      </c>
      <c r="BB226" s="130">
        <f>[3]heroMastery!BB226</f>
        <v>0</v>
      </c>
      <c r="BC226" s="130">
        <f>[3]heroMastery!BC226</f>
        <v>0</v>
      </c>
      <c r="BD226" s="130">
        <f>[3]heroMastery!BD226</f>
        <v>0</v>
      </c>
      <c r="BE226" s="130">
        <f>[3]heroMastery!BE226</f>
        <v>0</v>
      </c>
      <c r="BF226" s="130">
        <f>[3]heroMastery!BF226</f>
        <v>0</v>
      </c>
      <c r="BG226" s="130">
        <f>[3]heroMastery!BG226</f>
        <v>0</v>
      </c>
      <c r="BH226" s="130">
        <f>[3]heroMastery!BH226</f>
        <v>0</v>
      </c>
    </row>
    <row r="227" spans="1:60">
      <c r="A227" s="130">
        <f>[3]heroMastery!A227</f>
        <v>490042</v>
      </c>
      <c r="B227" s="130">
        <f>[3]heroMastery!B227</f>
        <v>0</v>
      </c>
      <c r="C227" s="130" t="str">
        <f>[3]heroMastery!C227</f>
        <v>法师之戒</v>
      </c>
      <c r="D227" s="130">
        <f>[3]heroMastery!D227</f>
        <v>3</v>
      </c>
      <c r="E227" s="130">
        <f>[3]heroMastery!E227</f>
        <v>0</v>
      </c>
      <c r="F227" s="130">
        <f>[3]heroMastery!F227</f>
        <v>0</v>
      </c>
      <c r="G227" s="130">
        <f>[3]heroMastery!G227</f>
        <v>0</v>
      </c>
      <c r="H227" s="130">
        <f>[3]heroMastery!H227</f>
        <v>0</v>
      </c>
      <c r="I227" s="130">
        <f>[3]heroMastery!I227</f>
        <v>0</v>
      </c>
      <c r="J227" s="130">
        <f>[3]heroMastery!J227</f>
        <v>0</v>
      </c>
      <c r="K227" s="130">
        <f>[3]heroMastery!K227</f>
        <v>0</v>
      </c>
      <c r="L227" s="130">
        <f>[3]heroMastery!L227</f>
        <v>0</v>
      </c>
      <c r="M227" s="130">
        <f>[3]heroMastery!M227</f>
        <v>0</v>
      </c>
      <c r="N227" s="130" t="str">
        <f>[3]heroMastery!N227</f>
        <v>bw_moliyuanquan</v>
      </c>
      <c r="O227" s="130" t="str">
        <f>[3]heroMastery!O227</f>
        <v>HEROMASTERY_490042</v>
      </c>
      <c r="P227" s="130" t="str">
        <f>[3]heroMastery!P227</f>
        <v>HEROMASTERYDES_490042</v>
      </c>
      <c r="Q227" s="130" t="str">
        <f>[3]heroMastery!Q227</f>
        <v/>
      </c>
      <c r="R227" s="130">
        <f>[3]heroMastery!R227</f>
        <v>0</v>
      </c>
      <c r="S227" s="130" t="str">
        <f>[3]heroMastery!S227</f>
        <v/>
      </c>
      <c r="T227" s="130">
        <f>[3]heroMastery!T227</f>
        <v>0</v>
      </c>
      <c r="U227" s="130">
        <f>[3]heroMastery!U227</f>
        <v>0</v>
      </c>
      <c r="V227" s="130">
        <f>[3]heroMastery!V227</f>
        <v>0</v>
      </c>
      <c r="W227" s="130">
        <f>[3]heroMastery!W227</f>
        <v>0</v>
      </c>
      <c r="X227" s="130">
        <f>[3]heroMastery!X227</f>
        <v>0</v>
      </c>
      <c r="Y227" s="130">
        <f>[3]heroMastery!Y227</f>
        <v>0</v>
      </c>
      <c r="Z227" s="130">
        <f>[3]heroMastery!Z227</f>
        <v>0</v>
      </c>
      <c r="AA227" s="130">
        <f>[3]heroMastery!AA227</f>
        <v>0</v>
      </c>
      <c r="AB227" s="130">
        <f>[3]heroMastery!AB227</f>
        <v>0</v>
      </c>
      <c r="AC227" s="130">
        <f>[3]heroMastery!AC227</f>
        <v>0</v>
      </c>
      <c r="AD227" s="130">
        <f>[3]heroMastery!AD227</f>
        <v>0</v>
      </c>
      <c r="AE227" s="130" t="str">
        <f>[3]heroMastery!AE227</f>
        <v>[[131,4,0]]</v>
      </c>
      <c r="AF227" s="130">
        <f>[3]heroMastery!AF227</f>
        <v>0</v>
      </c>
      <c r="AG227" s="130">
        <f>[3]heroMastery!AG227</f>
        <v>0</v>
      </c>
      <c r="AH227" s="130">
        <f>[3]heroMastery!AH227</f>
        <v>0</v>
      </c>
      <c r="AI227" s="130">
        <f>[3]heroMastery!AI227</f>
        <v>0</v>
      </c>
      <c r="AJ227" s="130">
        <f>[3]heroMastery!AJ227</f>
        <v>0</v>
      </c>
      <c r="AK227" s="130">
        <f>[3]heroMastery!AK227</f>
        <v>0</v>
      </c>
      <c r="AL227" s="130">
        <f>[3]heroMastery!AL227</f>
        <v>0</v>
      </c>
      <c r="AM227" s="130">
        <f>[3]heroMastery!AM227</f>
        <v>0</v>
      </c>
      <c r="AN227" s="130">
        <f>[3]heroMastery!AN227</f>
        <v>0</v>
      </c>
      <c r="AO227" s="130">
        <f>[3]heroMastery!AO227</f>
        <v>0</v>
      </c>
      <c r="AP227" s="130">
        <f>[3]heroMastery!AP227</f>
        <v>0</v>
      </c>
      <c r="AQ227" s="130">
        <f>[3]heroMastery!AQ227</f>
        <v>0</v>
      </c>
      <c r="AR227" s="130">
        <f>[3]heroMastery!AR227</f>
        <v>0</v>
      </c>
      <c r="AS227" s="130">
        <f>[3]heroMastery!AS227</f>
        <v>0</v>
      </c>
      <c r="AT227" s="130">
        <f>[3]heroMastery!AT227</f>
        <v>0</v>
      </c>
      <c r="AU227" s="130">
        <f>[3]heroMastery!AU227</f>
        <v>0</v>
      </c>
      <c r="AV227" s="130">
        <f>[3]heroMastery!AV227</f>
        <v>0</v>
      </c>
      <c r="AW227" s="130">
        <f>[3]heroMastery!AW227</f>
        <v>0</v>
      </c>
      <c r="AX227" s="130">
        <f>[3]heroMastery!AX227</f>
        <v>0</v>
      </c>
      <c r="AY227" s="130">
        <f>[3]heroMastery!AY227</f>
        <v>0</v>
      </c>
      <c r="AZ227" s="130">
        <f>[3]heroMastery!AZ227</f>
        <v>0</v>
      </c>
      <c r="BA227" s="130">
        <f>[3]heroMastery!BA227</f>
        <v>0</v>
      </c>
      <c r="BB227" s="130">
        <f>[3]heroMastery!BB227</f>
        <v>0</v>
      </c>
      <c r="BC227" s="130">
        <f>[3]heroMastery!BC227</f>
        <v>0</v>
      </c>
      <c r="BD227" s="130">
        <f>[3]heroMastery!BD227</f>
        <v>0</v>
      </c>
      <c r="BE227" s="130">
        <f>[3]heroMastery!BE227</f>
        <v>0</v>
      </c>
      <c r="BF227" s="130">
        <f>[3]heroMastery!BF227</f>
        <v>0</v>
      </c>
      <c r="BG227" s="130">
        <f>[3]heroMastery!BG227</f>
        <v>0</v>
      </c>
      <c r="BH227" s="130">
        <f>[3]heroMastery!BH227</f>
        <v>0</v>
      </c>
    </row>
    <row r="228" spans="1:60">
      <c r="A228" s="130">
        <f>[3]heroMastery!A228</f>
        <v>490043</v>
      </c>
      <c r="B228" s="130">
        <f>[3]heroMastery!B228</f>
        <v>0</v>
      </c>
      <c r="C228" s="130" t="str">
        <f>[3]heroMastery!C228</f>
        <v>法师之戒</v>
      </c>
      <c r="D228" s="130">
        <f>[3]heroMastery!D228</f>
        <v>3</v>
      </c>
      <c r="E228" s="130">
        <f>[3]heroMastery!E228</f>
        <v>0</v>
      </c>
      <c r="F228" s="130">
        <f>[3]heroMastery!F228</f>
        <v>0</v>
      </c>
      <c r="G228" s="130">
        <f>[3]heroMastery!G228</f>
        <v>0</v>
      </c>
      <c r="H228" s="130">
        <f>[3]heroMastery!H228</f>
        <v>0</v>
      </c>
      <c r="I228" s="130">
        <f>[3]heroMastery!I228</f>
        <v>0</v>
      </c>
      <c r="J228" s="130">
        <f>[3]heroMastery!J228</f>
        <v>0</v>
      </c>
      <c r="K228" s="130">
        <f>[3]heroMastery!K228</f>
        <v>0</v>
      </c>
      <c r="L228" s="130">
        <f>[3]heroMastery!L228</f>
        <v>0</v>
      </c>
      <c r="M228" s="130">
        <f>[3]heroMastery!M228</f>
        <v>0</v>
      </c>
      <c r="N228" s="130" t="str">
        <f>[3]heroMastery!N228</f>
        <v>bw_moliyuanquan</v>
      </c>
      <c r="O228" s="130" t="str">
        <f>[3]heroMastery!O228</f>
        <v>HEROMASTERY_490043</v>
      </c>
      <c r="P228" s="130" t="str">
        <f>[3]heroMastery!P228</f>
        <v>HEROMASTERYDES_490043</v>
      </c>
      <c r="Q228" s="130" t="str">
        <f>[3]heroMastery!Q228</f>
        <v/>
      </c>
      <c r="R228" s="130">
        <f>[3]heroMastery!R228</f>
        <v>0</v>
      </c>
      <c r="S228" s="130" t="str">
        <f>[3]heroMastery!S228</f>
        <v/>
      </c>
      <c r="T228" s="130">
        <f>[3]heroMastery!T228</f>
        <v>0</v>
      </c>
      <c r="U228" s="130">
        <f>[3]heroMastery!U228</f>
        <v>0</v>
      </c>
      <c r="V228" s="130">
        <f>[3]heroMastery!V228</f>
        <v>0</v>
      </c>
      <c r="W228" s="130">
        <f>[3]heroMastery!W228</f>
        <v>0</v>
      </c>
      <c r="X228" s="130">
        <f>[3]heroMastery!X228</f>
        <v>0</v>
      </c>
      <c r="Y228" s="130">
        <f>[3]heroMastery!Y228</f>
        <v>0</v>
      </c>
      <c r="Z228" s="130">
        <f>[3]heroMastery!Z228</f>
        <v>0</v>
      </c>
      <c r="AA228" s="130">
        <f>[3]heroMastery!AA228</f>
        <v>0</v>
      </c>
      <c r="AB228" s="130">
        <f>[3]heroMastery!AB228</f>
        <v>0</v>
      </c>
      <c r="AC228" s="130">
        <f>[3]heroMastery!AC228</f>
        <v>0</v>
      </c>
      <c r="AD228" s="130">
        <f>[3]heroMastery!AD228</f>
        <v>0</v>
      </c>
      <c r="AE228" s="130" t="str">
        <f>[3]heroMastery!AE228</f>
        <v>[[131,4,0]]</v>
      </c>
      <c r="AF228" s="130">
        <f>[3]heroMastery!AF228</f>
        <v>0</v>
      </c>
      <c r="AG228" s="130">
        <f>[3]heroMastery!AG228</f>
        <v>0</v>
      </c>
      <c r="AH228" s="130">
        <f>[3]heroMastery!AH228</f>
        <v>0</v>
      </c>
      <c r="AI228" s="130">
        <f>[3]heroMastery!AI228</f>
        <v>0</v>
      </c>
      <c r="AJ228" s="130">
        <f>[3]heroMastery!AJ228</f>
        <v>0</v>
      </c>
      <c r="AK228" s="130">
        <f>[3]heroMastery!AK228</f>
        <v>0</v>
      </c>
      <c r="AL228" s="130">
        <f>[3]heroMastery!AL228</f>
        <v>0</v>
      </c>
      <c r="AM228" s="130">
        <f>[3]heroMastery!AM228</f>
        <v>0</v>
      </c>
      <c r="AN228" s="130">
        <f>[3]heroMastery!AN228</f>
        <v>0</v>
      </c>
      <c r="AO228" s="130">
        <f>[3]heroMastery!AO228</f>
        <v>0</v>
      </c>
      <c r="AP228" s="130">
        <f>[3]heroMastery!AP228</f>
        <v>0</v>
      </c>
      <c r="AQ228" s="130">
        <f>[3]heroMastery!AQ228</f>
        <v>0</v>
      </c>
      <c r="AR228" s="130">
        <f>[3]heroMastery!AR228</f>
        <v>0</v>
      </c>
      <c r="AS228" s="130">
        <f>[3]heroMastery!AS228</f>
        <v>0</v>
      </c>
      <c r="AT228" s="130">
        <f>[3]heroMastery!AT228</f>
        <v>0</v>
      </c>
      <c r="AU228" s="130">
        <f>[3]heroMastery!AU228</f>
        <v>0</v>
      </c>
      <c r="AV228" s="130">
        <f>[3]heroMastery!AV228</f>
        <v>0</v>
      </c>
      <c r="AW228" s="130">
        <f>[3]heroMastery!AW228</f>
        <v>0</v>
      </c>
      <c r="AX228" s="130">
        <f>[3]heroMastery!AX228</f>
        <v>0</v>
      </c>
      <c r="AY228" s="130">
        <f>[3]heroMastery!AY228</f>
        <v>0</v>
      </c>
      <c r="AZ228" s="130">
        <f>[3]heroMastery!AZ228</f>
        <v>0</v>
      </c>
      <c r="BA228" s="130">
        <f>[3]heroMastery!BA228</f>
        <v>0</v>
      </c>
      <c r="BB228" s="130">
        <f>[3]heroMastery!BB228</f>
        <v>0</v>
      </c>
      <c r="BC228" s="130">
        <f>[3]heroMastery!BC228</f>
        <v>0</v>
      </c>
      <c r="BD228" s="130">
        <f>[3]heroMastery!BD228</f>
        <v>0</v>
      </c>
      <c r="BE228" s="130">
        <f>[3]heroMastery!BE228</f>
        <v>0</v>
      </c>
      <c r="BF228" s="130">
        <f>[3]heroMastery!BF228</f>
        <v>0</v>
      </c>
      <c r="BG228" s="130">
        <f>[3]heroMastery!BG228</f>
        <v>0</v>
      </c>
      <c r="BH228" s="130">
        <f>[3]heroMastery!BH228</f>
        <v>0</v>
      </c>
    </row>
    <row r="229" spans="1:60">
      <c r="A229" s="130">
        <f>[3]heroMastery!A229</f>
        <v>490044</v>
      </c>
      <c r="B229" s="130">
        <f>[3]heroMastery!B229</f>
        <v>0</v>
      </c>
      <c r="C229" s="130" t="str">
        <f>[3]heroMastery!C229</f>
        <v>法师之戒</v>
      </c>
      <c r="D229" s="130">
        <f>[3]heroMastery!D229</f>
        <v>3</v>
      </c>
      <c r="E229" s="130">
        <f>[3]heroMastery!E229</f>
        <v>0</v>
      </c>
      <c r="F229" s="130">
        <f>[3]heroMastery!F229</f>
        <v>0</v>
      </c>
      <c r="G229" s="130">
        <f>[3]heroMastery!G229</f>
        <v>0</v>
      </c>
      <c r="H229" s="130">
        <f>[3]heroMastery!H229</f>
        <v>0</v>
      </c>
      <c r="I229" s="130">
        <f>[3]heroMastery!I229</f>
        <v>0</v>
      </c>
      <c r="J229" s="130">
        <f>[3]heroMastery!J229</f>
        <v>0</v>
      </c>
      <c r="K229" s="130">
        <f>[3]heroMastery!K229</f>
        <v>0</v>
      </c>
      <c r="L229" s="130">
        <f>[3]heroMastery!L229</f>
        <v>0</v>
      </c>
      <c r="M229" s="130">
        <f>[3]heroMastery!M229</f>
        <v>0</v>
      </c>
      <c r="N229" s="130" t="str">
        <f>[3]heroMastery!N229</f>
        <v>bw_moliyuanquan</v>
      </c>
      <c r="O229" s="130" t="str">
        <f>[3]heroMastery!O229</f>
        <v>HEROMASTERY_490044</v>
      </c>
      <c r="P229" s="130" t="str">
        <f>[3]heroMastery!P229</f>
        <v>HEROMASTERYDES_490044</v>
      </c>
      <c r="Q229" s="130" t="str">
        <f>[3]heroMastery!Q229</f>
        <v/>
      </c>
      <c r="R229" s="130">
        <f>[3]heroMastery!R229</f>
        <v>0</v>
      </c>
      <c r="S229" s="130" t="str">
        <f>[3]heroMastery!S229</f>
        <v/>
      </c>
      <c r="T229" s="130">
        <f>[3]heroMastery!T229</f>
        <v>0</v>
      </c>
      <c r="U229" s="130">
        <f>[3]heroMastery!U229</f>
        <v>0</v>
      </c>
      <c r="V229" s="130">
        <f>[3]heroMastery!V229</f>
        <v>0</v>
      </c>
      <c r="W229" s="130">
        <f>[3]heroMastery!W229</f>
        <v>0</v>
      </c>
      <c r="X229" s="130">
        <f>[3]heroMastery!X229</f>
        <v>0</v>
      </c>
      <c r="Y229" s="130">
        <f>[3]heroMastery!Y229</f>
        <v>0</v>
      </c>
      <c r="Z229" s="130">
        <f>[3]heroMastery!Z229</f>
        <v>0</v>
      </c>
      <c r="AA229" s="130">
        <f>[3]heroMastery!AA229</f>
        <v>0</v>
      </c>
      <c r="AB229" s="130">
        <f>[3]heroMastery!AB229</f>
        <v>0</v>
      </c>
      <c r="AC229" s="130">
        <f>[3]heroMastery!AC229</f>
        <v>0</v>
      </c>
      <c r="AD229" s="130">
        <f>[3]heroMastery!AD229</f>
        <v>0</v>
      </c>
      <c r="AE229" s="130" t="str">
        <f>[3]heroMastery!AE229</f>
        <v>[[131,4,0]]</v>
      </c>
      <c r="AF229" s="130">
        <f>[3]heroMastery!AF229</f>
        <v>0</v>
      </c>
      <c r="AG229" s="130">
        <f>[3]heroMastery!AG229</f>
        <v>0</v>
      </c>
      <c r="AH229" s="130">
        <f>[3]heroMastery!AH229</f>
        <v>0</v>
      </c>
      <c r="AI229" s="130">
        <f>[3]heroMastery!AI229</f>
        <v>0</v>
      </c>
      <c r="AJ229" s="130">
        <f>[3]heroMastery!AJ229</f>
        <v>0</v>
      </c>
      <c r="AK229" s="130">
        <f>[3]heroMastery!AK229</f>
        <v>0</v>
      </c>
      <c r="AL229" s="130">
        <f>[3]heroMastery!AL229</f>
        <v>0</v>
      </c>
      <c r="AM229" s="130">
        <f>[3]heroMastery!AM229</f>
        <v>0</v>
      </c>
      <c r="AN229" s="130">
        <f>[3]heroMastery!AN229</f>
        <v>0</v>
      </c>
      <c r="AO229" s="130">
        <f>[3]heroMastery!AO229</f>
        <v>0</v>
      </c>
      <c r="AP229" s="130">
        <f>[3]heroMastery!AP229</f>
        <v>0</v>
      </c>
      <c r="AQ229" s="130">
        <f>[3]heroMastery!AQ229</f>
        <v>0</v>
      </c>
      <c r="AR229" s="130">
        <f>[3]heroMastery!AR229</f>
        <v>0</v>
      </c>
      <c r="AS229" s="130">
        <f>[3]heroMastery!AS229</f>
        <v>0</v>
      </c>
      <c r="AT229" s="130">
        <f>[3]heroMastery!AT229</f>
        <v>0</v>
      </c>
      <c r="AU229" s="130">
        <f>[3]heroMastery!AU229</f>
        <v>0</v>
      </c>
      <c r="AV229" s="130">
        <f>[3]heroMastery!AV229</f>
        <v>0</v>
      </c>
      <c r="AW229" s="130">
        <f>[3]heroMastery!AW229</f>
        <v>0</v>
      </c>
      <c r="AX229" s="130">
        <f>[3]heroMastery!AX229</f>
        <v>0</v>
      </c>
      <c r="AY229" s="130">
        <f>[3]heroMastery!AY229</f>
        <v>0</v>
      </c>
      <c r="AZ229" s="130">
        <f>[3]heroMastery!AZ229</f>
        <v>0</v>
      </c>
      <c r="BA229" s="130">
        <f>[3]heroMastery!BA229</f>
        <v>0</v>
      </c>
      <c r="BB229" s="130">
        <f>[3]heroMastery!BB229</f>
        <v>0</v>
      </c>
      <c r="BC229" s="130">
        <f>[3]heroMastery!BC229</f>
        <v>0</v>
      </c>
      <c r="BD229" s="130">
        <f>[3]heroMastery!BD229</f>
        <v>0</v>
      </c>
      <c r="BE229" s="130">
        <f>[3]heroMastery!BE229</f>
        <v>0</v>
      </c>
      <c r="BF229" s="130">
        <f>[3]heroMastery!BF229</f>
        <v>0</v>
      </c>
      <c r="BG229" s="130">
        <f>[3]heroMastery!BG229</f>
        <v>0</v>
      </c>
      <c r="BH229" s="130">
        <f>[3]heroMastery!BH229</f>
        <v>0</v>
      </c>
    </row>
    <row r="230" spans="1:60">
      <c r="A230" s="130">
        <f>[3]heroMastery!A230</f>
        <v>490045</v>
      </c>
      <c r="B230" s="130">
        <f>[3]heroMastery!B230</f>
        <v>0</v>
      </c>
      <c r="C230" s="130" t="str">
        <f>[3]heroMastery!C230</f>
        <v>法师之戒</v>
      </c>
      <c r="D230" s="130">
        <f>[3]heroMastery!D230</f>
        <v>3</v>
      </c>
      <c r="E230" s="130">
        <f>[3]heroMastery!E230</f>
        <v>0</v>
      </c>
      <c r="F230" s="130">
        <f>[3]heroMastery!F230</f>
        <v>0</v>
      </c>
      <c r="G230" s="130">
        <f>[3]heroMastery!G230</f>
        <v>0</v>
      </c>
      <c r="H230" s="130">
        <f>[3]heroMastery!H230</f>
        <v>0</v>
      </c>
      <c r="I230" s="130">
        <f>[3]heroMastery!I230</f>
        <v>0</v>
      </c>
      <c r="J230" s="130">
        <f>[3]heroMastery!J230</f>
        <v>0</v>
      </c>
      <c r="K230" s="130">
        <f>[3]heroMastery!K230</f>
        <v>0</v>
      </c>
      <c r="L230" s="130">
        <f>[3]heroMastery!L230</f>
        <v>0</v>
      </c>
      <c r="M230" s="130">
        <f>[3]heroMastery!M230</f>
        <v>0</v>
      </c>
      <c r="N230" s="130" t="str">
        <f>[3]heroMastery!N230</f>
        <v>bw_moliyuanquan</v>
      </c>
      <c r="O230" s="130" t="str">
        <f>[3]heroMastery!O230</f>
        <v>HEROMASTERY_490045</v>
      </c>
      <c r="P230" s="130" t="str">
        <f>[3]heroMastery!P230</f>
        <v>HEROMASTERYDES_490045</v>
      </c>
      <c r="Q230" s="130" t="str">
        <f>[3]heroMastery!Q230</f>
        <v/>
      </c>
      <c r="R230" s="130">
        <f>[3]heroMastery!R230</f>
        <v>0</v>
      </c>
      <c r="S230" s="130" t="str">
        <f>[3]heroMastery!S230</f>
        <v/>
      </c>
      <c r="T230" s="130">
        <f>[3]heroMastery!T230</f>
        <v>0</v>
      </c>
      <c r="U230" s="130">
        <f>[3]heroMastery!U230</f>
        <v>0</v>
      </c>
      <c r="V230" s="130">
        <f>[3]heroMastery!V230</f>
        <v>0</v>
      </c>
      <c r="W230" s="130">
        <f>[3]heroMastery!W230</f>
        <v>0</v>
      </c>
      <c r="X230" s="130">
        <f>[3]heroMastery!X230</f>
        <v>0</v>
      </c>
      <c r="Y230" s="130">
        <f>[3]heroMastery!Y230</f>
        <v>0</v>
      </c>
      <c r="Z230" s="130">
        <f>[3]heroMastery!Z230</f>
        <v>0</v>
      </c>
      <c r="AA230" s="130">
        <f>[3]heroMastery!AA230</f>
        <v>0</v>
      </c>
      <c r="AB230" s="130">
        <f>[3]heroMastery!AB230</f>
        <v>0</v>
      </c>
      <c r="AC230" s="130">
        <f>[3]heroMastery!AC230</f>
        <v>0</v>
      </c>
      <c r="AD230" s="130">
        <f>[3]heroMastery!AD230</f>
        <v>0</v>
      </c>
      <c r="AE230" s="130" t="str">
        <f>[3]heroMastery!AE230</f>
        <v>[[131,6,0]]</v>
      </c>
      <c r="AF230" s="130">
        <f>[3]heroMastery!AF230</f>
        <v>0</v>
      </c>
      <c r="AG230" s="130">
        <f>[3]heroMastery!AG230</f>
        <v>0</v>
      </c>
      <c r="AH230" s="130">
        <f>[3]heroMastery!AH230</f>
        <v>0</v>
      </c>
      <c r="AI230" s="130">
        <f>[3]heroMastery!AI230</f>
        <v>0</v>
      </c>
      <c r="AJ230" s="130">
        <f>[3]heroMastery!AJ230</f>
        <v>0</v>
      </c>
      <c r="AK230" s="130">
        <f>[3]heroMastery!AK230</f>
        <v>0</v>
      </c>
      <c r="AL230" s="130">
        <f>[3]heroMastery!AL230</f>
        <v>0</v>
      </c>
      <c r="AM230" s="130">
        <f>[3]heroMastery!AM230</f>
        <v>0</v>
      </c>
      <c r="AN230" s="130">
        <f>[3]heroMastery!AN230</f>
        <v>0</v>
      </c>
      <c r="AO230" s="130">
        <f>[3]heroMastery!AO230</f>
        <v>0</v>
      </c>
      <c r="AP230" s="130">
        <f>[3]heroMastery!AP230</f>
        <v>0</v>
      </c>
      <c r="AQ230" s="130">
        <f>[3]heroMastery!AQ230</f>
        <v>0</v>
      </c>
      <c r="AR230" s="130">
        <f>[3]heroMastery!AR230</f>
        <v>0</v>
      </c>
      <c r="AS230" s="130">
        <f>[3]heroMastery!AS230</f>
        <v>0</v>
      </c>
      <c r="AT230" s="130">
        <f>[3]heroMastery!AT230</f>
        <v>0</v>
      </c>
      <c r="AU230" s="130">
        <f>[3]heroMastery!AU230</f>
        <v>0</v>
      </c>
      <c r="AV230" s="130">
        <f>[3]heroMastery!AV230</f>
        <v>0</v>
      </c>
      <c r="AW230" s="130">
        <f>[3]heroMastery!AW230</f>
        <v>0</v>
      </c>
      <c r="AX230" s="130">
        <f>[3]heroMastery!AX230</f>
        <v>0</v>
      </c>
      <c r="AY230" s="130">
        <f>[3]heroMastery!AY230</f>
        <v>0</v>
      </c>
      <c r="AZ230" s="130">
        <f>[3]heroMastery!AZ230</f>
        <v>0</v>
      </c>
      <c r="BA230" s="130">
        <f>[3]heroMastery!BA230</f>
        <v>0</v>
      </c>
      <c r="BB230" s="130">
        <f>[3]heroMastery!BB230</f>
        <v>0</v>
      </c>
      <c r="BC230" s="130">
        <f>[3]heroMastery!BC230</f>
        <v>0</v>
      </c>
      <c r="BD230" s="130">
        <f>[3]heroMastery!BD230</f>
        <v>0</v>
      </c>
      <c r="BE230" s="130">
        <f>[3]heroMastery!BE230</f>
        <v>0</v>
      </c>
      <c r="BF230" s="130">
        <f>[3]heroMastery!BF230</f>
        <v>0</v>
      </c>
      <c r="BG230" s="130">
        <f>[3]heroMastery!BG230</f>
        <v>0</v>
      </c>
      <c r="BH230" s="130">
        <f>[3]heroMastery!BH230</f>
        <v>0</v>
      </c>
    </row>
    <row r="231" spans="1:60">
      <c r="A231" s="130">
        <f>[3]heroMastery!A231</f>
        <v>490046</v>
      </c>
      <c r="B231" s="130">
        <f>[3]heroMastery!B231</f>
        <v>0</v>
      </c>
      <c r="C231" s="130" t="str">
        <f>[3]heroMastery!C231</f>
        <v>法师之戒</v>
      </c>
      <c r="D231" s="130">
        <f>[3]heroMastery!D231</f>
        <v>3</v>
      </c>
      <c r="E231" s="130">
        <f>[3]heroMastery!E231</f>
        <v>0</v>
      </c>
      <c r="F231" s="130">
        <f>[3]heroMastery!F231</f>
        <v>0</v>
      </c>
      <c r="G231" s="130">
        <f>[3]heroMastery!G231</f>
        <v>0</v>
      </c>
      <c r="H231" s="130">
        <f>[3]heroMastery!H231</f>
        <v>0</v>
      </c>
      <c r="I231" s="130">
        <f>[3]heroMastery!I231</f>
        <v>0</v>
      </c>
      <c r="J231" s="130">
        <f>[3]heroMastery!J231</f>
        <v>0</v>
      </c>
      <c r="K231" s="130">
        <f>[3]heroMastery!K231</f>
        <v>0</v>
      </c>
      <c r="L231" s="130">
        <f>[3]heroMastery!L231</f>
        <v>0</v>
      </c>
      <c r="M231" s="130">
        <f>[3]heroMastery!M231</f>
        <v>0</v>
      </c>
      <c r="N231" s="130" t="str">
        <f>[3]heroMastery!N231</f>
        <v>bw_moliyuanquan</v>
      </c>
      <c r="O231" s="130" t="str">
        <f>[3]heroMastery!O231</f>
        <v>HEROMASTERY_490046</v>
      </c>
      <c r="P231" s="130" t="str">
        <f>[3]heroMastery!P231</f>
        <v>HEROMASTERYDES_490046</v>
      </c>
      <c r="Q231" s="130">
        <f>[3]heroMastery!Q231</f>
        <v>0</v>
      </c>
      <c r="R231" s="130">
        <f>[3]heroMastery!R231</f>
        <v>0</v>
      </c>
      <c r="S231" s="130">
        <f>[3]heroMastery!S231</f>
        <v>0</v>
      </c>
      <c r="T231" s="130">
        <f>[3]heroMastery!T231</f>
        <v>0</v>
      </c>
      <c r="U231" s="130">
        <f>[3]heroMastery!U231</f>
        <v>0</v>
      </c>
      <c r="V231" s="130">
        <f>[3]heroMastery!V231</f>
        <v>0</v>
      </c>
      <c r="W231" s="130">
        <f>[3]heroMastery!W231</f>
        <v>0</v>
      </c>
      <c r="X231" s="130">
        <f>[3]heroMastery!X231</f>
        <v>0</v>
      </c>
      <c r="Y231" s="130">
        <f>[3]heroMastery!Y231</f>
        <v>0</v>
      </c>
      <c r="Z231" s="130">
        <f>[3]heroMastery!Z231</f>
        <v>0</v>
      </c>
      <c r="AA231" s="130">
        <f>[3]heroMastery!AA231</f>
        <v>0</v>
      </c>
      <c r="AB231" s="130">
        <f>[3]heroMastery!AB231</f>
        <v>0</v>
      </c>
      <c r="AC231" s="130">
        <f>[3]heroMastery!AC231</f>
        <v>0</v>
      </c>
      <c r="AD231" s="130">
        <f>[3]heroMastery!AD231</f>
        <v>0</v>
      </c>
      <c r="AE231" s="130" t="str">
        <f>[3]heroMastery!AE231</f>
        <v>[[131,6,0]]</v>
      </c>
      <c r="AF231" s="130">
        <f>[3]heroMastery!AF231</f>
        <v>0</v>
      </c>
      <c r="AG231" s="130">
        <f>[3]heroMastery!AG231</f>
        <v>0</v>
      </c>
      <c r="AH231" s="130">
        <f>[3]heroMastery!AH231</f>
        <v>0</v>
      </c>
      <c r="AI231" s="130">
        <f>[3]heroMastery!AI231</f>
        <v>0</v>
      </c>
      <c r="AJ231" s="130">
        <f>[3]heroMastery!AJ231</f>
        <v>0</v>
      </c>
      <c r="AK231" s="130">
        <f>[3]heroMastery!AK231</f>
        <v>0</v>
      </c>
      <c r="AL231" s="130">
        <f>[3]heroMastery!AL231</f>
        <v>0</v>
      </c>
      <c r="AM231" s="130">
        <f>[3]heroMastery!AM231</f>
        <v>0</v>
      </c>
      <c r="AN231" s="130">
        <f>[3]heroMastery!AN231</f>
        <v>0</v>
      </c>
      <c r="AO231" s="130">
        <f>[3]heroMastery!AO231</f>
        <v>0</v>
      </c>
      <c r="AP231" s="130">
        <f>[3]heroMastery!AP231</f>
        <v>0</v>
      </c>
      <c r="AQ231" s="130">
        <f>[3]heroMastery!AQ231</f>
        <v>0</v>
      </c>
      <c r="AR231" s="130">
        <f>[3]heroMastery!AR231</f>
        <v>0</v>
      </c>
      <c r="AS231" s="130">
        <f>[3]heroMastery!AS231</f>
        <v>0</v>
      </c>
      <c r="AT231" s="130">
        <f>[3]heroMastery!AT231</f>
        <v>0</v>
      </c>
      <c r="AU231" s="130">
        <f>[3]heroMastery!AU231</f>
        <v>0</v>
      </c>
      <c r="AV231" s="130">
        <f>[3]heroMastery!AV231</f>
        <v>0</v>
      </c>
      <c r="AW231" s="130">
        <f>[3]heroMastery!AW231</f>
        <v>0</v>
      </c>
      <c r="AX231" s="130">
        <f>[3]heroMastery!AX231</f>
        <v>0</v>
      </c>
      <c r="AY231" s="130">
        <f>[3]heroMastery!AY231</f>
        <v>0</v>
      </c>
      <c r="AZ231" s="130">
        <f>[3]heroMastery!AZ231</f>
        <v>0</v>
      </c>
      <c r="BA231" s="130">
        <f>[3]heroMastery!BA231</f>
        <v>0</v>
      </c>
      <c r="BB231" s="130">
        <f>[3]heroMastery!BB231</f>
        <v>0</v>
      </c>
      <c r="BC231" s="130">
        <f>[3]heroMastery!BC231</f>
        <v>0</v>
      </c>
      <c r="BD231" s="130">
        <f>[3]heroMastery!BD231</f>
        <v>0</v>
      </c>
      <c r="BE231" s="130">
        <f>[3]heroMastery!BE231</f>
        <v>0</v>
      </c>
      <c r="BF231" s="130">
        <f>[3]heroMastery!BF231</f>
        <v>0</v>
      </c>
      <c r="BG231" s="130">
        <f>[3]heroMastery!BG231</f>
        <v>0</v>
      </c>
      <c r="BH231" s="130">
        <f>[3]heroMastery!BH231</f>
        <v>0</v>
      </c>
    </row>
    <row r="232" spans="1:60">
      <c r="A232" s="130">
        <f>[3]heroMastery!A232</f>
        <v>490047</v>
      </c>
      <c r="B232" s="130">
        <f>[3]heroMastery!B232</f>
        <v>0</v>
      </c>
      <c r="C232" s="130" t="str">
        <f>[3]heroMastery!C232</f>
        <v>法师之戒</v>
      </c>
      <c r="D232" s="130">
        <f>[3]heroMastery!D232</f>
        <v>3</v>
      </c>
      <c r="E232" s="130">
        <f>[3]heroMastery!E232</f>
        <v>0</v>
      </c>
      <c r="F232" s="130">
        <f>[3]heroMastery!F232</f>
        <v>0</v>
      </c>
      <c r="G232" s="130">
        <f>[3]heroMastery!G232</f>
        <v>0</v>
      </c>
      <c r="H232" s="130">
        <f>[3]heroMastery!H232</f>
        <v>0</v>
      </c>
      <c r="I232" s="130">
        <f>[3]heroMastery!I232</f>
        <v>0</v>
      </c>
      <c r="J232" s="130">
        <f>[3]heroMastery!J232</f>
        <v>0</v>
      </c>
      <c r="K232" s="130">
        <f>[3]heroMastery!K232</f>
        <v>0</v>
      </c>
      <c r="L232" s="130">
        <f>[3]heroMastery!L232</f>
        <v>0</v>
      </c>
      <c r="M232" s="130">
        <f>[3]heroMastery!M232</f>
        <v>0</v>
      </c>
      <c r="N232" s="130" t="str">
        <f>[3]heroMastery!N232</f>
        <v>bw_moliyuanquan</v>
      </c>
      <c r="O232" s="130" t="str">
        <f>[3]heroMastery!O232</f>
        <v>HEROMASTERY_490047</v>
      </c>
      <c r="P232" s="130" t="str">
        <f>[3]heroMastery!P232</f>
        <v>HEROMASTERYDES_490047</v>
      </c>
      <c r="Q232" s="130">
        <f>[3]heroMastery!Q232</f>
        <v>0</v>
      </c>
      <c r="R232" s="130">
        <f>[3]heroMastery!R232</f>
        <v>0</v>
      </c>
      <c r="S232" s="130">
        <f>[3]heroMastery!S232</f>
        <v>0</v>
      </c>
      <c r="T232" s="130">
        <f>[3]heroMastery!T232</f>
        <v>0</v>
      </c>
      <c r="U232" s="130">
        <f>[3]heroMastery!U232</f>
        <v>0</v>
      </c>
      <c r="V232" s="130">
        <f>[3]heroMastery!V232</f>
        <v>0</v>
      </c>
      <c r="W232" s="130">
        <f>[3]heroMastery!W232</f>
        <v>0</v>
      </c>
      <c r="X232" s="130">
        <f>[3]heroMastery!X232</f>
        <v>0</v>
      </c>
      <c r="Y232" s="130">
        <f>[3]heroMastery!Y232</f>
        <v>0</v>
      </c>
      <c r="Z232" s="130">
        <f>[3]heroMastery!Z232</f>
        <v>0</v>
      </c>
      <c r="AA232" s="130">
        <f>[3]heroMastery!AA232</f>
        <v>0</v>
      </c>
      <c r="AB232" s="130">
        <f>[3]heroMastery!AB232</f>
        <v>0</v>
      </c>
      <c r="AC232" s="130">
        <f>[3]heroMastery!AC232</f>
        <v>0</v>
      </c>
      <c r="AD232" s="130">
        <f>[3]heroMastery!AD232</f>
        <v>0</v>
      </c>
      <c r="AE232" s="130" t="str">
        <f>[3]heroMastery!AE232</f>
        <v>[[131,6,0]]</v>
      </c>
      <c r="AF232" s="130">
        <f>[3]heroMastery!AF232</f>
        <v>0</v>
      </c>
      <c r="AG232" s="130">
        <f>[3]heroMastery!AG232</f>
        <v>0</v>
      </c>
      <c r="AH232" s="130">
        <f>[3]heroMastery!AH232</f>
        <v>0</v>
      </c>
      <c r="AI232" s="130">
        <f>[3]heroMastery!AI232</f>
        <v>0</v>
      </c>
      <c r="AJ232" s="130">
        <f>[3]heroMastery!AJ232</f>
        <v>0</v>
      </c>
      <c r="AK232" s="130">
        <f>[3]heroMastery!AK232</f>
        <v>0</v>
      </c>
      <c r="AL232" s="130">
        <f>[3]heroMastery!AL232</f>
        <v>0</v>
      </c>
      <c r="AM232" s="130">
        <f>[3]heroMastery!AM232</f>
        <v>0</v>
      </c>
      <c r="AN232" s="130">
        <f>[3]heroMastery!AN232</f>
        <v>0</v>
      </c>
      <c r="AO232" s="130">
        <f>[3]heroMastery!AO232</f>
        <v>0</v>
      </c>
      <c r="AP232" s="130">
        <f>[3]heroMastery!AP232</f>
        <v>0</v>
      </c>
      <c r="AQ232" s="130">
        <f>[3]heroMastery!AQ232</f>
        <v>0</v>
      </c>
      <c r="AR232" s="130">
        <f>[3]heroMastery!AR232</f>
        <v>0</v>
      </c>
      <c r="AS232" s="130">
        <f>[3]heroMastery!AS232</f>
        <v>0</v>
      </c>
      <c r="AT232" s="130">
        <f>[3]heroMastery!AT232</f>
        <v>0</v>
      </c>
      <c r="AU232" s="130">
        <f>[3]heroMastery!AU232</f>
        <v>0</v>
      </c>
      <c r="AV232" s="130">
        <f>[3]heroMastery!AV232</f>
        <v>0</v>
      </c>
      <c r="AW232" s="130">
        <f>[3]heroMastery!AW232</f>
        <v>0</v>
      </c>
      <c r="AX232" s="130">
        <f>[3]heroMastery!AX232</f>
        <v>0</v>
      </c>
      <c r="AY232" s="130">
        <f>[3]heroMastery!AY232</f>
        <v>0</v>
      </c>
      <c r="AZ232" s="130">
        <f>[3]heroMastery!AZ232</f>
        <v>0</v>
      </c>
      <c r="BA232" s="130">
        <f>[3]heroMastery!BA232</f>
        <v>0</v>
      </c>
      <c r="BB232" s="130">
        <f>[3]heroMastery!BB232</f>
        <v>0</v>
      </c>
      <c r="BC232" s="130">
        <f>[3]heroMastery!BC232</f>
        <v>0</v>
      </c>
      <c r="BD232" s="130">
        <f>[3]heroMastery!BD232</f>
        <v>0</v>
      </c>
      <c r="BE232" s="130">
        <f>[3]heroMastery!BE232</f>
        <v>0</v>
      </c>
      <c r="BF232" s="130">
        <f>[3]heroMastery!BF232</f>
        <v>0</v>
      </c>
      <c r="BG232" s="130">
        <f>[3]heroMastery!BG232</f>
        <v>0</v>
      </c>
      <c r="BH232" s="130">
        <f>[3]heroMastery!BH232</f>
        <v>0</v>
      </c>
    </row>
    <row r="233" spans="1:60">
      <c r="A233" s="130">
        <f>[3]heroMastery!A233</f>
        <v>49010</v>
      </c>
      <c r="B233" s="130">
        <f>[3]heroMastery!B233</f>
        <v>0</v>
      </c>
      <c r="C233" s="130" t="str">
        <f>[3]heroMastery!C233</f>
        <v>力量领域</v>
      </c>
      <c r="D233" s="130">
        <f>[3]heroMastery!D233</f>
        <v>3</v>
      </c>
      <c r="E233" s="130">
        <f>[3]heroMastery!E233</f>
        <v>0</v>
      </c>
      <c r="F233" s="130">
        <f>[3]heroMastery!F233</f>
        <v>0</v>
      </c>
      <c r="G233" s="130">
        <f>[3]heroMastery!G233</f>
        <v>0</v>
      </c>
      <c r="H233" s="130">
        <f>[3]heroMastery!H233</f>
        <v>0</v>
      </c>
      <c r="I233" s="130">
        <f>[3]heroMastery!I233</f>
        <v>0</v>
      </c>
      <c r="J233" s="130">
        <f>[3]heroMastery!J233</f>
        <v>0</v>
      </c>
      <c r="K233" s="130">
        <f>[3]heroMastery!K233</f>
        <v>0</v>
      </c>
      <c r="L233" s="130">
        <f>[3]heroMastery!L233</f>
        <v>0</v>
      </c>
      <c r="M233" s="130">
        <f>[3]heroMastery!M233</f>
        <v>0</v>
      </c>
      <c r="N233" s="130" t="str">
        <f>[3]heroMastery!N233</f>
        <v>bw_lilianglingyu</v>
      </c>
      <c r="O233" s="130" t="str">
        <f>[3]heroMastery!O233</f>
        <v>HEROMASTERY_49010</v>
      </c>
      <c r="P233" s="130" t="str">
        <f>[3]heroMastery!P233</f>
        <v>HEROMASTERYDES_49010</v>
      </c>
      <c r="Q233" s="130" t="str">
        <f>[3]heroMastery!Q233</f>
        <v>[1,1,1,1]</v>
      </c>
      <c r="R233" s="130" t="str">
        <f>[3]heroMastery!R233</f>
        <v>[1,1,1,0,0]</v>
      </c>
      <c r="S233" s="130" t="str">
        <f>[3]heroMastery!S233</f>
        <v>[1,1]</v>
      </c>
      <c r="T233" s="130">
        <f>[3]heroMastery!T233</f>
        <v>0</v>
      </c>
      <c r="U233" s="130">
        <f>[3]heroMastery!U233</f>
        <v>0</v>
      </c>
      <c r="V233" s="130" t="str">
        <f>[3]heroMastery!V233</f>
        <v>[[2,3,1.5],[5,3,1.5]]</v>
      </c>
      <c r="W233" s="130">
        <f>[3]heroMastery!W233</f>
        <v>0</v>
      </c>
      <c r="X233" s="130">
        <f>[3]heroMastery!X233</f>
        <v>0</v>
      </c>
      <c r="Y233" s="130">
        <f>[3]heroMastery!Y233</f>
        <v>0</v>
      </c>
      <c r="Z233" s="130">
        <f>[3]heroMastery!Z233</f>
        <v>0</v>
      </c>
      <c r="AA233" s="130">
        <f>[3]heroMastery!AA233</f>
        <v>0</v>
      </c>
      <c r="AB233" s="130">
        <f>[3]heroMastery!AB233</f>
        <v>0</v>
      </c>
      <c r="AC233" s="130">
        <f>[3]heroMastery!AC233</f>
        <v>0</v>
      </c>
      <c r="AD233" s="130">
        <f>[3]heroMastery!AD233</f>
        <v>0</v>
      </c>
      <c r="AE233" s="130">
        <f>[3]heroMastery!AE233</f>
        <v>0</v>
      </c>
      <c r="AF233" s="130">
        <f>[3]heroMastery!AF233</f>
        <v>0</v>
      </c>
      <c r="AG233" s="130">
        <f>[3]heroMastery!AG233</f>
        <v>0</v>
      </c>
      <c r="AH233" s="130">
        <f>[3]heroMastery!AH233</f>
        <v>0</v>
      </c>
      <c r="AI233" s="130">
        <f>[3]heroMastery!AI233</f>
        <v>0</v>
      </c>
      <c r="AJ233" s="130">
        <f>[3]heroMastery!AJ233</f>
        <v>0</v>
      </c>
      <c r="AK233" s="130">
        <f>[3]heroMastery!AK233</f>
        <v>0</v>
      </c>
      <c r="AL233" s="130">
        <f>[3]heroMastery!AL233</f>
        <v>0</v>
      </c>
      <c r="AM233" s="130">
        <f>[3]heroMastery!AM233</f>
        <v>0</v>
      </c>
      <c r="AN233" s="130">
        <f>[3]heroMastery!AN233</f>
        <v>0</v>
      </c>
      <c r="AO233" s="130">
        <f>[3]heroMastery!AO233</f>
        <v>0</v>
      </c>
      <c r="AP233" s="130">
        <f>[3]heroMastery!AP233</f>
        <v>0</v>
      </c>
      <c r="AQ233" s="130">
        <f>[3]heroMastery!AQ233</f>
        <v>0</v>
      </c>
      <c r="AR233" s="130">
        <f>[3]heroMastery!AR233</f>
        <v>0</v>
      </c>
      <c r="AS233" s="130">
        <f>[3]heroMastery!AS233</f>
        <v>0</v>
      </c>
      <c r="AT233" s="130">
        <f>[3]heroMastery!AT233</f>
        <v>0</v>
      </c>
      <c r="AU233" s="130">
        <f>[3]heroMastery!AU233</f>
        <v>0</v>
      </c>
      <c r="AV233" s="130">
        <f>[3]heroMastery!AV233</f>
        <v>0</v>
      </c>
      <c r="AW233" s="130">
        <f>[3]heroMastery!AW233</f>
        <v>0</v>
      </c>
      <c r="AX233" s="130">
        <f>[3]heroMastery!AX233</f>
        <v>0</v>
      </c>
      <c r="AY233" s="130">
        <f>[3]heroMastery!AY233</f>
        <v>0</v>
      </c>
      <c r="AZ233" s="130">
        <f>[3]heroMastery!AZ233</f>
        <v>0</v>
      </c>
      <c r="BA233" s="130">
        <f>[3]heroMastery!BA233</f>
        <v>0</v>
      </c>
      <c r="BB233" s="130">
        <f>[3]heroMastery!BB233</f>
        <v>0</v>
      </c>
      <c r="BC233" s="130">
        <f>[3]heroMastery!BC233</f>
        <v>0</v>
      </c>
      <c r="BD233" s="130">
        <f>[3]heroMastery!BD233</f>
        <v>0</v>
      </c>
      <c r="BE233" s="130">
        <f>[3]heroMastery!BE233</f>
        <v>0</v>
      </c>
      <c r="BF233" s="130">
        <f>[3]heroMastery!BF233</f>
        <v>0</v>
      </c>
      <c r="BG233" s="130">
        <f>[3]heroMastery!BG233</f>
        <v>0</v>
      </c>
      <c r="BH233" s="130">
        <f>[3]heroMastery!BH233</f>
        <v>0</v>
      </c>
    </row>
    <row r="234" spans="1:60">
      <c r="A234" s="130">
        <f>[3]heroMastery!A234</f>
        <v>490101</v>
      </c>
      <c r="B234" s="130">
        <f>[3]heroMastery!B234</f>
        <v>0</v>
      </c>
      <c r="C234" s="130" t="str">
        <f>[3]heroMastery!C234</f>
        <v>力量领域</v>
      </c>
      <c r="D234" s="130">
        <f>[3]heroMastery!D234</f>
        <v>3</v>
      </c>
      <c r="E234" s="130">
        <f>[3]heroMastery!E234</f>
        <v>0</v>
      </c>
      <c r="F234" s="130">
        <f>[3]heroMastery!F234</f>
        <v>0</v>
      </c>
      <c r="G234" s="130">
        <f>[3]heroMastery!G234</f>
        <v>0</v>
      </c>
      <c r="H234" s="130">
        <f>[3]heroMastery!H234</f>
        <v>0</v>
      </c>
      <c r="I234" s="130">
        <f>[3]heroMastery!I234</f>
        <v>0</v>
      </c>
      <c r="J234" s="130">
        <f>[3]heroMastery!J234</f>
        <v>0</v>
      </c>
      <c r="K234" s="130">
        <f>[3]heroMastery!K234</f>
        <v>0</v>
      </c>
      <c r="L234" s="130">
        <f>[3]heroMastery!L234</f>
        <v>0</v>
      </c>
      <c r="M234" s="130">
        <f>[3]heroMastery!M234</f>
        <v>0</v>
      </c>
      <c r="N234" s="130" t="str">
        <f>[3]heroMastery!N234</f>
        <v>bw_lilianglingyu</v>
      </c>
      <c r="O234" s="130" t="str">
        <f>[3]heroMastery!O234</f>
        <v>HEROMASTERY_490101</v>
      </c>
      <c r="P234" s="130" t="str">
        <f>[3]heroMastery!P234</f>
        <v>HEROMASTERYDES_490101</v>
      </c>
      <c r="Q234" s="130" t="str">
        <f>[3]heroMastery!Q234</f>
        <v>[1,1,1,1]</v>
      </c>
      <c r="R234" s="130" t="str">
        <f>[3]heroMastery!R234</f>
        <v>[1,1,1,0,0]</v>
      </c>
      <c r="S234" s="130" t="str">
        <f>[3]heroMastery!S234</f>
        <v>[1,1]</v>
      </c>
      <c r="T234" s="130">
        <f>[3]heroMastery!T234</f>
        <v>0</v>
      </c>
      <c r="U234" s="130">
        <f>[3]heroMastery!U234</f>
        <v>0</v>
      </c>
      <c r="V234" s="130" t="str">
        <f>[3]heroMastery!V234</f>
        <v>[[8,50,0]]</v>
      </c>
      <c r="W234" s="130">
        <f>[3]heroMastery!W234</f>
        <v>0</v>
      </c>
      <c r="X234" s="130">
        <f>[3]heroMastery!X234</f>
        <v>0</v>
      </c>
      <c r="Y234" s="130">
        <f>[3]heroMastery!Y234</f>
        <v>0</v>
      </c>
      <c r="Z234" s="130">
        <f>[3]heroMastery!Z234</f>
        <v>0</v>
      </c>
      <c r="AA234" s="130">
        <f>[3]heroMastery!AA234</f>
        <v>0</v>
      </c>
      <c r="AB234" s="130">
        <f>[3]heroMastery!AB234</f>
        <v>0</v>
      </c>
      <c r="AC234" s="130">
        <f>[3]heroMastery!AC234</f>
        <v>0</v>
      </c>
      <c r="AD234" s="130">
        <f>[3]heroMastery!AD234</f>
        <v>0</v>
      </c>
      <c r="AE234" s="130">
        <f>[3]heroMastery!AE234</f>
        <v>0</v>
      </c>
      <c r="AF234" s="130">
        <f>[3]heroMastery!AF234</f>
        <v>0</v>
      </c>
      <c r="AG234" s="130">
        <f>[3]heroMastery!AG234</f>
        <v>0</v>
      </c>
      <c r="AH234" s="130">
        <f>[3]heroMastery!AH234</f>
        <v>0</v>
      </c>
      <c r="AI234" s="130">
        <f>[3]heroMastery!AI234</f>
        <v>0</v>
      </c>
      <c r="AJ234" s="130">
        <f>[3]heroMastery!AJ234</f>
        <v>0</v>
      </c>
      <c r="AK234" s="130">
        <f>[3]heroMastery!AK234</f>
        <v>0</v>
      </c>
      <c r="AL234" s="130">
        <f>[3]heroMastery!AL234</f>
        <v>0</v>
      </c>
      <c r="AM234" s="130">
        <f>[3]heroMastery!AM234</f>
        <v>0</v>
      </c>
      <c r="AN234" s="130">
        <f>[3]heroMastery!AN234</f>
        <v>0</v>
      </c>
      <c r="AO234" s="130">
        <f>[3]heroMastery!AO234</f>
        <v>0</v>
      </c>
      <c r="AP234" s="130">
        <f>[3]heroMastery!AP234</f>
        <v>0</v>
      </c>
      <c r="AQ234" s="130">
        <f>[3]heroMastery!AQ234</f>
        <v>0</v>
      </c>
      <c r="AR234" s="130">
        <f>[3]heroMastery!AR234</f>
        <v>0</v>
      </c>
      <c r="AS234" s="130">
        <f>[3]heroMastery!AS234</f>
        <v>0</v>
      </c>
      <c r="AT234" s="130">
        <f>[3]heroMastery!AT234</f>
        <v>0</v>
      </c>
      <c r="AU234" s="130">
        <f>[3]heroMastery!AU234</f>
        <v>0</v>
      </c>
      <c r="AV234" s="130">
        <f>[3]heroMastery!AV234</f>
        <v>0</v>
      </c>
      <c r="AW234" s="130">
        <f>[3]heroMastery!AW234</f>
        <v>0</v>
      </c>
      <c r="AX234" s="130">
        <f>[3]heroMastery!AX234</f>
        <v>0</v>
      </c>
      <c r="AY234" s="130">
        <f>[3]heroMastery!AY234</f>
        <v>0</v>
      </c>
      <c r="AZ234" s="130">
        <f>[3]heroMastery!AZ234</f>
        <v>0</v>
      </c>
      <c r="BA234" s="130">
        <f>[3]heroMastery!BA234</f>
        <v>0</v>
      </c>
      <c r="BB234" s="130">
        <f>[3]heroMastery!BB234</f>
        <v>0</v>
      </c>
      <c r="BC234" s="130">
        <f>[3]heroMastery!BC234</f>
        <v>0</v>
      </c>
      <c r="BD234" s="130">
        <f>[3]heroMastery!BD234</f>
        <v>0</v>
      </c>
      <c r="BE234" s="130">
        <f>[3]heroMastery!BE234</f>
        <v>0</v>
      </c>
      <c r="BF234" s="130">
        <f>[3]heroMastery!BF234</f>
        <v>0</v>
      </c>
      <c r="BG234" s="130">
        <f>[3]heroMastery!BG234</f>
        <v>0</v>
      </c>
      <c r="BH234" s="130">
        <f>[3]heroMastery!BH234</f>
        <v>0</v>
      </c>
    </row>
    <row r="235" spans="1:60" s="124" customFormat="1">
      <c r="A235" s="122">
        <f>[3]heroMastery!A235</f>
        <v>490102</v>
      </c>
      <c r="B235" s="122">
        <f>[3]heroMastery!B235</f>
        <v>0</v>
      </c>
      <c r="C235" s="122" t="str">
        <f>[3]heroMastery!C235</f>
        <v>力量领域</v>
      </c>
      <c r="D235" s="122">
        <f>[3]heroMastery!D235</f>
        <v>3</v>
      </c>
      <c r="E235" s="122">
        <f>[3]heroMastery!E235</f>
        <v>0</v>
      </c>
      <c r="F235" s="122">
        <f>[3]heroMastery!F235</f>
        <v>0</v>
      </c>
      <c r="G235" s="122">
        <f>[3]heroMastery!G235</f>
        <v>0</v>
      </c>
      <c r="H235" s="122">
        <f>[3]heroMastery!H235</f>
        <v>0</v>
      </c>
      <c r="I235" s="122">
        <f>[3]heroMastery!I235</f>
        <v>0</v>
      </c>
      <c r="J235" s="122">
        <f>[3]heroMastery!J235</f>
        <v>0</v>
      </c>
      <c r="K235" s="122">
        <f>[3]heroMastery!K235</f>
        <v>0</v>
      </c>
      <c r="L235" s="122">
        <f>[3]heroMastery!L235</f>
        <v>0</v>
      </c>
      <c r="M235" s="122">
        <f>[3]heroMastery!M235</f>
        <v>0</v>
      </c>
      <c r="N235" s="122" t="str">
        <f>[3]heroMastery!N235</f>
        <v>bw_lilianglingyu</v>
      </c>
      <c r="O235" s="122" t="str">
        <f>[3]heroMastery!O235</f>
        <v>HEROMASTERY_490102</v>
      </c>
      <c r="P235" s="122" t="str">
        <f>[3]heroMastery!P235</f>
        <v>HEROMASTERYDES_490102</v>
      </c>
      <c r="Q235" s="122" t="str">
        <f>[3]heroMastery!Q235</f>
        <v>[1,1,1,1]</v>
      </c>
      <c r="R235" s="122" t="str">
        <f>[3]heroMastery!R235</f>
        <v>[0,0,1,0,0]</v>
      </c>
      <c r="S235" s="122" t="str">
        <f>[3]heroMastery!S235</f>
        <v>[1,1]</v>
      </c>
      <c r="T235" s="122">
        <f>[3]heroMastery!T235</f>
        <v>0</v>
      </c>
      <c r="U235" s="122">
        <f>[3]heroMastery!U235</f>
        <v>0</v>
      </c>
      <c r="V235" s="122" t="str">
        <f>[3]heroMastery!V235</f>
        <v>[[2,8,0]]</v>
      </c>
      <c r="W235" s="122">
        <f>[3]heroMastery!W235</f>
        <v>0</v>
      </c>
      <c r="X235" s="122">
        <f>[3]heroMastery!X235</f>
        <v>0</v>
      </c>
      <c r="Y235" s="122">
        <f>[3]heroMastery!Y235</f>
        <v>0</v>
      </c>
      <c r="Z235" s="122">
        <f>[3]heroMastery!Z235</f>
        <v>0</v>
      </c>
      <c r="AA235" s="122">
        <f>[3]heroMastery!AA235</f>
        <v>0</v>
      </c>
      <c r="AB235" s="122">
        <f>[3]heroMastery!AB235</f>
        <v>0</v>
      </c>
      <c r="AC235" s="122">
        <f>[3]heroMastery!AC235</f>
        <v>0</v>
      </c>
      <c r="AD235" s="122">
        <f>[3]heroMastery!AD235</f>
        <v>0</v>
      </c>
      <c r="AE235" s="122">
        <f>[3]heroMastery!AE235</f>
        <v>0</v>
      </c>
      <c r="AF235" s="122">
        <f>[3]heroMastery!AF235</f>
        <v>0</v>
      </c>
      <c r="AG235" s="122">
        <f>[3]heroMastery!AG235</f>
        <v>0</v>
      </c>
      <c r="AH235" s="122">
        <f>[3]heroMastery!AH235</f>
        <v>0</v>
      </c>
      <c r="AI235" s="122">
        <f>[3]heroMastery!AI235</f>
        <v>0</v>
      </c>
      <c r="AJ235" s="122">
        <f>[3]heroMastery!AJ235</f>
        <v>0</v>
      </c>
      <c r="AK235" s="122">
        <f>[3]heroMastery!AK235</f>
        <v>0</v>
      </c>
      <c r="AL235" s="122">
        <f>[3]heroMastery!AL235</f>
        <v>0</v>
      </c>
      <c r="AM235" s="122">
        <f>[3]heroMastery!AM235</f>
        <v>0</v>
      </c>
      <c r="AN235" s="122">
        <f>[3]heroMastery!AN235</f>
        <v>0</v>
      </c>
      <c r="AO235" s="122">
        <f>[3]heroMastery!AO235</f>
        <v>0</v>
      </c>
      <c r="AP235" s="122">
        <f>[3]heroMastery!AP235</f>
        <v>0</v>
      </c>
      <c r="AQ235" s="122">
        <f>[3]heroMastery!AQ235</f>
        <v>0</v>
      </c>
      <c r="AR235" s="122">
        <f>[3]heroMastery!AR235</f>
        <v>0</v>
      </c>
      <c r="AS235" s="122">
        <f>[3]heroMastery!AS235</f>
        <v>0</v>
      </c>
      <c r="AT235" s="122">
        <f>[3]heroMastery!AT235</f>
        <v>0</v>
      </c>
      <c r="AU235" s="122">
        <f>[3]heroMastery!AU235</f>
        <v>0</v>
      </c>
      <c r="AV235" s="122">
        <f>[3]heroMastery!AV235</f>
        <v>0</v>
      </c>
      <c r="AW235" s="122">
        <f>[3]heroMastery!AW235</f>
        <v>0</v>
      </c>
      <c r="AX235" s="122">
        <f>[3]heroMastery!AX235</f>
        <v>0</v>
      </c>
      <c r="AY235" s="122">
        <f>[3]heroMastery!AY235</f>
        <v>0</v>
      </c>
      <c r="AZ235" s="122">
        <f>[3]heroMastery!AZ235</f>
        <v>0</v>
      </c>
      <c r="BA235" s="122">
        <f>[3]heroMastery!BA235</f>
        <v>0</v>
      </c>
      <c r="BB235" s="122">
        <f>[3]heroMastery!BB235</f>
        <v>0</v>
      </c>
      <c r="BC235" s="122">
        <f>[3]heroMastery!BC235</f>
        <v>0</v>
      </c>
      <c r="BD235" s="122">
        <f>[3]heroMastery!BD235</f>
        <v>0</v>
      </c>
      <c r="BE235" s="122">
        <f>[3]heroMastery!BE235</f>
        <v>0</v>
      </c>
      <c r="BF235" s="122">
        <f>[3]heroMastery!BF235</f>
        <v>0</v>
      </c>
      <c r="BG235" s="122">
        <f>[3]heroMastery!BG235</f>
        <v>0</v>
      </c>
      <c r="BH235" s="122">
        <f>[3]heroMastery!BH235</f>
        <v>0</v>
      </c>
    </row>
    <row r="236" spans="1:60" s="124" customFormat="1">
      <c r="A236" s="122">
        <f>[3]heroMastery!A236</f>
        <v>490103</v>
      </c>
      <c r="B236" s="122">
        <f>[3]heroMastery!B236</f>
        <v>0</v>
      </c>
      <c r="C236" s="122" t="str">
        <f>[3]heroMastery!C236</f>
        <v>力量领域</v>
      </c>
      <c r="D236" s="122">
        <f>[3]heroMastery!D236</f>
        <v>3</v>
      </c>
      <c r="E236" s="122">
        <f>[3]heroMastery!E236</f>
        <v>0</v>
      </c>
      <c r="F236" s="122">
        <f>[3]heroMastery!F236</f>
        <v>0</v>
      </c>
      <c r="G236" s="122">
        <f>[3]heroMastery!G236</f>
        <v>0</v>
      </c>
      <c r="H236" s="122">
        <f>[3]heroMastery!H236</f>
        <v>0</v>
      </c>
      <c r="I236" s="122">
        <f>[3]heroMastery!I236</f>
        <v>0</v>
      </c>
      <c r="J236" s="122">
        <f>[3]heroMastery!J236</f>
        <v>0</v>
      </c>
      <c r="K236" s="122">
        <f>[3]heroMastery!K236</f>
        <v>0</v>
      </c>
      <c r="L236" s="122">
        <f>[3]heroMastery!L236</f>
        <v>0</v>
      </c>
      <c r="M236" s="122">
        <f>[3]heroMastery!M236</f>
        <v>0</v>
      </c>
      <c r="N236" s="122" t="str">
        <f>[3]heroMastery!N236</f>
        <v>bw_lilianglingyu</v>
      </c>
      <c r="O236" s="122" t="str">
        <f>[3]heroMastery!O236</f>
        <v>HEROMASTERY_490103</v>
      </c>
      <c r="P236" s="122" t="str">
        <f>[3]heroMastery!P236</f>
        <v>HEROMASTERYDES_490103</v>
      </c>
      <c r="Q236" s="122" t="str">
        <f>[3]heroMastery!Q236</f>
        <v>[1,1,1,1]</v>
      </c>
      <c r="R236" s="122" t="str">
        <f>[3]heroMastery!R236</f>
        <v>[1,0,0,0,0]</v>
      </c>
      <c r="S236" s="122" t="str">
        <f>[3]heroMastery!S236</f>
        <v>[1,1]</v>
      </c>
      <c r="T236" s="122">
        <f>[3]heroMastery!T236</f>
        <v>0</v>
      </c>
      <c r="U236" s="122">
        <f>[3]heroMastery!U236</f>
        <v>0</v>
      </c>
      <c r="V236" s="122" t="str">
        <f>[3]heroMastery!V236</f>
        <v>[[20,8,0]]</v>
      </c>
      <c r="W236" s="122">
        <f>[3]heroMastery!W236</f>
        <v>0</v>
      </c>
      <c r="X236" s="122">
        <f>[3]heroMastery!X236</f>
        <v>0</v>
      </c>
      <c r="Y236" s="122">
        <f>[3]heroMastery!Y236</f>
        <v>0</v>
      </c>
      <c r="Z236" s="122">
        <f>[3]heroMastery!Z236</f>
        <v>0</v>
      </c>
      <c r="AA236" s="122">
        <f>[3]heroMastery!AA236</f>
        <v>0</v>
      </c>
      <c r="AB236" s="122">
        <f>[3]heroMastery!AB236</f>
        <v>0</v>
      </c>
      <c r="AC236" s="122">
        <f>[3]heroMastery!AC236</f>
        <v>0</v>
      </c>
      <c r="AD236" s="122">
        <f>[3]heroMastery!AD236</f>
        <v>0</v>
      </c>
      <c r="AE236" s="122">
        <f>[3]heroMastery!AE236</f>
        <v>0</v>
      </c>
      <c r="AF236" s="122">
        <f>[3]heroMastery!AF236</f>
        <v>0</v>
      </c>
      <c r="AG236" s="122">
        <f>[3]heroMastery!AG236</f>
        <v>0</v>
      </c>
      <c r="AH236" s="122">
        <f>[3]heroMastery!AH236</f>
        <v>0</v>
      </c>
      <c r="AI236" s="122">
        <f>[3]heroMastery!AI236</f>
        <v>0</v>
      </c>
      <c r="AJ236" s="122">
        <f>[3]heroMastery!AJ236</f>
        <v>0</v>
      </c>
      <c r="AK236" s="122">
        <f>[3]heroMastery!AK236</f>
        <v>0</v>
      </c>
      <c r="AL236" s="122">
        <f>[3]heroMastery!AL236</f>
        <v>0</v>
      </c>
      <c r="AM236" s="122">
        <f>[3]heroMastery!AM236</f>
        <v>0</v>
      </c>
      <c r="AN236" s="122">
        <f>[3]heroMastery!AN236</f>
        <v>0</v>
      </c>
      <c r="AO236" s="122">
        <f>[3]heroMastery!AO236</f>
        <v>0</v>
      </c>
      <c r="AP236" s="122">
        <f>[3]heroMastery!AP236</f>
        <v>0</v>
      </c>
      <c r="AQ236" s="122">
        <f>[3]heroMastery!AQ236</f>
        <v>0</v>
      </c>
      <c r="AR236" s="122">
        <f>[3]heroMastery!AR236</f>
        <v>0</v>
      </c>
      <c r="AS236" s="122">
        <f>[3]heroMastery!AS236</f>
        <v>0</v>
      </c>
      <c r="AT236" s="122">
        <f>[3]heroMastery!AT236</f>
        <v>0</v>
      </c>
      <c r="AU236" s="122">
        <f>[3]heroMastery!AU236</f>
        <v>0</v>
      </c>
      <c r="AV236" s="122">
        <f>[3]heroMastery!AV236</f>
        <v>0</v>
      </c>
      <c r="AW236" s="122">
        <f>[3]heroMastery!AW236</f>
        <v>0</v>
      </c>
      <c r="AX236" s="122">
        <f>[3]heroMastery!AX236</f>
        <v>0</v>
      </c>
      <c r="AY236" s="122">
        <f>[3]heroMastery!AY236</f>
        <v>0</v>
      </c>
      <c r="AZ236" s="122">
        <f>[3]heroMastery!AZ236</f>
        <v>0</v>
      </c>
      <c r="BA236" s="122">
        <f>[3]heroMastery!BA236</f>
        <v>0</v>
      </c>
      <c r="BB236" s="122">
        <f>[3]heroMastery!BB236</f>
        <v>0</v>
      </c>
      <c r="BC236" s="122">
        <f>[3]heroMastery!BC236</f>
        <v>0</v>
      </c>
      <c r="BD236" s="122">
        <f>[3]heroMastery!BD236</f>
        <v>0</v>
      </c>
      <c r="BE236" s="122">
        <f>[3]heroMastery!BE236</f>
        <v>0</v>
      </c>
      <c r="BF236" s="122">
        <f>[3]heroMastery!BF236</f>
        <v>0</v>
      </c>
      <c r="BG236" s="122">
        <f>[3]heroMastery!BG236</f>
        <v>0</v>
      </c>
      <c r="BH236" s="122">
        <f>[3]heroMastery!BH236</f>
        <v>0</v>
      </c>
    </row>
    <row r="237" spans="1:60" s="124" customFormat="1">
      <c r="A237" s="122">
        <f>[3]heroMastery!A237</f>
        <v>490104</v>
      </c>
      <c r="B237" s="122">
        <f>[3]heroMastery!B237</f>
        <v>0</v>
      </c>
      <c r="C237" s="122" t="str">
        <f>[3]heroMastery!C237</f>
        <v>力量领域</v>
      </c>
      <c r="D237" s="122">
        <f>[3]heroMastery!D237</f>
        <v>3</v>
      </c>
      <c r="E237" s="122">
        <f>[3]heroMastery!E237</f>
        <v>0</v>
      </c>
      <c r="F237" s="122">
        <f>[3]heroMastery!F237</f>
        <v>0</v>
      </c>
      <c r="G237" s="122">
        <f>[3]heroMastery!G237</f>
        <v>0</v>
      </c>
      <c r="H237" s="122">
        <f>[3]heroMastery!H237</f>
        <v>0</v>
      </c>
      <c r="I237" s="122">
        <f>[3]heroMastery!I237</f>
        <v>0</v>
      </c>
      <c r="J237" s="122">
        <f>[3]heroMastery!J237</f>
        <v>0</v>
      </c>
      <c r="K237" s="122">
        <f>[3]heroMastery!K237</f>
        <v>0</v>
      </c>
      <c r="L237" s="122">
        <f>[3]heroMastery!L237</f>
        <v>0</v>
      </c>
      <c r="M237" s="122">
        <f>[3]heroMastery!M237</f>
        <v>0</v>
      </c>
      <c r="N237" s="122" t="str">
        <f>[3]heroMastery!N237</f>
        <v>bw_lilianglingyu</v>
      </c>
      <c r="O237" s="122" t="str">
        <f>[3]heroMastery!O237</f>
        <v>HEROMASTERY_490104</v>
      </c>
      <c r="P237" s="122" t="str">
        <f>[3]heroMastery!P237</f>
        <v>HEROMASTERYDES_490104</v>
      </c>
      <c r="Q237" s="122" t="str">
        <f>[3]heroMastery!Q237</f>
        <v>[1,1,1,1]</v>
      </c>
      <c r="R237" s="122" t="str">
        <f>[3]heroMastery!R237</f>
        <v>[0,1,0,0,0]</v>
      </c>
      <c r="S237" s="122" t="str">
        <f>[3]heroMastery!S237</f>
        <v>[1,1]</v>
      </c>
      <c r="T237" s="122">
        <f>[3]heroMastery!T237</f>
        <v>0</v>
      </c>
      <c r="U237" s="122">
        <f>[3]heroMastery!U237</f>
        <v>0</v>
      </c>
      <c r="V237" s="122" t="str">
        <f>[3]heroMastery!V237</f>
        <v>[[5,8,0]]</v>
      </c>
      <c r="W237" s="122">
        <f>[3]heroMastery!W237</f>
        <v>0</v>
      </c>
      <c r="X237" s="122">
        <f>[3]heroMastery!X237</f>
        <v>0</v>
      </c>
      <c r="Y237" s="122">
        <f>[3]heroMastery!Y237</f>
        <v>0</v>
      </c>
      <c r="Z237" s="122">
        <f>[3]heroMastery!Z237</f>
        <v>0</v>
      </c>
      <c r="AA237" s="122">
        <f>[3]heroMastery!AA237</f>
        <v>0</v>
      </c>
      <c r="AB237" s="122">
        <f>[3]heroMastery!AB237</f>
        <v>0</v>
      </c>
      <c r="AC237" s="122">
        <f>[3]heroMastery!AC237</f>
        <v>0</v>
      </c>
      <c r="AD237" s="122">
        <f>[3]heroMastery!AD237</f>
        <v>0</v>
      </c>
      <c r="AE237" s="122">
        <f>[3]heroMastery!AE237</f>
        <v>0</v>
      </c>
      <c r="AF237" s="122">
        <f>[3]heroMastery!AF237</f>
        <v>0</v>
      </c>
      <c r="AG237" s="122">
        <f>[3]heroMastery!AG237</f>
        <v>0</v>
      </c>
      <c r="AH237" s="122">
        <f>[3]heroMastery!AH237</f>
        <v>0</v>
      </c>
      <c r="AI237" s="122">
        <f>[3]heroMastery!AI237</f>
        <v>0</v>
      </c>
      <c r="AJ237" s="122">
        <f>[3]heroMastery!AJ237</f>
        <v>0</v>
      </c>
      <c r="AK237" s="122">
        <f>[3]heroMastery!AK237</f>
        <v>0</v>
      </c>
      <c r="AL237" s="122">
        <f>[3]heroMastery!AL237</f>
        <v>0</v>
      </c>
      <c r="AM237" s="122">
        <f>[3]heroMastery!AM237</f>
        <v>0</v>
      </c>
      <c r="AN237" s="122">
        <f>[3]heroMastery!AN237</f>
        <v>0</v>
      </c>
      <c r="AO237" s="122">
        <f>[3]heroMastery!AO237</f>
        <v>0</v>
      </c>
      <c r="AP237" s="122">
        <f>[3]heroMastery!AP237</f>
        <v>0</v>
      </c>
      <c r="AQ237" s="122">
        <f>[3]heroMastery!AQ237</f>
        <v>0</v>
      </c>
      <c r="AR237" s="122">
        <f>[3]heroMastery!AR237</f>
        <v>0</v>
      </c>
      <c r="AS237" s="122">
        <f>[3]heroMastery!AS237</f>
        <v>0</v>
      </c>
      <c r="AT237" s="122">
        <f>[3]heroMastery!AT237</f>
        <v>0</v>
      </c>
      <c r="AU237" s="122">
        <f>[3]heroMastery!AU237</f>
        <v>0</v>
      </c>
      <c r="AV237" s="122">
        <f>[3]heroMastery!AV237</f>
        <v>0</v>
      </c>
      <c r="AW237" s="122">
        <f>[3]heroMastery!AW237</f>
        <v>0</v>
      </c>
      <c r="AX237" s="122">
        <f>[3]heroMastery!AX237</f>
        <v>0</v>
      </c>
      <c r="AY237" s="122">
        <f>[3]heroMastery!AY237</f>
        <v>0</v>
      </c>
      <c r="AZ237" s="122">
        <f>[3]heroMastery!AZ237</f>
        <v>0</v>
      </c>
      <c r="BA237" s="122">
        <f>[3]heroMastery!BA237</f>
        <v>0</v>
      </c>
      <c r="BB237" s="122">
        <f>[3]heroMastery!BB237</f>
        <v>0</v>
      </c>
      <c r="BC237" s="122">
        <f>[3]heroMastery!BC237</f>
        <v>0</v>
      </c>
      <c r="BD237" s="122">
        <f>[3]heroMastery!BD237</f>
        <v>0</v>
      </c>
      <c r="BE237" s="122">
        <f>[3]heroMastery!BE237</f>
        <v>0</v>
      </c>
      <c r="BF237" s="122">
        <f>[3]heroMastery!BF237</f>
        <v>0</v>
      </c>
      <c r="BG237" s="122">
        <f>[3]heroMastery!BG237</f>
        <v>0</v>
      </c>
      <c r="BH237" s="122">
        <f>[3]heroMastery!BH237</f>
        <v>0</v>
      </c>
    </row>
    <row r="238" spans="1:60">
      <c r="A238" s="130">
        <f>[3]heroMastery!A238</f>
        <v>490105</v>
      </c>
      <c r="B238" s="130">
        <f>[3]heroMastery!B238</f>
        <v>0</v>
      </c>
      <c r="C238" s="130" t="str">
        <f>[3]heroMastery!C238</f>
        <v>力量领域</v>
      </c>
      <c r="D238" s="130">
        <f>[3]heroMastery!D238</f>
        <v>3</v>
      </c>
      <c r="E238" s="130">
        <f>[3]heroMastery!E238</f>
        <v>0</v>
      </c>
      <c r="F238" s="130">
        <f>[3]heroMastery!F238</f>
        <v>0</v>
      </c>
      <c r="G238" s="130">
        <f>[3]heroMastery!G238</f>
        <v>0</v>
      </c>
      <c r="H238" s="130">
        <f>[3]heroMastery!H238</f>
        <v>0</v>
      </c>
      <c r="I238" s="130">
        <f>[3]heroMastery!I238</f>
        <v>0</v>
      </c>
      <c r="J238" s="130">
        <f>[3]heroMastery!J238</f>
        <v>0</v>
      </c>
      <c r="K238" s="130">
        <f>[3]heroMastery!K238</f>
        <v>0</v>
      </c>
      <c r="L238" s="130">
        <f>[3]heroMastery!L238</f>
        <v>0</v>
      </c>
      <c r="M238" s="130">
        <f>[3]heroMastery!M238</f>
        <v>0</v>
      </c>
      <c r="N238" s="130" t="str">
        <f>[3]heroMastery!N238</f>
        <v>bw_lilianglingyu</v>
      </c>
      <c r="O238" s="130" t="str">
        <f>[3]heroMastery!O238</f>
        <v>HEROMASTERY_490105</v>
      </c>
      <c r="P238" s="130" t="str">
        <f>[3]heroMastery!P238</f>
        <v>HEROMASTERYDES_490105</v>
      </c>
      <c r="Q238" s="130" t="str">
        <f>[3]heroMastery!Q238</f>
        <v>[1,1,1,1]</v>
      </c>
      <c r="R238" s="130" t="str">
        <f>[3]heroMastery!R238</f>
        <v>[1,1,1,0,0]</v>
      </c>
      <c r="S238" s="130" t="str">
        <f>[3]heroMastery!S238</f>
        <v>[1,1]</v>
      </c>
      <c r="T238" s="130">
        <f>[3]heroMastery!T238</f>
        <v>0</v>
      </c>
      <c r="U238" s="130">
        <f>[3]heroMastery!U238</f>
        <v>0</v>
      </c>
      <c r="V238" s="130" t="str">
        <f>[3]heroMastery!V238</f>
        <v>[[5,5,0]]</v>
      </c>
      <c r="W238" s="130">
        <f>[3]heroMastery!W238</f>
        <v>0</v>
      </c>
      <c r="X238" s="130">
        <f>[3]heroMastery!X238</f>
        <v>0</v>
      </c>
      <c r="Y238" s="130">
        <f>[3]heroMastery!Y238</f>
        <v>0</v>
      </c>
      <c r="Z238" s="130">
        <f>[3]heroMastery!Z238</f>
        <v>0</v>
      </c>
      <c r="AA238" s="130">
        <f>[3]heroMastery!AA238</f>
        <v>0</v>
      </c>
      <c r="AB238" s="130">
        <f>[3]heroMastery!AB238</f>
        <v>0</v>
      </c>
      <c r="AC238" s="130">
        <f>[3]heroMastery!AC238</f>
        <v>0</v>
      </c>
      <c r="AD238" s="130">
        <f>[3]heroMastery!AD238</f>
        <v>0</v>
      </c>
      <c r="AE238" s="130">
        <f>[3]heroMastery!AE238</f>
        <v>0</v>
      </c>
      <c r="AF238" s="130">
        <f>[3]heroMastery!AF238</f>
        <v>0</v>
      </c>
      <c r="AG238" s="130">
        <f>[3]heroMastery!AG238</f>
        <v>0</v>
      </c>
      <c r="AH238" s="130">
        <f>[3]heroMastery!AH238</f>
        <v>0</v>
      </c>
      <c r="AI238" s="130">
        <f>[3]heroMastery!AI238</f>
        <v>0</v>
      </c>
      <c r="AJ238" s="130">
        <f>[3]heroMastery!AJ238</f>
        <v>0</v>
      </c>
      <c r="AK238" s="130">
        <f>[3]heroMastery!AK238</f>
        <v>0</v>
      </c>
      <c r="AL238" s="130">
        <f>[3]heroMastery!AL238</f>
        <v>0</v>
      </c>
      <c r="AM238" s="130">
        <f>[3]heroMastery!AM238</f>
        <v>0</v>
      </c>
      <c r="AN238" s="130">
        <f>[3]heroMastery!AN238</f>
        <v>0</v>
      </c>
      <c r="AO238" s="130">
        <f>[3]heroMastery!AO238</f>
        <v>0</v>
      </c>
      <c r="AP238" s="130">
        <f>[3]heroMastery!AP238</f>
        <v>0</v>
      </c>
      <c r="AQ238" s="130">
        <f>[3]heroMastery!AQ238</f>
        <v>0</v>
      </c>
      <c r="AR238" s="130">
        <f>[3]heroMastery!AR238</f>
        <v>0</v>
      </c>
      <c r="AS238" s="130">
        <f>[3]heroMastery!AS238</f>
        <v>0</v>
      </c>
      <c r="AT238" s="130">
        <f>[3]heroMastery!AT238</f>
        <v>0</v>
      </c>
      <c r="AU238" s="130">
        <f>[3]heroMastery!AU238</f>
        <v>0</v>
      </c>
      <c r="AV238" s="130">
        <f>[3]heroMastery!AV238</f>
        <v>0</v>
      </c>
      <c r="AW238" s="130">
        <f>[3]heroMastery!AW238</f>
        <v>0</v>
      </c>
      <c r="AX238" s="130">
        <f>[3]heroMastery!AX238</f>
        <v>0</v>
      </c>
      <c r="AY238" s="130">
        <f>[3]heroMastery!AY238</f>
        <v>0</v>
      </c>
      <c r="AZ238" s="130">
        <f>[3]heroMastery!AZ238</f>
        <v>0</v>
      </c>
      <c r="BA238" s="130">
        <f>[3]heroMastery!BA238</f>
        <v>0</v>
      </c>
      <c r="BB238" s="130">
        <f>[3]heroMastery!BB238</f>
        <v>0</v>
      </c>
      <c r="BC238" s="130">
        <f>[3]heroMastery!BC238</f>
        <v>0</v>
      </c>
      <c r="BD238" s="130">
        <f>[3]heroMastery!BD238</f>
        <v>0</v>
      </c>
      <c r="BE238" s="130">
        <f>[3]heroMastery!BE238</f>
        <v>0</v>
      </c>
      <c r="BF238" s="130">
        <f>[3]heroMastery!BF238</f>
        <v>0</v>
      </c>
      <c r="BG238" s="130">
        <f>[3]heroMastery!BG238</f>
        <v>0</v>
      </c>
      <c r="BH238" s="130">
        <f>[3]heroMastery!BH238</f>
        <v>0</v>
      </c>
    </row>
    <row r="239" spans="1:60">
      <c r="A239" s="130">
        <f>[3]heroMastery!A239</f>
        <v>490106</v>
      </c>
      <c r="B239" s="130">
        <f>[3]heroMastery!B239</f>
        <v>0</v>
      </c>
      <c r="C239" s="130" t="str">
        <f>[3]heroMastery!C239</f>
        <v>力量领域</v>
      </c>
      <c r="D239" s="130">
        <f>[3]heroMastery!D239</f>
        <v>3</v>
      </c>
      <c r="E239" s="130">
        <f>[3]heroMastery!E239</f>
        <v>0</v>
      </c>
      <c r="F239" s="130">
        <f>[3]heroMastery!F239</f>
        <v>0</v>
      </c>
      <c r="G239" s="130">
        <f>[3]heroMastery!G239</f>
        <v>0</v>
      </c>
      <c r="H239" s="130">
        <f>[3]heroMastery!H239</f>
        <v>0</v>
      </c>
      <c r="I239" s="130">
        <f>[3]heroMastery!I239</f>
        <v>0</v>
      </c>
      <c r="J239" s="130">
        <f>[3]heroMastery!J239</f>
        <v>0</v>
      </c>
      <c r="K239" s="130">
        <f>[3]heroMastery!K239</f>
        <v>0</v>
      </c>
      <c r="L239" s="130">
        <f>[3]heroMastery!L239</f>
        <v>0</v>
      </c>
      <c r="M239" s="130">
        <f>[3]heroMastery!M239</f>
        <v>0</v>
      </c>
      <c r="N239" s="130" t="str">
        <f>[3]heroMastery!N239</f>
        <v>bw_lilianglingyu</v>
      </c>
      <c r="O239" s="130" t="str">
        <f>[3]heroMastery!O239</f>
        <v>HEROMASTERY_490106</v>
      </c>
      <c r="P239" s="130" t="str">
        <f>[3]heroMastery!P239</f>
        <v>HEROMASTERYDES_490106</v>
      </c>
      <c r="Q239" s="130" t="str">
        <f>[3]heroMastery!Q239</f>
        <v>[1,1,1,1]</v>
      </c>
      <c r="R239" s="130" t="str">
        <f>[3]heroMastery!R239</f>
        <v>[1,1,1,0,0]</v>
      </c>
      <c r="S239" s="130" t="str">
        <f>[3]heroMastery!S239</f>
        <v>[1,1]</v>
      </c>
      <c r="T239" s="130">
        <f>[3]heroMastery!T239</f>
        <v>0</v>
      </c>
      <c r="U239" s="130">
        <f>[3]heroMastery!U239</f>
        <v>0</v>
      </c>
      <c r="V239" s="130" t="str">
        <f>[3]heroMastery!V239</f>
        <v>[[55,8,0]]</v>
      </c>
      <c r="W239" s="130">
        <f>[3]heroMastery!W239</f>
        <v>0</v>
      </c>
      <c r="X239" s="130">
        <f>[3]heroMastery!X239</f>
        <v>0</v>
      </c>
      <c r="Y239" s="130">
        <f>[3]heroMastery!Y239</f>
        <v>0</v>
      </c>
      <c r="Z239" s="130">
        <f>[3]heroMastery!Z239</f>
        <v>0</v>
      </c>
      <c r="AA239" s="130">
        <f>[3]heroMastery!AA239</f>
        <v>0</v>
      </c>
      <c r="AB239" s="130">
        <f>[3]heroMastery!AB239</f>
        <v>0</v>
      </c>
      <c r="AC239" s="130">
        <f>[3]heroMastery!AC239</f>
        <v>0</v>
      </c>
      <c r="AD239" s="130">
        <f>[3]heroMastery!AD239</f>
        <v>0</v>
      </c>
      <c r="AE239" s="130">
        <f>[3]heroMastery!AE239</f>
        <v>0</v>
      </c>
      <c r="AF239" s="130">
        <f>[3]heroMastery!AF239</f>
        <v>0</v>
      </c>
      <c r="AG239" s="130">
        <f>[3]heroMastery!AG239</f>
        <v>0</v>
      </c>
      <c r="AH239" s="130">
        <f>[3]heroMastery!AH239</f>
        <v>0</v>
      </c>
      <c r="AI239" s="130">
        <f>[3]heroMastery!AI239</f>
        <v>0</v>
      </c>
      <c r="AJ239" s="130">
        <f>[3]heroMastery!AJ239</f>
        <v>0</v>
      </c>
      <c r="AK239" s="130">
        <f>[3]heroMastery!AK239</f>
        <v>0</v>
      </c>
      <c r="AL239" s="130">
        <f>[3]heroMastery!AL239</f>
        <v>0</v>
      </c>
      <c r="AM239" s="130">
        <f>[3]heroMastery!AM239</f>
        <v>0</v>
      </c>
      <c r="AN239" s="130">
        <f>[3]heroMastery!AN239</f>
        <v>0</v>
      </c>
      <c r="AO239" s="130">
        <f>[3]heroMastery!AO239</f>
        <v>0</v>
      </c>
      <c r="AP239" s="130">
        <f>[3]heroMastery!AP239</f>
        <v>0</v>
      </c>
      <c r="AQ239" s="130">
        <f>[3]heroMastery!AQ239</f>
        <v>0</v>
      </c>
      <c r="AR239" s="130">
        <f>[3]heroMastery!AR239</f>
        <v>0</v>
      </c>
      <c r="AS239" s="130">
        <f>[3]heroMastery!AS239</f>
        <v>0</v>
      </c>
      <c r="AT239" s="130">
        <f>[3]heroMastery!AT239</f>
        <v>0</v>
      </c>
      <c r="AU239" s="130">
        <f>[3]heroMastery!AU239</f>
        <v>0</v>
      </c>
      <c r="AV239" s="130">
        <f>[3]heroMastery!AV239</f>
        <v>0</v>
      </c>
      <c r="AW239" s="130">
        <f>[3]heroMastery!AW239</f>
        <v>0</v>
      </c>
      <c r="AX239" s="130">
        <f>[3]heroMastery!AX239</f>
        <v>0</v>
      </c>
      <c r="AY239" s="130">
        <f>[3]heroMastery!AY239</f>
        <v>0</v>
      </c>
      <c r="AZ239" s="130">
        <f>[3]heroMastery!AZ239</f>
        <v>0</v>
      </c>
      <c r="BA239" s="130">
        <f>[3]heroMastery!BA239</f>
        <v>0</v>
      </c>
      <c r="BB239" s="130">
        <f>[3]heroMastery!BB239</f>
        <v>0</v>
      </c>
      <c r="BC239" s="130">
        <f>[3]heroMastery!BC239</f>
        <v>0</v>
      </c>
      <c r="BD239" s="130">
        <f>[3]heroMastery!BD239</f>
        <v>0</v>
      </c>
      <c r="BE239" s="130">
        <f>[3]heroMastery!BE239</f>
        <v>0</v>
      </c>
      <c r="BF239" s="130">
        <f>[3]heroMastery!BF239</f>
        <v>0</v>
      </c>
      <c r="BG239" s="130">
        <f>[3]heroMastery!BG239</f>
        <v>0</v>
      </c>
      <c r="BH239" s="130">
        <f>[3]heroMastery!BH239</f>
        <v>0</v>
      </c>
    </row>
    <row r="240" spans="1:60">
      <c r="A240" s="130">
        <f>[3]heroMastery!A240</f>
        <v>490107</v>
      </c>
      <c r="B240" s="130">
        <f>[3]heroMastery!B240</f>
        <v>0</v>
      </c>
      <c r="C240" s="130" t="str">
        <f>[3]heroMastery!C240</f>
        <v>力量领域</v>
      </c>
      <c r="D240" s="130">
        <f>[3]heroMastery!D240</f>
        <v>3</v>
      </c>
      <c r="E240" s="130">
        <f>[3]heroMastery!E240</f>
        <v>0</v>
      </c>
      <c r="F240" s="130">
        <f>[3]heroMastery!F240</f>
        <v>0</v>
      </c>
      <c r="G240" s="130">
        <f>[3]heroMastery!G240</f>
        <v>0</v>
      </c>
      <c r="H240" s="130">
        <f>[3]heroMastery!H240</f>
        <v>0</v>
      </c>
      <c r="I240" s="130">
        <f>[3]heroMastery!I240</f>
        <v>0</v>
      </c>
      <c r="J240" s="130">
        <f>[3]heroMastery!J240</f>
        <v>0</v>
      </c>
      <c r="K240" s="130">
        <f>[3]heroMastery!K240</f>
        <v>0</v>
      </c>
      <c r="L240" s="130">
        <f>[3]heroMastery!L240</f>
        <v>0</v>
      </c>
      <c r="M240" s="130">
        <f>[3]heroMastery!M240</f>
        <v>0</v>
      </c>
      <c r="N240" s="130" t="str">
        <f>[3]heroMastery!N240</f>
        <v>bw_lilianglingyu</v>
      </c>
      <c r="O240" s="130" t="str">
        <f>[3]heroMastery!O240</f>
        <v>HEROMASTERY_490107</v>
      </c>
      <c r="P240" s="130" t="str">
        <f>[3]heroMastery!P240</f>
        <v>HEROMASTERYDES_490107</v>
      </c>
      <c r="Q240" s="130" t="str">
        <f>[3]heroMastery!Q240</f>
        <v>[1,1,1,1]</v>
      </c>
      <c r="R240" s="130" t="str">
        <f>[3]heroMastery!R240</f>
        <v>[1,1,1,0,0]</v>
      </c>
      <c r="S240" s="130" t="str">
        <f>[3]heroMastery!S240</f>
        <v>[1,1]</v>
      </c>
      <c r="T240" s="130">
        <f>[3]heroMastery!T240</f>
        <v>0</v>
      </c>
      <c r="U240" s="130">
        <f>[3]heroMastery!U240</f>
        <v>0</v>
      </c>
      <c r="V240" s="130" t="str">
        <f>[3]heroMastery!V240</f>
        <v>[[5,10,0]]</v>
      </c>
      <c r="W240" s="130">
        <f>[3]heroMastery!W240</f>
        <v>0</v>
      </c>
      <c r="X240" s="130">
        <f>[3]heroMastery!X240</f>
        <v>0</v>
      </c>
      <c r="Y240" s="130">
        <f>[3]heroMastery!Y240</f>
        <v>0</v>
      </c>
      <c r="Z240" s="130">
        <f>[3]heroMastery!Z240</f>
        <v>0</v>
      </c>
      <c r="AA240" s="130">
        <f>[3]heroMastery!AA240</f>
        <v>0</v>
      </c>
      <c r="AB240" s="130">
        <f>[3]heroMastery!AB240</f>
        <v>0</v>
      </c>
      <c r="AC240" s="130">
        <f>[3]heroMastery!AC240</f>
        <v>0</v>
      </c>
      <c r="AD240" s="130">
        <f>[3]heroMastery!AD240</f>
        <v>0</v>
      </c>
      <c r="AE240" s="130">
        <f>[3]heroMastery!AE240</f>
        <v>0</v>
      </c>
      <c r="AF240" s="130">
        <f>[3]heroMastery!AF240</f>
        <v>0</v>
      </c>
      <c r="AG240" s="130">
        <f>[3]heroMastery!AG240</f>
        <v>0</v>
      </c>
      <c r="AH240" s="130">
        <f>[3]heroMastery!AH240</f>
        <v>0</v>
      </c>
      <c r="AI240" s="130">
        <f>[3]heroMastery!AI240</f>
        <v>0</v>
      </c>
      <c r="AJ240" s="130">
        <f>[3]heroMastery!AJ240</f>
        <v>0</v>
      </c>
      <c r="AK240" s="130">
        <f>[3]heroMastery!AK240</f>
        <v>0</v>
      </c>
      <c r="AL240" s="130">
        <f>[3]heroMastery!AL240</f>
        <v>0</v>
      </c>
      <c r="AM240" s="130">
        <f>[3]heroMastery!AM240</f>
        <v>0</v>
      </c>
      <c r="AN240" s="130">
        <f>[3]heroMastery!AN240</f>
        <v>0</v>
      </c>
      <c r="AO240" s="130">
        <f>[3]heroMastery!AO240</f>
        <v>0</v>
      </c>
      <c r="AP240" s="130">
        <f>[3]heroMastery!AP240</f>
        <v>0</v>
      </c>
      <c r="AQ240" s="130">
        <f>[3]heroMastery!AQ240</f>
        <v>0</v>
      </c>
      <c r="AR240" s="130">
        <f>[3]heroMastery!AR240</f>
        <v>0</v>
      </c>
      <c r="AS240" s="130">
        <f>[3]heroMastery!AS240</f>
        <v>0</v>
      </c>
      <c r="AT240" s="130">
        <f>[3]heroMastery!AT240</f>
        <v>0</v>
      </c>
      <c r="AU240" s="130">
        <f>[3]heroMastery!AU240</f>
        <v>0</v>
      </c>
      <c r="AV240" s="130">
        <f>[3]heroMastery!AV240</f>
        <v>0</v>
      </c>
      <c r="AW240" s="130">
        <f>[3]heroMastery!AW240</f>
        <v>0</v>
      </c>
      <c r="AX240" s="130">
        <f>[3]heroMastery!AX240</f>
        <v>0</v>
      </c>
      <c r="AY240" s="130">
        <f>[3]heroMastery!AY240</f>
        <v>0</v>
      </c>
      <c r="AZ240" s="130">
        <f>[3]heroMastery!AZ240</f>
        <v>0</v>
      </c>
      <c r="BA240" s="130">
        <f>[3]heroMastery!BA240</f>
        <v>0</v>
      </c>
      <c r="BB240" s="130">
        <f>[3]heroMastery!BB240</f>
        <v>0</v>
      </c>
      <c r="BC240" s="130">
        <f>[3]heroMastery!BC240</f>
        <v>0</v>
      </c>
      <c r="BD240" s="130">
        <f>[3]heroMastery!BD240</f>
        <v>0</v>
      </c>
      <c r="BE240" s="130">
        <f>[3]heroMastery!BE240</f>
        <v>0</v>
      </c>
      <c r="BF240" s="130">
        <f>[3]heroMastery!BF240</f>
        <v>0</v>
      </c>
      <c r="BG240" s="130">
        <f>[3]heroMastery!BG240</f>
        <v>0</v>
      </c>
      <c r="BH240" s="130">
        <f>[3]heroMastery!BH240</f>
        <v>0</v>
      </c>
    </row>
    <row r="241" spans="1:60">
      <c r="A241" s="130">
        <f>[3]heroMastery!A241</f>
        <v>49011</v>
      </c>
      <c r="B241" s="130">
        <f>[3]heroMastery!B241</f>
        <v>0</v>
      </c>
      <c r="C241" s="130" t="str">
        <f>[3]heroMastery!C241</f>
        <v>幸运降临</v>
      </c>
      <c r="D241" s="130">
        <f>[3]heroMastery!D241</f>
        <v>3</v>
      </c>
      <c r="E241" s="130">
        <f>[3]heroMastery!E241</f>
        <v>0</v>
      </c>
      <c r="F241" s="130">
        <f>[3]heroMastery!F241</f>
        <v>0</v>
      </c>
      <c r="G241" s="130">
        <f>[3]heroMastery!G241</f>
        <v>0</v>
      </c>
      <c r="H241" s="130">
        <f>[3]heroMastery!H241</f>
        <v>0</v>
      </c>
      <c r="I241" s="130">
        <f>[3]heroMastery!I241</f>
        <v>0</v>
      </c>
      <c r="J241" s="130">
        <f>[3]heroMastery!J241</f>
        <v>0</v>
      </c>
      <c r="K241" s="130">
        <f>[3]heroMastery!K241</f>
        <v>0</v>
      </c>
      <c r="L241" s="130">
        <f>[3]heroMastery!L241</f>
        <v>0</v>
      </c>
      <c r="M241" s="130">
        <f>[3]heroMastery!M241</f>
        <v>0</v>
      </c>
      <c r="N241" s="130" t="str">
        <f>[3]heroMastery!N241</f>
        <v>bw_xingyunjianglin</v>
      </c>
      <c r="O241" s="130" t="str">
        <f>[3]heroMastery!O241</f>
        <v>HEROMASTERY_49011</v>
      </c>
      <c r="P241" s="130" t="str">
        <f>[3]heroMastery!P241</f>
        <v>HEROMASTERYDES_49011</v>
      </c>
      <c r="Q241" s="130" t="str">
        <f>[3]heroMastery!Q241</f>
        <v>[1,1,1,1]</v>
      </c>
      <c r="R241" s="130" t="str">
        <f>[3]heroMastery!R241</f>
        <v>[1,1,1,1,1]</v>
      </c>
      <c r="S241" s="130" t="str">
        <f>[3]heroMastery!S241</f>
        <v>[1,1]</v>
      </c>
      <c r="T241" s="130">
        <f>[3]heroMastery!T241</f>
        <v>0</v>
      </c>
      <c r="U241" s="130">
        <f>[3]heroMastery!U241</f>
        <v>0</v>
      </c>
      <c r="V241" s="130" t="str">
        <f>[3]heroMastery!V241</f>
        <v>[[2,6,3]]</v>
      </c>
      <c r="W241" s="130">
        <f>[3]heroMastery!W241</f>
        <v>0</v>
      </c>
      <c r="X241" s="130">
        <f>[3]heroMastery!X241</f>
        <v>0</v>
      </c>
      <c r="Y241" s="130">
        <f>[3]heroMastery!Y241</f>
        <v>0</v>
      </c>
      <c r="Z241" s="130">
        <f>[3]heroMastery!Z241</f>
        <v>0</v>
      </c>
      <c r="AA241" s="130">
        <f>[3]heroMastery!AA241</f>
        <v>0</v>
      </c>
      <c r="AB241" s="130">
        <f>[3]heroMastery!AB241</f>
        <v>0</v>
      </c>
      <c r="AC241" s="130">
        <f>[3]heroMastery!AC241</f>
        <v>0</v>
      </c>
      <c r="AD241" s="130">
        <f>[3]heroMastery!AD241</f>
        <v>0</v>
      </c>
      <c r="AE241" s="130">
        <f>[3]heroMastery!AE241</f>
        <v>0</v>
      </c>
      <c r="AF241" s="130">
        <f>[3]heroMastery!AF241</f>
        <v>0</v>
      </c>
      <c r="AG241" s="130">
        <f>[3]heroMastery!AG241</f>
        <v>0</v>
      </c>
      <c r="AH241" s="130">
        <f>[3]heroMastery!AH241</f>
        <v>0</v>
      </c>
      <c r="AI241" s="130">
        <f>[3]heroMastery!AI241</f>
        <v>0</v>
      </c>
      <c r="AJ241" s="130">
        <f>[3]heroMastery!AJ241</f>
        <v>0</v>
      </c>
      <c r="AK241" s="130">
        <f>[3]heroMastery!AK241</f>
        <v>0</v>
      </c>
      <c r="AL241" s="130">
        <f>[3]heroMastery!AL241</f>
        <v>0</v>
      </c>
      <c r="AM241" s="130">
        <f>[3]heroMastery!AM241</f>
        <v>0</v>
      </c>
      <c r="AN241" s="130">
        <f>[3]heroMastery!AN241</f>
        <v>0</v>
      </c>
      <c r="AO241" s="130">
        <f>[3]heroMastery!AO241</f>
        <v>0</v>
      </c>
      <c r="AP241" s="130">
        <f>[3]heroMastery!AP241</f>
        <v>0</v>
      </c>
      <c r="AQ241" s="130">
        <f>[3]heroMastery!AQ241</f>
        <v>0</v>
      </c>
      <c r="AR241" s="130">
        <f>[3]heroMastery!AR241</f>
        <v>0</v>
      </c>
      <c r="AS241" s="130">
        <f>[3]heroMastery!AS241</f>
        <v>0</v>
      </c>
      <c r="AT241" s="130">
        <f>[3]heroMastery!AT241</f>
        <v>0</v>
      </c>
      <c r="AU241" s="130">
        <f>[3]heroMastery!AU241</f>
        <v>0</v>
      </c>
      <c r="AV241" s="130">
        <f>[3]heroMastery!AV241</f>
        <v>0</v>
      </c>
      <c r="AW241" s="130">
        <f>[3]heroMastery!AW241</f>
        <v>0</v>
      </c>
      <c r="AX241" s="130">
        <f>[3]heroMastery!AX241</f>
        <v>0</v>
      </c>
      <c r="AY241" s="130">
        <f>[3]heroMastery!AY241</f>
        <v>0</v>
      </c>
      <c r="AZ241" s="130">
        <f>[3]heroMastery!AZ241</f>
        <v>0</v>
      </c>
      <c r="BA241" s="130">
        <f>[3]heroMastery!BA241</f>
        <v>0</v>
      </c>
      <c r="BB241" s="130">
        <f>[3]heroMastery!BB241</f>
        <v>0</v>
      </c>
      <c r="BC241" s="130">
        <f>[3]heroMastery!BC241</f>
        <v>0</v>
      </c>
      <c r="BD241" s="130">
        <f>[3]heroMastery!BD241</f>
        <v>0</v>
      </c>
      <c r="BE241" s="130">
        <f>[3]heroMastery!BE241</f>
        <v>0</v>
      </c>
      <c r="BF241" s="130">
        <f>[3]heroMastery!BF241</f>
        <v>0</v>
      </c>
      <c r="BG241" s="130">
        <f>[3]heroMastery!BG241</f>
        <v>0</v>
      </c>
      <c r="BH241" s="130">
        <f>[3]heroMastery!BH241</f>
        <v>0</v>
      </c>
    </row>
    <row r="242" spans="1:60">
      <c r="A242" s="130">
        <f>[3]heroMastery!A242</f>
        <v>490111</v>
      </c>
      <c r="B242" s="130">
        <f>[3]heroMastery!B242</f>
        <v>0</v>
      </c>
      <c r="C242" s="130" t="str">
        <f>[3]heroMastery!C242</f>
        <v>幸运降临</v>
      </c>
      <c r="D242" s="130">
        <f>[3]heroMastery!D242</f>
        <v>3</v>
      </c>
      <c r="E242" s="130">
        <f>[3]heroMastery!E242</f>
        <v>0</v>
      </c>
      <c r="F242" s="130">
        <f>[3]heroMastery!F242</f>
        <v>0</v>
      </c>
      <c r="G242" s="130">
        <f>[3]heroMastery!G242</f>
        <v>0</v>
      </c>
      <c r="H242" s="130">
        <f>[3]heroMastery!H242</f>
        <v>0</v>
      </c>
      <c r="I242" s="130">
        <f>[3]heroMastery!I242</f>
        <v>0</v>
      </c>
      <c r="J242" s="130">
        <f>[3]heroMastery!J242</f>
        <v>0</v>
      </c>
      <c r="K242" s="130">
        <f>[3]heroMastery!K242</f>
        <v>0</v>
      </c>
      <c r="L242" s="130">
        <f>[3]heroMastery!L242</f>
        <v>0</v>
      </c>
      <c r="M242" s="130">
        <f>[3]heroMastery!M242</f>
        <v>0</v>
      </c>
      <c r="N242" s="130" t="str">
        <f>[3]heroMastery!N242</f>
        <v>bw_xingyunjianglin</v>
      </c>
      <c r="O242" s="130" t="str">
        <f>[3]heroMastery!O242</f>
        <v>HEROMASTERY_490111</v>
      </c>
      <c r="P242" s="130" t="str">
        <f>[3]heroMastery!P242</f>
        <v>HEROMASTERYDES_490111</v>
      </c>
      <c r="Q242" s="130" t="str">
        <f>[3]heroMastery!Q242</f>
        <v>[0,1,0,0]</v>
      </c>
      <c r="R242" s="130" t="str">
        <f>[3]heroMastery!R242</f>
        <v>[1,1,1,1,1]</v>
      </c>
      <c r="S242" s="130" t="str">
        <f>[3]heroMastery!S242</f>
        <v>[1,1]</v>
      </c>
      <c r="T242" s="130">
        <f>[3]heroMastery!T242</f>
        <v>0</v>
      </c>
      <c r="U242" s="130">
        <f>[3]heroMastery!U242</f>
        <v>0</v>
      </c>
      <c r="V242" s="130" t="str">
        <f>[3]heroMastery!V242</f>
        <v>[[2,6,0]]</v>
      </c>
      <c r="W242" s="130">
        <f>[3]heroMastery!W242</f>
        <v>0</v>
      </c>
      <c r="X242" s="130">
        <f>[3]heroMastery!X242</f>
        <v>0</v>
      </c>
      <c r="Y242" s="130">
        <f>[3]heroMastery!Y242</f>
        <v>0</v>
      </c>
      <c r="Z242" s="130">
        <f>[3]heroMastery!Z242</f>
        <v>0</v>
      </c>
      <c r="AA242" s="130">
        <f>[3]heroMastery!AA242</f>
        <v>0</v>
      </c>
      <c r="AB242" s="130">
        <f>[3]heroMastery!AB242</f>
        <v>0</v>
      </c>
      <c r="AC242" s="130">
        <f>[3]heroMastery!AC242</f>
        <v>0</v>
      </c>
      <c r="AD242" s="130">
        <f>[3]heroMastery!AD242</f>
        <v>0</v>
      </c>
      <c r="AE242" s="130">
        <f>[3]heroMastery!AE242</f>
        <v>0</v>
      </c>
      <c r="AF242" s="130">
        <f>[3]heroMastery!AF242</f>
        <v>0</v>
      </c>
      <c r="AG242" s="130">
        <f>[3]heroMastery!AG242</f>
        <v>0</v>
      </c>
      <c r="AH242" s="130">
        <f>[3]heroMastery!AH242</f>
        <v>0</v>
      </c>
      <c r="AI242" s="130">
        <f>[3]heroMastery!AI242</f>
        <v>0</v>
      </c>
      <c r="AJ242" s="130">
        <f>[3]heroMastery!AJ242</f>
        <v>0</v>
      </c>
      <c r="AK242" s="130">
        <f>[3]heroMastery!AK242</f>
        <v>0</v>
      </c>
      <c r="AL242" s="130">
        <f>[3]heroMastery!AL242</f>
        <v>0</v>
      </c>
      <c r="AM242" s="130">
        <f>[3]heroMastery!AM242</f>
        <v>0</v>
      </c>
      <c r="AN242" s="130">
        <f>[3]heroMastery!AN242</f>
        <v>0</v>
      </c>
      <c r="AO242" s="130">
        <f>[3]heroMastery!AO242</f>
        <v>0</v>
      </c>
      <c r="AP242" s="130">
        <f>[3]heroMastery!AP242</f>
        <v>0</v>
      </c>
      <c r="AQ242" s="130">
        <f>[3]heroMastery!AQ242</f>
        <v>0</v>
      </c>
      <c r="AR242" s="130">
        <f>[3]heroMastery!AR242</f>
        <v>0</v>
      </c>
      <c r="AS242" s="130">
        <f>[3]heroMastery!AS242</f>
        <v>0</v>
      </c>
      <c r="AT242" s="130">
        <f>[3]heroMastery!AT242</f>
        <v>0</v>
      </c>
      <c r="AU242" s="130">
        <f>[3]heroMastery!AU242</f>
        <v>0</v>
      </c>
      <c r="AV242" s="130">
        <f>[3]heroMastery!AV242</f>
        <v>0</v>
      </c>
      <c r="AW242" s="130">
        <f>[3]heroMastery!AW242</f>
        <v>0</v>
      </c>
      <c r="AX242" s="130">
        <f>[3]heroMastery!AX242</f>
        <v>0</v>
      </c>
      <c r="AY242" s="130">
        <f>[3]heroMastery!AY242</f>
        <v>0</v>
      </c>
      <c r="AZ242" s="130">
        <f>[3]heroMastery!AZ242</f>
        <v>0</v>
      </c>
      <c r="BA242" s="130">
        <f>[3]heroMastery!BA242</f>
        <v>0</v>
      </c>
      <c r="BB242" s="130">
        <f>[3]heroMastery!BB242</f>
        <v>0</v>
      </c>
      <c r="BC242" s="130">
        <f>[3]heroMastery!BC242</f>
        <v>0</v>
      </c>
      <c r="BD242" s="130">
        <f>[3]heroMastery!BD242</f>
        <v>0</v>
      </c>
      <c r="BE242" s="130">
        <f>[3]heroMastery!BE242</f>
        <v>0</v>
      </c>
      <c r="BF242" s="130">
        <f>[3]heroMastery!BF242</f>
        <v>0</v>
      </c>
      <c r="BG242" s="130">
        <f>[3]heroMastery!BG242</f>
        <v>0</v>
      </c>
      <c r="BH242" s="130">
        <f>[3]heroMastery!BH242</f>
        <v>0</v>
      </c>
    </row>
    <row r="243" spans="1:60">
      <c r="A243" s="130">
        <f>[3]heroMastery!A243</f>
        <v>490112</v>
      </c>
      <c r="B243" s="130">
        <f>[3]heroMastery!B243</f>
        <v>0</v>
      </c>
      <c r="C243" s="130" t="str">
        <f>[3]heroMastery!C243</f>
        <v>幸运降临</v>
      </c>
      <c r="D243" s="130">
        <f>[3]heroMastery!D243</f>
        <v>3</v>
      </c>
      <c r="E243" s="130">
        <f>[3]heroMastery!E243</f>
        <v>0</v>
      </c>
      <c r="F243" s="130">
        <f>[3]heroMastery!F243</f>
        <v>0</v>
      </c>
      <c r="G243" s="130">
        <f>[3]heroMastery!G243</f>
        <v>0</v>
      </c>
      <c r="H243" s="130">
        <f>[3]heroMastery!H243</f>
        <v>0</v>
      </c>
      <c r="I243" s="130">
        <f>[3]heroMastery!I243</f>
        <v>0</v>
      </c>
      <c r="J243" s="130">
        <f>[3]heroMastery!J243</f>
        <v>0</v>
      </c>
      <c r="K243" s="130">
        <f>[3]heroMastery!K243</f>
        <v>0</v>
      </c>
      <c r="L243" s="130">
        <f>[3]heroMastery!L243</f>
        <v>0</v>
      </c>
      <c r="M243" s="130">
        <f>[3]heroMastery!M243</f>
        <v>0</v>
      </c>
      <c r="N243" s="130" t="str">
        <f>[3]heroMastery!N243</f>
        <v>bw_xingyunjianglin</v>
      </c>
      <c r="O243" s="130" t="str">
        <f>[3]heroMastery!O243</f>
        <v>HEROMASTERY_490112</v>
      </c>
      <c r="P243" s="130" t="str">
        <f>[3]heroMastery!P243</f>
        <v>HEROMASTERYDES_490112</v>
      </c>
      <c r="Q243" s="130" t="str">
        <f>[3]heroMastery!Q243</f>
        <v>[1,0,0,0]</v>
      </c>
      <c r="R243" s="130" t="str">
        <f>[3]heroMastery!R243</f>
        <v>[1,1,1,1,1]</v>
      </c>
      <c r="S243" s="130" t="str">
        <f>[3]heroMastery!S243</f>
        <v>[1,1]</v>
      </c>
      <c r="T243" s="130">
        <f>[3]heroMastery!T243</f>
        <v>0</v>
      </c>
      <c r="U243" s="130">
        <f>[3]heroMastery!U243</f>
        <v>0</v>
      </c>
      <c r="V243" s="130" t="str">
        <f>[3]heroMastery!V243</f>
        <v>[[2,6,0]]</v>
      </c>
      <c r="W243" s="130">
        <f>[3]heroMastery!W243</f>
        <v>0</v>
      </c>
      <c r="X243" s="130">
        <f>[3]heroMastery!X243</f>
        <v>0</v>
      </c>
      <c r="Y243" s="130">
        <f>[3]heroMastery!Y243</f>
        <v>0</v>
      </c>
      <c r="Z243" s="130">
        <f>[3]heroMastery!Z243</f>
        <v>0</v>
      </c>
      <c r="AA243" s="130">
        <f>[3]heroMastery!AA243</f>
        <v>0</v>
      </c>
      <c r="AB243" s="130">
        <f>[3]heroMastery!AB243</f>
        <v>0</v>
      </c>
      <c r="AC243" s="130">
        <f>[3]heroMastery!AC243</f>
        <v>0</v>
      </c>
      <c r="AD243" s="130">
        <f>[3]heroMastery!AD243</f>
        <v>0</v>
      </c>
      <c r="AE243" s="130">
        <f>[3]heroMastery!AE243</f>
        <v>0</v>
      </c>
      <c r="AF243" s="130">
        <f>[3]heroMastery!AF243</f>
        <v>0</v>
      </c>
      <c r="AG243" s="130">
        <f>[3]heroMastery!AG243</f>
        <v>0</v>
      </c>
      <c r="AH243" s="130">
        <f>[3]heroMastery!AH243</f>
        <v>0</v>
      </c>
      <c r="AI243" s="130">
        <f>[3]heroMastery!AI243</f>
        <v>0</v>
      </c>
      <c r="AJ243" s="130">
        <f>[3]heroMastery!AJ243</f>
        <v>0</v>
      </c>
      <c r="AK243" s="130">
        <f>[3]heroMastery!AK243</f>
        <v>0</v>
      </c>
      <c r="AL243" s="130">
        <f>[3]heroMastery!AL243</f>
        <v>0</v>
      </c>
      <c r="AM243" s="130">
        <f>[3]heroMastery!AM243</f>
        <v>0</v>
      </c>
      <c r="AN243" s="130">
        <f>[3]heroMastery!AN243</f>
        <v>0</v>
      </c>
      <c r="AO243" s="130">
        <f>[3]heroMastery!AO243</f>
        <v>0</v>
      </c>
      <c r="AP243" s="130">
        <f>[3]heroMastery!AP243</f>
        <v>0</v>
      </c>
      <c r="AQ243" s="130">
        <f>[3]heroMastery!AQ243</f>
        <v>0</v>
      </c>
      <c r="AR243" s="130">
        <f>[3]heroMastery!AR243</f>
        <v>0</v>
      </c>
      <c r="AS243" s="130">
        <f>[3]heroMastery!AS243</f>
        <v>0</v>
      </c>
      <c r="AT243" s="130">
        <f>[3]heroMastery!AT243</f>
        <v>0</v>
      </c>
      <c r="AU243" s="130">
        <f>[3]heroMastery!AU243</f>
        <v>0</v>
      </c>
      <c r="AV243" s="130">
        <f>[3]heroMastery!AV243</f>
        <v>0</v>
      </c>
      <c r="AW243" s="130">
        <f>[3]heroMastery!AW243</f>
        <v>0</v>
      </c>
      <c r="AX243" s="130">
        <f>[3]heroMastery!AX243</f>
        <v>0</v>
      </c>
      <c r="AY243" s="130">
        <f>[3]heroMastery!AY243</f>
        <v>0</v>
      </c>
      <c r="AZ243" s="130">
        <f>[3]heroMastery!AZ243</f>
        <v>0</v>
      </c>
      <c r="BA243" s="130">
        <f>[3]heroMastery!BA243</f>
        <v>0</v>
      </c>
      <c r="BB243" s="130">
        <f>[3]heroMastery!BB243</f>
        <v>0</v>
      </c>
      <c r="BC243" s="130">
        <f>[3]heroMastery!BC243</f>
        <v>0</v>
      </c>
      <c r="BD243" s="130">
        <f>[3]heroMastery!BD243</f>
        <v>0</v>
      </c>
      <c r="BE243" s="130">
        <f>[3]heroMastery!BE243</f>
        <v>0</v>
      </c>
      <c r="BF243" s="130">
        <f>[3]heroMastery!BF243</f>
        <v>0</v>
      </c>
      <c r="BG243" s="130">
        <f>[3]heroMastery!BG243</f>
        <v>0</v>
      </c>
      <c r="BH243" s="130">
        <f>[3]heroMastery!BH243</f>
        <v>0</v>
      </c>
    </row>
    <row r="244" spans="1:60">
      <c r="A244" s="130">
        <f>[3]heroMastery!A244</f>
        <v>490113</v>
      </c>
      <c r="B244" s="130">
        <f>[3]heroMastery!B244</f>
        <v>0</v>
      </c>
      <c r="C244" s="130" t="str">
        <f>[3]heroMastery!C244</f>
        <v>幸运降临</v>
      </c>
      <c r="D244" s="130">
        <f>[3]heroMastery!D244</f>
        <v>3</v>
      </c>
      <c r="E244" s="130">
        <f>[3]heroMastery!E244</f>
        <v>0</v>
      </c>
      <c r="F244" s="130">
        <f>[3]heroMastery!F244</f>
        <v>0</v>
      </c>
      <c r="G244" s="130">
        <f>[3]heroMastery!G244</f>
        <v>0</v>
      </c>
      <c r="H244" s="130">
        <f>[3]heroMastery!H244</f>
        <v>0</v>
      </c>
      <c r="I244" s="130">
        <f>[3]heroMastery!I244</f>
        <v>0</v>
      </c>
      <c r="J244" s="130">
        <f>[3]heroMastery!J244</f>
        <v>0</v>
      </c>
      <c r="K244" s="130">
        <f>[3]heroMastery!K244</f>
        <v>0</v>
      </c>
      <c r="L244" s="130">
        <f>[3]heroMastery!L244</f>
        <v>0</v>
      </c>
      <c r="M244" s="130">
        <f>[3]heroMastery!M244</f>
        <v>0</v>
      </c>
      <c r="N244" s="130" t="str">
        <f>[3]heroMastery!N244</f>
        <v>bw_xingyunjianglin</v>
      </c>
      <c r="O244" s="130" t="str">
        <f>[3]heroMastery!O244</f>
        <v>HEROMASTERY_490113</v>
      </c>
      <c r="P244" s="130" t="str">
        <f>[3]heroMastery!P244</f>
        <v>HEROMASTERYDES_490113</v>
      </c>
      <c r="Q244" s="130" t="str">
        <f>[3]heroMastery!Q244</f>
        <v>[0,0,1,0]</v>
      </c>
      <c r="R244" s="130" t="str">
        <f>[3]heroMastery!R244</f>
        <v>[1,1,1,1,1]</v>
      </c>
      <c r="S244" s="130" t="str">
        <f>[3]heroMastery!S244</f>
        <v>[1,1]</v>
      </c>
      <c r="T244" s="130">
        <f>[3]heroMastery!T244</f>
        <v>0</v>
      </c>
      <c r="U244" s="130">
        <f>[3]heroMastery!U244</f>
        <v>0</v>
      </c>
      <c r="V244" s="130" t="str">
        <f>[3]heroMastery!V244</f>
        <v>[[2,6,0]]</v>
      </c>
      <c r="W244" s="130">
        <f>[3]heroMastery!W244</f>
        <v>0</v>
      </c>
      <c r="X244" s="130">
        <f>[3]heroMastery!X244</f>
        <v>0</v>
      </c>
      <c r="Y244" s="130">
        <f>[3]heroMastery!Y244</f>
        <v>0</v>
      </c>
      <c r="Z244" s="130">
        <f>[3]heroMastery!Z244</f>
        <v>0</v>
      </c>
      <c r="AA244" s="130">
        <f>[3]heroMastery!AA244</f>
        <v>0</v>
      </c>
      <c r="AB244" s="130">
        <f>[3]heroMastery!AB244</f>
        <v>0</v>
      </c>
      <c r="AC244" s="130">
        <f>[3]heroMastery!AC244</f>
        <v>0</v>
      </c>
      <c r="AD244" s="130">
        <f>[3]heroMastery!AD244</f>
        <v>0</v>
      </c>
      <c r="AE244" s="130">
        <f>[3]heroMastery!AE244</f>
        <v>0</v>
      </c>
      <c r="AF244" s="130">
        <f>[3]heroMastery!AF244</f>
        <v>0</v>
      </c>
      <c r="AG244" s="130">
        <f>[3]heroMastery!AG244</f>
        <v>0</v>
      </c>
      <c r="AH244" s="130">
        <f>[3]heroMastery!AH244</f>
        <v>0</v>
      </c>
      <c r="AI244" s="130">
        <f>[3]heroMastery!AI244</f>
        <v>0</v>
      </c>
      <c r="AJ244" s="130">
        <f>[3]heroMastery!AJ244</f>
        <v>0</v>
      </c>
      <c r="AK244" s="130">
        <f>[3]heroMastery!AK244</f>
        <v>0</v>
      </c>
      <c r="AL244" s="130">
        <f>[3]heroMastery!AL244</f>
        <v>0</v>
      </c>
      <c r="AM244" s="130">
        <f>[3]heroMastery!AM244</f>
        <v>0</v>
      </c>
      <c r="AN244" s="130">
        <f>[3]heroMastery!AN244</f>
        <v>0</v>
      </c>
      <c r="AO244" s="130">
        <f>[3]heroMastery!AO244</f>
        <v>0</v>
      </c>
      <c r="AP244" s="130">
        <f>[3]heroMastery!AP244</f>
        <v>0</v>
      </c>
      <c r="AQ244" s="130">
        <f>[3]heroMastery!AQ244</f>
        <v>0</v>
      </c>
      <c r="AR244" s="130">
        <f>[3]heroMastery!AR244</f>
        <v>0</v>
      </c>
      <c r="AS244" s="130">
        <f>[3]heroMastery!AS244</f>
        <v>0</v>
      </c>
      <c r="AT244" s="130">
        <f>[3]heroMastery!AT244</f>
        <v>0</v>
      </c>
      <c r="AU244" s="130">
        <f>[3]heroMastery!AU244</f>
        <v>0</v>
      </c>
      <c r="AV244" s="130">
        <f>[3]heroMastery!AV244</f>
        <v>0</v>
      </c>
      <c r="AW244" s="130">
        <f>[3]heroMastery!AW244</f>
        <v>0</v>
      </c>
      <c r="AX244" s="130">
        <f>[3]heroMastery!AX244</f>
        <v>0</v>
      </c>
      <c r="AY244" s="130">
        <f>[3]heroMastery!AY244</f>
        <v>0</v>
      </c>
      <c r="AZ244" s="130">
        <f>[3]heroMastery!AZ244</f>
        <v>0</v>
      </c>
      <c r="BA244" s="130">
        <f>[3]heroMastery!BA244</f>
        <v>0</v>
      </c>
      <c r="BB244" s="130">
        <f>[3]heroMastery!BB244</f>
        <v>0</v>
      </c>
      <c r="BC244" s="130">
        <f>[3]heroMastery!BC244</f>
        <v>0</v>
      </c>
      <c r="BD244" s="130">
        <f>[3]heroMastery!BD244</f>
        <v>0</v>
      </c>
      <c r="BE244" s="130">
        <f>[3]heroMastery!BE244</f>
        <v>0</v>
      </c>
      <c r="BF244" s="130">
        <f>[3]heroMastery!BF244</f>
        <v>0</v>
      </c>
      <c r="BG244" s="130">
        <f>[3]heroMastery!BG244</f>
        <v>0</v>
      </c>
      <c r="BH244" s="130">
        <f>[3]heroMastery!BH244</f>
        <v>0</v>
      </c>
    </row>
    <row r="245" spans="1:60">
      <c r="A245" s="130">
        <f>[3]heroMastery!A245</f>
        <v>490114</v>
      </c>
      <c r="B245" s="130">
        <f>[3]heroMastery!B245</f>
        <v>0</v>
      </c>
      <c r="C245" s="130" t="str">
        <f>[3]heroMastery!C245</f>
        <v>幸运降临</v>
      </c>
      <c r="D245" s="130">
        <f>[3]heroMastery!D245</f>
        <v>3</v>
      </c>
      <c r="E245" s="130">
        <f>[3]heroMastery!E245</f>
        <v>0</v>
      </c>
      <c r="F245" s="130">
        <f>[3]heroMastery!F245</f>
        <v>0</v>
      </c>
      <c r="G245" s="130">
        <f>[3]heroMastery!G245</f>
        <v>0</v>
      </c>
      <c r="H245" s="130">
        <f>[3]heroMastery!H245</f>
        <v>0</v>
      </c>
      <c r="I245" s="130">
        <f>[3]heroMastery!I245</f>
        <v>0</v>
      </c>
      <c r="J245" s="130">
        <f>[3]heroMastery!J245</f>
        <v>0</v>
      </c>
      <c r="K245" s="130">
        <f>[3]heroMastery!K245</f>
        <v>0</v>
      </c>
      <c r="L245" s="130">
        <f>[3]heroMastery!L245</f>
        <v>0</v>
      </c>
      <c r="M245" s="130">
        <f>[3]heroMastery!M245</f>
        <v>0</v>
      </c>
      <c r="N245" s="130" t="str">
        <f>[3]heroMastery!N245</f>
        <v>bw_xingyunjianglin</v>
      </c>
      <c r="O245" s="130" t="str">
        <f>[3]heroMastery!O245</f>
        <v>HEROMASTERY_490114</v>
      </c>
      <c r="P245" s="130" t="str">
        <f>[3]heroMastery!P245</f>
        <v>HEROMASTERYDES_490114</v>
      </c>
      <c r="Q245" s="130" t="str">
        <f>[3]heroMastery!Q245</f>
        <v>[0,0,0,1]</v>
      </c>
      <c r="R245" s="130" t="str">
        <f>[3]heroMastery!R245</f>
        <v>[1,1,1,1,1]</v>
      </c>
      <c r="S245" s="130" t="str">
        <f>[3]heroMastery!S245</f>
        <v>[1,1]</v>
      </c>
      <c r="T245" s="130">
        <f>[3]heroMastery!T245</f>
        <v>0</v>
      </c>
      <c r="U245" s="130">
        <f>[3]heroMastery!U245</f>
        <v>0</v>
      </c>
      <c r="V245" s="130" t="str">
        <f>[3]heroMastery!V245</f>
        <v>[[2,6,0]]</v>
      </c>
      <c r="W245" s="130">
        <f>[3]heroMastery!W245</f>
        <v>0</v>
      </c>
      <c r="X245" s="130">
        <f>[3]heroMastery!X245</f>
        <v>0</v>
      </c>
      <c r="Y245" s="130">
        <f>[3]heroMastery!Y245</f>
        <v>0</v>
      </c>
      <c r="Z245" s="130">
        <f>[3]heroMastery!Z245</f>
        <v>0</v>
      </c>
      <c r="AA245" s="130">
        <f>[3]heroMastery!AA245</f>
        <v>0</v>
      </c>
      <c r="AB245" s="130">
        <f>[3]heroMastery!AB245</f>
        <v>0</v>
      </c>
      <c r="AC245" s="130">
        <f>[3]heroMastery!AC245</f>
        <v>0</v>
      </c>
      <c r="AD245" s="130">
        <f>[3]heroMastery!AD245</f>
        <v>0</v>
      </c>
      <c r="AE245" s="130">
        <f>[3]heroMastery!AE245</f>
        <v>0</v>
      </c>
      <c r="AF245" s="130">
        <f>[3]heroMastery!AF245</f>
        <v>0</v>
      </c>
      <c r="AG245" s="130">
        <f>[3]heroMastery!AG245</f>
        <v>0</v>
      </c>
      <c r="AH245" s="130">
        <f>[3]heroMastery!AH245</f>
        <v>0</v>
      </c>
      <c r="AI245" s="130">
        <f>[3]heroMastery!AI245</f>
        <v>0</v>
      </c>
      <c r="AJ245" s="130">
        <f>[3]heroMastery!AJ245</f>
        <v>0</v>
      </c>
      <c r="AK245" s="130">
        <f>[3]heroMastery!AK245</f>
        <v>0</v>
      </c>
      <c r="AL245" s="130">
        <f>[3]heroMastery!AL245</f>
        <v>0</v>
      </c>
      <c r="AM245" s="130">
        <f>[3]heroMastery!AM245</f>
        <v>0</v>
      </c>
      <c r="AN245" s="130">
        <f>[3]heroMastery!AN245</f>
        <v>0</v>
      </c>
      <c r="AO245" s="130">
        <f>[3]heroMastery!AO245</f>
        <v>0</v>
      </c>
      <c r="AP245" s="130">
        <f>[3]heroMastery!AP245</f>
        <v>0</v>
      </c>
      <c r="AQ245" s="130">
        <f>[3]heroMastery!AQ245</f>
        <v>0</v>
      </c>
      <c r="AR245" s="130">
        <f>[3]heroMastery!AR245</f>
        <v>0</v>
      </c>
      <c r="AS245" s="130">
        <f>[3]heroMastery!AS245</f>
        <v>0</v>
      </c>
      <c r="AT245" s="130">
        <f>[3]heroMastery!AT245</f>
        <v>0</v>
      </c>
      <c r="AU245" s="130">
        <f>[3]heroMastery!AU245</f>
        <v>0</v>
      </c>
      <c r="AV245" s="130">
        <f>[3]heroMastery!AV245</f>
        <v>0</v>
      </c>
      <c r="AW245" s="130">
        <f>[3]heroMastery!AW245</f>
        <v>0</v>
      </c>
      <c r="AX245" s="130">
        <f>[3]heroMastery!AX245</f>
        <v>0</v>
      </c>
      <c r="AY245" s="130">
        <f>[3]heroMastery!AY245</f>
        <v>0</v>
      </c>
      <c r="AZ245" s="130">
        <f>[3]heroMastery!AZ245</f>
        <v>0</v>
      </c>
      <c r="BA245" s="130">
        <f>[3]heroMastery!BA245</f>
        <v>0</v>
      </c>
      <c r="BB245" s="130">
        <f>[3]heroMastery!BB245</f>
        <v>0</v>
      </c>
      <c r="BC245" s="130">
        <f>[3]heroMastery!BC245</f>
        <v>0</v>
      </c>
      <c r="BD245" s="130">
        <f>[3]heroMastery!BD245</f>
        <v>0</v>
      </c>
      <c r="BE245" s="130">
        <f>[3]heroMastery!BE245</f>
        <v>0</v>
      </c>
      <c r="BF245" s="130">
        <f>[3]heroMastery!BF245</f>
        <v>0</v>
      </c>
      <c r="BG245" s="130">
        <f>[3]heroMastery!BG245</f>
        <v>0</v>
      </c>
      <c r="BH245" s="130">
        <f>[3]heroMastery!BH245</f>
        <v>0</v>
      </c>
    </row>
    <row r="246" spans="1:60">
      <c r="A246" s="130">
        <f>[3]heroMastery!A246</f>
        <v>490115</v>
      </c>
      <c r="B246" s="130">
        <f>[3]heroMastery!B246</f>
        <v>0</v>
      </c>
      <c r="C246" s="130" t="str">
        <f>[3]heroMastery!C246</f>
        <v>幸运降临</v>
      </c>
      <c r="D246" s="130">
        <f>[3]heroMastery!D246</f>
        <v>3</v>
      </c>
      <c r="E246" s="130">
        <f>[3]heroMastery!E246</f>
        <v>0</v>
      </c>
      <c r="F246" s="130">
        <f>[3]heroMastery!F246</f>
        <v>0</v>
      </c>
      <c r="G246" s="130">
        <f>[3]heroMastery!G246</f>
        <v>0</v>
      </c>
      <c r="H246" s="130">
        <f>[3]heroMastery!H246</f>
        <v>0</v>
      </c>
      <c r="I246" s="130">
        <f>[3]heroMastery!I246</f>
        <v>0</v>
      </c>
      <c r="J246" s="130">
        <f>[3]heroMastery!J246</f>
        <v>0</v>
      </c>
      <c r="K246" s="130">
        <f>[3]heroMastery!K246</f>
        <v>0</v>
      </c>
      <c r="L246" s="130">
        <f>[3]heroMastery!L246</f>
        <v>0</v>
      </c>
      <c r="M246" s="130">
        <f>[3]heroMastery!M246</f>
        <v>0</v>
      </c>
      <c r="N246" s="130" t="str">
        <f>[3]heroMastery!N246</f>
        <v>bw_xingyunjianglin</v>
      </c>
      <c r="O246" s="130" t="str">
        <f>[3]heroMastery!O246</f>
        <v>HEROMASTERY_490115</v>
      </c>
      <c r="P246" s="130" t="str">
        <f>[3]heroMastery!P246</f>
        <v>HEROMASTERYDES_490115</v>
      </c>
      <c r="Q246" s="130" t="str">
        <f>[3]heroMastery!Q246</f>
        <v>[1,1,1,1]</v>
      </c>
      <c r="R246" s="130" t="str">
        <f>[3]heroMastery!R246</f>
        <v>[1,1,1,1,1]</v>
      </c>
      <c r="S246" s="130" t="str">
        <f>[3]heroMastery!S246</f>
        <v>[1,1]</v>
      </c>
      <c r="T246" s="130">
        <f>[3]heroMastery!T246</f>
        <v>0</v>
      </c>
      <c r="U246" s="130">
        <f>[3]heroMastery!U246</f>
        <v>0</v>
      </c>
      <c r="V246" s="130" t="str">
        <f>[3]heroMastery!V246</f>
        <v>[[10,20,0]]</v>
      </c>
      <c r="W246" s="130">
        <f>[3]heroMastery!W246</f>
        <v>0</v>
      </c>
      <c r="X246" s="130">
        <f>[3]heroMastery!X246</f>
        <v>0</v>
      </c>
      <c r="Y246" s="130">
        <f>[3]heroMastery!Y246</f>
        <v>0</v>
      </c>
      <c r="Z246" s="130">
        <f>[3]heroMastery!Z246</f>
        <v>0</v>
      </c>
      <c r="AA246" s="130">
        <f>[3]heroMastery!AA246</f>
        <v>0</v>
      </c>
      <c r="AB246" s="130">
        <f>[3]heroMastery!AB246</f>
        <v>0</v>
      </c>
      <c r="AC246" s="130">
        <f>[3]heroMastery!AC246</f>
        <v>0</v>
      </c>
      <c r="AD246" s="130">
        <f>[3]heroMastery!AD246</f>
        <v>0</v>
      </c>
      <c r="AE246" s="130">
        <f>[3]heroMastery!AE246</f>
        <v>0</v>
      </c>
      <c r="AF246" s="130">
        <f>[3]heroMastery!AF246</f>
        <v>0</v>
      </c>
      <c r="AG246" s="130">
        <f>[3]heroMastery!AG246</f>
        <v>0</v>
      </c>
      <c r="AH246" s="130">
        <f>[3]heroMastery!AH246</f>
        <v>0</v>
      </c>
      <c r="AI246" s="130">
        <f>[3]heroMastery!AI246</f>
        <v>0</v>
      </c>
      <c r="AJ246" s="130">
        <f>[3]heroMastery!AJ246</f>
        <v>0</v>
      </c>
      <c r="AK246" s="130">
        <f>[3]heroMastery!AK246</f>
        <v>0</v>
      </c>
      <c r="AL246" s="130">
        <f>[3]heroMastery!AL246</f>
        <v>0</v>
      </c>
      <c r="AM246" s="130">
        <f>[3]heroMastery!AM246</f>
        <v>0</v>
      </c>
      <c r="AN246" s="130">
        <f>[3]heroMastery!AN246</f>
        <v>0</v>
      </c>
      <c r="AO246" s="130">
        <f>[3]heroMastery!AO246</f>
        <v>0</v>
      </c>
      <c r="AP246" s="130">
        <f>[3]heroMastery!AP246</f>
        <v>0</v>
      </c>
      <c r="AQ246" s="130">
        <f>[3]heroMastery!AQ246</f>
        <v>0</v>
      </c>
      <c r="AR246" s="130">
        <f>[3]heroMastery!AR246</f>
        <v>0</v>
      </c>
      <c r="AS246" s="130">
        <f>[3]heroMastery!AS246</f>
        <v>0</v>
      </c>
      <c r="AT246" s="130">
        <f>[3]heroMastery!AT246</f>
        <v>0</v>
      </c>
      <c r="AU246" s="130">
        <f>[3]heroMastery!AU246</f>
        <v>0</v>
      </c>
      <c r="AV246" s="130">
        <f>[3]heroMastery!AV246</f>
        <v>0</v>
      </c>
      <c r="AW246" s="130">
        <f>[3]heroMastery!AW246</f>
        <v>0</v>
      </c>
      <c r="AX246" s="130">
        <f>[3]heroMastery!AX246</f>
        <v>0</v>
      </c>
      <c r="AY246" s="130">
        <f>[3]heroMastery!AY246</f>
        <v>0</v>
      </c>
      <c r="AZ246" s="130">
        <f>[3]heroMastery!AZ246</f>
        <v>0</v>
      </c>
      <c r="BA246" s="130">
        <f>[3]heroMastery!BA246</f>
        <v>0</v>
      </c>
      <c r="BB246" s="130">
        <f>[3]heroMastery!BB246</f>
        <v>0</v>
      </c>
      <c r="BC246" s="130">
        <f>[3]heroMastery!BC246</f>
        <v>0</v>
      </c>
      <c r="BD246" s="130">
        <f>[3]heroMastery!BD246</f>
        <v>0</v>
      </c>
      <c r="BE246" s="130">
        <f>[3]heroMastery!BE246</f>
        <v>0</v>
      </c>
      <c r="BF246" s="130">
        <f>[3]heroMastery!BF246</f>
        <v>0</v>
      </c>
      <c r="BG246" s="130">
        <f>[3]heroMastery!BG246</f>
        <v>0</v>
      </c>
      <c r="BH246" s="130">
        <f>[3]heroMastery!BH246</f>
        <v>0</v>
      </c>
    </row>
    <row r="247" spans="1:60">
      <c r="A247" s="130">
        <f>[3]heroMastery!A247</f>
        <v>490116</v>
      </c>
      <c r="B247" s="130">
        <f>[3]heroMastery!B247</f>
        <v>0</v>
      </c>
      <c r="C247" s="130" t="str">
        <f>[3]heroMastery!C247</f>
        <v>幸运降临</v>
      </c>
      <c r="D247" s="130">
        <f>[3]heroMastery!D247</f>
        <v>3</v>
      </c>
      <c r="E247" s="130">
        <f>[3]heroMastery!E247</f>
        <v>0</v>
      </c>
      <c r="F247" s="130">
        <f>[3]heroMastery!F247</f>
        <v>0</v>
      </c>
      <c r="G247" s="130">
        <f>[3]heroMastery!G247</f>
        <v>0</v>
      </c>
      <c r="H247" s="130">
        <f>[3]heroMastery!H247</f>
        <v>0</v>
      </c>
      <c r="I247" s="130">
        <f>[3]heroMastery!I247</f>
        <v>0</v>
      </c>
      <c r="J247" s="130">
        <f>[3]heroMastery!J247</f>
        <v>0</v>
      </c>
      <c r="K247" s="130">
        <f>[3]heroMastery!K247</f>
        <v>0</v>
      </c>
      <c r="L247" s="130">
        <f>[3]heroMastery!L247</f>
        <v>0</v>
      </c>
      <c r="M247" s="130">
        <f>[3]heroMastery!M247</f>
        <v>0</v>
      </c>
      <c r="N247" s="130" t="str">
        <f>[3]heroMastery!N247</f>
        <v>bw_xingyunjianglin</v>
      </c>
      <c r="O247" s="130" t="str">
        <f>[3]heroMastery!O247</f>
        <v>HEROMASTERY_490116</v>
      </c>
      <c r="P247" s="130" t="str">
        <f>[3]heroMastery!P247</f>
        <v>HEROMASTERYDES_490116</v>
      </c>
      <c r="Q247" s="130" t="str">
        <f>[3]heroMastery!Q247</f>
        <v>[1,1,1,1]</v>
      </c>
      <c r="R247" s="130" t="str">
        <f>[3]heroMastery!R247</f>
        <v>[1,1,1,1,1]</v>
      </c>
      <c r="S247" s="130" t="str">
        <f>[3]heroMastery!S247</f>
        <v>[1,1]</v>
      </c>
      <c r="T247" s="130">
        <f>[3]heroMastery!T247</f>
        <v>0</v>
      </c>
      <c r="U247" s="130">
        <f>[3]heroMastery!U247</f>
        <v>0</v>
      </c>
      <c r="V247" s="130" t="str">
        <f>[3]heroMastery!V247</f>
        <v>[[13,200,0]]</v>
      </c>
      <c r="W247" s="130">
        <f>[3]heroMastery!W247</f>
        <v>0</v>
      </c>
      <c r="X247" s="130">
        <f>[3]heroMastery!X247</f>
        <v>0</v>
      </c>
      <c r="Y247" s="130">
        <f>[3]heroMastery!Y247</f>
        <v>0</v>
      </c>
      <c r="Z247" s="130">
        <f>[3]heroMastery!Z247</f>
        <v>0</v>
      </c>
      <c r="AA247" s="130">
        <f>[3]heroMastery!AA247</f>
        <v>0</v>
      </c>
      <c r="AB247" s="130">
        <f>[3]heroMastery!AB247</f>
        <v>0</v>
      </c>
      <c r="AC247" s="130">
        <f>[3]heroMastery!AC247</f>
        <v>0</v>
      </c>
      <c r="AD247" s="130">
        <f>[3]heroMastery!AD247</f>
        <v>0</v>
      </c>
      <c r="AE247" s="130">
        <f>[3]heroMastery!AE247</f>
        <v>0</v>
      </c>
      <c r="AF247" s="130">
        <f>[3]heroMastery!AF247</f>
        <v>0</v>
      </c>
      <c r="AG247" s="130">
        <f>[3]heroMastery!AG247</f>
        <v>0</v>
      </c>
      <c r="AH247" s="130">
        <f>[3]heroMastery!AH247</f>
        <v>0</v>
      </c>
      <c r="AI247" s="130">
        <f>[3]heroMastery!AI247</f>
        <v>0</v>
      </c>
      <c r="AJ247" s="130">
        <f>[3]heroMastery!AJ247</f>
        <v>0</v>
      </c>
      <c r="AK247" s="130">
        <f>[3]heroMastery!AK247</f>
        <v>0</v>
      </c>
      <c r="AL247" s="130">
        <f>[3]heroMastery!AL247</f>
        <v>0</v>
      </c>
      <c r="AM247" s="130">
        <f>[3]heroMastery!AM247</f>
        <v>0</v>
      </c>
      <c r="AN247" s="130">
        <f>[3]heroMastery!AN247</f>
        <v>0</v>
      </c>
      <c r="AO247" s="130">
        <f>[3]heroMastery!AO247</f>
        <v>0</v>
      </c>
      <c r="AP247" s="130">
        <f>[3]heroMastery!AP247</f>
        <v>0</v>
      </c>
      <c r="AQ247" s="130">
        <f>[3]heroMastery!AQ247</f>
        <v>0</v>
      </c>
      <c r="AR247" s="130">
        <f>[3]heroMastery!AR247</f>
        <v>0</v>
      </c>
      <c r="AS247" s="130">
        <f>[3]heroMastery!AS247</f>
        <v>0</v>
      </c>
      <c r="AT247" s="130">
        <f>[3]heroMastery!AT247</f>
        <v>0</v>
      </c>
      <c r="AU247" s="130">
        <f>[3]heroMastery!AU247</f>
        <v>0</v>
      </c>
      <c r="AV247" s="130">
        <f>[3]heroMastery!AV247</f>
        <v>0</v>
      </c>
      <c r="AW247" s="130">
        <f>[3]heroMastery!AW247</f>
        <v>0</v>
      </c>
      <c r="AX247" s="130">
        <f>[3]heroMastery!AX247</f>
        <v>0</v>
      </c>
      <c r="AY247" s="130">
        <f>[3]heroMastery!AY247</f>
        <v>0</v>
      </c>
      <c r="AZ247" s="130">
        <f>[3]heroMastery!AZ247</f>
        <v>0</v>
      </c>
      <c r="BA247" s="130">
        <f>[3]heroMastery!BA247</f>
        <v>0</v>
      </c>
      <c r="BB247" s="130">
        <f>[3]heroMastery!BB247</f>
        <v>0</v>
      </c>
      <c r="BC247" s="130">
        <f>[3]heroMastery!BC247</f>
        <v>0</v>
      </c>
      <c r="BD247" s="130">
        <f>[3]heroMastery!BD247</f>
        <v>0</v>
      </c>
      <c r="BE247" s="130">
        <f>[3]heroMastery!BE247</f>
        <v>0</v>
      </c>
      <c r="BF247" s="130">
        <f>[3]heroMastery!BF247</f>
        <v>0</v>
      </c>
      <c r="BG247" s="130">
        <f>[3]heroMastery!BG247</f>
        <v>0</v>
      </c>
      <c r="BH247" s="130">
        <f>[3]heroMastery!BH247</f>
        <v>0</v>
      </c>
    </row>
    <row r="248" spans="1:60">
      <c r="A248" s="130">
        <f>[3]heroMastery!A248</f>
        <v>490117</v>
      </c>
      <c r="B248" s="130">
        <f>[3]heroMastery!B248</f>
        <v>0</v>
      </c>
      <c r="C248" s="130" t="str">
        <f>[3]heroMastery!C248</f>
        <v>幸运降临</v>
      </c>
      <c r="D248" s="130">
        <f>[3]heroMastery!D248</f>
        <v>3</v>
      </c>
      <c r="E248" s="130">
        <f>[3]heroMastery!E248</f>
        <v>0</v>
      </c>
      <c r="F248" s="130">
        <f>[3]heroMastery!F248</f>
        <v>0</v>
      </c>
      <c r="G248" s="130">
        <f>[3]heroMastery!G248</f>
        <v>0</v>
      </c>
      <c r="H248" s="130">
        <f>[3]heroMastery!H248</f>
        <v>0</v>
      </c>
      <c r="I248" s="130">
        <f>[3]heroMastery!I248</f>
        <v>0</v>
      </c>
      <c r="J248" s="130">
        <f>[3]heroMastery!J248</f>
        <v>0</v>
      </c>
      <c r="K248" s="130">
        <f>[3]heroMastery!K248</f>
        <v>0</v>
      </c>
      <c r="L248" s="130">
        <f>[3]heroMastery!L248</f>
        <v>0</v>
      </c>
      <c r="M248" s="130">
        <f>[3]heroMastery!M248</f>
        <v>0</v>
      </c>
      <c r="N248" s="130" t="str">
        <f>[3]heroMastery!N248</f>
        <v>bw_xingyunjianglin</v>
      </c>
      <c r="O248" s="130" t="str">
        <f>[3]heroMastery!O248</f>
        <v>HEROMASTERY_490117</v>
      </c>
      <c r="P248" s="130" t="str">
        <f>[3]heroMastery!P248</f>
        <v>HEROMASTERYDES_490117</v>
      </c>
      <c r="Q248" s="130" t="str">
        <f>[3]heroMastery!Q248</f>
        <v>[1,1,1,1]</v>
      </c>
      <c r="R248" s="130" t="str">
        <f>[3]heroMastery!R248</f>
        <v>[1,1,1,1,1]</v>
      </c>
      <c r="S248" s="130" t="str">
        <f>[3]heroMastery!S248</f>
        <v>[1,1]</v>
      </c>
      <c r="T248" s="130">
        <f>[3]heroMastery!T248</f>
        <v>0</v>
      </c>
      <c r="U248" s="130">
        <f>[3]heroMastery!U248</f>
        <v>0</v>
      </c>
      <c r="V248" s="130" t="str">
        <f>[3]heroMastery!V248</f>
        <v>[[9,80,0]]</v>
      </c>
      <c r="W248" s="130">
        <f>[3]heroMastery!W248</f>
        <v>0</v>
      </c>
      <c r="X248" s="130">
        <f>[3]heroMastery!X248</f>
        <v>0</v>
      </c>
      <c r="Y248" s="130">
        <f>[3]heroMastery!Y248</f>
        <v>0</v>
      </c>
      <c r="Z248" s="130">
        <f>[3]heroMastery!Z248</f>
        <v>0</v>
      </c>
      <c r="AA248" s="130">
        <f>[3]heroMastery!AA248</f>
        <v>0</v>
      </c>
      <c r="AB248" s="130">
        <f>[3]heroMastery!AB248</f>
        <v>0</v>
      </c>
      <c r="AC248" s="130">
        <f>[3]heroMastery!AC248</f>
        <v>0</v>
      </c>
      <c r="AD248" s="130">
        <f>[3]heroMastery!AD248</f>
        <v>0</v>
      </c>
      <c r="AE248" s="130">
        <f>[3]heroMastery!AE248</f>
        <v>0</v>
      </c>
      <c r="AF248" s="130">
        <f>[3]heroMastery!AF248</f>
        <v>0</v>
      </c>
      <c r="AG248" s="130">
        <f>[3]heroMastery!AG248</f>
        <v>0</v>
      </c>
      <c r="AH248" s="130">
        <f>[3]heroMastery!AH248</f>
        <v>0</v>
      </c>
      <c r="AI248" s="130">
        <f>[3]heroMastery!AI248</f>
        <v>0</v>
      </c>
      <c r="AJ248" s="130">
        <f>[3]heroMastery!AJ248</f>
        <v>0</v>
      </c>
      <c r="AK248" s="130">
        <f>[3]heroMastery!AK248</f>
        <v>0</v>
      </c>
      <c r="AL248" s="130">
        <f>[3]heroMastery!AL248</f>
        <v>0</v>
      </c>
      <c r="AM248" s="130">
        <f>[3]heroMastery!AM248</f>
        <v>0</v>
      </c>
      <c r="AN248" s="130">
        <f>[3]heroMastery!AN248</f>
        <v>0</v>
      </c>
      <c r="AO248" s="130">
        <f>[3]heroMastery!AO248</f>
        <v>0</v>
      </c>
      <c r="AP248" s="130">
        <f>[3]heroMastery!AP248</f>
        <v>0</v>
      </c>
      <c r="AQ248" s="130">
        <f>[3]heroMastery!AQ248</f>
        <v>0</v>
      </c>
      <c r="AR248" s="130">
        <f>[3]heroMastery!AR248</f>
        <v>0</v>
      </c>
      <c r="AS248" s="130">
        <f>[3]heroMastery!AS248</f>
        <v>0</v>
      </c>
      <c r="AT248" s="130">
        <f>[3]heroMastery!AT248</f>
        <v>0</v>
      </c>
      <c r="AU248" s="130">
        <f>[3]heroMastery!AU248</f>
        <v>0</v>
      </c>
      <c r="AV248" s="130">
        <f>[3]heroMastery!AV248</f>
        <v>0</v>
      </c>
      <c r="AW248" s="130">
        <f>[3]heroMastery!AW248</f>
        <v>0</v>
      </c>
      <c r="AX248" s="130">
        <f>[3]heroMastery!AX248</f>
        <v>0</v>
      </c>
      <c r="AY248" s="130">
        <f>[3]heroMastery!AY248</f>
        <v>0</v>
      </c>
      <c r="AZ248" s="130">
        <f>[3]heroMastery!AZ248</f>
        <v>0</v>
      </c>
      <c r="BA248" s="130">
        <f>[3]heroMastery!BA248</f>
        <v>0</v>
      </c>
      <c r="BB248" s="130">
        <f>[3]heroMastery!BB248</f>
        <v>0</v>
      </c>
      <c r="BC248" s="130">
        <f>[3]heroMastery!BC248</f>
        <v>0</v>
      </c>
      <c r="BD248" s="130">
        <f>[3]heroMastery!BD248</f>
        <v>0</v>
      </c>
      <c r="BE248" s="130">
        <f>[3]heroMastery!BE248</f>
        <v>0</v>
      </c>
      <c r="BF248" s="130">
        <f>[3]heroMastery!BF248</f>
        <v>0</v>
      </c>
      <c r="BG248" s="130">
        <f>[3]heroMastery!BG248</f>
        <v>0</v>
      </c>
      <c r="BH248" s="130">
        <f>[3]heroMastery!BH248</f>
        <v>0</v>
      </c>
    </row>
    <row r="249" spans="1:60" ht="16.149999999999999" customHeight="1">
      <c r="A249" s="130">
        <f>[3]heroMastery!A249</f>
        <v>49012</v>
      </c>
      <c r="B249" s="130">
        <f>[3]heroMastery!B249</f>
        <v>0</v>
      </c>
      <c r="C249" s="130" t="str">
        <f>[3]heroMastery!C249</f>
        <v>魔法抑制</v>
      </c>
      <c r="D249" s="130">
        <f>[3]heroMastery!D249</f>
        <v>3</v>
      </c>
      <c r="E249" s="130">
        <f>[3]heroMastery!E249</f>
        <v>0</v>
      </c>
      <c r="F249" s="130">
        <f>[3]heroMastery!F249</f>
        <v>0</v>
      </c>
      <c r="G249" s="130">
        <f>[3]heroMastery!G249</f>
        <v>0</v>
      </c>
      <c r="H249" s="130">
        <f>[3]heroMastery!H249</f>
        <v>0</v>
      </c>
      <c r="I249" s="130">
        <f>[3]heroMastery!I249</f>
        <v>0</v>
      </c>
      <c r="J249" s="130">
        <f>[3]heroMastery!J249</f>
        <v>0</v>
      </c>
      <c r="K249" s="130">
        <f>[3]heroMastery!K249</f>
        <v>0</v>
      </c>
      <c r="L249" s="130">
        <f>[3]heroMastery!L249</f>
        <v>0</v>
      </c>
      <c r="M249" s="130">
        <f>[3]heroMastery!M249</f>
        <v>0</v>
      </c>
      <c r="N249" s="130" t="str">
        <f>[3]heroMastery!N249</f>
        <v>bw_mofayizhi</v>
      </c>
      <c r="O249" s="130" t="str">
        <f>[3]heroMastery!O249</f>
        <v>HEROMASTERY_49012</v>
      </c>
      <c r="P249" s="130" t="str">
        <f>[3]heroMastery!P249</f>
        <v>HEROMASTERYDES_49012</v>
      </c>
      <c r="Q249" s="130" t="str">
        <f>[3]heroMastery!Q249</f>
        <v/>
      </c>
      <c r="R249" s="130">
        <f>[3]heroMastery!R249</f>
        <v>0</v>
      </c>
      <c r="S249" s="130" t="str">
        <f>[3]heroMastery!S249</f>
        <v/>
      </c>
      <c r="T249" s="130">
        <f>[3]heroMastery!T249</f>
        <v>0</v>
      </c>
      <c r="U249" s="130">
        <f>[3]heroMastery!U249</f>
        <v>0</v>
      </c>
      <c r="V249" s="130">
        <f>[3]heroMastery!V249</f>
        <v>0</v>
      </c>
      <c r="W249" s="130">
        <f>[3]heroMastery!W249</f>
        <v>0</v>
      </c>
      <c r="X249" s="130">
        <f>[3]heroMastery!X249</f>
        <v>0</v>
      </c>
      <c r="Y249" s="130">
        <f>[3]heroMastery!Y249</f>
        <v>0</v>
      </c>
      <c r="Z249" s="130">
        <f>[3]heroMastery!Z249</f>
        <v>0</v>
      </c>
      <c r="AA249" s="130">
        <f>[3]heroMastery!AA249</f>
        <v>0</v>
      </c>
      <c r="AB249" s="130">
        <f>[3]heroMastery!AB249</f>
        <v>0</v>
      </c>
      <c r="AC249" s="130">
        <f>[3]heroMastery!AC249</f>
        <v>0</v>
      </c>
      <c r="AD249" s="130">
        <f>[3]heroMastery!AD249</f>
        <v>0</v>
      </c>
      <c r="AE249" s="130">
        <f>[3]heroMastery!AE249</f>
        <v>0</v>
      </c>
      <c r="AF249" s="130" t="str">
        <f>[3]heroMastery!AF249</f>
        <v>[[131,3,1.5]]</v>
      </c>
      <c r="AG249" s="130">
        <f>[3]heroMastery!AG249</f>
        <v>0</v>
      </c>
      <c r="AH249" s="130">
        <f>[3]heroMastery!AH249</f>
        <v>0</v>
      </c>
      <c r="AI249" s="130">
        <f>[3]heroMastery!AI249</f>
        <v>0</v>
      </c>
      <c r="AJ249" s="130">
        <f>[3]heroMastery!AJ249</f>
        <v>0</v>
      </c>
      <c r="AK249" s="130">
        <f>[3]heroMastery!AK249</f>
        <v>0</v>
      </c>
      <c r="AL249" s="130">
        <f>[3]heroMastery!AL249</f>
        <v>0</v>
      </c>
      <c r="AM249" s="130">
        <f>[3]heroMastery!AM249</f>
        <v>0</v>
      </c>
      <c r="AN249" s="130">
        <f>[3]heroMastery!AN249</f>
        <v>0</v>
      </c>
      <c r="AO249" s="130">
        <f>[3]heroMastery!AO249</f>
        <v>0</v>
      </c>
      <c r="AP249" s="130">
        <f>[3]heroMastery!AP249</f>
        <v>0</v>
      </c>
      <c r="AQ249" s="130">
        <f>[3]heroMastery!AQ249</f>
        <v>0</v>
      </c>
      <c r="AR249" s="130">
        <f>[3]heroMastery!AR249</f>
        <v>0</v>
      </c>
      <c r="AS249" s="130">
        <f>[3]heroMastery!AS249</f>
        <v>0</v>
      </c>
      <c r="AT249" s="130">
        <f>[3]heroMastery!AT249</f>
        <v>0</v>
      </c>
      <c r="AU249" s="130">
        <f>[3]heroMastery!AU249</f>
        <v>0</v>
      </c>
      <c r="AV249" s="130">
        <f>[3]heroMastery!AV249</f>
        <v>0</v>
      </c>
      <c r="AW249" s="130">
        <f>[3]heroMastery!AW249</f>
        <v>0</v>
      </c>
      <c r="AX249" s="130">
        <f>[3]heroMastery!AX249</f>
        <v>0</v>
      </c>
      <c r="AY249" s="130">
        <f>[3]heroMastery!AY249</f>
        <v>0</v>
      </c>
      <c r="AZ249" s="130">
        <f>[3]heroMastery!AZ249</f>
        <v>0</v>
      </c>
      <c r="BA249" s="130">
        <f>[3]heroMastery!BA249</f>
        <v>0</v>
      </c>
      <c r="BB249" s="130">
        <f>[3]heroMastery!BB249</f>
        <v>0</v>
      </c>
      <c r="BC249" s="130">
        <f>[3]heroMastery!BC249</f>
        <v>0</v>
      </c>
      <c r="BD249" s="130">
        <f>[3]heroMastery!BD249</f>
        <v>0</v>
      </c>
      <c r="BE249" s="130">
        <f>[3]heroMastery!BE249</f>
        <v>0</v>
      </c>
      <c r="BF249" s="130">
        <f>[3]heroMastery!BF249</f>
        <v>0</v>
      </c>
      <c r="BG249" s="130">
        <f>[3]heroMastery!BG249</f>
        <v>0</v>
      </c>
      <c r="BH249" s="130">
        <f>[3]heroMastery!BH249</f>
        <v>0</v>
      </c>
    </row>
    <row r="250" spans="1:60">
      <c r="A250" s="130">
        <f>[3]heroMastery!A250</f>
        <v>490121</v>
      </c>
      <c r="B250" s="130">
        <f>[3]heroMastery!B250</f>
        <v>0</v>
      </c>
      <c r="C250" s="130" t="str">
        <f>[3]heroMastery!C250</f>
        <v>魔法抑制</v>
      </c>
      <c r="D250" s="130">
        <f>[3]heroMastery!D250</f>
        <v>3</v>
      </c>
      <c r="E250" s="130">
        <f>[3]heroMastery!E250</f>
        <v>0</v>
      </c>
      <c r="F250" s="130">
        <f>[3]heroMastery!F250</f>
        <v>0</v>
      </c>
      <c r="G250" s="130">
        <f>[3]heroMastery!G250</f>
        <v>0</v>
      </c>
      <c r="H250" s="130">
        <f>[3]heroMastery!H250</f>
        <v>0</v>
      </c>
      <c r="I250" s="130">
        <f>[3]heroMastery!I250</f>
        <v>0</v>
      </c>
      <c r="J250" s="130">
        <f>[3]heroMastery!J250</f>
        <v>0</v>
      </c>
      <c r="K250" s="130">
        <f>[3]heroMastery!K250</f>
        <v>0</v>
      </c>
      <c r="L250" s="130">
        <f>[3]heroMastery!L250</f>
        <v>0</v>
      </c>
      <c r="M250" s="130">
        <f>[3]heroMastery!M250</f>
        <v>0</v>
      </c>
      <c r="N250" s="130" t="str">
        <f>[3]heroMastery!N250</f>
        <v>bw_mofayizhi</v>
      </c>
      <c r="O250" s="130" t="str">
        <f>[3]heroMastery!O250</f>
        <v>HEROMASTERY_490121</v>
      </c>
      <c r="P250" s="130" t="str">
        <f>[3]heroMastery!P250</f>
        <v>HEROMASTERYDES_490121</v>
      </c>
      <c r="Q250" s="130" t="str">
        <f>[3]heroMastery!Q250</f>
        <v/>
      </c>
      <c r="R250" s="130">
        <f>[3]heroMastery!R250</f>
        <v>0</v>
      </c>
      <c r="S250" s="130" t="str">
        <f>[3]heroMastery!S250</f>
        <v/>
      </c>
      <c r="T250" s="130">
        <f>[3]heroMastery!T250</f>
        <v>0</v>
      </c>
      <c r="U250" s="130">
        <f>[3]heroMastery!U250</f>
        <v>0</v>
      </c>
      <c r="V250" s="130">
        <f>[3]heroMastery!V250</f>
        <v>0</v>
      </c>
      <c r="W250" s="130">
        <f>[3]heroMastery!W250</f>
        <v>0</v>
      </c>
      <c r="X250" s="130">
        <f>[3]heroMastery!X250</f>
        <v>0</v>
      </c>
      <c r="Y250" s="130">
        <f>[3]heroMastery!Y250</f>
        <v>0</v>
      </c>
      <c r="Z250" s="130">
        <f>[3]heroMastery!Z250</f>
        <v>0</v>
      </c>
      <c r="AA250" s="130">
        <f>[3]heroMastery!AA250</f>
        <v>0</v>
      </c>
      <c r="AB250" s="130">
        <f>[3]heroMastery!AB250</f>
        <v>0</v>
      </c>
      <c r="AC250" s="130">
        <f>[3]heroMastery!AC250</f>
        <v>0</v>
      </c>
      <c r="AD250" s="130">
        <f>[3]heroMastery!AD250</f>
        <v>0</v>
      </c>
      <c r="AE250" s="130">
        <f>[3]heroMastery!AE250</f>
        <v>0</v>
      </c>
      <c r="AF250" s="130" t="str">
        <f>[3]heroMastery!AF250</f>
        <v>[[131,2,0]]</v>
      </c>
      <c r="AG250" s="130">
        <f>[3]heroMastery!AG250</f>
        <v>0</v>
      </c>
      <c r="AH250" s="130">
        <f>[3]heroMastery!AH250</f>
        <v>0</v>
      </c>
      <c r="AI250" s="130">
        <f>[3]heroMastery!AI250</f>
        <v>0</v>
      </c>
      <c r="AJ250" s="130">
        <f>[3]heroMastery!AJ250</f>
        <v>0</v>
      </c>
      <c r="AK250" s="130">
        <f>[3]heroMastery!AK250</f>
        <v>0</v>
      </c>
      <c r="AL250" s="130">
        <f>[3]heroMastery!AL250</f>
        <v>0</v>
      </c>
      <c r="AM250" s="130">
        <f>[3]heroMastery!AM250</f>
        <v>0</v>
      </c>
      <c r="AN250" s="130">
        <f>[3]heroMastery!AN250</f>
        <v>0</v>
      </c>
      <c r="AO250" s="130">
        <f>[3]heroMastery!AO250</f>
        <v>0</v>
      </c>
      <c r="AP250" s="130">
        <f>[3]heroMastery!AP250</f>
        <v>0</v>
      </c>
      <c r="AQ250" s="130">
        <f>[3]heroMastery!AQ250</f>
        <v>0</v>
      </c>
      <c r="AR250" s="130">
        <f>[3]heroMastery!AR250</f>
        <v>0</v>
      </c>
      <c r="AS250" s="130">
        <f>[3]heroMastery!AS250</f>
        <v>0</v>
      </c>
      <c r="AT250" s="130">
        <f>[3]heroMastery!AT250</f>
        <v>0</v>
      </c>
      <c r="AU250" s="130">
        <f>[3]heroMastery!AU250</f>
        <v>0</v>
      </c>
      <c r="AV250" s="130">
        <f>[3]heroMastery!AV250</f>
        <v>0</v>
      </c>
      <c r="AW250" s="130">
        <f>[3]heroMastery!AW250</f>
        <v>0</v>
      </c>
      <c r="AX250" s="130">
        <f>[3]heroMastery!AX250</f>
        <v>0</v>
      </c>
      <c r="AY250" s="130">
        <f>[3]heroMastery!AY250</f>
        <v>0</v>
      </c>
      <c r="AZ250" s="130">
        <f>[3]heroMastery!AZ250</f>
        <v>0</v>
      </c>
      <c r="BA250" s="130">
        <f>[3]heroMastery!BA250</f>
        <v>0</v>
      </c>
      <c r="BB250" s="130">
        <f>[3]heroMastery!BB250</f>
        <v>0</v>
      </c>
      <c r="BC250" s="130">
        <f>[3]heroMastery!BC250</f>
        <v>0</v>
      </c>
      <c r="BD250" s="130">
        <f>[3]heroMastery!BD250</f>
        <v>0</v>
      </c>
      <c r="BE250" s="130">
        <f>[3]heroMastery!BE250</f>
        <v>0</v>
      </c>
      <c r="BF250" s="130">
        <f>[3]heroMastery!BF250</f>
        <v>0</v>
      </c>
      <c r="BG250" s="130">
        <f>[3]heroMastery!BG250</f>
        <v>0</v>
      </c>
      <c r="BH250" s="130">
        <f>[3]heroMastery!BH250</f>
        <v>0</v>
      </c>
    </row>
    <row r="251" spans="1:60">
      <c r="A251" s="130">
        <f>[3]heroMastery!A251</f>
        <v>490122</v>
      </c>
      <c r="B251" s="130">
        <f>[3]heroMastery!B251</f>
        <v>0</v>
      </c>
      <c r="C251" s="130" t="str">
        <f>[3]heroMastery!C251</f>
        <v>魔法抑制</v>
      </c>
      <c r="D251" s="130">
        <f>[3]heroMastery!D251</f>
        <v>3</v>
      </c>
      <c r="E251" s="130">
        <f>[3]heroMastery!E251</f>
        <v>0</v>
      </c>
      <c r="F251" s="130">
        <f>[3]heroMastery!F251</f>
        <v>0</v>
      </c>
      <c r="G251" s="130">
        <f>[3]heroMastery!G251</f>
        <v>0</v>
      </c>
      <c r="H251" s="130">
        <f>[3]heroMastery!H251</f>
        <v>0</v>
      </c>
      <c r="I251" s="130">
        <f>[3]heroMastery!I251</f>
        <v>0</v>
      </c>
      <c r="J251" s="130">
        <f>[3]heroMastery!J251</f>
        <v>0</v>
      </c>
      <c r="K251" s="130">
        <f>[3]heroMastery!K251</f>
        <v>0</v>
      </c>
      <c r="L251" s="130">
        <f>[3]heroMastery!L251</f>
        <v>0</v>
      </c>
      <c r="M251" s="130">
        <f>[3]heroMastery!M251</f>
        <v>0</v>
      </c>
      <c r="N251" s="130" t="str">
        <f>[3]heroMastery!N251</f>
        <v>bw_mofayizhi</v>
      </c>
      <c r="O251" s="130" t="str">
        <f>[3]heroMastery!O251</f>
        <v>HEROMASTERY_490122</v>
      </c>
      <c r="P251" s="130" t="str">
        <f>[3]heroMastery!P251</f>
        <v>HEROMASTERYDES_490122</v>
      </c>
      <c r="Q251" s="130" t="str">
        <f>[3]heroMastery!Q251</f>
        <v/>
      </c>
      <c r="R251" s="130">
        <f>[3]heroMastery!R251</f>
        <v>0</v>
      </c>
      <c r="S251" s="130" t="str">
        <f>[3]heroMastery!S251</f>
        <v/>
      </c>
      <c r="T251" s="130">
        <f>[3]heroMastery!T251</f>
        <v>0</v>
      </c>
      <c r="U251" s="130">
        <f>[3]heroMastery!U251</f>
        <v>0</v>
      </c>
      <c r="V251" s="130">
        <f>[3]heroMastery!V251</f>
        <v>0</v>
      </c>
      <c r="W251" s="130">
        <f>[3]heroMastery!W251</f>
        <v>0</v>
      </c>
      <c r="X251" s="130">
        <f>[3]heroMastery!X251</f>
        <v>0</v>
      </c>
      <c r="Y251" s="130">
        <f>[3]heroMastery!Y251</f>
        <v>0</v>
      </c>
      <c r="Z251" s="130">
        <f>[3]heroMastery!Z251</f>
        <v>0</v>
      </c>
      <c r="AA251" s="130">
        <f>[3]heroMastery!AA251</f>
        <v>0</v>
      </c>
      <c r="AB251" s="130">
        <f>[3]heroMastery!AB251</f>
        <v>0</v>
      </c>
      <c r="AC251" s="130">
        <f>[3]heroMastery!AC251</f>
        <v>0</v>
      </c>
      <c r="AD251" s="130">
        <f>[3]heroMastery!AD251</f>
        <v>0</v>
      </c>
      <c r="AE251" s="130">
        <f>[3]heroMastery!AE251</f>
        <v>0</v>
      </c>
      <c r="AF251" s="130" t="str">
        <f>[3]heroMastery!AF251</f>
        <v>[[131,2,0]]</v>
      </c>
      <c r="AG251" s="130">
        <f>[3]heroMastery!AG251</f>
        <v>0</v>
      </c>
      <c r="AH251" s="130">
        <f>[3]heroMastery!AH251</f>
        <v>0</v>
      </c>
      <c r="AI251" s="130">
        <f>[3]heroMastery!AI251</f>
        <v>0</v>
      </c>
      <c r="AJ251" s="130">
        <f>[3]heroMastery!AJ251</f>
        <v>0</v>
      </c>
      <c r="AK251" s="130">
        <f>[3]heroMastery!AK251</f>
        <v>0</v>
      </c>
      <c r="AL251" s="130">
        <f>[3]heroMastery!AL251</f>
        <v>0</v>
      </c>
      <c r="AM251" s="130">
        <f>[3]heroMastery!AM251</f>
        <v>0</v>
      </c>
      <c r="AN251" s="130">
        <f>[3]heroMastery!AN251</f>
        <v>0</v>
      </c>
      <c r="AO251" s="130">
        <f>[3]heroMastery!AO251</f>
        <v>0</v>
      </c>
      <c r="AP251" s="130">
        <f>[3]heroMastery!AP251</f>
        <v>0</v>
      </c>
      <c r="AQ251" s="130">
        <f>[3]heroMastery!AQ251</f>
        <v>0</v>
      </c>
      <c r="AR251" s="130">
        <f>[3]heroMastery!AR251</f>
        <v>0</v>
      </c>
      <c r="AS251" s="130">
        <f>[3]heroMastery!AS251</f>
        <v>0</v>
      </c>
      <c r="AT251" s="130">
        <f>[3]heroMastery!AT251</f>
        <v>0</v>
      </c>
      <c r="AU251" s="130">
        <f>[3]heroMastery!AU251</f>
        <v>0</v>
      </c>
      <c r="AV251" s="130">
        <f>[3]heroMastery!AV251</f>
        <v>0</v>
      </c>
      <c r="AW251" s="130">
        <f>[3]heroMastery!AW251</f>
        <v>0</v>
      </c>
      <c r="AX251" s="130">
        <f>[3]heroMastery!AX251</f>
        <v>0</v>
      </c>
      <c r="AY251" s="130">
        <f>[3]heroMastery!AY251</f>
        <v>0</v>
      </c>
      <c r="AZ251" s="130">
        <f>[3]heroMastery!AZ251</f>
        <v>0</v>
      </c>
      <c r="BA251" s="130">
        <f>[3]heroMastery!BA251</f>
        <v>0</v>
      </c>
      <c r="BB251" s="130">
        <f>[3]heroMastery!BB251</f>
        <v>0</v>
      </c>
      <c r="BC251" s="130">
        <f>[3]heroMastery!BC251</f>
        <v>0</v>
      </c>
      <c r="BD251" s="130">
        <f>[3]heroMastery!BD251</f>
        <v>0</v>
      </c>
      <c r="BE251" s="130">
        <f>[3]heroMastery!BE251</f>
        <v>0</v>
      </c>
      <c r="BF251" s="130">
        <f>[3]heroMastery!BF251</f>
        <v>0</v>
      </c>
      <c r="BG251" s="130">
        <f>[3]heroMastery!BG251</f>
        <v>0</v>
      </c>
      <c r="BH251" s="130">
        <f>[3]heroMastery!BH251</f>
        <v>0</v>
      </c>
    </row>
    <row r="252" spans="1:60">
      <c r="A252" s="130">
        <f>[3]heroMastery!A252</f>
        <v>490123</v>
      </c>
      <c r="B252" s="130">
        <f>[3]heroMastery!B252</f>
        <v>0</v>
      </c>
      <c r="C252" s="130" t="str">
        <f>[3]heroMastery!C252</f>
        <v>魔法抑制</v>
      </c>
      <c r="D252" s="130">
        <f>[3]heroMastery!D252</f>
        <v>3</v>
      </c>
      <c r="E252" s="130">
        <f>[3]heroMastery!E252</f>
        <v>0</v>
      </c>
      <c r="F252" s="130">
        <f>[3]heroMastery!F252</f>
        <v>0</v>
      </c>
      <c r="G252" s="130">
        <f>[3]heroMastery!G252</f>
        <v>0</v>
      </c>
      <c r="H252" s="130">
        <f>[3]heroMastery!H252</f>
        <v>0</v>
      </c>
      <c r="I252" s="130">
        <f>[3]heroMastery!I252</f>
        <v>0</v>
      </c>
      <c r="J252" s="130">
        <f>[3]heroMastery!J252</f>
        <v>0</v>
      </c>
      <c r="K252" s="130">
        <f>[3]heroMastery!K252</f>
        <v>0</v>
      </c>
      <c r="L252" s="130">
        <f>[3]heroMastery!L252</f>
        <v>0</v>
      </c>
      <c r="M252" s="130">
        <f>[3]heroMastery!M252</f>
        <v>0</v>
      </c>
      <c r="N252" s="130" t="str">
        <f>[3]heroMastery!N252</f>
        <v>bw_mofayizhi</v>
      </c>
      <c r="O252" s="130" t="str">
        <f>[3]heroMastery!O252</f>
        <v>HEROMASTERY_490123</v>
      </c>
      <c r="P252" s="130" t="str">
        <f>[3]heroMastery!P252</f>
        <v>HEROMASTERYDES_490123</v>
      </c>
      <c r="Q252" s="130" t="str">
        <f>[3]heroMastery!Q252</f>
        <v/>
      </c>
      <c r="R252" s="130">
        <f>[3]heroMastery!R252</f>
        <v>0</v>
      </c>
      <c r="S252" s="130" t="str">
        <f>[3]heroMastery!S252</f>
        <v/>
      </c>
      <c r="T252" s="130">
        <f>[3]heroMastery!T252</f>
        <v>0</v>
      </c>
      <c r="U252" s="130">
        <f>[3]heroMastery!U252</f>
        <v>0</v>
      </c>
      <c r="V252" s="130">
        <f>[3]heroMastery!V252</f>
        <v>0</v>
      </c>
      <c r="W252" s="130">
        <f>[3]heroMastery!W252</f>
        <v>0</v>
      </c>
      <c r="X252" s="130">
        <f>[3]heroMastery!X252</f>
        <v>0</v>
      </c>
      <c r="Y252" s="130">
        <f>[3]heroMastery!Y252</f>
        <v>0</v>
      </c>
      <c r="Z252" s="130">
        <f>[3]heroMastery!Z252</f>
        <v>0</v>
      </c>
      <c r="AA252" s="130">
        <f>[3]heroMastery!AA252</f>
        <v>0</v>
      </c>
      <c r="AB252" s="130">
        <f>[3]heroMastery!AB252</f>
        <v>0</v>
      </c>
      <c r="AC252" s="130">
        <f>[3]heroMastery!AC252</f>
        <v>0</v>
      </c>
      <c r="AD252" s="130">
        <f>[3]heroMastery!AD252</f>
        <v>0</v>
      </c>
      <c r="AE252" s="130">
        <f>[3]heroMastery!AE252</f>
        <v>0</v>
      </c>
      <c r="AF252" s="130" t="str">
        <f>[3]heroMastery!AF252</f>
        <v>[[131,2,0]]</v>
      </c>
      <c r="AG252" s="130">
        <f>[3]heroMastery!AG252</f>
        <v>0</v>
      </c>
      <c r="AH252" s="130">
        <f>[3]heroMastery!AH252</f>
        <v>0</v>
      </c>
      <c r="AI252" s="130">
        <f>[3]heroMastery!AI252</f>
        <v>0</v>
      </c>
      <c r="AJ252" s="130">
        <f>[3]heroMastery!AJ252</f>
        <v>0</v>
      </c>
      <c r="AK252" s="130">
        <f>[3]heroMastery!AK252</f>
        <v>0</v>
      </c>
      <c r="AL252" s="130">
        <f>[3]heroMastery!AL252</f>
        <v>0</v>
      </c>
      <c r="AM252" s="130">
        <f>[3]heroMastery!AM252</f>
        <v>0</v>
      </c>
      <c r="AN252" s="130">
        <f>[3]heroMastery!AN252</f>
        <v>0</v>
      </c>
      <c r="AO252" s="130">
        <f>[3]heroMastery!AO252</f>
        <v>0</v>
      </c>
      <c r="AP252" s="130">
        <f>[3]heroMastery!AP252</f>
        <v>0</v>
      </c>
      <c r="AQ252" s="130">
        <f>[3]heroMastery!AQ252</f>
        <v>0</v>
      </c>
      <c r="AR252" s="130">
        <f>[3]heroMastery!AR252</f>
        <v>0</v>
      </c>
      <c r="AS252" s="130">
        <f>[3]heroMastery!AS252</f>
        <v>0</v>
      </c>
      <c r="AT252" s="130">
        <f>[3]heroMastery!AT252</f>
        <v>0</v>
      </c>
      <c r="AU252" s="130">
        <f>[3]heroMastery!AU252</f>
        <v>0</v>
      </c>
      <c r="AV252" s="130">
        <f>[3]heroMastery!AV252</f>
        <v>0</v>
      </c>
      <c r="AW252" s="130">
        <f>[3]heroMastery!AW252</f>
        <v>0</v>
      </c>
      <c r="AX252" s="130">
        <f>[3]heroMastery!AX252</f>
        <v>0</v>
      </c>
      <c r="AY252" s="130">
        <f>[3]heroMastery!AY252</f>
        <v>0</v>
      </c>
      <c r="AZ252" s="130">
        <f>[3]heroMastery!AZ252</f>
        <v>0</v>
      </c>
      <c r="BA252" s="130">
        <f>[3]heroMastery!BA252</f>
        <v>0</v>
      </c>
      <c r="BB252" s="130">
        <f>[3]heroMastery!BB252</f>
        <v>0</v>
      </c>
      <c r="BC252" s="130">
        <f>[3]heroMastery!BC252</f>
        <v>0</v>
      </c>
      <c r="BD252" s="130">
        <f>[3]heroMastery!BD252</f>
        <v>0</v>
      </c>
      <c r="BE252" s="130">
        <f>[3]heroMastery!BE252</f>
        <v>0</v>
      </c>
      <c r="BF252" s="130">
        <f>[3]heroMastery!BF252</f>
        <v>0</v>
      </c>
      <c r="BG252" s="130">
        <f>[3]heroMastery!BG252</f>
        <v>0</v>
      </c>
      <c r="BH252" s="130">
        <f>[3]heroMastery!BH252</f>
        <v>0</v>
      </c>
    </row>
    <row r="253" spans="1:60">
      <c r="A253" s="130">
        <f>[3]heroMastery!A253</f>
        <v>490124</v>
      </c>
      <c r="B253" s="130">
        <f>[3]heroMastery!B253</f>
        <v>0</v>
      </c>
      <c r="C253" s="130" t="str">
        <f>[3]heroMastery!C253</f>
        <v>魔法抑制</v>
      </c>
      <c r="D253" s="130">
        <f>[3]heroMastery!D253</f>
        <v>3</v>
      </c>
      <c r="E253" s="130">
        <f>[3]heroMastery!E253</f>
        <v>0</v>
      </c>
      <c r="F253" s="130">
        <f>[3]heroMastery!F253</f>
        <v>0</v>
      </c>
      <c r="G253" s="130">
        <f>[3]heroMastery!G253</f>
        <v>0</v>
      </c>
      <c r="H253" s="130">
        <f>[3]heroMastery!H253</f>
        <v>0</v>
      </c>
      <c r="I253" s="130">
        <f>[3]heroMastery!I253</f>
        <v>0</v>
      </c>
      <c r="J253" s="130">
        <f>[3]heroMastery!J253</f>
        <v>0</v>
      </c>
      <c r="K253" s="130">
        <f>[3]heroMastery!K253</f>
        <v>0</v>
      </c>
      <c r="L253" s="130">
        <f>[3]heroMastery!L253</f>
        <v>0</v>
      </c>
      <c r="M253" s="130">
        <f>[3]heroMastery!M253</f>
        <v>0</v>
      </c>
      <c r="N253" s="130" t="str">
        <f>[3]heroMastery!N253</f>
        <v>bw_mofayizhi</v>
      </c>
      <c r="O253" s="130" t="str">
        <f>[3]heroMastery!O253</f>
        <v>HEROMASTERY_490124</v>
      </c>
      <c r="P253" s="130" t="str">
        <f>[3]heroMastery!P253</f>
        <v>HEROMASTERYDES_490124</v>
      </c>
      <c r="Q253" s="130" t="str">
        <f>[3]heroMastery!Q253</f>
        <v/>
      </c>
      <c r="R253" s="130">
        <f>[3]heroMastery!R253</f>
        <v>0</v>
      </c>
      <c r="S253" s="130" t="str">
        <f>[3]heroMastery!S253</f>
        <v/>
      </c>
      <c r="T253" s="130">
        <f>[3]heroMastery!T253</f>
        <v>0</v>
      </c>
      <c r="U253" s="130">
        <f>[3]heroMastery!U253</f>
        <v>0</v>
      </c>
      <c r="V253" s="130">
        <f>[3]heroMastery!V253</f>
        <v>0</v>
      </c>
      <c r="W253" s="130">
        <f>[3]heroMastery!W253</f>
        <v>0</v>
      </c>
      <c r="X253" s="130">
        <f>[3]heroMastery!X253</f>
        <v>0</v>
      </c>
      <c r="Y253" s="130">
        <f>[3]heroMastery!Y253</f>
        <v>0</v>
      </c>
      <c r="Z253" s="130">
        <f>[3]heroMastery!Z253</f>
        <v>0</v>
      </c>
      <c r="AA253" s="130">
        <f>[3]heroMastery!AA253</f>
        <v>0</v>
      </c>
      <c r="AB253" s="130">
        <f>[3]heroMastery!AB253</f>
        <v>0</v>
      </c>
      <c r="AC253" s="130">
        <f>[3]heroMastery!AC253</f>
        <v>0</v>
      </c>
      <c r="AD253" s="130">
        <f>[3]heroMastery!AD253</f>
        <v>0</v>
      </c>
      <c r="AE253" s="130">
        <f>[3]heroMastery!AE253</f>
        <v>0</v>
      </c>
      <c r="AF253" s="130" t="str">
        <f>[3]heroMastery!AF253</f>
        <v>[[131,2,0]]</v>
      </c>
      <c r="AG253" s="130">
        <f>[3]heroMastery!AG253</f>
        <v>0</v>
      </c>
      <c r="AH253" s="130">
        <f>[3]heroMastery!AH253</f>
        <v>0</v>
      </c>
      <c r="AI253" s="130">
        <f>[3]heroMastery!AI253</f>
        <v>0</v>
      </c>
      <c r="AJ253" s="130">
        <f>[3]heroMastery!AJ253</f>
        <v>0</v>
      </c>
      <c r="AK253" s="130">
        <f>[3]heroMastery!AK253</f>
        <v>0</v>
      </c>
      <c r="AL253" s="130">
        <f>[3]heroMastery!AL253</f>
        <v>0</v>
      </c>
      <c r="AM253" s="130">
        <f>[3]heroMastery!AM253</f>
        <v>0</v>
      </c>
      <c r="AN253" s="130">
        <f>[3]heroMastery!AN253</f>
        <v>0</v>
      </c>
      <c r="AO253" s="130">
        <f>[3]heroMastery!AO253</f>
        <v>0</v>
      </c>
      <c r="AP253" s="130">
        <f>[3]heroMastery!AP253</f>
        <v>0</v>
      </c>
      <c r="AQ253" s="130">
        <f>[3]heroMastery!AQ253</f>
        <v>0</v>
      </c>
      <c r="AR253" s="130">
        <f>[3]heroMastery!AR253</f>
        <v>0</v>
      </c>
      <c r="AS253" s="130">
        <f>[3]heroMastery!AS253</f>
        <v>0</v>
      </c>
      <c r="AT253" s="130">
        <f>[3]heroMastery!AT253</f>
        <v>0</v>
      </c>
      <c r="AU253" s="130">
        <f>[3]heroMastery!AU253</f>
        <v>0</v>
      </c>
      <c r="AV253" s="130">
        <f>[3]heroMastery!AV253</f>
        <v>0</v>
      </c>
      <c r="AW253" s="130">
        <f>[3]heroMastery!AW253</f>
        <v>0</v>
      </c>
      <c r="AX253" s="130">
        <f>[3]heroMastery!AX253</f>
        <v>0</v>
      </c>
      <c r="AY253" s="130">
        <f>[3]heroMastery!AY253</f>
        <v>0</v>
      </c>
      <c r="AZ253" s="130">
        <f>[3]heroMastery!AZ253</f>
        <v>0</v>
      </c>
      <c r="BA253" s="130">
        <f>[3]heroMastery!BA253</f>
        <v>0</v>
      </c>
      <c r="BB253" s="130">
        <f>[3]heroMastery!BB253</f>
        <v>0</v>
      </c>
      <c r="BC253" s="130">
        <f>[3]heroMastery!BC253</f>
        <v>0</v>
      </c>
      <c r="BD253" s="130">
        <f>[3]heroMastery!BD253</f>
        <v>0</v>
      </c>
      <c r="BE253" s="130">
        <f>[3]heroMastery!BE253</f>
        <v>0</v>
      </c>
      <c r="BF253" s="130">
        <f>[3]heroMastery!BF253</f>
        <v>0</v>
      </c>
      <c r="BG253" s="130">
        <f>[3]heroMastery!BG253</f>
        <v>0</v>
      </c>
      <c r="BH253" s="130">
        <f>[3]heroMastery!BH253</f>
        <v>0</v>
      </c>
    </row>
    <row r="254" spans="1:60">
      <c r="A254" s="130">
        <f>[3]heroMastery!A254</f>
        <v>490125</v>
      </c>
      <c r="B254" s="130">
        <f>[3]heroMastery!B254</f>
        <v>0</v>
      </c>
      <c r="C254" s="130" t="str">
        <f>[3]heroMastery!C254</f>
        <v>魔法抑制</v>
      </c>
      <c r="D254" s="130">
        <f>[3]heroMastery!D254</f>
        <v>3</v>
      </c>
      <c r="E254" s="130">
        <f>[3]heroMastery!E254</f>
        <v>0</v>
      </c>
      <c r="F254" s="130">
        <f>[3]heroMastery!F254</f>
        <v>0</v>
      </c>
      <c r="G254" s="130">
        <f>[3]heroMastery!G254</f>
        <v>0</v>
      </c>
      <c r="H254" s="130">
        <f>[3]heroMastery!H254</f>
        <v>0</v>
      </c>
      <c r="I254" s="130">
        <f>[3]heroMastery!I254</f>
        <v>0</v>
      </c>
      <c r="J254" s="130">
        <f>[3]heroMastery!J254</f>
        <v>0</v>
      </c>
      <c r="K254" s="130">
        <f>[3]heroMastery!K254</f>
        <v>0</v>
      </c>
      <c r="L254" s="130">
        <f>[3]heroMastery!L254</f>
        <v>0</v>
      </c>
      <c r="M254" s="130">
        <f>[3]heroMastery!M254</f>
        <v>0</v>
      </c>
      <c r="N254" s="130" t="str">
        <f>[3]heroMastery!N254</f>
        <v>bw_mofayizhi</v>
      </c>
      <c r="O254" s="130" t="str">
        <f>[3]heroMastery!O254</f>
        <v>HEROMASTERY_490125</v>
      </c>
      <c r="P254" s="130" t="str">
        <f>[3]heroMastery!P254</f>
        <v>HEROMASTERYDES_490125</v>
      </c>
      <c r="Q254" s="130" t="str">
        <f>[3]heroMastery!Q254</f>
        <v/>
      </c>
      <c r="R254" s="130">
        <f>[3]heroMastery!R254</f>
        <v>0</v>
      </c>
      <c r="S254" s="130" t="str">
        <f>[3]heroMastery!S254</f>
        <v/>
      </c>
      <c r="T254" s="130">
        <f>[3]heroMastery!T254</f>
        <v>0</v>
      </c>
      <c r="U254" s="130">
        <f>[3]heroMastery!U254</f>
        <v>0</v>
      </c>
      <c r="V254" s="130">
        <f>[3]heroMastery!V254</f>
        <v>0</v>
      </c>
      <c r="W254" s="130">
        <f>[3]heroMastery!W254</f>
        <v>0</v>
      </c>
      <c r="X254" s="130">
        <f>[3]heroMastery!X254</f>
        <v>0</v>
      </c>
      <c r="Y254" s="130">
        <f>[3]heroMastery!Y254</f>
        <v>0</v>
      </c>
      <c r="Z254" s="130">
        <f>[3]heroMastery!Z254</f>
        <v>0</v>
      </c>
      <c r="AA254" s="130">
        <f>[3]heroMastery!AA254</f>
        <v>0</v>
      </c>
      <c r="AB254" s="130">
        <f>[3]heroMastery!AB254</f>
        <v>0</v>
      </c>
      <c r="AC254" s="130">
        <f>[3]heroMastery!AC254</f>
        <v>0</v>
      </c>
      <c r="AD254" s="130">
        <f>[3]heroMastery!AD254</f>
        <v>0</v>
      </c>
      <c r="AE254" s="130">
        <f>[3]heroMastery!AE254</f>
        <v>0</v>
      </c>
      <c r="AF254" s="130" t="str">
        <f>[3]heroMastery!AF254</f>
        <v>[[131,3,0]]</v>
      </c>
      <c r="AG254" s="130">
        <f>[3]heroMastery!AG254</f>
        <v>0</v>
      </c>
      <c r="AH254" s="130">
        <f>[3]heroMastery!AH254</f>
        <v>0</v>
      </c>
      <c r="AI254" s="130">
        <f>[3]heroMastery!AI254</f>
        <v>0</v>
      </c>
      <c r="AJ254" s="130">
        <f>[3]heroMastery!AJ254</f>
        <v>0</v>
      </c>
      <c r="AK254" s="130">
        <f>[3]heroMastery!AK254</f>
        <v>0</v>
      </c>
      <c r="AL254" s="130">
        <f>[3]heroMastery!AL254</f>
        <v>0</v>
      </c>
      <c r="AM254" s="130">
        <f>[3]heroMastery!AM254</f>
        <v>0</v>
      </c>
      <c r="AN254" s="130">
        <f>[3]heroMastery!AN254</f>
        <v>0</v>
      </c>
      <c r="AO254" s="130">
        <f>[3]heroMastery!AO254</f>
        <v>0</v>
      </c>
      <c r="AP254" s="130">
        <f>[3]heroMastery!AP254</f>
        <v>0</v>
      </c>
      <c r="AQ254" s="130">
        <f>[3]heroMastery!AQ254</f>
        <v>0</v>
      </c>
      <c r="AR254" s="130">
        <f>[3]heroMastery!AR254</f>
        <v>0</v>
      </c>
      <c r="AS254" s="130">
        <f>[3]heroMastery!AS254</f>
        <v>0</v>
      </c>
      <c r="AT254" s="130">
        <f>[3]heroMastery!AT254</f>
        <v>0</v>
      </c>
      <c r="AU254" s="130">
        <f>[3]heroMastery!AU254</f>
        <v>0</v>
      </c>
      <c r="AV254" s="130">
        <f>[3]heroMastery!AV254</f>
        <v>0</v>
      </c>
      <c r="AW254" s="130">
        <f>[3]heroMastery!AW254</f>
        <v>0</v>
      </c>
      <c r="AX254" s="130">
        <f>[3]heroMastery!AX254</f>
        <v>0</v>
      </c>
      <c r="AY254" s="130">
        <f>[3]heroMastery!AY254</f>
        <v>0</v>
      </c>
      <c r="AZ254" s="130">
        <f>[3]heroMastery!AZ254</f>
        <v>0</v>
      </c>
      <c r="BA254" s="130">
        <f>[3]heroMastery!BA254</f>
        <v>0</v>
      </c>
      <c r="BB254" s="130">
        <f>[3]heroMastery!BB254</f>
        <v>0</v>
      </c>
      <c r="BC254" s="130">
        <f>[3]heroMastery!BC254</f>
        <v>0</v>
      </c>
      <c r="BD254" s="130">
        <f>[3]heroMastery!BD254</f>
        <v>0</v>
      </c>
      <c r="BE254" s="130">
        <f>[3]heroMastery!BE254</f>
        <v>0</v>
      </c>
      <c r="BF254" s="130">
        <f>[3]heroMastery!BF254</f>
        <v>0</v>
      </c>
      <c r="BG254" s="130">
        <f>[3]heroMastery!BG254</f>
        <v>0</v>
      </c>
      <c r="BH254" s="130">
        <f>[3]heroMastery!BH254</f>
        <v>0</v>
      </c>
    </row>
    <row r="255" spans="1:60">
      <c r="A255" s="130">
        <f>[3]heroMastery!A255</f>
        <v>490126</v>
      </c>
      <c r="B255" s="130">
        <f>[3]heroMastery!B255</f>
        <v>0</v>
      </c>
      <c r="C255" s="130" t="str">
        <f>[3]heroMastery!C255</f>
        <v>魔法抑制</v>
      </c>
      <c r="D255" s="130">
        <f>[3]heroMastery!D255</f>
        <v>3</v>
      </c>
      <c r="E255" s="130">
        <f>[3]heroMastery!E255</f>
        <v>0</v>
      </c>
      <c r="F255" s="130">
        <f>[3]heroMastery!F255</f>
        <v>0</v>
      </c>
      <c r="G255" s="130">
        <f>[3]heroMastery!G255</f>
        <v>0</v>
      </c>
      <c r="H255" s="130">
        <f>[3]heroMastery!H255</f>
        <v>0</v>
      </c>
      <c r="I255" s="130">
        <f>[3]heroMastery!I255</f>
        <v>0</v>
      </c>
      <c r="J255" s="130">
        <f>[3]heroMastery!J255</f>
        <v>0</v>
      </c>
      <c r="K255" s="130">
        <f>[3]heroMastery!K255</f>
        <v>0</v>
      </c>
      <c r="L255" s="130">
        <f>[3]heroMastery!L255</f>
        <v>0</v>
      </c>
      <c r="M255" s="130">
        <f>[3]heroMastery!M255</f>
        <v>0</v>
      </c>
      <c r="N255" s="130" t="str">
        <f>[3]heroMastery!N255</f>
        <v>bw_mofayizhi</v>
      </c>
      <c r="O255" s="130" t="str">
        <f>[3]heroMastery!O255</f>
        <v>HEROMASTERY_490126</v>
      </c>
      <c r="P255" s="130" t="str">
        <f>[3]heroMastery!P255</f>
        <v>HEROMASTERYDES_490126</v>
      </c>
      <c r="Q255" s="130">
        <f>[3]heroMastery!Q255</f>
        <v>0</v>
      </c>
      <c r="R255" s="130">
        <f>[3]heroMastery!R255</f>
        <v>0</v>
      </c>
      <c r="S255" s="130" t="str">
        <f>[3]heroMastery!S255</f>
        <v/>
      </c>
      <c r="T255" s="130">
        <f>[3]heroMastery!T255</f>
        <v>0</v>
      </c>
      <c r="U255" s="130">
        <f>[3]heroMastery!U255</f>
        <v>0</v>
      </c>
      <c r="V255" s="130">
        <f>[3]heroMastery!V255</f>
        <v>0</v>
      </c>
      <c r="W255" s="130">
        <f>[3]heroMastery!W255</f>
        <v>0</v>
      </c>
      <c r="X255" s="130">
        <f>[3]heroMastery!X255</f>
        <v>0</v>
      </c>
      <c r="Y255" s="130">
        <f>[3]heroMastery!Y255</f>
        <v>0</v>
      </c>
      <c r="Z255" s="130">
        <f>[3]heroMastery!Z255</f>
        <v>0</v>
      </c>
      <c r="AA255" s="130">
        <f>[3]heroMastery!AA255</f>
        <v>0</v>
      </c>
      <c r="AB255" s="130">
        <f>[3]heroMastery!AB255</f>
        <v>0</v>
      </c>
      <c r="AC255" s="130">
        <f>[3]heroMastery!AC255</f>
        <v>0</v>
      </c>
      <c r="AD255" s="130">
        <f>[3]heroMastery!AD255</f>
        <v>0</v>
      </c>
      <c r="AE255" s="130">
        <f>[3]heroMastery!AE255</f>
        <v>0</v>
      </c>
      <c r="AF255" s="130" t="str">
        <f>[3]heroMastery!AF255</f>
        <v>[[131,6,0]]</v>
      </c>
      <c r="AG255" s="130">
        <f>[3]heroMastery!AG255</f>
        <v>0</v>
      </c>
      <c r="AH255" s="130">
        <f>[3]heroMastery!AH255</f>
        <v>0</v>
      </c>
      <c r="AI255" s="130">
        <f>[3]heroMastery!AI255</f>
        <v>0</v>
      </c>
      <c r="AJ255" s="130">
        <f>[3]heroMastery!AJ255</f>
        <v>0</v>
      </c>
      <c r="AK255" s="130">
        <f>[3]heroMastery!AK255</f>
        <v>0</v>
      </c>
      <c r="AL255" s="130">
        <f>[3]heroMastery!AL255</f>
        <v>0</v>
      </c>
      <c r="AM255" s="130">
        <f>[3]heroMastery!AM255</f>
        <v>0</v>
      </c>
      <c r="AN255" s="130">
        <f>[3]heroMastery!AN255</f>
        <v>0</v>
      </c>
      <c r="AO255" s="130">
        <f>[3]heroMastery!AO255</f>
        <v>0</v>
      </c>
      <c r="AP255" s="130">
        <f>[3]heroMastery!AP255</f>
        <v>0</v>
      </c>
      <c r="AQ255" s="130">
        <f>[3]heroMastery!AQ255</f>
        <v>0</v>
      </c>
      <c r="AR255" s="130">
        <f>[3]heroMastery!AR255</f>
        <v>0</v>
      </c>
      <c r="AS255" s="130">
        <f>[3]heroMastery!AS255</f>
        <v>0</v>
      </c>
      <c r="AT255" s="130">
        <f>[3]heroMastery!AT255</f>
        <v>0</v>
      </c>
      <c r="AU255" s="130">
        <f>[3]heroMastery!AU255</f>
        <v>0</v>
      </c>
      <c r="AV255" s="130">
        <f>[3]heroMastery!AV255</f>
        <v>0</v>
      </c>
      <c r="AW255" s="130">
        <f>[3]heroMastery!AW255</f>
        <v>0</v>
      </c>
      <c r="AX255" s="130">
        <f>[3]heroMastery!AX255</f>
        <v>0</v>
      </c>
      <c r="AY255" s="130">
        <f>[3]heroMastery!AY255</f>
        <v>0</v>
      </c>
      <c r="AZ255" s="130">
        <f>[3]heroMastery!AZ255</f>
        <v>0</v>
      </c>
      <c r="BA255" s="130">
        <f>[3]heroMastery!BA255</f>
        <v>0</v>
      </c>
      <c r="BB255" s="130">
        <f>[3]heroMastery!BB255</f>
        <v>0</v>
      </c>
      <c r="BC255" s="130">
        <f>[3]heroMastery!BC255</f>
        <v>0</v>
      </c>
      <c r="BD255" s="130">
        <f>[3]heroMastery!BD255</f>
        <v>0</v>
      </c>
      <c r="BE255" s="130">
        <f>[3]heroMastery!BE255</f>
        <v>0</v>
      </c>
      <c r="BF255" s="130">
        <f>[3]heroMastery!BF255</f>
        <v>0</v>
      </c>
      <c r="BG255" s="130">
        <f>[3]heroMastery!BG255</f>
        <v>0</v>
      </c>
      <c r="BH255" s="130">
        <f>[3]heroMastery!BH255</f>
        <v>0</v>
      </c>
    </row>
    <row r="256" spans="1:60">
      <c r="A256" s="130">
        <f>[3]heroMastery!A256</f>
        <v>490127</v>
      </c>
      <c r="B256" s="130">
        <f>[3]heroMastery!B256</f>
        <v>0</v>
      </c>
      <c r="C256" s="130" t="str">
        <f>[3]heroMastery!C256</f>
        <v>魔法抑制</v>
      </c>
      <c r="D256" s="130">
        <f>[3]heroMastery!D256</f>
        <v>3</v>
      </c>
      <c r="E256" s="130">
        <f>[3]heroMastery!E256</f>
        <v>0</v>
      </c>
      <c r="F256" s="130">
        <f>[3]heroMastery!F256</f>
        <v>0</v>
      </c>
      <c r="G256" s="130">
        <f>[3]heroMastery!G256</f>
        <v>0</v>
      </c>
      <c r="H256" s="130">
        <f>[3]heroMastery!H256</f>
        <v>0</v>
      </c>
      <c r="I256" s="130">
        <f>[3]heroMastery!I256</f>
        <v>0</v>
      </c>
      <c r="J256" s="130">
        <f>[3]heroMastery!J256</f>
        <v>0</v>
      </c>
      <c r="K256" s="130">
        <f>[3]heroMastery!K256</f>
        <v>0</v>
      </c>
      <c r="L256" s="130">
        <f>[3]heroMastery!L256</f>
        <v>0</v>
      </c>
      <c r="M256" s="130">
        <f>[3]heroMastery!M256</f>
        <v>0</v>
      </c>
      <c r="N256" s="130" t="str">
        <f>[3]heroMastery!N256</f>
        <v>bw_mofayizhi</v>
      </c>
      <c r="O256" s="130" t="str">
        <f>[3]heroMastery!O256</f>
        <v>HEROMASTERY_490127</v>
      </c>
      <c r="P256" s="130" t="str">
        <f>[3]heroMastery!P256</f>
        <v>HEROMASTERYDES_490127</v>
      </c>
      <c r="Q256" s="130">
        <f>[3]heroMastery!Q256</f>
        <v>0</v>
      </c>
      <c r="R256" s="130">
        <f>[3]heroMastery!R256</f>
        <v>0</v>
      </c>
      <c r="S256" s="130" t="str">
        <f>[3]heroMastery!S256</f>
        <v/>
      </c>
      <c r="T256" s="130">
        <f>[3]heroMastery!T256</f>
        <v>0</v>
      </c>
      <c r="U256" s="130">
        <f>[3]heroMastery!U256</f>
        <v>0</v>
      </c>
      <c r="V256" s="130">
        <f>[3]heroMastery!V256</f>
        <v>0</v>
      </c>
      <c r="W256" s="130">
        <f>[3]heroMastery!W256</f>
        <v>0</v>
      </c>
      <c r="X256" s="130">
        <f>[3]heroMastery!X256</f>
        <v>0</v>
      </c>
      <c r="Y256" s="130">
        <f>[3]heroMastery!Y256</f>
        <v>0</v>
      </c>
      <c r="Z256" s="130">
        <f>[3]heroMastery!Z256</f>
        <v>0</v>
      </c>
      <c r="AA256" s="130">
        <f>[3]heroMastery!AA256</f>
        <v>0</v>
      </c>
      <c r="AB256" s="130">
        <f>[3]heroMastery!AB256</f>
        <v>0</v>
      </c>
      <c r="AC256" s="130">
        <f>[3]heroMastery!AC256</f>
        <v>0</v>
      </c>
      <c r="AD256" s="130">
        <f>[3]heroMastery!AD256</f>
        <v>0</v>
      </c>
      <c r="AE256" s="130">
        <f>[3]heroMastery!AE256</f>
        <v>0</v>
      </c>
      <c r="AF256" s="130" t="str">
        <f>[3]heroMastery!AF256</f>
        <v>[[131,10,0]]</v>
      </c>
      <c r="AG256" s="130">
        <f>[3]heroMastery!AG256</f>
        <v>0</v>
      </c>
      <c r="AH256" s="130">
        <f>[3]heroMastery!AH256</f>
        <v>0</v>
      </c>
      <c r="AI256" s="130">
        <f>[3]heroMastery!AI256</f>
        <v>0</v>
      </c>
      <c r="AJ256" s="130">
        <f>[3]heroMastery!AJ256</f>
        <v>0</v>
      </c>
      <c r="AK256" s="130">
        <f>[3]heroMastery!AK256</f>
        <v>0</v>
      </c>
      <c r="AL256" s="130">
        <f>[3]heroMastery!AL256</f>
        <v>0</v>
      </c>
      <c r="AM256" s="130">
        <f>[3]heroMastery!AM256</f>
        <v>0</v>
      </c>
      <c r="AN256" s="130">
        <f>[3]heroMastery!AN256</f>
        <v>0</v>
      </c>
      <c r="AO256" s="130">
        <f>[3]heroMastery!AO256</f>
        <v>0</v>
      </c>
      <c r="AP256" s="130">
        <f>[3]heroMastery!AP256</f>
        <v>0</v>
      </c>
      <c r="AQ256" s="130">
        <f>[3]heroMastery!AQ256</f>
        <v>0</v>
      </c>
      <c r="AR256" s="130">
        <f>[3]heroMastery!AR256</f>
        <v>0</v>
      </c>
      <c r="AS256" s="130">
        <f>[3]heroMastery!AS256</f>
        <v>0</v>
      </c>
      <c r="AT256" s="130">
        <f>[3]heroMastery!AT256</f>
        <v>0</v>
      </c>
      <c r="AU256" s="130">
        <f>[3]heroMastery!AU256</f>
        <v>0</v>
      </c>
      <c r="AV256" s="130">
        <f>[3]heroMastery!AV256</f>
        <v>0</v>
      </c>
      <c r="AW256" s="130">
        <f>[3]heroMastery!AW256</f>
        <v>0</v>
      </c>
      <c r="AX256" s="130">
        <f>[3]heroMastery!AX256</f>
        <v>0</v>
      </c>
      <c r="AY256" s="130">
        <f>[3]heroMastery!AY256</f>
        <v>0</v>
      </c>
      <c r="AZ256" s="130">
        <f>[3]heroMastery!AZ256</f>
        <v>0</v>
      </c>
      <c r="BA256" s="130">
        <f>[3]heroMastery!BA256</f>
        <v>0</v>
      </c>
      <c r="BB256" s="130">
        <f>[3]heroMastery!BB256</f>
        <v>0</v>
      </c>
      <c r="BC256" s="130">
        <f>[3]heroMastery!BC256</f>
        <v>0</v>
      </c>
      <c r="BD256" s="130">
        <f>[3]heroMastery!BD256</f>
        <v>0</v>
      </c>
      <c r="BE256" s="130">
        <f>[3]heroMastery!BE256</f>
        <v>0</v>
      </c>
      <c r="BF256" s="130">
        <f>[3]heroMastery!BF256</f>
        <v>0</v>
      </c>
      <c r="BG256" s="130">
        <f>[3]heroMastery!BG256</f>
        <v>0</v>
      </c>
      <c r="BH256" s="130">
        <f>[3]heroMastery!BH256</f>
        <v>0</v>
      </c>
    </row>
    <row r="257" spans="1:60" ht="16.149999999999999" customHeight="1">
      <c r="A257" s="130">
        <f>[3]heroMastery!A257</f>
        <v>49013</v>
      </c>
      <c r="B257" s="130">
        <f>[3]heroMastery!B257</f>
        <v>0</v>
      </c>
      <c r="C257" s="130" t="str">
        <f>[3]heroMastery!C257</f>
        <v>鹰眼侦查</v>
      </c>
      <c r="D257" s="130">
        <f>[3]heroMastery!D257</f>
        <v>3</v>
      </c>
      <c r="E257" s="130">
        <f>[3]heroMastery!E257</f>
        <v>0</v>
      </c>
      <c r="F257" s="130">
        <f>[3]heroMastery!F257</f>
        <v>0</v>
      </c>
      <c r="G257" s="130">
        <f>[3]heroMastery!G257</f>
        <v>0</v>
      </c>
      <c r="H257" s="130">
        <f>[3]heroMastery!H257</f>
        <v>0</v>
      </c>
      <c r="I257" s="130">
        <f>[3]heroMastery!I257</f>
        <v>0</v>
      </c>
      <c r="J257" s="130">
        <f>[3]heroMastery!J257</f>
        <v>0</v>
      </c>
      <c r="K257" s="130">
        <f>[3]heroMastery!K257</f>
        <v>0</v>
      </c>
      <c r="L257" s="130">
        <f>[3]heroMastery!L257</f>
        <v>0</v>
      </c>
      <c r="M257" s="130">
        <f>[3]heroMastery!M257</f>
        <v>0</v>
      </c>
      <c r="N257" s="130" t="str">
        <f>[3]heroMastery!N257</f>
        <v>ps_yingyandongcha</v>
      </c>
      <c r="O257" s="130" t="str">
        <f>[3]heroMastery!O257</f>
        <v>HEROMASTERY_49013</v>
      </c>
      <c r="P257" s="130" t="str">
        <f>[3]heroMastery!P257</f>
        <v>HEROMASTERYDES_49013</v>
      </c>
      <c r="Q257" s="130" t="str">
        <f>[3]heroMastery!Q257</f>
        <v>[1,1,1,1]</v>
      </c>
      <c r="R257" s="130" t="str">
        <f>[3]heroMastery!R257</f>
        <v>[1,1,1,1,1]</v>
      </c>
      <c r="S257" s="130" t="str">
        <f>[3]heroMastery!S257</f>
        <v>[1,1]</v>
      </c>
      <c r="T257" s="130">
        <f>[3]heroMastery!T257</f>
        <v>0</v>
      </c>
      <c r="U257" s="130">
        <f>[3]heroMastery!U257</f>
        <v>0</v>
      </c>
      <c r="V257" s="130" t="str">
        <f>[3]heroMastery!V257</f>
        <v>[[57,70,0],[58,30,1]]</v>
      </c>
      <c r="W257" s="130">
        <f>[3]heroMastery!W257</f>
        <v>0</v>
      </c>
      <c r="X257" s="130">
        <f>[3]heroMastery!X257</f>
        <v>0</v>
      </c>
      <c r="Y257" s="130">
        <f>[3]heroMastery!Y257</f>
        <v>0</v>
      </c>
      <c r="Z257" s="130">
        <f>[3]heroMastery!Z257</f>
        <v>0</v>
      </c>
      <c r="AA257" s="130">
        <f>[3]heroMastery!AA257</f>
        <v>0</v>
      </c>
      <c r="AB257" s="130">
        <f>[3]heroMastery!AB257</f>
        <v>0</v>
      </c>
      <c r="AC257" s="130">
        <f>[3]heroMastery!AC257</f>
        <v>0</v>
      </c>
      <c r="AD257" s="130">
        <f>[3]heroMastery!AD257</f>
        <v>0</v>
      </c>
      <c r="AE257" s="130">
        <f>[3]heroMastery!AE257</f>
        <v>0</v>
      </c>
      <c r="AF257" s="130">
        <f>[3]heroMastery!AF257</f>
        <v>0</v>
      </c>
      <c r="AG257" s="130">
        <f>[3]heroMastery!AG257</f>
        <v>0</v>
      </c>
      <c r="AH257" s="130">
        <f>[3]heroMastery!AH257</f>
        <v>0</v>
      </c>
      <c r="AI257" s="130">
        <f>[3]heroMastery!AI257</f>
        <v>0</v>
      </c>
      <c r="AJ257" s="130">
        <f>[3]heroMastery!AJ257</f>
        <v>0</v>
      </c>
      <c r="AK257" s="130">
        <f>[3]heroMastery!AK257</f>
        <v>0</v>
      </c>
      <c r="AL257" s="130">
        <f>[3]heroMastery!AL257</f>
        <v>0</v>
      </c>
      <c r="AM257" s="130">
        <f>[3]heroMastery!AM257</f>
        <v>0</v>
      </c>
      <c r="AN257" s="130">
        <f>[3]heroMastery!AN257</f>
        <v>0</v>
      </c>
      <c r="AO257" s="130">
        <f>[3]heroMastery!AO257</f>
        <v>0</v>
      </c>
      <c r="AP257" s="130">
        <f>[3]heroMastery!AP257</f>
        <v>0</v>
      </c>
      <c r="AQ257" s="130">
        <f>[3]heroMastery!AQ257</f>
        <v>0</v>
      </c>
      <c r="AR257" s="130">
        <f>[3]heroMastery!AR257</f>
        <v>0</v>
      </c>
      <c r="AS257" s="130">
        <f>[3]heroMastery!AS257</f>
        <v>0</v>
      </c>
      <c r="AT257" s="130">
        <f>[3]heroMastery!AT257</f>
        <v>0</v>
      </c>
      <c r="AU257" s="130">
        <f>[3]heroMastery!AU257</f>
        <v>0</v>
      </c>
      <c r="AV257" s="130">
        <f>[3]heroMastery!AV257</f>
        <v>0</v>
      </c>
      <c r="AW257" s="130">
        <f>[3]heroMastery!AW257</f>
        <v>0</v>
      </c>
      <c r="AX257" s="130">
        <f>[3]heroMastery!AX257</f>
        <v>0</v>
      </c>
      <c r="AY257" s="130">
        <f>[3]heroMastery!AY257</f>
        <v>0</v>
      </c>
      <c r="AZ257" s="130">
        <f>[3]heroMastery!AZ257</f>
        <v>0</v>
      </c>
      <c r="BA257" s="130">
        <f>[3]heroMastery!BA257</f>
        <v>0</v>
      </c>
      <c r="BB257" s="130">
        <f>[3]heroMastery!BB257</f>
        <v>0</v>
      </c>
      <c r="BC257" s="130">
        <f>[3]heroMastery!BC257</f>
        <v>0</v>
      </c>
      <c r="BD257" s="130">
        <f>[3]heroMastery!BD257</f>
        <v>0</v>
      </c>
      <c r="BE257" s="130">
        <f>[3]heroMastery!BE257</f>
        <v>0</v>
      </c>
      <c r="BF257" s="130">
        <f>[3]heroMastery!BF257</f>
        <v>0</v>
      </c>
      <c r="BG257" s="130">
        <f>[3]heroMastery!BG257</f>
        <v>0</v>
      </c>
      <c r="BH257" s="130">
        <f>[3]heroMastery!BH257</f>
        <v>0</v>
      </c>
    </row>
    <row r="258" spans="1:60">
      <c r="A258" s="130">
        <f>[3]heroMastery!A258</f>
        <v>490131</v>
      </c>
      <c r="B258" s="130">
        <f>[3]heroMastery!B258</f>
        <v>0</v>
      </c>
      <c r="C258" s="130" t="str">
        <f>[3]heroMastery!C258</f>
        <v>鹰眼侦查</v>
      </c>
      <c r="D258" s="130">
        <f>[3]heroMastery!D258</f>
        <v>3</v>
      </c>
      <c r="E258" s="130">
        <f>[3]heroMastery!E258</f>
        <v>0</v>
      </c>
      <c r="F258" s="130">
        <f>[3]heroMastery!F258</f>
        <v>0</v>
      </c>
      <c r="G258" s="130">
        <f>[3]heroMastery!G258</f>
        <v>0</v>
      </c>
      <c r="H258" s="130">
        <f>[3]heroMastery!H258</f>
        <v>0</v>
      </c>
      <c r="I258" s="130">
        <f>[3]heroMastery!I258</f>
        <v>0</v>
      </c>
      <c r="J258" s="130">
        <f>[3]heroMastery!J258</f>
        <v>0</v>
      </c>
      <c r="K258" s="130">
        <f>[3]heroMastery!K258</f>
        <v>0</v>
      </c>
      <c r="L258" s="130">
        <f>[3]heroMastery!L258</f>
        <v>0</v>
      </c>
      <c r="M258" s="130">
        <f>[3]heroMastery!M258</f>
        <v>0</v>
      </c>
      <c r="N258" s="130" t="str">
        <f>[3]heroMastery!N258</f>
        <v>ps_yingyandongcha</v>
      </c>
      <c r="O258" s="130" t="str">
        <f>[3]heroMastery!O258</f>
        <v>HEROMASTERY_490131</v>
      </c>
      <c r="P258" s="130" t="str">
        <f>[3]heroMastery!P258</f>
        <v>HEROMASTERYDES_490131</v>
      </c>
      <c r="Q258" s="130" t="str">
        <f>[3]heroMastery!Q258</f>
        <v>[1,1,1,1]</v>
      </c>
      <c r="R258" s="130" t="str">
        <f>[3]heroMastery!R258</f>
        <v>[1,1,1,1,1]</v>
      </c>
      <c r="S258" s="130" t="str">
        <f>[3]heroMastery!S258</f>
        <v>[1,1]</v>
      </c>
      <c r="T258" s="130">
        <f>[3]heroMastery!T258</f>
        <v>0</v>
      </c>
      <c r="U258" s="130">
        <f>[3]heroMastery!U258</f>
        <v>0</v>
      </c>
      <c r="V258" s="130" t="str">
        <f>[3]heroMastery!V258</f>
        <v>[[58,2,0]]</v>
      </c>
      <c r="W258" s="130">
        <f>[3]heroMastery!W258</f>
        <v>0</v>
      </c>
      <c r="X258" s="130">
        <f>[3]heroMastery!X258</f>
        <v>0</v>
      </c>
      <c r="Y258" s="130">
        <f>[3]heroMastery!Y258</f>
        <v>0</v>
      </c>
      <c r="Z258" s="130">
        <f>[3]heroMastery!Z258</f>
        <v>0</v>
      </c>
      <c r="AA258" s="130">
        <f>[3]heroMastery!AA258</f>
        <v>0</v>
      </c>
      <c r="AB258" s="130">
        <f>[3]heroMastery!AB258</f>
        <v>0</v>
      </c>
      <c r="AC258" s="130">
        <f>[3]heroMastery!AC258</f>
        <v>0</v>
      </c>
      <c r="AD258" s="130">
        <f>[3]heroMastery!AD258</f>
        <v>0</v>
      </c>
      <c r="AE258" s="130">
        <f>[3]heroMastery!AE258</f>
        <v>0</v>
      </c>
      <c r="AF258" s="130">
        <f>[3]heroMastery!AF258</f>
        <v>0</v>
      </c>
      <c r="AG258" s="130">
        <f>[3]heroMastery!AG258</f>
        <v>0</v>
      </c>
      <c r="AH258" s="130">
        <f>[3]heroMastery!AH258</f>
        <v>0</v>
      </c>
      <c r="AI258" s="130">
        <f>[3]heroMastery!AI258</f>
        <v>0</v>
      </c>
      <c r="AJ258" s="130">
        <f>[3]heroMastery!AJ258</f>
        <v>0</v>
      </c>
      <c r="AK258" s="130">
        <f>[3]heroMastery!AK258</f>
        <v>0</v>
      </c>
      <c r="AL258" s="130">
        <f>[3]heroMastery!AL258</f>
        <v>0</v>
      </c>
      <c r="AM258" s="130">
        <f>[3]heroMastery!AM258</f>
        <v>0</v>
      </c>
      <c r="AN258" s="130">
        <f>[3]heroMastery!AN258</f>
        <v>0</v>
      </c>
      <c r="AO258" s="130">
        <f>[3]heroMastery!AO258</f>
        <v>0</v>
      </c>
      <c r="AP258" s="130">
        <f>[3]heroMastery!AP258</f>
        <v>0</v>
      </c>
      <c r="AQ258" s="130">
        <f>[3]heroMastery!AQ258</f>
        <v>0</v>
      </c>
      <c r="AR258" s="130">
        <f>[3]heroMastery!AR258</f>
        <v>0</v>
      </c>
      <c r="AS258" s="130">
        <f>[3]heroMastery!AS258</f>
        <v>0</v>
      </c>
      <c r="AT258" s="130">
        <f>[3]heroMastery!AT258</f>
        <v>0</v>
      </c>
      <c r="AU258" s="130">
        <f>[3]heroMastery!AU258</f>
        <v>0</v>
      </c>
      <c r="AV258" s="130">
        <f>[3]heroMastery!AV258</f>
        <v>0</v>
      </c>
      <c r="AW258" s="130">
        <f>[3]heroMastery!AW258</f>
        <v>0</v>
      </c>
      <c r="AX258" s="130">
        <f>[3]heroMastery!AX258</f>
        <v>0</v>
      </c>
      <c r="AY258" s="130">
        <f>[3]heroMastery!AY258</f>
        <v>0</v>
      </c>
      <c r="AZ258" s="130">
        <f>[3]heroMastery!AZ258</f>
        <v>0</v>
      </c>
      <c r="BA258" s="130">
        <f>[3]heroMastery!BA258</f>
        <v>0</v>
      </c>
      <c r="BB258" s="130">
        <f>[3]heroMastery!BB258</f>
        <v>0</v>
      </c>
      <c r="BC258" s="130">
        <f>[3]heroMastery!BC258</f>
        <v>0</v>
      </c>
      <c r="BD258" s="130">
        <f>[3]heroMastery!BD258</f>
        <v>0</v>
      </c>
      <c r="BE258" s="130">
        <f>[3]heroMastery!BE258</f>
        <v>0</v>
      </c>
      <c r="BF258" s="130">
        <f>[3]heroMastery!BF258</f>
        <v>0</v>
      </c>
      <c r="BG258" s="130">
        <f>[3]heroMastery!BG258</f>
        <v>0</v>
      </c>
      <c r="BH258" s="130">
        <f>[3]heroMastery!BH258</f>
        <v>0</v>
      </c>
    </row>
    <row r="259" spans="1:60">
      <c r="A259" s="130">
        <f>[3]heroMastery!A259</f>
        <v>490132</v>
      </c>
      <c r="B259" s="130">
        <f>[3]heroMastery!B259</f>
        <v>0</v>
      </c>
      <c r="C259" s="130" t="str">
        <f>[3]heroMastery!C259</f>
        <v>鹰眼侦查</v>
      </c>
      <c r="D259" s="130">
        <f>[3]heroMastery!D259</f>
        <v>3</v>
      </c>
      <c r="E259" s="130">
        <f>[3]heroMastery!E259</f>
        <v>0</v>
      </c>
      <c r="F259" s="130">
        <f>[3]heroMastery!F259</f>
        <v>0</v>
      </c>
      <c r="G259" s="130">
        <f>[3]heroMastery!G259</f>
        <v>0</v>
      </c>
      <c r="H259" s="130">
        <f>[3]heroMastery!H259</f>
        <v>0</v>
      </c>
      <c r="I259" s="130">
        <f>[3]heroMastery!I259</f>
        <v>0</v>
      </c>
      <c r="J259" s="130">
        <f>[3]heroMastery!J259</f>
        <v>0</v>
      </c>
      <c r="K259" s="130">
        <f>[3]heroMastery!K259</f>
        <v>0</v>
      </c>
      <c r="L259" s="130">
        <f>[3]heroMastery!L259</f>
        <v>0</v>
      </c>
      <c r="M259" s="130">
        <f>[3]heroMastery!M259</f>
        <v>0</v>
      </c>
      <c r="N259" s="130" t="str">
        <f>[3]heroMastery!N259</f>
        <v>ps_yingyandongcha</v>
      </c>
      <c r="O259" s="130" t="str">
        <f>[3]heroMastery!O259</f>
        <v>HEROMASTERY_490132</v>
      </c>
      <c r="P259" s="130" t="str">
        <f>[3]heroMastery!P259</f>
        <v>HEROMASTERYDES_490132</v>
      </c>
      <c r="Q259" s="130" t="str">
        <f>[3]heroMastery!Q259</f>
        <v>[1,1,1,1]</v>
      </c>
      <c r="R259" s="130" t="str">
        <f>[3]heroMastery!R259</f>
        <v>[1,1,1,1,1]</v>
      </c>
      <c r="S259" s="130" t="str">
        <f>[3]heroMastery!S259</f>
        <v>[1,1]</v>
      </c>
      <c r="T259" s="130">
        <f>[3]heroMastery!T259</f>
        <v>0</v>
      </c>
      <c r="U259" s="130">
        <f>[3]heroMastery!U259</f>
        <v>0</v>
      </c>
      <c r="V259" s="130" t="str">
        <f>[3]heroMastery!V259</f>
        <v>[[58,2,0]]</v>
      </c>
      <c r="W259" s="130">
        <f>[3]heroMastery!W259</f>
        <v>0</v>
      </c>
      <c r="X259" s="130">
        <f>[3]heroMastery!X259</f>
        <v>0</v>
      </c>
      <c r="Y259" s="130">
        <f>[3]heroMastery!Y259</f>
        <v>0</v>
      </c>
      <c r="Z259" s="130">
        <f>[3]heroMastery!Z259</f>
        <v>0</v>
      </c>
      <c r="AA259" s="130">
        <f>[3]heroMastery!AA259</f>
        <v>0</v>
      </c>
      <c r="AB259" s="130">
        <f>[3]heroMastery!AB259</f>
        <v>0</v>
      </c>
      <c r="AC259" s="130">
        <f>[3]heroMastery!AC259</f>
        <v>0</v>
      </c>
      <c r="AD259" s="130">
        <f>[3]heroMastery!AD259</f>
        <v>0</v>
      </c>
      <c r="AE259" s="130">
        <f>[3]heroMastery!AE259</f>
        <v>0</v>
      </c>
      <c r="AF259" s="130">
        <f>[3]heroMastery!AF259</f>
        <v>0</v>
      </c>
      <c r="AG259" s="130">
        <f>[3]heroMastery!AG259</f>
        <v>0</v>
      </c>
      <c r="AH259" s="130">
        <f>[3]heroMastery!AH259</f>
        <v>0</v>
      </c>
      <c r="AI259" s="130">
        <f>[3]heroMastery!AI259</f>
        <v>0</v>
      </c>
      <c r="AJ259" s="130">
        <f>[3]heroMastery!AJ259</f>
        <v>0</v>
      </c>
      <c r="AK259" s="130">
        <f>[3]heroMastery!AK259</f>
        <v>0</v>
      </c>
      <c r="AL259" s="130">
        <f>[3]heroMastery!AL259</f>
        <v>0</v>
      </c>
      <c r="AM259" s="130">
        <f>[3]heroMastery!AM259</f>
        <v>0</v>
      </c>
      <c r="AN259" s="130">
        <f>[3]heroMastery!AN259</f>
        <v>0</v>
      </c>
      <c r="AO259" s="130">
        <f>[3]heroMastery!AO259</f>
        <v>0</v>
      </c>
      <c r="AP259" s="130">
        <f>[3]heroMastery!AP259</f>
        <v>0</v>
      </c>
      <c r="AQ259" s="130">
        <f>[3]heroMastery!AQ259</f>
        <v>0</v>
      </c>
      <c r="AR259" s="130">
        <f>[3]heroMastery!AR259</f>
        <v>0</v>
      </c>
      <c r="AS259" s="130">
        <f>[3]heroMastery!AS259</f>
        <v>0</v>
      </c>
      <c r="AT259" s="130">
        <f>[3]heroMastery!AT259</f>
        <v>0</v>
      </c>
      <c r="AU259" s="130">
        <f>[3]heroMastery!AU259</f>
        <v>0</v>
      </c>
      <c r="AV259" s="130">
        <f>[3]heroMastery!AV259</f>
        <v>0</v>
      </c>
      <c r="AW259" s="130">
        <f>[3]heroMastery!AW259</f>
        <v>0</v>
      </c>
      <c r="AX259" s="130">
        <f>[3]heroMastery!AX259</f>
        <v>0</v>
      </c>
      <c r="AY259" s="130">
        <f>[3]heroMastery!AY259</f>
        <v>0</v>
      </c>
      <c r="AZ259" s="130">
        <f>[3]heroMastery!AZ259</f>
        <v>0</v>
      </c>
      <c r="BA259" s="130">
        <f>[3]heroMastery!BA259</f>
        <v>0</v>
      </c>
      <c r="BB259" s="130">
        <f>[3]heroMastery!BB259</f>
        <v>0</v>
      </c>
      <c r="BC259" s="130">
        <f>[3]heroMastery!BC259</f>
        <v>0</v>
      </c>
      <c r="BD259" s="130">
        <f>[3]heroMastery!BD259</f>
        <v>0</v>
      </c>
      <c r="BE259" s="130">
        <f>[3]heroMastery!BE259</f>
        <v>0</v>
      </c>
      <c r="BF259" s="130">
        <f>[3]heroMastery!BF259</f>
        <v>0</v>
      </c>
      <c r="BG259" s="130">
        <f>[3]heroMastery!BG259</f>
        <v>0</v>
      </c>
      <c r="BH259" s="130">
        <f>[3]heroMastery!BH259</f>
        <v>0</v>
      </c>
    </row>
    <row r="260" spans="1:60">
      <c r="A260" s="130">
        <f>[3]heroMastery!A260</f>
        <v>490133</v>
      </c>
      <c r="B260" s="130">
        <f>[3]heroMastery!B260</f>
        <v>0</v>
      </c>
      <c r="C260" s="130" t="str">
        <f>[3]heroMastery!C260</f>
        <v>鹰眼侦查</v>
      </c>
      <c r="D260" s="130">
        <f>[3]heroMastery!D260</f>
        <v>3</v>
      </c>
      <c r="E260" s="130">
        <f>[3]heroMastery!E260</f>
        <v>0</v>
      </c>
      <c r="F260" s="130">
        <f>[3]heroMastery!F260</f>
        <v>0</v>
      </c>
      <c r="G260" s="130">
        <f>[3]heroMastery!G260</f>
        <v>0</v>
      </c>
      <c r="H260" s="130">
        <f>[3]heroMastery!H260</f>
        <v>0</v>
      </c>
      <c r="I260" s="130">
        <f>[3]heroMastery!I260</f>
        <v>0</v>
      </c>
      <c r="J260" s="130">
        <f>[3]heroMastery!J260</f>
        <v>0</v>
      </c>
      <c r="K260" s="130">
        <f>[3]heroMastery!K260</f>
        <v>0</v>
      </c>
      <c r="L260" s="130">
        <f>[3]heroMastery!L260</f>
        <v>0</v>
      </c>
      <c r="M260" s="130">
        <f>[3]heroMastery!M260</f>
        <v>0</v>
      </c>
      <c r="N260" s="130" t="str">
        <f>[3]heroMastery!N260</f>
        <v>ps_yingyandongcha</v>
      </c>
      <c r="O260" s="130" t="str">
        <f>[3]heroMastery!O260</f>
        <v>HEROMASTERY_490133</v>
      </c>
      <c r="P260" s="130" t="str">
        <f>[3]heroMastery!P260</f>
        <v>HEROMASTERYDES_490133</v>
      </c>
      <c r="Q260" s="130" t="str">
        <f>[3]heroMastery!Q260</f>
        <v>[1,1,1,1]</v>
      </c>
      <c r="R260" s="130" t="str">
        <f>[3]heroMastery!R260</f>
        <v>[1,1,1,1,1]</v>
      </c>
      <c r="S260" s="130" t="str">
        <f>[3]heroMastery!S260</f>
        <v>[1,1]</v>
      </c>
      <c r="T260" s="130">
        <f>[3]heroMastery!T260</f>
        <v>0</v>
      </c>
      <c r="U260" s="130">
        <f>[3]heroMastery!U260</f>
        <v>0</v>
      </c>
      <c r="V260" s="130" t="str">
        <f>[3]heroMastery!V260</f>
        <v>[[58,2,0]]</v>
      </c>
      <c r="W260" s="130">
        <f>[3]heroMastery!W260</f>
        <v>0</v>
      </c>
      <c r="X260" s="130">
        <f>[3]heroMastery!X260</f>
        <v>0</v>
      </c>
      <c r="Y260" s="130">
        <f>[3]heroMastery!Y260</f>
        <v>0</v>
      </c>
      <c r="Z260" s="130">
        <f>[3]heroMastery!Z260</f>
        <v>0</v>
      </c>
      <c r="AA260" s="130">
        <f>[3]heroMastery!AA260</f>
        <v>0</v>
      </c>
      <c r="AB260" s="130">
        <f>[3]heroMastery!AB260</f>
        <v>0</v>
      </c>
      <c r="AC260" s="130">
        <f>[3]heroMastery!AC260</f>
        <v>0</v>
      </c>
      <c r="AD260" s="130">
        <f>[3]heroMastery!AD260</f>
        <v>0</v>
      </c>
      <c r="AE260" s="130">
        <f>[3]heroMastery!AE260</f>
        <v>0</v>
      </c>
      <c r="AF260" s="130">
        <f>[3]heroMastery!AF260</f>
        <v>0</v>
      </c>
      <c r="AG260" s="130">
        <f>[3]heroMastery!AG260</f>
        <v>0</v>
      </c>
      <c r="AH260" s="130">
        <f>[3]heroMastery!AH260</f>
        <v>0</v>
      </c>
      <c r="AI260" s="130">
        <f>[3]heroMastery!AI260</f>
        <v>0</v>
      </c>
      <c r="AJ260" s="130">
        <f>[3]heroMastery!AJ260</f>
        <v>0</v>
      </c>
      <c r="AK260" s="130">
        <f>[3]heroMastery!AK260</f>
        <v>0</v>
      </c>
      <c r="AL260" s="130">
        <f>[3]heroMastery!AL260</f>
        <v>0</v>
      </c>
      <c r="AM260" s="130">
        <f>[3]heroMastery!AM260</f>
        <v>0</v>
      </c>
      <c r="AN260" s="130">
        <f>[3]heroMastery!AN260</f>
        <v>0</v>
      </c>
      <c r="AO260" s="130">
        <f>[3]heroMastery!AO260</f>
        <v>0</v>
      </c>
      <c r="AP260" s="130">
        <f>[3]heroMastery!AP260</f>
        <v>0</v>
      </c>
      <c r="AQ260" s="130">
        <f>[3]heroMastery!AQ260</f>
        <v>0</v>
      </c>
      <c r="AR260" s="130">
        <f>[3]heroMastery!AR260</f>
        <v>0</v>
      </c>
      <c r="AS260" s="130">
        <f>[3]heroMastery!AS260</f>
        <v>0</v>
      </c>
      <c r="AT260" s="130">
        <f>[3]heroMastery!AT260</f>
        <v>0</v>
      </c>
      <c r="AU260" s="130">
        <f>[3]heroMastery!AU260</f>
        <v>0</v>
      </c>
      <c r="AV260" s="130">
        <f>[3]heroMastery!AV260</f>
        <v>0</v>
      </c>
      <c r="AW260" s="130">
        <f>[3]heroMastery!AW260</f>
        <v>0</v>
      </c>
      <c r="AX260" s="130">
        <f>[3]heroMastery!AX260</f>
        <v>0</v>
      </c>
      <c r="AY260" s="130">
        <f>[3]heroMastery!AY260</f>
        <v>0</v>
      </c>
      <c r="AZ260" s="130">
        <f>[3]heroMastery!AZ260</f>
        <v>0</v>
      </c>
      <c r="BA260" s="130">
        <f>[3]heroMastery!BA260</f>
        <v>0</v>
      </c>
      <c r="BB260" s="130">
        <f>[3]heroMastery!BB260</f>
        <v>0</v>
      </c>
      <c r="BC260" s="130">
        <f>[3]heroMastery!BC260</f>
        <v>0</v>
      </c>
      <c r="BD260" s="130">
        <f>[3]heroMastery!BD260</f>
        <v>0</v>
      </c>
      <c r="BE260" s="130">
        <f>[3]heroMastery!BE260</f>
        <v>0</v>
      </c>
      <c r="BF260" s="130">
        <f>[3]heroMastery!BF260</f>
        <v>0</v>
      </c>
      <c r="BG260" s="130">
        <f>[3]heroMastery!BG260</f>
        <v>0</v>
      </c>
      <c r="BH260" s="130">
        <f>[3]heroMastery!BH260</f>
        <v>0</v>
      </c>
    </row>
    <row r="261" spans="1:60">
      <c r="A261" s="130">
        <f>[3]heroMastery!A261</f>
        <v>490134</v>
      </c>
      <c r="B261" s="130">
        <f>[3]heroMastery!B261</f>
        <v>0</v>
      </c>
      <c r="C261" s="130" t="str">
        <f>[3]heroMastery!C261</f>
        <v>鹰眼侦查</v>
      </c>
      <c r="D261" s="130">
        <f>[3]heroMastery!D261</f>
        <v>3</v>
      </c>
      <c r="E261" s="130">
        <f>[3]heroMastery!E261</f>
        <v>0</v>
      </c>
      <c r="F261" s="130">
        <f>[3]heroMastery!F261</f>
        <v>0</v>
      </c>
      <c r="G261" s="130">
        <f>[3]heroMastery!G261</f>
        <v>0</v>
      </c>
      <c r="H261" s="130">
        <f>[3]heroMastery!H261</f>
        <v>0</v>
      </c>
      <c r="I261" s="130">
        <f>[3]heroMastery!I261</f>
        <v>0</v>
      </c>
      <c r="J261" s="130">
        <f>[3]heroMastery!J261</f>
        <v>0</v>
      </c>
      <c r="K261" s="130">
        <f>[3]heroMastery!K261</f>
        <v>0</v>
      </c>
      <c r="L261" s="130">
        <f>[3]heroMastery!L261</f>
        <v>0</v>
      </c>
      <c r="M261" s="130">
        <f>[3]heroMastery!M261</f>
        <v>0</v>
      </c>
      <c r="N261" s="130" t="str">
        <f>[3]heroMastery!N261</f>
        <v>ps_yingyandongcha</v>
      </c>
      <c r="O261" s="130" t="str">
        <f>[3]heroMastery!O261</f>
        <v>HEROMASTERY_490134</v>
      </c>
      <c r="P261" s="130" t="str">
        <f>[3]heroMastery!P261</f>
        <v>HEROMASTERYDES_490134</v>
      </c>
      <c r="Q261" s="130" t="str">
        <f>[3]heroMastery!Q261</f>
        <v>[1,1,1,1]</v>
      </c>
      <c r="R261" s="130" t="str">
        <f>[3]heroMastery!R261</f>
        <v>[1,1,1,1,1]</v>
      </c>
      <c r="S261" s="130" t="str">
        <f>[3]heroMastery!S261</f>
        <v>[1,1]</v>
      </c>
      <c r="T261" s="130">
        <f>[3]heroMastery!T261</f>
        <v>0</v>
      </c>
      <c r="U261" s="130">
        <f>[3]heroMastery!U261</f>
        <v>0</v>
      </c>
      <c r="V261" s="130" t="str">
        <f>[3]heroMastery!V261</f>
        <v>[[58,2,0]]</v>
      </c>
      <c r="W261" s="130">
        <f>[3]heroMastery!W261</f>
        <v>0</v>
      </c>
      <c r="X261" s="130">
        <f>[3]heroMastery!X261</f>
        <v>0</v>
      </c>
      <c r="Y261" s="130">
        <f>[3]heroMastery!Y261</f>
        <v>0</v>
      </c>
      <c r="Z261" s="130">
        <f>[3]heroMastery!Z261</f>
        <v>0</v>
      </c>
      <c r="AA261" s="130">
        <f>[3]heroMastery!AA261</f>
        <v>0</v>
      </c>
      <c r="AB261" s="130">
        <f>[3]heroMastery!AB261</f>
        <v>0</v>
      </c>
      <c r="AC261" s="130">
        <f>[3]heroMastery!AC261</f>
        <v>0</v>
      </c>
      <c r="AD261" s="130">
        <f>[3]heroMastery!AD261</f>
        <v>0</v>
      </c>
      <c r="AE261" s="130">
        <f>[3]heroMastery!AE261</f>
        <v>0</v>
      </c>
      <c r="AF261" s="130">
        <f>[3]heroMastery!AF261</f>
        <v>0</v>
      </c>
      <c r="AG261" s="130">
        <f>[3]heroMastery!AG261</f>
        <v>0</v>
      </c>
      <c r="AH261" s="130">
        <f>[3]heroMastery!AH261</f>
        <v>0</v>
      </c>
      <c r="AI261" s="130">
        <f>[3]heroMastery!AI261</f>
        <v>0</v>
      </c>
      <c r="AJ261" s="130">
        <f>[3]heroMastery!AJ261</f>
        <v>0</v>
      </c>
      <c r="AK261" s="130">
        <f>[3]heroMastery!AK261</f>
        <v>0</v>
      </c>
      <c r="AL261" s="130">
        <f>[3]heroMastery!AL261</f>
        <v>0</v>
      </c>
      <c r="AM261" s="130">
        <f>[3]heroMastery!AM261</f>
        <v>0</v>
      </c>
      <c r="AN261" s="130">
        <f>[3]heroMastery!AN261</f>
        <v>0</v>
      </c>
      <c r="AO261" s="130">
        <f>[3]heroMastery!AO261</f>
        <v>0</v>
      </c>
      <c r="AP261" s="130">
        <f>[3]heroMastery!AP261</f>
        <v>0</v>
      </c>
      <c r="AQ261" s="130">
        <f>[3]heroMastery!AQ261</f>
        <v>0</v>
      </c>
      <c r="AR261" s="130">
        <f>[3]heroMastery!AR261</f>
        <v>0</v>
      </c>
      <c r="AS261" s="130">
        <f>[3]heroMastery!AS261</f>
        <v>0</v>
      </c>
      <c r="AT261" s="130">
        <f>[3]heroMastery!AT261</f>
        <v>0</v>
      </c>
      <c r="AU261" s="130">
        <f>[3]heroMastery!AU261</f>
        <v>0</v>
      </c>
      <c r="AV261" s="130">
        <f>[3]heroMastery!AV261</f>
        <v>0</v>
      </c>
      <c r="AW261" s="130">
        <f>[3]heroMastery!AW261</f>
        <v>0</v>
      </c>
      <c r="AX261" s="130">
        <f>[3]heroMastery!AX261</f>
        <v>0</v>
      </c>
      <c r="AY261" s="130">
        <f>[3]heroMastery!AY261</f>
        <v>0</v>
      </c>
      <c r="AZ261" s="130">
        <f>[3]heroMastery!AZ261</f>
        <v>0</v>
      </c>
      <c r="BA261" s="130">
        <f>[3]heroMastery!BA261</f>
        <v>0</v>
      </c>
      <c r="BB261" s="130">
        <f>[3]heroMastery!BB261</f>
        <v>0</v>
      </c>
      <c r="BC261" s="130">
        <f>[3]heroMastery!BC261</f>
        <v>0</v>
      </c>
      <c r="BD261" s="130">
        <f>[3]heroMastery!BD261</f>
        <v>0</v>
      </c>
      <c r="BE261" s="130">
        <f>[3]heroMastery!BE261</f>
        <v>0</v>
      </c>
      <c r="BF261" s="130">
        <f>[3]heroMastery!BF261</f>
        <v>0</v>
      </c>
      <c r="BG261" s="130">
        <f>[3]heroMastery!BG261</f>
        <v>0</v>
      </c>
      <c r="BH261" s="130">
        <f>[3]heroMastery!BH261</f>
        <v>0</v>
      </c>
    </row>
    <row r="262" spans="1:60">
      <c r="A262" s="130">
        <f>[3]heroMastery!A262</f>
        <v>490135</v>
      </c>
      <c r="B262" s="130">
        <f>[3]heroMastery!B262</f>
        <v>0</v>
      </c>
      <c r="C262" s="130" t="str">
        <f>[3]heroMastery!C262</f>
        <v>鹰眼侦查</v>
      </c>
      <c r="D262" s="130">
        <f>[3]heroMastery!D262</f>
        <v>3</v>
      </c>
      <c r="E262" s="130">
        <f>[3]heroMastery!E262</f>
        <v>0</v>
      </c>
      <c r="F262" s="130">
        <f>[3]heroMastery!F262</f>
        <v>0</v>
      </c>
      <c r="G262" s="130">
        <f>[3]heroMastery!G262</f>
        <v>0</v>
      </c>
      <c r="H262" s="130">
        <f>[3]heroMastery!H262</f>
        <v>0</v>
      </c>
      <c r="I262" s="130">
        <f>[3]heroMastery!I262</f>
        <v>0</v>
      </c>
      <c r="J262" s="130">
        <f>[3]heroMastery!J262</f>
        <v>0</v>
      </c>
      <c r="K262" s="130">
        <f>[3]heroMastery!K262</f>
        <v>0</v>
      </c>
      <c r="L262" s="130">
        <f>[3]heroMastery!L262</f>
        <v>0</v>
      </c>
      <c r="M262" s="130">
        <f>[3]heroMastery!M262</f>
        <v>0</v>
      </c>
      <c r="N262" s="130" t="str">
        <f>[3]heroMastery!N262</f>
        <v>ps_yingyandongcha</v>
      </c>
      <c r="O262" s="130" t="str">
        <f>[3]heroMastery!O262</f>
        <v>HEROMASTERY_490135</v>
      </c>
      <c r="P262" s="130" t="str">
        <f>[3]heroMastery!P262</f>
        <v>HEROMASTERYDES_490135</v>
      </c>
      <c r="Q262" s="130" t="str">
        <f>[3]heroMastery!Q262</f>
        <v>[1,1,1,1]</v>
      </c>
      <c r="R262" s="130" t="str">
        <f>[3]heroMastery!R262</f>
        <v>[1,1,1,1,1]</v>
      </c>
      <c r="S262" s="130" t="str">
        <f>[3]heroMastery!S262</f>
        <v>[1,1]</v>
      </c>
      <c r="T262" s="130">
        <f>[3]heroMastery!T262</f>
        <v>0</v>
      </c>
      <c r="U262" s="130">
        <f>[3]heroMastery!U262</f>
        <v>0</v>
      </c>
      <c r="V262" s="130" t="str">
        <f>[3]heroMastery!V262</f>
        <v>[[58,2,0]]</v>
      </c>
      <c r="W262" s="130">
        <f>[3]heroMastery!W262</f>
        <v>0</v>
      </c>
      <c r="X262" s="130">
        <f>[3]heroMastery!X262</f>
        <v>0</v>
      </c>
      <c r="Y262" s="130">
        <f>[3]heroMastery!Y262</f>
        <v>0</v>
      </c>
      <c r="Z262" s="130">
        <f>[3]heroMastery!Z262</f>
        <v>0</v>
      </c>
      <c r="AA262" s="130">
        <f>[3]heroMastery!AA262</f>
        <v>0</v>
      </c>
      <c r="AB262" s="130">
        <f>[3]heroMastery!AB262</f>
        <v>0</v>
      </c>
      <c r="AC262" s="130">
        <f>[3]heroMastery!AC262</f>
        <v>0</v>
      </c>
      <c r="AD262" s="130">
        <f>[3]heroMastery!AD262</f>
        <v>0</v>
      </c>
      <c r="AE262" s="130">
        <f>[3]heroMastery!AE262</f>
        <v>0</v>
      </c>
      <c r="AF262" s="130">
        <f>[3]heroMastery!AF262</f>
        <v>0</v>
      </c>
      <c r="AG262" s="130">
        <f>[3]heroMastery!AG262</f>
        <v>0</v>
      </c>
      <c r="AH262" s="130">
        <f>[3]heroMastery!AH262</f>
        <v>0</v>
      </c>
      <c r="AI262" s="130">
        <f>[3]heroMastery!AI262</f>
        <v>0</v>
      </c>
      <c r="AJ262" s="130">
        <f>[3]heroMastery!AJ262</f>
        <v>0</v>
      </c>
      <c r="AK262" s="130">
        <f>[3]heroMastery!AK262</f>
        <v>0</v>
      </c>
      <c r="AL262" s="130">
        <f>[3]heroMastery!AL262</f>
        <v>0</v>
      </c>
      <c r="AM262" s="130">
        <f>[3]heroMastery!AM262</f>
        <v>0</v>
      </c>
      <c r="AN262" s="130">
        <f>[3]heroMastery!AN262</f>
        <v>0</v>
      </c>
      <c r="AO262" s="130">
        <f>[3]heroMastery!AO262</f>
        <v>0</v>
      </c>
      <c r="AP262" s="130">
        <f>[3]heroMastery!AP262</f>
        <v>0</v>
      </c>
      <c r="AQ262" s="130">
        <f>[3]heroMastery!AQ262</f>
        <v>0</v>
      </c>
      <c r="AR262" s="130">
        <f>[3]heroMastery!AR262</f>
        <v>0</v>
      </c>
      <c r="AS262" s="130">
        <f>[3]heroMastery!AS262</f>
        <v>0</v>
      </c>
      <c r="AT262" s="130">
        <f>[3]heroMastery!AT262</f>
        <v>0</v>
      </c>
      <c r="AU262" s="130">
        <f>[3]heroMastery!AU262</f>
        <v>0</v>
      </c>
      <c r="AV262" s="130">
        <f>[3]heroMastery!AV262</f>
        <v>0</v>
      </c>
      <c r="AW262" s="130">
        <f>[3]heroMastery!AW262</f>
        <v>0</v>
      </c>
      <c r="AX262" s="130">
        <f>[3]heroMastery!AX262</f>
        <v>0</v>
      </c>
      <c r="AY262" s="130">
        <f>[3]heroMastery!AY262</f>
        <v>0</v>
      </c>
      <c r="AZ262" s="130">
        <f>[3]heroMastery!AZ262</f>
        <v>0</v>
      </c>
      <c r="BA262" s="130">
        <f>[3]heroMastery!BA262</f>
        <v>0</v>
      </c>
      <c r="BB262" s="130">
        <f>[3]heroMastery!BB262</f>
        <v>0</v>
      </c>
      <c r="BC262" s="130">
        <f>[3]heroMastery!BC262</f>
        <v>0</v>
      </c>
      <c r="BD262" s="130">
        <f>[3]heroMastery!BD262</f>
        <v>0</v>
      </c>
      <c r="BE262" s="130">
        <f>[3]heroMastery!BE262</f>
        <v>0</v>
      </c>
      <c r="BF262" s="130">
        <f>[3]heroMastery!BF262</f>
        <v>0</v>
      </c>
      <c r="BG262" s="130">
        <f>[3]heroMastery!BG262</f>
        <v>0</v>
      </c>
      <c r="BH262" s="130">
        <f>[3]heroMastery!BH262</f>
        <v>0</v>
      </c>
    </row>
    <row r="263" spans="1:60">
      <c r="A263" s="130">
        <f>[3]heroMastery!A263</f>
        <v>490136</v>
      </c>
      <c r="B263" s="130">
        <f>[3]heroMastery!B263</f>
        <v>0</v>
      </c>
      <c r="C263" s="130" t="str">
        <f>[3]heroMastery!C263</f>
        <v>鹰眼侦查</v>
      </c>
      <c r="D263" s="130">
        <f>[3]heroMastery!D263</f>
        <v>3</v>
      </c>
      <c r="E263" s="130">
        <f>[3]heroMastery!E263</f>
        <v>0</v>
      </c>
      <c r="F263" s="130">
        <f>[3]heroMastery!F263</f>
        <v>0</v>
      </c>
      <c r="G263" s="130">
        <f>[3]heroMastery!G263</f>
        <v>0</v>
      </c>
      <c r="H263" s="130">
        <f>[3]heroMastery!H263</f>
        <v>0</v>
      </c>
      <c r="I263" s="130">
        <f>[3]heroMastery!I263</f>
        <v>0</v>
      </c>
      <c r="J263" s="130">
        <f>[3]heroMastery!J263</f>
        <v>0</v>
      </c>
      <c r="K263" s="130">
        <f>[3]heroMastery!K263</f>
        <v>0</v>
      </c>
      <c r="L263" s="130">
        <f>[3]heroMastery!L263</f>
        <v>0</v>
      </c>
      <c r="M263" s="130">
        <f>[3]heroMastery!M263</f>
        <v>0</v>
      </c>
      <c r="N263" s="130" t="str">
        <f>[3]heroMastery!N263</f>
        <v>ps_yingyandongcha</v>
      </c>
      <c r="O263" s="130" t="str">
        <f>[3]heroMastery!O263</f>
        <v>HEROMASTERY_490136</v>
      </c>
      <c r="P263" s="130" t="str">
        <f>[3]heroMastery!P263</f>
        <v>HEROMASTERYDES_490136</v>
      </c>
      <c r="Q263" s="130" t="str">
        <f>[3]heroMastery!Q263</f>
        <v>[1,1,1,1]</v>
      </c>
      <c r="R263" s="130" t="str">
        <f>[3]heroMastery!R263</f>
        <v>[1,1,1,1,1]</v>
      </c>
      <c r="S263" s="130" t="str">
        <f>[3]heroMastery!S263</f>
        <v>[1,1]</v>
      </c>
      <c r="T263" s="130">
        <f>[3]heroMastery!T263</f>
        <v>0</v>
      </c>
      <c r="U263" s="130">
        <f>[3]heroMastery!U263</f>
        <v>0</v>
      </c>
      <c r="V263" s="130" t="str">
        <f>[3]heroMastery!V263</f>
        <v>[[58,2,0]]</v>
      </c>
      <c r="W263" s="130">
        <f>[3]heroMastery!W263</f>
        <v>0</v>
      </c>
      <c r="X263" s="130">
        <f>[3]heroMastery!X263</f>
        <v>0</v>
      </c>
      <c r="Y263" s="130">
        <f>[3]heroMastery!Y263</f>
        <v>0</v>
      </c>
      <c r="Z263" s="130">
        <f>[3]heroMastery!Z263</f>
        <v>0</v>
      </c>
      <c r="AA263" s="130">
        <f>[3]heroMastery!AA263</f>
        <v>0</v>
      </c>
      <c r="AB263" s="130">
        <f>[3]heroMastery!AB263</f>
        <v>0</v>
      </c>
      <c r="AC263" s="130">
        <f>[3]heroMastery!AC263</f>
        <v>0</v>
      </c>
      <c r="AD263" s="130">
        <f>[3]heroMastery!AD263</f>
        <v>0</v>
      </c>
      <c r="AE263" s="130">
        <f>[3]heroMastery!AE263</f>
        <v>0</v>
      </c>
      <c r="AF263" s="130">
        <f>[3]heroMastery!AF263</f>
        <v>0</v>
      </c>
      <c r="AG263" s="130">
        <f>[3]heroMastery!AG263</f>
        <v>0</v>
      </c>
      <c r="AH263" s="130">
        <f>[3]heroMastery!AH263</f>
        <v>0</v>
      </c>
      <c r="AI263" s="130">
        <f>[3]heroMastery!AI263</f>
        <v>0</v>
      </c>
      <c r="AJ263" s="130">
        <f>[3]heroMastery!AJ263</f>
        <v>0</v>
      </c>
      <c r="AK263" s="130">
        <f>[3]heroMastery!AK263</f>
        <v>0</v>
      </c>
      <c r="AL263" s="130">
        <f>[3]heroMastery!AL263</f>
        <v>0</v>
      </c>
      <c r="AM263" s="130">
        <f>[3]heroMastery!AM263</f>
        <v>0</v>
      </c>
      <c r="AN263" s="130">
        <f>[3]heroMastery!AN263</f>
        <v>0</v>
      </c>
      <c r="AO263" s="130">
        <f>[3]heroMastery!AO263</f>
        <v>0</v>
      </c>
      <c r="AP263" s="130">
        <f>[3]heroMastery!AP263</f>
        <v>0</v>
      </c>
      <c r="AQ263" s="130">
        <f>[3]heroMastery!AQ263</f>
        <v>0</v>
      </c>
      <c r="AR263" s="130">
        <f>[3]heroMastery!AR263</f>
        <v>0</v>
      </c>
      <c r="AS263" s="130">
        <f>[3]heroMastery!AS263</f>
        <v>0</v>
      </c>
      <c r="AT263" s="130">
        <f>[3]heroMastery!AT263</f>
        <v>0</v>
      </c>
      <c r="AU263" s="130">
        <f>[3]heroMastery!AU263</f>
        <v>0</v>
      </c>
      <c r="AV263" s="130">
        <f>[3]heroMastery!AV263</f>
        <v>0</v>
      </c>
      <c r="AW263" s="130">
        <f>[3]heroMastery!AW263</f>
        <v>0</v>
      </c>
      <c r="AX263" s="130">
        <f>[3]heroMastery!AX263</f>
        <v>0</v>
      </c>
      <c r="AY263" s="130">
        <f>[3]heroMastery!AY263</f>
        <v>0</v>
      </c>
      <c r="AZ263" s="130">
        <f>[3]heroMastery!AZ263</f>
        <v>0</v>
      </c>
      <c r="BA263" s="130">
        <f>[3]heroMastery!BA263</f>
        <v>0</v>
      </c>
      <c r="BB263" s="130">
        <f>[3]heroMastery!BB263</f>
        <v>0</v>
      </c>
      <c r="BC263" s="130">
        <f>[3]heroMastery!BC263</f>
        <v>0</v>
      </c>
      <c r="BD263" s="130">
        <f>[3]heroMastery!BD263</f>
        <v>0</v>
      </c>
      <c r="BE263" s="130">
        <f>[3]heroMastery!BE263</f>
        <v>0</v>
      </c>
      <c r="BF263" s="130">
        <f>[3]heroMastery!BF263</f>
        <v>0</v>
      </c>
      <c r="BG263" s="130">
        <f>[3]heroMastery!BG263</f>
        <v>0</v>
      </c>
      <c r="BH263" s="130">
        <f>[3]heroMastery!BH263</f>
        <v>0</v>
      </c>
    </row>
    <row r="264" spans="1:60">
      <c r="A264" s="130">
        <f>[3]heroMastery!A264</f>
        <v>490137</v>
      </c>
      <c r="B264" s="130">
        <f>[3]heroMastery!B264</f>
        <v>0</v>
      </c>
      <c r="C264" s="130" t="str">
        <f>[3]heroMastery!C264</f>
        <v>鹰眼侦查</v>
      </c>
      <c r="D264" s="130">
        <f>[3]heroMastery!D264</f>
        <v>3</v>
      </c>
      <c r="E264" s="130">
        <f>[3]heroMastery!E264</f>
        <v>0</v>
      </c>
      <c r="F264" s="130">
        <f>[3]heroMastery!F264</f>
        <v>0</v>
      </c>
      <c r="G264" s="130">
        <f>[3]heroMastery!G264</f>
        <v>0</v>
      </c>
      <c r="H264" s="130">
        <f>[3]heroMastery!H264</f>
        <v>0</v>
      </c>
      <c r="I264" s="130">
        <f>[3]heroMastery!I264</f>
        <v>0</v>
      </c>
      <c r="J264" s="130">
        <f>[3]heroMastery!J264</f>
        <v>0</v>
      </c>
      <c r="K264" s="130">
        <f>[3]heroMastery!K264</f>
        <v>0</v>
      </c>
      <c r="L264" s="130">
        <f>[3]heroMastery!L264</f>
        <v>0</v>
      </c>
      <c r="M264" s="130">
        <f>[3]heroMastery!M264</f>
        <v>0</v>
      </c>
      <c r="N264" s="130" t="str">
        <f>[3]heroMastery!N264</f>
        <v>ps_yingyandongcha</v>
      </c>
      <c r="O264" s="130" t="str">
        <f>[3]heroMastery!O264</f>
        <v>HEROMASTERY_490137</v>
      </c>
      <c r="P264" s="130" t="str">
        <f>[3]heroMastery!P264</f>
        <v>HEROMASTERYDES_490137</v>
      </c>
      <c r="Q264" s="130" t="str">
        <f>[3]heroMastery!Q264</f>
        <v>[1,1,1,1]</v>
      </c>
      <c r="R264" s="130" t="str">
        <f>[3]heroMastery!R264</f>
        <v>[1,1,1,1,1]</v>
      </c>
      <c r="S264" s="130" t="str">
        <f>[3]heroMastery!S264</f>
        <v>[1,1]</v>
      </c>
      <c r="T264" s="130">
        <f>[3]heroMastery!T264</f>
        <v>0</v>
      </c>
      <c r="U264" s="130">
        <f>[3]heroMastery!U264</f>
        <v>0</v>
      </c>
      <c r="V264" s="130" t="str">
        <f>[3]heroMastery!V264</f>
        <v>[[58,2,0]]</v>
      </c>
      <c r="W264" s="130">
        <f>[3]heroMastery!W264</f>
        <v>0</v>
      </c>
      <c r="X264" s="130">
        <f>[3]heroMastery!X264</f>
        <v>0</v>
      </c>
      <c r="Y264" s="130">
        <f>[3]heroMastery!Y264</f>
        <v>0</v>
      </c>
      <c r="Z264" s="130">
        <f>[3]heroMastery!Z264</f>
        <v>0</v>
      </c>
      <c r="AA264" s="130">
        <f>[3]heroMastery!AA264</f>
        <v>0</v>
      </c>
      <c r="AB264" s="130">
        <f>[3]heroMastery!AB264</f>
        <v>0</v>
      </c>
      <c r="AC264" s="130">
        <f>[3]heroMastery!AC264</f>
        <v>0</v>
      </c>
      <c r="AD264" s="130">
        <f>[3]heroMastery!AD264</f>
        <v>0</v>
      </c>
      <c r="AE264" s="130">
        <f>[3]heroMastery!AE264</f>
        <v>0</v>
      </c>
      <c r="AF264" s="130">
        <f>[3]heroMastery!AF264</f>
        <v>0</v>
      </c>
      <c r="AG264" s="130">
        <f>[3]heroMastery!AG264</f>
        <v>0</v>
      </c>
      <c r="AH264" s="130">
        <f>[3]heroMastery!AH264</f>
        <v>0</v>
      </c>
      <c r="AI264" s="130">
        <f>[3]heroMastery!AI264</f>
        <v>0</v>
      </c>
      <c r="AJ264" s="130">
        <f>[3]heroMastery!AJ264</f>
        <v>0</v>
      </c>
      <c r="AK264" s="130">
        <f>[3]heroMastery!AK264</f>
        <v>0</v>
      </c>
      <c r="AL264" s="130">
        <f>[3]heroMastery!AL264</f>
        <v>0</v>
      </c>
      <c r="AM264" s="130">
        <f>[3]heroMastery!AM264</f>
        <v>0</v>
      </c>
      <c r="AN264" s="130">
        <f>[3]heroMastery!AN264</f>
        <v>0</v>
      </c>
      <c r="AO264" s="130">
        <f>[3]heroMastery!AO264</f>
        <v>0</v>
      </c>
      <c r="AP264" s="130">
        <f>[3]heroMastery!AP264</f>
        <v>0</v>
      </c>
      <c r="AQ264" s="130">
        <f>[3]heroMastery!AQ264</f>
        <v>0</v>
      </c>
      <c r="AR264" s="130">
        <f>[3]heroMastery!AR264</f>
        <v>0</v>
      </c>
      <c r="AS264" s="130">
        <f>[3]heroMastery!AS264</f>
        <v>0</v>
      </c>
      <c r="AT264" s="130">
        <f>[3]heroMastery!AT264</f>
        <v>0</v>
      </c>
      <c r="AU264" s="130">
        <f>[3]heroMastery!AU264</f>
        <v>0</v>
      </c>
      <c r="AV264" s="130">
        <f>[3]heroMastery!AV264</f>
        <v>0</v>
      </c>
      <c r="AW264" s="130">
        <f>[3]heroMastery!AW264</f>
        <v>0</v>
      </c>
      <c r="AX264" s="130">
        <f>[3]heroMastery!AX264</f>
        <v>0</v>
      </c>
      <c r="AY264" s="130">
        <f>[3]heroMastery!AY264</f>
        <v>0</v>
      </c>
      <c r="AZ264" s="130">
        <f>[3]heroMastery!AZ264</f>
        <v>0</v>
      </c>
      <c r="BA264" s="130">
        <f>[3]heroMastery!BA264</f>
        <v>0</v>
      </c>
      <c r="BB264" s="130">
        <f>[3]heroMastery!BB264</f>
        <v>0</v>
      </c>
      <c r="BC264" s="130">
        <f>[3]heroMastery!BC264</f>
        <v>0</v>
      </c>
      <c r="BD264" s="130">
        <f>[3]heroMastery!BD264</f>
        <v>0</v>
      </c>
      <c r="BE264" s="130">
        <f>[3]heroMastery!BE264</f>
        <v>0</v>
      </c>
      <c r="BF264" s="130">
        <f>[3]heroMastery!BF264</f>
        <v>0</v>
      </c>
      <c r="BG264" s="130">
        <f>[3]heroMastery!BG264</f>
        <v>0</v>
      </c>
      <c r="BH264" s="130">
        <f>[3]heroMastery!BH264</f>
        <v>0</v>
      </c>
    </row>
    <row r="265" spans="1:60" ht="28.5">
      <c r="A265" s="126" t="str">
        <f>[3]heroMastery!A265</f>
        <v>#法术刻印</v>
      </c>
      <c r="B265" s="126">
        <f>[3]heroMastery!B265</f>
        <v>0</v>
      </c>
      <c r="C265" s="126">
        <f>[3]heroMastery!C265</f>
        <v>0</v>
      </c>
      <c r="D265" s="126">
        <f>[3]heroMastery!D265</f>
        <v>0</v>
      </c>
      <c r="E265" s="126">
        <f>[3]heroMastery!E265</f>
        <v>0</v>
      </c>
      <c r="F265" s="126">
        <f>[3]heroMastery!F265</f>
        <v>0</v>
      </c>
      <c r="G265" s="126">
        <f>[3]heroMastery!G265</f>
        <v>0</v>
      </c>
      <c r="H265" s="126">
        <f>[3]heroMastery!H265</f>
        <v>0</v>
      </c>
      <c r="I265" s="126">
        <f>[3]heroMastery!I265</f>
        <v>0</v>
      </c>
      <c r="J265" s="126">
        <f>[3]heroMastery!J265</f>
        <v>0</v>
      </c>
      <c r="K265" s="126">
        <f>[3]heroMastery!K265</f>
        <v>0</v>
      </c>
      <c r="L265" s="126">
        <f>[3]heroMastery!L265</f>
        <v>0</v>
      </c>
      <c r="M265" s="126">
        <f>[3]heroMastery!M265</f>
        <v>0</v>
      </c>
      <c r="N265" s="126">
        <f>[3]heroMastery!N265</f>
        <v>0</v>
      </c>
      <c r="O265" s="126">
        <f>[3]heroMastery!O265</f>
        <v>0</v>
      </c>
      <c r="P265" s="126">
        <f>[3]heroMastery!P265</f>
        <v>0</v>
      </c>
      <c r="Q265" s="126">
        <f>[3]heroMastery!Q265</f>
        <v>0</v>
      </c>
      <c r="R265" s="126">
        <f>[3]heroMastery!R265</f>
        <v>0</v>
      </c>
      <c r="S265" s="126" t="str">
        <f>[3]heroMastery!S265</f>
        <v/>
      </c>
      <c r="T265" s="126">
        <f>[3]heroMastery!T265</f>
        <v>0</v>
      </c>
      <c r="U265" s="126">
        <f>[3]heroMastery!U265</f>
        <v>0</v>
      </c>
      <c r="V265" s="126">
        <f>[3]heroMastery!V265</f>
        <v>0</v>
      </c>
      <c r="W265" s="126">
        <f>[3]heroMastery!W265</f>
        <v>0</v>
      </c>
      <c r="X265" s="126">
        <f>[3]heroMastery!X265</f>
        <v>0</v>
      </c>
      <c r="Y265" s="126">
        <f>[3]heroMastery!Y265</f>
        <v>0</v>
      </c>
      <c r="Z265" s="126">
        <f>[3]heroMastery!Z265</f>
        <v>0</v>
      </c>
      <c r="AA265" s="126">
        <f>[3]heroMastery!AA265</f>
        <v>0</v>
      </c>
      <c r="AB265" s="126">
        <f>[3]heroMastery!AB265</f>
        <v>0</v>
      </c>
      <c r="AC265" s="126">
        <f>[3]heroMastery!AC265</f>
        <v>0</v>
      </c>
      <c r="AD265" s="126">
        <f>[3]heroMastery!AD265</f>
        <v>0</v>
      </c>
      <c r="AE265" s="126">
        <f>[3]heroMastery!AE265</f>
        <v>0</v>
      </c>
      <c r="AF265" s="126">
        <f>[3]heroMastery!AF265</f>
        <v>0</v>
      </c>
      <c r="AG265" s="126">
        <f>[3]heroMastery!AG265</f>
        <v>0</v>
      </c>
      <c r="AH265" s="126">
        <f>[3]heroMastery!AH265</f>
        <v>0</v>
      </c>
      <c r="AI265" s="126">
        <f>[3]heroMastery!AI265</f>
        <v>0</v>
      </c>
      <c r="AJ265" s="126">
        <f>[3]heroMastery!AJ265</f>
        <v>0</v>
      </c>
      <c r="AK265" s="126">
        <f>[3]heroMastery!AK265</f>
        <v>0</v>
      </c>
      <c r="AL265" s="126">
        <f>[3]heroMastery!AL265</f>
        <v>0</v>
      </c>
      <c r="AM265" s="126">
        <f>[3]heroMastery!AM265</f>
        <v>0</v>
      </c>
      <c r="AN265" s="126">
        <f>[3]heroMastery!AN265</f>
        <v>0</v>
      </c>
      <c r="AO265" s="126">
        <f>[3]heroMastery!AO265</f>
        <v>0</v>
      </c>
      <c r="AP265" s="126">
        <f>[3]heroMastery!AP265</f>
        <v>0</v>
      </c>
      <c r="AQ265" s="126">
        <f>[3]heroMastery!AQ265</f>
        <v>0</v>
      </c>
      <c r="AR265" s="126">
        <f>[3]heroMastery!AR265</f>
        <v>0</v>
      </c>
      <c r="AS265" s="126">
        <f>[3]heroMastery!AS265</f>
        <v>0</v>
      </c>
      <c r="AT265" s="126">
        <f>[3]heroMastery!AT265</f>
        <v>0</v>
      </c>
      <c r="AU265" s="126">
        <f>[3]heroMastery!AU265</f>
        <v>0</v>
      </c>
      <c r="AV265" s="126">
        <f>[3]heroMastery!AV265</f>
        <v>0</v>
      </c>
      <c r="AW265" s="126">
        <f>[3]heroMastery!AW265</f>
        <v>0</v>
      </c>
      <c r="AX265" s="126">
        <f>[3]heroMastery!AX265</f>
        <v>0</v>
      </c>
      <c r="AY265" s="126">
        <f>[3]heroMastery!AY265</f>
        <v>0</v>
      </c>
      <c r="AZ265" s="126">
        <f>[3]heroMastery!AZ265</f>
        <v>0</v>
      </c>
      <c r="BA265" s="126">
        <f>[3]heroMastery!BA265</f>
        <v>0</v>
      </c>
      <c r="BB265" s="126">
        <f>[3]heroMastery!BB265</f>
        <v>0</v>
      </c>
      <c r="BC265" s="126">
        <f>[3]heroMastery!BC265</f>
        <v>0</v>
      </c>
      <c r="BD265" s="126">
        <f>[3]heroMastery!BD265</f>
        <v>0</v>
      </c>
      <c r="BE265" s="126">
        <f>[3]heroMastery!BE265</f>
        <v>0</v>
      </c>
      <c r="BF265" s="126">
        <f>[3]heroMastery!BF265</f>
        <v>0</v>
      </c>
      <c r="BG265" s="126">
        <f>[3]heroMastery!BG265</f>
        <v>0</v>
      </c>
      <c r="BH265" s="126">
        <f>[3]heroMastery!BH265</f>
        <v>0</v>
      </c>
    </row>
    <row r="266" spans="1:60">
      <c r="A266" s="126">
        <f>[3]heroMastery!A266</f>
        <v>0</v>
      </c>
      <c r="B266" s="126">
        <f>[3]heroMastery!B266</f>
        <v>0</v>
      </c>
      <c r="C266" s="126">
        <f>[3]heroMastery!C266</f>
        <v>0</v>
      </c>
      <c r="D266" s="126">
        <f>[3]heroMastery!D266</f>
        <v>0</v>
      </c>
      <c r="E266" s="126">
        <f>[3]heroMastery!E266</f>
        <v>0</v>
      </c>
      <c r="F266" s="126">
        <f>[3]heroMastery!F266</f>
        <v>0</v>
      </c>
      <c r="G266" s="126">
        <f>[3]heroMastery!G266</f>
        <v>0</v>
      </c>
      <c r="H266" s="126">
        <f>[3]heroMastery!H266</f>
        <v>0</v>
      </c>
      <c r="I266" s="126">
        <f>[3]heroMastery!I266</f>
        <v>0</v>
      </c>
      <c r="J266" s="126">
        <f>[3]heroMastery!J266</f>
        <v>0</v>
      </c>
      <c r="K266" s="126">
        <f>[3]heroMastery!K266</f>
        <v>0</v>
      </c>
      <c r="L266" s="126">
        <f>[3]heroMastery!L266</f>
        <v>0</v>
      </c>
      <c r="M266" s="126">
        <f>[3]heroMastery!M266</f>
        <v>0</v>
      </c>
      <c r="N266" s="126">
        <f>[3]heroMastery!N266</f>
        <v>0</v>
      </c>
      <c r="O266" s="126">
        <f>[3]heroMastery!O266</f>
        <v>0</v>
      </c>
      <c r="P266" s="126">
        <f>[3]heroMastery!P266</f>
        <v>0</v>
      </c>
      <c r="Q266" s="126">
        <f>[3]heroMastery!Q266</f>
        <v>0</v>
      </c>
      <c r="R266" s="126">
        <f>[3]heroMastery!R266</f>
        <v>0</v>
      </c>
      <c r="S266" s="126" t="str">
        <f>[3]heroMastery!S266</f>
        <v/>
      </c>
      <c r="T266" s="126">
        <f>[3]heroMastery!T266</f>
        <v>0</v>
      </c>
      <c r="U266" s="126">
        <f>[3]heroMastery!U266</f>
        <v>0</v>
      </c>
      <c r="V266" s="126">
        <f>[3]heroMastery!V266</f>
        <v>0</v>
      </c>
      <c r="W266" s="126">
        <f>[3]heroMastery!W266</f>
        <v>0</v>
      </c>
      <c r="X266" s="126">
        <f>[3]heroMastery!X266</f>
        <v>0</v>
      </c>
      <c r="Y266" s="126">
        <f>[3]heroMastery!Y266</f>
        <v>0</v>
      </c>
      <c r="Z266" s="126">
        <f>[3]heroMastery!Z266</f>
        <v>0</v>
      </c>
      <c r="AA266" s="126">
        <f>[3]heroMastery!AA266</f>
        <v>0</v>
      </c>
      <c r="AB266" s="126">
        <f>[3]heroMastery!AB266</f>
        <v>0</v>
      </c>
      <c r="AC266" s="126">
        <f>[3]heroMastery!AC266</f>
        <v>0</v>
      </c>
      <c r="AD266" s="126">
        <f>[3]heroMastery!AD266</f>
        <v>0</v>
      </c>
      <c r="AE266" s="126">
        <f>[3]heroMastery!AE266</f>
        <v>0</v>
      </c>
      <c r="AF266" s="126">
        <f>[3]heroMastery!AF266</f>
        <v>0</v>
      </c>
      <c r="AG266" s="126">
        <f>[3]heroMastery!AG266</f>
        <v>0</v>
      </c>
      <c r="AH266" s="126">
        <f>[3]heroMastery!AH266</f>
        <v>0</v>
      </c>
      <c r="AI266" s="126">
        <f>[3]heroMastery!AI266</f>
        <v>0</v>
      </c>
      <c r="AJ266" s="126">
        <f>[3]heroMastery!AJ266</f>
        <v>0</v>
      </c>
      <c r="AK266" s="126">
        <f>[3]heroMastery!AK266</f>
        <v>0</v>
      </c>
      <c r="AL266" s="126">
        <f>[3]heroMastery!AL266</f>
        <v>0</v>
      </c>
      <c r="AM266" s="126">
        <f>[3]heroMastery!AM266</f>
        <v>0</v>
      </c>
      <c r="AN266" s="126">
        <f>[3]heroMastery!AN266</f>
        <v>0</v>
      </c>
      <c r="AO266" s="126">
        <f>[3]heroMastery!AO266</f>
        <v>0</v>
      </c>
      <c r="AP266" s="126">
        <f>[3]heroMastery!AP266</f>
        <v>0</v>
      </c>
      <c r="AQ266" s="126">
        <f>[3]heroMastery!AQ266</f>
        <v>0</v>
      </c>
      <c r="AR266" s="126">
        <f>[3]heroMastery!AR266</f>
        <v>0</v>
      </c>
      <c r="AS266" s="126">
        <f>[3]heroMastery!AS266</f>
        <v>0</v>
      </c>
      <c r="AT266" s="126">
        <f>[3]heroMastery!AT266</f>
        <v>0</v>
      </c>
      <c r="AU266" s="126">
        <f>[3]heroMastery!AU266</f>
        <v>0</v>
      </c>
      <c r="AV266" s="126">
        <f>[3]heroMastery!AV266</f>
        <v>0</v>
      </c>
      <c r="AW266" s="126">
        <f>[3]heroMastery!AW266</f>
        <v>0</v>
      </c>
      <c r="AX266" s="126">
        <f>[3]heroMastery!AX266</f>
        <v>0</v>
      </c>
      <c r="AY266" s="126">
        <f>[3]heroMastery!AY266</f>
        <v>0</v>
      </c>
      <c r="AZ266" s="126">
        <f>[3]heroMastery!AZ266</f>
        <v>0</v>
      </c>
      <c r="BA266" s="126">
        <f>[3]heroMastery!BA266</f>
        <v>0</v>
      </c>
      <c r="BB266" s="126">
        <f>[3]heroMastery!BB266</f>
        <v>0</v>
      </c>
      <c r="BC266" s="126">
        <f>[3]heroMastery!BC266</f>
        <v>0</v>
      </c>
      <c r="BD266" s="126">
        <f>[3]heroMastery!BD266</f>
        <v>0</v>
      </c>
      <c r="BE266" s="126">
        <f>[3]heroMastery!BE266</f>
        <v>0</v>
      </c>
      <c r="BF266" s="126">
        <f>[3]heroMastery!BF266</f>
        <v>0</v>
      </c>
      <c r="BG266" s="126">
        <f>[3]heroMastery!BG266</f>
        <v>0</v>
      </c>
      <c r="BH266" s="126">
        <f>[3]heroMastery!BH266</f>
        <v>0</v>
      </c>
    </row>
    <row r="267" spans="1:60">
      <c r="A267" s="126">
        <f>[3]heroMastery!A267</f>
        <v>0</v>
      </c>
      <c r="B267" s="126">
        <f>[3]heroMastery!B267</f>
        <v>0</v>
      </c>
      <c r="C267" s="126">
        <f>[3]heroMastery!C267</f>
        <v>0</v>
      </c>
      <c r="D267" s="126">
        <f>[3]heroMastery!D267</f>
        <v>0</v>
      </c>
      <c r="E267" s="126">
        <f>[3]heroMastery!E267</f>
        <v>0</v>
      </c>
      <c r="F267" s="126">
        <f>[3]heroMastery!F267</f>
        <v>0</v>
      </c>
      <c r="G267" s="126">
        <f>[3]heroMastery!G267</f>
        <v>0</v>
      </c>
      <c r="H267" s="126">
        <f>[3]heroMastery!H267</f>
        <v>0</v>
      </c>
      <c r="I267" s="126">
        <f>[3]heroMastery!I267</f>
        <v>0</v>
      </c>
      <c r="J267" s="126">
        <f>[3]heroMastery!J267</f>
        <v>0</v>
      </c>
      <c r="K267" s="126">
        <f>[3]heroMastery!K267</f>
        <v>0</v>
      </c>
      <c r="L267" s="126">
        <f>[3]heroMastery!L267</f>
        <v>0</v>
      </c>
      <c r="M267" s="126">
        <f>[3]heroMastery!M267</f>
        <v>0</v>
      </c>
      <c r="N267" s="126">
        <f>[3]heroMastery!N267</f>
        <v>0</v>
      </c>
      <c r="O267" s="126">
        <f>[3]heroMastery!O267</f>
        <v>0</v>
      </c>
      <c r="P267" s="126">
        <f>[3]heroMastery!P267</f>
        <v>0</v>
      </c>
      <c r="Q267" s="126">
        <f>[3]heroMastery!Q267</f>
        <v>0</v>
      </c>
      <c r="R267" s="126">
        <f>[3]heroMastery!R267</f>
        <v>0</v>
      </c>
      <c r="S267" s="126" t="str">
        <f>[3]heroMastery!S267</f>
        <v/>
      </c>
      <c r="T267" s="126">
        <f>[3]heroMastery!T267</f>
        <v>0</v>
      </c>
      <c r="U267" s="126">
        <f>[3]heroMastery!U267</f>
        <v>0</v>
      </c>
      <c r="V267" s="126">
        <f>[3]heroMastery!V267</f>
        <v>0</v>
      </c>
      <c r="W267" s="126">
        <f>[3]heroMastery!W267</f>
        <v>0</v>
      </c>
      <c r="X267" s="126">
        <f>[3]heroMastery!X267</f>
        <v>0</v>
      </c>
      <c r="Y267" s="126">
        <f>[3]heroMastery!Y267</f>
        <v>0</v>
      </c>
      <c r="Z267" s="126">
        <f>[3]heroMastery!Z267</f>
        <v>0</v>
      </c>
      <c r="AA267" s="126">
        <f>[3]heroMastery!AA267</f>
        <v>0</v>
      </c>
      <c r="AB267" s="126">
        <f>[3]heroMastery!AB267</f>
        <v>0</v>
      </c>
      <c r="AC267" s="126">
        <f>[3]heroMastery!AC267</f>
        <v>0</v>
      </c>
      <c r="AD267" s="126">
        <f>[3]heroMastery!AD267</f>
        <v>0</v>
      </c>
      <c r="AE267" s="126">
        <f>[3]heroMastery!AE267</f>
        <v>0</v>
      </c>
      <c r="AF267" s="126">
        <f>[3]heroMastery!AF267</f>
        <v>0</v>
      </c>
      <c r="AG267" s="126">
        <f>[3]heroMastery!AG267</f>
        <v>0</v>
      </c>
      <c r="AH267" s="126">
        <f>[3]heroMastery!AH267</f>
        <v>0</v>
      </c>
      <c r="AI267" s="126">
        <f>[3]heroMastery!AI267</f>
        <v>0</v>
      </c>
      <c r="AJ267" s="126">
        <f>[3]heroMastery!AJ267</f>
        <v>0</v>
      </c>
      <c r="AK267" s="126">
        <f>[3]heroMastery!AK267</f>
        <v>0</v>
      </c>
      <c r="AL267" s="126">
        <f>[3]heroMastery!AL267</f>
        <v>0</v>
      </c>
      <c r="AM267" s="126">
        <f>[3]heroMastery!AM267</f>
        <v>0</v>
      </c>
      <c r="AN267" s="126">
        <f>[3]heroMastery!AN267</f>
        <v>0</v>
      </c>
      <c r="AO267" s="126">
        <f>[3]heroMastery!AO267</f>
        <v>0</v>
      </c>
      <c r="AP267" s="126">
        <f>[3]heroMastery!AP267</f>
        <v>0</v>
      </c>
      <c r="AQ267" s="126">
        <f>[3]heroMastery!AQ267</f>
        <v>0</v>
      </c>
      <c r="AR267" s="126">
        <f>[3]heroMastery!AR267</f>
        <v>0</v>
      </c>
      <c r="AS267" s="126">
        <f>[3]heroMastery!AS267</f>
        <v>0</v>
      </c>
      <c r="AT267" s="126">
        <f>[3]heroMastery!AT267</f>
        <v>0</v>
      </c>
      <c r="AU267" s="126">
        <f>[3]heroMastery!AU267</f>
        <v>0</v>
      </c>
      <c r="AV267" s="126">
        <f>[3]heroMastery!AV267</f>
        <v>0</v>
      </c>
      <c r="AW267" s="126">
        <f>[3]heroMastery!AW267</f>
        <v>0</v>
      </c>
      <c r="AX267" s="126">
        <f>[3]heroMastery!AX267</f>
        <v>0</v>
      </c>
      <c r="AY267" s="126">
        <f>[3]heroMastery!AY267</f>
        <v>0</v>
      </c>
      <c r="AZ267" s="126">
        <f>[3]heroMastery!AZ267</f>
        <v>0</v>
      </c>
      <c r="BA267" s="126">
        <f>[3]heroMastery!BA267</f>
        <v>0</v>
      </c>
      <c r="BB267" s="126">
        <f>[3]heroMastery!BB267</f>
        <v>0</v>
      </c>
      <c r="BC267" s="126">
        <f>[3]heroMastery!BC267</f>
        <v>0</v>
      </c>
      <c r="BD267" s="126">
        <f>[3]heroMastery!BD267</f>
        <v>0</v>
      </c>
      <c r="BE267" s="126">
        <f>[3]heroMastery!BE267</f>
        <v>0</v>
      </c>
      <c r="BF267" s="126">
        <f>[3]heroMastery!BF267</f>
        <v>0</v>
      </c>
      <c r="BG267" s="126">
        <f>[3]heroMastery!BG267</f>
        <v>0</v>
      </c>
      <c r="BH267" s="126">
        <f>[3]heroMastery!BH267</f>
        <v>0</v>
      </c>
    </row>
    <row r="268" spans="1:60">
      <c r="A268" s="126">
        <f>[3]heroMastery!A268</f>
        <v>0</v>
      </c>
      <c r="B268" s="126">
        <f>[3]heroMastery!B268</f>
        <v>0</v>
      </c>
      <c r="C268" s="126">
        <f>[3]heroMastery!C268</f>
        <v>0</v>
      </c>
      <c r="D268" s="126">
        <f>[3]heroMastery!D268</f>
        <v>0</v>
      </c>
      <c r="E268" s="126">
        <f>[3]heroMastery!E268</f>
        <v>0</v>
      </c>
      <c r="F268" s="126">
        <f>[3]heroMastery!F268</f>
        <v>0</v>
      </c>
      <c r="G268" s="126">
        <f>[3]heroMastery!G268</f>
        <v>0</v>
      </c>
      <c r="H268" s="126">
        <f>[3]heroMastery!H268</f>
        <v>0</v>
      </c>
      <c r="I268" s="126">
        <f>[3]heroMastery!I268</f>
        <v>0</v>
      </c>
      <c r="J268" s="126">
        <f>[3]heroMastery!J268</f>
        <v>0</v>
      </c>
      <c r="K268" s="126">
        <f>[3]heroMastery!K268</f>
        <v>0</v>
      </c>
      <c r="L268" s="126">
        <f>[3]heroMastery!L268</f>
        <v>0</v>
      </c>
      <c r="M268" s="126">
        <f>[3]heroMastery!M268</f>
        <v>0</v>
      </c>
      <c r="N268" s="126">
        <f>[3]heroMastery!N268</f>
        <v>0</v>
      </c>
      <c r="O268" s="126">
        <f>[3]heroMastery!O268</f>
        <v>0</v>
      </c>
      <c r="P268" s="126">
        <f>[3]heroMastery!P268</f>
        <v>0</v>
      </c>
      <c r="Q268" s="126">
        <f>[3]heroMastery!Q268</f>
        <v>0</v>
      </c>
      <c r="R268" s="126">
        <f>[3]heroMastery!R268</f>
        <v>0</v>
      </c>
      <c r="S268" s="126" t="str">
        <f>[3]heroMastery!S268</f>
        <v/>
      </c>
      <c r="T268" s="126">
        <f>[3]heroMastery!T268</f>
        <v>0</v>
      </c>
      <c r="U268" s="126">
        <f>[3]heroMastery!U268</f>
        <v>0</v>
      </c>
      <c r="V268" s="126">
        <f>[3]heroMastery!V268</f>
        <v>0</v>
      </c>
      <c r="W268" s="126">
        <f>[3]heroMastery!W268</f>
        <v>0</v>
      </c>
      <c r="X268" s="126">
        <f>[3]heroMastery!X268</f>
        <v>0</v>
      </c>
      <c r="Y268" s="126">
        <f>[3]heroMastery!Y268</f>
        <v>0</v>
      </c>
      <c r="Z268" s="126">
        <f>[3]heroMastery!Z268</f>
        <v>0</v>
      </c>
      <c r="AA268" s="126">
        <f>[3]heroMastery!AA268</f>
        <v>0</v>
      </c>
      <c r="AB268" s="126">
        <f>[3]heroMastery!AB268</f>
        <v>0</v>
      </c>
      <c r="AC268" s="126">
        <f>[3]heroMastery!AC268</f>
        <v>0</v>
      </c>
      <c r="AD268" s="126">
        <f>[3]heroMastery!AD268</f>
        <v>0</v>
      </c>
      <c r="AE268" s="126">
        <f>[3]heroMastery!AE268</f>
        <v>0</v>
      </c>
      <c r="AF268" s="126">
        <f>[3]heroMastery!AF268</f>
        <v>0</v>
      </c>
      <c r="AG268" s="126">
        <f>[3]heroMastery!AG268</f>
        <v>0</v>
      </c>
      <c r="AH268" s="126">
        <f>[3]heroMastery!AH268</f>
        <v>0</v>
      </c>
      <c r="AI268" s="126">
        <f>[3]heroMastery!AI268</f>
        <v>0</v>
      </c>
      <c r="AJ268" s="126">
        <f>[3]heroMastery!AJ268</f>
        <v>0</v>
      </c>
      <c r="AK268" s="126">
        <f>[3]heroMastery!AK268</f>
        <v>0</v>
      </c>
      <c r="AL268" s="126">
        <f>[3]heroMastery!AL268</f>
        <v>0</v>
      </c>
      <c r="AM268" s="126">
        <f>[3]heroMastery!AM268</f>
        <v>0</v>
      </c>
      <c r="AN268" s="126">
        <f>[3]heroMastery!AN268</f>
        <v>0</v>
      </c>
      <c r="AO268" s="126">
        <f>[3]heroMastery!AO268</f>
        <v>0</v>
      </c>
      <c r="AP268" s="126">
        <f>[3]heroMastery!AP268</f>
        <v>0</v>
      </c>
      <c r="AQ268" s="126">
        <f>[3]heroMastery!AQ268</f>
        <v>0</v>
      </c>
      <c r="AR268" s="126">
        <f>[3]heroMastery!AR268</f>
        <v>0</v>
      </c>
      <c r="AS268" s="126">
        <f>[3]heroMastery!AS268</f>
        <v>0</v>
      </c>
      <c r="AT268" s="126">
        <f>[3]heroMastery!AT268</f>
        <v>0</v>
      </c>
      <c r="AU268" s="126">
        <f>[3]heroMastery!AU268</f>
        <v>0</v>
      </c>
      <c r="AV268" s="126">
        <f>[3]heroMastery!AV268</f>
        <v>0</v>
      </c>
      <c r="AW268" s="126">
        <f>[3]heroMastery!AW268</f>
        <v>0</v>
      </c>
      <c r="AX268" s="126">
        <f>[3]heroMastery!AX268</f>
        <v>0</v>
      </c>
      <c r="AY268" s="126">
        <f>[3]heroMastery!AY268</f>
        <v>0</v>
      </c>
      <c r="AZ268" s="126">
        <f>[3]heroMastery!AZ268</f>
        <v>0</v>
      </c>
      <c r="BA268" s="126">
        <f>[3]heroMastery!BA268</f>
        <v>0</v>
      </c>
      <c r="BB268" s="126">
        <f>[3]heroMastery!BB268</f>
        <v>0</v>
      </c>
      <c r="BC268" s="126">
        <f>[3]heroMastery!BC268</f>
        <v>0</v>
      </c>
      <c r="BD268" s="126">
        <f>[3]heroMastery!BD268</f>
        <v>0</v>
      </c>
      <c r="BE268" s="126">
        <f>[3]heroMastery!BE268</f>
        <v>0</v>
      </c>
      <c r="BF268" s="126">
        <f>[3]heroMastery!BF268</f>
        <v>0</v>
      </c>
      <c r="BG268" s="126">
        <f>[3]heroMastery!BG268</f>
        <v>0</v>
      </c>
      <c r="BH268" s="126">
        <f>[3]heroMastery!BH268</f>
        <v>0</v>
      </c>
    </row>
    <row r="269" spans="1:60">
      <c r="A269" s="126">
        <f>[3]heroMastery!A269</f>
        <v>0</v>
      </c>
      <c r="B269" s="126">
        <f>[3]heroMastery!B269</f>
        <v>0</v>
      </c>
      <c r="C269" s="126">
        <f>[3]heroMastery!C269</f>
        <v>0</v>
      </c>
      <c r="D269" s="126">
        <f>[3]heroMastery!D269</f>
        <v>0</v>
      </c>
      <c r="E269" s="126">
        <f>[3]heroMastery!E269</f>
        <v>0</v>
      </c>
      <c r="F269" s="126">
        <f>[3]heroMastery!F269</f>
        <v>0</v>
      </c>
      <c r="G269" s="126">
        <f>[3]heroMastery!G269</f>
        <v>0</v>
      </c>
      <c r="H269" s="126">
        <f>[3]heroMastery!H269</f>
        <v>0</v>
      </c>
      <c r="I269" s="126">
        <f>[3]heroMastery!I269</f>
        <v>0</v>
      </c>
      <c r="J269" s="126">
        <f>[3]heroMastery!J269</f>
        <v>0</v>
      </c>
      <c r="K269" s="126">
        <f>[3]heroMastery!K269</f>
        <v>0</v>
      </c>
      <c r="L269" s="126">
        <f>[3]heroMastery!L269</f>
        <v>0</v>
      </c>
      <c r="M269" s="126">
        <f>[3]heroMastery!M269</f>
        <v>0</v>
      </c>
      <c r="N269" s="126">
        <f>[3]heroMastery!N269</f>
        <v>0</v>
      </c>
      <c r="O269" s="126">
        <f>[3]heroMastery!O269</f>
        <v>0</v>
      </c>
      <c r="P269" s="126">
        <f>[3]heroMastery!P269</f>
        <v>0</v>
      </c>
      <c r="Q269" s="126">
        <f>[3]heroMastery!Q269</f>
        <v>0</v>
      </c>
      <c r="R269" s="126">
        <f>[3]heroMastery!R269</f>
        <v>0</v>
      </c>
      <c r="S269" s="126" t="str">
        <f>[3]heroMastery!S269</f>
        <v/>
      </c>
      <c r="T269" s="126">
        <f>[3]heroMastery!T269</f>
        <v>0</v>
      </c>
      <c r="U269" s="126">
        <f>[3]heroMastery!U269</f>
        <v>0</v>
      </c>
      <c r="V269" s="126">
        <f>[3]heroMastery!V269</f>
        <v>0</v>
      </c>
      <c r="W269" s="126">
        <f>[3]heroMastery!W269</f>
        <v>0</v>
      </c>
      <c r="X269" s="126">
        <f>[3]heroMastery!X269</f>
        <v>0</v>
      </c>
      <c r="Y269" s="126">
        <f>[3]heroMastery!Y269</f>
        <v>0</v>
      </c>
      <c r="Z269" s="126">
        <f>[3]heroMastery!Z269</f>
        <v>0</v>
      </c>
      <c r="AA269" s="126">
        <f>[3]heroMastery!AA269</f>
        <v>0</v>
      </c>
      <c r="AB269" s="126">
        <f>[3]heroMastery!AB269</f>
        <v>0</v>
      </c>
      <c r="AC269" s="126">
        <f>[3]heroMastery!AC269</f>
        <v>0</v>
      </c>
      <c r="AD269" s="126">
        <f>[3]heroMastery!AD269</f>
        <v>0</v>
      </c>
      <c r="AE269" s="126">
        <f>[3]heroMastery!AE269</f>
        <v>0</v>
      </c>
      <c r="AF269" s="126">
        <f>[3]heroMastery!AF269</f>
        <v>0</v>
      </c>
      <c r="AG269" s="126">
        <f>[3]heroMastery!AG269</f>
        <v>0</v>
      </c>
      <c r="AH269" s="126">
        <f>[3]heroMastery!AH269</f>
        <v>0</v>
      </c>
      <c r="AI269" s="126">
        <f>[3]heroMastery!AI269</f>
        <v>0</v>
      </c>
      <c r="AJ269" s="126">
        <f>[3]heroMastery!AJ269</f>
        <v>0</v>
      </c>
      <c r="AK269" s="126">
        <f>[3]heroMastery!AK269</f>
        <v>0</v>
      </c>
      <c r="AL269" s="126">
        <f>[3]heroMastery!AL269</f>
        <v>0</v>
      </c>
      <c r="AM269" s="126">
        <f>[3]heroMastery!AM269</f>
        <v>0</v>
      </c>
      <c r="AN269" s="126">
        <f>[3]heroMastery!AN269</f>
        <v>0</v>
      </c>
      <c r="AO269" s="126">
        <f>[3]heroMastery!AO269</f>
        <v>0</v>
      </c>
      <c r="AP269" s="126">
        <f>[3]heroMastery!AP269</f>
        <v>0</v>
      </c>
      <c r="AQ269" s="126">
        <f>[3]heroMastery!AQ269</f>
        <v>0</v>
      </c>
      <c r="AR269" s="126">
        <f>[3]heroMastery!AR269</f>
        <v>0</v>
      </c>
      <c r="AS269" s="126">
        <f>[3]heroMastery!AS269</f>
        <v>0</v>
      </c>
      <c r="AT269" s="126">
        <f>[3]heroMastery!AT269</f>
        <v>0</v>
      </c>
      <c r="AU269" s="126">
        <f>[3]heroMastery!AU269</f>
        <v>0</v>
      </c>
      <c r="AV269" s="126">
        <f>[3]heroMastery!AV269</f>
        <v>0</v>
      </c>
      <c r="AW269" s="126">
        <f>[3]heroMastery!AW269</f>
        <v>0</v>
      </c>
      <c r="AX269" s="126">
        <f>[3]heroMastery!AX269</f>
        <v>0</v>
      </c>
      <c r="AY269" s="126">
        <f>[3]heroMastery!AY269</f>
        <v>0</v>
      </c>
      <c r="AZ269" s="126">
        <f>[3]heroMastery!AZ269</f>
        <v>0</v>
      </c>
      <c r="BA269" s="126">
        <f>[3]heroMastery!BA269</f>
        <v>0</v>
      </c>
      <c r="BB269" s="126">
        <f>[3]heroMastery!BB269</f>
        <v>0</v>
      </c>
      <c r="BC269" s="126">
        <f>[3]heroMastery!BC269</f>
        <v>0</v>
      </c>
      <c r="BD269" s="126">
        <f>[3]heroMastery!BD269</f>
        <v>0</v>
      </c>
      <c r="BE269" s="126">
        <f>[3]heroMastery!BE269</f>
        <v>0</v>
      </c>
      <c r="BF269" s="126">
        <f>[3]heroMastery!BF269</f>
        <v>0</v>
      </c>
      <c r="BG269" s="126">
        <f>[3]heroMastery!BG269</f>
        <v>0</v>
      </c>
      <c r="BH269" s="126">
        <f>[3]heroMastery!BH269</f>
        <v>0</v>
      </c>
    </row>
    <row r="270" spans="1:60">
      <c r="A270" s="126">
        <f>[3]heroMastery!A270</f>
        <v>0</v>
      </c>
      <c r="B270" s="126">
        <f>[3]heroMastery!B270</f>
        <v>0</v>
      </c>
      <c r="C270" s="126">
        <f>[3]heroMastery!C270</f>
        <v>0</v>
      </c>
      <c r="D270" s="126">
        <f>[3]heroMastery!D270</f>
        <v>0</v>
      </c>
      <c r="E270" s="126">
        <f>[3]heroMastery!E270</f>
        <v>0</v>
      </c>
      <c r="F270" s="126">
        <f>[3]heroMastery!F270</f>
        <v>0</v>
      </c>
      <c r="G270" s="126">
        <f>[3]heroMastery!G270</f>
        <v>0</v>
      </c>
      <c r="H270" s="126">
        <f>[3]heroMastery!H270</f>
        <v>0</v>
      </c>
      <c r="I270" s="126">
        <f>[3]heroMastery!I270</f>
        <v>0</v>
      </c>
      <c r="J270" s="126">
        <f>[3]heroMastery!J270</f>
        <v>0</v>
      </c>
      <c r="K270" s="126">
        <f>[3]heroMastery!K270</f>
        <v>0</v>
      </c>
      <c r="L270" s="126">
        <f>[3]heroMastery!L270</f>
        <v>0</v>
      </c>
      <c r="M270" s="126">
        <f>[3]heroMastery!M270</f>
        <v>0</v>
      </c>
      <c r="N270" s="126">
        <f>[3]heroMastery!N270</f>
        <v>0</v>
      </c>
      <c r="O270" s="126">
        <f>[3]heroMastery!O270</f>
        <v>0</v>
      </c>
      <c r="P270" s="126">
        <f>[3]heroMastery!P270</f>
        <v>0</v>
      </c>
      <c r="Q270" s="126">
        <f>[3]heroMastery!Q270</f>
        <v>0</v>
      </c>
      <c r="R270" s="126">
        <f>[3]heroMastery!R270</f>
        <v>0</v>
      </c>
      <c r="S270" s="126" t="str">
        <f>[3]heroMastery!S270</f>
        <v/>
      </c>
      <c r="T270" s="126">
        <f>[3]heroMastery!T270</f>
        <v>0</v>
      </c>
      <c r="U270" s="126">
        <f>[3]heroMastery!U270</f>
        <v>0</v>
      </c>
      <c r="V270" s="126">
        <f>[3]heroMastery!V270</f>
        <v>0</v>
      </c>
      <c r="W270" s="126">
        <f>[3]heroMastery!W270</f>
        <v>0</v>
      </c>
      <c r="X270" s="126">
        <f>[3]heroMastery!X270</f>
        <v>0</v>
      </c>
      <c r="Y270" s="126">
        <f>[3]heroMastery!Y270</f>
        <v>0</v>
      </c>
      <c r="Z270" s="126">
        <f>[3]heroMastery!Z270</f>
        <v>0</v>
      </c>
      <c r="AA270" s="126">
        <f>[3]heroMastery!AA270</f>
        <v>0</v>
      </c>
      <c r="AB270" s="126">
        <f>[3]heroMastery!AB270</f>
        <v>0</v>
      </c>
      <c r="AC270" s="126">
        <f>[3]heroMastery!AC270</f>
        <v>0</v>
      </c>
      <c r="AD270" s="126">
        <f>[3]heroMastery!AD270</f>
        <v>0</v>
      </c>
      <c r="AE270" s="126">
        <f>[3]heroMastery!AE270</f>
        <v>0</v>
      </c>
      <c r="AF270" s="126">
        <f>[3]heroMastery!AF270</f>
        <v>0</v>
      </c>
      <c r="AG270" s="126">
        <f>[3]heroMastery!AG270</f>
        <v>0</v>
      </c>
      <c r="AH270" s="126">
        <f>[3]heroMastery!AH270</f>
        <v>0</v>
      </c>
      <c r="AI270" s="126">
        <f>[3]heroMastery!AI270</f>
        <v>0</v>
      </c>
      <c r="AJ270" s="126">
        <f>[3]heroMastery!AJ270</f>
        <v>0</v>
      </c>
      <c r="AK270" s="126">
        <f>[3]heroMastery!AK270</f>
        <v>0</v>
      </c>
      <c r="AL270" s="126">
        <f>[3]heroMastery!AL270</f>
        <v>0</v>
      </c>
      <c r="AM270" s="126">
        <f>[3]heroMastery!AM270</f>
        <v>0</v>
      </c>
      <c r="AN270" s="126">
        <f>[3]heroMastery!AN270</f>
        <v>0</v>
      </c>
      <c r="AO270" s="126">
        <f>[3]heroMastery!AO270</f>
        <v>0</v>
      </c>
      <c r="AP270" s="126">
        <f>[3]heroMastery!AP270</f>
        <v>0</v>
      </c>
      <c r="AQ270" s="126">
        <f>[3]heroMastery!AQ270</f>
        <v>0</v>
      </c>
      <c r="AR270" s="126">
        <f>[3]heroMastery!AR270</f>
        <v>0</v>
      </c>
      <c r="AS270" s="126">
        <f>[3]heroMastery!AS270</f>
        <v>0</v>
      </c>
      <c r="AT270" s="126">
        <f>[3]heroMastery!AT270</f>
        <v>0</v>
      </c>
      <c r="AU270" s="126">
        <f>[3]heroMastery!AU270</f>
        <v>0</v>
      </c>
      <c r="AV270" s="126">
        <f>[3]heroMastery!AV270</f>
        <v>0</v>
      </c>
      <c r="AW270" s="126">
        <f>[3]heroMastery!AW270</f>
        <v>0</v>
      </c>
      <c r="AX270" s="126">
        <f>[3]heroMastery!AX270</f>
        <v>0</v>
      </c>
      <c r="AY270" s="126">
        <f>[3]heroMastery!AY270</f>
        <v>0</v>
      </c>
      <c r="AZ270" s="126">
        <f>[3]heroMastery!AZ270</f>
        <v>0</v>
      </c>
      <c r="BA270" s="126">
        <f>[3]heroMastery!BA270</f>
        <v>0</v>
      </c>
      <c r="BB270" s="126">
        <f>[3]heroMastery!BB270</f>
        <v>0</v>
      </c>
      <c r="BC270" s="126">
        <f>[3]heroMastery!BC270</f>
        <v>0</v>
      </c>
      <c r="BD270" s="126">
        <f>[3]heroMastery!BD270</f>
        <v>0</v>
      </c>
      <c r="BE270" s="126">
        <f>[3]heroMastery!BE270</f>
        <v>0</v>
      </c>
      <c r="BF270" s="126">
        <f>[3]heroMastery!BF270</f>
        <v>0</v>
      </c>
      <c r="BG270" s="126">
        <f>[3]heroMastery!BG270</f>
        <v>0</v>
      </c>
      <c r="BH270" s="126">
        <f>[3]heroMastery!BH270</f>
        <v>0</v>
      </c>
    </row>
    <row r="271" spans="1:60">
      <c r="A271" s="126">
        <f>[3]heroMastery!A271</f>
        <v>0</v>
      </c>
      <c r="B271" s="126">
        <f>[3]heroMastery!B271</f>
        <v>0</v>
      </c>
      <c r="C271" s="126">
        <f>[3]heroMastery!C271</f>
        <v>0</v>
      </c>
      <c r="D271" s="126">
        <f>[3]heroMastery!D271</f>
        <v>0</v>
      </c>
      <c r="E271" s="126">
        <f>[3]heroMastery!E271</f>
        <v>0</v>
      </c>
      <c r="F271" s="126">
        <f>[3]heroMastery!F271</f>
        <v>0</v>
      </c>
      <c r="G271" s="126">
        <f>[3]heroMastery!G271</f>
        <v>0</v>
      </c>
      <c r="H271" s="126">
        <f>[3]heroMastery!H271</f>
        <v>0</v>
      </c>
      <c r="I271" s="126">
        <f>[3]heroMastery!I271</f>
        <v>0</v>
      </c>
      <c r="J271" s="126">
        <f>[3]heroMastery!J271</f>
        <v>0</v>
      </c>
      <c r="K271" s="126">
        <f>[3]heroMastery!K271</f>
        <v>0</v>
      </c>
      <c r="L271" s="126">
        <f>[3]heroMastery!L271</f>
        <v>0</v>
      </c>
      <c r="M271" s="126">
        <f>[3]heroMastery!M271</f>
        <v>0</v>
      </c>
      <c r="N271" s="126">
        <f>[3]heroMastery!N271</f>
        <v>0</v>
      </c>
      <c r="O271" s="126">
        <f>[3]heroMastery!O271</f>
        <v>0</v>
      </c>
      <c r="P271" s="126">
        <f>[3]heroMastery!P271</f>
        <v>0</v>
      </c>
      <c r="Q271" s="126">
        <f>[3]heroMastery!Q271</f>
        <v>0</v>
      </c>
      <c r="R271" s="126">
        <f>[3]heroMastery!R271</f>
        <v>0</v>
      </c>
      <c r="S271" s="126" t="str">
        <f>[3]heroMastery!S271</f>
        <v/>
      </c>
      <c r="T271" s="126">
        <f>[3]heroMastery!T271</f>
        <v>0</v>
      </c>
      <c r="U271" s="126">
        <f>[3]heroMastery!U271</f>
        <v>0</v>
      </c>
      <c r="V271" s="126">
        <f>[3]heroMastery!V271</f>
        <v>0</v>
      </c>
      <c r="W271" s="126">
        <f>[3]heroMastery!W271</f>
        <v>0</v>
      </c>
      <c r="X271" s="126">
        <f>[3]heroMastery!X271</f>
        <v>0</v>
      </c>
      <c r="Y271" s="126">
        <f>[3]heroMastery!Y271</f>
        <v>0</v>
      </c>
      <c r="Z271" s="126">
        <f>[3]heroMastery!Z271</f>
        <v>0</v>
      </c>
      <c r="AA271" s="126">
        <f>[3]heroMastery!AA271</f>
        <v>0</v>
      </c>
      <c r="AB271" s="126">
        <f>[3]heroMastery!AB271</f>
        <v>0</v>
      </c>
      <c r="AC271" s="126">
        <f>[3]heroMastery!AC271</f>
        <v>0</v>
      </c>
      <c r="AD271" s="126">
        <f>[3]heroMastery!AD271</f>
        <v>0</v>
      </c>
      <c r="AE271" s="126">
        <f>[3]heroMastery!AE271</f>
        <v>0</v>
      </c>
      <c r="AF271" s="126">
        <f>[3]heroMastery!AF271</f>
        <v>0</v>
      </c>
      <c r="AG271" s="126">
        <f>[3]heroMastery!AG271</f>
        <v>0</v>
      </c>
      <c r="AH271" s="126">
        <f>[3]heroMastery!AH271</f>
        <v>0</v>
      </c>
      <c r="AI271" s="126">
        <f>[3]heroMastery!AI271</f>
        <v>0</v>
      </c>
      <c r="AJ271" s="126">
        <f>[3]heroMastery!AJ271</f>
        <v>0</v>
      </c>
      <c r="AK271" s="126">
        <f>[3]heroMastery!AK271</f>
        <v>0</v>
      </c>
      <c r="AL271" s="126">
        <f>[3]heroMastery!AL271</f>
        <v>0</v>
      </c>
      <c r="AM271" s="126">
        <f>[3]heroMastery!AM271</f>
        <v>0</v>
      </c>
      <c r="AN271" s="126">
        <f>[3]heroMastery!AN271</f>
        <v>0</v>
      </c>
      <c r="AO271" s="126">
        <f>[3]heroMastery!AO271</f>
        <v>0</v>
      </c>
      <c r="AP271" s="126">
        <f>[3]heroMastery!AP271</f>
        <v>0</v>
      </c>
      <c r="AQ271" s="126">
        <f>[3]heroMastery!AQ271</f>
        <v>0</v>
      </c>
      <c r="AR271" s="126">
        <f>[3]heroMastery!AR271</f>
        <v>0</v>
      </c>
      <c r="AS271" s="126">
        <f>[3]heroMastery!AS271</f>
        <v>0</v>
      </c>
      <c r="AT271" s="126">
        <f>[3]heroMastery!AT271</f>
        <v>0</v>
      </c>
      <c r="AU271" s="126">
        <f>[3]heroMastery!AU271</f>
        <v>0</v>
      </c>
      <c r="AV271" s="126">
        <f>[3]heroMastery!AV271</f>
        <v>0</v>
      </c>
      <c r="AW271" s="126">
        <f>[3]heroMastery!AW271</f>
        <v>0</v>
      </c>
      <c r="AX271" s="126">
        <f>[3]heroMastery!AX271</f>
        <v>0</v>
      </c>
      <c r="AY271" s="126">
        <f>[3]heroMastery!AY271</f>
        <v>0</v>
      </c>
      <c r="AZ271" s="126">
        <f>[3]heroMastery!AZ271</f>
        <v>0</v>
      </c>
      <c r="BA271" s="126">
        <f>[3]heroMastery!BA271</f>
        <v>0</v>
      </c>
      <c r="BB271" s="126">
        <f>[3]heroMastery!BB271</f>
        <v>0</v>
      </c>
      <c r="BC271" s="126">
        <f>[3]heroMastery!BC271</f>
        <v>0</v>
      </c>
      <c r="BD271" s="126">
        <f>[3]heroMastery!BD271</f>
        <v>0</v>
      </c>
      <c r="BE271" s="126">
        <f>[3]heroMastery!BE271</f>
        <v>0</v>
      </c>
      <c r="BF271" s="126">
        <f>[3]heroMastery!BF271</f>
        <v>0</v>
      </c>
      <c r="BG271" s="126">
        <f>[3]heroMastery!BG271</f>
        <v>0</v>
      </c>
      <c r="BH271" s="126">
        <f>[3]heroMastery!BH271</f>
        <v>0</v>
      </c>
    </row>
    <row r="272" spans="1:60">
      <c r="A272" s="126">
        <f>[3]heroMastery!A272</f>
        <v>0</v>
      </c>
      <c r="B272" s="126">
        <f>[3]heroMastery!B272</f>
        <v>0</v>
      </c>
      <c r="C272" s="126">
        <f>[3]heroMastery!C272</f>
        <v>0</v>
      </c>
      <c r="D272" s="126">
        <f>[3]heroMastery!D272</f>
        <v>0</v>
      </c>
      <c r="E272" s="126">
        <f>[3]heroMastery!E272</f>
        <v>0</v>
      </c>
      <c r="F272" s="126">
        <f>[3]heroMastery!F272</f>
        <v>0</v>
      </c>
      <c r="G272" s="126">
        <f>[3]heroMastery!G272</f>
        <v>0</v>
      </c>
      <c r="H272" s="126">
        <f>[3]heroMastery!H272</f>
        <v>0</v>
      </c>
      <c r="I272" s="126">
        <f>[3]heroMastery!I272</f>
        <v>0</v>
      </c>
      <c r="J272" s="126">
        <f>[3]heroMastery!J272</f>
        <v>0</v>
      </c>
      <c r="K272" s="126">
        <f>[3]heroMastery!K272</f>
        <v>0</v>
      </c>
      <c r="L272" s="126">
        <f>[3]heroMastery!L272</f>
        <v>0</v>
      </c>
      <c r="M272" s="126">
        <f>[3]heroMastery!M272</f>
        <v>0</v>
      </c>
      <c r="N272" s="126">
        <f>[3]heroMastery!N272</f>
        <v>0</v>
      </c>
      <c r="O272" s="126">
        <f>[3]heroMastery!O272</f>
        <v>0</v>
      </c>
      <c r="P272" s="126">
        <f>[3]heroMastery!P272</f>
        <v>0</v>
      </c>
      <c r="Q272" s="126">
        <f>[3]heroMastery!Q272</f>
        <v>0</v>
      </c>
      <c r="R272" s="126">
        <f>[3]heroMastery!R272</f>
        <v>0</v>
      </c>
      <c r="S272" s="126">
        <f>[3]heroMastery!S272</f>
        <v>0</v>
      </c>
      <c r="T272" s="126">
        <f>[3]heroMastery!T272</f>
        <v>0</v>
      </c>
      <c r="U272" s="126">
        <f>[3]heroMastery!U272</f>
        <v>0</v>
      </c>
      <c r="V272" s="126">
        <f>[3]heroMastery!V272</f>
        <v>0</v>
      </c>
      <c r="W272" s="126">
        <f>[3]heroMastery!W272</f>
        <v>0</v>
      </c>
      <c r="X272" s="126">
        <f>[3]heroMastery!X272</f>
        <v>0</v>
      </c>
      <c r="Y272" s="126">
        <f>[3]heroMastery!Y272</f>
        <v>0</v>
      </c>
      <c r="Z272" s="126">
        <f>[3]heroMastery!Z272</f>
        <v>0</v>
      </c>
      <c r="AA272" s="126">
        <f>[3]heroMastery!AA272</f>
        <v>0</v>
      </c>
      <c r="AB272" s="126">
        <f>[3]heroMastery!AB272</f>
        <v>0</v>
      </c>
      <c r="AC272" s="126">
        <f>[3]heroMastery!AC272</f>
        <v>0</v>
      </c>
      <c r="AD272" s="126">
        <f>[3]heroMastery!AD272</f>
        <v>0</v>
      </c>
      <c r="AE272" s="126">
        <f>[3]heroMastery!AE272</f>
        <v>0</v>
      </c>
      <c r="AF272" s="126">
        <f>[3]heroMastery!AF272</f>
        <v>0</v>
      </c>
      <c r="AG272" s="126">
        <f>[3]heroMastery!AG272</f>
        <v>0</v>
      </c>
      <c r="AH272" s="126">
        <f>[3]heroMastery!AH272</f>
        <v>0</v>
      </c>
      <c r="AI272" s="126">
        <f>[3]heroMastery!AI272</f>
        <v>0</v>
      </c>
      <c r="AJ272" s="126">
        <f>[3]heroMastery!AJ272</f>
        <v>0</v>
      </c>
      <c r="AK272" s="126">
        <f>[3]heroMastery!AK272</f>
        <v>0</v>
      </c>
      <c r="AL272" s="126">
        <f>[3]heroMastery!AL272</f>
        <v>0</v>
      </c>
      <c r="AM272" s="126">
        <f>[3]heroMastery!AM272</f>
        <v>0</v>
      </c>
      <c r="AN272" s="126">
        <f>[3]heroMastery!AN272</f>
        <v>0</v>
      </c>
      <c r="AO272" s="126">
        <f>[3]heroMastery!AO272</f>
        <v>0</v>
      </c>
      <c r="AP272" s="126">
        <f>[3]heroMastery!AP272</f>
        <v>0</v>
      </c>
      <c r="AQ272" s="126">
        <f>[3]heroMastery!AQ272</f>
        <v>0</v>
      </c>
      <c r="AR272" s="126">
        <f>[3]heroMastery!AR272</f>
        <v>0</v>
      </c>
      <c r="AS272" s="126">
        <f>[3]heroMastery!AS272</f>
        <v>0</v>
      </c>
      <c r="AT272" s="126">
        <f>[3]heroMastery!AT272</f>
        <v>0</v>
      </c>
      <c r="AU272" s="126">
        <f>[3]heroMastery!AU272</f>
        <v>0</v>
      </c>
      <c r="AV272" s="126">
        <f>[3]heroMastery!AV272</f>
        <v>0</v>
      </c>
      <c r="AW272" s="126">
        <f>[3]heroMastery!AW272</f>
        <v>0</v>
      </c>
      <c r="AX272" s="126">
        <f>[3]heroMastery!AX272</f>
        <v>0</v>
      </c>
      <c r="AY272" s="126">
        <f>[3]heroMastery!AY272</f>
        <v>0</v>
      </c>
      <c r="AZ272" s="126">
        <f>[3]heroMastery!AZ272</f>
        <v>0</v>
      </c>
      <c r="BA272" s="126">
        <f>[3]heroMastery!BA272</f>
        <v>0</v>
      </c>
      <c r="BB272" s="126">
        <f>[3]heroMastery!BB272</f>
        <v>0</v>
      </c>
      <c r="BC272" s="126">
        <f>[3]heroMastery!BC272</f>
        <v>0</v>
      </c>
      <c r="BD272" s="126">
        <f>[3]heroMastery!BD272</f>
        <v>0</v>
      </c>
      <c r="BE272" s="126">
        <f>[3]heroMastery!BE272</f>
        <v>0</v>
      </c>
      <c r="BF272" s="126">
        <f>[3]heroMastery!BF272</f>
        <v>0</v>
      </c>
      <c r="BG272" s="126">
        <f>[3]heroMastery!BG272</f>
        <v>0</v>
      </c>
      <c r="BH272" s="126">
        <f>[3]heroMastery!BH272</f>
        <v>0</v>
      </c>
    </row>
    <row r="273" spans="1:60">
      <c r="A273" s="126">
        <f>[3]heroMastery!A273</f>
        <v>0</v>
      </c>
      <c r="B273" s="126">
        <f>[3]heroMastery!B273</f>
        <v>0</v>
      </c>
      <c r="C273" s="126">
        <f>[3]heroMastery!C273</f>
        <v>0</v>
      </c>
      <c r="D273" s="126">
        <f>[3]heroMastery!D273</f>
        <v>0</v>
      </c>
      <c r="E273" s="126">
        <f>[3]heroMastery!E273</f>
        <v>0</v>
      </c>
      <c r="F273" s="126">
        <f>[3]heroMastery!F273</f>
        <v>0</v>
      </c>
      <c r="G273" s="126">
        <f>[3]heroMastery!G273</f>
        <v>0</v>
      </c>
      <c r="H273" s="126">
        <f>[3]heroMastery!H273</f>
        <v>0</v>
      </c>
      <c r="I273" s="126">
        <f>[3]heroMastery!I273</f>
        <v>0</v>
      </c>
      <c r="J273" s="126">
        <f>[3]heroMastery!J273</f>
        <v>0</v>
      </c>
      <c r="K273" s="126">
        <f>[3]heroMastery!K273</f>
        <v>0</v>
      </c>
      <c r="L273" s="126">
        <f>[3]heroMastery!L273</f>
        <v>0</v>
      </c>
      <c r="M273" s="126">
        <f>[3]heroMastery!M273</f>
        <v>0</v>
      </c>
      <c r="N273" s="126">
        <f>[3]heroMastery!N273</f>
        <v>0</v>
      </c>
      <c r="O273" s="126">
        <f>[3]heroMastery!O273</f>
        <v>0</v>
      </c>
      <c r="P273" s="126">
        <f>[3]heroMastery!P273</f>
        <v>0</v>
      </c>
      <c r="Q273" s="126">
        <f>[3]heroMastery!Q273</f>
        <v>0</v>
      </c>
      <c r="R273" s="126">
        <f>[3]heroMastery!R273</f>
        <v>0</v>
      </c>
      <c r="S273" s="126">
        <f>[3]heroMastery!S273</f>
        <v>0</v>
      </c>
      <c r="T273" s="126">
        <f>[3]heroMastery!T273</f>
        <v>0</v>
      </c>
      <c r="U273" s="126">
        <f>[3]heroMastery!U273</f>
        <v>0</v>
      </c>
      <c r="V273" s="126">
        <f>[3]heroMastery!V273</f>
        <v>0</v>
      </c>
      <c r="W273" s="126">
        <f>[3]heroMastery!W273</f>
        <v>0</v>
      </c>
      <c r="X273" s="126">
        <f>[3]heroMastery!X273</f>
        <v>0</v>
      </c>
      <c r="Y273" s="126">
        <f>[3]heroMastery!Y273</f>
        <v>0</v>
      </c>
      <c r="Z273" s="126">
        <f>[3]heroMastery!Z273</f>
        <v>0</v>
      </c>
      <c r="AA273" s="126">
        <f>[3]heroMastery!AA273</f>
        <v>0</v>
      </c>
      <c r="AB273" s="126">
        <f>[3]heroMastery!AB273</f>
        <v>0</v>
      </c>
      <c r="AC273" s="126">
        <f>[3]heroMastery!AC273</f>
        <v>0</v>
      </c>
      <c r="AD273" s="126">
        <f>[3]heroMastery!AD273</f>
        <v>0</v>
      </c>
      <c r="AE273" s="126">
        <f>[3]heroMastery!AE273</f>
        <v>0</v>
      </c>
      <c r="AF273" s="126">
        <f>[3]heroMastery!AF273</f>
        <v>0</v>
      </c>
      <c r="AG273" s="126">
        <f>[3]heroMastery!AG273</f>
        <v>0</v>
      </c>
      <c r="AH273" s="126">
        <f>[3]heroMastery!AH273</f>
        <v>0</v>
      </c>
      <c r="AI273" s="126">
        <f>[3]heroMastery!AI273</f>
        <v>0</v>
      </c>
      <c r="AJ273" s="126">
        <f>[3]heroMastery!AJ273</f>
        <v>0</v>
      </c>
      <c r="AK273" s="126">
        <f>[3]heroMastery!AK273</f>
        <v>0</v>
      </c>
      <c r="AL273" s="126">
        <f>[3]heroMastery!AL273</f>
        <v>0</v>
      </c>
      <c r="AM273" s="126">
        <f>[3]heroMastery!AM273</f>
        <v>0</v>
      </c>
      <c r="AN273" s="126">
        <f>[3]heroMastery!AN273</f>
        <v>0</v>
      </c>
      <c r="AO273" s="126">
        <f>[3]heroMastery!AO273</f>
        <v>0</v>
      </c>
      <c r="AP273" s="126">
        <f>[3]heroMastery!AP273</f>
        <v>0</v>
      </c>
      <c r="AQ273" s="126">
        <f>[3]heroMastery!AQ273</f>
        <v>0</v>
      </c>
      <c r="AR273" s="126">
        <f>[3]heroMastery!AR273</f>
        <v>0</v>
      </c>
      <c r="AS273" s="126">
        <f>[3]heroMastery!AS273</f>
        <v>0</v>
      </c>
      <c r="AT273" s="126">
        <f>[3]heroMastery!AT273</f>
        <v>0</v>
      </c>
      <c r="AU273" s="126">
        <f>[3]heroMastery!AU273</f>
        <v>0</v>
      </c>
      <c r="AV273" s="126">
        <f>[3]heroMastery!AV273</f>
        <v>0</v>
      </c>
      <c r="AW273" s="126">
        <f>[3]heroMastery!AW273</f>
        <v>0</v>
      </c>
      <c r="AX273" s="126">
        <f>[3]heroMastery!AX273</f>
        <v>0</v>
      </c>
      <c r="AY273" s="126">
        <f>[3]heroMastery!AY273</f>
        <v>0</v>
      </c>
      <c r="AZ273" s="126">
        <f>[3]heroMastery!AZ273</f>
        <v>0</v>
      </c>
      <c r="BA273" s="126">
        <f>[3]heroMastery!BA273</f>
        <v>0</v>
      </c>
      <c r="BB273" s="126">
        <f>[3]heroMastery!BB273</f>
        <v>0</v>
      </c>
      <c r="BC273" s="126">
        <f>[3]heroMastery!BC273</f>
        <v>0</v>
      </c>
      <c r="BD273" s="126">
        <f>[3]heroMastery!BD273</f>
        <v>0</v>
      </c>
      <c r="BE273" s="126">
        <f>[3]heroMastery!BE273</f>
        <v>0</v>
      </c>
      <c r="BF273" s="126">
        <f>[3]heroMastery!BF273</f>
        <v>0</v>
      </c>
      <c r="BG273" s="126">
        <f>[3]heroMastery!BG273</f>
        <v>0</v>
      </c>
      <c r="BH273" s="126">
        <f>[3]heroMastery!BH273</f>
        <v>0</v>
      </c>
    </row>
    <row r="274" spans="1:60">
      <c r="A274" s="126">
        <f>[3]heroMastery!A274</f>
        <v>0</v>
      </c>
      <c r="B274" s="126">
        <f>[3]heroMastery!B274</f>
        <v>0</v>
      </c>
      <c r="C274" s="126">
        <f>[3]heroMastery!C274</f>
        <v>0</v>
      </c>
      <c r="D274" s="126">
        <f>[3]heroMastery!D274</f>
        <v>0</v>
      </c>
      <c r="E274" s="126">
        <f>[3]heroMastery!E274</f>
        <v>0</v>
      </c>
      <c r="F274" s="126">
        <f>[3]heroMastery!F274</f>
        <v>0</v>
      </c>
      <c r="G274" s="126">
        <f>[3]heroMastery!G274</f>
        <v>0</v>
      </c>
      <c r="H274" s="126">
        <f>[3]heroMastery!H274</f>
        <v>0</v>
      </c>
      <c r="I274" s="126">
        <f>[3]heroMastery!I274</f>
        <v>0</v>
      </c>
      <c r="J274" s="126">
        <f>[3]heroMastery!J274</f>
        <v>0</v>
      </c>
      <c r="K274" s="126">
        <f>[3]heroMastery!K274</f>
        <v>0</v>
      </c>
      <c r="L274" s="126">
        <f>[3]heroMastery!L274</f>
        <v>0</v>
      </c>
      <c r="M274" s="126">
        <f>[3]heroMastery!M274</f>
        <v>0</v>
      </c>
      <c r="N274" s="126">
        <f>[3]heroMastery!N274</f>
        <v>0</v>
      </c>
      <c r="O274" s="126">
        <f>[3]heroMastery!O274</f>
        <v>0</v>
      </c>
      <c r="P274" s="126">
        <f>[3]heroMastery!P274</f>
        <v>0</v>
      </c>
      <c r="Q274" s="126">
        <f>[3]heroMastery!Q274</f>
        <v>0</v>
      </c>
      <c r="R274" s="126">
        <f>[3]heroMastery!R274</f>
        <v>0</v>
      </c>
      <c r="S274" s="126">
        <f>[3]heroMastery!S274</f>
        <v>0</v>
      </c>
      <c r="T274" s="126">
        <f>[3]heroMastery!T274</f>
        <v>0</v>
      </c>
      <c r="U274" s="126">
        <f>[3]heroMastery!U274</f>
        <v>0</v>
      </c>
      <c r="V274" s="126">
        <f>[3]heroMastery!V274</f>
        <v>0</v>
      </c>
      <c r="W274" s="126">
        <f>[3]heroMastery!W274</f>
        <v>0</v>
      </c>
      <c r="X274" s="126">
        <f>[3]heroMastery!X274</f>
        <v>0</v>
      </c>
      <c r="Y274" s="126">
        <f>[3]heroMastery!Y274</f>
        <v>0</v>
      </c>
      <c r="Z274" s="126">
        <f>[3]heroMastery!Z274</f>
        <v>0</v>
      </c>
      <c r="AA274" s="126">
        <f>[3]heroMastery!AA274</f>
        <v>0</v>
      </c>
      <c r="AB274" s="126">
        <f>[3]heroMastery!AB274</f>
        <v>0</v>
      </c>
      <c r="AC274" s="126">
        <f>[3]heroMastery!AC274</f>
        <v>0</v>
      </c>
      <c r="AD274" s="126">
        <f>[3]heroMastery!AD274</f>
        <v>0</v>
      </c>
      <c r="AE274" s="126">
        <f>[3]heroMastery!AE274</f>
        <v>0</v>
      </c>
      <c r="AF274" s="126">
        <f>[3]heroMastery!AF274</f>
        <v>0</v>
      </c>
      <c r="AG274" s="126">
        <f>[3]heroMastery!AG274</f>
        <v>0</v>
      </c>
      <c r="AH274" s="126">
        <f>[3]heroMastery!AH274</f>
        <v>0</v>
      </c>
      <c r="AI274" s="126">
        <f>[3]heroMastery!AI274</f>
        <v>0</v>
      </c>
      <c r="AJ274" s="126">
        <f>[3]heroMastery!AJ274</f>
        <v>0</v>
      </c>
      <c r="AK274" s="126">
        <f>[3]heroMastery!AK274</f>
        <v>0</v>
      </c>
      <c r="AL274" s="126">
        <f>[3]heroMastery!AL274</f>
        <v>0</v>
      </c>
      <c r="AM274" s="126">
        <f>[3]heroMastery!AM274</f>
        <v>0</v>
      </c>
      <c r="AN274" s="126">
        <f>[3]heroMastery!AN274</f>
        <v>0</v>
      </c>
      <c r="AO274" s="126">
        <f>[3]heroMastery!AO274</f>
        <v>0</v>
      </c>
      <c r="AP274" s="126">
        <f>[3]heroMastery!AP274</f>
        <v>0</v>
      </c>
      <c r="AQ274" s="126">
        <f>[3]heroMastery!AQ274</f>
        <v>0</v>
      </c>
      <c r="AR274" s="126">
        <f>[3]heroMastery!AR274</f>
        <v>0</v>
      </c>
      <c r="AS274" s="126">
        <f>[3]heroMastery!AS274</f>
        <v>0</v>
      </c>
      <c r="AT274" s="126">
        <f>[3]heroMastery!AT274</f>
        <v>0</v>
      </c>
      <c r="AU274" s="126">
        <f>[3]heroMastery!AU274</f>
        <v>0</v>
      </c>
      <c r="AV274" s="126">
        <f>[3]heroMastery!AV274</f>
        <v>0</v>
      </c>
      <c r="AW274" s="126">
        <f>[3]heroMastery!AW274</f>
        <v>0</v>
      </c>
      <c r="AX274" s="126">
        <f>[3]heroMastery!AX274</f>
        <v>0</v>
      </c>
      <c r="AY274" s="126">
        <f>[3]heroMastery!AY274</f>
        <v>0</v>
      </c>
      <c r="AZ274" s="126">
        <f>[3]heroMastery!AZ274</f>
        <v>0</v>
      </c>
      <c r="BA274" s="126">
        <f>[3]heroMastery!BA274</f>
        <v>0</v>
      </c>
      <c r="BB274" s="126">
        <f>[3]heroMastery!BB274</f>
        <v>0</v>
      </c>
      <c r="BC274" s="126">
        <f>[3]heroMastery!BC274</f>
        <v>0</v>
      </c>
      <c r="BD274" s="126">
        <f>[3]heroMastery!BD274</f>
        <v>0</v>
      </c>
      <c r="BE274" s="126">
        <f>[3]heroMastery!BE274</f>
        <v>0</v>
      </c>
      <c r="BF274" s="126">
        <f>[3]heroMastery!BF274</f>
        <v>0</v>
      </c>
      <c r="BG274" s="126">
        <f>[3]heroMastery!BG274</f>
        <v>0</v>
      </c>
      <c r="BH274" s="126">
        <f>[3]heroMastery!BH274</f>
        <v>0</v>
      </c>
    </row>
    <row r="275" spans="1:60">
      <c r="A275" s="126">
        <f>[3]heroMastery!A275</f>
        <v>0</v>
      </c>
      <c r="B275" s="126">
        <f>[3]heroMastery!B275</f>
        <v>0</v>
      </c>
      <c r="C275" s="126">
        <f>[3]heroMastery!C275</f>
        <v>0</v>
      </c>
      <c r="D275" s="126">
        <f>[3]heroMastery!D275</f>
        <v>0</v>
      </c>
      <c r="E275" s="126">
        <f>[3]heroMastery!E275</f>
        <v>0</v>
      </c>
      <c r="F275" s="126">
        <f>[3]heroMastery!F275</f>
        <v>0</v>
      </c>
      <c r="G275" s="126">
        <f>[3]heroMastery!G275</f>
        <v>0</v>
      </c>
      <c r="H275" s="126">
        <f>[3]heroMastery!H275</f>
        <v>0</v>
      </c>
      <c r="I275" s="126">
        <f>[3]heroMastery!I275</f>
        <v>0</v>
      </c>
      <c r="J275" s="126">
        <f>[3]heroMastery!J275</f>
        <v>0</v>
      </c>
      <c r="K275" s="126">
        <f>[3]heroMastery!K275</f>
        <v>0</v>
      </c>
      <c r="L275" s="126">
        <f>[3]heroMastery!L275</f>
        <v>0</v>
      </c>
      <c r="M275" s="126">
        <f>[3]heroMastery!M275</f>
        <v>0</v>
      </c>
      <c r="N275" s="126">
        <f>[3]heroMastery!N275</f>
        <v>0</v>
      </c>
      <c r="O275" s="126">
        <f>[3]heroMastery!O275</f>
        <v>0</v>
      </c>
      <c r="P275" s="126">
        <f>[3]heroMastery!P275</f>
        <v>0</v>
      </c>
      <c r="Q275" s="126">
        <f>[3]heroMastery!Q275</f>
        <v>0</v>
      </c>
      <c r="R275" s="126">
        <f>[3]heroMastery!R275</f>
        <v>0</v>
      </c>
      <c r="S275" s="126">
        <f>[3]heroMastery!S275</f>
        <v>0</v>
      </c>
      <c r="T275" s="126">
        <f>[3]heroMastery!T275</f>
        <v>0</v>
      </c>
      <c r="U275" s="126">
        <f>[3]heroMastery!U275</f>
        <v>0</v>
      </c>
      <c r="V275" s="126">
        <f>[3]heroMastery!V275</f>
        <v>0</v>
      </c>
      <c r="W275" s="126">
        <f>[3]heroMastery!W275</f>
        <v>0</v>
      </c>
      <c r="X275" s="126">
        <f>[3]heroMastery!X275</f>
        <v>0</v>
      </c>
      <c r="Y275" s="126">
        <f>[3]heroMastery!Y275</f>
        <v>0</v>
      </c>
      <c r="Z275" s="126">
        <f>[3]heroMastery!Z275</f>
        <v>0</v>
      </c>
      <c r="AA275" s="126">
        <f>[3]heroMastery!AA275</f>
        <v>0</v>
      </c>
      <c r="AB275" s="126">
        <f>[3]heroMastery!AB275</f>
        <v>0</v>
      </c>
      <c r="AC275" s="126">
        <f>[3]heroMastery!AC275</f>
        <v>0</v>
      </c>
      <c r="AD275" s="126">
        <f>[3]heroMastery!AD275</f>
        <v>0</v>
      </c>
      <c r="AE275" s="126">
        <f>[3]heroMastery!AE275</f>
        <v>0</v>
      </c>
      <c r="AF275" s="126">
        <f>[3]heroMastery!AF275</f>
        <v>0</v>
      </c>
      <c r="AG275" s="126">
        <f>[3]heroMastery!AG275</f>
        <v>0</v>
      </c>
      <c r="AH275" s="126">
        <f>[3]heroMastery!AH275</f>
        <v>0</v>
      </c>
      <c r="AI275" s="126">
        <f>[3]heroMastery!AI275</f>
        <v>0</v>
      </c>
      <c r="AJ275" s="126">
        <f>[3]heroMastery!AJ275</f>
        <v>0</v>
      </c>
      <c r="AK275" s="126">
        <f>[3]heroMastery!AK275</f>
        <v>0</v>
      </c>
      <c r="AL275" s="126">
        <f>[3]heroMastery!AL275</f>
        <v>0</v>
      </c>
      <c r="AM275" s="126">
        <f>[3]heroMastery!AM275</f>
        <v>0</v>
      </c>
      <c r="AN275" s="126">
        <f>[3]heroMastery!AN275</f>
        <v>0</v>
      </c>
      <c r="AO275" s="126">
        <f>[3]heroMastery!AO275</f>
        <v>0</v>
      </c>
      <c r="AP275" s="126">
        <f>[3]heroMastery!AP275</f>
        <v>0</v>
      </c>
      <c r="AQ275" s="126">
        <f>[3]heroMastery!AQ275</f>
        <v>0</v>
      </c>
      <c r="AR275" s="126">
        <f>[3]heroMastery!AR275</f>
        <v>0</v>
      </c>
      <c r="AS275" s="126">
        <f>[3]heroMastery!AS275</f>
        <v>0</v>
      </c>
      <c r="AT275" s="126">
        <f>[3]heroMastery!AT275</f>
        <v>0</v>
      </c>
      <c r="AU275" s="126">
        <f>[3]heroMastery!AU275</f>
        <v>0</v>
      </c>
      <c r="AV275" s="126">
        <f>[3]heroMastery!AV275</f>
        <v>0</v>
      </c>
      <c r="AW275" s="126">
        <f>[3]heroMastery!AW275</f>
        <v>0</v>
      </c>
      <c r="AX275" s="126">
        <f>[3]heroMastery!AX275</f>
        <v>0</v>
      </c>
      <c r="AY275" s="126">
        <f>[3]heroMastery!AY275</f>
        <v>0</v>
      </c>
      <c r="AZ275" s="126">
        <f>[3]heroMastery!AZ275</f>
        <v>0</v>
      </c>
      <c r="BA275" s="126">
        <f>[3]heroMastery!BA275</f>
        <v>0</v>
      </c>
      <c r="BB275" s="126">
        <f>[3]heroMastery!BB275</f>
        <v>0</v>
      </c>
      <c r="BC275" s="126">
        <f>[3]heroMastery!BC275</f>
        <v>0</v>
      </c>
      <c r="BD275" s="126">
        <f>[3]heroMastery!BD275</f>
        <v>0</v>
      </c>
      <c r="BE275" s="126">
        <f>[3]heroMastery!BE275</f>
        <v>0</v>
      </c>
      <c r="BF275" s="126">
        <f>[3]heroMastery!BF275</f>
        <v>0</v>
      </c>
      <c r="BG275" s="126">
        <f>[3]heroMastery!BG275</f>
        <v>0</v>
      </c>
      <c r="BH275" s="126">
        <f>[3]heroMastery!BH275</f>
        <v>0</v>
      </c>
    </row>
    <row r="276" spans="1:60">
      <c r="A276" s="126">
        <f>[3]heroMastery!A276</f>
        <v>0</v>
      </c>
      <c r="B276" s="126">
        <f>[3]heroMastery!B276</f>
        <v>0</v>
      </c>
      <c r="C276" s="126">
        <f>[3]heroMastery!C276</f>
        <v>0</v>
      </c>
      <c r="D276" s="126">
        <f>[3]heroMastery!D276</f>
        <v>0</v>
      </c>
      <c r="E276" s="126">
        <f>[3]heroMastery!E276</f>
        <v>0</v>
      </c>
      <c r="F276" s="126">
        <f>[3]heroMastery!F276</f>
        <v>0</v>
      </c>
      <c r="G276" s="126">
        <f>[3]heroMastery!G276</f>
        <v>0</v>
      </c>
      <c r="H276" s="126">
        <f>[3]heroMastery!H276</f>
        <v>0</v>
      </c>
      <c r="I276" s="126">
        <f>[3]heroMastery!I276</f>
        <v>0</v>
      </c>
      <c r="J276" s="126">
        <f>[3]heroMastery!J276</f>
        <v>0</v>
      </c>
      <c r="K276" s="126">
        <f>[3]heroMastery!K276</f>
        <v>0</v>
      </c>
      <c r="L276" s="126">
        <f>[3]heroMastery!L276</f>
        <v>0</v>
      </c>
      <c r="M276" s="126">
        <f>[3]heroMastery!M276</f>
        <v>0</v>
      </c>
      <c r="N276" s="126">
        <f>[3]heroMastery!N276</f>
        <v>0</v>
      </c>
      <c r="O276" s="126">
        <f>[3]heroMastery!O276</f>
        <v>0</v>
      </c>
      <c r="P276" s="126">
        <f>[3]heroMastery!P276</f>
        <v>0</v>
      </c>
      <c r="Q276" s="126">
        <f>[3]heroMastery!Q276</f>
        <v>0</v>
      </c>
      <c r="R276" s="126">
        <f>[3]heroMastery!R276</f>
        <v>0</v>
      </c>
      <c r="S276" s="126">
        <f>[3]heroMastery!S276</f>
        <v>0</v>
      </c>
      <c r="T276" s="126">
        <f>[3]heroMastery!T276</f>
        <v>0</v>
      </c>
      <c r="U276" s="126">
        <f>[3]heroMastery!U276</f>
        <v>0</v>
      </c>
      <c r="V276" s="126">
        <f>[3]heroMastery!V276</f>
        <v>0</v>
      </c>
      <c r="W276" s="126">
        <f>[3]heroMastery!W276</f>
        <v>0</v>
      </c>
      <c r="X276" s="126">
        <f>[3]heroMastery!X276</f>
        <v>0</v>
      </c>
      <c r="Y276" s="126">
        <f>[3]heroMastery!Y276</f>
        <v>0</v>
      </c>
      <c r="Z276" s="126">
        <f>[3]heroMastery!Z276</f>
        <v>0</v>
      </c>
      <c r="AA276" s="126">
        <f>[3]heroMastery!AA276</f>
        <v>0</v>
      </c>
      <c r="AB276" s="126">
        <f>[3]heroMastery!AB276</f>
        <v>0</v>
      </c>
      <c r="AC276" s="126">
        <f>[3]heroMastery!AC276</f>
        <v>0</v>
      </c>
      <c r="AD276" s="126">
        <f>[3]heroMastery!AD276</f>
        <v>0</v>
      </c>
      <c r="AE276" s="126">
        <f>[3]heroMastery!AE276</f>
        <v>0</v>
      </c>
      <c r="AF276" s="126">
        <f>[3]heroMastery!AF276</f>
        <v>0</v>
      </c>
      <c r="AG276" s="126">
        <f>[3]heroMastery!AG276</f>
        <v>0</v>
      </c>
      <c r="AH276" s="126">
        <f>[3]heroMastery!AH276</f>
        <v>0</v>
      </c>
      <c r="AI276" s="126">
        <f>[3]heroMastery!AI276</f>
        <v>0</v>
      </c>
      <c r="AJ276" s="126">
        <f>[3]heroMastery!AJ276</f>
        <v>0</v>
      </c>
      <c r="AK276" s="126">
        <f>[3]heroMastery!AK276</f>
        <v>0</v>
      </c>
      <c r="AL276" s="126">
        <f>[3]heroMastery!AL276</f>
        <v>0</v>
      </c>
      <c r="AM276" s="126">
        <f>[3]heroMastery!AM276</f>
        <v>0</v>
      </c>
      <c r="AN276" s="126">
        <f>[3]heroMastery!AN276</f>
        <v>0</v>
      </c>
      <c r="AO276" s="126">
        <f>[3]heroMastery!AO276</f>
        <v>0</v>
      </c>
      <c r="AP276" s="126">
        <f>[3]heroMastery!AP276</f>
        <v>0</v>
      </c>
      <c r="AQ276" s="126">
        <f>[3]heroMastery!AQ276</f>
        <v>0</v>
      </c>
      <c r="AR276" s="126">
        <f>[3]heroMastery!AR276</f>
        <v>0</v>
      </c>
      <c r="AS276" s="126">
        <f>[3]heroMastery!AS276</f>
        <v>0</v>
      </c>
      <c r="AT276" s="126">
        <f>[3]heroMastery!AT276</f>
        <v>0</v>
      </c>
      <c r="AU276" s="126">
        <f>[3]heroMastery!AU276</f>
        <v>0</v>
      </c>
      <c r="AV276" s="126">
        <f>[3]heroMastery!AV276</f>
        <v>0</v>
      </c>
      <c r="AW276" s="126">
        <f>[3]heroMastery!AW276</f>
        <v>0</v>
      </c>
      <c r="AX276" s="126">
        <f>[3]heroMastery!AX276</f>
        <v>0</v>
      </c>
      <c r="AY276" s="126">
        <f>[3]heroMastery!AY276</f>
        <v>0</v>
      </c>
      <c r="AZ276" s="126">
        <f>[3]heroMastery!AZ276</f>
        <v>0</v>
      </c>
      <c r="BA276" s="126">
        <f>[3]heroMastery!BA276</f>
        <v>0</v>
      </c>
      <c r="BB276" s="126">
        <f>[3]heroMastery!BB276</f>
        <v>0</v>
      </c>
      <c r="BC276" s="126">
        <f>[3]heroMastery!BC276</f>
        <v>0</v>
      </c>
      <c r="BD276" s="126">
        <f>[3]heroMastery!BD276</f>
        <v>0</v>
      </c>
      <c r="BE276" s="126">
        <f>[3]heroMastery!BE276</f>
        <v>0</v>
      </c>
      <c r="BF276" s="126">
        <f>[3]heroMastery!BF276</f>
        <v>0</v>
      </c>
      <c r="BG276" s="126">
        <f>[3]heroMastery!BG276</f>
        <v>0</v>
      </c>
      <c r="BH276" s="126">
        <f>[3]heroMastery!BH276</f>
        <v>0</v>
      </c>
    </row>
    <row r="277" spans="1:60">
      <c r="A277" s="126">
        <f>[3]heroMastery!A277</f>
        <v>0</v>
      </c>
      <c r="B277" s="126">
        <f>[3]heroMastery!B277</f>
        <v>0</v>
      </c>
      <c r="C277" s="126">
        <f>[3]heroMastery!C277</f>
        <v>0</v>
      </c>
      <c r="D277" s="126">
        <f>[3]heroMastery!D277</f>
        <v>0</v>
      </c>
      <c r="E277" s="126">
        <f>[3]heroMastery!E277</f>
        <v>0</v>
      </c>
      <c r="F277" s="126">
        <f>[3]heroMastery!F277</f>
        <v>0</v>
      </c>
      <c r="G277" s="126">
        <f>[3]heroMastery!G277</f>
        <v>0</v>
      </c>
      <c r="H277" s="126">
        <f>[3]heroMastery!H277</f>
        <v>0</v>
      </c>
      <c r="I277" s="126">
        <f>[3]heroMastery!I277</f>
        <v>0</v>
      </c>
      <c r="J277" s="126">
        <f>[3]heroMastery!J277</f>
        <v>0</v>
      </c>
      <c r="K277" s="126">
        <f>[3]heroMastery!K277</f>
        <v>0</v>
      </c>
      <c r="L277" s="126">
        <f>[3]heroMastery!L277</f>
        <v>0</v>
      </c>
      <c r="M277" s="126">
        <f>[3]heroMastery!M277</f>
        <v>0</v>
      </c>
      <c r="N277" s="126">
        <f>[3]heroMastery!N277</f>
        <v>0</v>
      </c>
      <c r="O277" s="126">
        <f>[3]heroMastery!O277</f>
        <v>0</v>
      </c>
      <c r="P277" s="126">
        <f>[3]heroMastery!P277</f>
        <v>0</v>
      </c>
      <c r="Q277" s="126">
        <f>[3]heroMastery!Q277</f>
        <v>0</v>
      </c>
      <c r="R277" s="126">
        <f>[3]heroMastery!R277</f>
        <v>0</v>
      </c>
      <c r="S277" s="126">
        <f>[3]heroMastery!S277</f>
        <v>0</v>
      </c>
      <c r="T277" s="126">
        <f>[3]heroMastery!T277</f>
        <v>0</v>
      </c>
      <c r="U277" s="126">
        <f>[3]heroMastery!U277</f>
        <v>0</v>
      </c>
      <c r="V277" s="126">
        <f>[3]heroMastery!V277</f>
        <v>0</v>
      </c>
      <c r="W277" s="126">
        <f>[3]heroMastery!W277</f>
        <v>0</v>
      </c>
      <c r="X277" s="126">
        <f>[3]heroMastery!X277</f>
        <v>0</v>
      </c>
      <c r="Y277" s="126">
        <f>[3]heroMastery!Y277</f>
        <v>0</v>
      </c>
      <c r="Z277" s="126">
        <f>[3]heroMastery!Z277</f>
        <v>0</v>
      </c>
      <c r="AA277" s="126">
        <f>[3]heroMastery!AA277</f>
        <v>0</v>
      </c>
      <c r="AB277" s="126">
        <f>[3]heroMastery!AB277</f>
        <v>0</v>
      </c>
      <c r="AC277" s="126">
        <f>[3]heroMastery!AC277</f>
        <v>0</v>
      </c>
      <c r="AD277" s="126">
        <f>[3]heroMastery!AD277</f>
        <v>0</v>
      </c>
      <c r="AE277" s="126">
        <f>[3]heroMastery!AE277</f>
        <v>0</v>
      </c>
      <c r="AF277" s="126">
        <f>[3]heroMastery!AF277</f>
        <v>0</v>
      </c>
      <c r="AG277" s="126">
        <f>[3]heroMastery!AG277</f>
        <v>0</v>
      </c>
      <c r="AH277" s="126">
        <f>[3]heroMastery!AH277</f>
        <v>0</v>
      </c>
      <c r="AI277" s="126">
        <f>[3]heroMastery!AI277</f>
        <v>0</v>
      </c>
      <c r="AJ277" s="126">
        <f>[3]heroMastery!AJ277</f>
        <v>0</v>
      </c>
      <c r="AK277" s="126">
        <f>[3]heroMastery!AK277</f>
        <v>0</v>
      </c>
      <c r="AL277" s="126">
        <f>[3]heroMastery!AL277</f>
        <v>0</v>
      </c>
      <c r="AM277" s="126">
        <f>[3]heroMastery!AM277</f>
        <v>0</v>
      </c>
      <c r="AN277" s="126">
        <f>[3]heroMastery!AN277</f>
        <v>0</v>
      </c>
      <c r="AO277" s="126">
        <f>[3]heroMastery!AO277</f>
        <v>0</v>
      </c>
      <c r="AP277" s="126">
        <f>[3]heroMastery!AP277</f>
        <v>0</v>
      </c>
      <c r="AQ277" s="126">
        <f>[3]heroMastery!AQ277</f>
        <v>0</v>
      </c>
      <c r="AR277" s="126">
        <f>[3]heroMastery!AR277</f>
        <v>0</v>
      </c>
      <c r="AS277" s="126">
        <f>[3]heroMastery!AS277</f>
        <v>0</v>
      </c>
      <c r="AT277" s="126">
        <f>[3]heroMastery!AT277</f>
        <v>0</v>
      </c>
      <c r="AU277" s="126">
        <f>[3]heroMastery!AU277</f>
        <v>0</v>
      </c>
      <c r="AV277" s="126">
        <f>[3]heroMastery!AV277</f>
        <v>0</v>
      </c>
      <c r="AW277" s="126">
        <f>[3]heroMastery!AW277</f>
        <v>0</v>
      </c>
      <c r="AX277" s="126">
        <f>[3]heroMastery!AX277</f>
        <v>0</v>
      </c>
      <c r="AY277" s="126">
        <f>[3]heroMastery!AY277</f>
        <v>0</v>
      </c>
      <c r="AZ277" s="126">
        <f>[3]heroMastery!AZ277</f>
        <v>0</v>
      </c>
      <c r="BA277" s="126">
        <f>[3]heroMastery!BA277</f>
        <v>0</v>
      </c>
      <c r="BB277" s="126">
        <f>[3]heroMastery!BB277</f>
        <v>0</v>
      </c>
      <c r="BC277" s="126">
        <f>[3]heroMastery!BC277</f>
        <v>0</v>
      </c>
      <c r="BD277" s="126">
        <f>[3]heroMastery!BD277</f>
        <v>0</v>
      </c>
      <c r="BE277" s="126">
        <f>[3]heroMastery!BE277</f>
        <v>0</v>
      </c>
      <c r="BF277" s="126">
        <f>[3]heroMastery!BF277</f>
        <v>0</v>
      </c>
      <c r="BG277" s="126">
        <f>[3]heroMastery!BG277</f>
        <v>0</v>
      </c>
      <c r="BH277" s="126">
        <f>[3]heroMastery!BH277</f>
        <v>0</v>
      </c>
    </row>
    <row r="278" spans="1:60">
      <c r="A278" s="126">
        <f>[3]heroMastery!A278</f>
        <v>0</v>
      </c>
      <c r="B278" s="126">
        <f>[3]heroMastery!B278</f>
        <v>0</v>
      </c>
      <c r="C278" s="126">
        <f>[3]heroMastery!C278</f>
        <v>0</v>
      </c>
      <c r="D278" s="126">
        <f>[3]heroMastery!D278</f>
        <v>0</v>
      </c>
      <c r="E278" s="126">
        <f>[3]heroMastery!E278</f>
        <v>0</v>
      </c>
      <c r="F278" s="126">
        <f>[3]heroMastery!F278</f>
        <v>0</v>
      </c>
      <c r="G278" s="126">
        <f>[3]heroMastery!G278</f>
        <v>0</v>
      </c>
      <c r="H278" s="126">
        <f>[3]heroMastery!H278</f>
        <v>0</v>
      </c>
      <c r="I278" s="126">
        <f>[3]heroMastery!I278</f>
        <v>0</v>
      </c>
      <c r="J278" s="126">
        <f>[3]heroMastery!J278</f>
        <v>0</v>
      </c>
      <c r="K278" s="126">
        <f>[3]heroMastery!K278</f>
        <v>0</v>
      </c>
      <c r="L278" s="126">
        <f>[3]heroMastery!L278</f>
        <v>0</v>
      </c>
      <c r="M278" s="126">
        <f>[3]heroMastery!M278</f>
        <v>0</v>
      </c>
      <c r="N278" s="126">
        <f>[3]heroMastery!N278</f>
        <v>0</v>
      </c>
      <c r="O278" s="126">
        <f>[3]heroMastery!O278</f>
        <v>0</v>
      </c>
      <c r="P278" s="126">
        <f>[3]heroMastery!P278</f>
        <v>0</v>
      </c>
      <c r="Q278" s="126">
        <f>[3]heroMastery!Q278</f>
        <v>0</v>
      </c>
      <c r="R278" s="126">
        <f>[3]heroMastery!R278</f>
        <v>0</v>
      </c>
      <c r="S278" s="126">
        <f>[3]heroMastery!S278</f>
        <v>0</v>
      </c>
      <c r="T278" s="126">
        <f>[3]heroMastery!T278</f>
        <v>0</v>
      </c>
      <c r="U278" s="126">
        <f>[3]heroMastery!U278</f>
        <v>0</v>
      </c>
      <c r="V278" s="126">
        <f>[3]heroMastery!V278</f>
        <v>0</v>
      </c>
      <c r="W278" s="126">
        <f>[3]heroMastery!W278</f>
        <v>0</v>
      </c>
      <c r="X278" s="126">
        <f>[3]heroMastery!X278</f>
        <v>0</v>
      </c>
      <c r="Y278" s="126">
        <f>[3]heroMastery!Y278</f>
        <v>0</v>
      </c>
      <c r="Z278" s="126">
        <f>[3]heroMastery!Z278</f>
        <v>0</v>
      </c>
      <c r="AA278" s="126">
        <f>[3]heroMastery!AA278</f>
        <v>0</v>
      </c>
      <c r="AB278" s="126">
        <f>[3]heroMastery!AB278</f>
        <v>0</v>
      </c>
      <c r="AC278" s="126">
        <f>[3]heroMastery!AC278</f>
        <v>0</v>
      </c>
      <c r="AD278" s="126">
        <f>[3]heroMastery!AD278</f>
        <v>0</v>
      </c>
      <c r="AE278" s="126">
        <f>[3]heroMastery!AE278</f>
        <v>0</v>
      </c>
      <c r="AF278" s="126">
        <f>[3]heroMastery!AF278</f>
        <v>0</v>
      </c>
      <c r="AG278" s="126">
        <f>[3]heroMastery!AG278</f>
        <v>0</v>
      </c>
      <c r="AH278" s="126">
        <f>[3]heroMastery!AH278</f>
        <v>0</v>
      </c>
      <c r="AI278" s="126">
        <f>[3]heroMastery!AI278</f>
        <v>0</v>
      </c>
      <c r="AJ278" s="126">
        <f>[3]heroMastery!AJ278</f>
        <v>0</v>
      </c>
      <c r="AK278" s="126">
        <f>[3]heroMastery!AK278</f>
        <v>0</v>
      </c>
      <c r="AL278" s="126">
        <f>[3]heroMastery!AL278</f>
        <v>0</v>
      </c>
      <c r="AM278" s="126">
        <f>[3]heroMastery!AM278</f>
        <v>0</v>
      </c>
      <c r="AN278" s="126">
        <f>[3]heroMastery!AN278</f>
        <v>0</v>
      </c>
      <c r="AO278" s="126">
        <f>[3]heroMastery!AO278</f>
        <v>0</v>
      </c>
      <c r="AP278" s="126">
        <f>[3]heroMastery!AP278</f>
        <v>0</v>
      </c>
      <c r="AQ278" s="126">
        <f>[3]heroMastery!AQ278</f>
        <v>0</v>
      </c>
      <c r="AR278" s="126">
        <f>[3]heroMastery!AR278</f>
        <v>0</v>
      </c>
      <c r="AS278" s="126">
        <f>[3]heroMastery!AS278</f>
        <v>0</v>
      </c>
      <c r="AT278" s="126">
        <f>[3]heroMastery!AT278</f>
        <v>0</v>
      </c>
      <c r="AU278" s="126">
        <f>[3]heroMastery!AU278</f>
        <v>0</v>
      </c>
      <c r="AV278" s="126">
        <f>[3]heroMastery!AV278</f>
        <v>0</v>
      </c>
      <c r="AW278" s="126">
        <f>[3]heroMastery!AW278</f>
        <v>0</v>
      </c>
      <c r="AX278" s="126">
        <f>[3]heroMastery!AX278</f>
        <v>0</v>
      </c>
      <c r="AY278" s="126">
        <f>[3]heroMastery!AY278</f>
        <v>0</v>
      </c>
      <c r="AZ278" s="126">
        <f>[3]heroMastery!AZ278</f>
        <v>0</v>
      </c>
      <c r="BA278" s="126">
        <f>[3]heroMastery!BA278</f>
        <v>0</v>
      </c>
      <c r="BB278" s="126">
        <f>[3]heroMastery!BB278</f>
        <v>0</v>
      </c>
      <c r="BC278" s="126">
        <f>[3]heroMastery!BC278</f>
        <v>0</v>
      </c>
      <c r="BD278" s="126">
        <f>[3]heroMastery!BD278</f>
        <v>0</v>
      </c>
      <c r="BE278" s="126">
        <f>[3]heroMastery!BE278</f>
        <v>0</v>
      </c>
      <c r="BF278" s="126">
        <f>[3]heroMastery!BF278</f>
        <v>0</v>
      </c>
      <c r="BG278" s="126">
        <f>[3]heroMastery!BG278</f>
        <v>0</v>
      </c>
      <c r="BH278" s="126">
        <f>[3]heroMastery!BH278</f>
        <v>0</v>
      </c>
    </row>
    <row r="279" spans="1:60">
      <c r="A279" s="126">
        <f>[3]heroMastery!A279</f>
        <v>0</v>
      </c>
      <c r="B279" s="126">
        <f>[3]heroMastery!B279</f>
        <v>0</v>
      </c>
      <c r="C279" s="126">
        <f>[3]heroMastery!C279</f>
        <v>0</v>
      </c>
      <c r="D279" s="126">
        <f>[3]heroMastery!D279</f>
        <v>0</v>
      </c>
      <c r="E279" s="126">
        <f>[3]heroMastery!E279</f>
        <v>0</v>
      </c>
      <c r="F279" s="126">
        <f>[3]heroMastery!F279</f>
        <v>0</v>
      </c>
      <c r="G279" s="126">
        <f>[3]heroMastery!G279</f>
        <v>0</v>
      </c>
      <c r="H279" s="126">
        <f>[3]heroMastery!H279</f>
        <v>0</v>
      </c>
      <c r="I279" s="126">
        <f>[3]heroMastery!I279</f>
        <v>0</v>
      </c>
      <c r="J279" s="126">
        <f>[3]heroMastery!J279</f>
        <v>0</v>
      </c>
      <c r="K279" s="126">
        <f>[3]heroMastery!K279</f>
        <v>0</v>
      </c>
      <c r="L279" s="126">
        <f>[3]heroMastery!L279</f>
        <v>0</v>
      </c>
      <c r="M279" s="126">
        <f>[3]heroMastery!M279</f>
        <v>0</v>
      </c>
      <c r="N279" s="126">
        <f>[3]heroMastery!N279</f>
        <v>0</v>
      </c>
      <c r="O279" s="126">
        <f>[3]heroMastery!O279</f>
        <v>0</v>
      </c>
      <c r="P279" s="126">
        <f>[3]heroMastery!P279</f>
        <v>0</v>
      </c>
      <c r="Q279" s="126">
        <f>[3]heroMastery!Q279</f>
        <v>0</v>
      </c>
      <c r="R279" s="126">
        <f>[3]heroMastery!R279</f>
        <v>0</v>
      </c>
      <c r="S279" s="126">
        <f>[3]heroMastery!S279</f>
        <v>0</v>
      </c>
      <c r="T279" s="126">
        <f>[3]heroMastery!T279</f>
        <v>0</v>
      </c>
      <c r="U279" s="126">
        <f>[3]heroMastery!U279</f>
        <v>0</v>
      </c>
      <c r="V279" s="126">
        <f>[3]heroMastery!V279</f>
        <v>0</v>
      </c>
      <c r="W279" s="126">
        <f>[3]heroMastery!W279</f>
        <v>0</v>
      </c>
      <c r="X279" s="126">
        <f>[3]heroMastery!X279</f>
        <v>0</v>
      </c>
      <c r="Y279" s="126">
        <f>[3]heroMastery!Y279</f>
        <v>0</v>
      </c>
      <c r="Z279" s="126">
        <f>[3]heroMastery!Z279</f>
        <v>0</v>
      </c>
      <c r="AA279" s="126">
        <f>[3]heroMastery!AA279</f>
        <v>0</v>
      </c>
      <c r="AB279" s="126">
        <f>[3]heroMastery!AB279</f>
        <v>0</v>
      </c>
      <c r="AC279" s="126">
        <f>[3]heroMastery!AC279</f>
        <v>0</v>
      </c>
      <c r="AD279" s="126">
        <f>[3]heroMastery!AD279</f>
        <v>0</v>
      </c>
      <c r="AE279" s="126">
        <f>[3]heroMastery!AE279</f>
        <v>0</v>
      </c>
      <c r="AF279" s="126">
        <f>[3]heroMastery!AF279</f>
        <v>0</v>
      </c>
      <c r="AG279" s="126">
        <f>[3]heroMastery!AG279</f>
        <v>0</v>
      </c>
      <c r="AH279" s="126">
        <f>[3]heroMastery!AH279</f>
        <v>0</v>
      </c>
      <c r="AI279" s="126">
        <f>[3]heroMastery!AI279</f>
        <v>0</v>
      </c>
      <c r="AJ279" s="126">
        <f>[3]heroMastery!AJ279</f>
        <v>0</v>
      </c>
      <c r="AK279" s="126">
        <f>[3]heroMastery!AK279</f>
        <v>0</v>
      </c>
      <c r="AL279" s="126">
        <f>[3]heroMastery!AL279</f>
        <v>0</v>
      </c>
      <c r="AM279" s="126">
        <f>[3]heroMastery!AM279</f>
        <v>0</v>
      </c>
      <c r="AN279" s="126">
        <f>[3]heroMastery!AN279</f>
        <v>0</v>
      </c>
      <c r="AO279" s="126">
        <f>[3]heroMastery!AO279</f>
        <v>0</v>
      </c>
      <c r="AP279" s="126">
        <f>[3]heroMastery!AP279</f>
        <v>0</v>
      </c>
      <c r="AQ279" s="126">
        <f>[3]heroMastery!AQ279</f>
        <v>0</v>
      </c>
      <c r="AR279" s="126">
        <f>[3]heroMastery!AR279</f>
        <v>0</v>
      </c>
      <c r="AS279" s="126">
        <f>[3]heroMastery!AS279</f>
        <v>0</v>
      </c>
      <c r="AT279" s="126">
        <f>[3]heroMastery!AT279</f>
        <v>0</v>
      </c>
      <c r="AU279" s="126">
        <f>[3]heroMastery!AU279</f>
        <v>0</v>
      </c>
      <c r="AV279" s="126">
        <f>[3]heroMastery!AV279</f>
        <v>0</v>
      </c>
      <c r="AW279" s="126">
        <f>[3]heroMastery!AW279</f>
        <v>0</v>
      </c>
      <c r="AX279" s="126">
        <f>[3]heroMastery!AX279</f>
        <v>0</v>
      </c>
      <c r="AY279" s="126">
        <f>[3]heroMastery!AY279</f>
        <v>0</v>
      </c>
      <c r="AZ279" s="126">
        <f>[3]heroMastery!AZ279</f>
        <v>0</v>
      </c>
      <c r="BA279" s="126">
        <f>[3]heroMastery!BA279</f>
        <v>0</v>
      </c>
      <c r="BB279" s="126">
        <f>[3]heroMastery!BB279</f>
        <v>0</v>
      </c>
      <c r="BC279" s="126">
        <f>[3]heroMastery!BC279</f>
        <v>0</v>
      </c>
      <c r="BD279" s="126">
        <f>[3]heroMastery!BD279</f>
        <v>0</v>
      </c>
      <c r="BE279" s="126">
        <f>[3]heroMastery!BE279</f>
        <v>0</v>
      </c>
      <c r="BF279" s="126">
        <f>[3]heroMastery!BF279</f>
        <v>0</v>
      </c>
      <c r="BG279" s="126">
        <f>[3]heroMastery!BG279</f>
        <v>0</v>
      </c>
      <c r="BH279" s="126">
        <f>[3]heroMastery!BH279</f>
        <v>0</v>
      </c>
    </row>
    <row r="280" spans="1:60">
      <c r="A280" s="126">
        <f>[3]heroMastery!A280</f>
        <v>0</v>
      </c>
      <c r="B280" s="126">
        <f>[3]heroMastery!B280</f>
        <v>0</v>
      </c>
      <c r="C280" s="126">
        <f>[3]heroMastery!C280</f>
        <v>0</v>
      </c>
      <c r="D280" s="126">
        <f>[3]heroMastery!D280</f>
        <v>0</v>
      </c>
      <c r="E280" s="126">
        <f>[3]heroMastery!E280</f>
        <v>0</v>
      </c>
      <c r="F280" s="126">
        <f>[3]heroMastery!F280</f>
        <v>0</v>
      </c>
      <c r="G280" s="126">
        <f>[3]heroMastery!G280</f>
        <v>0</v>
      </c>
      <c r="H280" s="126">
        <f>[3]heroMastery!H280</f>
        <v>0</v>
      </c>
      <c r="I280" s="126">
        <f>[3]heroMastery!I280</f>
        <v>0</v>
      </c>
      <c r="J280" s="126">
        <f>[3]heroMastery!J280</f>
        <v>0</v>
      </c>
      <c r="K280" s="126">
        <f>[3]heroMastery!K280</f>
        <v>0</v>
      </c>
      <c r="L280" s="126">
        <f>[3]heroMastery!L280</f>
        <v>0</v>
      </c>
      <c r="M280" s="126">
        <f>[3]heroMastery!M280</f>
        <v>0</v>
      </c>
      <c r="N280" s="126">
        <f>[3]heroMastery!N280</f>
        <v>0</v>
      </c>
      <c r="O280" s="126">
        <f>[3]heroMastery!O280</f>
        <v>0</v>
      </c>
      <c r="P280" s="126">
        <f>[3]heroMastery!P280</f>
        <v>0</v>
      </c>
      <c r="Q280" s="126">
        <f>[3]heroMastery!Q280</f>
        <v>0</v>
      </c>
      <c r="R280" s="126">
        <f>[3]heroMastery!R280</f>
        <v>0</v>
      </c>
      <c r="S280" s="126">
        <f>[3]heroMastery!S280</f>
        <v>0</v>
      </c>
      <c r="T280" s="126">
        <f>[3]heroMastery!T280</f>
        <v>0</v>
      </c>
      <c r="U280" s="126">
        <f>[3]heroMastery!U280</f>
        <v>0</v>
      </c>
      <c r="V280" s="126">
        <f>[3]heroMastery!V280</f>
        <v>0</v>
      </c>
      <c r="W280" s="126">
        <f>[3]heroMastery!W280</f>
        <v>0</v>
      </c>
      <c r="X280" s="126">
        <f>[3]heroMastery!X280</f>
        <v>0</v>
      </c>
      <c r="Y280" s="126">
        <f>[3]heroMastery!Y280</f>
        <v>0</v>
      </c>
      <c r="Z280" s="126">
        <f>[3]heroMastery!Z280</f>
        <v>0</v>
      </c>
      <c r="AA280" s="126">
        <f>[3]heroMastery!AA280</f>
        <v>0</v>
      </c>
      <c r="AB280" s="126">
        <f>[3]heroMastery!AB280</f>
        <v>0</v>
      </c>
      <c r="AC280" s="126">
        <f>[3]heroMastery!AC280</f>
        <v>0</v>
      </c>
      <c r="AD280" s="126">
        <f>[3]heroMastery!AD280</f>
        <v>0</v>
      </c>
      <c r="AE280" s="126">
        <f>[3]heroMastery!AE280</f>
        <v>0</v>
      </c>
      <c r="AF280" s="126">
        <f>[3]heroMastery!AF280</f>
        <v>0</v>
      </c>
      <c r="AG280" s="126">
        <f>[3]heroMastery!AG280</f>
        <v>0</v>
      </c>
      <c r="AH280" s="126">
        <f>[3]heroMastery!AH280</f>
        <v>0</v>
      </c>
      <c r="AI280" s="126">
        <f>[3]heroMastery!AI280</f>
        <v>0</v>
      </c>
      <c r="AJ280" s="126">
        <f>[3]heroMastery!AJ280</f>
        <v>0</v>
      </c>
      <c r="AK280" s="126">
        <f>[3]heroMastery!AK280</f>
        <v>0</v>
      </c>
      <c r="AL280" s="126">
        <f>[3]heroMastery!AL280</f>
        <v>0</v>
      </c>
      <c r="AM280" s="126">
        <f>[3]heroMastery!AM280</f>
        <v>0</v>
      </c>
      <c r="AN280" s="126">
        <f>[3]heroMastery!AN280</f>
        <v>0</v>
      </c>
      <c r="AO280" s="126">
        <f>[3]heroMastery!AO280</f>
        <v>0</v>
      </c>
      <c r="AP280" s="126">
        <f>[3]heroMastery!AP280</f>
        <v>0</v>
      </c>
      <c r="AQ280" s="126">
        <f>[3]heroMastery!AQ280</f>
        <v>0</v>
      </c>
      <c r="AR280" s="126">
        <f>[3]heroMastery!AR280</f>
        <v>0</v>
      </c>
      <c r="AS280" s="126">
        <f>[3]heroMastery!AS280</f>
        <v>0</v>
      </c>
      <c r="AT280" s="126">
        <f>[3]heroMastery!AT280</f>
        <v>0</v>
      </c>
      <c r="AU280" s="126">
        <f>[3]heroMastery!AU280</f>
        <v>0</v>
      </c>
      <c r="AV280" s="126">
        <f>[3]heroMastery!AV280</f>
        <v>0</v>
      </c>
      <c r="AW280" s="126">
        <f>[3]heroMastery!AW280</f>
        <v>0</v>
      </c>
      <c r="AX280" s="126">
        <f>[3]heroMastery!AX280</f>
        <v>0</v>
      </c>
      <c r="AY280" s="126">
        <f>[3]heroMastery!AY280</f>
        <v>0</v>
      </c>
      <c r="AZ280" s="126">
        <f>[3]heroMastery!AZ280</f>
        <v>0</v>
      </c>
      <c r="BA280" s="126">
        <f>[3]heroMastery!BA280</f>
        <v>0</v>
      </c>
      <c r="BB280" s="126">
        <f>[3]heroMastery!BB280</f>
        <v>0</v>
      </c>
      <c r="BC280" s="126">
        <f>[3]heroMastery!BC280</f>
        <v>0</v>
      </c>
      <c r="BD280" s="126">
        <f>[3]heroMastery!BD280</f>
        <v>0</v>
      </c>
      <c r="BE280" s="126">
        <f>[3]heroMastery!BE280</f>
        <v>0</v>
      </c>
      <c r="BF280" s="126">
        <f>[3]heroMastery!BF280</f>
        <v>0</v>
      </c>
      <c r="BG280" s="126">
        <f>[3]heroMastery!BG280</f>
        <v>0</v>
      </c>
      <c r="BH280" s="126">
        <f>[3]heroMastery!BH280</f>
        <v>0</v>
      </c>
    </row>
    <row r="281" spans="1:60">
      <c r="A281" s="126">
        <f>[3]heroMastery!A281</f>
        <v>0</v>
      </c>
      <c r="B281" s="126">
        <f>[3]heroMastery!B281</f>
        <v>0</v>
      </c>
      <c r="C281" s="126">
        <f>[3]heroMastery!C281</f>
        <v>0</v>
      </c>
      <c r="D281" s="126">
        <f>[3]heroMastery!D281</f>
        <v>0</v>
      </c>
      <c r="E281" s="126">
        <f>[3]heroMastery!E281</f>
        <v>0</v>
      </c>
      <c r="F281" s="126">
        <f>[3]heroMastery!F281</f>
        <v>0</v>
      </c>
      <c r="G281" s="126">
        <f>[3]heroMastery!G281</f>
        <v>0</v>
      </c>
      <c r="H281" s="126">
        <f>[3]heroMastery!H281</f>
        <v>0</v>
      </c>
      <c r="I281" s="126">
        <f>[3]heroMastery!I281</f>
        <v>0</v>
      </c>
      <c r="J281" s="126">
        <f>[3]heroMastery!J281</f>
        <v>0</v>
      </c>
      <c r="K281" s="126">
        <f>[3]heroMastery!K281</f>
        <v>0</v>
      </c>
      <c r="L281" s="126">
        <f>[3]heroMastery!L281</f>
        <v>0</v>
      </c>
      <c r="M281" s="126">
        <f>[3]heroMastery!M281</f>
        <v>0</v>
      </c>
      <c r="N281" s="126">
        <f>[3]heroMastery!N281</f>
        <v>0</v>
      </c>
      <c r="O281" s="126">
        <f>[3]heroMastery!O281</f>
        <v>0</v>
      </c>
      <c r="P281" s="126">
        <f>[3]heroMastery!P281</f>
        <v>0</v>
      </c>
      <c r="Q281" s="126">
        <f>[3]heroMastery!Q281</f>
        <v>0</v>
      </c>
      <c r="R281" s="126">
        <f>[3]heroMastery!R281</f>
        <v>0</v>
      </c>
      <c r="S281" s="126">
        <f>[3]heroMastery!S281</f>
        <v>0</v>
      </c>
      <c r="T281" s="126">
        <f>[3]heroMastery!T281</f>
        <v>0</v>
      </c>
      <c r="U281" s="126">
        <f>[3]heroMastery!U281</f>
        <v>0</v>
      </c>
      <c r="V281" s="126">
        <f>[3]heroMastery!V281</f>
        <v>0</v>
      </c>
      <c r="W281" s="126">
        <f>[3]heroMastery!W281</f>
        <v>0</v>
      </c>
      <c r="X281" s="126">
        <f>[3]heroMastery!X281</f>
        <v>0</v>
      </c>
      <c r="Y281" s="126">
        <f>[3]heroMastery!Y281</f>
        <v>0</v>
      </c>
      <c r="Z281" s="126">
        <f>[3]heroMastery!Z281</f>
        <v>0</v>
      </c>
      <c r="AA281" s="126">
        <f>[3]heroMastery!AA281</f>
        <v>0</v>
      </c>
      <c r="AB281" s="126">
        <f>[3]heroMastery!AB281</f>
        <v>0</v>
      </c>
      <c r="AC281" s="126">
        <f>[3]heroMastery!AC281</f>
        <v>0</v>
      </c>
      <c r="AD281" s="126">
        <f>[3]heroMastery!AD281</f>
        <v>0</v>
      </c>
      <c r="AE281" s="126">
        <f>[3]heroMastery!AE281</f>
        <v>0</v>
      </c>
      <c r="AF281" s="126">
        <f>[3]heroMastery!AF281</f>
        <v>0</v>
      </c>
      <c r="AG281" s="126">
        <f>[3]heroMastery!AG281</f>
        <v>0</v>
      </c>
      <c r="AH281" s="126">
        <f>[3]heroMastery!AH281</f>
        <v>0</v>
      </c>
      <c r="AI281" s="126">
        <f>[3]heroMastery!AI281</f>
        <v>0</v>
      </c>
      <c r="AJ281" s="126">
        <f>[3]heroMastery!AJ281</f>
        <v>0</v>
      </c>
      <c r="AK281" s="126">
        <f>[3]heroMastery!AK281</f>
        <v>0</v>
      </c>
      <c r="AL281" s="126">
        <f>[3]heroMastery!AL281</f>
        <v>0</v>
      </c>
      <c r="AM281" s="126">
        <f>[3]heroMastery!AM281</f>
        <v>0</v>
      </c>
      <c r="AN281" s="126">
        <f>[3]heroMastery!AN281</f>
        <v>0</v>
      </c>
      <c r="AO281" s="126">
        <f>[3]heroMastery!AO281</f>
        <v>0</v>
      </c>
      <c r="AP281" s="126">
        <f>[3]heroMastery!AP281</f>
        <v>0</v>
      </c>
      <c r="AQ281" s="126">
        <f>[3]heroMastery!AQ281</f>
        <v>0</v>
      </c>
      <c r="AR281" s="126">
        <f>[3]heroMastery!AR281</f>
        <v>0</v>
      </c>
      <c r="AS281" s="126">
        <f>[3]heroMastery!AS281</f>
        <v>0</v>
      </c>
      <c r="AT281" s="126">
        <f>[3]heroMastery!AT281</f>
        <v>0</v>
      </c>
      <c r="AU281" s="126">
        <f>[3]heroMastery!AU281</f>
        <v>0</v>
      </c>
      <c r="AV281" s="126">
        <f>[3]heroMastery!AV281</f>
        <v>0</v>
      </c>
      <c r="AW281" s="126">
        <f>[3]heroMastery!AW281</f>
        <v>0</v>
      </c>
      <c r="AX281" s="126">
        <f>[3]heroMastery!AX281</f>
        <v>0</v>
      </c>
      <c r="AY281" s="126">
        <f>[3]heroMastery!AY281</f>
        <v>0</v>
      </c>
      <c r="AZ281" s="126">
        <f>[3]heroMastery!AZ281</f>
        <v>0</v>
      </c>
      <c r="BA281" s="126">
        <f>[3]heroMastery!BA281</f>
        <v>0</v>
      </c>
      <c r="BB281" s="126">
        <f>[3]heroMastery!BB281</f>
        <v>0</v>
      </c>
      <c r="BC281" s="126">
        <f>[3]heroMastery!BC281</f>
        <v>0</v>
      </c>
      <c r="BD281" s="126">
        <f>[3]heroMastery!BD281</f>
        <v>0</v>
      </c>
      <c r="BE281" s="126">
        <f>[3]heroMastery!BE281</f>
        <v>0</v>
      </c>
      <c r="BF281" s="126">
        <f>[3]heroMastery!BF281</f>
        <v>0</v>
      </c>
      <c r="BG281" s="126">
        <f>[3]heroMastery!BG281</f>
        <v>0</v>
      </c>
      <c r="BH281" s="126">
        <f>[3]heroMastery!BH281</f>
        <v>0</v>
      </c>
    </row>
    <row r="282" spans="1:60">
      <c r="A282" s="126">
        <f>[3]heroMastery!A282</f>
        <v>0</v>
      </c>
      <c r="B282" s="126">
        <f>[3]heroMastery!B282</f>
        <v>0</v>
      </c>
      <c r="C282" s="126">
        <f>[3]heroMastery!C282</f>
        <v>0</v>
      </c>
      <c r="D282" s="126">
        <f>[3]heroMastery!D282</f>
        <v>0</v>
      </c>
      <c r="E282" s="126">
        <f>[3]heroMastery!E282</f>
        <v>0</v>
      </c>
      <c r="F282" s="126">
        <f>[3]heroMastery!F282</f>
        <v>0</v>
      </c>
      <c r="G282" s="126">
        <f>[3]heroMastery!G282</f>
        <v>0</v>
      </c>
      <c r="H282" s="126">
        <f>[3]heroMastery!H282</f>
        <v>0</v>
      </c>
      <c r="I282" s="126">
        <f>[3]heroMastery!I282</f>
        <v>0</v>
      </c>
      <c r="J282" s="126">
        <f>[3]heroMastery!J282</f>
        <v>0</v>
      </c>
      <c r="K282" s="126">
        <f>[3]heroMastery!K282</f>
        <v>0</v>
      </c>
      <c r="L282" s="126">
        <f>[3]heroMastery!L282</f>
        <v>0</v>
      </c>
      <c r="M282" s="126">
        <f>[3]heroMastery!M282</f>
        <v>0</v>
      </c>
      <c r="N282" s="126">
        <f>[3]heroMastery!N282</f>
        <v>0</v>
      </c>
      <c r="O282" s="126">
        <f>[3]heroMastery!O282</f>
        <v>0</v>
      </c>
      <c r="P282" s="126">
        <f>[3]heroMastery!P282</f>
        <v>0</v>
      </c>
      <c r="Q282" s="126">
        <f>[3]heroMastery!Q282</f>
        <v>0</v>
      </c>
      <c r="R282" s="126">
        <f>[3]heroMastery!R282</f>
        <v>0</v>
      </c>
      <c r="S282" s="126">
        <f>[3]heroMastery!S282</f>
        <v>0</v>
      </c>
      <c r="T282" s="126">
        <f>[3]heroMastery!T282</f>
        <v>0</v>
      </c>
      <c r="U282" s="126">
        <f>[3]heroMastery!U282</f>
        <v>0</v>
      </c>
      <c r="V282" s="126">
        <f>[3]heroMastery!V282</f>
        <v>0</v>
      </c>
      <c r="W282" s="126">
        <f>[3]heroMastery!W282</f>
        <v>0</v>
      </c>
      <c r="X282" s="126">
        <f>[3]heroMastery!X282</f>
        <v>0</v>
      </c>
      <c r="Y282" s="126">
        <f>[3]heroMastery!Y282</f>
        <v>0</v>
      </c>
      <c r="Z282" s="126">
        <f>[3]heroMastery!Z282</f>
        <v>0</v>
      </c>
      <c r="AA282" s="126">
        <f>[3]heroMastery!AA282</f>
        <v>0</v>
      </c>
      <c r="AB282" s="126">
        <f>[3]heroMastery!AB282</f>
        <v>0</v>
      </c>
      <c r="AC282" s="126">
        <f>[3]heroMastery!AC282</f>
        <v>0</v>
      </c>
      <c r="AD282" s="126">
        <f>[3]heroMastery!AD282</f>
        <v>0</v>
      </c>
      <c r="AE282" s="126">
        <f>[3]heroMastery!AE282</f>
        <v>0</v>
      </c>
      <c r="AF282" s="126">
        <f>[3]heroMastery!AF282</f>
        <v>0</v>
      </c>
      <c r="AG282" s="126">
        <f>[3]heroMastery!AG282</f>
        <v>0</v>
      </c>
      <c r="AH282" s="126">
        <f>[3]heroMastery!AH282</f>
        <v>0</v>
      </c>
      <c r="AI282" s="126">
        <f>[3]heroMastery!AI282</f>
        <v>0</v>
      </c>
      <c r="AJ282" s="126">
        <f>[3]heroMastery!AJ282</f>
        <v>0</v>
      </c>
      <c r="AK282" s="126">
        <f>[3]heroMastery!AK282</f>
        <v>0</v>
      </c>
      <c r="AL282" s="126">
        <f>[3]heroMastery!AL282</f>
        <v>0</v>
      </c>
      <c r="AM282" s="126">
        <f>[3]heroMastery!AM282</f>
        <v>0</v>
      </c>
      <c r="AN282" s="126">
        <f>[3]heroMastery!AN282</f>
        <v>0</v>
      </c>
      <c r="AO282" s="126">
        <f>[3]heroMastery!AO282</f>
        <v>0</v>
      </c>
      <c r="AP282" s="126">
        <f>[3]heroMastery!AP282</f>
        <v>0</v>
      </c>
      <c r="AQ282" s="126">
        <f>[3]heroMastery!AQ282</f>
        <v>0</v>
      </c>
      <c r="AR282" s="126">
        <f>[3]heroMastery!AR282</f>
        <v>0</v>
      </c>
      <c r="AS282" s="126">
        <f>[3]heroMastery!AS282</f>
        <v>0</v>
      </c>
      <c r="AT282" s="126">
        <f>[3]heroMastery!AT282</f>
        <v>0</v>
      </c>
      <c r="AU282" s="126">
        <f>[3]heroMastery!AU282</f>
        <v>0</v>
      </c>
      <c r="AV282" s="126">
        <f>[3]heroMastery!AV282</f>
        <v>0</v>
      </c>
      <c r="AW282" s="126">
        <f>[3]heroMastery!AW282</f>
        <v>0</v>
      </c>
      <c r="AX282" s="126">
        <f>[3]heroMastery!AX282</f>
        <v>0</v>
      </c>
      <c r="AY282" s="126">
        <f>[3]heroMastery!AY282</f>
        <v>0</v>
      </c>
      <c r="AZ282" s="126">
        <f>[3]heroMastery!AZ282</f>
        <v>0</v>
      </c>
      <c r="BA282" s="126">
        <f>[3]heroMastery!BA282</f>
        <v>0</v>
      </c>
      <c r="BB282" s="126">
        <f>[3]heroMastery!BB282</f>
        <v>0</v>
      </c>
      <c r="BC282" s="126">
        <f>[3]heroMastery!BC282</f>
        <v>0</v>
      </c>
      <c r="BD282" s="126">
        <f>[3]heroMastery!BD282</f>
        <v>0</v>
      </c>
      <c r="BE282" s="126">
        <f>[3]heroMastery!BE282</f>
        <v>0</v>
      </c>
      <c r="BF282" s="126">
        <f>[3]heroMastery!BF282</f>
        <v>0</v>
      </c>
      <c r="BG282" s="126">
        <f>[3]heroMastery!BG282</f>
        <v>0</v>
      </c>
      <c r="BH282" s="126">
        <f>[3]heroMastery!BH282</f>
        <v>0</v>
      </c>
    </row>
    <row r="283" spans="1:60">
      <c r="A283" s="126">
        <f>[3]heroMastery!A283</f>
        <v>0</v>
      </c>
      <c r="B283" s="126">
        <f>[3]heroMastery!B283</f>
        <v>0</v>
      </c>
      <c r="C283" s="126">
        <f>[3]heroMastery!C283</f>
        <v>0</v>
      </c>
      <c r="D283" s="126">
        <f>[3]heroMastery!D283</f>
        <v>0</v>
      </c>
      <c r="E283" s="126">
        <f>[3]heroMastery!E283</f>
        <v>0</v>
      </c>
      <c r="F283" s="126">
        <f>[3]heroMastery!F283</f>
        <v>0</v>
      </c>
      <c r="G283" s="126">
        <f>[3]heroMastery!G283</f>
        <v>0</v>
      </c>
      <c r="H283" s="126">
        <f>[3]heroMastery!H283</f>
        <v>0</v>
      </c>
      <c r="I283" s="126">
        <f>[3]heroMastery!I283</f>
        <v>0</v>
      </c>
      <c r="J283" s="126">
        <f>[3]heroMastery!J283</f>
        <v>0</v>
      </c>
      <c r="K283" s="126">
        <f>[3]heroMastery!K283</f>
        <v>0</v>
      </c>
      <c r="L283" s="126">
        <f>[3]heroMastery!L283</f>
        <v>0</v>
      </c>
      <c r="M283" s="126">
        <f>[3]heroMastery!M283</f>
        <v>0</v>
      </c>
      <c r="N283" s="126">
        <f>[3]heroMastery!N283</f>
        <v>0</v>
      </c>
      <c r="O283" s="126">
        <f>[3]heroMastery!O283</f>
        <v>0</v>
      </c>
      <c r="P283" s="126">
        <f>[3]heroMastery!P283</f>
        <v>0</v>
      </c>
      <c r="Q283" s="126">
        <f>[3]heroMastery!Q283</f>
        <v>0</v>
      </c>
      <c r="R283" s="126">
        <f>[3]heroMastery!R283</f>
        <v>0</v>
      </c>
      <c r="S283" s="126">
        <f>[3]heroMastery!S283</f>
        <v>0</v>
      </c>
      <c r="T283" s="126">
        <f>[3]heroMastery!T283</f>
        <v>0</v>
      </c>
      <c r="U283" s="126">
        <f>[3]heroMastery!U283</f>
        <v>0</v>
      </c>
      <c r="V283" s="126">
        <f>[3]heroMastery!V283</f>
        <v>0</v>
      </c>
      <c r="W283" s="126">
        <f>[3]heroMastery!W283</f>
        <v>0</v>
      </c>
      <c r="X283" s="126">
        <f>[3]heroMastery!X283</f>
        <v>0</v>
      </c>
      <c r="Y283" s="126">
        <f>[3]heroMastery!Y283</f>
        <v>0</v>
      </c>
      <c r="Z283" s="126">
        <f>[3]heroMastery!Z283</f>
        <v>0</v>
      </c>
      <c r="AA283" s="126">
        <f>[3]heroMastery!AA283</f>
        <v>0</v>
      </c>
      <c r="AB283" s="126">
        <f>[3]heroMastery!AB283</f>
        <v>0</v>
      </c>
      <c r="AC283" s="126">
        <f>[3]heroMastery!AC283</f>
        <v>0</v>
      </c>
      <c r="AD283" s="126">
        <f>[3]heroMastery!AD283</f>
        <v>0</v>
      </c>
      <c r="AE283" s="126">
        <f>[3]heroMastery!AE283</f>
        <v>0</v>
      </c>
      <c r="AF283" s="126">
        <f>[3]heroMastery!AF283</f>
        <v>0</v>
      </c>
      <c r="AG283" s="126">
        <f>[3]heroMastery!AG283</f>
        <v>0</v>
      </c>
      <c r="AH283" s="126">
        <f>[3]heroMastery!AH283</f>
        <v>0</v>
      </c>
      <c r="AI283" s="126">
        <f>[3]heroMastery!AI283</f>
        <v>0</v>
      </c>
      <c r="AJ283" s="126">
        <f>[3]heroMastery!AJ283</f>
        <v>0</v>
      </c>
      <c r="AK283" s="126">
        <f>[3]heroMastery!AK283</f>
        <v>0</v>
      </c>
      <c r="AL283" s="126">
        <f>[3]heroMastery!AL283</f>
        <v>0</v>
      </c>
      <c r="AM283" s="126">
        <f>[3]heroMastery!AM283</f>
        <v>0</v>
      </c>
      <c r="AN283" s="126">
        <f>[3]heroMastery!AN283</f>
        <v>0</v>
      </c>
      <c r="AO283" s="126">
        <f>[3]heroMastery!AO283</f>
        <v>0</v>
      </c>
      <c r="AP283" s="126">
        <f>[3]heroMastery!AP283</f>
        <v>0</v>
      </c>
      <c r="AQ283" s="126">
        <f>[3]heroMastery!AQ283</f>
        <v>0</v>
      </c>
      <c r="AR283" s="126">
        <f>[3]heroMastery!AR283</f>
        <v>0</v>
      </c>
      <c r="AS283" s="126">
        <f>[3]heroMastery!AS283</f>
        <v>0</v>
      </c>
      <c r="AT283" s="126">
        <f>[3]heroMastery!AT283</f>
        <v>0</v>
      </c>
      <c r="AU283" s="126">
        <f>[3]heroMastery!AU283</f>
        <v>0</v>
      </c>
      <c r="AV283" s="126">
        <f>[3]heroMastery!AV283</f>
        <v>0</v>
      </c>
      <c r="AW283" s="126">
        <f>[3]heroMastery!AW283</f>
        <v>0</v>
      </c>
      <c r="AX283" s="126">
        <f>[3]heroMastery!AX283</f>
        <v>0</v>
      </c>
      <c r="AY283" s="126">
        <f>[3]heroMastery!AY283</f>
        <v>0</v>
      </c>
      <c r="AZ283" s="126">
        <f>[3]heroMastery!AZ283</f>
        <v>0</v>
      </c>
      <c r="BA283" s="126">
        <f>[3]heroMastery!BA283</f>
        <v>0</v>
      </c>
      <c r="BB283" s="126">
        <f>[3]heroMastery!BB283</f>
        <v>0</v>
      </c>
      <c r="BC283" s="126">
        <f>[3]heroMastery!BC283</f>
        <v>0</v>
      </c>
      <c r="BD283" s="126">
        <f>[3]heroMastery!BD283</f>
        <v>0</v>
      </c>
      <c r="BE283" s="126">
        <f>[3]heroMastery!BE283</f>
        <v>0</v>
      </c>
      <c r="BF283" s="126">
        <f>[3]heroMastery!BF283</f>
        <v>0</v>
      </c>
      <c r="BG283" s="126">
        <f>[3]heroMastery!BG283</f>
        <v>0</v>
      </c>
      <c r="BH283" s="126">
        <f>[3]heroMastery!BH283</f>
        <v>0</v>
      </c>
    </row>
    <row r="284" spans="1:60">
      <c r="A284" s="126">
        <f>[3]heroMastery!A284</f>
        <v>0</v>
      </c>
      <c r="B284" s="126">
        <f>[3]heroMastery!B284</f>
        <v>0</v>
      </c>
      <c r="C284" s="126">
        <f>[3]heroMastery!C284</f>
        <v>0</v>
      </c>
      <c r="D284" s="126">
        <f>[3]heroMastery!D284</f>
        <v>0</v>
      </c>
      <c r="E284" s="126">
        <f>[3]heroMastery!E284</f>
        <v>0</v>
      </c>
      <c r="F284" s="126">
        <f>[3]heroMastery!F284</f>
        <v>0</v>
      </c>
      <c r="G284" s="126">
        <f>[3]heroMastery!G284</f>
        <v>0</v>
      </c>
      <c r="H284" s="126">
        <f>[3]heroMastery!H284</f>
        <v>0</v>
      </c>
      <c r="I284" s="126">
        <f>[3]heroMastery!I284</f>
        <v>0</v>
      </c>
      <c r="J284" s="126">
        <f>[3]heroMastery!J284</f>
        <v>0</v>
      </c>
      <c r="K284" s="126">
        <f>[3]heroMastery!K284</f>
        <v>0</v>
      </c>
      <c r="L284" s="126">
        <f>[3]heroMastery!L284</f>
        <v>0</v>
      </c>
      <c r="M284" s="126">
        <f>[3]heroMastery!M284</f>
        <v>0</v>
      </c>
      <c r="N284" s="126">
        <f>[3]heroMastery!N284</f>
        <v>0</v>
      </c>
      <c r="O284" s="126">
        <f>[3]heroMastery!O284</f>
        <v>0</v>
      </c>
      <c r="P284" s="126">
        <f>[3]heroMastery!P284</f>
        <v>0</v>
      </c>
      <c r="Q284" s="126">
        <f>[3]heroMastery!Q284</f>
        <v>0</v>
      </c>
      <c r="R284" s="126">
        <f>[3]heroMastery!R284</f>
        <v>0</v>
      </c>
      <c r="S284" s="126">
        <f>[3]heroMastery!S284</f>
        <v>0</v>
      </c>
      <c r="T284" s="126">
        <f>[3]heroMastery!T284</f>
        <v>0</v>
      </c>
      <c r="U284" s="126">
        <f>[3]heroMastery!U284</f>
        <v>0</v>
      </c>
      <c r="V284" s="126">
        <f>[3]heroMastery!V284</f>
        <v>0</v>
      </c>
      <c r="W284" s="126">
        <f>[3]heroMastery!W284</f>
        <v>0</v>
      </c>
      <c r="X284" s="126">
        <f>[3]heroMastery!X284</f>
        <v>0</v>
      </c>
      <c r="Y284" s="126">
        <f>[3]heroMastery!Y284</f>
        <v>0</v>
      </c>
      <c r="Z284" s="126">
        <f>[3]heroMastery!Z284</f>
        <v>0</v>
      </c>
      <c r="AA284" s="126">
        <f>[3]heroMastery!AA284</f>
        <v>0</v>
      </c>
      <c r="AB284" s="126">
        <f>[3]heroMastery!AB284</f>
        <v>0</v>
      </c>
      <c r="AC284" s="126">
        <f>[3]heroMastery!AC284</f>
        <v>0</v>
      </c>
      <c r="AD284" s="126">
        <f>[3]heroMastery!AD284</f>
        <v>0</v>
      </c>
      <c r="AE284" s="126">
        <f>[3]heroMastery!AE284</f>
        <v>0</v>
      </c>
      <c r="AF284" s="126">
        <f>[3]heroMastery!AF284</f>
        <v>0</v>
      </c>
      <c r="AG284" s="126">
        <f>[3]heroMastery!AG284</f>
        <v>0</v>
      </c>
      <c r="AH284" s="126">
        <f>[3]heroMastery!AH284</f>
        <v>0</v>
      </c>
      <c r="AI284" s="126">
        <f>[3]heroMastery!AI284</f>
        <v>0</v>
      </c>
      <c r="AJ284" s="126">
        <f>[3]heroMastery!AJ284</f>
        <v>0</v>
      </c>
      <c r="AK284" s="126">
        <f>[3]heroMastery!AK284</f>
        <v>0</v>
      </c>
      <c r="AL284" s="126">
        <f>[3]heroMastery!AL284</f>
        <v>0</v>
      </c>
      <c r="AM284" s="126">
        <f>[3]heroMastery!AM284</f>
        <v>0</v>
      </c>
      <c r="AN284" s="126">
        <f>[3]heroMastery!AN284</f>
        <v>0</v>
      </c>
      <c r="AO284" s="126">
        <f>[3]heroMastery!AO284</f>
        <v>0</v>
      </c>
      <c r="AP284" s="126">
        <f>[3]heroMastery!AP284</f>
        <v>0</v>
      </c>
      <c r="AQ284" s="126">
        <f>[3]heroMastery!AQ284</f>
        <v>0</v>
      </c>
      <c r="AR284" s="126">
        <f>[3]heroMastery!AR284</f>
        <v>0</v>
      </c>
      <c r="AS284" s="126">
        <f>[3]heroMastery!AS284</f>
        <v>0</v>
      </c>
      <c r="AT284" s="126">
        <f>[3]heroMastery!AT284</f>
        <v>0</v>
      </c>
      <c r="AU284" s="126">
        <f>[3]heroMastery!AU284</f>
        <v>0</v>
      </c>
      <c r="AV284" s="126">
        <f>[3]heroMastery!AV284</f>
        <v>0</v>
      </c>
      <c r="AW284" s="126">
        <f>[3]heroMastery!AW284</f>
        <v>0</v>
      </c>
      <c r="AX284" s="126">
        <f>[3]heroMastery!AX284</f>
        <v>0</v>
      </c>
      <c r="AY284" s="126">
        <f>[3]heroMastery!AY284</f>
        <v>0</v>
      </c>
      <c r="AZ284" s="126">
        <f>[3]heroMastery!AZ284</f>
        <v>0</v>
      </c>
      <c r="BA284" s="126">
        <f>[3]heroMastery!BA284</f>
        <v>0</v>
      </c>
      <c r="BB284" s="126">
        <f>[3]heroMastery!BB284</f>
        <v>0</v>
      </c>
      <c r="BC284" s="126">
        <f>[3]heroMastery!BC284</f>
        <v>0</v>
      </c>
      <c r="BD284" s="126">
        <f>[3]heroMastery!BD284</f>
        <v>0</v>
      </c>
      <c r="BE284" s="126">
        <f>[3]heroMastery!BE284</f>
        <v>0</v>
      </c>
      <c r="BF284" s="126">
        <f>[3]heroMastery!BF284</f>
        <v>0</v>
      </c>
      <c r="BG284" s="126">
        <f>[3]heroMastery!BG284</f>
        <v>0</v>
      </c>
      <c r="BH284" s="126">
        <f>[3]heroMastery!BH284</f>
        <v>0</v>
      </c>
    </row>
    <row r="285" spans="1:60">
      <c r="A285" s="126">
        <f>[3]heroMastery!A285</f>
        <v>0</v>
      </c>
      <c r="B285" s="126">
        <f>[3]heroMastery!B285</f>
        <v>0</v>
      </c>
      <c r="C285" s="126">
        <f>[3]heroMastery!C285</f>
        <v>0</v>
      </c>
      <c r="D285" s="126">
        <f>[3]heroMastery!D285</f>
        <v>0</v>
      </c>
      <c r="E285" s="126">
        <f>[3]heroMastery!E285</f>
        <v>0</v>
      </c>
      <c r="F285" s="126">
        <f>[3]heroMastery!F285</f>
        <v>0</v>
      </c>
      <c r="G285" s="126">
        <f>[3]heroMastery!G285</f>
        <v>0</v>
      </c>
      <c r="H285" s="126">
        <f>[3]heroMastery!H285</f>
        <v>0</v>
      </c>
      <c r="I285" s="126">
        <f>[3]heroMastery!I285</f>
        <v>0</v>
      </c>
      <c r="J285" s="126">
        <f>[3]heroMastery!J285</f>
        <v>0</v>
      </c>
      <c r="K285" s="126">
        <f>[3]heroMastery!K285</f>
        <v>0</v>
      </c>
      <c r="L285" s="126">
        <f>[3]heroMastery!L285</f>
        <v>0</v>
      </c>
      <c r="M285" s="126">
        <f>[3]heroMastery!M285</f>
        <v>0</v>
      </c>
      <c r="N285" s="126">
        <f>[3]heroMastery!N285</f>
        <v>0</v>
      </c>
      <c r="O285" s="126">
        <f>[3]heroMastery!O285</f>
        <v>0</v>
      </c>
      <c r="P285" s="126">
        <f>[3]heroMastery!P285</f>
        <v>0</v>
      </c>
      <c r="Q285" s="126">
        <f>[3]heroMastery!Q285</f>
        <v>0</v>
      </c>
      <c r="R285" s="126">
        <f>[3]heroMastery!R285</f>
        <v>0</v>
      </c>
      <c r="S285" s="126">
        <f>[3]heroMastery!S285</f>
        <v>0</v>
      </c>
      <c r="T285" s="126">
        <f>[3]heroMastery!T285</f>
        <v>0</v>
      </c>
      <c r="U285" s="126">
        <f>[3]heroMastery!U285</f>
        <v>0</v>
      </c>
      <c r="V285" s="126">
        <f>[3]heroMastery!V285</f>
        <v>0</v>
      </c>
      <c r="W285" s="126">
        <f>[3]heroMastery!W285</f>
        <v>0</v>
      </c>
      <c r="X285" s="126">
        <f>[3]heroMastery!X285</f>
        <v>0</v>
      </c>
      <c r="Y285" s="126">
        <f>[3]heroMastery!Y285</f>
        <v>0</v>
      </c>
      <c r="Z285" s="126">
        <f>[3]heroMastery!Z285</f>
        <v>0</v>
      </c>
      <c r="AA285" s="126">
        <f>[3]heroMastery!AA285</f>
        <v>0</v>
      </c>
      <c r="AB285" s="126">
        <f>[3]heroMastery!AB285</f>
        <v>0</v>
      </c>
      <c r="AC285" s="126">
        <f>[3]heroMastery!AC285</f>
        <v>0</v>
      </c>
      <c r="AD285" s="126">
        <f>[3]heroMastery!AD285</f>
        <v>0</v>
      </c>
      <c r="AE285" s="126">
        <f>[3]heroMastery!AE285</f>
        <v>0</v>
      </c>
      <c r="AF285" s="126">
        <f>[3]heroMastery!AF285</f>
        <v>0</v>
      </c>
      <c r="AG285" s="126">
        <f>[3]heroMastery!AG285</f>
        <v>0</v>
      </c>
      <c r="AH285" s="126">
        <f>[3]heroMastery!AH285</f>
        <v>0</v>
      </c>
      <c r="AI285" s="126">
        <f>[3]heroMastery!AI285</f>
        <v>0</v>
      </c>
      <c r="AJ285" s="126">
        <f>[3]heroMastery!AJ285</f>
        <v>0</v>
      </c>
      <c r="AK285" s="126">
        <f>[3]heroMastery!AK285</f>
        <v>0</v>
      </c>
      <c r="AL285" s="126">
        <f>[3]heroMastery!AL285</f>
        <v>0</v>
      </c>
      <c r="AM285" s="126">
        <f>[3]heroMastery!AM285</f>
        <v>0</v>
      </c>
      <c r="AN285" s="126">
        <f>[3]heroMastery!AN285</f>
        <v>0</v>
      </c>
      <c r="AO285" s="126">
        <f>[3]heroMastery!AO285</f>
        <v>0</v>
      </c>
      <c r="AP285" s="126">
        <f>[3]heroMastery!AP285</f>
        <v>0</v>
      </c>
      <c r="AQ285" s="126">
        <f>[3]heroMastery!AQ285</f>
        <v>0</v>
      </c>
      <c r="AR285" s="126">
        <f>[3]heroMastery!AR285</f>
        <v>0</v>
      </c>
      <c r="AS285" s="126">
        <f>[3]heroMastery!AS285</f>
        <v>0</v>
      </c>
      <c r="AT285" s="126">
        <f>[3]heroMastery!AT285</f>
        <v>0</v>
      </c>
      <c r="AU285" s="126">
        <f>[3]heroMastery!AU285</f>
        <v>0</v>
      </c>
      <c r="AV285" s="126">
        <f>[3]heroMastery!AV285</f>
        <v>0</v>
      </c>
      <c r="AW285" s="126">
        <f>[3]heroMastery!AW285</f>
        <v>0</v>
      </c>
      <c r="AX285" s="126">
        <f>[3]heroMastery!AX285</f>
        <v>0</v>
      </c>
      <c r="AY285" s="126">
        <f>[3]heroMastery!AY285</f>
        <v>0</v>
      </c>
      <c r="AZ285" s="126">
        <f>[3]heroMastery!AZ285</f>
        <v>0</v>
      </c>
      <c r="BA285" s="126">
        <f>[3]heroMastery!BA285</f>
        <v>0</v>
      </c>
      <c r="BB285" s="126">
        <f>[3]heroMastery!BB285</f>
        <v>0</v>
      </c>
      <c r="BC285" s="126">
        <f>[3]heroMastery!BC285</f>
        <v>0</v>
      </c>
      <c r="BD285" s="126">
        <f>[3]heroMastery!BD285</f>
        <v>0</v>
      </c>
      <c r="BE285" s="126">
        <f>[3]heroMastery!BE285</f>
        <v>0</v>
      </c>
      <c r="BF285" s="126">
        <f>[3]heroMastery!BF285</f>
        <v>0</v>
      </c>
      <c r="BG285" s="126">
        <f>[3]heroMastery!BG285</f>
        <v>0</v>
      </c>
      <c r="BH285" s="126">
        <f>[3]heroMastery!BH285</f>
        <v>0</v>
      </c>
    </row>
    <row r="286" spans="1:60">
      <c r="A286" s="126">
        <f>[3]heroMastery!A286</f>
        <v>0</v>
      </c>
      <c r="B286" s="126">
        <f>[3]heroMastery!B286</f>
        <v>0</v>
      </c>
      <c r="C286" s="126">
        <f>[3]heroMastery!C286</f>
        <v>0</v>
      </c>
      <c r="D286" s="126">
        <f>[3]heroMastery!D286</f>
        <v>0</v>
      </c>
      <c r="E286" s="126">
        <f>[3]heroMastery!E286</f>
        <v>0</v>
      </c>
      <c r="F286" s="126">
        <f>[3]heroMastery!F286</f>
        <v>0</v>
      </c>
      <c r="G286" s="126">
        <f>[3]heroMastery!G286</f>
        <v>0</v>
      </c>
      <c r="H286" s="126">
        <f>[3]heroMastery!H286</f>
        <v>0</v>
      </c>
      <c r="I286" s="126">
        <f>[3]heroMastery!I286</f>
        <v>0</v>
      </c>
      <c r="J286" s="126">
        <f>[3]heroMastery!J286</f>
        <v>0</v>
      </c>
      <c r="K286" s="126">
        <f>[3]heroMastery!K286</f>
        <v>0</v>
      </c>
      <c r="L286" s="126">
        <f>[3]heroMastery!L286</f>
        <v>0</v>
      </c>
      <c r="M286" s="126">
        <f>[3]heroMastery!M286</f>
        <v>0</v>
      </c>
      <c r="N286" s="126">
        <f>[3]heroMastery!N286</f>
        <v>0</v>
      </c>
      <c r="O286" s="126">
        <f>[3]heroMastery!O286</f>
        <v>0</v>
      </c>
      <c r="P286" s="126">
        <f>[3]heroMastery!P286</f>
        <v>0</v>
      </c>
      <c r="Q286" s="126">
        <f>[3]heroMastery!Q286</f>
        <v>0</v>
      </c>
      <c r="R286" s="126">
        <f>[3]heroMastery!R286</f>
        <v>0</v>
      </c>
      <c r="S286" s="126">
        <f>[3]heroMastery!S286</f>
        <v>0</v>
      </c>
      <c r="T286" s="126">
        <f>[3]heroMastery!T286</f>
        <v>0</v>
      </c>
      <c r="U286" s="126">
        <f>[3]heroMastery!U286</f>
        <v>0</v>
      </c>
      <c r="V286" s="126">
        <f>[3]heroMastery!V286</f>
        <v>0</v>
      </c>
      <c r="W286" s="126">
        <f>[3]heroMastery!W286</f>
        <v>0</v>
      </c>
      <c r="X286" s="126">
        <f>[3]heroMastery!X286</f>
        <v>0</v>
      </c>
      <c r="Y286" s="126">
        <f>[3]heroMastery!Y286</f>
        <v>0</v>
      </c>
      <c r="Z286" s="126">
        <f>[3]heroMastery!Z286</f>
        <v>0</v>
      </c>
      <c r="AA286" s="126">
        <f>[3]heroMastery!AA286</f>
        <v>0</v>
      </c>
      <c r="AB286" s="126">
        <f>[3]heroMastery!AB286</f>
        <v>0</v>
      </c>
      <c r="AC286" s="126">
        <f>[3]heroMastery!AC286</f>
        <v>0</v>
      </c>
      <c r="AD286" s="126">
        <f>[3]heroMastery!AD286</f>
        <v>0</v>
      </c>
      <c r="AE286" s="126">
        <f>[3]heroMastery!AE286</f>
        <v>0</v>
      </c>
      <c r="AF286" s="126">
        <f>[3]heroMastery!AF286</f>
        <v>0</v>
      </c>
      <c r="AG286" s="126">
        <f>[3]heroMastery!AG286</f>
        <v>0</v>
      </c>
      <c r="AH286" s="126">
        <f>[3]heroMastery!AH286</f>
        <v>0</v>
      </c>
      <c r="AI286" s="126">
        <f>[3]heroMastery!AI286</f>
        <v>0</v>
      </c>
      <c r="AJ286" s="126">
        <f>[3]heroMastery!AJ286</f>
        <v>0</v>
      </c>
      <c r="AK286" s="126">
        <f>[3]heroMastery!AK286</f>
        <v>0</v>
      </c>
      <c r="AL286" s="126">
        <f>[3]heroMastery!AL286</f>
        <v>0</v>
      </c>
      <c r="AM286" s="126">
        <f>[3]heroMastery!AM286</f>
        <v>0</v>
      </c>
      <c r="AN286" s="126">
        <f>[3]heroMastery!AN286</f>
        <v>0</v>
      </c>
      <c r="AO286" s="126">
        <f>[3]heroMastery!AO286</f>
        <v>0</v>
      </c>
      <c r="AP286" s="126">
        <f>[3]heroMastery!AP286</f>
        <v>0</v>
      </c>
      <c r="AQ286" s="126">
        <f>[3]heroMastery!AQ286</f>
        <v>0</v>
      </c>
      <c r="AR286" s="126">
        <f>[3]heroMastery!AR286</f>
        <v>0</v>
      </c>
      <c r="AS286" s="126">
        <f>[3]heroMastery!AS286</f>
        <v>0</v>
      </c>
      <c r="AT286" s="126">
        <f>[3]heroMastery!AT286</f>
        <v>0</v>
      </c>
      <c r="AU286" s="126">
        <f>[3]heroMastery!AU286</f>
        <v>0</v>
      </c>
      <c r="AV286" s="126">
        <f>[3]heroMastery!AV286</f>
        <v>0</v>
      </c>
      <c r="AW286" s="126">
        <f>[3]heroMastery!AW286</f>
        <v>0</v>
      </c>
      <c r="AX286" s="126">
        <f>[3]heroMastery!AX286</f>
        <v>0</v>
      </c>
      <c r="AY286" s="126">
        <f>[3]heroMastery!AY286</f>
        <v>0</v>
      </c>
      <c r="AZ286" s="126">
        <f>[3]heroMastery!AZ286</f>
        <v>0</v>
      </c>
      <c r="BA286" s="126">
        <f>[3]heroMastery!BA286</f>
        <v>0</v>
      </c>
      <c r="BB286" s="126">
        <f>[3]heroMastery!BB286</f>
        <v>0</v>
      </c>
      <c r="BC286" s="126">
        <f>[3]heroMastery!BC286</f>
        <v>0</v>
      </c>
      <c r="BD286" s="126">
        <f>[3]heroMastery!BD286</f>
        <v>0</v>
      </c>
      <c r="BE286" s="126">
        <f>[3]heroMastery!BE286</f>
        <v>0</v>
      </c>
      <c r="BF286" s="126">
        <f>[3]heroMastery!BF286</f>
        <v>0</v>
      </c>
      <c r="BG286" s="126">
        <f>[3]heroMastery!BG286</f>
        <v>0</v>
      </c>
      <c r="BH286" s="126">
        <f>[3]heroMastery!BH286</f>
        <v>0</v>
      </c>
    </row>
    <row r="287" spans="1:60">
      <c r="A287" s="126">
        <f>[3]heroMastery!A287</f>
        <v>0</v>
      </c>
      <c r="B287" s="126">
        <f>[3]heroMastery!B287</f>
        <v>0</v>
      </c>
      <c r="C287" s="126">
        <f>[3]heroMastery!C287</f>
        <v>0</v>
      </c>
      <c r="D287" s="126">
        <f>[3]heroMastery!D287</f>
        <v>0</v>
      </c>
      <c r="E287" s="126">
        <f>[3]heroMastery!E287</f>
        <v>0</v>
      </c>
      <c r="F287" s="126">
        <f>[3]heroMastery!F287</f>
        <v>0</v>
      </c>
      <c r="G287" s="126">
        <f>[3]heroMastery!G287</f>
        <v>0</v>
      </c>
      <c r="H287" s="126">
        <f>[3]heroMastery!H287</f>
        <v>0</v>
      </c>
      <c r="I287" s="126">
        <f>[3]heroMastery!I287</f>
        <v>0</v>
      </c>
      <c r="J287" s="126">
        <f>[3]heroMastery!J287</f>
        <v>0</v>
      </c>
      <c r="K287" s="126">
        <f>[3]heroMastery!K287</f>
        <v>0</v>
      </c>
      <c r="L287" s="126">
        <f>[3]heroMastery!L287</f>
        <v>0</v>
      </c>
      <c r="M287" s="126">
        <f>[3]heroMastery!M287</f>
        <v>0</v>
      </c>
      <c r="N287" s="126">
        <f>[3]heroMastery!N287</f>
        <v>0</v>
      </c>
      <c r="O287" s="126">
        <f>[3]heroMastery!O287</f>
        <v>0</v>
      </c>
      <c r="P287" s="126">
        <f>[3]heroMastery!P287</f>
        <v>0</v>
      </c>
      <c r="Q287" s="126">
        <f>[3]heroMastery!Q287</f>
        <v>0</v>
      </c>
      <c r="R287" s="126">
        <f>[3]heroMastery!R287</f>
        <v>0</v>
      </c>
      <c r="S287" s="126">
        <f>[3]heroMastery!S287</f>
        <v>0</v>
      </c>
      <c r="T287" s="126">
        <f>[3]heroMastery!T287</f>
        <v>0</v>
      </c>
      <c r="U287" s="126">
        <f>[3]heroMastery!U287</f>
        <v>0</v>
      </c>
      <c r="V287" s="126">
        <f>[3]heroMastery!V287</f>
        <v>0</v>
      </c>
      <c r="W287" s="126">
        <f>[3]heroMastery!W287</f>
        <v>0</v>
      </c>
      <c r="X287" s="126">
        <f>[3]heroMastery!X287</f>
        <v>0</v>
      </c>
      <c r="Y287" s="126">
        <f>[3]heroMastery!Y287</f>
        <v>0</v>
      </c>
      <c r="Z287" s="126">
        <f>[3]heroMastery!Z287</f>
        <v>0</v>
      </c>
      <c r="AA287" s="126">
        <f>[3]heroMastery!AA287</f>
        <v>0</v>
      </c>
      <c r="AB287" s="126">
        <f>[3]heroMastery!AB287</f>
        <v>0</v>
      </c>
      <c r="AC287" s="126">
        <f>[3]heroMastery!AC287</f>
        <v>0</v>
      </c>
      <c r="AD287" s="126">
        <f>[3]heroMastery!AD287</f>
        <v>0</v>
      </c>
      <c r="AE287" s="126">
        <f>[3]heroMastery!AE287</f>
        <v>0</v>
      </c>
      <c r="AF287" s="126">
        <f>[3]heroMastery!AF287</f>
        <v>0</v>
      </c>
      <c r="AG287" s="126">
        <f>[3]heroMastery!AG287</f>
        <v>0</v>
      </c>
      <c r="AH287" s="126">
        <f>[3]heroMastery!AH287</f>
        <v>0</v>
      </c>
      <c r="AI287" s="126">
        <f>[3]heroMastery!AI287</f>
        <v>0</v>
      </c>
      <c r="AJ287" s="126">
        <f>[3]heroMastery!AJ287</f>
        <v>0</v>
      </c>
      <c r="AK287" s="126">
        <f>[3]heroMastery!AK287</f>
        <v>0</v>
      </c>
      <c r="AL287" s="126">
        <f>[3]heroMastery!AL287</f>
        <v>0</v>
      </c>
      <c r="AM287" s="126">
        <f>[3]heroMastery!AM287</f>
        <v>0</v>
      </c>
      <c r="AN287" s="126">
        <f>[3]heroMastery!AN287</f>
        <v>0</v>
      </c>
      <c r="AO287" s="126">
        <f>[3]heroMastery!AO287</f>
        <v>0</v>
      </c>
      <c r="AP287" s="126">
        <f>[3]heroMastery!AP287</f>
        <v>0</v>
      </c>
      <c r="AQ287" s="126">
        <f>[3]heroMastery!AQ287</f>
        <v>0</v>
      </c>
      <c r="AR287" s="126">
        <f>[3]heroMastery!AR287</f>
        <v>0</v>
      </c>
      <c r="AS287" s="126">
        <f>[3]heroMastery!AS287</f>
        <v>0</v>
      </c>
      <c r="AT287" s="126">
        <f>[3]heroMastery!AT287</f>
        <v>0</v>
      </c>
      <c r="AU287" s="126">
        <f>[3]heroMastery!AU287</f>
        <v>0</v>
      </c>
      <c r="AV287" s="126">
        <f>[3]heroMastery!AV287</f>
        <v>0</v>
      </c>
      <c r="AW287" s="126">
        <f>[3]heroMastery!AW287</f>
        <v>0</v>
      </c>
      <c r="AX287" s="126">
        <f>[3]heroMastery!AX287</f>
        <v>0</v>
      </c>
      <c r="AY287" s="126">
        <f>[3]heroMastery!AY287</f>
        <v>0</v>
      </c>
      <c r="AZ287" s="126">
        <f>[3]heroMastery!AZ287</f>
        <v>0</v>
      </c>
      <c r="BA287" s="126">
        <f>[3]heroMastery!BA287</f>
        <v>0</v>
      </c>
      <c r="BB287" s="126">
        <f>[3]heroMastery!BB287</f>
        <v>0</v>
      </c>
      <c r="BC287" s="126">
        <f>[3]heroMastery!BC287</f>
        <v>0</v>
      </c>
      <c r="BD287" s="126">
        <f>[3]heroMastery!BD287</f>
        <v>0</v>
      </c>
      <c r="BE287" s="126">
        <f>[3]heroMastery!BE287</f>
        <v>0</v>
      </c>
      <c r="BF287" s="126">
        <f>[3]heroMastery!BF287</f>
        <v>0</v>
      </c>
      <c r="BG287" s="126">
        <f>[3]heroMastery!BG287</f>
        <v>0</v>
      </c>
      <c r="BH287" s="126">
        <f>[3]heroMastery!BH287</f>
        <v>0</v>
      </c>
    </row>
    <row r="288" spans="1:60">
      <c r="A288" s="126">
        <f>[3]heroMastery!A288</f>
        <v>0</v>
      </c>
      <c r="B288" s="126">
        <f>[3]heroMastery!B288</f>
        <v>0</v>
      </c>
      <c r="C288" s="126">
        <f>[3]heroMastery!C288</f>
        <v>0</v>
      </c>
      <c r="D288" s="126">
        <f>[3]heroMastery!D288</f>
        <v>0</v>
      </c>
      <c r="E288" s="126">
        <f>[3]heroMastery!E288</f>
        <v>0</v>
      </c>
      <c r="F288" s="126">
        <f>[3]heroMastery!F288</f>
        <v>0</v>
      </c>
      <c r="G288" s="126">
        <f>[3]heroMastery!G288</f>
        <v>0</v>
      </c>
      <c r="H288" s="126">
        <f>[3]heroMastery!H288</f>
        <v>0</v>
      </c>
      <c r="I288" s="126">
        <f>[3]heroMastery!I288</f>
        <v>0</v>
      </c>
      <c r="J288" s="126">
        <f>[3]heroMastery!J288</f>
        <v>0</v>
      </c>
      <c r="K288" s="126">
        <f>[3]heroMastery!K288</f>
        <v>0</v>
      </c>
      <c r="L288" s="126">
        <f>[3]heroMastery!L288</f>
        <v>0</v>
      </c>
      <c r="M288" s="126">
        <f>[3]heroMastery!M288</f>
        <v>0</v>
      </c>
      <c r="N288" s="126">
        <f>[3]heroMastery!N288</f>
        <v>0</v>
      </c>
      <c r="O288" s="126">
        <f>[3]heroMastery!O288</f>
        <v>0</v>
      </c>
      <c r="P288" s="126">
        <f>[3]heroMastery!P288</f>
        <v>0</v>
      </c>
      <c r="Q288" s="126">
        <f>[3]heroMastery!Q288</f>
        <v>0</v>
      </c>
      <c r="R288" s="126">
        <f>[3]heroMastery!R288</f>
        <v>0</v>
      </c>
      <c r="S288" s="126">
        <f>[3]heroMastery!S288</f>
        <v>0</v>
      </c>
      <c r="T288" s="126">
        <f>[3]heroMastery!T288</f>
        <v>0</v>
      </c>
      <c r="U288" s="126">
        <f>[3]heroMastery!U288</f>
        <v>0</v>
      </c>
      <c r="V288" s="126">
        <f>[3]heroMastery!V288</f>
        <v>0</v>
      </c>
      <c r="W288" s="126">
        <f>[3]heroMastery!W288</f>
        <v>0</v>
      </c>
      <c r="X288" s="126">
        <f>[3]heroMastery!X288</f>
        <v>0</v>
      </c>
      <c r="Y288" s="126">
        <f>[3]heroMastery!Y288</f>
        <v>0</v>
      </c>
      <c r="Z288" s="126">
        <f>[3]heroMastery!Z288</f>
        <v>0</v>
      </c>
      <c r="AA288" s="126">
        <f>[3]heroMastery!AA288</f>
        <v>0</v>
      </c>
      <c r="AB288" s="126">
        <f>[3]heroMastery!AB288</f>
        <v>0</v>
      </c>
      <c r="AC288" s="126">
        <f>[3]heroMastery!AC288</f>
        <v>0</v>
      </c>
      <c r="AD288" s="126">
        <f>[3]heroMastery!AD288</f>
        <v>0</v>
      </c>
      <c r="AE288" s="126">
        <f>[3]heroMastery!AE288</f>
        <v>0</v>
      </c>
      <c r="AF288" s="126">
        <f>[3]heroMastery!AF288</f>
        <v>0</v>
      </c>
      <c r="AG288" s="126">
        <f>[3]heroMastery!AG288</f>
        <v>0</v>
      </c>
      <c r="AH288" s="126">
        <f>[3]heroMastery!AH288</f>
        <v>0</v>
      </c>
      <c r="AI288" s="126">
        <f>[3]heroMastery!AI288</f>
        <v>0</v>
      </c>
      <c r="AJ288" s="126">
        <f>[3]heroMastery!AJ288</f>
        <v>0</v>
      </c>
      <c r="AK288" s="126">
        <f>[3]heroMastery!AK288</f>
        <v>0</v>
      </c>
      <c r="AL288" s="126">
        <f>[3]heroMastery!AL288</f>
        <v>0</v>
      </c>
      <c r="AM288" s="126">
        <f>[3]heroMastery!AM288</f>
        <v>0</v>
      </c>
      <c r="AN288" s="126">
        <f>[3]heroMastery!AN288</f>
        <v>0</v>
      </c>
      <c r="AO288" s="126">
        <f>[3]heroMastery!AO288</f>
        <v>0</v>
      </c>
      <c r="AP288" s="126">
        <f>[3]heroMastery!AP288</f>
        <v>0</v>
      </c>
      <c r="AQ288" s="126">
        <f>[3]heroMastery!AQ288</f>
        <v>0</v>
      </c>
      <c r="AR288" s="126">
        <f>[3]heroMastery!AR288</f>
        <v>0</v>
      </c>
      <c r="AS288" s="126">
        <f>[3]heroMastery!AS288</f>
        <v>0</v>
      </c>
      <c r="AT288" s="126">
        <f>[3]heroMastery!AT288</f>
        <v>0</v>
      </c>
      <c r="AU288" s="126">
        <f>[3]heroMastery!AU288</f>
        <v>0</v>
      </c>
      <c r="AV288" s="126">
        <f>[3]heroMastery!AV288</f>
        <v>0</v>
      </c>
      <c r="AW288" s="126">
        <f>[3]heroMastery!AW288</f>
        <v>0</v>
      </c>
      <c r="AX288" s="126">
        <f>[3]heroMastery!AX288</f>
        <v>0</v>
      </c>
      <c r="AY288" s="126">
        <f>[3]heroMastery!AY288</f>
        <v>0</v>
      </c>
      <c r="AZ288" s="126">
        <f>[3]heroMastery!AZ288</f>
        <v>0</v>
      </c>
      <c r="BA288" s="126">
        <f>[3]heroMastery!BA288</f>
        <v>0</v>
      </c>
      <c r="BB288" s="126">
        <f>[3]heroMastery!BB288</f>
        <v>0</v>
      </c>
      <c r="BC288" s="126">
        <f>[3]heroMastery!BC288</f>
        <v>0</v>
      </c>
      <c r="BD288" s="126">
        <f>[3]heroMastery!BD288</f>
        <v>0</v>
      </c>
      <c r="BE288" s="126">
        <f>[3]heroMastery!BE288</f>
        <v>0</v>
      </c>
      <c r="BF288" s="126">
        <f>[3]heroMastery!BF288</f>
        <v>0</v>
      </c>
      <c r="BG288" s="126">
        <f>[3]heroMastery!BG288</f>
        <v>0</v>
      </c>
      <c r="BH288" s="126">
        <f>[3]heroMastery!BH288</f>
        <v>0</v>
      </c>
    </row>
    <row r="289" spans="1:60">
      <c r="A289" s="126">
        <f>[3]heroMastery!A289</f>
        <v>0</v>
      </c>
      <c r="B289" s="126">
        <f>[3]heroMastery!B289</f>
        <v>0</v>
      </c>
      <c r="C289" s="126">
        <f>[3]heroMastery!C289</f>
        <v>0</v>
      </c>
      <c r="D289" s="126">
        <f>[3]heroMastery!D289</f>
        <v>0</v>
      </c>
      <c r="E289" s="126">
        <f>[3]heroMastery!E289</f>
        <v>0</v>
      </c>
      <c r="F289" s="126">
        <f>[3]heroMastery!F289</f>
        <v>0</v>
      </c>
      <c r="G289" s="126">
        <f>[3]heroMastery!G289</f>
        <v>0</v>
      </c>
      <c r="H289" s="126">
        <f>[3]heroMastery!H289</f>
        <v>0</v>
      </c>
      <c r="I289" s="126">
        <f>[3]heroMastery!I289</f>
        <v>0</v>
      </c>
      <c r="J289" s="126">
        <f>[3]heroMastery!J289</f>
        <v>0</v>
      </c>
      <c r="K289" s="126">
        <f>[3]heroMastery!K289</f>
        <v>0</v>
      </c>
      <c r="L289" s="126">
        <f>[3]heroMastery!L289</f>
        <v>0</v>
      </c>
      <c r="M289" s="126">
        <f>[3]heroMastery!M289</f>
        <v>0</v>
      </c>
      <c r="N289" s="126">
        <f>[3]heroMastery!N289</f>
        <v>0</v>
      </c>
      <c r="O289" s="126">
        <f>[3]heroMastery!O289</f>
        <v>0</v>
      </c>
      <c r="P289" s="126">
        <f>[3]heroMastery!P289</f>
        <v>0</v>
      </c>
      <c r="Q289" s="126">
        <f>[3]heroMastery!Q289</f>
        <v>0</v>
      </c>
      <c r="R289" s="126">
        <f>[3]heroMastery!R289</f>
        <v>0</v>
      </c>
      <c r="S289" s="126">
        <f>[3]heroMastery!S289</f>
        <v>0</v>
      </c>
      <c r="T289" s="126">
        <f>[3]heroMastery!T289</f>
        <v>0</v>
      </c>
      <c r="U289" s="126">
        <f>[3]heroMastery!U289</f>
        <v>0</v>
      </c>
      <c r="V289" s="126">
        <f>[3]heroMastery!V289</f>
        <v>0</v>
      </c>
      <c r="W289" s="126">
        <f>[3]heroMastery!W289</f>
        <v>0</v>
      </c>
      <c r="X289" s="126">
        <f>[3]heroMastery!X289</f>
        <v>0</v>
      </c>
      <c r="Y289" s="126">
        <f>[3]heroMastery!Y289</f>
        <v>0</v>
      </c>
      <c r="Z289" s="126">
        <f>[3]heroMastery!Z289</f>
        <v>0</v>
      </c>
      <c r="AA289" s="126">
        <f>[3]heroMastery!AA289</f>
        <v>0</v>
      </c>
      <c r="AB289" s="126">
        <f>[3]heroMastery!AB289</f>
        <v>0</v>
      </c>
      <c r="AC289" s="126">
        <f>[3]heroMastery!AC289</f>
        <v>0</v>
      </c>
      <c r="AD289" s="126">
        <f>[3]heroMastery!AD289</f>
        <v>0</v>
      </c>
      <c r="AE289" s="126">
        <f>[3]heroMastery!AE289</f>
        <v>0</v>
      </c>
      <c r="AF289" s="126">
        <f>[3]heroMastery!AF289</f>
        <v>0</v>
      </c>
      <c r="AG289" s="126">
        <f>[3]heroMastery!AG289</f>
        <v>0</v>
      </c>
      <c r="AH289" s="126">
        <f>[3]heroMastery!AH289</f>
        <v>0</v>
      </c>
      <c r="AI289" s="126">
        <f>[3]heroMastery!AI289</f>
        <v>0</v>
      </c>
      <c r="AJ289" s="126">
        <f>[3]heroMastery!AJ289</f>
        <v>0</v>
      </c>
      <c r="AK289" s="126">
        <f>[3]heroMastery!AK289</f>
        <v>0</v>
      </c>
      <c r="AL289" s="126">
        <f>[3]heroMastery!AL289</f>
        <v>0</v>
      </c>
      <c r="AM289" s="126">
        <f>[3]heroMastery!AM289</f>
        <v>0</v>
      </c>
      <c r="AN289" s="126">
        <f>[3]heroMastery!AN289</f>
        <v>0</v>
      </c>
      <c r="AO289" s="126">
        <f>[3]heroMastery!AO289</f>
        <v>0</v>
      </c>
      <c r="AP289" s="126">
        <f>[3]heroMastery!AP289</f>
        <v>0</v>
      </c>
      <c r="AQ289" s="126">
        <f>[3]heroMastery!AQ289</f>
        <v>0</v>
      </c>
      <c r="AR289" s="126">
        <f>[3]heroMastery!AR289</f>
        <v>0</v>
      </c>
      <c r="AS289" s="126">
        <f>[3]heroMastery!AS289</f>
        <v>0</v>
      </c>
      <c r="AT289" s="126">
        <f>[3]heroMastery!AT289</f>
        <v>0</v>
      </c>
      <c r="AU289" s="126">
        <f>[3]heroMastery!AU289</f>
        <v>0</v>
      </c>
      <c r="AV289" s="126">
        <f>[3]heroMastery!AV289</f>
        <v>0</v>
      </c>
      <c r="AW289" s="126">
        <f>[3]heroMastery!AW289</f>
        <v>0</v>
      </c>
      <c r="AX289" s="126">
        <f>[3]heroMastery!AX289</f>
        <v>0</v>
      </c>
      <c r="AY289" s="126">
        <f>[3]heroMastery!AY289</f>
        <v>0</v>
      </c>
      <c r="AZ289" s="126">
        <f>[3]heroMastery!AZ289</f>
        <v>0</v>
      </c>
      <c r="BA289" s="126">
        <f>[3]heroMastery!BA289</f>
        <v>0</v>
      </c>
      <c r="BB289" s="126">
        <f>[3]heroMastery!BB289</f>
        <v>0</v>
      </c>
      <c r="BC289" s="126">
        <f>[3]heroMastery!BC289</f>
        <v>0</v>
      </c>
      <c r="BD289" s="126">
        <f>[3]heroMastery!BD289</f>
        <v>0</v>
      </c>
      <c r="BE289" s="126">
        <f>[3]heroMastery!BE289</f>
        <v>0</v>
      </c>
      <c r="BF289" s="126">
        <f>[3]heroMastery!BF289</f>
        <v>0</v>
      </c>
      <c r="BG289" s="126">
        <f>[3]heroMastery!BG289</f>
        <v>0</v>
      </c>
      <c r="BH289" s="126">
        <f>[3]heroMastery!BH289</f>
        <v>0</v>
      </c>
    </row>
    <row r="290" spans="1:60">
      <c r="A290" s="126">
        <f>[3]heroMastery!A290</f>
        <v>0</v>
      </c>
      <c r="B290" s="126">
        <f>[3]heroMastery!B290</f>
        <v>0</v>
      </c>
      <c r="C290" s="126">
        <f>[3]heroMastery!C290</f>
        <v>0</v>
      </c>
      <c r="D290" s="126">
        <f>[3]heroMastery!D290</f>
        <v>0</v>
      </c>
      <c r="E290" s="126">
        <f>[3]heroMastery!E290</f>
        <v>0</v>
      </c>
      <c r="F290" s="126">
        <f>[3]heroMastery!F290</f>
        <v>0</v>
      </c>
      <c r="G290" s="126">
        <f>[3]heroMastery!G290</f>
        <v>0</v>
      </c>
      <c r="H290" s="126">
        <f>[3]heroMastery!H290</f>
        <v>0</v>
      </c>
      <c r="I290" s="126">
        <f>[3]heroMastery!I290</f>
        <v>0</v>
      </c>
      <c r="J290" s="126">
        <f>[3]heroMastery!J290</f>
        <v>0</v>
      </c>
      <c r="K290" s="126">
        <f>[3]heroMastery!K290</f>
        <v>0</v>
      </c>
      <c r="L290" s="126">
        <f>[3]heroMastery!L290</f>
        <v>0</v>
      </c>
      <c r="M290" s="126">
        <f>[3]heroMastery!M290</f>
        <v>0</v>
      </c>
      <c r="N290" s="126">
        <f>[3]heroMastery!N290</f>
        <v>0</v>
      </c>
      <c r="O290" s="126">
        <f>[3]heroMastery!O290</f>
        <v>0</v>
      </c>
      <c r="P290" s="126">
        <f>[3]heroMastery!P290</f>
        <v>0</v>
      </c>
      <c r="Q290" s="126">
        <f>[3]heroMastery!Q290</f>
        <v>0</v>
      </c>
      <c r="R290" s="126">
        <f>[3]heroMastery!R290</f>
        <v>0</v>
      </c>
      <c r="S290" s="126">
        <f>[3]heroMastery!S290</f>
        <v>0</v>
      </c>
      <c r="T290" s="126">
        <f>[3]heroMastery!T290</f>
        <v>0</v>
      </c>
      <c r="U290" s="126">
        <f>[3]heroMastery!U290</f>
        <v>0</v>
      </c>
      <c r="V290" s="126">
        <f>[3]heroMastery!V290</f>
        <v>0</v>
      </c>
      <c r="W290" s="126">
        <f>[3]heroMastery!W290</f>
        <v>0</v>
      </c>
      <c r="X290" s="126">
        <f>[3]heroMastery!X290</f>
        <v>0</v>
      </c>
      <c r="Y290" s="126">
        <f>[3]heroMastery!Y290</f>
        <v>0</v>
      </c>
      <c r="Z290" s="126">
        <f>[3]heroMastery!Z290</f>
        <v>0</v>
      </c>
      <c r="AA290" s="126">
        <f>[3]heroMastery!AA290</f>
        <v>0</v>
      </c>
      <c r="AB290" s="126">
        <f>[3]heroMastery!AB290</f>
        <v>0</v>
      </c>
      <c r="AC290" s="126">
        <f>[3]heroMastery!AC290</f>
        <v>0</v>
      </c>
      <c r="AD290" s="126">
        <f>[3]heroMastery!AD290</f>
        <v>0</v>
      </c>
      <c r="AE290" s="126">
        <f>[3]heroMastery!AE290</f>
        <v>0</v>
      </c>
      <c r="AF290" s="126">
        <f>[3]heroMastery!AF290</f>
        <v>0</v>
      </c>
      <c r="AG290" s="126">
        <f>[3]heroMastery!AG290</f>
        <v>0</v>
      </c>
      <c r="AH290" s="126">
        <f>[3]heroMastery!AH290</f>
        <v>0</v>
      </c>
      <c r="AI290" s="126">
        <f>[3]heroMastery!AI290</f>
        <v>0</v>
      </c>
      <c r="AJ290" s="126">
        <f>[3]heroMastery!AJ290</f>
        <v>0</v>
      </c>
      <c r="AK290" s="126">
        <f>[3]heroMastery!AK290</f>
        <v>0</v>
      </c>
      <c r="AL290" s="126">
        <f>[3]heroMastery!AL290</f>
        <v>0</v>
      </c>
      <c r="AM290" s="126">
        <f>[3]heroMastery!AM290</f>
        <v>0</v>
      </c>
      <c r="AN290" s="126">
        <f>[3]heroMastery!AN290</f>
        <v>0</v>
      </c>
      <c r="AO290" s="126">
        <f>[3]heroMastery!AO290</f>
        <v>0</v>
      </c>
      <c r="AP290" s="126">
        <f>[3]heroMastery!AP290</f>
        <v>0</v>
      </c>
      <c r="AQ290" s="126">
        <f>[3]heroMastery!AQ290</f>
        <v>0</v>
      </c>
      <c r="AR290" s="126">
        <f>[3]heroMastery!AR290</f>
        <v>0</v>
      </c>
      <c r="AS290" s="126">
        <f>[3]heroMastery!AS290</f>
        <v>0</v>
      </c>
      <c r="AT290" s="126">
        <f>[3]heroMastery!AT290</f>
        <v>0</v>
      </c>
      <c r="AU290" s="126">
        <f>[3]heroMastery!AU290</f>
        <v>0</v>
      </c>
      <c r="AV290" s="126">
        <f>[3]heroMastery!AV290</f>
        <v>0</v>
      </c>
      <c r="AW290" s="126">
        <f>[3]heroMastery!AW290</f>
        <v>0</v>
      </c>
      <c r="AX290" s="126">
        <f>[3]heroMastery!AX290</f>
        <v>0</v>
      </c>
      <c r="AY290" s="126">
        <f>[3]heroMastery!AY290</f>
        <v>0</v>
      </c>
      <c r="AZ290" s="126">
        <f>[3]heroMastery!AZ290</f>
        <v>0</v>
      </c>
      <c r="BA290" s="126">
        <f>[3]heroMastery!BA290</f>
        <v>0</v>
      </c>
      <c r="BB290" s="126">
        <f>[3]heroMastery!BB290</f>
        <v>0</v>
      </c>
      <c r="BC290" s="126">
        <f>[3]heroMastery!BC290</f>
        <v>0</v>
      </c>
      <c r="BD290" s="126">
        <f>[3]heroMastery!BD290</f>
        <v>0</v>
      </c>
      <c r="BE290" s="126">
        <f>[3]heroMastery!BE290</f>
        <v>0</v>
      </c>
      <c r="BF290" s="126">
        <f>[3]heroMastery!BF290</f>
        <v>0</v>
      </c>
      <c r="BG290" s="126">
        <f>[3]heroMastery!BG290</f>
        <v>0</v>
      </c>
      <c r="BH290" s="126">
        <f>[3]heroMastery!BH290</f>
        <v>0</v>
      </c>
    </row>
    <row r="291" spans="1:60">
      <c r="A291" s="126">
        <f>[3]heroMastery!A291</f>
        <v>0</v>
      </c>
      <c r="B291" s="126">
        <f>[3]heroMastery!B291</f>
        <v>0</v>
      </c>
      <c r="C291" s="126">
        <f>[3]heroMastery!C291</f>
        <v>0</v>
      </c>
      <c r="D291" s="126">
        <f>[3]heroMastery!D291</f>
        <v>0</v>
      </c>
      <c r="E291" s="126">
        <f>[3]heroMastery!E291</f>
        <v>0</v>
      </c>
      <c r="F291" s="126">
        <f>[3]heroMastery!F291</f>
        <v>0</v>
      </c>
      <c r="G291" s="126">
        <f>[3]heroMastery!G291</f>
        <v>0</v>
      </c>
      <c r="H291" s="126">
        <f>[3]heroMastery!H291</f>
        <v>0</v>
      </c>
      <c r="I291" s="126">
        <f>[3]heroMastery!I291</f>
        <v>0</v>
      </c>
      <c r="J291" s="126">
        <f>[3]heroMastery!J291</f>
        <v>0</v>
      </c>
      <c r="K291" s="126">
        <f>[3]heroMastery!K291</f>
        <v>0</v>
      </c>
      <c r="L291" s="126">
        <f>[3]heroMastery!L291</f>
        <v>0</v>
      </c>
      <c r="M291" s="126">
        <f>[3]heroMastery!M291</f>
        <v>0</v>
      </c>
      <c r="N291" s="126">
        <f>[3]heroMastery!N291</f>
        <v>0</v>
      </c>
      <c r="O291" s="126">
        <f>[3]heroMastery!O291</f>
        <v>0</v>
      </c>
      <c r="P291" s="126">
        <f>[3]heroMastery!P291</f>
        <v>0</v>
      </c>
      <c r="Q291" s="126">
        <f>[3]heroMastery!Q291</f>
        <v>0</v>
      </c>
      <c r="R291" s="126">
        <f>[3]heroMastery!R291</f>
        <v>0</v>
      </c>
      <c r="S291" s="126">
        <f>[3]heroMastery!S291</f>
        <v>0</v>
      </c>
      <c r="T291" s="126">
        <f>[3]heroMastery!T291</f>
        <v>0</v>
      </c>
      <c r="U291" s="126">
        <f>[3]heroMastery!U291</f>
        <v>0</v>
      </c>
      <c r="V291" s="126">
        <f>[3]heroMastery!V291</f>
        <v>0</v>
      </c>
      <c r="W291" s="126">
        <f>[3]heroMastery!W291</f>
        <v>0</v>
      </c>
      <c r="X291" s="126">
        <f>[3]heroMastery!X291</f>
        <v>0</v>
      </c>
      <c r="Y291" s="126">
        <f>[3]heroMastery!Y291</f>
        <v>0</v>
      </c>
      <c r="Z291" s="126">
        <f>[3]heroMastery!Z291</f>
        <v>0</v>
      </c>
      <c r="AA291" s="126">
        <f>[3]heroMastery!AA291</f>
        <v>0</v>
      </c>
      <c r="AB291" s="126">
        <f>[3]heroMastery!AB291</f>
        <v>0</v>
      </c>
      <c r="AC291" s="126">
        <f>[3]heroMastery!AC291</f>
        <v>0</v>
      </c>
      <c r="AD291" s="126">
        <f>[3]heroMastery!AD291</f>
        <v>0</v>
      </c>
      <c r="AE291" s="126">
        <f>[3]heroMastery!AE291</f>
        <v>0</v>
      </c>
      <c r="AF291" s="126">
        <f>[3]heroMastery!AF291</f>
        <v>0</v>
      </c>
      <c r="AG291" s="126">
        <f>[3]heroMastery!AG291</f>
        <v>0</v>
      </c>
      <c r="AH291" s="126">
        <f>[3]heroMastery!AH291</f>
        <v>0</v>
      </c>
      <c r="AI291" s="126">
        <f>[3]heroMastery!AI291</f>
        <v>0</v>
      </c>
      <c r="AJ291" s="126">
        <f>[3]heroMastery!AJ291</f>
        <v>0</v>
      </c>
      <c r="AK291" s="126">
        <f>[3]heroMastery!AK291</f>
        <v>0</v>
      </c>
      <c r="AL291" s="126">
        <f>[3]heroMastery!AL291</f>
        <v>0</v>
      </c>
      <c r="AM291" s="126">
        <f>[3]heroMastery!AM291</f>
        <v>0</v>
      </c>
      <c r="AN291" s="126">
        <f>[3]heroMastery!AN291</f>
        <v>0</v>
      </c>
      <c r="AO291" s="126">
        <f>[3]heroMastery!AO291</f>
        <v>0</v>
      </c>
      <c r="AP291" s="126">
        <f>[3]heroMastery!AP291</f>
        <v>0</v>
      </c>
      <c r="AQ291" s="126">
        <f>[3]heroMastery!AQ291</f>
        <v>0</v>
      </c>
      <c r="AR291" s="126">
        <f>[3]heroMastery!AR291</f>
        <v>0</v>
      </c>
      <c r="AS291" s="126">
        <f>[3]heroMastery!AS291</f>
        <v>0</v>
      </c>
      <c r="AT291" s="126">
        <f>[3]heroMastery!AT291</f>
        <v>0</v>
      </c>
      <c r="AU291" s="126">
        <f>[3]heroMastery!AU291</f>
        <v>0</v>
      </c>
      <c r="AV291" s="126">
        <f>[3]heroMastery!AV291</f>
        <v>0</v>
      </c>
      <c r="AW291" s="126">
        <f>[3]heroMastery!AW291</f>
        <v>0</v>
      </c>
      <c r="AX291" s="126">
        <f>[3]heroMastery!AX291</f>
        <v>0</v>
      </c>
      <c r="AY291" s="126">
        <f>[3]heroMastery!AY291</f>
        <v>0</v>
      </c>
      <c r="AZ291" s="126">
        <f>[3]heroMastery!AZ291</f>
        <v>0</v>
      </c>
      <c r="BA291" s="126">
        <f>[3]heroMastery!BA291</f>
        <v>0</v>
      </c>
      <c r="BB291" s="126">
        <f>[3]heroMastery!BB291</f>
        <v>0</v>
      </c>
      <c r="BC291" s="126">
        <f>[3]heroMastery!BC291</f>
        <v>0</v>
      </c>
      <c r="BD291" s="126">
        <f>[3]heroMastery!BD291</f>
        <v>0</v>
      </c>
      <c r="BE291" s="126">
        <f>[3]heroMastery!BE291</f>
        <v>0</v>
      </c>
      <c r="BF291" s="126">
        <f>[3]heroMastery!BF291</f>
        <v>0</v>
      </c>
      <c r="BG291" s="126">
        <f>[3]heroMastery!BG291</f>
        <v>0</v>
      </c>
      <c r="BH291" s="126">
        <f>[3]heroMastery!BH291</f>
        <v>0</v>
      </c>
    </row>
    <row r="292" spans="1:60">
      <c r="A292" s="126">
        <f>[3]heroMastery!A292</f>
        <v>0</v>
      </c>
      <c r="B292" s="126">
        <f>[3]heroMastery!B292</f>
        <v>0</v>
      </c>
      <c r="C292" s="126">
        <f>[3]heroMastery!C292</f>
        <v>0</v>
      </c>
      <c r="D292" s="126">
        <f>[3]heroMastery!D292</f>
        <v>0</v>
      </c>
      <c r="E292" s="126">
        <f>[3]heroMastery!E292</f>
        <v>0</v>
      </c>
      <c r="F292" s="126">
        <f>[3]heroMastery!F292</f>
        <v>0</v>
      </c>
      <c r="G292" s="126">
        <f>[3]heroMastery!G292</f>
        <v>0</v>
      </c>
      <c r="H292" s="126">
        <f>[3]heroMastery!H292</f>
        <v>0</v>
      </c>
      <c r="I292" s="126">
        <f>[3]heroMastery!I292</f>
        <v>0</v>
      </c>
      <c r="J292" s="126">
        <f>[3]heroMastery!J292</f>
        <v>0</v>
      </c>
      <c r="K292" s="126">
        <f>[3]heroMastery!K292</f>
        <v>0</v>
      </c>
      <c r="L292" s="126">
        <f>[3]heroMastery!L292</f>
        <v>0</v>
      </c>
      <c r="M292" s="126">
        <f>[3]heroMastery!M292</f>
        <v>0</v>
      </c>
      <c r="N292" s="126">
        <f>[3]heroMastery!N292</f>
        <v>0</v>
      </c>
      <c r="O292" s="126">
        <f>[3]heroMastery!O292</f>
        <v>0</v>
      </c>
      <c r="P292" s="126">
        <f>[3]heroMastery!P292</f>
        <v>0</v>
      </c>
      <c r="Q292" s="126">
        <f>[3]heroMastery!Q292</f>
        <v>0</v>
      </c>
      <c r="R292" s="126">
        <f>[3]heroMastery!R292</f>
        <v>0</v>
      </c>
      <c r="S292" s="126">
        <f>[3]heroMastery!S292</f>
        <v>0</v>
      </c>
      <c r="T292" s="126">
        <f>[3]heroMastery!T292</f>
        <v>0</v>
      </c>
      <c r="U292" s="126">
        <f>[3]heroMastery!U292</f>
        <v>0</v>
      </c>
      <c r="V292" s="126">
        <f>[3]heroMastery!V292</f>
        <v>0</v>
      </c>
      <c r="W292" s="126">
        <f>[3]heroMastery!W292</f>
        <v>0</v>
      </c>
      <c r="X292" s="126">
        <f>[3]heroMastery!X292</f>
        <v>0</v>
      </c>
      <c r="Y292" s="126">
        <f>[3]heroMastery!Y292</f>
        <v>0</v>
      </c>
      <c r="Z292" s="126">
        <f>[3]heroMastery!Z292</f>
        <v>0</v>
      </c>
      <c r="AA292" s="126">
        <f>[3]heroMastery!AA292</f>
        <v>0</v>
      </c>
      <c r="AB292" s="126">
        <f>[3]heroMastery!AB292</f>
        <v>0</v>
      </c>
      <c r="AC292" s="126">
        <f>[3]heroMastery!AC292</f>
        <v>0</v>
      </c>
      <c r="AD292" s="126">
        <f>[3]heroMastery!AD292</f>
        <v>0</v>
      </c>
      <c r="AE292" s="126">
        <f>[3]heroMastery!AE292</f>
        <v>0</v>
      </c>
      <c r="AF292" s="126">
        <f>[3]heroMastery!AF292</f>
        <v>0</v>
      </c>
      <c r="AG292" s="126">
        <f>[3]heroMastery!AG292</f>
        <v>0</v>
      </c>
      <c r="AH292" s="126">
        <f>[3]heroMastery!AH292</f>
        <v>0</v>
      </c>
      <c r="AI292" s="126">
        <f>[3]heroMastery!AI292</f>
        <v>0</v>
      </c>
      <c r="AJ292" s="126">
        <f>[3]heroMastery!AJ292</f>
        <v>0</v>
      </c>
      <c r="AK292" s="126">
        <f>[3]heroMastery!AK292</f>
        <v>0</v>
      </c>
      <c r="AL292" s="126">
        <f>[3]heroMastery!AL292</f>
        <v>0</v>
      </c>
      <c r="AM292" s="126">
        <f>[3]heroMastery!AM292</f>
        <v>0</v>
      </c>
      <c r="AN292" s="126">
        <f>[3]heroMastery!AN292</f>
        <v>0</v>
      </c>
      <c r="AO292" s="126">
        <f>[3]heroMastery!AO292</f>
        <v>0</v>
      </c>
      <c r="AP292" s="126">
        <f>[3]heroMastery!AP292</f>
        <v>0</v>
      </c>
      <c r="AQ292" s="126">
        <f>[3]heroMastery!AQ292</f>
        <v>0</v>
      </c>
      <c r="AR292" s="126">
        <f>[3]heroMastery!AR292</f>
        <v>0</v>
      </c>
      <c r="AS292" s="126">
        <f>[3]heroMastery!AS292</f>
        <v>0</v>
      </c>
      <c r="AT292" s="126">
        <f>[3]heroMastery!AT292</f>
        <v>0</v>
      </c>
      <c r="AU292" s="126">
        <f>[3]heroMastery!AU292</f>
        <v>0</v>
      </c>
      <c r="AV292" s="126">
        <f>[3]heroMastery!AV292</f>
        <v>0</v>
      </c>
      <c r="AW292" s="126">
        <f>[3]heroMastery!AW292</f>
        <v>0</v>
      </c>
      <c r="AX292" s="126">
        <f>[3]heroMastery!AX292</f>
        <v>0</v>
      </c>
      <c r="AY292" s="126">
        <f>[3]heroMastery!AY292</f>
        <v>0</v>
      </c>
      <c r="AZ292" s="126">
        <f>[3]heroMastery!AZ292</f>
        <v>0</v>
      </c>
      <c r="BA292" s="126">
        <f>[3]heroMastery!BA292</f>
        <v>0</v>
      </c>
      <c r="BB292" s="126">
        <f>[3]heroMastery!BB292</f>
        <v>0</v>
      </c>
      <c r="BC292" s="126">
        <f>[3]heroMastery!BC292</f>
        <v>0</v>
      </c>
      <c r="BD292" s="126">
        <f>[3]heroMastery!BD292</f>
        <v>0</v>
      </c>
      <c r="BE292" s="126">
        <f>[3]heroMastery!BE292</f>
        <v>0</v>
      </c>
      <c r="BF292" s="126">
        <f>[3]heroMastery!BF292</f>
        <v>0</v>
      </c>
      <c r="BG292" s="126">
        <f>[3]heroMastery!BG292</f>
        <v>0</v>
      </c>
      <c r="BH292" s="126">
        <f>[3]heroMastery!BH292</f>
        <v>0</v>
      </c>
    </row>
    <row r="293" spans="1:60">
      <c r="A293" s="126">
        <f>[3]heroMastery!A293</f>
        <v>0</v>
      </c>
      <c r="B293" s="126">
        <f>[3]heroMastery!B293</f>
        <v>0</v>
      </c>
      <c r="C293" s="126">
        <f>[3]heroMastery!C293</f>
        <v>0</v>
      </c>
      <c r="D293" s="126">
        <f>[3]heroMastery!D293</f>
        <v>0</v>
      </c>
      <c r="E293" s="126">
        <f>[3]heroMastery!E293</f>
        <v>0</v>
      </c>
      <c r="F293" s="126">
        <f>[3]heroMastery!F293</f>
        <v>0</v>
      </c>
      <c r="G293" s="126">
        <f>[3]heroMastery!G293</f>
        <v>0</v>
      </c>
      <c r="H293" s="126">
        <f>[3]heroMastery!H293</f>
        <v>0</v>
      </c>
      <c r="I293" s="126">
        <f>[3]heroMastery!I293</f>
        <v>0</v>
      </c>
      <c r="J293" s="126">
        <f>[3]heroMastery!J293</f>
        <v>0</v>
      </c>
      <c r="K293" s="126">
        <f>[3]heroMastery!K293</f>
        <v>0</v>
      </c>
      <c r="L293" s="126">
        <f>[3]heroMastery!L293</f>
        <v>0</v>
      </c>
      <c r="M293" s="126">
        <f>[3]heroMastery!M293</f>
        <v>0</v>
      </c>
      <c r="N293" s="126">
        <f>[3]heroMastery!N293</f>
        <v>0</v>
      </c>
      <c r="O293" s="126">
        <f>[3]heroMastery!O293</f>
        <v>0</v>
      </c>
      <c r="P293" s="126">
        <f>[3]heroMastery!P293</f>
        <v>0</v>
      </c>
      <c r="Q293" s="126">
        <f>[3]heroMastery!Q293</f>
        <v>0</v>
      </c>
      <c r="R293" s="126">
        <f>[3]heroMastery!R293</f>
        <v>0</v>
      </c>
      <c r="S293" s="126">
        <f>[3]heroMastery!S293</f>
        <v>0</v>
      </c>
      <c r="T293" s="126">
        <f>[3]heroMastery!T293</f>
        <v>0</v>
      </c>
      <c r="U293" s="126">
        <f>[3]heroMastery!U293</f>
        <v>0</v>
      </c>
      <c r="V293" s="126">
        <f>[3]heroMastery!V293</f>
        <v>0</v>
      </c>
      <c r="W293" s="126">
        <f>[3]heroMastery!W293</f>
        <v>0</v>
      </c>
      <c r="X293" s="126">
        <f>[3]heroMastery!X293</f>
        <v>0</v>
      </c>
      <c r="Y293" s="126">
        <f>[3]heroMastery!Y293</f>
        <v>0</v>
      </c>
      <c r="Z293" s="126">
        <f>[3]heroMastery!Z293</f>
        <v>0</v>
      </c>
      <c r="AA293" s="126">
        <f>[3]heroMastery!AA293</f>
        <v>0</v>
      </c>
      <c r="AB293" s="126">
        <f>[3]heroMastery!AB293</f>
        <v>0</v>
      </c>
      <c r="AC293" s="126">
        <f>[3]heroMastery!AC293</f>
        <v>0</v>
      </c>
      <c r="AD293" s="126">
        <f>[3]heroMastery!AD293</f>
        <v>0</v>
      </c>
      <c r="AE293" s="126">
        <f>[3]heroMastery!AE293</f>
        <v>0</v>
      </c>
      <c r="AF293" s="126">
        <f>[3]heroMastery!AF293</f>
        <v>0</v>
      </c>
      <c r="AG293" s="126">
        <f>[3]heroMastery!AG293</f>
        <v>0</v>
      </c>
      <c r="AH293" s="126">
        <f>[3]heroMastery!AH293</f>
        <v>0</v>
      </c>
      <c r="AI293" s="126">
        <f>[3]heroMastery!AI293</f>
        <v>0</v>
      </c>
      <c r="AJ293" s="126">
        <f>[3]heroMastery!AJ293</f>
        <v>0</v>
      </c>
      <c r="AK293" s="126">
        <f>[3]heroMastery!AK293</f>
        <v>0</v>
      </c>
      <c r="AL293" s="126">
        <f>[3]heroMastery!AL293</f>
        <v>0</v>
      </c>
      <c r="AM293" s="126">
        <f>[3]heroMastery!AM293</f>
        <v>0</v>
      </c>
      <c r="AN293" s="126">
        <f>[3]heroMastery!AN293</f>
        <v>0</v>
      </c>
      <c r="AO293" s="126">
        <f>[3]heroMastery!AO293</f>
        <v>0</v>
      </c>
      <c r="AP293" s="126">
        <f>[3]heroMastery!AP293</f>
        <v>0</v>
      </c>
      <c r="AQ293" s="126">
        <f>[3]heroMastery!AQ293</f>
        <v>0</v>
      </c>
      <c r="AR293" s="126">
        <f>[3]heroMastery!AR293</f>
        <v>0</v>
      </c>
      <c r="AS293" s="126">
        <f>[3]heroMastery!AS293</f>
        <v>0</v>
      </c>
      <c r="AT293" s="126">
        <f>[3]heroMastery!AT293</f>
        <v>0</v>
      </c>
      <c r="AU293" s="126">
        <f>[3]heroMastery!AU293</f>
        <v>0</v>
      </c>
      <c r="AV293" s="126">
        <f>[3]heroMastery!AV293</f>
        <v>0</v>
      </c>
      <c r="AW293" s="126">
        <f>[3]heroMastery!AW293</f>
        <v>0</v>
      </c>
      <c r="AX293" s="126">
        <f>[3]heroMastery!AX293</f>
        <v>0</v>
      </c>
      <c r="AY293" s="126">
        <f>[3]heroMastery!AY293</f>
        <v>0</v>
      </c>
      <c r="AZ293" s="126">
        <f>[3]heroMastery!AZ293</f>
        <v>0</v>
      </c>
      <c r="BA293" s="126">
        <f>[3]heroMastery!BA293</f>
        <v>0</v>
      </c>
      <c r="BB293" s="126">
        <f>[3]heroMastery!BB293</f>
        <v>0</v>
      </c>
      <c r="BC293" s="126">
        <f>[3]heroMastery!BC293</f>
        <v>0</v>
      </c>
      <c r="BD293" s="126">
        <f>[3]heroMastery!BD293</f>
        <v>0</v>
      </c>
      <c r="BE293" s="126">
        <f>[3]heroMastery!BE293</f>
        <v>0</v>
      </c>
      <c r="BF293" s="126">
        <f>[3]heroMastery!BF293</f>
        <v>0</v>
      </c>
      <c r="BG293" s="126">
        <f>[3]heroMastery!BG293</f>
        <v>0</v>
      </c>
      <c r="BH293" s="126">
        <f>[3]heroMastery!BH293</f>
        <v>0</v>
      </c>
    </row>
    <row r="294" spans="1:60">
      <c r="A294" s="126">
        <f>[3]heroMastery!A294</f>
        <v>0</v>
      </c>
      <c r="B294" s="126">
        <f>[3]heroMastery!B294</f>
        <v>0</v>
      </c>
      <c r="C294" s="126">
        <f>[3]heroMastery!C294</f>
        <v>0</v>
      </c>
      <c r="D294" s="126">
        <f>[3]heroMastery!D294</f>
        <v>0</v>
      </c>
      <c r="E294" s="126">
        <f>[3]heroMastery!E294</f>
        <v>0</v>
      </c>
      <c r="F294" s="126">
        <f>[3]heroMastery!F294</f>
        <v>0</v>
      </c>
      <c r="G294" s="126">
        <f>[3]heroMastery!G294</f>
        <v>0</v>
      </c>
      <c r="H294" s="126">
        <f>[3]heroMastery!H294</f>
        <v>0</v>
      </c>
      <c r="I294" s="126">
        <f>[3]heroMastery!I294</f>
        <v>0</v>
      </c>
      <c r="J294" s="126">
        <f>[3]heroMastery!J294</f>
        <v>0</v>
      </c>
      <c r="K294" s="126">
        <f>[3]heroMastery!K294</f>
        <v>0</v>
      </c>
      <c r="L294" s="126">
        <f>[3]heroMastery!L294</f>
        <v>0</v>
      </c>
      <c r="M294" s="126">
        <f>[3]heroMastery!M294</f>
        <v>0</v>
      </c>
      <c r="N294" s="126">
        <f>[3]heroMastery!N294</f>
        <v>0</v>
      </c>
      <c r="O294" s="126">
        <f>[3]heroMastery!O294</f>
        <v>0</v>
      </c>
      <c r="P294" s="126">
        <f>[3]heroMastery!P294</f>
        <v>0</v>
      </c>
      <c r="Q294" s="126">
        <f>[3]heroMastery!Q294</f>
        <v>0</v>
      </c>
      <c r="R294" s="126">
        <f>[3]heroMastery!R294</f>
        <v>0</v>
      </c>
      <c r="S294" s="126">
        <f>[3]heroMastery!S294</f>
        <v>0</v>
      </c>
      <c r="T294" s="126">
        <f>[3]heroMastery!T294</f>
        <v>0</v>
      </c>
      <c r="U294" s="126">
        <f>[3]heroMastery!U294</f>
        <v>0</v>
      </c>
      <c r="V294" s="126">
        <f>[3]heroMastery!V294</f>
        <v>0</v>
      </c>
      <c r="W294" s="126">
        <f>[3]heroMastery!W294</f>
        <v>0</v>
      </c>
      <c r="X294" s="126">
        <f>[3]heroMastery!X294</f>
        <v>0</v>
      </c>
      <c r="Y294" s="126">
        <f>[3]heroMastery!Y294</f>
        <v>0</v>
      </c>
      <c r="Z294" s="126">
        <f>[3]heroMastery!Z294</f>
        <v>0</v>
      </c>
      <c r="AA294" s="126">
        <f>[3]heroMastery!AA294</f>
        <v>0</v>
      </c>
      <c r="AB294" s="126">
        <f>[3]heroMastery!AB294</f>
        <v>0</v>
      </c>
      <c r="AC294" s="126">
        <f>[3]heroMastery!AC294</f>
        <v>0</v>
      </c>
      <c r="AD294" s="126">
        <f>[3]heroMastery!AD294</f>
        <v>0</v>
      </c>
      <c r="AE294" s="126">
        <f>[3]heroMastery!AE294</f>
        <v>0</v>
      </c>
      <c r="AF294" s="126">
        <f>[3]heroMastery!AF294</f>
        <v>0</v>
      </c>
      <c r="AG294" s="126">
        <f>[3]heroMastery!AG294</f>
        <v>0</v>
      </c>
      <c r="AH294" s="126">
        <f>[3]heroMastery!AH294</f>
        <v>0</v>
      </c>
      <c r="AI294" s="126">
        <f>[3]heroMastery!AI294</f>
        <v>0</v>
      </c>
      <c r="AJ294" s="126">
        <f>[3]heroMastery!AJ294</f>
        <v>0</v>
      </c>
      <c r="AK294" s="126">
        <f>[3]heroMastery!AK294</f>
        <v>0</v>
      </c>
      <c r="AL294" s="126">
        <f>[3]heroMastery!AL294</f>
        <v>0</v>
      </c>
      <c r="AM294" s="126">
        <f>[3]heroMastery!AM294</f>
        <v>0</v>
      </c>
      <c r="AN294" s="126">
        <f>[3]heroMastery!AN294</f>
        <v>0</v>
      </c>
      <c r="AO294" s="126">
        <f>[3]heroMastery!AO294</f>
        <v>0</v>
      </c>
      <c r="AP294" s="126">
        <f>[3]heroMastery!AP294</f>
        <v>0</v>
      </c>
      <c r="AQ294" s="126">
        <f>[3]heroMastery!AQ294</f>
        <v>0</v>
      </c>
      <c r="AR294" s="126">
        <f>[3]heroMastery!AR294</f>
        <v>0</v>
      </c>
      <c r="AS294" s="126">
        <f>[3]heroMastery!AS294</f>
        <v>0</v>
      </c>
      <c r="AT294" s="126">
        <f>[3]heroMastery!AT294</f>
        <v>0</v>
      </c>
      <c r="AU294" s="126">
        <f>[3]heroMastery!AU294</f>
        <v>0</v>
      </c>
      <c r="AV294" s="126">
        <f>[3]heroMastery!AV294</f>
        <v>0</v>
      </c>
      <c r="AW294" s="126">
        <f>[3]heroMastery!AW294</f>
        <v>0</v>
      </c>
      <c r="AX294" s="126">
        <f>[3]heroMastery!AX294</f>
        <v>0</v>
      </c>
      <c r="AY294" s="126">
        <f>[3]heroMastery!AY294</f>
        <v>0</v>
      </c>
      <c r="AZ294" s="126">
        <f>[3]heroMastery!AZ294</f>
        <v>0</v>
      </c>
      <c r="BA294" s="126">
        <f>[3]heroMastery!BA294</f>
        <v>0</v>
      </c>
      <c r="BB294" s="126">
        <f>[3]heroMastery!BB294</f>
        <v>0</v>
      </c>
      <c r="BC294" s="126">
        <f>[3]heroMastery!BC294</f>
        <v>0</v>
      </c>
      <c r="BD294" s="126">
        <f>[3]heroMastery!BD294</f>
        <v>0</v>
      </c>
      <c r="BE294" s="126">
        <f>[3]heroMastery!BE294</f>
        <v>0</v>
      </c>
      <c r="BF294" s="126">
        <f>[3]heroMastery!BF294</f>
        <v>0</v>
      </c>
      <c r="BG294" s="126">
        <f>[3]heroMastery!BG294</f>
        <v>0</v>
      </c>
      <c r="BH294" s="126">
        <f>[3]heroMastery!BH294</f>
        <v>0</v>
      </c>
    </row>
    <row r="295" spans="1:60">
      <c r="A295" s="126">
        <f>[3]heroMastery!A295</f>
        <v>0</v>
      </c>
      <c r="B295" s="126">
        <f>[3]heroMastery!B295</f>
        <v>0</v>
      </c>
      <c r="C295" s="126">
        <f>[3]heroMastery!C295</f>
        <v>0</v>
      </c>
      <c r="D295" s="126">
        <f>[3]heroMastery!D295</f>
        <v>0</v>
      </c>
      <c r="E295" s="126">
        <f>[3]heroMastery!E295</f>
        <v>0</v>
      </c>
      <c r="F295" s="126">
        <f>[3]heroMastery!F295</f>
        <v>0</v>
      </c>
      <c r="G295" s="126">
        <f>[3]heroMastery!G295</f>
        <v>0</v>
      </c>
      <c r="H295" s="126">
        <f>[3]heroMastery!H295</f>
        <v>0</v>
      </c>
      <c r="I295" s="126">
        <f>[3]heroMastery!I295</f>
        <v>0</v>
      </c>
      <c r="J295" s="126">
        <f>[3]heroMastery!J295</f>
        <v>0</v>
      </c>
      <c r="K295" s="126">
        <f>[3]heroMastery!K295</f>
        <v>0</v>
      </c>
      <c r="L295" s="126">
        <f>[3]heroMastery!L295</f>
        <v>0</v>
      </c>
      <c r="M295" s="126">
        <f>[3]heroMastery!M295</f>
        <v>0</v>
      </c>
      <c r="N295" s="126">
        <f>[3]heroMastery!N295</f>
        <v>0</v>
      </c>
      <c r="O295" s="126">
        <f>[3]heroMastery!O295</f>
        <v>0</v>
      </c>
      <c r="P295" s="126">
        <f>[3]heroMastery!P295</f>
        <v>0</v>
      </c>
      <c r="Q295" s="126">
        <f>[3]heroMastery!Q295</f>
        <v>0</v>
      </c>
      <c r="R295" s="126">
        <f>[3]heroMastery!R295</f>
        <v>0</v>
      </c>
      <c r="S295" s="126">
        <f>[3]heroMastery!S295</f>
        <v>0</v>
      </c>
      <c r="T295" s="126">
        <f>[3]heroMastery!T295</f>
        <v>0</v>
      </c>
      <c r="U295" s="126">
        <f>[3]heroMastery!U295</f>
        <v>0</v>
      </c>
      <c r="V295" s="126">
        <f>[3]heroMastery!V295</f>
        <v>0</v>
      </c>
      <c r="W295" s="126">
        <f>[3]heroMastery!W295</f>
        <v>0</v>
      </c>
      <c r="X295" s="126">
        <f>[3]heroMastery!X295</f>
        <v>0</v>
      </c>
      <c r="Y295" s="126">
        <f>[3]heroMastery!Y295</f>
        <v>0</v>
      </c>
      <c r="Z295" s="126">
        <f>[3]heroMastery!Z295</f>
        <v>0</v>
      </c>
      <c r="AA295" s="126">
        <f>[3]heroMastery!AA295</f>
        <v>0</v>
      </c>
      <c r="AB295" s="126">
        <f>[3]heroMastery!AB295</f>
        <v>0</v>
      </c>
      <c r="AC295" s="126">
        <f>[3]heroMastery!AC295</f>
        <v>0</v>
      </c>
      <c r="AD295" s="126">
        <f>[3]heroMastery!AD295</f>
        <v>0</v>
      </c>
      <c r="AE295" s="126">
        <f>[3]heroMastery!AE295</f>
        <v>0</v>
      </c>
      <c r="AF295" s="126">
        <f>[3]heroMastery!AF295</f>
        <v>0</v>
      </c>
      <c r="AG295" s="126">
        <f>[3]heroMastery!AG295</f>
        <v>0</v>
      </c>
      <c r="AH295" s="126">
        <f>[3]heroMastery!AH295</f>
        <v>0</v>
      </c>
      <c r="AI295" s="126">
        <f>[3]heroMastery!AI295</f>
        <v>0</v>
      </c>
      <c r="AJ295" s="126">
        <f>[3]heroMastery!AJ295</f>
        <v>0</v>
      </c>
      <c r="AK295" s="126">
        <f>[3]heroMastery!AK295</f>
        <v>0</v>
      </c>
      <c r="AL295" s="126">
        <f>[3]heroMastery!AL295</f>
        <v>0</v>
      </c>
      <c r="AM295" s="126">
        <f>[3]heroMastery!AM295</f>
        <v>0</v>
      </c>
      <c r="AN295" s="126">
        <f>[3]heroMastery!AN295</f>
        <v>0</v>
      </c>
      <c r="AO295" s="126">
        <f>[3]heroMastery!AO295</f>
        <v>0</v>
      </c>
      <c r="AP295" s="126">
        <f>[3]heroMastery!AP295</f>
        <v>0</v>
      </c>
      <c r="AQ295" s="126">
        <f>[3]heroMastery!AQ295</f>
        <v>0</v>
      </c>
      <c r="AR295" s="126">
        <f>[3]heroMastery!AR295</f>
        <v>0</v>
      </c>
      <c r="AS295" s="126">
        <f>[3]heroMastery!AS295</f>
        <v>0</v>
      </c>
      <c r="AT295" s="126">
        <f>[3]heroMastery!AT295</f>
        <v>0</v>
      </c>
      <c r="AU295" s="126">
        <f>[3]heroMastery!AU295</f>
        <v>0</v>
      </c>
      <c r="AV295" s="126">
        <f>[3]heroMastery!AV295</f>
        <v>0</v>
      </c>
      <c r="AW295" s="126">
        <f>[3]heroMastery!AW295</f>
        <v>0</v>
      </c>
      <c r="AX295" s="126">
        <f>[3]heroMastery!AX295</f>
        <v>0</v>
      </c>
      <c r="AY295" s="126">
        <f>[3]heroMastery!AY295</f>
        <v>0</v>
      </c>
      <c r="AZ295" s="126">
        <f>[3]heroMastery!AZ295</f>
        <v>0</v>
      </c>
      <c r="BA295" s="126">
        <f>[3]heroMastery!BA295</f>
        <v>0</v>
      </c>
      <c r="BB295" s="126">
        <f>[3]heroMastery!BB295</f>
        <v>0</v>
      </c>
      <c r="BC295" s="126">
        <f>[3]heroMastery!BC295</f>
        <v>0</v>
      </c>
      <c r="BD295" s="126">
        <f>[3]heroMastery!BD295</f>
        <v>0</v>
      </c>
      <c r="BE295" s="126">
        <f>[3]heroMastery!BE295</f>
        <v>0</v>
      </c>
      <c r="BF295" s="126">
        <f>[3]heroMastery!BF295</f>
        <v>0</v>
      </c>
      <c r="BG295" s="126">
        <f>[3]heroMastery!BG295</f>
        <v>0</v>
      </c>
      <c r="BH295" s="126">
        <f>[3]heroMastery!BH295</f>
        <v>0</v>
      </c>
    </row>
    <row r="296" spans="1:60">
      <c r="A296" s="126">
        <f>[3]heroMastery!A296</f>
        <v>0</v>
      </c>
      <c r="B296" s="126">
        <f>[3]heroMastery!B296</f>
        <v>0</v>
      </c>
      <c r="C296" s="126">
        <f>[3]heroMastery!C296</f>
        <v>0</v>
      </c>
      <c r="D296" s="126">
        <f>[3]heroMastery!D296</f>
        <v>0</v>
      </c>
      <c r="E296" s="126">
        <f>[3]heroMastery!E296</f>
        <v>0</v>
      </c>
      <c r="F296" s="126">
        <f>[3]heroMastery!F296</f>
        <v>0</v>
      </c>
      <c r="G296" s="126">
        <f>[3]heroMastery!G296</f>
        <v>0</v>
      </c>
      <c r="H296" s="126">
        <f>[3]heroMastery!H296</f>
        <v>0</v>
      </c>
      <c r="I296" s="126">
        <f>[3]heroMastery!I296</f>
        <v>0</v>
      </c>
      <c r="J296" s="126">
        <f>[3]heroMastery!J296</f>
        <v>0</v>
      </c>
      <c r="K296" s="126">
        <f>[3]heroMastery!K296</f>
        <v>0</v>
      </c>
      <c r="L296" s="126">
        <f>[3]heroMastery!L296</f>
        <v>0</v>
      </c>
      <c r="M296" s="126">
        <f>[3]heroMastery!M296</f>
        <v>0</v>
      </c>
      <c r="N296" s="126">
        <f>[3]heroMastery!N296</f>
        <v>0</v>
      </c>
      <c r="O296" s="126">
        <f>[3]heroMastery!O296</f>
        <v>0</v>
      </c>
      <c r="P296" s="126">
        <f>[3]heroMastery!P296</f>
        <v>0</v>
      </c>
      <c r="Q296" s="126">
        <f>[3]heroMastery!Q296</f>
        <v>0</v>
      </c>
      <c r="R296" s="126">
        <f>[3]heroMastery!R296</f>
        <v>0</v>
      </c>
      <c r="S296" s="126">
        <f>[3]heroMastery!S296</f>
        <v>0</v>
      </c>
      <c r="T296" s="126">
        <f>[3]heroMastery!T296</f>
        <v>0</v>
      </c>
      <c r="U296" s="126">
        <f>[3]heroMastery!U296</f>
        <v>0</v>
      </c>
      <c r="V296" s="126">
        <f>[3]heroMastery!V296</f>
        <v>0</v>
      </c>
      <c r="W296" s="126">
        <f>[3]heroMastery!W296</f>
        <v>0</v>
      </c>
      <c r="X296" s="126">
        <f>[3]heroMastery!X296</f>
        <v>0</v>
      </c>
      <c r="Y296" s="126">
        <f>[3]heroMastery!Y296</f>
        <v>0</v>
      </c>
      <c r="Z296" s="126">
        <f>[3]heroMastery!Z296</f>
        <v>0</v>
      </c>
      <c r="AA296" s="126">
        <f>[3]heroMastery!AA296</f>
        <v>0</v>
      </c>
      <c r="AB296" s="126">
        <f>[3]heroMastery!AB296</f>
        <v>0</v>
      </c>
      <c r="AC296" s="126">
        <f>[3]heroMastery!AC296</f>
        <v>0</v>
      </c>
      <c r="AD296" s="126">
        <f>[3]heroMastery!AD296</f>
        <v>0</v>
      </c>
      <c r="AE296" s="126">
        <f>[3]heroMastery!AE296</f>
        <v>0</v>
      </c>
      <c r="AF296" s="126">
        <f>[3]heroMastery!AF296</f>
        <v>0</v>
      </c>
      <c r="AG296" s="126">
        <f>[3]heroMastery!AG296</f>
        <v>0</v>
      </c>
      <c r="AH296" s="126">
        <f>[3]heroMastery!AH296</f>
        <v>0</v>
      </c>
      <c r="AI296" s="126">
        <f>[3]heroMastery!AI296</f>
        <v>0</v>
      </c>
      <c r="AJ296" s="126">
        <f>[3]heroMastery!AJ296</f>
        <v>0</v>
      </c>
      <c r="AK296" s="126">
        <f>[3]heroMastery!AK296</f>
        <v>0</v>
      </c>
      <c r="AL296" s="126">
        <f>[3]heroMastery!AL296</f>
        <v>0</v>
      </c>
      <c r="AM296" s="126">
        <f>[3]heroMastery!AM296</f>
        <v>0</v>
      </c>
      <c r="AN296" s="126">
        <f>[3]heroMastery!AN296</f>
        <v>0</v>
      </c>
      <c r="AO296" s="126">
        <f>[3]heroMastery!AO296</f>
        <v>0</v>
      </c>
      <c r="AP296" s="126">
        <f>[3]heroMastery!AP296</f>
        <v>0</v>
      </c>
      <c r="AQ296" s="126">
        <f>[3]heroMastery!AQ296</f>
        <v>0</v>
      </c>
      <c r="AR296" s="126">
        <f>[3]heroMastery!AR296</f>
        <v>0</v>
      </c>
      <c r="AS296" s="126">
        <f>[3]heroMastery!AS296</f>
        <v>0</v>
      </c>
      <c r="AT296" s="126">
        <f>[3]heroMastery!AT296</f>
        <v>0</v>
      </c>
      <c r="AU296" s="126">
        <f>[3]heroMastery!AU296</f>
        <v>0</v>
      </c>
      <c r="AV296" s="126">
        <f>[3]heroMastery!AV296</f>
        <v>0</v>
      </c>
      <c r="AW296" s="126">
        <f>[3]heroMastery!AW296</f>
        <v>0</v>
      </c>
      <c r="AX296" s="126">
        <f>[3]heroMastery!AX296</f>
        <v>0</v>
      </c>
      <c r="AY296" s="126">
        <f>[3]heroMastery!AY296</f>
        <v>0</v>
      </c>
      <c r="AZ296" s="126">
        <f>[3]heroMastery!AZ296</f>
        <v>0</v>
      </c>
      <c r="BA296" s="126">
        <f>[3]heroMastery!BA296</f>
        <v>0</v>
      </c>
      <c r="BB296" s="126">
        <f>[3]heroMastery!BB296</f>
        <v>0</v>
      </c>
      <c r="BC296" s="126">
        <f>[3]heroMastery!BC296</f>
        <v>0</v>
      </c>
      <c r="BD296" s="126">
        <f>[3]heroMastery!BD296</f>
        <v>0</v>
      </c>
      <c r="BE296" s="126">
        <f>[3]heroMastery!BE296</f>
        <v>0</v>
      </c>
      <c r="BF296" s="126">
        <f>[3]heroMastery!BF296</f>
        <v>0</v>
      </c>
      <c r="BG296" s="126">
        <f>[3]heroMastery!BG296</f>
        <v>0</v>
      </c>
      <c r="BH296" s="126">
        <f>[3]heroMastery!BH296</f>
        <v>0</v>
      </c>
    </row>
    <row r="297" spans="1:60">
      <c r="A297" s="126">
        <f>[3]heroMastery!A297</f>
        <v>0</v>
      </c>
      <c r="B297" s="126">
        <f>[3]heroMastery!B297</f>
        <v>0</v>
      </c>
      <c r="C297" s="126">
        <f>[3]heroMastery!C297</f>
        <v>0</v>
      </c>
      <c r="D297" s="126">
        <f>[3]heroMastery!D297</f>
        <v>0</v>
      </c>
      <c r="E297" s="126">
        <f>[3]heroMastery!E297</f>
        <v>0</v>
      </c>
      <c r="F297" s="126">
        <f>[3]heroMastery!F297</f>
        <v>0</v>
      </c>
      <c r="G297" s="126">
        <f>[3]heroMastery!G297</f>
        <v>0</v>
      </c>
      <c r="H297" s="126">
        <f>[3]heroMastery!H297</f>
        <v>0</v>
      </c>
      <c r="I297" s="126">
        <f>[3]heroMastery!I297</f>
        <v>0</v>
      </c>
      <c r="J297" s="126">
        <f>[3]heroMastery!J297</f>
        <v>0</v>
      </c>
      <c r="K297" s="126">
        <f>[3]heroMastery!K297</f>
        <v>0</v>
      </c>
      <c r="L297" s="126">
        <f>[3]heroMastery!L297</f>
        <v>0</v>
      </c>
      <c r="M297" s="126">
        <f>[3]heroMastery!M297</f>
        <v>0</v>
      </c>
      <c r="N297" s="126">
        <f>[3]heroMastery!N297</f>
        <v>0</v>
      </c>
      <c r="O297" s="126">
        <f>[3]heroMastery!O297</f>
        <v>0</v>
      </c>
      <c r="P297" s="126">
        <f>[3]heroMastery!P297</f>
        <v>0</v>
      </c>
      <c r="Q297" s="126">
        <f>[3]heroMastery!Q297</f>
        <v>0</v>
      </c>
      <c r="R297" s="126">
        <f>[3]heroMastery!R297</f>
        <v>0</v>
      </c>
      <c r="S297" s="126">
        <f>[3]heroMastery!S297</f>
        <v>0</v>
      </c>
      <c r="T297" s="126">
        <f>[3]heroMastery!T297</f>
        <v>0</v>
      </c>
      <c r="U297" s="126">
        <f>[3]heroMastery!U297</f>
        <v>0</v>
      </c>
      <c r="V297" s="126">
        <f>[3]heroMastery!V297</f>
        <v>0</v>
      </c>
      <c r="W297" s="126">
        <f>[3]heroMastery!W297</f>
        <v>0</v>
      </c>
      <c r="X297" s="126">
        <f>[3]heroMastery!X297</f>
        <v>0</v>
      </c>
      <c r="Y297" s="126">
        <f>[3]heroMastery!Y297</f>
        <v>0</v>
      </c>
      <c r="Z297" s="126">
        <f>[3]heroMastery!Z297</f>
        <v>0</v>
      </c>
      <c r="AA297" s="126">
        <f>[3]heroMastery!AA297</f>
        <v>0</v>
      </c>
      <c r="AB297" s="126">
        <f>[3]heroMastery!AB297</f>
        <v>0</v>
      </c>
      <c r="AC297" s="126">
        <f>[3]heroMastery!AC297</f>
        <v>0</v>
      </c>
      <c r="AD297" s="126">
        <f>[3]heroMastery!AD297</f>
        <v>0</v>
      </c>
      <c r="AE297" s="126">
        <f>[3]heroMastery!AE297</f>
        <v>0</v>
      </c>
      <c r="AF297" s="126">
        <f>[3]heroMastery!AF297</f>
        <v>0</v>
      </c>
      <c r="AG297" s="126">
        <f>[3]heroMastery!AG297</f>
        <v>0</v>
      </c>
      <c r="AH297" s="126">
        <f>[3]heroMastery!AH297</f>
        <v>0</v>
      </c>
      <c r="AI297" s="126">
        <f>[3]heroMastery!AI297</f>
        <v>0</v>
      </c>
      <c r="AJ297" s="126">
        <f>[3]heroMastery!AJ297</f>
        <v>0</v>
      </c>
      <c r="AK297" s="126">
        <f>[3]heroMastery!AK297</f>
        <v>0</v>
      </c>
      <c r="AL297" s="126">
        <f>[3]heroMastery!AL297</f>
        <v>0</v>
      </c>
      <c r="AM297" s="126">
        <f>[3]heroMastery!AM297</f>
        <v>0</v>
      </c>
      <c r="AN297" s="126">
        <f>[3]heroMastery!AN297</f>
        <v>0</v>
      </c>
      <c r="AO297" s="126">
        <f>[3]heroMastery!AO297</f>
        <v>0</v>
      </c>
      <c r="AP297" s="126">
        <f>[3]heroMastery!AP297</f>
        <v>0</v>
      </c>
      <c r="AQ297" s="126">
        <f>[3]heroMastery!AQ297</f>
        <v>0</v>
      </c>
      <c r="AR297" s="126">
        <f>[3]heroMastery!AR297</f>
        <v>0</v>
      </c>
      <c r="AS297" s="126">
        <f>[3]heroMastery!AS297</f>
        <v>0</v>
      </c>
      <c r="AT297" s="126">
        <f>[3]heroMastery!AT297</f>
        <v>0</v>
      </c>
      <c r="AU297" s="126">
        <f>[3]heroMastery!AU297</f>
        <v>0</v>
      </c>
      <c r="AV297" s="126">
        <f>[3]heroMastery!AV297</f>
        <v>0</v>
      </c>
      <c r="AW297" s="126">
        <f>[3]heroMastery!AW297</f>
        <v>0</v>
      </c>
      <c r="AX297" s="126">
        <f>[3]heroMastery!AX297</f>
        <v>0</v>
      </c>
      <c r="AY297" s="126">
        <f>[3]heroMastery!AY297</f>
        <v>0</v>
      </c>
      <c r="AZ297" s="126">
        <f>[3]heroMastery!AZ297</f>
        <v>0</v>
      </c>
      <c r="BA297" s="126">
        <f>[3]heroMastery!BA297</f>
        <v>0</v>
      </c>
      <c r="BB297" s="126">
        <f>[3]heroMastery!BB297</f>
        <v>0</v>
      </c>
      <c r="BC297" s="126">
        <f>[3]heroMastery!BC297</f>
        <v>0</v>
      </c>
      <c r="BD297" s="126">
        <f>[3]heroMastery!BD297</f>
        <v>0</v>
      </c>
      <c r="BE297" s="126">
        <f>[3]heroMastery!BE297</f>
        <v>0</v>
      </c>
      <c r="BF297" s="126">
        <f>[3]heroMastery!BF297</f>
        <v>0</v>
      </c>
      <c r="BG297" s="126">
        <f>[3]heroMastery!BG297</f>
        <v>0</v>
      </c>
      <c r="BH297" s="126">
        <f>[3]heroMastery!BH297</f>
        <v>0</v>
      </c>
    </row>
    <row r="298" spans="1:60">
      <c r="A298" s="126">
        <f>[3]heroMastery!A298</f>
        <v>0</v>
      </c>
      <c r="B298" s="126">
        <f>[3]heroMastery!B298</f>
        <v>0</v>
      </c>
      <c r="C298" s="126">
        <f>[3]heroMastery!C298</f>
        <v>0</v>
      </c>
      <c r="D298" s="126">
        <f>[3]heroMastery!D298</f>
        <v>0</v>
      </c>
      <c r="E298" s="126">
        <f>[3]heroMastery!E298</f>
        <v>0</v>
      </c>
      <c r="F298" s="126">
        <f>[3]heroMastery!F298</f>
        <v>0</v>
      </c>
      <c r="G298" s="126">
        <f>[3]heroMastery!G298</f>
        <v>0</v>
      </c>
      <c r="H298" s="126">
        <f>[3]heroMastery!H298</f>
        <v>0</v>
      </c>
      <c r="I298" s="126">
        <f>[3]heroMastery!I298</f>
        <v>0</v>
      </c>
      <c r="J298" s="126">
        <f>[3]heroMastery!J298</f>
        <v>0</v>
      </c>
      <c r="K298" s="126">
        <f>[3]heroMastery!K298</f>
        <v>0</v>
      </c>
      <c r="L298" s="126">
        <f>[3]heroMastery!L298</f>
        <v>0</v>
      </c>
      <c r="M298" s="126">
        <f>[3]heroMastery!M298</f>
        <v>0</v>
      </c>
      <c r="N298" s="126">
        <f>[3]heroMastery!N298</f>
        <v>0</v>
      </c>
      <c r="O298" s="126">
        <f>[3]heroMastery!O298</f>
        <v>0</v>
      </c>
      <c r="P298" s="126">
        <f>[3]heroMastery!P298</f>
        <v>0</v>
      </c>
      <c r="Q298" s="126">
        <f>[3]heroMastery!Q298</f>
        <v>0</v>
      </c>
      <c r="R298" s="126">
        <f>[3]heroMastery!R298</f>
        <v>0</v>
      </c>
      <c r="S298" s="126">
        <f>[3]heroMastery!S298</f>
        <v>0</v>
      </c>
      <c r="T298" s="126">
        <f>[3]heroMastery!T298</f>
        <v>0</v>
      </c>
      <c r="U298" s="126">
        <f>[3]heroMastery!U298</f>
        <v>0</v>
      </c>
      <c r="V298" s="126">
        <f>[3]heroMastery!V298</f>
        <v>0</v>
      </c>
      <c r="W298" s="126">
        <f>[3]heroMastery!W298</f>
        <v>0</v>
      </c>
      <c r="X298" s="126">
        <f>[3]heroMastery!X298</f>
        <v>0</v>
      </c>
      <c r="Y298" s="126">
        <f>[3]heroMastery!Y298</f>
        <v>0</v>
      </c>
      <c r="Z298" s="126">
        <f>[3]heroMastery!Z298</f>
        <v>0</v>
      </c>
      <c r="AA298" s="126">
        <f>[3]heroMastery!AA298</f>
        <v>0</v>
      </c>
      <c r="AB298" s="126">
        <f>[3]heroMastery!AB298</f>
        <v>0</v>
      </c>
      <c r="AC298" s="126">
        <f>[3]heroMastery!AC298</f>
        <v>0</v>
      </c>
      <c r="AD298" s="126">
        <f>[3]heroMastery!AD298</f>
        <v>0</v>
      </c>
      <c r="AE298" s="126">
        <f>[3]heroMastery!AE298</f>
        <v>0</v>
      </c>
      <c r="AF298" s="126">
        <f>[3]heroMastery!AF298</f>
        <v>0</v>
      </c>
      <c r="AG298" s="126">
        <f>[3]heroMastery!AG298</f>
        <v>0</v>
      </c>
      <c r="AH298" s="126">
        <f>[3]heroMastery!AH298</f>
        <v>0</v>
      </c>
      <c r="AI298" s="126">
        <f>[3]heroMastery!AI298</f>
        <v>0</v>
      </c>
      <c r="AJ298" s="126">
        <f>[3]heroMastery!AJ298</f>
        <v>0</v>
      </c>
      <c r="AK298" s="126">
        <f>[3]heroMastery!AK298</f>
        <v>0</v>
      </c>
      <c r="AL298" s="126">
        <f>[3]heroMastery!AL298</f>
        <v>0</v>
      </c>
      <c r="AM298" s="126">
        <f>[3]heroMastery!AM298</f>
        <v>0</v>
      </c>
      <c r="AN298" s="126">
        <f>[3]heroMastery!AN298</f>
        <v>0</v>
      </c>
      <c r="AO298" s="126">
        <f>[3]heroMastery!AO298</f>
        <v>0</v>
      </c>
      <c r="AP298" s="126">
        <f>[3]heroMastery!AP298</f>
        <v>0</v>
      </c>
      <c r="AQ298" s="126">
        <f>[3]heroMastery!AQ298</f>
        <v>0</v>
      </c>
      <c r="AR298" s="126">
        <f>[3]heroMastery!AR298</f>
        <v>0</v>
      </c>
      <c r="AS298" s="126">
        <f>[3]heroMastery!AS298</f>
        <v>0</v>
      </c>
      <c r="AT298" s="126">
        <f>[3]heroMastery!AT298</f>
        <v>0</v>
      </c>
      <c r="AU298" s="126">
        <f>[3]heroMastery!AU298</f>
        <v>0</v>
      </c>
      <c r="AV298" s="126">
        <f>[3]heroMastery!AV298</f>
        <v>0</v>
      </c>
      <c r="AW298" s="126">
        <f>[3]heroMastery!AW298</f>
        <v>0</v>
      </c>
      <c r="AX298" s="126">
        <f>[3]heroMastery!AX298</f>
        <v>0</v>
      </c>
      <c r="AY298" s="126">
        <f>[3]heroMastery!AY298</f>
        <v>0</v>
      </c>
      <c r="AZ298" s="126">
        <f>[3]heroMastery!AZ298</f>
        <v>0</v>
      </c>
      <c r="BA298" s="126">
        <f>[3]heroMastery!BA298</f>
        <v>0</v>
      </c>
      <c r="BB298" s="126">
        <f>[3]heroMastery!BB298</f>
        <v>0</v>
      </c>
      <c r="BC298" s="126">
        <f>[3]heroMastery!BC298</f>
        <v>0</v>
      </c>
      <c r="BD298" s="126">
        <f>[3]heroMastery!BD298</f>
        <v>0</v>
      </c>
      <c r="BE298" s="126">
        <f>[3]heroMastery!BE298</f>
        <v>0</v>
      </c>
      <c r="BF298" s="126">
        <f>[3]heroMastery!BF298</f>
        <v>0</v>
      </c>
      <c r="BG298" s="126">
        <f>[3]heroMastery!BG298</f>
        <v>0</v>
      </c>
      <c r="BH298" s="126">
        <f>[3]heroMastery!BH298</f>
        <v>0</v>
      </c>
    </row>
    <row r="299" spans="1:60">
      <c r="A299" s="126">
        <f>[3]heroMastery!A299</f>
        <v>0</v>
      </c>
      <c r="B299" s="126">
        <f>[3]heroMastery!B299</f>
        <v>0</v>
      </c>
      <c r="C299" s="126">
        <f>[3]heroMastery!C299</f>
        <v>0</v>
      </c>
      <c r="D299" s="126">
        <f>[3]heroMastery!D299</f>
        <v>0</v>
      </c>
      <c r="E299" s="126">
        <f>[3]heroMastery!E299</f>
        <v>0</v>
      </c>
      <c r="F299" s="126">
        <f>[3]heroMastery!F299</f>
        <v>0</v>
      </c>
      <c r="G299" s="126">
        <f>[3]heroMastery!G299</f>
        <v>0</v>
      </c>
      <c r="H299" s="126">
        <f>[3]heroMastery!H299</f>
        <v>0</v>
      </c>
      <c r="I299" s="126">
        <f>[3]heroMastery!I299</f>
        <v>0</v>
      </c>
      <c r="J299" s="126">
        <f>[3]heroMastery!J299</f>
        <v>0</v>
      </c>
      <c r="K299" s="126">
        <f>[3]heroMastery!K299</f>
        <v>0</v>
      </c>
      <c r="L299" s="126">
        <f>[3]heroMastery!L299</f>
        <v>0</v>
      </c>
      <c r="M299" s="126">
        <f>[3]heroMastery!M299</f>
        <v>0</v>
      </c>
      <c r="N299" s="126">
        <f>[3]heroMastery!N299</f>
        <v>0</v>
      </c>
      <c r="O299" s="126">
        <f>[3]heroMastery!O299</f>
        <v>0</v>
      </c>
      <c r="P299" s="126">
        <f>[3]heroMastery!P299</f>
        <v>0</v>
      </c>
      <c r="Q299" s="126">
        <f>[3]heroMastery!Q299</f>
        <v>0</v>
      </c>
      <c r="R299" s="126">
        <f>[3]heroMastery!R299</f>
        <v>0</v>
      </c>
      <c r="S299" s="126">
        <f>[3]heroMastery!S299</f>
        <v>0</v>
      </c>
      <c r="T299" s="126">
        <f>[3]heroMastery!T299</f>
        <v>0</v>
      </c>
      <c r="U299" s="126">
        <f>[3]heroMastery!U299</f>
        <v>0</v>
      </c>
      <c r="V299" s="126">
        <f>[3]heroMastery!V299</f>
        <v>0</v>
      </c>
      <c r="W299" s="126">
        <f>[3]heroMastery!W299</f>
        <v>0</v>
      </c>
      <c r="X299" s="126">
        <f>[3]heroMastery!X299</f>
        <v>0</v>
      </c>
      <c r="Y299" s="126">
        <f>[3]heroMastery!Y299</f>
        <v>0</v>
      </c>
      <c r="Z299" s="126">
        <f>[3]heroMastery!Z299</f>
        <v>0</v>
      </c>
      <c r="AA299" s="126">
        <f>[3]heroMastery!AA299</f>
        <v>0</v>
      </c>
      <c r="AB299" s="126">
        <f>[3]heroMastery!AB299</f>
        <v>0</v>
      </c>
      <c r="AC299" s="126">
        <f>[3]heroMastery!AC299</f>
        <v>0</v>
      </c>
      <c r="AD299" s="126">
        <f>[3]heroMastery!AD299</f>
        <v>0</v>
      </c>
      <c r="AE299" s="126">
        <f>[3]heroMastery!AE299</f>
        <v>0</v>
      </c>
      <c r="AF299" s="126">
        <f>[3]heroMastery!AF299</f>
        <v>0</v>
      </c>
      <c r="AG299" s="126">
        <f>[3]heroMastery!AG299</f>
        <v>0</v>
      </c>
      <c r="AH299" s="126">
        <f>[3]heroMastery!AH299</f>
        <v>0</v>
      </c>
      <c r="AI299" s="126">
        <f>[3]heroMastery!AI299</f>
        <v>0</v>
      </c>
      <c r="AJ299" s="126">
        <f>[3]heroMastery!AJ299</f>
        <v>0</v>
      </c>
      <c r="AK299" s="126">
        <f>[3]heroMastery!AK299</f>
        <v>0</v>
      </c>
      <c r="AL299" s="126">
        <f>[3]heroMastery!AL299</f>
        <v>0</v>
      </c>
      <c r="AM299" s="126">
        <f>[3]heroMastery!AM299</f>
        <v>0</v>
      </c>
      <c r="AN299" s="126">
        <f>[3]heroMastery!AN299</f>
        <v>0</v>
      </c>
      <c r="AO299" s="126">
        <f>[3]heroMastery!AO299</f>
        <v>0</v>
      </c>
      <c r="AP299" s="126">
        <f>[3]heroMastery!AP299</f>
        <v>0</v>
      </c>
      <c r="AQ299" s="126">
        <f>[3]heroMastery!AQ299</f>
        <v>0</v>
      </c>
      <c r="AR299" s="126">
        <f>[3]heroMastery!AR299</f>
        <v>0</v>
      </c>
      <c r="AS299" s="126">
        <f>[3]heroMastery!AS299</f>
        <v>0</v>
      </c>
      <c r="AT299" s="126">
        <f>[3]heroMastery!AT299</f>
        <v>0</v>
      </c>
      <c r="AU299" s="126">
        <f>[3]heroMastery!AU299</f>
        <v>0</v>
      </c>
      <c r="AV299" s="126">
        <f>[3]heroMastery!AV299</f>
        <v>0</v>
      </c>
      <c r="AW299" s="126">
        <f>[3]heroMastery!AW299</f>
        <v>0</v>
      </c>
      <c r="AX299" s="126">
        <f>[3]heroMastery!AX299</f>
        <v>0</v>
      </c>
      <c r="AY299" s="126">
        <f>[3]heroMastery!AY299</f>
        <v>0</v>
      </c>
      <c r="AZ299" s="126">
        <f>[3]heroMastery!AZ299</f>
        <v>0</v>
      </c>
      <c r="BA299" s="126">
        <f>[3]heroMastery!BA299</f>
        <v>0</v>
      </c>
      <c r="BB299" s="126">
        <f>[3]heroMastery!BB299</f>
        <v>0</v>
      </c>
      <c r="BC299" s="126">
        <f>[3]heroMastery!BC299</f>
        <v>0</v>
      </c>
      <c r="BD299" s="126">
        <f>[3]heroMastery!BD299</f>
        <v>0</v>
      </c>
      <c r="BE299" s="126">
        <f>[3]heroMastery!BE299</f>
        <v>0</v>
      </c>
      <c r="BF299" s="126">
        <f>[3]heroMastery!BF299</f>
        <v>0</v>
      </c>
      <c r="BG299" s="126">
        <f>[3]heroMastery!BG299</f>
        <v>0</v>
      </c>
      <c r="BH299" s="126">
        <f>[3]heroMastery!BH299</f>
        <v>0</v>
      </c>
    </row>
    <row r="300" spans="1:60">
      <c r="A300" s="126">
        <f>[3]heroMastery!A300</f>
        <v>0</v>
      </c>
      <c r="B300" s="126">
        <f>[3]heroMastery!B300</f>
        <v>0</v>
      </c>
      <c r="C300" s="126">
        <f>[3]heroMastery!C300</f>
        <v>0</v>
      </c>
      <c r="D300" s="126">
        <f>[3]heroMastery!D300</f>
        <v>0</v>
      </c>
      <c r="E300" s="126">
        <f>[3]heroMastery!E300</f>
        <v>0</v>
      </c>
      <c r="F300" s="126">
        <f>[3]heroMastery!F300</f>
        <v>0</v>
      </c>
      <c r="G300" s="126">
        <f>[3]heroMastery!G300</f>
        <v>0</v>
      </c>
      <c r="H300" s="126">
        <f>[3]heroMastery!H300</f>
        <v>0</v>
      </c>
      <c r="I300" s="126">
        <f>[3]heroMastery!I300</f>
        <v>0</v>
      </c>
      <c r="J300" s="126">
        <f>[3]heroMastery!J300</f>
        <v>0</v>
      </c>
      <c r="K300" s="126">
        <f>[3]heroMastery!K300</f>
        <v>0</v>
      </c>
      <c r="L300" s="126">
        <f>[3]heroMastery!L300</f>
        <v>0</v>
      </c>
      <c r="M300" s="126">
        <f>[3]heroMastery!M300</f>
        <v>0</v>
      </c>
      <c r="N300" s="126">
        <f>[3]heroMastery!N300</f>
        <v>0</v>
      </c>
      <c r="O300" s="126">
        <f>[3]heroMastery!O300</f>
        <v>0</v>
      </c>
      <c r="P300" s="126">
        <f>[3]heroMastery!P300</f>
        <v>0</v>
      </c>
      <c r="Q300" s="126">
        <f>[3]heroMastery!Q300</f>
        <v>0</v>
      </c>
      <c r="R300" s="126">
        <f>[3]heroMastery!R300</f>
        <v>0</v>
      </c>
      <c r="S300" s="126">
        <f>[3]heroMastery!S300</f>
        <v>0</v>
      </c>
      <c r="T300" s="126">
        <f>[3]heroMastery!T300</f>
        <v>0</v>
      </c>
      <c r="U300" s="126">
        <f>[3]heroMastery!U300</f>
        <v>0</v>
      </c>
      <c r="V300" s="126">
        <f>[3]heroMastery!V300</f>
        <v>0</v>
      </c>
      <c r="W300" s="126">
        <f>[3]heroMastery!W300</f>
        <v>0</v>
      </c>
      <c r="X300" s="126">
        <f>[3]heroMastery!X300</f>
        <v>0</v>
      </c>
      <c r="Y300" s="126">
        <f>[3]heroMastery!Y300</f>
        <v>0</v>
      </c>
      <c r="Z300" s="126">
        <f>[3]heroMastery!Z300</f>
        <v>0</v>
      </c>
      <c r="AA300" s="126">
        <f>[3]heroMastery!AA300</f>
        <v>0</v>
      </c>
      <c r="AB300" s="126">
        <f>[3]heroMastery!AB300</f>
        <v>0</v>
      </c>
      <c r="AC300" s="126">
        <f>[3]heroMastery!AC300</f>
        <v>0</v>
      </c>
      <c r="AD300" s="126">
        <f>[3]heroMastery!AD300</f>
        <v>0</v>
      </c>
      <c r="AE300" s="126">
        <f>[3]heroMastery!AE300</f>
        <v>0</v>
      </c>
      <c r="AF300" s="126">
        <f>[3]heroMastery!AF300</f>
        <v>0</v>
      </c>
      <c r="AG300" s="126">
        <f>[3]heroMastery!AG300</f>
        <v>0</v>
      </c>
      <c r="AH300" s="126">
        <f>[3]heroMastery!AH300</f>
        <v>0</v>
      </c>
      <c r="AI300" s="126">
        <f>[3]heroMastery!AI300</f>
        <v>0</v>
      </c>
      <c r="AJ300" s="126">
        <f>[3]heroMastery!AJ300</f>
        <v>0</v>
      </c>
      <c r="AK300" s="126">
        <f>[3]heroMastery!AK300</f>
        <v>0</v>
      </c>
      <c r="AL300" s="126">
        <f>[3]heroMastery!AL300</f>
        <v>0</v>
      </c>
      <c r="AM300" s="126">
        <f>[3]heroMastery!AM300</f>
        <v>0</v>
      </c>
      <c r="AN300" s="126">
        <f>[3]heroMastery!AN300</f>
        <v>0</v>
      </c>
      <c r="AO300" s="126">
        <f>[3]heroMastery!AO300</f>
        <v>0</v>
      </c>
      <c r="AP300" s="126">
        <f>[3]heroMastery!AP300</f>
        <v>0</v>
      </c>
      <c r="AQ300" s="126">
        <f>[3]heroMastery!AQ300</f>
        <v>0</v>
      </c>
      <c r="AR300" s="126">
        <f>[3]heroMastery!AR300</f>
        <v>0</v>
      </c>
      <c r="AS300" s="126">
        <f>[3]heroMastery!AS300</f>
        <v>0</v>
      </c>
      <c r="AT300" s="126">
        <f>[3]heroMastery!AT300</f>
        <v>0</v>
      </c>
      <c r="AU300" s="126">
        <f>[3]heroMastery!AU300</f>
        <v>0</v>
      </c>
      <c r="AV300" s="126">
        <f>[3]heroMastery!AV300</f>
        <v>0</v>
      </c>
      <c r="AW300" s="126">
        <f>[3]heroMastery!AW300</f>
        <v>0</v>
      </c>
      <c r="AX300" s="126">
        <f>[3]heroMastery!AX300</f>
        <v>0</v>
      </c>
      <c r="AY300" s="126">
        <f>[3]heroMastery!AY300</f>
        <v>0</v>
      </c>
      <c r="AZ300" s="126">
        <f>[3]heroMastery!AZ300</f>
        <v>0</v>
      </c>
      <c r="BA300" s="126">
        <f>[3]heroMastery!BA300</f>
        <v>0</v>
      </c>
      <c r="BB300" s="126">
        <f>[3]heroMastery!BB300</f>
        <v>0</v>
      </c>
      <c r="BC300" s="126">
        <f>[3]heroMastery!BC300</f>
        <v>0</v>
      </c>
      <c r="BD300" s="126">
        <f>[3]heroMastery!BD300</f>
        <v>0</v>
      </c>
      <c r="BE300" s="126">
        <f>[3]heroMastery!BE300</f>
        <v>0</v>
      </c>
      <c r="BF300" s="126">
        <f>[3]heroMastery!BF300</f>
        <v>0</v>
      </c>
      <c r="BG300" s="126">
        <f>[3]heroMastery!BG300</f>
        <v>0</v>
      </c>
      <c r="BH300" s="126">
        <f>[3]heroMastery!BH300</f>
        <v>0</v>
      </c>
    </row>
  </sheetData>
  <phoneticPr fontId="9"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F0"/>
  </sheetPr>
  <dimension ref="A1:GH300"/>
  <sheetViews>
    <sheetView topLeftCell="FK1" workbookViewId="0">
      <pane ySplit="5" topLeftCell="A6" activePane="bottomLeft" state="frozen"/>
      <selection activeCell="AO1" sqref="AO1"/>
      <selection pane="bottomLeft" activeCell="FT8" sqref="FT8"/>
    </sheetView>
  </sheetViews>
  <sheetFormatPr defaultColWidth="9" defaultRowHeight="16.5"/>
  <cols>
    <col min="1" max="1" width="8.875" style="142" customWidth="1"/>
    <col min="2" max="2" width="18.25" style="142" customWidth="1"/>
    <col min="3" max="3" width="11" style="142" customWidth="1"/>
    <col min="4" max="5" width="12.5" style="142" customWidth="1"/>
    <col min="6" max="7" width="12" style="142" bestFit="1" customWidth="1"/>
    <col min="8" max="8" width="11.75" style="142" bestFit="1" customWidth="1"/>
    <col min="9" max="9" width="10.375" style="142" customWidth="1"/>
    <col min="10" max="10" width="21.875" style="142" customWidth="1"/>
    <col min="11" max="11" width="9" style="142"/>
    <col min="12" max="12" width="15.125" style="142" customWidth="1"/>
    <col min="13" max="13" width="19.75" style="142" customWidth="1"/>
    <col min="14" max="14" width="20.5" style="157" customWidth="1"/>
    <col min="15" max="18" width="22.75" style="157" customWidth="1"/>
    <col min="19" max="19" width="38.75" style="157" customWidth="1"/>
    <col min="20" max="20" width="43.125" style="152" customWidth="1"/>
    <col min="21" max="21" width="20.25" style="145" customWidth="1"/>
    <col min="22" max="23" width="14.75" style="145" customWidth="1"/>
    <col min="24" max="25" width="15.625" style="145" bestFit="1" customWidth="1"/>
    <col min="26" max="29" width="36.125" style="130" customWidth="1"/>
    <col min="30" max="32" width="13.25" style="130" customWidth="1"/>
    <col min="33" max="33" width="16" style="130" customWidth="1"/>
    <col min="34" max="34" width="16.875" style="130" customWidth="1"/>
    <col min="35" max="35" width="25" style="130" customWidth="1"/>
    <col min="36" max="36" width="13.25" style="130" customWidth="1"/>
    <col min="37" max="37" width="17.125" style="130" customWidth="1"/>
    <col min="38" max="39" width="13.25" style="130" customWidth="1"/>
    <col min="40" max="40" width="32" style="130" customWidth="1"/>
    <col min="41" max="41" width="9" style="142"/>
    <col min="42" max="42" width="14.25" style="142" customWidth="1"/>
    <col min="43" max="43" width="9" style="130"/>
    <col min="44" max="44" width="19.5" style="144" customWidth="1"/>
    <col min="45" max="45" width="14.25" style="145" customWidth="1"/>
    <col min="46" max="46" width="20.875" style="144" bestFit="1" customWidth="1"/>
    <col min="47" max="47" width="20.375" style="144" customWidth="1"/>
    <col min="48" max="48" width="27.75" style="146" customWidth="1"/>
    <col min="49" max="49" width="17.5" style="144" customWidth="1"/>
    <col min="50" max="53" width="15.75" style="145" customWidth="1"/>
    <col min="54" max="54" width="15.5" style="146" customWidth="1"/>
    <col min="55" max="55" width="15.5" style="147" customWidth="1"/>
    <col min="56" max="56" width="17.5" style="148" customWidth="1"/>
    <col min="57" max="57" width="15.375" style="149" customWidth="1"/>
    <col min="58" max="58" width="13.75" style="150" customWidth="1"/>
    <col min="59" max="59" width="16.375" style="150" customWidth="1"/>
    <col min="60" max="60" width="24.875" style="147" customWidth="1"/>
    <col min="61" max="62" width="24.375" style="147" customWidth="1"/>
    <col min="63" max="63" width="24.875" style="147" customWidth="1"/>
    <col min="64" max="64" width="13.5" style="147" customWidth="1"/>
    <col min="65" max="65" width="21.25" style="147" customWidth="1"/>
    <col min="66" max="66" width="13.25" style="130" customWidth="1"/>
    <col min="67" max="67" width="26.25" style="130" customWidth="1"/>
    <col min="68" max="68" width="14.375" style="147" customWidth="1"/>
    <col min="69" max="69" width="25.625" style="147" customWidth="1"/>
    <col min="70" max="70" width="16.625" style="147" customWidth="1"/>
    <col min="71" max="71" width="18.75" style="147" customWidth="1"/>
    <col min="72" max="72" width="14.875" style="147" bestFit="1" customWidth="1"/>
    <col min="73" max="73" width="12.75" style="147" customWidth="1"/>
    <col min="74" max="74" width="25.25" style="147" customWidth="1"/>
    <col min="75" max="76" width="12.75" style="147" customWidth="1"/>
    <col min="77" max="82" width="9.25" style="151" customWidth="1"/>
    <col min="83" max="88" width="25.625" style="145" customWidth="1"/>
    <col min="89" max="89" width="13.75" style="150" customWidth="1"/>
    <col min="90" max="91" width="15.25" style="152" customWidth="1"/>
    <col min="92" max="92" width="13.75" style="153" customWidth="1"/>
    <col min="93" max="93" width="16.75" style="130" customWidth="1"/>
    <col min="94" max="95" width="13.25" style="130" customWidth="1"/>
    <col min="96" max="100" width="13.75" style="153" customWidth="1"/>
    <col min="101" max="103" width="15.25" style="154" customWidth="1"/>
    <col min="104" max="104" width="24.875" style="147" customWidth="1"/>
    <col min="105" max="106" width="26.75" style="147" customWidth="1"/>
    <col min="107" max="107" width="18.75" style="147" customWidth="1"/>
    <col min="108" max="111" width="16" style="130" customWidth="1"/>
    <col min="112" max="113" width="13.75" style="147" customWidth="1"/>
    <col min="114" max="114" width="19.875" style="147" customWidth="1"/>
    <col min="115" max="115" width="13.25" style="130" customWidth="1"/>
    <col min="116" max="116" width="19" style="130" customWidth="1"/>
    <col min="117" max="118" width="13.75" style="147" customWidth="1"/>
    <col min="119" max="119" width="13.625" style="147" customWidth="1"/>
    <col min="120" max="120" width="33.875" style="147" customWidth="1"/>
    <col min="121" max="121" width="31.125" style="147" customWidth="1"/>
    <col min="122" max="122" width="13.75" style="147" customWidth="1"/>
    <col min="123" max="123" width="19" style="147" customWidth="1"/>
    <col min="124" max="124" width="13.75" style="147" customWidth="1"/>
    <col min="125" max="127" width="18.625" style="153" customWidth="1"/>
    <col min="128" max="128" width="9.25" style="153" customWidth="1"/>
    <col min="129" max="129" width="13.75" style="145" customWidth="1"/>
    <col min="130" max="130" width="16.75" style="145" customWidth="1"/>
    <col min="131" max="131" width="13.75" style="145" customWidth="1"/>
    <col min="132" max="134" width="25.625" style="145" customWidth="1"/>
    <col min="135" max="135" width="13.75" style="150" customWidth="1"/>
    <col min="136" max="137" width="13.75" style="152" customWidth="1"/>
    <col min="138" max="138" width="13.75" style="153" customWidth="1"/>
    <col min="139" max="140" width="13.25" style="130" customWidth="1"/>
    <col min="141" max="141" width="13.75" style="121" customWidth="1"/>
    <col min="142" max="144" width="13.75" style="153" customWidth="1"/>
    <col min="145" max="148" width="15.25" style="154" customWidth="1"/>
    <col min="149" max="149" width="19" style="155" bestFit="1" customWidth="1"/>
    <col min="150" max="150" width="11.375" style="155" customWidth="1"/>
    <col min="151" max="151" width="9" style="155"/>
    <col min="152" max="159" width="13.25" style="155" bestFit="1" customWidth="1"/>
    <col min="160" max="160" width="13.25" style="155" customWidth="1"/>
    <col min="161" max="190" width="13.25" style="155" bestFit="1" customWidth="1"/>
    <col min="191" max="16384" width="9" style="155"/>
  </cols>
  <sheetData>
    <row r="1" spans="1:190" ht="16.5" customHeight="1">
      <c r="A1" s="142" t="str">
        <f>[1]playerSkillEffect!A1</f>
        <v>id$cs</v>
      </c>
      <c r="B1" s="142">
        <f>[1]playerSkillEffect!B1</f>
        <v>0</v>
      </c>
      <c r="C1" s="142" t="str">
        <f>[1]playerSkillEffect!C1</f>
        <v>calsstag$c</v>
      </c>
      <c r="D1" s="142" t="str">
        <f>[1]playerSkillEffect!D1</f>
        <v>dazhao$c</v>
      </c>
      <c r="E1" s="142" t="str">
        <f>[1]playerSkillEffect!E1</f>
        <v>shotcut$c</v>
      </c>
      <c r="F1" s="142" t="str">
        <f>[1]playerSkillEffect!F1</f>
        <v>class$cs</v>
      </c>
      <c r="G1" s="142" t="str">
        <f>[1]playerSkillEffect!G1</f>
        <v>dmgtag$c</v>
      </c>
      <c r="H1" s="142" t="str">
        <f>[1]playerSkillEffect!H1</f>
        <v>mgtype$c</v>
      </c>
      <c r="I1" s="142" t="str">
        <f>[1]playerSkillEffect!I1</f>
        <v>mgtriger$c</v>
      </c>
      <c r="J1" s="142" t="str">
        <f>[1]playerSkillEffect!J1</f>
        <v>hitbuilding$cs</v>
      </c>
      <c r="K1" s="142" t="str">
        <f>[1]playerSkillEffect!K1</f>
        <v>baseid</v>
      </c>
      <c r="L1" s="142" t="str">
        <f>[1]playerSkillEffect!L1</f>
        <v>powercount$cs</v>
      </c>
      <c r="M1" s="142" t="str">
        <f>[1]playerSkillEffect!M1</f>
        <v>powerup$cs</v>
      </c>
      <c r="N1" s="142" t="str">
        <f>[1]playerSkillEffect!N1</f>
        <v>name$c</v>
      </c>
      <c r="O1" s="142" t="str">
        <f>[1]playerSkillEffect!O1</f>
        <v>des$c</v>
      </c>
      <c r="P1" s="142" t="str">
        <f>[1]playerSkillEffect!P1</f>
        <v>des2$c</v>
      </c>
      <c r="Q1" s="142" t="str">
        <f>[1]playerSkillEffect!Q1</f>
        <v>des3$c</v>
      </c>
      <c r="R1" s="142" t="str">
        <f>[1]playerSkillEffect!R1</f>
        <v>des4$c</v>
      </c>
      <c r="S1" s="142" t="str">
        <f>[1]playerSkillEffect!S1</f>
        <v>art$c</v>
      </c>
      <c r="T1" s="142" t="str">
        <f>[1]playerSkillEffect!T1</f>
        <v>iff2$cs</v>
      </c>
      <c r="U1" s="142" t="str">
        <f>[1]playerSkillEffect!U1</f>
        <v>precast$cs</v>
      </c>
      <c r="V1" s="142" t="str">
        <f>[1]playerSkillEffect!V1</f>
        <v>frontpre_v$c</v>
      </c>
      <c r="W1" s="142" t="str">
        <f>[1]playerSkillEffect!W1</f>
        <v>frontpre_h$c</v>
      </c>
      <c r="X1" s="142" t="str">
        <f>[1]playerSkillEffect!X1</f>
        <v>backpre_v$c</v>
      </c>
      <c r="Y1" s="142" t="str">
        <f>[1]playerSkillEffect!Y1</f>
        <v>backpre_h$c</v>
      </c>
      <c r="Z1" s="142" t="str">
        <f>[1]playerSkillEffect!Z1</f>
        <v>accstk$c</v>
      </c>
      <c r="AA1" s="142" t="str">
        <f>[1]playerSkillEffect!AA1</f>
        <v>quanpingstk$cs</v>
      </c>
      <c r="AB1" s="142" t="str">
        <f>[1]playerSkillEffect!AB1</f>
        <v>quanpingstk_v$cs</v>
      </c>
      <c r="AC1" s="142" t="str">
        <f>[1]playerSkillEffect!AC1</f>
        <v>quanpingstk2$cs</v>
      </c>
      <c r="AD1" s="142" t="str">
        <f>[1]playerSkillEffect!AD1</f>
        <v>frontstk_v$c</v>
      </c>
      <c r="AE1" s="142" t="str">
        <f>[1]playerSkillEffect!AE1</f>
        <v>frontstk_h$c</v>
      </c>
      <c r="AF1" s="142" t="str">
        <f>[1]playerSkillEffect!AF1</f>
        <v>backstk_v$c</v>
      </c>
      <c r="AG1" s="142" t="str">
        <f>[1]playerSkillEffect!AG1</f>
        <v>backstk_h$c</v>
      </c>
      <c r="AH1" s="142" t="str">
        <f>[1]playerSkillEffect!AH1</f>
        <v>stkscale$c</v>
      </c>
      <c r="AI1" s="142" t="str">
        <f>[1]playerSkillEffect!AI1</f>
        <v>cstk$c</v>
      </c>
      <c r="AJ1" s="142" t="str">
        <f>[1]playerSkillEffect!AJ1</f>
        <v>cstktype$c</v>
      </c>
      <c r="AK1" s="142" t="str">
        <f>[1]playerSkillEffect!AK1</f>
        <v>adcstk$c</v>
      </c>
      <c r="AL1" s="142" t="str">
        <f>[1]playerSkillEffect!AL1</f>
        <v>dmg$c</v>
      </c>
      <c r="AM1" s="142" t="str">
        <f>[1]playerSkillEffect!AM1</f>
        <v>tag$c</v>
      </c>
      <c r="AN1" s="142" t="str">
        <f>[1]playerSkillEffect!AN1</f>
        <v>sk_sound$c</v>
      </c>
      <c r="AO1" s="142" t="str">
        <f>[1]playerSkillEffect!AO1</f>
        <v>level</v>
      </c>
      <c r="AP1" s="142" t="str">
        <f>[1]playerSkillEffect!AP1</f>
        <v>qualitynum</v>
      </c>
      <c r="AQ1" s="142" t="str">
        <f>[1]playerSkillEffect!AQ1</f>
        <v>type$c</v>
      </c>
      <c r="AR1" s="142" t="str">
        <f>[1]playerSkillEffect!AR1</f>
        <v>integraladd$c</v>
      </c>
      <c r="AS1" s="142" t="str">
        <f>[1]playerSkillEffect!AS1</f>
        <v>integral$c</v>
      </c>
      <c r="AT1" s="142" t="str">
        <f>[1]playerSkillEffect!AT1</f>
        <v>initcd$c</v>
      </c>
      <c r="AU1" s="142" t="str">
        <f>[1]playerSkillEffect!AU1</f>
        <v>cd$c</v>
      </c>
      <c r="AV1" s="142" t="str">
        <f>[1]playerSkillEffect!AV1</f>
        <v>manacost$c</v>
      </c>
      <c r="AW1" s="142" t="str">
        <f>[1]playerSkillEffect!AW1</f>
        <v>kind$c</v>
      </c>
      <c r="AX1" s="142" t="str">
        <f>[1]playerSkillEffect!AX1</f>
        <v>option$c</v>
      </c>
      <c r="AY1" s="142" t="str">
        <f>[1]playerSkillEffect!AY1</f>
        <v>pointkind$c</v>
      </c>
      <c r="AZ1" s="142" t="str">
        <f>[1]playerSkillEffect!AZ1</f>
        <v>draglenth$c</v>
      </c>
      <c r="BA1" s="142" t="str">
        <f>[1]playerSkillEffect!BA1</f>
        <v>direction$c</v>
      </c>
      <c r="BB1" s="142" t="str">
        <f>[1]playerSkillEffect!BB1</f>
        <v>sumnum$c</v>
      </c>
      <c r="BC1" s="142" t="str">
        <f>[1]playerSkillEffect!BC1</f>
        <v>wholelim$c</v>
      </c>
      <c r="BD1" s="142" t="str">
        <f>[1]playerSkillEffect!BD1</f>
        <v>unittime$c</v>
      </c>
      <c r="BE1" s="142" t="str">
        <f>[1]playerSkillEffect!BE1</f>
        <v>objectid$c</v>
      </c>
      <c r="BF1" s="142" t="str">
        <f>[1]playerSkillEffect!BF1</f>
        <v>anger$c</v>
      </c>
      <c r="BG1" s="142" t="str">
        <f>[1]playerSkillEffect!BG1</f>
        <v>silent$c</v>
      </c>
      <c r="BH1" s="142" t="str">
        <f>[1]playerSkillEffect!BH1</f>
        <v>probability1$c</v>
      </c>
      <c r="BI1" s="142" t="str">
        <f>[1]playerSkillEffect!BI1</f>
        <v>condition1$c</v>
      </c>
      <c r="BJ1" s="142" t="str">
        <f>[1]playerSkillEffect!BJ1</f>
        <v>valid1$c</v>
      </c>
      <c r="BK1" s="142" t="str">
        <f>[1]playerSkillEffect!BK1</f>
        <v>rangetype1$c</v>
      </c>
      <c r="BL1" s="142" t="str">
        <f>[1]playerSkillEffect!BL1</f>
        <v>range1$c</v>
      </c>
      <c r="BM1" s="142" t="str">
        <f>[1]playerSkillEffect!BM1</f>
        <v>target1$c</v>
      </c>
      <c r="BN1" s="142" t="str">
        <f>[1]playerSkillEffect!BN1</f>
        <v>dmgt1$c</v>
      </c>
      <c r="BO1" s="142" t="str">
        <f>[1]playerSkillEffect!BO1</f>
        <v>hitDelay1$c</v>
      </c>
      <c r="BP1" s="142" t="str">
        <f>[1]playerSkillEffect!BP1</f>
        <v>count1$c</v>
      </c>
      <c r="BQ1" s="142" t="str">
        <f>[1]playerSkillEffect!BQ1</f>
        <v>damagekind1$c</v>
      </c>
      <c r="BR1" s="142" t="str">
        <f>[1]playerSkillEffect!BR1</f>
        <v>hitfly1$c</v>
      </c>
      <c r="BS1" s="142" t="str">
        <f>[1]playerSkillEffect!BS1</f>
        <v>valuepro1$c</v>
      </c>
      <c r="BT1" s="142" t="str">
        <f>[1]playerSkillEffect!BT1</f>
        <v>maxhurt1$cs</v>
      </c>
      <c r="BU1" s="142" t="str">
        <f>[1]playerSkillEffect!BU1</f>
        <v>valueadd1$cs</v>
      </c>
      <c r="BV1" s="142" t="str">
        <f>[1]playerSkillEffect!BV1</f>
        <v>valuedraw1$cs</v>
      </c>
      <c r="BW1" s="142" t="str">
        <f>[1]playerSkillEffect!BW1</f>
        <v>angerance1$c</v>
      </c>
      <c r="BX1" s="142" t="str">
        <f>[1]playerSkillEffect!BX1</f>
        <v>hurtkind1$c</v>
      </c>
      <c r="BY1" s="142" t="str">
        <f>[1]playerSkillEffect!BY1</f>
        <v>addsk1$c</v>
      </c>
      <c r="BZ1" s="142" t="str">
        <f>[1]playerSkillEffect!BZ1</f>
        <v>addchar1$c</v>
      </c>
      <c r="CA1" s="142" t="str">
        <f>[1]playerSkillEffect!CA1</f>
        <v>buffid1$c</v>
      </c>
      <c r="CB1" s="142" t="str">
        <f>[1]playerSkillEffect!CB1</f>
        <v>buffpro1$c</v>
      </c>
      <c r="CC1" s="142">
        <f>[1]playerSkillEffect!CC1</f>
        <v>0</v>
      </c>
      <c r="CD1" s="142">
        <f>[1]playerSkillEffect!CD1</f>
        <v>0</v>
      </c>
      <c r="CE1" s="142" t="str">
        <f>[1]playerSkillEffect!CE1</f>
        <v>summon1$c</v>
      </c>
      <c r="CF1" s="142" t="str">
        <f>[1]playerSkillEffect!CF1</f>
        <v>summonlevel$c</v>
      </c>
      <c r="CG1" s="142" t="str">
        <f>[1]playerSkillEffect!CG1</f>
        <v>summonnum1$c</v>
      </c>
      <c r="CH1" s="142" t="str">
        <f>[1]playerSkillEffect!CH1</f>
        <v>dupliatk1$c</v>
      </c>
      <c r="CI1" s="142" t="str">
        <f>[1]playerSkillEffect!CI1</f>
        <v>duplidmg1$c</v>
      </c>
      <c r="CJ1" s="142" t="str">
        <f>[1]playerSkillEffect!CJ1</f>
        <v>duplitime1$c</v>
      </c>
      <c r="CK1" s="142" t="str">
        <f>[1]playerSkillEffect!CK1</f>
        <v>morale1$c</v>
      </c>
      <c r="CL1" s="142" t="str">
        <f>[1]playerSkillEffect!CL1</f>
        <v>dispel1$c</v>
      </c>
      <c r="CM1" s="142" t="str">
        <f>[1]playerSkillEffect!CM1</f>
        <v>dispellevel1$c</v>
      </c>
      <c r="CN1" s="142" t="str">
        <f>[1]playerSkillEffect!CN1</f>
        <v>implocation1$c</v>
      </c>
      <c r="CO1" s="142" t="str">
        <f>[1]playerSkillEffect!CO1</f>
        <v>frontlink1$c</v>
      </c>
      <c r="CP1" s="142" t="str">
        <f>[1]playerSkillEffect!CP1</f>
        <v>backlink1$c</v>
      </c>
      <c r="CQ1" s="142" t="str">
        <f>[1]playerSkillEffect!CQ1</f>
        <v>linkdelay1$c</v>
      </c>
      <c r="CR1" s="142" t="str">
        <f>[1]playerSkillEffect!CR1</f>
        <v>frontimp_v1$c</v>
      </c>
      <c r="CS1" s="142" t="str">
        <f>[1]playerSkillEffect!CS1</f>
        <v>frontimp_h1$c</v>
      </c>
      <c r="CT1" s="142" t="str">
        <f>[1]playerSkillEffect!CT1</f>
        <v>backimp_v1$c</v>
      </c>
      <c r="CU1" s="142" t="str">
        <f>[1]playerSkillEffect!CU1</f>
        <v>backimp_h1$c</v>
      </c>
      <c r="CV1" s="142" t="str">
        <f>[1]playerSkillEffect!CV1</f>
        <v>impscale1$c</v>
      </c>
      <c r="CW1" s="142" t="str">
        <f>[1]playerSkillEffect!CW1</f>
        <v>beatart1$c</v>
      </c>
      <c r="CX1" s="142" t="str">
        <f>[1]playerSkillEffect!CX1</f>
        <v>dieart$c</v>
      </c>
      <c r="CY1" s="142" t="str">
        <f>[1]playerSkillEffect!CY1</f>
        <v>shake1$c</v>
      </c>
      <c r="CZ1" s="142" t="str">
        <f>[1]playerSkillEffect!CZ1</f>
        <v>probability2$c</v>
      </c>
      <c r="DA1" s="142" t="str">
        <f>[1]playerSkillEffect!DA1</f>
        <v>condition2$c</v>
      </c>
      <c r="DB1" s="142" t="str">
        <f>[1]playerSkillEffect!DB1</f>
        <v>valid2$c</v>
      </c>
      <c r="DC1" s="142" t="str">
        <f>[1]playerSkillEffect!DC1</f>
        <v>adddelay$cs</v>
      </c>
      <c r="DD1" s="142" t="str">
        <f>[1]playerSkillEffect!DD1</f>
        <v>addfrontstk_v$c</v>
      </c>
      <c r="DE1" s="142" t="str">
        <f>[1]playerSkillEffect!DE1</f>
        <v>addfrontstk_h$c</v>
      </c>
      <c r="DF1" s="142" t="str">
        <f>[1]playerSkillEffect!DF1</f>
        <v>addbackstk_v$c</v>
      </c>
      <c r="DG1" s="142" t="str">
        <f>[1]playerSkillEffect!DG1</f>
        <v>addbackstk_h$c</v>
      </c>
      <c r="DH1" s="142" t="str">
        <f>[1]playerSkillEffect!DH1</f>
        <v>rangetype2$c</v>
      </c>
      <c r="DI1" s="142" t="str">
        <f>[1]playerSkillEffect!DI1</f>
        <v>range2$c</v>
      </c>
      <c r="DJ1" s="142" t="str">
        <f>[1]playerSkillEffect!DJ1</f>
        <v>target2$c</v>
      </c>
      <c r="DK1" s="142" t="str">
        <f>[1]playerSkillEffect!DK1</f>
        <v>dmgt2$c</v>
      </c>
      <c r="DL1" s="142" t="str">
        <f>[1]playerSkillEffect!DL1</f>
        <v>hitDelay2$c</v>
      </c>
      <c r="DM1" s="142" t="str">
        <f>[1]playerSkillEffect!DM1</f>
        <v>count2$c</v>
      </c>
      <c r="DN1" s="142" t="str">
        <f>[1]playerSkillEffect!DN1</f>
        <v>damagekind2$c</v>
      </c>
      <c r="DO1" s="142" t="str">
        <f>[1]playerSkillEffect!DO1</f>
        <v>hitfly2$c</v>
      </c>
      <c r="DP1" s="142" t="str">
        <f>[1]playerSkillEffect!DP1</f>
        <v>valuepro2$c</v>
      </c>
      <c r="DQ1" s="142" t="str">
        <f>[1]playerSkillEffect!DQ1</f>
        <v>maxhurt2$cs</v>
      </c>
      <c r="DR1" s="142" t="str">
        <f>[1]playerSkillEffect!DR1</f>
        <v>valueadd2$c</v>
      </c>
      <c r="DS1" s="142" t="str">
        <f>[1]playerSkillEffect!DS1</f>
        <v>angerance2$c</v>
      </c>
      <c r="DT1" s="142" t="str">
        <f>[1]playerSkillEffect!DT1</f>
        <v>hurtkind2$c</v>
      </c>
      <c r="DU1" s="142" t="str">
        <f>[1]playerSkillEffect!DU1</f>
        <v>addsk2$c</v>
      </c>
      <c r="DV1" s="142" t="str">
        <f>[1]playerSkillEffect!DV1</f>
        <v>addchar2$c</v>
      </c>
      <c r="DW1" s="142" t="str">
        <f>[1]playerSkillEffect!DW1</f>
        <v>buffid2$c</v>
      </c>
      <c r="DX1" s="142" t="str">
        <f>[1]playerSkillEffect!DX1</f>
        <v>buffpro2$c</v>
      </c>
      <c r="DY1" s="142" t="str">
        <f>[1]playerSkillEffect!DY1</f>
        <v>summon2$c</v>
      </c>
      <c r="DZ1" s="142" t="str">
        <f>[1]playerSkillEffect!DZ1</f>
        <v>summonlevel$c</v>
      </c>
      <c r="EA1" s="142" t="str">
        <f>[1]playerSkillEffect!EA1</f>
        <v>summonnum2$c</v>
      </c>
      <c r="EB1" s="142" t="str">
        <f>[1]playerSkillEffect!EB1</f>
        <v>dupliatk2$c</v>
      </c>
      <c r="EC1" s="142" t="str">
        <f>[1]playerSkillEffect!EC1</f>
        <v>duplidmg2$c</v>
      </c>
      <c r="ED1" s="142" t="str">
        <f>[1]playerSkillEffect!ED1</f>
        <v>duplitime2$c</v>
      </c>
      <c r="EE1" s="142" t="str">
        <f>[1]playerSkillEffect!EE1</f>
        <v>morale1$c</v>
      </c>
      <c r="EF1" s="142" t="str">
        <f>[1]playerSkillEffect!EF1</f>
        <v>dispel2$c</v>
      </c>
      <c r="EG1" s="142" t="str">
        <f>[1]playerSkillEffect!EG1</f>
        <v>dispellevel2$c</v>
      </c>
      <c r="EH1" s="142" t="str">
        <f>[1]playerSkillEffect!EH1</f>
        <v>implocation2$c</v>
      </c>
      <c r="EI1" s="142" t="str">
        <f>[1]playerSkillEffect!EI1</f>
        <v>frontlink2$c</v>
      </c>
      <c r="EJ1" s="142" t="str">
        <f>[1]playerSkillEffect!EJ1</f>
        <v>backlink2$c</v>
      </c>
      <c r="EK1" s="142" t="str">
        <f>[1]playerSkillEffect!EK1</f>
        <v>linkdelay2$c</v>
      </c>
      <c r="EL1" s="142" t="str">
        <f>[1]playerSkillEffect!EL1</f>
        <v>frontimp_v2$c</v>
      </c>
      <c r="EM1" s="142" t="str">
        <f>[1]playerSkillEffect!EM1</f>
        <v>frontimp_h2$c</v>
      </c>
      <c r="EN1" s="142" t="str">
        <f>[1]playerSkillEffect!EN1</f>
        <v>backimp_v2$c</v>
      </c>
      <c r="EO1" s="142" t="str">
        <f>[1]playerSkillEffect!EO1</f>
        <v>backimp_h2$c</v>
      </c>
      <c r="EP1" s="142" t="str">
        <f>[1]playerSkillEffect!EP1</f>
        <v>impscale2$c</v>
      </c>
      <c r="EQ1" s="142" t="str">
        <f>[1]playerSkillEffect!EQ1</f>
        <v>beatart2$c</v>
      </c>
      <c r="ER1" s="142" t="str">
        <f>[1]playerSkillEffect!ER1</f>
        <v>shake2$c</v>
      </c>
      <c r="ES1" s="142" t="str">
        <f>[1]playerSkillEffect!ES1</f>
        <v>sound$c</v>
      </c>
      <c r="ET1" s="142" t="str">
        <f>[1]playerSkillEffect!ET1</f>
        <v>nearvol$c</v>
      </c>
      <c r="EU1" s="142" t="str">
        <f>[1]playerSkillEffect!EU1</f>
        <v>farvol$c</v>
      </c>
      <c r="EV1" s="142" t="str">
        <f>[1]playerSkillEffect!EV1</f>
        <v>disrdcvol$c</v>
      </c>
      <c r="EW1" s="142" t="str">
        <f>[1]playerSkillEffect!EW1</f>
        <v>priv$c</v>
      </c>
      <c r="EX1" s="142" t="str">
        <f>[1]playerSkillEffect!EX1</f>
        <v>frontsk$c</v>
      </c>
      <c r="EY1" s="142" t="str">
        <f>[1]playerSkillEffect!EY1</f>
        <v>backsk$c</v>
      </c>
      <c r="EZ1" s="142" t="str">
        <f>[1]playerSkillEffect!EZ1</f>
        <v>iff$cs</v>
      </c>
      <c r="FA1" s="142" t="str">
        <f>[1]playerSkillEffect!FA1</f>
        <v>countersk$c</v>
      </c>
      <c r="FB1" s="142" t="str">
        <f>[1]playerSkillEffect!FB1</f>
        <v>banlist$cs</v>
      </c>
      <c r="FC1" s="142" t="str">
        <f>[1]playerSkillEffect!FC1</f>
        <v>privspec$c</v>
      </c>
      <c r="FD1" s="142" t="str">
        <f>[1]playerSkillEffect!FD1</f>
        <v>privevalid$c</v>
      </c>
      <c r="FE1" s="142" t="str">
        <f>[1]playerSkillEffect!FE1</f>
        <v>avoidSummon$c</v>
      </c>
      <c r="FF1" s="142" t="str">
        <f>[1]playerSkillEffect!FF1</f>
        <v>privcata$c</v>
      </c>
      <c r="FG1" s="142" t="str">
        <f>[1]playerSkillEffect!FG1</f>
        <v>privgroup$c</v>
      </c>
      <c r="FH1" s="142" t="str">
        <f>[1]playerSkillEffect!FH1</f>
        <v>privhp$c</v>
      </c>
      <c r="FI1" s="142" t="str">
        <f>[1]playerSkillEffect!FI1</f>
        <v>tarop$c</v>
      </c>
      <c r="FJ1" s="142" t="str">
        <f>[1]playerSkillEffect!FJ1</f>
        <v>privX$c</v>
      </c>
      <c r="FK1" s="142" t="str">
        <f>[1]playerSkillEffect!FK1</f>
        <v>frontskX$c</v>
      </c>
      <c r="FL1" s="142" t="str">
        <f>[1]playerSkillEffect!FL1</f>
        <v>backskX$c</v>
      </c>
      <c r="FM1" s="142" t="str">
        <f>[1]playerSkillEffect!FM1</f>
        <v>iffX$cs</v>
      </c>
      <c r="FN1" s="142">
        <f>[1]playerSkillEffect!FN1</f>
        <v>0</v>
      </c>
      <c r="FO1" s="142" t="str">
        <f>[1]playerSkillEffect!FO1</f>
        <v>counterskX$c</v>
      </c>
      <c r="FP1" s="142" t="str">
        <f>[1]playerSkillEffect!FP1</f>
        <v>banlistX$cs</v>
      </c>
      <c r="FQ1" s="142" t="str">
        <f>[1]playerSkillEffect!FQ1</f>
        <v>privspecX$c</v>
      </c>
      <c r="FR1" s="142" t="str">
        <f>[1]playerSkillEffect!FR1</f>
        <v>privevalidX$c</v>
      </c>
      <c r="FS1" s="142" t="str">
        <f>[1]playerSkillEffect!FS1</f>
        <v>avoidSummonX$c</v>
      </c>
      <c r="FT1" s="142" t="str">
        <f>[1]playerSkillEffect!FT1</f>
        <v>privcataX$c</v>
      </c>
      <c r="FU1" s="142" t="str">
        <f>[1]playerSkillEffect!FU1</f>
        <v>privgroupX$c</v>
      </c>
      <c r="FV1" s="142" t="str">
        <f>[1]playerSkillEffect!FV1</f>
        <v>privhpX$c</v>
      </c>
      <c r="FW1" s="142" t="str">
        <f>[1]playerSkillEffect!FW1</f>
        <v>taropX$c</v>
      </c>
      <c r="FX1" s="142" t="str">
        <f>[1]playerSkillEffect!FX1</f>
        <v>dark$cs</v>
      </c>
      <c r="FY1" s="142" t="str">
        <f>[1]playerSkillEffect!FY1</f>
        <v>dpsshow$c</v>
      </c>
      <c r="FZ1" s="142">
        <f>[1]playerSkillEffect!FZ1</f>
        <v>0</v>
      </c>
      <c r="GA1" s="142">
        <f>[1]playerSkillEffect!GA1</f>
        <v>0</v>
      </c>
      <c r="GB1" s="142">
        <f>[1]playerSkillEffect!GB1</f>
        <v>0</v>
      </c>
      <c r="GC1" s="142">
        <f>[1]playerSkillEffect!GC1</f>
        <v>0</v>
      </c>
      <c r="GD1" s="142">
        <f>[1]playerSkillEffect!GD1</f>
        <v>0</v>
      </c>
      <c r="GE1" s="142">
        <f>[1]playerSkillEffect!GE1</f>
        <v>0</v>
      </c>
      <c r="GF1" s="142">
        <f>[1]playerSkillEffect!GF1</f>
        <v>0</v>
      </c>
      <c r="GG1" s="142">
        <f>[1]playerSkillEffect!GG1</f>
        <v>0</v>
      </c>
      <c r="GH1" s="142">
        <f>[1]playerSkillEffect!GH1</f>
        <v>0</v>
      </c>
    </row>
    <row r="2" spans="1:190" ht="16.5" customHeight="1">
      <c r="A2" s="142" t="str">
        <f>[1]playerSkillEffect!A2</f>
        <v>int</v>
      </c>
      <c r="B2" s="142">
        <f>[1]playerSkillEffect!B2</f>
        <v>0</v>
      </c>
      <c r="C2" s="142">
        <f>[1]playerSkillEffect!C2</f>
        <v>0</v>
      </c>
      <c r="D2" s="142">
        <f>[1]playerSkillEffect!D2</f>
        <v>0</v>
      </c>
      <c r="E2" s="142" t="str">
        <f>[1]playerSkillEffect!E2</f>
        <v>int</v>
      </c>
      <c r="F2" s="142" t="str">
        <f>[1]playerSkillEffect!F2</f>
        <v>int</v>
      </c>
      <c r="G2" s="142" t="str">
        <f>[1]playerSkillEffect!G2</f>
        <v>int</v>
      </c>
      <c r="H2" s="142">
        <f>[1]playerSkillEffect!H2</f>
        <v>0</v>
      </c>
      <c r="I2" s="142" t="str">
        <f>[1]playerSkillEffect!I2</f>
        <v>int</v>
      </c>
      <c r="J2" s="142">
        <f>[1]playerSkillEffect!J2</f>
        <v>0</v>
      </c>
      <c r="K2" s="142" t="str">
        <f>[1]playerSkillEffect!K2</f>
        <v>int</v>
      </c>
      <c r="L2" s="142" t="str">
        <f>[1]playerSkillEffect!L2</f>
        <v>int</v>
      </c>
      <c r="M2" s="142">
        <f>[1]playerSkillEffect!M2</f>
        <v>0</v>
      </c>
      <c r="N2" s="142" t="str">
        <f>[1]playerSkillEffect!N2</f>
        <v>int</v>
      </c>
      <c r="O2" s="142" t="str">
        <f>[1]playerSkillEffect!O2</f>
        <v>int</v>
      </c>
      <c r="P2" s="142">
        <f>[1]playerSkillEffect!P2</f>
        <v>0</v>
      </c>
      <c r="Q2" s="142">
        <f>[1]playerSkillEffect!Q2</f>
        <v>0</v>
      </c>
      <c r="R2" s="142">
        <f>[1]playerSkillEffect!R2</f>
        <v>0</v>
      </c>
      <c r="S2" s="142" t="str">
        <f>[1]playerSkillEffect!S2</f>
        <v>int</v>
      </c>
      <c r="T2" s="142">
        <f>[1]playerSkillEffect!T2</f>
        <v>0</v>
      </c>
      <c r="U2" s="142">
        <f>[1]playerSkillEffect!U2</f>
        <v>0</v>
      </c>
      <c r="V2" s="142">
        <f>[1]playerSkillEffect!V2</f>
        <v>0</v>
      </c>
      <c r="W2" s="142">
        <f>[1]playerSkillEffect!W2</f>
        <v>0</v>
      </c>
      <c r="X2" s="142">
        <f>[1]playerSkillEffect!X2</f>
        <v>0</v>
      </c>
      <c r="Y2" s="142">
        <f>[1]playerSkillEffect!Y2</f>
        <v>0</v>
      </c>
      <c r="Z2" s="142" t="str">
        <f>[1]playerSkillEffect!Z2</f>
        <v>int</v>
      </c>
      <c r="AA2" s="142">
        <f>[1]playerSkillEffect!AA2</f>
        <v>0</v>
      </c>
      <c r="AB2" s="142">
        <f>[1]playerSkillEffect!AB2</f>
        <v>0</v>
      </c>
      <c r="AC2" s="142">
        <f>[1]playerSkillEffect!AC2</f>
        <v>0</v>
      </c>
      <c r="AD2" s="142" t="str">
        <f>[1]playerSkillEffect!AD2</f>
        <v>int</v>
      </c>
      <c r="AE2" s="142" t="str">
        <f>[1]playerSkillEffect!AE2</f>
        <v>int</v>
      </c>
      <c r="AF2" s="142" t="str">
        <f>[1]playerSkillEffect!AF2</f>
        <v>int</v>
      </c>
      <c r="AG2" s="142" t="str">
        <f>[1]playerSkillEffect!AG2</f>
        <v>int</v>
      </c>
      <c r="AH2" s="142">
        <f>[1]playerSkillEffect!AH2</f>
        <v>0</v>
      </c>
      <c r="AI2" s="142">
        <f>[1]playerSkillEffect!AI2</f>
        <v>0</v>
      </c>
      <c r="AJ2" s="142">
        <f>[1]playerSkillEffect!AJ2</f>
        <v>0</v>
      </c>
      <c r="AK2" s="142">
        <f>[1]playerSkillEffect!AK2</f>
        <v>0</v>
      </c>
      <c r="AL2" s="142" t="str">
        <f>[1]playerSkillEffect!AL2</f>
        <v>int</v>
      </c>
      <c r="AM2" s="142" t="str">
        <f>[1]playerSkillEffect!AM2</f>
        <v>int</v>
      </c>
      <c r="AN2" s="142">
        <f>[1]playerSkillEffect!AN2</f>
        <v>0</v>
      </c>
      <c r="AO2" s="142" t="str">
        <f>[1]playerSkillEffect!AO2</f>
        <v>int</v>
      </c>
      <c r="AP2" s="142" t="str">
        <f>[1]playerSkillEffect!AP2</f>
        <v>int</v>
      </c>
      <c r="AQ2" s="142" t="str">
        <f>[1]playerSkillEffect!AQ2</f>
        <v>int</v>
      </c>
      <c r="AR2" s="142" t="str">
        <f>[1]playerSkillEffect!AR2</f>
        <v>int</v>
      </c>
      <c r="AS2" s="142" t="str">
        <f>[1]playerSkillEffect!AS2</f>
        <v>int</v>
      </c>
      <c r="AT2" s="142" t="str">
        <f>[1]playerSkillEffect!AT2</f>
        <v>int</v>
      </c>
      <c r="AU2" s="142" t="str">
        <f>[1]playerSkillEffect!AU2</f>
        <v>int</v>
      </c>
      <c r="AV2" s="142" t="str">
        <f>[1]playerSkillEffect!AV2</f>
        <v>int</v>
      </c>
      <c r="AW2" s="142" t="str">
        <f>[1]playerSkillEffect!AW2</f>
        <v>int</v>
      </c>
      <c r="AX2" s="142" t="str">
        <f>[1]playerSkillEffect!AX2</f>
        <v>int</v>
      </c>
      <c r="AY2" s="142" t="str">
        <f>[1]playerSkillEffect!AY2</f>
        <v>int</v>
      </c>
      <c r="AZ2" s="142" t="str">
        <f>[1]playerSkillEffect!AZ2</f>
        <v>int</v>
      </c>
      <c r="BA2" s="142">
        <f>[1]playerSkillEffect!BA2</f>
        <v>0</v>
      </c>
      <c r="BB2" s="142" t="str">
        <f>[1]playerSkillEffect!BB2</f>
        <v>int</v>
      </c>
      <c r="BC2" s="142" t="str">
        <f>[1]playerSkillEffect!BC2</f>
        <v>int</v>
      </c>
      <c r="BD2" s="142" t="str">
        <f>[1]playerSkillEffect!BD2</f>
        <v>int</v>
      </c>
      <c r="BE2" s="142" t="str">
        <f>[1]playerSkillEffect!BE2</f>
        <v>int</v>
      </c>
      <c r="BF2" s="142" t="str">
        <f>[1]playerSkillEffect!BF2</f>
        <v>int</v>
      </c>
      <c r="BG2" s="142" t="str">
        <f>[1]playerSkillEffect!BG2</f>
        <v>int</v>
      </c>
      <c r="BH2" s="142" t="str">
        <f>[1]playerSkillEffect!BH2</f>
        <v>int</v>
      </c>
      <c r="BI2" s="142" t="str">
        <f>[1]playerSkillEffect!BI2</f>
        <v>int</v>
      </c>
      <c r="BJ2" s="142" t="str">
        <f>[1]playerSkillEffect!BJ2</f>
        <v>int</v>
      </c>
      <c r="BK2" s="142" t="str">
        <f>[1]playerSkillEffect!BK2</f>
        <v>int</v>
      </c>
      <c r="BL2" s="142" t="str">
        <f>[1]playerSkillEffect!BL2</f>
        <v>int</v>
      </c>
      <c r="BM2" s="142" t="str">
        <f>[1]playerSkillEffect!BM2</f>
        <v>int</v>
      </c>
      <c r="BN2" s="142">
        <f>[1]playerSkillEffect!BN2</f>
        <v>0</v>
      </c>
      <c r="BO2" s="142">
        <f>[1]playerSkillEffect!BO2</f>
        <v>0</v>
      </c>
      <c r="BP2" s="142" t="str">
        <f>[1]playerSkillEffect!BP2</f>
        <v>int</v>
      </c>
      <c r="BQ2" s="142" t="str">
        <f>[1]playerSkillEffect!BQ2</f>
        <v>int</v>
      </c>
      <c r="BR2" s="142" t="str">
        <f>[1]playerSkillEffect!BR2</f>
        <v>int</v>
      </c>
      <c r="BS2" s="142" t="str">
        <f>[1]playerSkillEffect!BS2</f>
        <v>int</v>
      </c>
      <c r="BT2" s="142">
        <f>[1]playerSkillEffect!BT2</f>
        <v>0</v>
      </c>
      <c r="BU2" s="142" t="str">
        <f>[1]playerSkillEffect!BU2</f>
        <v>int</v>
      </c>
      <c r="BV2" s="142">
        <f>[1]playerSkillEffect!BV2</f>
        <v>0</v>
      </c>
      <c r="BW2" s="142" t="str">
        <f>[1]playerSkillEffect!BW2</f>
        <v>int</v>
      </c>
      <c r="BX2" s="142" t="str">
        <f>[1]playerSkillEffect!BX2</f>
        <v>int</v>
      </c>
      <c r="BY2" s="142" t="str">
        <f>[1]playerSkillEffect!BY2</f>
        <v>int</v>
      </c>
      <c r="BZ2" s="142" t="str">
        <f>[1]playerSkillEffect!BZ2</f>
        <v>int</v>
      </c>
      <c r="CA2" s="142" t="str">
        <f>[1]playerSkillEffect!CA2</f>
        <v>int</v>
      </c>
      <c r="CB2" s="142" t="str">
        <f>[1]playerSkillEffect!CB2</f>
        <v>int</v>
      </c>
      <c r="CC2" s="142">
        <f>[1]playerSkillEffect!CC2</f>
        <v>0</v>
      </c>
      <c r="CD2" s="142">
        <f>[1]playerSkillEffect!CD2</f>
        <v>0</v>
      </c>
      <c r="CE2" s="142" t="str">
        <f>[1]playerSkillEffect!CE2</f>
        <v>int</v>
      </c>
      <c r="CF2" s="142" t="str">
        <f>[1]playerSkillEffect!CF2</f>
        <v>int</v>
      </c>
      <c r="CG2" s="142" t="str">
        <f>[1]playerSkillEffect!CG2</f>
        <v>int</v>
      </c>
      <c r="CH2" s="142" t="str">
        <f>[1]playerSkillEffect!CH2</f>
        <v>int</v>
      </c>
      <c r="CI2" s="142" t="str">
        <f>[1]playerSkillEffect!CI2</f>
        <v>int</v>
      </c>
      <c r="CJ2" s="142" t="str">
        <f>[1]playerSkillEffect!CJ2</f>
        <v>int</v>
      </c>
      <c r="CK2" s="142" t="str">
        <f>[1]playerSkillEffect!CK2</f>
        <v>int</v>
      </c>
      <c r="CL2" s="142" t="str">
        <f>[1]playerSkillEffect!CL2</f>
        <v>int</v>
      </c>
      <c r="CM2" s="142" t="str">
        <f>[1]playerSkillEffect!CM2</f>
        <v>int</v>
      </c>
      <c r="CN2" s="142">
        <f>[1]playerSkillEffect!CN2</f>
        <v>0</v>
      </c>
      <c r="CO2" s="142" t="str">
        <f>[1]playerSkillEffect!CO2</f>
        <v>int</v>
      </c>
      <c r="CP2" s="142" t="str">
        <f>[1]playerSkillEffect!CP2</f>
        <v>int</v>
      </c>
      <c r="CQ2" s="142">
        <f>[1]playerSkillEffect!CQ2</f>
        <v>0</v>
      </c>
      <c r="CR2" s="142">
        <f>[1]playerSkillEffect!CR2</f>
        <v>0</v>
      </c>
      <c r="CS2" s="142">
        <f>[1]playerSkillEffect!CS2</f>
        <v>0</v>
      </c>
      <c r="CT2" s="142">
        <f>[1]playerSkillEffect!CT2</f>
        <v>0</v>
      </c>
      <c r="CU2" s="142">
        <f>[1]playerSkillEffect!CU2</f>
        <v>0</v>
      </c>
      <c r="CV2" s="142">
        <f>[1]playerSkillEffect!CV2</f>
        <v>0</v>
      </c>
      <c r="CW2" s="142">
        <f>[1]playerSkillEffect!CW2</f>
        <v>0</v>
      </c>
      <c r="CX2" s="142">
        <f>[1]playerSkillEffect!CX2</f>
        <v>0</v>
      </c>
      <c r="CY2" s="142" t="str">
        <f>[1]playerSkillEffect!CY2</f>
        <v>int</v>
      </c>
      <c r="CZ2" s="142" t="str">
        <f>[1]playerSkillEffect!CZ2</f>
        <v>int</v>
      </c>
      <c r="DA2" s="142" t="str">
        <f>[1]playerSkillEffect!DA2</f>
        <v>int</v>
      </c>
      <c r="DB2" s="142" t="str">
        <f>[1]playerSkillEffect!DB2</f>
        <v>int</v>
      </c>
      <c r="DC2" s="142">
        <f>[1]playerSkillEffect!DC2</f>
        <v>0</v>
      </c>
      <c r="DD2" s="142" t="str">
        <f>[1]playerSkillEffect!DD2</f>
        <v>int</v>
      </c>
      <c r="DE2" s="142" t="str">
        <f>[1]playerSkillEffect!DE2</f>
        <v>int</v>
      </c>
      <c r="DF2" s="142" t="str">
        <f>[1]playerSkillEffect!DF2</f>
        <v>int</v>
      </c>
      <c r="DG2" s="142" t="str">
        <f>[1]playerSkillEffect!DG2</f>
        <v>int</v>
      </c>
      <c r="DH2" s="142" t="str">
        <f>[1]playerSkillEffect!DH2</f>
        <v>int</v>
      </c>
      <c r="DI2" s="142" t="str">
        <f>[1]playerSkillEffect!DI2</f>
        <v>int</v>
      </c>
      <c r="DJ2" s="142" t="str">
        <f>[1]playerSkillEffect!DJ2</f>
        <v>int</v>
      </c>
      <c r="DK2" s="142">
        <f>[1]playerSkillEffect!DK2</f>
        <v>0</v>
      </c>
      <c r="DL2" s="142">
        <f>[1]playerSkillEffect!DL2</f>
        <v>0</v>
      </c>
      <c r="DM2" s="142" t="str">
        <f>[1]playerSkillEffect!DM2</f>
        <v>int</v>
      </c>
      <c r="DN2" s="142" t="str">
        <f>[1]playerSkillEffect!DN2</f>
        <v>int</v>
      </c>
      <c r="DO2" s="142" t="str">
        <f>[1]playerSkillEffect!DO2</f>
        <v>int</v>
      </c>
      <c r="DP2" s="142" t="str">
        <f>[1]playerSkillEffect!DP2</f>
        <v>int</v>
      </c>
      <c r="DQ2" s="142">
        <f>[1]playerSkillEffect!DQ2</f>
        <v>0</v>
      </c>
      <c r="DR2" s="142" t="str">
        <f>[1]playerSkillEffect!DR2</f>
        <v>int</v>
      </c>
      <c r="DS2" s="142" t="str">
        <f>[1]playerSkillEffect!DS2</f>
        <v>int</v>
      </c>
      <c r="DT2" s="142" t="str">
        <f>[1]playerSkillEffect!DT2</f>
        <v>int</v>
      </c>
      <c r="DU2" s="142" t="str">
        <f>[1]playerSkillEffect!DU2</f>
        <v>int</v>
      </c>
      <c r="DV2" s="142" t="str">
        <f>[1]playerSkillEffect!DV2</f>
        <v>int</v>
      </c>
      <c r="DW2" s="142" t="str">
        <f>[1]playerSkillEffect!DW2</f>
        <v>int</v>
      </c>
      <c r="DX2" s="142" t="str">
        <f>[1]playerSkillEffect!DX2</f>
        <v>int</v>
      </c>
      <c r="DY2" s="142" t="str">
        <f>[1]playerSkillEffect!DY2</f>
        <v>int</v>
      </c>
      <c r="DZ2" s="142" t="str">
        <f>[1]playerSkillEffect!DZ2</f>
        <v>int</v>
      </c>
      <c r="EA2" s="142" t="str">
        <f>[1]playerSkillEffect!EA2</f>
        <v>int</v>
      </c>
      <c r="EB2" s="142" t="str">
        <f>[1]playerSkillEffect!EB2</f>
        <v>int</v>
      </c>
      <c r="EC2" s="142" t="str">
        <f>[1]playerSkillEffect!EC2</f>
        <v>int</v>
      </c>
      <c r="ED2" s="142" t="str">
        <f>[1]playerSkillEffect!ED2</f>
        <v>int</v>
      </c>
      <c r="EE2" s="142" t="str">
        <f>[1]playerSkillEffect!EE2</f>
        <v>int</v>
      </c>
      <c r="EF2" s="142" t="str">
        <f>[1]playerSkillEffect!EF2</f>
        <v>int</v>
      </c>
      <c r="EG2" s="142" t="str">
        <f>[1]playerSkillEffect!EG2</f>
        <v>int</v>
      </c>
      <c r="EH2" s="142">
        <f>[1]playerSkillEffect!EH2</f>
        <v>0</v>
      </c>
      <c r="EI2" s="142" t="str">
        <f>[1]playerSkillEffect!EI2</f>
        <v>int</v>
      </c>
      <c r="EJ2" s="142" t="str">
        <f>[1]playerSkillEffect!EJ2</f>
        <v>int</v>
      </c>
      <c r="EK2" s="142">
        <f>[1]playerSkillEffect!EK2</f>
        <v>0</v>
      </c>
      <c r="EL2" s="142">
        <f>[1]playerSkillEffect!EL2</f>
        <v>0</v>
      </c>
      <c r="EM2" s="142">
        <f>[1]playerSkillEffect!EM2</f>
        <v>0</v>
      </c>
      <c r="EN2" s="142">
        <f>[1]playerSkillEffect!EN2</f>
        <v>0</v>
      </c>
      <c r="EO2" s="142">
        <f>[1]playerSkillEffect!EO2</f>
        <v>0</v>
      </c>
      <c r="EP2" s="142">
        <f>[1]playerSkillEffect!EP2</f>
        <v>0</v>
      </c>
      <c r="EQ2" s="142">
        <f>[1]playerSkillEffect!EQ2</f>
        <v>0</v>
      </c>
      <c r="ER2" s="142">
        <f>[1]playerSkillEffect!ER2</f>
        <v>0</v>
      </c>
      <c r="ES2" s="142">
        <f>[1]playerSkillEffect!ES2</f>
        <v>0</v>
      </c>
      <c r="ET2" s="142">
        <f>[1]playerSkillEffect!ET2</f>
        <v>0</v>
      </c>
      <c r="EU2" s="142">
        <f>[1]playerSkillEffect!EU2</f>
        <v>0</v>
      </c>
      <c r="EV2" s="142">
        <f>[1]playerSkillEffect!EV2</f>
        <v>0</v>
      </c>
      <c r="EW2" s="142">
        <f>[1]playerSkillEffect!EW2</f>
        <v>0</v>
      </c>
      <c r="EX2" s="142">
        <f>[1]playerSkillEffect!EX2</f>
        <v>0</v>
      </c>
      <c r="EY2" s="142">
        <f>[1]playerSkillEffect!EY2</f>
        <v>0</v>
      </c>
      <c r="EZ2" s="142">
        <f>[1]playerSkillEffect!EZ2</f>
        <v>0</v>
      </c>
      <c r="FA2" s="142">
        <f>[1]playerSkillEffect!FA2</f>
        <v>0</v>
      </c>
      <c r="FB2" s="142">
        <f>[1]playerSkillEffect!FB2</f>
        <v>0</v>
      </c>
      <c r="FC2" s="142">
        <f>[1]playerSkillEffect!FC2</f>
        <v>0</v>
      </c>
      <c r="FD2" s="142">
        <f>[1]playerSkillEffect!FD2</f>
        <v>0</v>
      </c>
      <c r="FE2" s="142">
        <f>[1]playerSkillEffect!FE2</f>
        <v>0</v>
      </c>
      <c r="FF2" s="142">
        <f>[1]playerSkillEffect!FF2</f>
        <v>0</v>
      </c>
      <c r="FG2" s="142">
        <f>[1]playerSkillEffect!FG2</f>
        <v>0</v>
      </c>
      <c r="FH2" s="142">
        <f>[1]playerSkillEffect!FH2</f>
        <v>0</v>
      </c>
      <c r="FI2" s="142">
        <f>[1]playerSkillEffect!FI2</f>
        <v>0</v>
      </c>
      <c r="FJ2" s="142">
        <f>[1]playerSkillEffect!FJ2</f>
        <v>0</v>
      </c>
      <c r="FK2" s="142">
        <f>[1]playerSkillEffect!FK2</f>
        <v>0</v>
      </c>
      <c r="FL2" s="142">
        <f>[1]playerSkillEffect!FL2</f>
        <v>0</v>
      </c>
      <c r="FM2" s="142">
        <f>[1]playerSkillEffect!FM2</f>
        <v>0</v>
      </c>
      <c r="FN2" s="142">
        <f>[1]playerSkillEffect!FN2</f>
        <v>0</v>
      </c>
      <c r="FO2" s="142">
        <f>[1]playerSkillEffect!FO2</f>
        <v>0</v>
      </c>
      <c r="FP2" s="142">
        <f>[1]playerSkillEffect!FP2</f>
        <v>0</v>
      </c>
      <c r="FQ2" s="142">
        <f>[1]playerSkillEffect!FQ2</f>
        <v>0</v>
      </c>
      <c r="FR2" s="142">
        <f>[1]playerSkillEffect!FR2</f>
        <v>0</v>
      </c>
      <c r="FS2" s="142">
        <f>[1]playerSkillEffect!FS2</f>
        <v>0</v>
      </c>
      <c r="FT2" s="142">
        <f>[1]playerSkillEffect!FT2</f>
        <v>0</v>
      </c>
      <c r="FU2" s="142">
        <f>[1]playerSkillEffect!FU2</f>
        <v>0</v>
      </c>
      <c r="FV2" s="142">
        <f>[1]playerSkillEffect!FV2</f>
        <v>0</v>
      </c>
      <c r="FW2" s="142">
        <f>[1]playerSkillEffect!FW2</f>
        <v>0</v>
      </c>
      <c r="FX2" s="142">
        <f>[1]playerSkillEffect!FX2</f>
        <v>0</v>
      </c>
      <c r="FY2" s="142">
        <f>[1]playerSkillEffect!FY2</f>
        <v>0</v>
      </c>
      <c r="FZ2" s="142">
        <f>[1]playerSkillEffect!FZ2</f>
        <v>0</v>
      </c>
      <c r="GA2" s="142">
        <f>[1]playerSkillEffect!GA2</f>
        <v>0</v>
      </c>
      <c r="GB2" s="142">
        <f>[1]playerSkillEffect!GB2</f>
        <v>0</v>
      </c>
      <c r="GC2" s="142">
        <f>[1]playerSkillEffect!GC2</f>
        <v>0</v>
      </c>
      <c r="GD2" s="142">
        <f>[1]playerSkillEffect!GD2</f>
        <v>0</v>
      </c>
      <c r="GE2" s="142">
        <f>[1]playerSkillEffect!GE2</f>
        <v>0</v>
      </c>
      <c r="GF2" s="142">
        <f>[1]playerSkillEffect!GF2</f>
        <v>0</v>
      </c>
      <c r="GG2" s="142">
        <f>[1]playerSkillEffect!GG2</f>
        <v>0</v>
      </c>
      <c r="GH2" s="142">
        <f>[1]playerSkillEffect!GH2</f>
        <v>0</v>
      </c>
    </row>
    <row r="3" spans="1:190" ht="16.5" customHeight="1">
      <c r="A3" s="142" t="str">
        <f>[1]playerSkillEffect!A3</f>
        <v>技能ID</v>
      </c>
      <c r="B3" s="142" t="str">
        <f>[1]playerSkillEffect!B3</f>
        <v>技能名称</v>
      </c>
      <c r="C3" s="142" t="str">
        <f>[1]playerSkillEffect!C3</f>
        <v>分类标记</v>
      </c>
      <c r="D3" s="142" t="str">
        <f>[1]playerSkillEffect!D3</f>
        <v>是否大招</v>
      </c>
      <c r="E3" s="142" t="str">
        <f>[1]playerSkillEffect!E3</f>
        <v>施法暂停</v>
      </c>
      <c r="F3" s="142" t="str">
        <f>[1]playerSkillEffect!F3</f>
        <v>技能分类</v>
      </c>
      <c r="G3" s="142" t="str">
        <f>[1]playerSkillEffect!G3</f>
        <v>标签</v>
      </c>
      <c r="H3" s="142" t="str">
        <f>[1]playerSkillEffect!H3</f>
        <v>提升</v>
      </c>
      <c r="I3" s="142" t="str">
        <f>[1]playerSkillEffect!I3</f>
        <v>魔法触发</v>
      </c>
      <c r="J3" s="142" t="str">
        <f>[1]playerSkillEffect!J3</f>
        <v>是否打建筑</v>
      </c>
      <c r="K3" s="142" t="str">
        <f>[1]playerSkillEffect!K3</f>
        <v>基础ID</v>
      </c>
      <c r="L3" s="142" t="str">
        <f>[1]playerSkillEffect!L3</f>
        <v>提供基础战斗力</v>
      </c>
      <c r="M3" s="142" t="str">
        <f>[1]playerSkillEffect!M3</f>
        <v>每级提供额外战斗力</v>
      </c>
      <c r="N3" s="142" t="str">
        <f>[1]playerSkillEffect!N3</f>
        <v>技能名称</v>
      </c>
      <c r="O3" s="142" t="str">
        <f>[1]playerSkillEffect!O3</f>
        <v>技能描述</v>
      </c>
      <c r="P3" s="142" t="str">
        <f>[1]playerSkillEffect!P3</f>
        <v>升级描述</v>
      </c>
      <c r="Q3" s="142" t="str">
        <f>[1]playerSkillEffect!Q3</f>
        <v>技能简述</v>
      </c>
      <c r="R3" s="142" t="str">
        <f>[1]playerSkillEffect!R3</f>
        <v>逻辑补充</v>
      </c>
      <c r="S3" s="142" t="str">
        <f>[1]playerSkillEffect!S3</f>
        <v>技能图标</v>
      </c>
      <c r="T3" s="142" t="str">
        <f>[1]playerSkillEffect!T3</f>
        <v>敌我区分</v>
      </c>
      <c r="U3" s="142" t="str">
        <f>[1]playerSkillEffect!U3</f>
        <v>施法前摇时间</v>
      </c>
      <c r="V3" s="142" t="str">
        <f>[1]playerSkillEffect!V3</f>
        <v>前摇光影-前立</v>
      </c>
      <c r="W3" s="142" t="str">
        <f>[1]playerSkillEffect!W3</f>
        <v>前摇光影-前压</v>
      </c>
      <c r="X3" s="142" t="str">
        <f>[1]playerSkillEffect!X3</f>
        <v>前摇光影-后立</v>
      </c>
      <c r="Y3" s="142" t="str">
        <f>[1]playerSkillEffect!Y3</f>
        <v>前摇光影-后压</v>
      </c>
      <c r="Z3" s="142" t="str">
        <f>[1]playerSkillEffect!Z3</f>
        <v>蓄力特效</v>
      </c>
      <c r="AA3" s="142" t="str">
        <f>[1]playerSkillEffect!AA3</f>
        <v>全屏光影</v>
      </c>
      <c r="AB3" s="142" t="str">
        <f>[1]playerSkillEffect!AB3</f>
        <v>全屏光影</v>
      </c>
      <c r="AC3" s="142" t="str">
        <f>[1]playerSkillEffect!AC3</f>
        <v>全屏光影</v>
      </c>
      <c r="AD3" s="142" t="str">
        <f>[1]playerSkillEffect!AD3</f>
        <v>技能光影-前立</v>
      </c>
      <c r="AE3" s="142" t="str">
        <f>[1]playerSkillEffect!AE3</f>
        <v>技能光影-前压</v>
      </c>
      <c r="AF3" s="142" t="str">
        <f>[1]playerSkillEffect!AF3</f>
        <v>技能光影-后立</v>
      </c>
      <c r="AG3" s="142" t="str">
        <f>[1]playerSkillEffect!AG3</f>
        <v>技能光影-后压</v>
      </c>
      <c r="AH3" s="142" t="str">
        <f>[1]playerSkillEffect!AH3</f>
        <v>技能光影缩放</v>
      </c>
      <c r="AI3" s="142" t="str">
        <f>[1]playerSkillEffect!AI3</f>
        <v>BUFF图标</v>
      </c>
      <c r="AJ3" s="142" t="str">
        <f>[1]playerSkillEffect!AJ3</f>
        <v>BUFF特效</v>
      </c>
      <c r="AK3" s="142" t="str">
        <f>[1]playerSkillEffect!AK3</f>
        <v>BUFF特效说明</v>
      </c>
      <c r="AL3" s="142" t="str">
        <f>[1]playerSkillEffect!AL3</f>
        <v>技能伤害显示</v>
      </c>
      <c r="AM3" s="142">
        <f>[1]playerSkillEffect!AM3</f>
        <v>0</v>
      </c>
      <c r="AN3" s="142" t="str">
        <f>[1]playerSkillEffect!AN3</f>
        <v>声音文件</v>
      </c>
      <c r="AO3" s="142" t="str">
        <f>[1]playerSkillEffect!AO3</f>
        <v>阶</v>
      </c>
      <c r="AP3" s="142" t="str">
        <f>[1]playerSkillEffect!AP3</f>
        <v>满阶</v>
      </c>
      <c r="AQ3" s="142" t="str">
        <f>[1]playerSkillEffect!AQ3</f>
        <v>技能类型</v>
      </c>
      <c r="AR3" s="142" t="str">
        <f>[1]playerSkillEffect!AR3</f>
        <v>允许条件</v>
      </c>
      <c r="AS3" s="142" t="str">
        <f>[1]playerSkillEffect!AS3</f>
        <v>单次增长积分</v>
      </c>
      <c r="AT3" s="142" t="str">
        <f>[1]playerSkillEffect!AT3</f>
        <v>前置冷却时间</v>
      </c>
      <c r="AU3" s="142" t="str">
        <f>[1]playerSkillEffect!AU3</f>
        <v>冷却时间</v>
      </c>
      <c r="AV3" s="142" t="str">
        <f>[1]playerSkillEffect!AV3</f>
        <v>能量消耗</v>
      </c>
      <c r="AW3" s="142" t="str">
        <f>[1]playerSkillEffect!AW3</f>
        <v>激活特征</v>
      </c>
      <c r="AX3" s="142" t="str">
        <f>[1]playerSkillEffect!AX3</f>
        <v>施放操作方式</v>
      </c>
      <c r="AY3" s="142" t="str">
        <f>[1]playerSkillEffect!AY3</f>
        <v>手控圆心类型</v>
      </c>
      <c r="AZ3" s="142" t="str">
        <f>[1]playerSkillEffect!AZ3</f>
        <v>拖动长度</v>
      </c>
      <c r="BA3" s="142" t="str">
        <f>[1]playerSkillEffect!BA3</f>
        <v>默认方向</v>
      </c>
      <c r="BB3" s="142" t="str">
        <f>[1]playerSkillEffect!BB3</f>
        <v>单次操作次数限制</v>
      </c>
      <c r="BC3" s="142" t="str">
        <f>[1]playerSkillEffect!BC3</f>
        <v>整场使用限制</v>
      </c>
      <c r="BD3" s="142" t="str">
        <f>[1]playerSkillEffect!BD3</f>
        <v>单位时长</v>
      </c>
      <c r="BE3" s="142" t="str">
        <f>[1]playerSkillEffect!BE3</f>
        <v>子物体id</v>
      </c>
      <c r="BF3" s="142" t="str">
        <f>[1]playerSkillEffect!BF3</f>
        <v>回复法力</v>
      </c>
      <c r="BG3" s="142" t="str">
        <f>[1]playerSkillEffect!BG3</f>
        <v>玩家CD变化</v>
      </c>
      <c r="BH3" s="142" t="str">
        <f>[1]playerSkillEffect!BH3</f>
        <v>效果概率A</v>
      </c>
      <c r="BI3" s="142" t="str">
        <f>[1]playerSkillEffect!BI3</f>
        <v>特殊条件A</v>
      </c>
      <c r="BJ3" s="142" t="str">
        <f>[1]playerSkillEffect!BJ3</f>
        <v>特殊条件有效性A</v>
      </c>
      <c r="BK3" s="142" t="str">
        <f>[1]playerSkillEffect!BK3</f>
        <v>技能范围形状A</v>
      </c>
      <c r="BL3" s="142" t="str">
        <f>[1]playerSkillEffect!BL3</f>
        <v>技能范围A</v>
      </c>
      <c r="BM3" s="142" t="str">
        <f>[1]playerSkillEffect!BM3</f>
        <v>作用目标A</v>
      </c>
      <c r="BN3" s="142" t="str">
        <f>[1]playerSkillEffect!BN3</f>
        <v>伤害结算时间</v>
      </c>
      <c r="BO3" s="142" t="str">
        <f>[1]playerSkillEffect!BO3</f>
        <v>伤害显示延时帧</v>
      </c>
      <c r="BP3" s="142" t="str">
        <f>[1]playerSkillEffect!BP3</f>
        <v>目标数量A</v>
      </c>
      <c r="BQ3" s="142" t="str">
        <f>[1]playerSkillEffect!BQ3</f>
        <v>治疗or伤害or召唤or驱散A</v>
      </c>
      <c r="BR3" s="142" t="str">
        <f>[1]playerSkillEffect!BR3</f>
        <v>是否击飞</v>
      </c>
      <c r="BS3" s="142" t="str">
        <f>[1]playerSkillEffect!BS3</f>
        <v>效果百分比A</v>
      </c>
      <c r="BT3" s="142" t="str">
        <f>[1]playerSkillEffect!BT3</f>
        <v>最大伤害</v>
      </c>
      <c r="BU3" s="142" t="str">
        <f>[1]playerSkillEffect!BU3</f>
        <v>效果附加数值A</v>
      </c>
      <c r="BV3" s="142" t="str">
        <f>[1]playerSkillEffect!BV3</f>
        <v>抽不死</v>
      </c>
      <c r="BW3" s="142" t="str">
        <f>[1]playerSkillEffect!BW3</f>
        <v>附加怒气</v>
      </c>
      <c r="BX3" s="142" t="str">
        <f>[1]playerSkillEffect!BX3</f>
        <v>A效果类型</v>
      </c>
      <c r="BY3" s="142" t="str">
        <f>[1]playerSkillEffect!BY3</f>
        <v>附加主动技能C</v>
      </c>
      <c r="BZ3" s="142" t="str">
        <f>[1]playerSkillEffect!BZ3</f>
        <v>附加特性C</v>
      </c>
      <c r="CA3" s="142" t="str">
        <f>[1]playerSkillEffect!CA3</f>
        <v>Buff类别C</v>
      </c>
      <c r="CB3" s="142" t="str">
        <f>[1]playerSkillEffect!CB3</f>
        <v>Buff概率C</v>
      </c>
      <c r="CC3" s="142" t="str">
        <f>[1]playerSkillEffect!CC3</f>
        <v>图腾</v>
      </c>
      <c r="CD3" s="142">
        <f>[1]playerSkillEffect!CD3</f>
        <v>0</v>
      </c>
      <c r="CE3" s="142" t="str">
        <f>[1]playerSkillEffect!CE3</f>
        <v>召唤单位A</v>
      </c>
      <c r="CF3" s="142" t="str">
        <f>[1]playerSkillEffect!CF3</f>
        <v>召唤物等级A</v>
      </c>
      <c r="CG3" s="142" t="str">
        <f>[1]playerSkillEffect!CG3</f>
        <v>召唤物数量A</v>
      </c>
      <c r="CH3" s="142" t="str">
        <f>[1]playerSkillEffect!CH3</f>
        <v>复制目标继承攻击百分比</v>
      </c>
      <c r="CI3" s="142" t="str">
        <f>[1]playerSkillEffect!CI3</f>
        <v>复制目标易伤百分比</v>
      </c>
      <c r="CJ3" s="142" t="str">
        <f>[1]playerSkillEffect!CJ3</f>
        <v>复制目标持续时间</v>
      </c>
      <c r="CK3" s="142" t="str">
        <f>[1]playerSkillEffect!CK3</f>
        <v>士气值变化A</v>
      </c>
      <c r="CL3" s="142" t="str">
        <f>[1]playerSkillEffect!CL3</f>
        <v>驱散类型A</v>
      </c>
      <c r="CM3" s="142" t="str">
        <f>[1]playerSkillEffect!CM3</f>
        <v>驱散强度A</v>
      </c>
      <c r="CN3" s="142" t="str">
        <f>[1]playerSkillEffect!CN3</f>
        <v>受击挂点A</v>
      </c>
      <c r="CO3" s="142" t="str">
        <f>[1]playerSkillEffect!CO3</f>
        <v>链接光影-前压A</v>
      </c>
      <c r="CP3" s="142" t="str">
        <f>[1]playerSkillEffect!CP3</f>
        <v>链接光影-后压A</v>
      </c>
      <c r="CQ3" s="142" t="str">
        <f>[1]playerSkillEffect!CQ3</f>
        <v>链接延迟A</v>
      </c>
      <c r="CR3" s="142" t="str">
        <f>[1]playerSkillEffect!CR3</f>
        <v>人物受击-前立A</v>
      </c>
      <c r="CS3" s="142" t="str">
        <f>[1]playerSkillEffect!CS3</f>
        <v>人物受击-前压A</v>
      </c>
      <c r="CT3" s="142" t="str">
        <f>[1]playerSkillEffect!CT3</f>
        <v>人物受击-后立</v>
      </c>
      <c r="CU3" s="142" t="str">
        <f>[1]playerSkillEffect!CU3</f>
        <v>人物受击-后压</v>
      </c>
      <c r="CV3" s="142">
        <f>[1]playerSkillEffect!CV3</f>
        <v>0</v>
      </c>
      <c r="CW3" s="142" t="str">
        <f>[1]playerSkillEffect!CW3</f>
        <v>受击动画</v>
      </c>
      <c r="CX3" s="142" t="str">
        <f>[1]playerSkillEffect!CX3</f>
        <v>死亡触发动画</v>
      </c>
      <c r="CY3" s="142" t="str">
        <f>[1]playerSkillEffect!CY3</f>
        <v>震屏效果A</v>
      </c>
      <c r="CZ3" s="142" t="str">
        <f>[1]playerSkillEffect!CZ3</f>
        <v>效果概率B</v>
      </c>
      <c r="DA3" s="142" t="str">
        <f>[1]playerSkillEffect!DA3</f>
        <v>特殊条件B</v>
      </c>
      <c r="DB3" s="142" t="str">
        <f>[1]playerSkillEffect!DB3</f>
        <v>特殊条件有效性B</v>
      </c>
      <c r="DC3" s="142">
        <f>[1]playerSkillEffect!DC3</f>
        <v>0</v>
      </c>
      <c r="DD3" s="142" t="str">
        <f>[1]playerSkillEffect!DD3</f>
        <v>技能光影-前立</v>
      </c>
      <c r="DE3" s="142" t="str">
        <f>[1]playerSkillEffect!DE3</f>
        <v>技能光影-前压</v>
      </c>
      <c r="DF3" s="142" t="str">
        <f>[1]playerSkillEffect!DF3</f>
        <v>技能光影-后立</v>
      </c>
      <c r="DG3" s="142" t="str">
        <f>[1]playerSkillEffect!DG3</f>
        <v>技能光影-后压</v>
      </c>
      <c r="DH3" s="142" t="str">
        <f>[1]playerSkillEffect!DH3</f>
        <v>B技能范围形状</v>
      </c>
      <c r="DI3" s="142" t="str">
        <f>[1]playerSkillEffect!DI3</f>
        <v>B技能范围</v>
      </c>
      <c r="DJ3" s="142" t="str">
        <f>[1]playerSkillEffect!DJ3</f>
        <v>B作用目标</v>
      </c>
      <c r="DK3" s="142" t="str">
        <f>[1]playerSkillEffect!DK3</f>
        <v>伤害结算时间</v>
      </c>
      <c r="DL3" s="142" t="str">
        <f>[1]playerSkillEffect!DL3</f>
        <v>伤害显示延时帧</v>
      </c>
      <c r="DM3" s="142" t="str">
        <f>[1]playerSkillEffect!DM3</f>
        <v>B目标数量</v>
      </c>
      <c r="DN3" s="142" t="str">
        <f>[1]playerSkillEffect!DN3</f>
        <v>B治疗or伤害or驱散</v>
      </c>
      <c r="DO3" s="142" t="str">
        <f>[1]playerSkillEffect!DO3</f>
        <v>是否击飞</v>
      </c>
      <c r="DP3" s="142" t="str">
        <f>[1]playerSkillEffect!DP3</f>
        <v>效果百分比B</v>
      </c>
      <c r="DQ3" s="142" t="str">
        <f>[1]playerSkillEffect!DQ3</f>
        <v>最大伤害</v>
      </c>
      <c r="DR3" s="142" t="str">
        <f>[1]playerSkillEffect!DR3</f>
        <v>效果附加数值B</v>
      </c>
      <c r="DS3" s="142" t="str">
        <f>[1]playerSkillEffect!DS3</f>
        <v>附加怒气</v>
      </c>
      <c r="DT3" s="142" t="str">
        <f>[1]playerSkillEffect!DT3</f>
        <v>B效果类型</v>
      </c>
      <c r="DU3" s="142" t="str">
        <f>[1]playerSkillEffect!DU3</f>
        <v>附加主动技能D</v>
      </c>
      <c r="DV3" s="142" t="str">
        <f>[1]playerSkillEffect!DV3</f>
        <v>附加特性D</v>
      </c>
      <c r="DW3" s="142" t="str">
        <f>[1]playerSkillEffect!DW3</f>
        <v>Buff类别D</v>
      </c>
      <c r="DX3" s="142" t="str">
        <f>[1]playerSkillEffect!DX3</f>
        <v>Buff概率D</v>
      </c>
      <c r="DY3" s="142" t="str">
        <f>[1]playerSkillEffect!DY3</f>
        <v>召唤单位B</v>
      </c>
      <c r="DZ3" s="142" t="str">
        <f>[1]playerSkillEffect!DZ3</f>
        <v>召唤物等级B</v>
      </c>
      <c r="EA3" s="142" t="str">
        <f>[1]playerSkillEffect!EA3</f>
        <v>召唤物数量B</v>
      </c>
      <c r="EB3" s="142" t="str">
        <f>[1]playerSkillEffect!EB3</f>
        <v>复制目标继承攻击百分比</v>
      </c>
      <c r="EC3" s="142" t="str">
        <f>[1]playerSkillEffect!EC3</f>
        <v>复制目标易伤百分比</v>
      </c>
      <c r="ED3" s="142" t="str">
        <f>[1]playerSkillEffect!ED3</f>
        <v>复制目标持续时间</v>
      </c>
      <c r="EE3" s="142" t="str">
        <f>[1]playerSkillEffect!EE3</f>
        <v>士气值变化B</v>
      </c>
      <c r="EF3" s="142" t="str">
        <f>[1]playerSkillEffect!EF3</f>
        <v>B驱散类型</v>
      </c>
      <c r="EG3" s="142" t="str">
        <f>[1]playerSkillEffect!EG3</f>
        <v>B驱散强度级别</v>
      </c>
      <c r="EH3" s="142" t="str">
        <f>[1]playerSkillEffect!EH3</f>
        <v>受击挂点</v>
      </c>
      <c r="EI3" s="142" t="str">
        <f>[1]playerSkillEffect!EI3</f>
        <v>链接光影-前压</v>
      </c>
      <c r="EJ3" s="142" t="str">
        <f>[1]playerSkillEffect!EJ3</f>
        <v>链接光影-后压</v>
      </c>
      <c r="EK3" s="142" t="str">
        <f>[1]playerSkillEffect!EK3</f>
        <v>链接延迟</v>
      </c>
      <c r="EL3" s="142" t="str">
        <f>[1]playerSkillEffect!EL3</f>
        <v>人物受击-前立</v>
      </c>
      <c r="EM3" s="142" t="str">
        <f>[1]playerSkillEffect!EM3</f>
        <v>人物受击-前压</v>
      </c>
      <c r="EN3" s="142" t="str">
        <f>[1]playerSkillEffect!EN3</f>
        <v>人物受击-后立</v>
      </c>
      <c r="EO3" s="142" t="str">
        <f>[1]playerSkillEffect!EO3</f>
        <v>人物受击-后压</v>
      </c>
      <c r="EP3" s="142">
        <f>[1]playerSkillEffect!EP3</f>
        <v>0</v>
      </c>
      <c r="EQ3" s="142" t="str">
        <f>[1]playerSkillEffect!EQ3</f>
        <v>受击动画</v>
      </c>
      <c r="ER3" s="142">
        <f>[1]playerSkillEffect!ER3</f>
        <v>0</v>
      </c>
      <c r="ES3" s="142" t="str">
        <f>[1]playerSkillEffect!ES3</f>
        <v>音效</v>
      </c>
      <c r="ET3" s="142" t="str">
        <f>[1]playerSkillEffect!ET3</f>
        <v>近景音量比率</v>
      </c>
      <c r="EU3" s="142" t="str">
        <f>[1]playerSkillEffect!EU3</f>
        <v>远景音量比率</v>
      </c>
      <c r="EV3" s="142" t="str">
        <f>[1]playerSkillEffect!EV3</f>
        <v>远离比率缩减</v>
      </c>
      <c r="EW3" s="142" t="str">
        <f>[1]playerSkillEffect!EW3</f>
        <v>施法优先级</v>
      </c>
      <c r="EX3" s="142" t="str">
        <f>[1]playerSkillEffect!EX3</f>
        <v>前置技能</v>
      </c>
      <c r="EY3" s="142" t="str">
        <f>[1]playerSkillEffect!EY3</f>
        <v>后置技能</v>
      </c>
      <c r="EZ3" s="142" t="str">
        <f>[1]playerSkillEffect!EZ3</f>
        <v>敌我区分</v>
      </c>
      <c r="FA3" s="142" t="str">
        <f>[1]playerSkillEffect!FA3</f>
        <v>敌方后置技能</v>
      </c>
      <c r="FB3" s="142" t="str">
        <f>[1]playerSkillEffect!FB3</f>
        <v>&amp;禁止上阵</v>
      </c>
      <c r="FC3" s="142" t="str">
        <f>[1]playerSkillEffect!FC3</f>
        <v>特殊优先情况</v>
      </c>
      <c r="FD3" s="142" t="str">
        <f>[1]playerSkillEffect!FD3</f>
        <v>特殊有效性</v>
      </c>
      <c r="FE3" s="142" t="str">
        <f>[1]playerSkillEffect!FE3</f>
        <v>是否回避召唤物</v>
      </c>
      <c r="FF3" s="142" t="str">
        <f>[1]playerSkillEffect!FF3</f>
        <v>兵种优先级</v>
      </c>
      <c r="FG3" s="142" t="str">
        <f>[1]playerSkillEffect!FG3</f>
        <v>优先方阵大小</v>
      </c>
      <c r="FH3" s="142" t="str">
        <f>[1]playerSkillEffect!FH3</f>
        <v>优先生命值</v>
      </c>
      <c r="FI3" s="142" t="str">
        <f>[1]playerSkillEffect!FI3</f>
        <v>方阵间距</v>
      </c>
      <c r="FJ3" s="142" t="str">
        <f>[1]playerSkillEffect!FJ3</f>
        <v>施法优先级</v>
      </c>
      <c r="FK3" s="142" t="str">
        <f>[1]playerSkillEffect!FK3</f>
        <v>前置技能</v>
      </c>
      <c r="FL3" s="142" t="str">
        <f>[1]playerSkillEffect!FL3</f>
        <v>后置技能</v>
      </c>
      <c r="FM3" s="142" t="str">
        <f>[1]playerSkillEffect!FM3</f>
        <v>敌我区分</v>
      </c>
      <c r="FN3" s="142">
        <f>[1]playerSkillEffect!FN3</f>
        <v>0</v>
      </c>
      <c r="FO3" s="142" t="str">
        <f>[1]playerSkillEffect!FO3</f>
        <v>敌方后置技能</v>
      </c>
      <c r="FP3" s="142" t="str">
        <f>[1]playerSkillEffect!FP3</f>
        <v>&amp;禁止上阵</v>
      </c>
      <c r="FQ3" s="142" t="str">
        <f>[1]playerSkillEffect!FQ3</f>
        <v>特殊优先情况</v>
      </c>
      <c r="FR3" s="142" t="str">
        <f>[1]playerSkillEffect!FR3</f>
        <v>特殊有效性</v>
      </c>
      <c r="FS3" s="142" t="str">
        <f>[1]playerSkillEffect!FS3</f>
        <v>是否回避召唤物</v>
      </c>
      <c r="FT3" s="142" t="str">
        <f>[1]playerSkillEffect!FT3</f>
        <v>兵种优先级</v>
      </c>
      <c r="FU3" s="142" t="str">
        <f>[1]playerSkillEffect!FU3</f>
        <v>优先方阵大小</v>
      </c>
      <c r="FV3" s="142" t="str">
        <f>[1]playerSkillEffect!FV3</f>
        <v>优先生命值</v>
      </c>
      <c r="FW3" s="142" t="str">
        <f>[1]playerSkillEffect!FW3</f>
        <v>方阵间距</v>
      </c>
      <c r="FX3" s="142" t="str">
        <f>[1]playerSkillEffect!FX3</f>
        <v>压黑延迟</v>
      </c>
      <c r="FY3" s="142">
        <f>[1]playerSkillEffect!FY3</f>
        <v>0</v>
      </c>
      <c r="FZ3" s="142">
        <f>[1]playerSkillEffect!FZ3</f>
        <v>0</v>
      </c>
      <c r="GA3" s="142">
        <f>[1]playerSkillEffect!GA3</f>
        <v>0</v>
      </c>
      <c r="GB3" s="142">
        <f>[1]playerSkillEffect!GB3</f>
        <v>0</v>
      </c>
      <c r="GC3" s="142">
        <f>[1]playerSkillEffect!GC3</f>
        <v>0</v>
      </c>
      <c r="GD3" s="142">
        <f>[1]playerSkillEffect!GD3</f>
        <v>0</v>
      </c>
      <c r="GE3" s="142">
        <f>[1]playerSkillEffect!GE3</f>
        <v>0</v>
      </c>
      <c r="GF3" s="142">
        <f>[1]playerSkillEffect!GF3</f>
        <v>0</v>
      </c>
      <c r="GG3" s="142">
        <f>[1]playerSkillEffect!GG3</f>
        <v>0</v>
      </c>
      <c r="GH3" s="142">
        <f>[1]playerSkillEffect!GH3</f>
        <v>0</v>
      </c>
    </row>
    <row r="4" spans="1:190" s="158" customFormat="1" ht="54.6" customHeight="1">
      <c r="A4" s="156" t="str">
        <f>[1]playerSkillEffect!A4</f>
        <v xml:space="preserve">ID
</v>
      </c>
      <c r="B4" s="156">
        <f>[1]playerSkillEffect!B4</f>
        <v>0</v>
      </c>
      <c r="C4" s="156" t="str">
        <f>[1]playerSkillEffect!C4</f>
        <v xml:space="preserve">1：兵团
2：英雄
3：宝物
</v>
      </c>
      <c r="D4" s="156" t="str">
        <f>[1]playerSkillEffect!D4</f>
        <v>1:大招</v>
      </c>
      <c r="E4" s="156" t="str">
        <f>[1]playerSkillEffect!E4</f>
        <v>0：不暂停
1：暂停</v>
      </c>
      <c r="F4" s="156" t="str">
        <f>[1]playerSkillEffect!F4</f>
        <v>1.英雄技能
2.专精技能
3.宝物技能
4.器械技能</v>
      </c>
      <c r="G4" s="156" t="str">
        <f>[1]playerSkillEffect!G4</f>
        <v>1：伤害
2：辅助
3：召唤
4：其他</v>
      </c>
      <c r="H4" s="156" t="str">
        <f>[1]playerSkillEffect!H4</f>
        <v>1：伤害
2：辅助
3：召唤</v>
      </c>
      <c r="I4" s="156" t="str">
        <f>[1]playerSkillEffect!I4</f>
        <v>1.烈火神箭
2.寒冰神箭
3.大气神箭
4.大地神箭</v>
      </c>
      <c r="J4" s="156" t="str">
        <f>[1]playerSkillEffect!J4</f>
        <v>1：打</v>
      </c>
      <c r="K4" s="156">
        <f>[1]playerSkillEffect!K4</f>
        <v>0</v>
      </c>
      <c r="L4" s="156">
        <f>[1]playerSkillEffect!L4</f>
        <v>0</v>
      </c>
      <c r="M4" s="156">
        <f>[1]playerSkillEffect!M4</f>
        <v>0</v>
      </c>
      <c r="N4" s="156">
        <f>[1]playerSkillEffect!N4</f>
        <v>0</v>
      </c>
      <c r="O4" s="156">
        <f>[1]playerSkillEffect!O4</f>
        <v>0</v>
      </c>
      <c r="P4" s="156">
        <f>[1]playerSkillEffect!P4</f>
        <v>0</v>
      </c>
      <c r="Q4" s="156">
        <f>[1]playerSkillEffect!Q4</f>
        <v>0</v>
      </c>
      <c r="R4" s="156">
        <f>[1]playerSkillEffect!R4</f>
        <v>0</v>
      </c>
      <c r="S4" s="156">
        <f>[1]playerSkillEffect!S4</f>
        <v>0</v>
      </c>
      <c r="T4" s="156" t="str">
        <f>[1]playerSkillEffect!T4</f>
        <v xml:space="preserve">100：友军（不可被抵抗）
101：敌军（可被抵抗）
102：友军（可被抵抗）
103：敌军（不可被抵抗）
</v>
      </c>
      <c r="U4" s="156" t="str">
        <f>[1]playerSkillEffect!U4</f>
        <v>帧</v>
      </c>
      <c r="V4" s="156">
        <f>[1]playerSkillEffect!V4</f>
        <v>0</v>
      </c>
      <c r="W4" s="156">
        <f>[1]playerSkillEffect!W4</f>
        <v>0</v>
      </c>
      <c r="X4" s="156">
        <f>[1]playerSkillEffect!X4</f>
        <v>0</v>
      </c>
      <c r="Y4" s="156">
        <f>[1]playerSkillEffect!Y4</f>
        <v>0</v>
      </c>
      <c r="Z4" s="156">
        <f>[1]playerSkillEffect!Z4</f>
        <v>0</v>
      </c>
      <c r="AA4" s="156" t="str">
        <f>[1]playerSkillEffect!AA4</f>
        <v>[[光效名,层叠顺序]]
0:不循环
1-20层叠顺序数字越小越靠下层</v>
      </c>
      <c r="AB4" s="156" t="str">
        <f>[1]playerSkillEffect!AB4</f>
        <v>人物下层
[[光效名,层叠顺序]]
0:不循环
1-20层叠顺序数字越小越靠下层</v>
      </c>
      <c r="AC4" s="156" t="str">
        <f>[1]playerSkillEffect!AC4</f>
        <v>[[光效名,层叠顺序]]
0:不循环
1-20层叠顺序数字越小越靠下层</v>
      </c>
      <c r="AD4" s="156" t="str">
        <f>[1]playerSkillEffect!AD4</f>
        <v>stk1_2.jpg</v>
      </c>
      <c r="AE4" s="156" t="str">
        <f>[1]playerSkillEffect!AE4</f>
        <v>stk1_1.jpg</v>
      </c>
      <c r="AF4" s="156" t="str">
        <f>[1]playerSkillEffect!AF4</f>
        <v>stk2_2.jpg</v>
      </c>
      <c r="AG4" s="156" t="str">
        <f>[1]playerSkillEffect!AG4</f>
        <v>stk2_1.jpg</v>
      </c>
      <c r="AH4" s="156" t="str">
        <f>[1]playerSkillEffect!AH4</f>
        <v>缩放</v>
      </c>
      <c r="AI4" s="156" t="str">
        <f>[1]playerSkillEffect!AI4</f>
        <v>图标</v>
      </c>
      <c r="AJ4" s="156" t="str">
        <f>[1]playerSkillEffect!AJ4</f>
        <v>1加血
2增强
3削弱</v>
      </c>
      <c r="AK4" s="156" t="str">
        <f>[1]playerSkillEffect!AK4</f>
        <v>[]
XXY
XX为编号，Y为2加1减</v>
      </c>
      <c r="AL4" s="156" t="str">
        <f>[1]playerSkillEffect!AL4</f>
        <v>0或无不显示
1显示</v>
      </c>
      <c r="AM4" s="156" t="str">
        <f>[1]playerSkillEffect!AM4</f>
        <v>0:全不
1:标记敌人
2:标记我方
3：全部</v>
      </c>
      <c r="AN4" s="156" t="str">
        <f>[1]playerSkillEffect!AN4</f>
        <v>[["文件名",播放时间(帧数）],[文件名,播放时间]]</v>
      </c>
      <c r="AO4" s="156">
        <f>[1]playerSkillEffect!AO4</f>
        <v>0</v>
      </c>
      <c r="AP4" s="156">
        <f>[1]playerSkillEffect!AP4</f>
        <v>0</v>
      </c>
      <c r="AQ4" s="156" t="str">
        <f>[1]playerSkillEffect!AQ4</f>
        <v xml:space="preserve">1.特殊
2.火
3.水
4.气
5.土
8.器械技能
  </v>
      </c>
      <c r="AR4" s="156" t="str">
        <f>[1]playerSkillEffect!AR4</f>
        <v xml:space="preserve">条件触发专用
0.无条件
1.己方方阵死亡。
2.己方单位死亡。
3.对方方阵死亡。
4.对方单位死亡。
5.对方玩家技能使用。
6己方单位濒死。
</v>
      </c>
      <c r="AS4" s="156" t="str">
        <f>[1]playerSkillEffect!AS4</f>
        <v>积分增长数值。
[上限，下限]
100分技能允许施放。</v>
      </c>
      <c r="AT4" s="156" t="str">
        <f>[1]playerSkillEffect!AT4</f>
        <v>开场冷却时间
毫秒
[基础，随等等阶降低]</v>
      </c>
      <c r="AU4" s="156" t="str">
        <f>[1]playerSkillEffect!AU4</f>
        <v>毫秒
约定玩家抬手时走CD
[基础，随法术等阶降低]</v>
      </c>
      <c r="AV4" s="156" t="str">
        <f>[1]playerSkillEffect!AV4</f>
        <v>多次点击和滑动操作的总次数。
持续点击的单位时长视为一次。
按下抬起视为一次。
[基础，随法术等阶降低]</v>
      </c>
      <c r="AW4" s="156" t="str">
        <f>[1]playerSkillEffect!AW4</f>
        <v xml:space="preserve">
1.点击激活技能。
2.点击直接施放。
3.自动激活。
（选1填后两列列）</v>
      </c>
      <c r="AX4" s="156" t="str">
        <f>[1]playerSkillEffect!AX4</f>
        <v>1.屏幕点击。（抬起坐标）
2.屏幕滑动。（提供射线方向，长度固定）
3.按住拖动。
4.按住屏幕施放。</v>
      </c>
      <c r="AY4" s="156" t="str">
        <f>[1]playerSkillEffect!AY4</f>
        <v>1.触点坐标。
2.触点位置己方单位。（手触区域内无方阵，则选择距离最近己方单位）
3.触点位置敌方单位。</v>
      </c>
      <c r="AZ4" s="156" t="str">
        <f>[1]playerSkillEffect!AZ4</f>
        <v>[单位定长(L)，数量(N)，效果范围增长(M)]
拖动长度=单位定长*（数量-1）
定长滑动技能专用</v>
      </c>
      <c r="BA4" s="156" t="str">
        <f>[1]playerSkillEffect!BA4</f>
        <v>1.相对屏幕横向
2.相对屏幕纵向</v>
      </c>
      <c r="BB4" s="156" t="str">
        <f>[1]playerSkillEffect!BB4</f>
        <v>多次点击和滑动操作的总次数。
持续点击的单位时长视为一次。
按下抬起视为一次。</v>
      </c>
      <c r="BC4" s="156" t="str">
        <f>[1]playerSkillEffect!BC4</f>
        <v>不填代表无限制
数字代表限制次数</v>
      </c>
      <c r="BD4" s="156" t="str">
        <f>[1]playerSkillEffect!BD4</f>
        <v>单位毫秒
针对按住滑动</v>
      </c>
      <c r="BE4" s="156" t="str">
        <f>[1]playerSkillEffect!BE4</f>
        <v>ID</v>
      </c>
      <c r="BF4" s="156" t="str">
        <f>[1]playerSkillEffect!BF4</f>
        <v>[增加自己，减少对手]
为效果值的百分比。
如：效果值如填写20这里填写
[50,100]
实际为
增加自己50点能量，减少对手100点能量。</v>
      </c>
      <c r="BG4" s="156" t="str">
        <f>[1]playerSkillEffect!BG4</f>
        <v>[己方CD，敌方CD]
CD为正：沉默
CD为负：冷缩
CD为零：无效果
例：[-1000,1000]
我方冷却减缩1s，并沉默敌方玩家1s</v>
      </c>
      <c r="BH4" s="156" t="str">
        <f>[1]playerSkillEffect!BH4</f>
        <v>百分比值</v>
      </c>
      <c r="BI4" s="156" t="str">
        <f>[1]playerSkillEffect!BI4</f>
        <v xml:space="preserve">[[条件编号，数值]]
</v>
      </c>
      <c r="BJ4" s="156" t="str">
        <f>[1]playerSkillEffect!BJ4</f>
        <v>有效性：0.该技能对单位无效
            1.该技能对单位有效</v>
      </c>
      <c r="BK4" s="156" t="str">
        <f>[1]playerSkillEffect!BK4</f>
        <v xml:space="preserve">空着表示没有该效果
0.圆心目标
1.圆
2.矩形
效果判断项，不填代表无效果
</v>
      </c>
      <c r="BL4" s="156" t="str">
        <f>[1]playerSkillEffect!BL4</f>
        <v>椭圆短半径
(全屏技能不做选择)</v>
      </c>
      <c r="BM4" s="156" t="str">
        <f>[1]playerSkillEffect!BM4</f>
        <v xml:space="preserve">遍历
1.己方方阵（优化）
2.敌方方阵（优化）
3.敌方召唤生物
4.所有单位
5.死亡小兵
6.可献祭尸体
7.可复活尸体
8.己方单位（玩家技能）
9.敌方单位（玩家技能）
1.所有召唤物
11.己方玩家
12.敌方玩家
方阵内单位全部选取。  
13.敌方建筑 </v>
      </c>
      <c r="BN4" s="156" t="str">
        <f>[1]playerSkillEffect!BN4</f>
        <v>第X帧
一帧50ms</v>
      </c>
      <c r="BO4" s="156">
        <f>[1]playerSkillEffect!BO4</f>
        <v>0</v>
      </c>
      <c r="BP4" s="156" t="str">
        <f>[1]playerSkillEffect!BP4</f>
        <v>[方阵数量，单位方阵的数目]
若选择作用目标·为1,2，则方阵内的目标选择不受技能范围限制
0代表全部作用单位</v>
      </c>
      <c r="BQ4" s="156" t="str">
        <f>[1]playerSkillEffect!BQ4</f>
        <v>1.治疗
2.伤害
3.召唤
4.驱散
5.复活（目标为正常尸体，否则无效）
6.献祭（目标为可献祭尸体，否则无效）
7.复制（目标为单位，否则无效）</v>
      </c>
      <c r="BR4" s="156" t="str">
        <f>[1]playerSkillEffect!BR4</f>
        <v>不为空则击飞</v>
      </c>
      <c r="BS4" s="156">
        <f>[1]playerSkillEffect!BS4</f>
        <v>0</v>
      </c>
      <c r="BT4" s="156">
        <f>[1]playerSkillEffect!BT4</f>
        <v>0</v>
      </c>
      <c r="BU4" s="156" t="str">
        <f>[1]playerSkillEffect!BU4</f>
        <v xml:space="preserve">伤害=目标最大生命值*（百分比基础+成长*玩家等级）+数值基础+成长*玩家等级
[基础，玩家等级成长]
</v>
      </c>
      <c r="BV4" s="156" t="str">
        <f>[1]playerSkillEffect!BV4</f>
        <v>伤害=目标最大生命值*（百分比基础+成长*玩家等级）+数值基础+成长*玩家等级
[基础，玩家等级成长]</v>
      </c>
      <c r="BW4" s="156">
        <f>[1]playerSkillEffect!BW4</f>
        <v>0</v>
      </c>
      <c r="BX4" s="156" t="str">
        <f>[1]playerSkillEffect!BX4</f>
        <v xml:space="preserve">1.物理
2.火
3.水
4.风
5.土
8.器械
</v>
      </c>
      <c r="BY4" s="156">
        <f>[1]playerSkillEffect!BY4</f>
        <v>0</v>
      </c>
      <c r="BZ4" s="156">
        <f>[1]playerSkillEffect!BZ4</f>
        <v>0</v>
      </c>
      <c r="CA4" s="156" t="str">
        <f>[1]playerSkillEffect!CA4</f>
        <v>ID
空着表示没有该效果</v>
      </c>
      <c r="CB4" s="156" t="str">
        <f>[1]playerSkillEffect!CB4</f>
        <v>[概率,成长]</v>
      </c>
      <c r="CC4" s="156">
        <f>[1]playerSkillEffect!CC4</f>
        <v>0</v>
      </c>
      <c r="CD4" s="156">
        <f>[1]playerSkillEffect!CD4</f>
        <v>0</v>
      </c>
      <c r="CE4" s="156" t="str">
        <f>[1]playerSkillEffect!CE4</f>
        <v>召唤生物ID</v>
      </c>
      <c r="CF4" s="156" t="str">
        <f>[1]playerSkillEffect!CF4</f>
        <v xml:space="preserve">[召唤物等级初始值,
随玩家等级成长]
</v>
      </c>
      <c r="CG4" s="156" t="str">
        <f>[1]playerSkillEffect!CG4</f>
        <v xml:space="preserve">召唤单位数量 [初始，随玩家等级成长]
</v>
      </c>
      <c r="CH4" s="156" t="str">
        <f>[1]playerSkillEffect!CH4</f>
        <v xml:space="preserve"> 　【基础，成长】</v>
      </c>
      <c r="CI4" s="156" t="str">
        <f>[1]playerSkillEffect!CI4</f>
        <v xml:space="preserve"> 　【基础，成长】</v>
      </c>
      <c r="CJ4" s="156" t="str">
        <f>[1]playerSkillEffect!CJ4</f>
        <v xml:space="preserve"> 　【基础，成长】</v>
      </c>
      <c r="CK4" s="156">
        <f>[1]playerSkillEffect!CK4</f>
        <v>0</v>
      </c>
      <c r="CL4" s="156" t="str">
        <f>[1]playerSkillEffect!CL4</f>
        <v xml:space="preserve">1.驱散对我方不利
2.驱散对敌方有利
3.驱散己方不利f和敌方有利。
</v>
      </c>
      <c r="CM4" s="156" t="str">
        <f>[1]playerSkillEffect!CM4</f>
        <v>数值级别，越高越厉害。
1-10
8级以上驱散可以直接秒杀任何召唤生物。</v>
      </c>
      <c r="CN4" s="156" t="str">
        <f>[1]playerSkillEffect!CN4</f>
        <v>1：点
2：方阵</v>
      </c>
      <c r="CO4" s="156">
        <f>[1]playerSkillEffect!CO4</f>
        <v>0</v>
      </c>
      <c r="CP4" s="156">
        <f>[1]playerSkillEffect!CP4</f>
        <v>0</v>
      </c>
      <c r="CQ4" s="156" t="str">
        <f>[1]playerSkillEffect!CQ4</f>
        <v>第X帧延迟
伤害顺带延迟</v>
      </c>
      <c r="CR4" s="156">
        <f>[1]playerSkillEffect!CR4</f>
        <v>0</v>
      </c>
      <c r="CS4" s="156">
        <f>[1]playerSkillEffect!CS4</f>
        <v>0</v>
      </c>
      <c r="CT4" s="156">
        <f>[1]playerSkillEffect!CT4</f>
        <v>0</v>
      </c>
      <c r="CU4" s="156">
        <f>[1]playerSkillEffect!CU4</f>
        <v>0</v>
      </c>
      <c r="CV4" s="156" t="str">
        <f>[1]playerSkillEffect!CV4</f>
        <v>受击特效缩放</v>
      </c>
      <c r="CW4" s="156" t="str">
        <f>[1]playerSkillEffect!CW4</f>
        <v>2:huoxibeiji
3:shuixibeiji
4:dianxibeiji
5:tuxibeiji
6:shenshengbeiji
7:duxibeiji
8:liaoshangbeiji</v>
      </c>
      <c r="CX4" s="156" t="str">
        <f>[1]playerSkillEffect!CX4</f>
        <v>2:ranshaosiwang
3:bingdongsiwang
4:dianjisiwsang</v>
      </c>
      <c r="CY4" s="156" t="str">
        <f>[1]playerSkillEffect!CY4</f>
        <v>1到5</v>
      </c>
      <c r="CZ4" s="156" t="str">
        <f>[1]playerSkillEffect!CZ4</f>
        <v>百分比值</v>
      </c>
      <c r="DA4" s="156" t="str">
        <f>[1]playerSkillEffect!DA4</f>
        <v xml:space="preserve">[[条件编号，数值]]
</v>
      </c>
      <c r="DB4" s="156" t="str">
        <f>[1]playerSkillEffect!DB4</f>
        <v>有效性：0.该技能对单位无效
            1.该技能对单位有效</v>
      </c>
      <c r="DC4" s="156" t="str">
        <f>[1]playerSkillEffect!DC4</f>
        <v>假设行为2效果生效，则追加动画
此列填动画距离按键的播放帧，不填默认没有追加表现</v>
      </c>
      <c r="DD4" s="156">
        <f>[1]playerSkillEffect!DD4</f>
        <v>0</v>
      </c>
      <c r="DE4" s="156">
        <f>[1]playerSkillEffect!DE4</f>
        <v>0</v>
      </c>
      <c r="DF4" s="156">
        <f>[1]playerSkillEffect!DF4</f>
        <v>0</v>
      </c>
      <c r="DG4" s="156">
        <f>[1]playerSkillEffect!DG4</f>
        <v>0</v>
      </c>
      <c r="DH4" s="156" t="str">
        <f>[1]playerSkillEffect!DH4</f>
        <v xml:space="preserve">空着表示没有该效果
0.圆心目标
1.圆
2.矩形
效果判断项，不填代表无效果
</v>
      </c>
      <c r="DI4" s="156" t="str">
        <f>[1]playerSkillEffect!DI4</f>
        <v>1.椭圆短半径
2.[宽,高]
(全屏技能不做选择)</v>
      </c>
      <c r="DJ4" s="156" t="str">
        <f>[1]playerSkillEffect!DJ4</f>
        <v xml:space="preserve">遍历
1.己方方阵（优化）
2.敌方方阵（优化）
3.敌方召唤生物
4.所有单位
5.死亡小兵
6.可献祭尸体
7.可复活尸体
8.己方单位（玩家技能）
9.敌方单位（玩家技能）
10.所有召唤物
11.己方玩家
12.敌方玩家
方阵内单位全部选取。   </v>
      </c>
      <c r="DK4" s="156" t="str">
        <f>[1]playerSkillEffect!DK4</f>
        <v>第X帧
一帧50ms</v>
      </c>
      <c r="DL4" s="156">
        <f>[1]playerSkillEffect!DL4</f>
        <v>0</v>
      </c>
      <c r="DM4" s="156" t="str">
        <f>[1]playerSkillEffect!DM4</f>
        <v>[方阵数量，单位方阵的数目]
若选择作用目标·为1,2，则方阵内的目标选择不受技能范围限制
0代表全部作用单位</v>
      </c>
      <c r="DN4" s="156" t="str">
        <f>[1]playerSkillEffect!DN4</f>
        <v xml:space="preserve">1.治疗
2.伤害
3.召唤
4.驱散
5.复活（目标为正常尸体，否则无效）
6.献祭（目标为可献祭尸体，否则无效）
7.复制（目标为单位，否则无效）
</v>
      </c>
      <c r="DO4" s="156" t="str">
        <f>[1]playerSkillEffect!DO4</f>
        <v>不为空则击飞</v>
      </c>
      <c r="DP4" s="156" t="str">
        <f>[1]playerSkillEffect!DP4</f>
        <v xml:space="preserve">
伤害=目标最大生命值*（百分比基础+成长*玩家等级）+数值基础+成长*玩家等级
[基础，玩家等级成长]
</v>
      </c>
      <c r="DQ4" s="156">
        <f>[1]playerSkillEffect!DQ4</f>
        <v>0</v>
      </c>
      <c r="DR4" s="156" t="str">
        <f>[1]playerSkillEffect!DR4</f>
        <v xml:space="preserve">伤害=目标最大生命值*（百分比基础+成长*玩家等级）+数值基础+成长*玩家等级
[基础，玩家等级成长]
</v>
      </c>
      <c r="DS4" s="156">
        <f>[1]playerSkillEffect!DS4</f>
        <v>0</v>
      </c>
      <c r="DT4" s="156" t="str">
        <f>[1]playerSkillEffect!DT4</f>
        <v>1.物理
2.火
3.水
4.风
5.土
8.器械
因存在多向伤害，因此填充数组</v>
      </c>
      <c r="DU4" s="156">
        <f>[1]playerSkillEffect!DU4</f>
        <v>0</v>
      </c>
      <c r="DV4" s="156">
        <f>[1]playerSkillEffect!DV4</f>
        <v>0</v>
      </c>
      <c r="DW4" s="156" t="str">
        <f>[1]playerSkillEffect!DW4</f>
        <v>ID
空着表示没有该效果</v>
      </c>
      <c r="DX4" s="156" t="str">
        <f>[1]playerSkillEffect!DX4</f>
        <v>[概率,成长]</v>
      </c>
      <c r="DY4" s="156" t="str">
        <f>[1]playerSkillEffect!DY4</f>
        <v>召唤生物ID</v>
      </c>
      <c r="DZ4" s="156" t="str">
        <f>[1]playerSkillEffect!DZ4</f>
        <v>[召唤物等级初始值,
随技能等级成长]
class为4时
[初始等级，成长等级，杀伤系数，护甲系数，辅助系数]</v>
      </c>
      <c r="EA4" s="156" t="str">
        <f>[1]playerSkillEffect!EA4</f>
        <v>召唤单位数量 [初始，随技能等级成长]
class为4时
[初始等级，成长等级，杀伤系数，护甲系数，辅助系数]</v>
      </c>
      <c r="EB4" s="156">
        <f>[1]playerSkillEffect!EB4</f>
        <v>0</v>
      </c>
      <c r="EC4" s="156">
        <f>[1]playerSkillEffect!EC4</f>
        <v>0</v>
      </c>
      <c r="ED4" s="156" t="str">
        <f>[1]playerSkillEffect!ED4</f>
        <v xml:space="preserve"> 　【基础，成长】</v>
      </c>
      <c r="EE4" s="156">
        <f>[1]playerSkillEffect!EE4</f>
        <v>0</v>
      </c>
      <c r="EF4" s="156" t="str">
        <f>[1]playerSkillEffect!EF4</f>
        <v xml:space="preserve">1.驱散对我方不利
2.驱散对敌方有利
3.驱散己方不利f和敌方有利。
</v>
      </c>
      <c r="EG4" s="156" t="str">
        <f>[1]playerSkillEffect!EG4</f>
        <v>数值级别，越高越厉害。
1-10
8级以上驱散可以直接秒杀任何召唤生物。</v>
      </c>
      <c r="EH4" s="156" t="str">
        <f>[1]playerSkillEffect!EH4</f>
        <v>1目标点
2目标方阵</v>
      </c>
      <c r="EI4" s="156">
        <f>[1]playerSkillEffect!EI4</f>
        <v>0</v>
      </c>
      <c r="EJ4" s="156">
        <f>[1]playerSkillEffect!EJ4</f>
        <v>0</v>
      </c>
      <c r="EK4" s="156" t="str">
        <f>[1]playerSkillEffect!EK4</f>
        <v>第X帧延迟
伤害顺带延迟</v>
      </c>
      <c r="EL4" s="156">
        <f>[1]playerSkillEffect!EL4</f>
        <v>0</v>
      </c>
      <c r="EM4" s="156">
        <f>[1]playerSkillEffect!EM4</f>
        <v>0</v>
      </c>
      <c r="EN4" s="156">
        <f>[1]playerSkillEffect!EN4</f>
        <v>0</v>
      </c>
      <c r="EO4" s="156">
        <f>[1]playerSkillEffect!EO4</f>
        <v>0</v>
      </c>
      <c r="EP4" s="156" t="str">
        <f>[1]playerSkillEffect!EP4</f>
        <v>受击特效缩放</v>
      </c>
      <c r="EQ4" s="156" t="str">
        <f>[1]playerSkillEffect!EQ4</f>
        <v>2:huoxibeiji
3:shuixibeiji
4:dianxibeiji
5:tuxibeiji
6:shenshengbeiji
7:duxibeiji
8:liaoshangbeiji</v>
      </c>
      <c r="ER4" s="156">
        <f>[1]playerSkillEffect!ER4</f>
        <v>0</v>
      </c>
      <c r="ES4" s="156" t="str">
        <f>[1]playerSkillEffect!ES4</f>
        <v>总音量=基础音量×场景调节音量_%×(1-远离缩减_%)
场景调节音量=远景音量比率+（当前场景比例-远景场景比例）×(近景音量比率-远景音量比率)</v>
      </c>
      <c r="ET4" s="156" t="str">
        <f>[1]playerSkillEffect!ET4</f>
        <v>缩放比例2:1
X_%</v>
      </c>
      <c r="EU4" s="156" t="str">
        <f>[1]playerSkillEffect!EU4</f>
        <v>缩放比例1:1
X_%</v>
      </c>
      <c r="EV4" s="156" t="str">
        <f>[1]playerSkillEffect!EV4</f>
        <v>X_%</v>
      </c>
      <c r="EW4" s="156" t="str">
        <f>[1]playerSkillEffect!EW4</f>
        <v>不能为空
1-10
数字越大优先级越高</v>
      </c>
      <c r="EX4" s="156">
        <f>[1]playerSkillEffect!EX4</f>
        <v>0</v>
      </c>
      <c r="EY4" s="156" t="str">
        <f>[1]playerSkillEffect!EY4</f>
        <v>数组</v>
      </c>
      <c r="EZ4" s="156" t="str">
        <f>[1]playerSkillEffect!EZ4</f>
        <v>100：友军
101：敌军
102：友方死亡方阵</v>
      </c>
      <c r="FA4" s="156" t="str">
        <f>[1]playerSkillEffect!FA4</f>
        <v>【】数组</v>
      </c>
      <c r="FB4" s="156" t="str">
        <f>[1]playerSkillEffect!FB4</f>
        <v>若该兵团死亡或者没有上阵，则禁止使用技能</v>
      </c>
      <c r="FC4" s="156" t="str">
        <f>[1]playerSkillEffect!FC4</f>
        <v xml:space="preserve">[[]]
按照二元数组靠前中靠前的情况依次筛选
</v>
      </c>
      <c r="FD4" s="156" t="str">
        <f>[1]playerSkillEffect!FD4</f>
        <v>0：跳过该目标
1：优先选择该目标</v>
      </c>
      <c r="FE4" s="156" t="str">
        <f>[1]playerSkillEffect!FE4</f>
        <v>1：是</v>
      </c>
      <c r="FF4" s="156" t="str">
        <f>[1]playerSkillEffect!FF4</f>
        <v>1:刺客  2:步兵
3:骑兵  4:弓手
5:法师  6:城墙
按数组顺序进行优先级排序
无优先级为空</v>
      </c>
      <c r="FG4" s="156" t="str">
        <f>[1]playerSkillEffect!FG4</f>
        <v>不填无
1：大
2：小</v>
      </c>
      <c r="FH4" s="156" t="str">
        <f>[1]playerSkillEffect!FH4</f>
        <v xml:space="preserve">不填无
1：高(70%+)
2：低(30%-)
</v>
      </c>
      <c r="FI4" s="156" t="str">
        <f>[1]playerSkillEffect!FI4</f>
        <v>优化间距</v>
      </c>
      <c r="FJ4" s="156" t="str">
        <f>[1]playerSkillEffect!FJ4</f>
        <v>不能为空
1-10
数字越大优先级越高</v>
      </c>
      <c r="FK4" s="156">
        <f>[1]playerSkillEffect!FK4</f>
        <v>0</v>
      </c>
      <c r="FL4" s="156" t="str">
        <f>[1]playerSkillEffect!FL4</f>
        <v>数组</v>
      </c>
      <c r="FM4" s="156" t="str">
        <f>[1]playerSkillEffect!FM4</f>
        <v>100：友军
101：敌军
102：友方死亡方阵</v>
      </c>
      <c r="FN4" s="156">
        <f>[1]playerSkillEffect!FN4</f>
        <v>0</v>
      </c>
      <c r="FO4" s="156" t="str">
        <f>[1]playerSkillEffect!FO4</f>
        <v>【】数组</v>
      </c>
      <c r="FP4" s="156" t="str">
        <f>[1]playerSkillEffect!FP4</f>
        <v>若该兵团死亡或者没有上阵，则禁止使用技能</v>
      </c>
      <c r="FQ4" s="156" t="str">
        <f>[1]playerSkillEffect!FQ4</f>
        <v xml:space="preserve">[[]]
按照二元数组靠前中靠前的情况依次筛选
</v>
      </c>
      <c r="FR4" s="156" t="str">
        <f>[1]playerSkillEffect!FR4</f>
        <v>0：排除选择
1：优先选择</v>
      </c>
      <c r="FS4" s="156" t="str">
        <f>[1]playerSkillEffect!FS4</f>
        <v>1：是</v>
      </c>
      <c r="FT4" s="156" t="str">
        <f>[1]playerSkillEffect!FT4</f>
        <v>1:刺客  2:步兵
3:骑兵  4:弓手
5:法师  6:城墙
按数组顺序进行优先级排序
无优先级为空</v>
      </c>
      <c r="FU4" s="156" t="str">
        <f>[1]playerSkillEffect!FU4</f>
        <v>不填无
1：大
2：小</v>
      </c>
      <c r="FV4" s="156" t="str">
        <f>[1]playerSkillEffect!FV4</f>
        <v xml:space="preserve">不填无
1：高(70%+)
2：低(30%-)
</v>
      </c>
      <c r="FW4" s="156" t="str">
        <f>[1]playerSkillEffect!FW4</f>
        <v>优化间距</v>
      </c>
      <c r="FX4" s="156" t="str">
        <f>[1]playerSkillEffect!FX4</f>
        <v>仅限于自动技能</v>
      </c>
      <c r="FY4" s="156" t="str">
        <f>[1]playerSkillEffect!FY4</f>
        <v>是否显示对话框和伤害</v>
      </c>
      <c r="FZ4" s="156">
        <f>[1]playerSkillEffect!FZ4</f>
        <v>0</v>
      </c>
      <c r="GA4" s="156">
        <f>[1]playerSkillEffect!GA4</f>
        <v>0</v>
      </c>
      <c r="GB4" s="156">
        <f>[1]playerSkillEffect!GB4</f>
        <v>0</v>
      </c>
      <c r="GC4" s="156">
        <f>[1]playerSkillEffect!GC4</f>
        <v>0</v>
      </c>
      <c r="GD4" s="156">
        <f>[1]playerSkillEffect!GD4</f>
        <v>0</v>
      </c>
      <c r="GE4" s="156">
        <f>[1]playerSkillEffect!GE4</f>
        <v>0</v>
      </c>
      <c r="GF4" s="156">
        <f>[1]playerSkillEffect!GF4</f>
        <v>0</v>
      </c>
      <c r="GG4" s="156">
        <f>[1]playerSkillEffect!GG4</f>
        <v>0</v>
      </c>
      <c r="GH4" s="156">
        <f>[1]playerSkillEffect!GH4</f>
        <v>0</v>
      </c>
    </row>
    <row r="5" spans="1:190" ht="30.75" customHeight="1">
      <c r="A5" s="142">
        <f>[1]playerSkillEffect!A5</f>
        <v>0</v>
      </c>
      <c r="B5" s="142">
        <f>[1]playerSkillEffect!B5</f>
        <v>0</v>
      </c>
      <c r="C5" s="142">
        <f>[1]playerSkillEffect!C5</f>
        <v>0</v>
      </c>
      <c r="D5" s="142">
        <f>[1]playerSkillEffect!D5</f>
        <v>0</v>
      </c>
      <c r="E5" s="142">
        <f>[1]playerSkillEffect!E5</f>
        <v>0</v>
      </c>
      <c r="F5" s="142">
        <f>[1]playerSkillEffect!F5</f>
        <v>0</v>
      </c>
      <c r="G5" s="142">
        <f>[1]playerSkillEffect!G5</f>
        <v>0</v>
      </c>
      <c r="H5" s="142" t="str">
        <f>[1]playerSkillEffect!H5</f>
        <v>判断CD，范围、耗魔等定义值</v>
      </c>
      <c r="I5" s="142">
        <f>[1]playerSkillEffect!I5</f>
        <v>0</v>
      </c>
      <c r="J5" s="142">
        <f>[1]playerSkillEffect!J5</f>
        <v>0</v>
      </c>
      <c r="K5" s="142">
        <f>[1]playerSkillEffect!K5</f>
        <v>0</v>
      </c>
      <c r="L5" s="142">
        <f>[1]playerSkillEffect!L5</f>
        <v>0</v>
      </c>
      <c r="M5" s="142">
        <f>[1]playerSkillEffect!M5</f>
        <v>0</v>
      </c>
      <c r="N5" s="142">
        <f>[1]playerSkillEffect!N5</f>
        <v>0</v>
      </c>
      <c r="O5" s="142">
        <f>[1]playerSkillEffect!O5</f>
        <v>0</v>
      </c>
      <c r="P5" s="142">
        <f>[1]playerSkillEffect!P5</f>
        <v>0</v>
      </c>
      <c r="Q5" s="142">
        <f>[1]playerSkillEffect!Q5</f>
        <v>0</v>
      </c>
      <c r="R5" s="142">
        <f>[1]playerSkillEffect!R5</f>
        <v>0</v>
      </c>
      <c r="S5" s="142">
        <f>[1]playerSkillEffect!S5</f>
        <v>0</v>
      </c>
      <c r="T5" s="142">
        <f>[1]playerSkillEffect!T5</f>
        <v>0</v>
      </c>
      <c r="U5" s="142">
        <f>[1]playerSkillEffect!U5</f>
        <v>0</v>
      </c>
      <c r="V5" s="142">
        <f>[1]playerSkillEffect!V5</f>
        <v>0</v>
      </c>
      <c r="W5" s="142">
        <f>[1]playerSkillEffect!W5</f>
        <v>0</v>
      </c>
      <c r="X5" s="142">
        <f>[1]playerSkillEffect!X5</f>
        <v>0</v>
      </c>
      <c r="Y5" s="142">
        <f>[1]playerSkillEffect!Y5</f>
        <v>0</v>
      </c>
      <c r="Z5" s="142">
        <f>[1]playerSkillEffect!Z5</f>
        <v>0</v>
      </c>
      <c r="AA5" s="142">
        <f>[1]playerSkillEffect!AA5</f>
        <v>0</v>
      </c>
      <c r="AB5" s="142">
        <f>[1]playerSkillEffect!AB5</f>
        <v>0</v>
      </c>
      <c r="AC5" s="142">
        <f>[1]playerSkillEffect!AC5</f>
        <v>0</v>
      </c>
      <c r="AD5" s="142">
        <f>[1]playerSkillEffect!AD5</f>
        <v>0</v>
      </c>
      <c r="AE5" s="142">
        <f>[1]playerSkillEffect!AE5</f>
        <v>0</v>
      </c>
      <c r="AF5" s="142">
        <f>[1]playerSkillEffect!AF5</f>
        <v>0</v>
      </c>
      <c r="AG5" s="142">
        <f>[1]playerSkillEffect!AG5</f>
        <v>0</v>
      </c>
      <c r="AH5" s="142">
        <f>[1]playerSkillEffect!AH5</f>
        <v>0</v>
      </c>
      <c r="AI5" s="142">
        <f>[1]playerSkillEffect!AI5</f>
        <v>0</v>
      </c>
      <c r="AJ5" s="142">
        <f>[1]playerSkillEffect!AJ5</f>
        <v>0</v>
      </c>
      <c r="AK5" s="142">
        <f>[1]playerSkillEffect!AK5</f>
        <v>0</v>
      </c>
      <c r="AL5" s="142">
        <f>[1]playerSkillEffect!AL5</f>
        <v>0</v>
      </c>
      <c r="AM5" s="142">
        <f>[1]playerSkillEffect!AM5</f>
        <v>0</v>
      </c>
      <c r="AN5" s="142">
        <f>[1]playerSkillEffect!AN5</f>
        <v>0</v>
      </c>
      <c r="AO5" s="142">
        <f>[1]playerSkillEffect!AO5</f>
        <v>0</v>
      </c>
      <c r="AP5" s="142">
        <f>[1]playerSkillEffect!AP5</f>
        <v>0</v>
      </c>
      <c r="AQ5" s="142">
        <f>[1]playerSkillEffect!AQ5</f>
        <v>0</v>
      </c>
      <c r="AR5" s="142">
        <f>[1]playerSkillEffect!AR5</f>
        <v>0</v>
      </c>
      <c r="AS5" s="142">
        <f>[1]playerSkillEffect!AS5</f>
        <v>0</v>
      </c>
      <c r="AT5" s="142">
        <f>[1]playerSkillEffect!AT5</f>
        <v>0</v>
      </c>
      <c r="AU5" s="142">
        <f>[1]playerSkillEffect!AU5</f>
        <v>0</v>
      </c>
      <c r="AV5" s="142">
        <f>[1]playerSkillEffect!AV5</f>
        <v>0</v>
      </c>
      <c r="AW5" s="142">
        <f>[1]playerSkillEffect!AW5</f>
        <v>0</v>
      </c>
      <c r="AX5" s="142">
        <f>[1]playerSkillEffect!AX5</f>
        <v>0</v>
      </c>
      <c r="AY5" s="142">
        <f>[1]playerSkillEffect!AY5</f>
        <v>0</v>
      </c>
      <c r="AZ5" s="142">
        <f>[1]playerSkillEffect!AZ5</f>
        <v>0</v>
      </c>
      <c r="BA5" s="142">
        <f>[1]playerSkillEffect!BA5</f>
        <v>0</v>
      </c>
      <c r="BB5" s="142" t="str">
        <f>[1]playerSkillEffect!BB5</f>
        <v>持续技能填写</v>
      </c>
      <c r="BC5" s="142">
        <f>[1]playerSkillEffect!BC5</f>
        <v>0</v>
      </c>
      <c r="BD5" s="142" t="str">
        <f>[1]playerSkillEffect!BD5</f>
        <v>持续技能填写</v>
      </c>
      <c r="BE5" s="142">
        <f>[1]playerSkillEffect!BE5</f>
        <v>0</v>
      </c>
      <c r="BF5" s="142" t="str">
        <f>[1]playerSkillEffect!BF5</f>
        <v>玩家</v>
      </c>
      <c r="BG5" s="142">
        <f>[1]playerSkillEffect!BG5</f>
        <v>0</v>
      </c>
      <c r="BH5" s="142">
        <f>[1]playerSkillEffect!BH5</f>
        <v>0</v>
      </c>
      <c r="BI5" s="142">
        <f>[1]playerSkillEffect!BI5</f>
        <v>0</v>
      </c>
      <c r="BJ5" s="142">
        <f>[1]playerSkillEffect!BJ5</f>
        <v>0</v>
      </c>
      <c r="BK5" s="142">
        <f>[1]playerSkillEffect!BK5</f>
        <v>0</v>
      </c>
      <c r="BL5" s="142">
        <f>[1]playerSkillEffect!BL5</f>
        <v>0</v>
      </c>
      <c r="BM5" s="142">
        <f>[1]playerSkillEffect!BM5</f>
        <v>0</v>
      </c>
      <c r="BN5" s="142">
        <f>[1]playerSkillEffect!BN5</f>
        <v>0</v>
      </c>
      <c r="BO5" s="142">
        <f>[1]playerSkillEffect!BO5</f>
        <v>0</v>
      </c>
      <c r="BP5" s="142">
        <f>[1]playerSkillEffect!BP5</f>
        <v>0</v>
      </c>
      <c r="BQ5" s="142">
        <f>[1]playerSkillEffect!BQ5</f>
        <v>0</v>
      </c>
      <c r="BR5" s="142">
        <f>[1]playerSkillEffect!BR5</f>
        <v>0</v>
      </c>
      <c r="BS5" s="142">
        <f>[1]playerSkillEffect!BS5</f>
        <v>0</v>
      </c>
      <c r="BT5" s="142">
        <f>[1]playerSkillEffect!BT5</f>
        <v>0</v>
      </c>
      <c r="BU5" s="142">
        <f>[1]playerSkillEffect!BU5</f>
        <v>0</v>
      </c>
      <c r="BV5" s="142">
        <f>[1]playerSkillEffect!BV5</f>
        <v>0</v>
      </c>
      <c r="BW5" s="142">
        <f>[1]playerSkillEffect!BW5</f>
        <v>0</v>
      </c>
      <c r="BX5" s="142">
        <f>[1]playerSkillEffect!BX5</f>
        <v>0</v>
      </c>
      <c r="BY5" s="142">
        <f>[1]playerSkillEffect!BY5</f>
        <v>0</v>
      </c>
      <c r="BZ5" s="142">
        <f>[1]playerSkillEffect!BZ5</f>
        <v>0</v>
      </c>
      <c r="CA5" s="142">
        <f>[1]playerSkillEffect!CA5</f>
        <v>0</v>
      </c>
      <c r="CB5" s="142">
        <f>[1]playerSkillEffect!CB5</f>
        <v>0</v>
      </c>
      <c r="CC5" s="142">
        <f>[1]playerSkillEffect!CC5</f>
        <v>0</v>
      </c>
      <c r="CD5" s="142">
        <f>[1]playerSkillEffect!CD5</f>
        <v>0</v>
      </c>
      <c r="CE5" s="142">
        <f>[1]playerSkillEffect!CE5</f>
        <v>0</v>
      </c>
      <c r="CF5" s="142">
        <f>[1]playerSkillEffect!CF5</f>
        <v>0</v>
      </c>
      <c r="CG5" s="142">
        <f>[1]playerSkillEffect!CG5</f>
        <v>0</v>
      </c>
      <c r="CH5" s="142">
        <f>[1]playerSkillEffect!CH5</f>
        <v>0</v>
      </c>
      <c r="CI5" s="142">
        <f>[1]playerSkillEffect!CI5</f>
        <v>0</v>
      </c>
      <c r="CJ5" s="142">
        <f>[1]playerSkillEffect!CJ5</f>
        <v>0</v>
      </c>
      <c r="CK5" s="142">
        <f>[1]playerSkillEffect!CK5</f>
        <v>0</v>
      </c>
      <c r="CL5" s="142" t="str">
        <f>[1]playerSkillEffect!CL5</f>
        <v>驱散</v>
      </c>
      <c r="CM5" s="142">
        <f>[1]playerSkillEffect!CM5</f>
        <v>0</v>
      </c>
      <c r="CN5" s="142">
        <f>[1]playerSkillEffect!CN5</f>
        <v>0</v>
      </c>
      <c r="CO5" s="142">
        <f>[1]playerSkillEffect!CO5</f>
        <v>0</v>
      </c>
      <c r="CP5" s="142">
        <f>[1]playerSkillEffect!CP5</f>
        <v>0</v>
      </c>
      <c r="CQ5" s="142">
        <f>[1]playerSkillEffect!CQ5</f>
        <v>0</v>
      </c>
      <c r="CR5" s="142">
        <f>[1]playerSkillEffect!CR5</f>
        <v>0</v>
      </c>
      <c r="CS5" s="142">
        <f>[1]playerSkillEffect!CS5</f>
        <v>0</v>
      </c>
      <c r="CT5" s="142">
        <f>[1]playerSkillEffect!CT5</f>
        <v>0</v>
      </c>
      <c r="CU5" s="142">
        <f>[1]playerSkillEffect!CU5</f>
        <v>0</v>
      </c>
      <c r="CV5" s="142">
        <f>[1]playerSkillEffect!CV5</f>
        <v>0</v>
      </c>
      <c r="CW5" s="142">
        <f>[1]playerSkillEffect!CW5</f>
        <v>0</v>
      </c>
      <c r="CX5" s="142">
        <f>[1]playerSkillEffect!CX5</f>
        <v>0</v>
      </c>
      <c r="CY5" s="142">
        <f>[1]playerSkillEffect!CY5</f>
        <v>0</v>
      </c>
      <c r="CZ5" s="142">
        <f>[1]playerSkillEffect!CZ5</f>
        <v>0</v>
      </c>
      <c r="DA5" s="142">
        <f>[1]playerSkillEffect!DA5</f>
        <v>0</v>
      </c>
      <c r="DB5" s="142">
        <f>[1]playerSkillEffect!DB5</f>
        <v>0</v>
      </c>
      <c r="DC5" s="142">
        <f>[1]playerSkillEffect!DC5</f>
        <v>0</v>
      </c>
      <c r="DD5" s="142">
        <f>[1]playerSkillEffect!DD5</f>
        <v>0</v>
      </c>
      <c r="DE5" s="142">
        <f>[1]playerSkillEffect!DE5</f>
        <v>0</v>
      </c>
      <c r="DF5" s="142">
        <f>[1]playerSkillEffect!DF5</f>
        <v>0</v>
      </c>
      <c r="DG5" s="142">
        <f>[1]playerSkillEffect!DG5</f>
        <v>0</v>
      </c>
      <c r="DH5" s="142">
        <f>[1]playerSkillEffect!DH5</f>
        <v>0</v>
      </c>
      <c r="DI5" s="142">
        <f>[1]playerSkillEffect!DI5</f>
        <v>0</v>
      </c>
      <c r="DJ5" s="142">
        <f>[1]playerSkillEffect!DJ5</f>
        <v>0</v>
      </c>
      <c r="DK5" s="142">
        <f>[1]playerSkillEffect!DK5</f>
        <v>0</v>
      </c>
      <c r="DL5" s="142">
        <f>[1]playerSkillEffect!DL5</f>
        <v>0</v>
      </c>
      <c r="DM5" s="142">
        <f>[1]playerSkillEffect!DM5</f>
        <v>0</v>
      </c>
      <c r="DN5" s="142">
        <f>[1]playerSkillEffect!DN5</f>
        <v>0</v>
      </c>
      <c r="DO5" s="142">
        <f>[1]playerSkillEffect!DO5</f>
        <v>0</v>
      </c>
      <c r="DP5" s="142">
        <f>[1]playerSkillEffect!DP5</f>
        <v>0</v>
      </c>
      <c r="DQ5" s="142">
        <f>[1]playerSkillEffect!DQ5</f>
        <v>0</v>
      </c>
      <c r="DR5" s="142">
        <f>[1]playerSkillEffect!DR5</f>
        <v>0</v>
      </c>
      <c r="DS5" s="142">
        <f>[1]playerSkillEffect!DS5</f>
        <v>0</v>
      </c>
      <c r="DT5" s="142">
        <f>[1]playerSkillEffect!DT5</f>
        <v>0</v>
      </c>
      <c r="DU5" s="142">
        <f>[1]playerSkillEffect!DU5</f>
        <v>0</v>
      </c>
      <c r="DV5" s="142">
        <f>[1]playerSkillEffect!DV5</f>
        <v>0</v>
      </c>
      <c r="DW5" s="142">
        <f>[1]playerSkillEffect!DW5</f>
        <v>0</v>
      </c>
      <c r="DX5" s="142">
        <f>[1]playerSkillEffect!DX5</f>
        <v>0</v>
      </c>
      <c r="DY5" s="142">
        <f>[1]playerSkillEffect!DY5</f>
        <v>0</v>
      </c>
      <c r="DZ5" s="142">
        <f>[1]playerSkillEffect!DZ5</f>
        <v>0</v>
      </c>
      <c r="EA5" s="142">
        <f>[1]playerSkillEffect!EA5</f>
        <v>0</v>
      </c>
      <c r="EB5" s="142">
        <f>[1]playerSkillEffect!EB5</f>
        <v>0</v>
      </c>
      <c r="EC5" s="142">
        <f>[1]playerSkillEffect!EC5</f>
        <v>0</v>
      </c>
      <c r="ED5" s="142">
        <f>[1]playerSkillEffect!ED5</f>
        <v>0</v>
      </c>
      <c r="EE5" s="142">
        <f>[1]playerSkillEffect!EE5</f>
        <v>0</v>
      </c>
      <c r="EF5" s="142" t="str">
        <f>[1]playerSkillEffect!EF5</f>
        <v>驱散</v>
      </c>
      <c r="EG5" s="142">
        <f>[1]playerSkillEffect!EG5</f>
        <v>0</v>
      </c>
      <c r="EH5" s="142" t="str">
        <f>[1]playerSkillEffect!EH5</f>
        <v>2目标方阵</v>
      </c>
      <c r="EI5" s="142">
        <f>[1]playerSkillEffect!EI5</f>
        <v>0</v>
      </c>
      <c r="EJ5" s="142">
        <f>[1]playerSkillEffect!EJ5</f>
        <v>0</v>
      </c>
      <c r="EK5" s="142">
        <f>[1]playerSkillEffect!EK5</f>
        <v>0</v>
      </c>
      <c r="EL5" s="142">
        <f>[1]playerSkillEffect!EL5</f>
        <v>0</v>
      </c>
      <c r="EM5" s="142">
        <f>[1]playerSkillEffect!EM5</f>
        <v>0</v>
      </c>
      <c r="EN5" s="142">
        <f>[1]playerSkillEffect!EN5</f>
        <v>0</v>
      </c>
      <c r="EO5" s="142">
        <f>[1]playerSkillEffect!EO5</f>
        <v>0</v>
      </c>
      <c r="EP5" s="142">
        <f>[1]playerSkillEffect!EP5</f>
        <v>0</v>
      </c>
      <c r="EQ5" s="142">
        <f>[1]playerSkillEffect!EQ5</f>
        <v>0</v>
      </c>
      <c r="ER5" s="142">
        <f>[1]playerSkillEffect!ER5</f>
        <v>0</v>
      </c>
      <c r="ES5" s="142">
        <f>[1]playerSkillEffect!ES5</f>
        <v>0</v>
      </c>
      <c r="ET5" s="142">
        <f>[1]playerSkillEffect!ET5</f>
        <v>0</v>
      </c>
      <c r="EU5" s="142">
        <f>[1]playerSkillEffect!EU5</f>
        <v>0</v>
      </c>
      <c r="EV5" s="142">
        <f>[1]playerSkillEffect!EV5</f>
        <v>0</v>
      </c>
      <c r="EW5" s="142" t="str">
        <f>[1]playerSkillEffect!EW5</f>
        <v>施法时间</v>
      </c>
      <c r="EX5" s="142">
        <f>[1]playerSkillEffect!EX5</f>
        <v>0</v>
      </c>
      <c r="EY5" s="142">
        <f>[1]playerSkillEffect!EY5</f>
        <v>0</v>
      </c>
      <c r="EZ5" s="142" t="str">
        <f>[1]playerSkillEffect!EZ5</f>
        <v>目标判断</v>
      </c>
      <c r="FA5" s="142">
        <f>[1]playerSkillEffect!FA5</f>
        <v>0</v>
      </c>
      <c r="FB5" s="142">
        <f>[1]playerSkillEffect!FB5</f>
        <v>0</v>
      </c>
      <c r="FC5" s="142">
        <f>[1]playerSkillEffect!FC5</f>
        <v>0</v>
      </c>
      <c r="FD5" s="142">
        <f>[1]playerSkillEffect!FD5</f>
        <v>0</v>
      </c>
      <c r="FE5" s="142">
        <f>[1]playerSkillEffect!FE5</f>
        <v>0</v>
      </c>
      <c r="FF5" s="142">
        <f>[1]playerSkillEffect!FF5</f>
        <v>0</v>
      </c>
      <c r="FG5" s="142">
        <f>[1]playerSkillEffect!FG5</f>
        <v>0</v>
      </c>
      <c r="FH5" s="142">
        <f>[1]playerSkillEffect!FH5</f>
        <v>0</v>
      </c>
      <c r="FI5" s="142" t="str">
        <f>[1]playerSkillEffect!FI5</f>
        <v>目标优化</v>
      </c>
      <c r="FJ5" s="142" t="str">
        <f>[1]playerSkillEffect!FJ5</f>
        <v>施法时间</v>
      </c>
      <c r="FK5" s="142">
        <f>[1]playerSkillEffect!FK5</f>
        <v>0</v>
      </c>
      <c r="FL5" s="142">
        <f>[1]playerSkillEffect!FL5</f>
        <v>0</v>
      </c>
      <c r="FM5" s="142" t="str">
        <f>[1]playerSkillEffect!FM5</f>
        <v>目标判断</v>
      </c>
      <c r="FN5" s="142">
        <f>[1]playerSkillEffect!FN5</f>
        <v>0</v>
      </c>
      <c r="FO5" s="142">
        <f>[1]playerSkillEffect!FO5</f>
        <v>0</v>
      </c>
      <c r="FP5" s="142">
        <f>[1]playerSkillEffect!FP5</f>
        <v>0</v>
      </c>
      <c r="FQ5" s="142">
        <f>[1]playerSkillEffect!FQ5</f>
        <v>0</v>
      </c>
      <c r="FR5" s="142">
        <f>[1]playerSkillEffect!FR5</f>
        <v>0</v>
      </c>
      <c r="FS5" s="142">
        <f>[1]playerSkillEffect!FS5</f>
        <v>0</v>
      </c>
      <c r="FT5" s="142">
        <f>[1]playerSkillEffect!FT5</f>
        <v>0</v>
      </c>
      <c r="FU5" s="142">
        <f>[1]playerSkillEffect!FU5</f>
        <v>0</v>
      </c>
      <c r="FV5" s="142">
        <f>[1]playerSkillEffect!FV5</f>
        <v>0</v>
      </c>
      <c r="FW5" s="142" t="str">
        <f>[1]playerSkillEffect!FW5</f>
        <v>目标优化</v>
      </c>
      <c r="FX5" s="142">
        <f>[1]playerSkillEffect!FX5</f>
        <v>0</v>
      </c>
      <c r="FY5" s="142">
        <f>[1]playerSkillEffect!FY5</f>
        <v>0</v>
      </c>
      <c r="FZ5" s="142">
        <f>[1]playerSkillEffect!FZ5</f>
        <v>0</v>
      </c>
      <c r="GA5" s="142">
        <f>[1]playerSkillEffect!GA5</f>
        <v>0</v>
      </c>
      <c r="GB5" s="142">
        <f>[1]playerSkillEffect!GB5</f>
        <v>0</v>
      </c>
      <c r="GC5" s="142">
        <f>[1]playerSkillEffect!GC5</f>
        <v>0</v>
      </c>
      <c r="GD5" s="142">
        <f>[1]playerSkillEffect!GD5</f>
        <v>0</v>
      </c>
      <c r="GE5" s="142">
        <f>[1]playerSkillEffect!GE5</f>
        <v>0</v>
      </c>
      <c r="GF5" s="142">
        <f>[1]playerSkillEffect!GF5</f>
        <v>0</v>
      </c>
      <c r="GG5" s="142">
        <f>[1]playerSkillEffect!GG5</f>
        <v>0</v>
      </c>
      <c r="GH5" s="142">
        <f>[1]playerSkillEffect!GH5</f>
        <v>0</v>
      </c>
    </row>
    <row r="6" spans="1:190">
      <c r="A6" s="142">
        <f>[1]playerSkillEffect!A6</f>
        <v>201</v>
      </c>
      <c r="B6" s="142" t="str">
        <f>[1]playerSkillEffect!B6</f>
        <v>烈火神盾</v>
      </c>
      <c r="C6" s="142">
        <f>[1]playerSkillEffect!C6</f>
        <v>2</v>
      </c>
      <c r="D6" s="142">
        <f>[1]playerSkillEffect!D6</f>
        <v>0</v>
      </c>
      <c r="E6" s="142">
        <f>[1]playerSkillEffect!E6</f>
        <v>0</v>
      </c>
      <c r="F6" s="142">
        <f>[1]playerSkillEffect!F6</f>
        <v>1</v>
      </c>
      <c r="G6" s="142">
        <f>[1]playerSkillEffect!G6</f>
        <v>1</v>
      </c>
      <c r="H6" s="142">
        <f>[1]playerSkillEffect!H6</f>
        <v>1</v>
      </c>
      <c r="I6" s="142">
        <f>[1]playerSkillEffect!I6</f>
        <v>0</v>
      </c>
      <c r="J6" s="142">
        <f>[1]playerSkillEffect!J6</f>
        <v>0</v>
      </c>
      <c r="K6" s="142">
        <f>[1]playerSkillEffect!K6</f>
        <v>0</v>
      </c>
      <c r="L6" s="142">
        <f>[1]playerSkillEffect!L6</f>
        <v>2.7E-2</v>
      </c>
      <c r="M6" s="142">
        <f>[1]playerSkillEffect!M6</f>
        <v>1.7999999999999999E-2</v>
      </c>
      <c r="N6" s="142" t="str">
        <f>[1]playerSkillEffect!N6</f>
        <v>PLAYERSKILL_201</v>
      </c>
      <c r="O6" s="142" t="str">
        <f>[1]playerSkillEffect!O6</f>
        <v>PLAYERSKILLDES_201</v>
      </c>
      <c r="P6" s="142" t="str">
        <f>[1]playerSkillEffect!P6</f>
        <v>PLAYERSKILLDES2_201</v>
      </c>
      <c r="Q6" s="142" t="str">
        <f>[1]playerSkillEffect!Q6</f>
        <v>PLAYERSKILLDES3_201</v>
      </c>
      <c r="R6" s="142" t="str">
        <f>[1]playerSkillEffect!R6</f>
        <v>PLAYERSKILLDES4_201</v>
      </c>
      <c r="S6" s="142" t="str">
        <f>[1]playerSkillEffect!S6</f>
        <v>ps_liehuoshendun</v>
      </c>
      <c r="T6" s="142">
        <f>[1]playerSkillEffect!T6</f>
        <v>100</v>
      </c>
      <c r="U6" s="142">
        <f>[1]playerSkillEffect!U6</f>
        <v>0</v>
      </c>
      <c r="V6" s="142">
        <f>[1]playerSkillEffect!V6</f>
        <v>0</v>
      </c>
      <c r="W6" s="142">
        <f>[1]playerSkillEffect!W6</f>
        <v>0</v>
      </c>
      <c r="X6" s="142">
        <f>[1]playerSkillEffect!X6</f>
        <v>0</v>
      </c>
      <c r="Y6" s="142">
        <f>[1]playerSkillEffect!Y6</f>
        <v>0</v>
      </c>
      <c r="Z6" s="142">
        <f>[1]playerSkillEffect!Z6</f>
        <v>0</v>
      </c>
      <c r="AA6" s="142">
        <f>[1]playerSkillEffect!AA6</f>
        <v>0</v>
      </c>
      <c r="AB6" s="142">
        <f>[1]playerSkillEffect!AB6</f>
        <v>0</v>
      </c>
      <c r="AC6" s="142">
        <f>[1]playerSkillEffect!AC6</f>
        <v>0</v>
      </c>
      <c r="AD6" s="142">
        <f>[1]playerSkillEffect!AD6</f>
        <v>0</v>
      </c>
      <c r="AE6" s="142">
        <f>[1]playerSkillEffect!AE6</f>
        <v>0</v>
      </c>
      <c r="AF6" s="142">
        <f>[1]playerSkillEffect!AF6</f>
        <v>0</v>
      </c>
      <c r="AG6" s="142">
        <f>[1]playerSkillEffect!AG6</f>
        <v>0</v>
      </c>
      <c r="AH6" s="142">
        <f>[1]playerSkillEffect!AH6</f>
        <v>120</v>
      </c>
      <c r="AI6" s="142" t="str">
        <f>[1]playerSkillEffect!AI6</f>
        <v>liehuoshendun</v>
      </c>
      <c r="AJ6" s="142">
        <f>[1]playerSkillEffect!AJ6</f>
        <v>0</v>
      </c>
      <c r="AK6" s="142">
        <f>[1]playerSkillEffect!AK6</f>
        <v>0</v>
      </c>
      <c r="AL6" s="142">
        <f>[1]playerSkillEffect!AL6</f>
        <v>0</v>
      </c>
      <c r="AM6" s="142">
        <f>[1]playerSkillEffect!AM6</f>
        <v>2</v>
      </c>
      <c r="AN6" s="142" t="str">
        <f>[1]playerSkillEffect!AN6</f>
        <v>[["skill_liehuoshendun",1]]</v>
      </c>
      <c r="AO6" s="142">
        <f>[1]playerSkillEffect!AO6</f>
        <v>0</v>
      </c>
      <c r="AP6" s="142">
        <f>[1]playerSkillEffect!AP6</f>
        <v>3</v>
      </c>
      <c r="AQ6" s="142">
        <f>[1]playerSkillEffect!AQ6</f>
        <v>2</v>
      </c>
      <c r="AR6" s="142">
        <f>[1]playerSkillEffect!AR6</f>
        <v>0</v>
      </c>
      <c r="AS6" s="142">
        <f>[1]playerSkillEffect!AS6</f>
        <v>0</v>
      </c>
      <c r="AT6" s="142" t="str">
        <f>[1]playerSkillEffect!AT6</f>
        <v>[8000,0]</v>
      </c>
      <c r="AU6" s="142" t="str">
        <f>[1]playerSkillEffect!AU6</f>
        <v>[18000,0]</v>
      </c>
      <c r="AV6" s="142" t="str">
        <f>[1]playerSkillEffect!AV6</f>
        <v>[25,0]</v>
      </c>
      <c r="AW6" s="142">
        <f>[1]playerSkillEffect!AW6</f>
        <v>1</v>
      </c>
      <c r="AX6" s="142">
        <f>[1]playerSkillEffect!AX6</f>
        <v>1</v>
      </c>
      <c r="AY6" s="142">
        <f>[1]playerSkillEffect!AY6</f>
        <v>1</v>
      </c>
      <c r="AZ6" s="142" t="str">
        <f>[1]playerSkillEffect!AZ6</f>
        <v/>
      </c>
      <c r="BA6" s="142">
        <f>[1]playerSkillEffect!BA6</f>
        <v>0</v>
      </c>
      <c r="BB6" s="142">
        <f>[1]playerSkillEffect!BB6</f>
        <v>1</v>
      </c>
      <c r="BC6" s="142">
        <f>[1]playerSkillEffect!BC6</f>
        <v>0</v>
      </c>
      <c r="BD6" s="142" t="str">
        <f>[1]playerSkillEffect!BD6</f>
        <v/>
      </c>
      <c r="BE6" s="142" t="str">
        <f>[1]playerSkillEffect!BE6</f>
        <v/>
      </c>
      <c r="BF6" s="142" t="str">
        <f>[1]playerSkillEffect!BF6</f>
        <v/>
      </c>
      <c r="BG6" s="142" t="str">
        <f>[1]playerSkillEffect!BG6</f>
        <v/>
      </c>
      <c r="BH6" s="142">
        <f>[1]playerSkillEffect!BH6</f>
        <v>100</v>
      </c>
      <c r="BI6" s="142">
        <f>[1]playerSkillEffect!BI6</f>
        <v>0</v>
      </c>
      <c r="BJ6" s="142">
        <f>[1]playerSkillEffect!BJ6</f>
        <v>0</v>
      </c>
      <c r="BK6" s="142">
        <f>[1]playerSkillEffect!BK6</f>
        <v>1</v>
      </c>
      <c r="BL6" s="142">
        <f>[1]playerSkillEffect!BL6</f>
        <v>60</v>
      </c>
      <c r="BM6" s="142">
        <f>[1]playerSkillEffect!BM6</f>
        <v>8</v>
      </c>
      <c r="BN6" s="142">
        <f>[1]playerSkillEffect!BN6</f>
        <v>0</v>
      </c>
      <c r="BO6" s="142">
        <f>[1]playerSkillEffect!BO6</f>
        <v>0</v>
      </c>
      <c r="BP6" s="142" t="str">
        <f>[1]playerSkillEffect!BP6</f>
        <v>[0,0]</v>
      </c>
      <c r="BQ6" s="142">
        <f>[1]playerSkillEffect!BQ6</f>
        <v>0</v>
      </c>
      <c r="BR6" s="142">
        <f>[1]playerSkillEffect!BR6</f>
        <v>0</v>
      </c>
      <c r="BS6" s="142" t="str">
        <f>[1]playerSkillEffect!BS6</f>
        <v/>
      </c>
      <c r="BT6" s="142">
        <f>[1]playerSkillEffect!BT6</f>
        <v>0</v>
      </c>
      <c r="BU6" s="142" t="str">
        <f>[1]playerSkillEffect!BU6</f>
        <v/>
      </c>
      <c r="BV6" s="142">
        <f>[1]playerSkillEffect!BV6</f>
        <v>0</v>
      </c>
      <c r="BW6" s="142" t="str">
        <f>[1]playerSkillEffect!BW6</f>
        <v/>
      </c>
      <c r="BX6" s="142">
        <f>[1]playerSkillEffect!BX6</f>
        <v>2</v>
      </c>
      <c r="BY6" s="142" t="str">
        <f>[1]playerSkillEffect!BY6</f>
        <v/>
      </c>
      <c r="BZ6" s="142" t="str">
        <f>[1]playerSkillEffect!BZ6</f>
        <v/>
      </c>
      <c r="CA6" s="142">
        <f>[1]playerSkillEffect!CA6</f>
        <v>4201</v>
      </c>
      <c r="CB6" s="142" t="str">
        <f>[1]playerSkillEffect!CB6</f>
        <v>[100,0]</v>
      </c>
      <c r="CC6" s="142">
        <f>[1]playerSkillEffect!CC6</f>
        <v>0</v>
      </c>
      <c r="CD6" s="142">
        <f>[1]playerSkillEffect!CD6</f>
        <v>0</v>
      </c>
      <c r="CE6" s="142" t="str">
        <f>[1]playerSkillEffect!CE6</f>
        <v/>
      </c>
      <c r="CF6" s="142" t="str">
        <f>[1]playerSkillEffect!CF6</f>
        <v/>
      </c>
      <c r="CG6" s="142" t="str">
        <f>[1]playerSkillEffect!CG6</f>
        <v/>
      </c>
      <c r="CH6" s="142" t="str">
        <f>[1]playerSkillEffect!CH6</f>
        <v/>
      </c>
      <c r="CI6" s="142" t="str">
        <f>[1]playerSkillEffect!CI6</f>
        <v/>
      </c>
      <c r="CJ6" s="142">
        <f>[1]playerSkillEffect!CJ6</f>
        <v>0</v>
      </c>
      <c r="CK6" s="142">
        <f>[1]playerSkillEffect!CK6</f>
        <v>0</v>
      </c>
      <c r="CL6" s="142">
        <f>[1]playerSkillEffect!CL6</f>
        <v>0</v>
      </c>
      <c r="CM6" s="142">
        <f>[1]playerSkillEffect!CM6</f>
        <v>0</v>
      </c>
      <c r="CN6" s="142">
        <f>[1]playerSkillEffect!CN6</f>
        <v>0</v>
      </c>
      <c r="CO6" s="142">
        <f>[1]playerSkillEffect!CO6</f>
        <v>0</v>
      </c>
      <c r="CP6" s="142">
        <f>[1]playerSkillEffect!CP6</f>
        <v>0</v>
      </c>
      <c r="CQ6" s="142">
        <f>[1]playerSkillEffect!CQ6</f>
        <v>0</v>
      </c>
      <c r="CR6" s="142">
        <f>[1]playerSkillEffect!CR6</f>
        <v>0</v>
      </c>
      <c r="CS6" s="142">
        <f>[1]playerSkillEffect!CS6</f>
        <v>0</v>
      </c>
      <c r="CT6" s="142">
        <f>[1]playerSkillEffect!CT6</f>
        <v>0</v>
      </c>
      <c r="CU6" s="142">
        <f>[1]playerSkillEffect!CU6</f>
        <v>0</v>
      </c>
      <c r="CV6" s="142">
        <f>[1]playerSkillEffect!CV6</f>
        <v>0</v>
      </c>
      <c r="CW6" s="142">
        <f>[1]playerSkillEffect!CW6</f>
        <v>0</v>
      </c>
      <c r="CX6" s="142">
        <f>[1]playerSkillEffect!CX6</f>
        <v>0</v>
      </c>
      <c r="CY6" s="142">
        <f>[1]playerSkillEffect!CY6</f>
        <v>0</v>
      </c>
      <c r="CZ6" s="142">
        <f>[1]playerSkillEffect!CZ6</f>
        <v>0</v>
      </c>
      <c r="DA6" s="142">
        <f>[1]playerSkillEffect!DA6</f>
        <v>0</v>
      </c>
      <c r="DB6" s="142">
        <f>[1]playerSkillEffect!DB6</f>
        <v>0</v>
      </c>
      <c r="DC6" s="142">
        <f>[1]playerSkillEffect!DC6</f>
        <v>0</v>
      </c>
      <c r="DD6" s="142">
        <f>[1]playerSkillEffect!DD6</f>
        <v>0</v>
      </c>
      <c r="DE6" s="142">
        <f>[1]playerSkillEffect!DE6</f>
        <v>0</v>
      </c>
      <c r="DF6" s="142">
        <f>[1]playerSkillEffect!DF6</f>
        <v>0</v>
      </c>
      <c r="DG6" s="142">
        <f>[1]playerSkillEffect!DG6</f>
        <v>0</v>
      </c>
      <c r="DH6" s="142">
        <f>[1]playerSkillEffect!DH6</f>
        <v>0</v>
      </c>
      <c r="DI6" s="142">
        <f>[1]playerSkillEffect!DI6</f>
        <v>60</v>
      </c>
      <c r="DJ6" s="142">
        <f>[1]playerSkillEffect!DJ6</f>
        <v>0</v>
      </c>
      <c r="DK6" s="142">
        <f>[1]playerSkillEffect!DK6</f>
        <v>0</v>
      </c>
      <c r="DL6" s="142">
        <f>[1]playerSkillEffect!DL6</f>
        <v>0</v>
      </c>
      <c r="DM6" s="142">
        <f>[1]playerSkillEffect!DM6</f>
        <v>0</v>
      </c>
      <c r="DN6" s="142">
        <f>[1]playerSkillEffect!DN6</f>
        <v>0</v>
      </c>
      <c r="DO6" s="142">
        <f>[1]playerSkillEffect!DO6</f>
        <v>0</v>
      </c>
      <c r="DP6" s="142">
        <f>[1]playerSkillEffect!DP6</f>
        <v>0</v>
      </c>
      <c r="DQ6" s="142">
        <f>[1]playerSkillEffect!DQ6</f>
        <v>0</v>
      </c>
      <c r="DR6" s="142">
        <f>[1]playerSkillEffect!DR6</f>
        <v>0</v>
      </c>
      <c r="DS6" s="142">
        <f>[1]playerSkillEffect!DS6</f>
        <v>0</v>
      </c>
      <c r="DT6" s="142">
        <f>[1]playerSkillEffect!DT6</f>
        <v>2</v>
      </c>
      <c r="DU6" s="142">
        <f>[1]playerSkillEffect!DU6</f>
        <v>0</v>
      </c>
      <c r="DV6" s="142">
        <f>[1]playerSkillEffect!DV6</f>
        <v>0</v>
      </c>
      <c r="DW6" s="142">
        <f>[1]playerSkillEffect!DW6</f>
        <v>0</v>
      </c>
      <c r="DX6" s="142">
        <f>[1]playerSkillEffect!DX6</f>
        <v>0</v>
      </c>
      <c r="DY6" s="142">
        <f>[1]playerSkillEffect!DY6</f>
        <v>0</v>
      </c>
      <c r="DZ6" s="142">
        <f>[1]playerSkillEffect!DZ6</f>
        <v>0</v>
      </c>
      <c r="EA6" s="142">
        <f>[1]playerSkillEffect!EA6</f>
        <v>0</v>
      </c>
      <c r="EB6" s="142">
        <f>[1]playerSkillEffect!EB6</f>
        <v>0</v>
      </c>
      <c r="EC6" s="142">
        <f>[1]playerSkillEffect!EC6</f>
        <v>0</v>
      </c>
      <c r="ED6" s="142">
        <f>[1]playerSkillEffect!ED6</f>
        <v>0</v>
      </c>
      <c r="EE6" s="142">
        <f>[1]playerSkillEffect!EE6</f>
        <v>0</v>
      </c>
      <c r="EF6" s="142">
        <f>[1]playerSkillEffect!EF6</f>
        <v>0</v>
      </c>
      <c r="EG6" s="142">
        <f>[1]playerSkillEffect!EG6</f>
        <v>0</v>
      </c>
      <c r="EH6" s="142">
        <f>[1]playerSkillEffect!EH6</f>
        <v>0</v>
      </c>
      <c r="EI6" s="142">
        <f>[1]playerSkillEffect!EI6</f>
        <v>0</v>
      </c>
      <c r="EJ6" s="142">
        <f>[1]playerSkillEffect!EJ6</f>
        <v>0</v>
      </c>
      <c r="EK6" s="142">
        <f>[1]playerSkillEffect!EK6</f>
        <v>0</v>
      </c>
      <c r="EL6" s="142">
        <f>[1]playerSkillEffect!EL6</f>
        <v>0</v>
      </c>
      <c r="EM6" s="142">
        <f>[1]playerSkillEffect!EM6</f>
        <v>0</v>
      </c>
      <c r="EN6" s="142">
        <f>[1]playerSkillEffect!EN6</f>
        <v>0</v>
      </c>
      <c r="EO6" s="142">
        <f>[1]playerSkillEffect!EO6</f>
        <v>0</v>
      </c>
      <c r="EP6" s="142">
        <f>[1]playerSkillEffect!EP6</f>
        <v>0</v>
      </c>
      <c r="EQ6" s="142">
        <f>[1]playerSkillEffect!EQ6</f>
        <v>0</v>
      </c>
      <c r="ER6" s="142">
        <f>[1]playerSkillEffect!ER6</f>
        <v>0</v>
      </c>
      <c r="ES6" s="142">
        <f>[1]playerSkillEffect!ES6</f>
        <v>0</v>
      </c>
      <c r="ET6" s="142">
        <f>[1]playerSkillEffect!ET6</f>
        <v>0</v>
      </c>
      <c r="EU6" s="142">
        <f>[1]playerSkillEffect!EU6</f>
        <v>0</v>
      </c>
      <c r="EV6" s="142">
        <f>[1]playerSkillEffect!EV6</f>
        <v>0</v>
      </c>
      <c r="EW6" s="142">
        <f>[1]playerSkillEffect!EW6</f>
        <v>1</v>
      </c>
      <c r="EX6" s="142">
        <f>[1]playerSkillEffect!EX6</f>
        <v>0</v>
      </c>
      <c r="EY6" s="142">
        <f>[1]playerSkillEffect!EY6</f>
        <v>0</v>
      </c>
      <c r="EZ6" s="142">
        <f>[1]playerSkillEffect!EZ6</f>
        <v>100</v>
      </c>
      <c r="FA6" s="142">
        <f>[1]playerSkillEffect!FA6</f>
        <v>0</v>
      </c>
      <c r="FB6" s="142">
        <f>[1]playerSkillEffect!FB6</f>
        <v>0</v>
      </c>
      <c r="FC6" s="142">
        <f>[1]playerSkillEffect!FC6</f>
        <v>0</v>
      </c>
      <c r="FD6" s="142">
        <f>[1]playerSkillEffect!FD6</f>
        <v>0</v>
      </c>
      <c r="FE6" s="142">
        <f>[1]playerSkillEffect!FE6</f>
        <v>1</v>
      </c>
      <c r="FF6" s="142">
        <f>[1]playerSkillEffect!FF6</f>
        <v>0</v>
      </c>
      <c r="FG6" s="142" t="str">
        <f>[1]playerSkillEffect!FG6</f>
        <v/>
      </c>
      <c r="FH6" s="142">
        <f>[1]playerSkillEffect!FH6</f>
        <v>1</v>
      </c>
      <c r="FI6" s="142">
        <f>[1]playerSkillEffect!FI6</f>
        <v>25</v>
      </c>
      <c r="FJ6" s="142">
        <f>[1]playerSkillEffect!FJ6</f>
        <v>1</v>
      </c>
      <c r="FK6" s="142">
        <f>[1]playerSkillEffect!FK6</f>
        <v>0</v>
      </c>
      <c r="FL6" s="142">
        <f>[1]playerSkillEffect!FL6</f>
        <v>0</v>
      </c>
      <c r="FM6" s="142">
        <f>[1]playerSkillEffect!FM6</f>
        <v>100</v>
      </c>
      <c r="FN6" s="142">
        <f>[1]playerSkillEffect!FN6</f>
        <v>0</v>
      </c>
      <c r="FO6" s="142">
        <f>[1]playerSkillEffect!FO6</f>
        <v>0</v>
      </c>
      <c r="FP6" s="142">
        <f>[1]playerSkillEffect!FP6</f>
        <v>0</v>
      </c>
      <c r="FQ6" s="142">
        <f>[1]playerSkillEffect!FQ6</f>
        <v>0</v>
      </c>
      <c r="FR6" s="142">
        <f>[1]playerSkillEffect!FR6</f>
        <v>0</v>
      </c>
      <c r="FS6" s="142">
        <f>[1]playerSkillEffect!FS6</f>
        <v>1</v>
      </c>
      <c r="FT6" s="142" t="str">
        <f>[1]playerSkillEffect!FT6</f>
        <v>[2,3,1]</v>
      </c>
      <c r="FU6" s="142" t="str">
        <f>[1]playerSkillEffect!FU6</f>
        <v/>
      </c>
      <c r="FV6" s="142">
        <f>[1]playerSkillEffect!FV6</f>
        <v>1</v>
      </c>
      <c r="FW6" s="142">
        <f>[1]playerSkillEffect!FW6</f>
        <v>25</v>
      </c>
      <c r="FX6" s="142">
        <f>[1]playerSkillEffect!FX6</f>
        <v>2000</v>
      </c>
      <c r="FY6" s="142">
        <f>[1]playerSkillEffect!FY6</f>
        <v>1</v>
      </c>
      <c r="FZ6" s="142">
        <f>[1]playerSkillEffect!FZ6</f>
        <v>0</v>
      </c>
      <c r="GA6" s="142">
        <f>[1]playerSkillEffect!GA6</f>
        <v>0</v>
      </c>
      <c r="GB6" s="142">
        <f>[1]playerSkillEffect!GB6</f>
        <v>0</v>
      </c>
      <c r="GC6" s="142">
        <f>[1]playerSkillEffect!GC6</f>
        <v>0</v>
      </c>
      <c r="GD6" s="142">
        <f>[1]playerSkillEffect!GD6</f>
        <v>0</v>
      </c>
      <c r="GE6" s="142">
        <f>[1]playerSkillEffect!GE6</f>
        <v>0</v>
      </c>
      <c r="GF6" s="142">
        <f>[1]playerSkillEffect!GF6</f>
        <v>0</v>
      </c>
      <c r="GG6" s="142">
        <f>[1]playerSkillEffect!GG6</f>
        <v>0</v>
      </c>
      <c r="GH6" s="142">
        <f>[1]playerSkillEffect!GH6</f>
        <v>0</v>
      </c>
    </row>
    <row r="7" spans="1:190">
      <c r="A7" s="142">
        <f>[1]playerSkillEffect!A7</f>
        <v>202</v>
      </c>
      <c r="B7" s="142" t="str">
        <f>[1]playerSkillEffect!B7</f>
        <v>嗜血奇术</v>
      </c>
      <c r="C7" s="142">
        <f>[1]playerSkillEffect!C7</f>
        <v>2</v>
      </c>
      <c r="D7" s="142">
        <f>[1]playerSkillEffect!D7</f>
        <v>0</v>
      </c>
      <c r="E7" s="142">
        <f>[1]playerSkillEffect!E7</f>
        <v>0</v>
      </c>
      <c r="F7" s="142">
        <f>[1]playerSkillEffect!F7</f>
        <v>1</v>
      </c>
      <c r="G7" s="142">
        <f>[1]playerSkillEffect!G7</f>
        <v>2</v>
      </c>
      <c r="H7" s="142">
        <f>[1]playerSkillEffect!H7</f>
        <v>2</v>
      </c>
      <c r="I7" s="142">
        <f>[1]playerSkillEffect!I7</f>
        <v>0</v>
      </c>
      <c r="J7" s="142">
        <f>[1]playerSkillEffect!J7</f>
        <v>0</v>
      </c>
      <c r="K7" s="142">
        <f>[1]playerSkillEffect!K7</f>
        <v>0</v>
      </c>
      <c r="L7" s="142">
        <f>[1]playerSkillEffect!L7</f>
        <v>2.7E-2</v>
      </c>
      <c r="M7" s="142">
        <f>[1]playerSkillEffect!M7</f>
        <v>1.7999999999999999E-2</v>
      </c>
      <c r="N7" s="142" t="str">
        <f>[1]playerSkillEffect!N7</f>
        <v>PLAYERSKILL_202</v>
      </c>
      <c r="O7" s="142" t="str">
        <f>[1]playerSkillEffect!O7</f>
        <v>PLAYERSKILLDES_202</v>
      </c>
      <c r="P7" s="142" t="str">
        <f>[1]playerSkillEffect!P7</f>
        <v>PLAYERSKILLDES2_202</v>
      </c>
      <c r="Q7" s="142" t="str">
        <f>[1]playerSkillEffect!Q7</f>
        <v>PLAYERSKILLDES3_202</v>
      </c>
      <c r="R7" s="142" t="str">
        <f>[1]playerSkillEffect!R7</f>
        <v>PLAYERSKILLDES4_202</v>
      </c>
      <c r="S7" s="142" t="str">
        <f>[1]playerSkillEffect!S7</f>
        <v>ps_shixueqishu</v>
      </c>
      <c r="T7" s="142">
        <f>[1]playerSkillEffect!T7</f>
        <v>100</v>
      </c>
      <c r="U7" s="142">
        <f>[1]playerSkillEffect!U7</f>
        <v>0</v>
      </c>
      <c r="V7" s="142">
        <f>[1]playerSkillEffect!V7</f>
        <v>0</v>
      </c>
      <c r="W7" s="142">
        <f>[1]playerSkillEffect!W7</f>
        <v>0</v>
      </c>
      <c r="X7" s="142">
        <f>[1]playerSkillEffect!X7</f>
        <v>0</v>
      </c>
      <c r="Y7" s="142">
        <f>[1]playerSkillEffect!Y7</f>
        <v>0</v>
      </c>
      <c r="Z7" s="142">
        <f>[1]playerSkillEffect!Z7</f>
        <v>0</v>
      </c>
      <c r="AA7" s="142">
        <f>[1]playerSkillEffect!AA7</f>
        <v>0</v>
      </c>
      <c r="AB7" s="142">
        <f>[1]playerSkillEffect!AB7</f>
        <v>0</v>
      </c>
      <c r="AC7" s="142">
        <f>[1]playerSkillEffect!AC7</f>
        <v>0</v>
      </c>
      <c r="AD7" s="142" t="str">
        <f>[1]playerSkillEffect!AD7</f>
        <v>shixueqishu1_shixueqishu</v>
      </c>
      <c r="AE7" s="142">
        <f>[1]playerSkillEffect!AE7</f>
        <v>0</v>
      </c>
      <c r="AF7" s="142">
        <f>[1]playerSkillEffect!AF7</f>
        <v>0</v>
      </c>
      <c r="AG7" s="142" t="str">
        <f>[1]playerSkillEffect!AG7</f>
        <v>shixueqishu2_shixueqishu</v>
      </c>
      <c r="AH7" s="142">
        <f>[1]playerSkillEffect!AH7</f>
        <v>120</v>
      </c>
      <c r="AI7" s="142">
        <f>[1]playerSkillEffect!AI7</f>
        <v>0</v>
      </c>
      <c r="AJ7" s="142">
        <f>[1]playerSkillEffect!AJ7</f>
        <v>0</v>
      </c>
      <c r="AK7" s="142">
        <f>[1]playerSkillEffect!AK7</f>
        <v>0</v>
      </c>
      <c r="AL7" s="142">
        <f>[1]playerSkillEffect!AL7</f>
        <v>0</v>
      </c>
      <c r="AM7" s="142">
        <f>[1]playerSkillEffect!AM7</f>
        <v>2</v>
      </c>
      <c r="AN7" s="142" t="str">
        <f>[1]playerSkillEffect!AN7</f>
        <v>[["skill_shixueqishu",1]]</v>
      </c>
      <c r="AO7" s="142">
        <f>[1]playerSkillEffect!AO7</f>
        <v>0</v>
      </c>
      <c r="AP7" s="142">
        <f>[1]playerSkillEffect!AP7</f>
        <v>3</v>
      </c>
      <c r="AQ7" s="142">
        <f>[1]playerSkillEffect!AQ7</f>
        <v>2</v>
      </c>
      <c r="AR7" s="142">
        <f>[1]playerSkillEffect!AR7</f>
        <v>0</v>
      </c>
      <c r="AS7" s="142">
        <f>[1]playerSkillEffect!AS7</f>
        <v>0</v>
      </c>
      <c r="AT7" s="142" t="str">
        <f>[1]playerSkillEffect!AT7</f>
        <v>[7000,0]</v>
      </c>
      <c r="AU7" s="142" t="str">
        <f>[1]playerSkillEffect!AU7</f>
        <v>[20000,0]</v>
      </c>
      <c r="AV7" s="142" t="str">
        <f>[1]playerSkillEffect!AV7</f>
        <v>[20,0]</v>
      </c>
      <c r="AW7" s="142">
        <f>[1]playerSkillEffect!AW7</f>
        <v>1</v>
      </c>
      <c r="AX7" s="142">
        <f>[1]playerSkillEffect!AX7</f>
        <v>1</v>
      </c>
      <c r="AY7" s="142">
        <f>[1]playerSkillEffect!AY7</f>
        <v>1</v>
      </c>
      <c r="AZ7" s="142" t="str">
        <f>[1]playerSkillEffect!AZ7</f>
        <v/>
      </c>
      <c r="BA7" s="142">
        <f>[1]playerSkillEffect!BA7</f>
        <v>0</v>
      </c>
      <c r="BB7" s="142">
        <f>[1]playerSkillEffect!BB7</f>
        <v>1</v>
      </c>
      <c r="BC7" s="142">
        <f>[1]playerSkillEffect!BC7</f>
        <v>0</v>
      </c>
      <c r="BD7" s="142" t="str">
        <f>[1]playerSkillEffect!BD7</f>
        <v/>
      </c>
      <c r="BE7" s="142" t="str">
        <f>[1]playerSkillEffect!BE7</f>
        <v/>
      </c>
      <c r="BF7" s="142" t="str">
        <f>[1]playerSkillEffect!BF7</f>
        <v/>
      </c>
      <c r="BG7" s="142" t="str">
        <f>[1]playerSkillEffect!BG7</f>
        <v/>
      </c>
      <c r="BH7" s="142">
        <f>[1]playerSkillEffect!BH7</f>
        <v>100</v>
      </c>
      <c r="BI7" s="142">
        <f>[1]playerSkillEffect!BI7</f>
        <v>0</v>
      </c>
      <c r="BJ7" s="142">
        <f>[1]playerSkillEffect!BJ7</f>
        <v>0</v>
      </c>
      <c r="BK7" s="142">
        <f>[1]playerSkillEffect!BK7</f>
        <v>1</v>
      </c>
      <c r="BL7" s="142">
        <f>[1]playerSkillEffect!BL7</f>
        <v>60</v>
      </c>
      <c r="BM7" s="142">
        <f>[1]playerSkillEffect!BM7</f>
        <v>8</v>
      </c>
      <c r="BN7" s="142">
        <f>[1]playerSkillEffect!BN7</f>
        <v>0</v>
      </c>
      <c r="BO7" s="142">
        <f>[1]playerSkillEffect!BO7</f>
        <v>0</v>
      </c>
      <c r="BP7" s="142" t="str">
        <f>[1]playerSkillEffect!BP7</f>
        <v>[0,0]</v>
      </c>
      <c r="BQ7" s="142">
        <f>[1]playerSkillEffect!BQ7</f>
        <v>0</v>
      </c>
      <c r="BR7" s="142">
        <f>[1]playerSkillEffect!BR7</f>
        <v>0</v>
      </c>
      <c r="BS7" s="142" t="str">
        <f>[1]playerSkillEffect!BS7</f>
        <v/>
      </c>
      <c r="BT7" s="142">
        <f>[1]playerSkillEffect!BT7</f>
        <v>0</v>
      </c>
      <c r="BU7" s="142" t="str">
        <f>[1]playerSkillEffect!BU7</f>
        <v/>
      </c>
      <c r="BV7" s="142">
        <f>[1]playerSkillEffect!BV7</f>
        <v>0</v>
      </c>
      <c r="BW7" s="142" t="str">
        <f>[1]playerSkillEffect!BW7</f>
        <v/>
      </c>
      <c r="BX7" s="142">
        <f>[1]playerSkillEffect!BX7</f>
        <v>2</v>
      </c>
      <c r="BY7" s="142" t="str">
        <f>[1]playerSkillEffect!BY7</f>
        <v/>
      </c>
      <c r="BZ7" s="142" t="str">
        <f>[1]playerSkillEffect!BZ7</f>
        <v/>
      </c>
      <c r="CA7" s="142">
        <f>[1]playerSkillEffect!CA7</f>
        <v>4202</v>
      </c>
      <c r="CB7" s="142" t="str">
        <f>[1]playerSkillEffect!CB7</f>
        <v>[100,0]</v>
      </c>
      <c r="CC7" s="142">
        <f>[1]playerSkillEffect!CC7</f>
        <v>0</v>
      </c>
      <c r="CD7" s="142">
        <f>[1]playerSkillEffect!CD7</f>
        <v>0</v>
      </c>
      <c r="CE7" s="142" t="str">
        <f>[1]playerSkillEffect!CE7</f>
        <v/>
      </c>
      <c r="CF7" s="142" t="str">
        <f>[1]playerSkillEffect!CF7</f>
        <v/>
      </c>
      <c r="CG7" s="142" t="str">
        <f>[1]playerSkillEffect!CG7</f>
        <v/>
      </c>
      <c r="CH7" s="142" t="str">
        <f>[1]playerSkillEffect!CH7</f>
        <v/>
      </c>
      <c r="CI7" s="142" t="str">
        <f>[1]playerSkillEffect!CI7</f>
        <v/>
      </c>
      <c r="CJ7" s="142">
        <f>[1]playerSkillEffect!CJ7</f>
        <v>0</v>
      </c>
      <c r="CK7" s="142">
        <f>[1]playerSkillEffect!CK7</f>
        <v>0</v>
      </c>
      <c r="CL7" s="142">
        <f>[1]playerSkillEffect!CL7</f>
        <v>0</v>
      </c>
      <c r="CM7" s="142">
        <f>[1]playerSkillEffect!CM7</f>
        <v>0</v>
      </c>
      <c r="CN7" s="142">
        <f>[1]playerSkillEffect!CN7</f>
        <v>0</v>
      </c>
      <c r="CO7" s="142">
        <f>[1]playerSkillEffect!CO7</f>
        <v>0</v>
      </c>
      <c r="CP7" s="142">
        <f>[1]playerSkillEffect!CP7</f>
        <v>0</v>
      </c>
      <c r="CQ7" s="142">
        <f>[1]playerSkillEffect!CQ7</f>
        <v>0</v>
      </c>
      <c r="CR7" s="142">
        <f>[1]playerSkillEffect!CR7</f>
        <v>0</v>
      </c>
      <c r="CS7" s="142">
        <f>[1]playerSkillEffect!CS7</f>
        <v>0</v>
      </c>
      <c r="CT7" s="142">
        <f>[1]playerSkillEffect!CT7</f>
        <v>0</v>
      </c>
      <c r="CU7" s="142">
        <f>[1]playerSkillEffect!CU7</f>
        <v>0</v>
      </c>
      <c r="CV7" s="142">
        <f>[1]playerSkillEffect!CV7</f>
        <v>0</v>
      </c>
      <c r="CW7" s="142">
        <f>[1]playerSkillEffect!CW7</f>
        <v>0</v>
      </c>
      <c r="CX7" s="142">
        <f>[1]playerSkillEffect!CX7</f>
        <v>0</v>
      </c>
      <c r="CY7" s="142">
        <f>[1]playerSkillEffect!CY7</f>
        <v>0</v>
      </c>
      <c r="CZ7" s="142">
        <f>[1]playerSkillEffect!CZ7</f>
        <v>0</v>
      </c>
      <c r="DA7" s="142">
        <f>[1]playerSkillEffect!DA7</f>
        <v>0</v>
      </c>
      <c r="DB7" s="142">
        <f>[1]playerSkillEffect!DB7</f>
        <v>0</v>
      </c>
      <c r="DC7" s="142">
        <f>[1]playerSkillEffect!DC7</f>
        <v>0</v>
      </c>
      <c r="DD7" s="142">
        <f>[1]playerSkillEffect!DD7</f>
        <v>0</v>
      </c>
      <c r="DE7" s="142">
        <f>[1]playerSkillEffect!DE7</f>
        <v>0</v>
      </c>
      <c r="DF7" s="142">
        <f>[1]playerSkillEffect!DF7</f>
        <v>0</v>
      </c>
      <c r="DG7" s="142">
        <f>[1]playerSkillEffect!DG7</f>
        <v>0</v>
      </c>
      <c r="DH7" s="142">
        <f>[1]playerSkillEffect!DH7</f>
        <v>0</v>
      </c>
      <c r="DI7" s="142">
        <f>[1]playerSkillEffect!DI7</f>
        <v>60</v>
      </c>
      <c r="DJ7" s="142">
        <f>[1]playerSkillEffect!DJ7</f>
        <v>0</v>
      </c>
      <c r="DK7" s="142">
        <f>[1]playerSkillEffect!DK7</f>
        <v>0</v>
      </c>
      <c r="DL7" s="142">
        <f>[1]playerSkillEffect!DL7</f>
        <v>0</v>
      </c>
      <c r="DM7" s="142">
        <f>[1]playerSkillEffect!DM7</f>
        <v>0</v>
      </c>
      <c r="DN7" s="142">
        <f>[1]playerSkillEffect!DN7</f>
        <v>0</v>
      </c>
      <c r="DO7" s="142">
        <f>[1]playerSkillEffect!DO7</f>
        <v>0</v>
      </c>
      <c r="DP7" s="142">
        <f>[1]playerSkillEffect!DP7</f>
        <v>0</v>
      </c>
      <c r="DQ7" s="142">
        <f>[1]playerSkillEffect!DQ7</f>
        <v>0</v>
      </c>
      <c r="DR7" s="142">
        <f>[1]playerSkillEffect!DR7</f>
        <v>0</v>
      </c>
      <c r="DS7" s="142">
        <f>[1]playerSkillEffect!DS7</f>
        <v>0</v>
      </c>
      <c r="DT7" s="142">
        <f>[1]playerSkillEffect!DT7</f>
        <v>2</v>
      </c>
      <c r="DU7" s="142">
        <f>[1]playerSkillEffect!DU7</f>
        <v>0</v>
      </c>
      <c r="DV7" s="142">
        <f>[1]playerSkillEffect!DV7</f>
        <v>0</v>
      </c>
      <c r="DW7" s="142">
        <f>[1]playerSkillEffect!DW7</f>
        <v>0</v>
      </c>
      <c r="DX7" s="142">
        <f>[1]playerSkillEffect!DX7</f>
        <v>0</v>
      </c>
      <c r="DY7" s="142">
        <f>[1]playerSkillEffect!DY7</f>
        <v>0</v>
      </c>
      <c r="DZ7" s="142">
        <f>[1]playerSkillEffect!DZ7</f>
        <v>0</v>
      </c>
      <c r="EA7" s="142">
        <f>[1]playerSkillEffect!EA7</f>
        <v>0</v>
      </c>
      <c r="EB7" s="142">
        <f>[1]playerSkillEffect!EB7</f>
        <v>0</v>
      </c>
      <c r="EC7" s="142">
        <f>[1]playerSkillEffect!EC7</f>
        <v>0</v>
      </c>
      <c r="ED7" s="142">
        <f>[1]playerSkillEffect!ED7</f>
        <v>0</v>
      </c>
      <c r="EE7" s="142">
        <f>[1]playerSkillEffect!EE7</f>
        <v>0</v>
      </c>
      <c r="EF7" s="142">
        <f>[1]playerSkillEffect!EF7</f>
        <v>0</v>
      </c>
      <c r="EG7" s="142">
        <f>[1]playerSkillEffect!EG7</f>
        <v>0</v>
      </c>
      <c r="EH7" s="142">
        <f>[1]playerSkillEffect!EH7</f>
        <v>0</v>
      </c>
      <c r="EI7" s="142">
        <f>[1]playerSkillEffect!EI7</f>
        <v>0</v>
      </c>
      <c r="EJ7" s="142">
        <f>[1]playerSkillEffect!EJ7</f>
        <v>0</v>
      </c>
      <c r="EK7" s="142">
        <f>[1]playerSkillEffect!EK7</f>
        <v>0</v>
      </c>
      <c r="EL7" s="142">
        <f>[1]playerSkillEffect!EL7</f>
        <v>0</v>
      </c>
      <c r="EM7" s="142">
        <f>[1]playerSkillEffect!EM7</f>
        <v>0</v>
      </c>
      <c r="EN7" s="142">
        <f>[1]playerSkillEffect!EN7</f>
        <v>0</v>
      </c>
      <c r="EO7" s="142">
        <f>[1]playerSkillEffect!EO7</f>
        <v>0</v>
      </c>
      <c r="EP7" s="142">
        <f>[1]playerSkillEffect!EP7</f>
        <v>0</v>
      </c>
      <c r="EQ7" s="142">
        <f>[1]playerSkillEffect!EQ7</f>
        <v>0</v>
      </c>
      <c r="ER7" s="142">
        <f>[1]playerSkillEffect!ER7</f>
        <v>0</v>
      </c>
      <c r="ES7" s="142">
        <f>[1]playerSkillEffect!ES7</f>
        <v>0</v>
      </c>
      <c r="ET7" s="142">
        <f>[1]playerSkillEffect!ET7</f>
        <v>0</v>
      </c>
      <c r="EU7" s="142">
        <f>[1]playerSkillEffect!EU7</f>
        <v>0</v>
      </c>
      <c r="EV7" s="142">
        <f>[1]playerSkillEffect!EV7</f>
        <v>0</v>
      </c>
      <c r="EW7" s="142">
        <f>[1]playerSkillEffect!EW7</f>
        <v>1</v>
      </c>
      <c r="EX7" s="142">
        <f>[1]playerSkillEffect!EX7</f>
        <v>0</v>
      </c>
      <c r="EY7" s="142">
        <f>[1]playerSkillEffect!EY7</f>
        <v>0</v>
      </c>
      <c r="EZ7" s="142">
        <f>[1]playerSkillEffect!EZ7</f>
        <v>100</v>
      </c>
      <c r="FA7" s="142">
        <f>[1]playerSkillEffect!FA7</f>
        <v>0</v>
      </c>
      <c r="FB7" s="142">
        <f>[1]playerSkillEffect!FB7</f>
        <v>0</v>
      </c>
      <c r="FC7" s="142">
        <f>[1]playerSkillEffect!FC7</f>
        <v>0</v>
      </c>
      <c r="FD7" s="142">
        <f>[1]playerSkillEffect!FD7</f>
        <v>0</v>
      </c>
      <c r="FE7" s="142">
        <f>[1]playerSkillEffect!FE7</f>
        <v>1</v>
      </c>
      <c r="FF7" s="142">
        <f>[1]playerSkillEffect!FF7</f>
        <v>0</v>
      </c>
      <c r="FG7" s="142" t="str">
        <f>[1]playerSkillEffect!FG7</f>
        <v/>
      </c>
      <c r="FH7" s="142">
        <f>[1]playerSkillEffect!FH7</f>
        <v>1</v>
      </c>
      <c r="FI7" s="142">
        <f>[1]playerSkillEffect!FI7</f>
        <v>25</v>
      </c>
      <c r="FJ7" s="142">
        <f>[1]playerSkillEffect!FJ7</f>
        <v>1</v>
      </c>
      <c r="FK7" s="142">
        <f>[1]playerSkillEffect!FK7</f>
        <v>0</v>
      </c>
      <c r="FL7" s="142">
        <f>[1]playerSkillEffect!FL7</f>
        <v>0</v>
      </c>
      <c r="FM7" s="142">
        <f>[1]playerSkillEffect!FM7</f>
        <v>100</v>
      </c>
      <c r="FN7" s="142">
        <f>[1]playerSkillEffect!FN7</f>
        <v>0</v>
      </c>
      <c r="FO7" s="142">
        <f>[1]playerSkillEffect!FO7</f>
        <v>0</v>
      </c>
      <c r="FP7" s="142">
        <f>[1]playerSkillEffect!FP7</f>
        <v>0</v>
      </c>
      <c r="FQ7" s="142">
        <f>[1]playerSkillEffect!FQ7</f>
        <v>0</v>
      </c>
      <c r="FR7" s="142">
        <f>[1]playerSkillEffect!FR7</f>
        <v>0</v>
      </c>
      <c r="FS7" s="142">
        <f>[1]playerSkillEffect!FS7</f>
        <v>1</v>
      </c>
      <c r="FT7" s="142" t="str">
        <f>[1]playerSkillEffect!FT7</f>
        <v>[2,3,1]</v>
      </c>
      <c r="FU7" s="142" t="str">
        <f>[1]playerSkillEffect!FU7</f>
        <v/>
      </c>
      <c r="FV7" s="142">
        <f>[1]playerSkillEffect!FV7</f>
        <v>1</v>
      </c>
      <c r="FW7" s="142">
        <f>[1]playerSkillEffect!FW7</f>
        <v>25</v>
      </c>
      <c r="FX7" s="142">
        <f>[1]playerSkillEffect!FX7</f>
        <v>2000</v>
      </c>
      <c r="FY7" s="142">
        <f>[1]playerSkillEffect!FY7</f>
        <v>1</v>
      </c>
      <c r="FZ7" s="142">
        <f>[1]playerSkillEffect!FZ7</f>
        <v>0</v>
      </c>
      <c r="GA7" s="142">
        <f>[1]playerSkillEffect!GA7</f>
        <v>0</v>
      </c>
      <c r="GB7" s="142">
        <f>[1]playerSkillEffect!GB7</f>
        <v>0</v>
      </c>
      <c r="GC7" s="142">
        <f>[1]playerSkillEffect!GC7</f>
        <v>0</v>
      </c>
      <c r="GD7" s="142">
        <f>[1]playerSkillEffect!GD7</f>
        <v>0</v>
      </c>
      <c r="GE7" s="142">
        <f>[1]playerSkillEffect!GE7</f>
        <v>0</v>
      </c>
      <c r="GF7" s="142">
        <f>[1]playerSkillEffect!GF7</f>
        <v>0</v>
      </c>
      <c r="GG7" s="142">
        <f>[1]playerSkillEffect!GG7</f>
        <v>0</v>
      </c>
      <c r="GH7" s="142">
        <f>[1]playerSkillEffect!GH7</f>
        <v>0</v>
      </c>
    </row>
    <row r="8" spans="1:190">
      <c r="A8" s="142">
        <f>[1]playerSkillEffect!A8</f>
        <v>203</v>
      </c>
      <c r="B8" s="142" t="str">
        <f>[1]playerSkillEffect!B8</f>
        <v>屠戮成性</v>
      </c>
      <c r="C8" s="142">
        <f>[1]playerSkillEffect!C8</f>
        <v>2</v>
      </c>
      <c r="D8" s="142">
        <f>[1]playerSkillEffect!D8</f>
        <v>0</v>
      </c>
      <c r="E8" s="142">
        <f>[1]playerSkillEffect!E8</f>
        <v>0</v>
      </c>
      <c r="F8" s="142">
        <f>[1]playerSkillEffect!F8</f>
        <v>1</v>
      </c>
      <c r="G8" s="142">
        <f>[1]playerSkillEffect!G8</f>
        <v>2</v>
      </c>
      <c r="H8" s="142">
        <f>[1]playerSkillEffect!H8</f>
        <v>2</v>
      </c>
      <c r="I8" s="142">
        <f>[1]playerSkillEffect!I8</f>
        <v>0</v>
      </c>
      <c r="J8" s="142">
        <f>[1]playerSkillEffect!J8</f>
        <v>0</v>
      </c>
      <c r="K8" s="142">
        <f>[1]playerSkillEffect!K8</f>
        <v>0</v>
      </c>
      <c r="L8" s="142">
        <f>[1]playerSkillEffect!L8</f>
        <v>2.7E-2</v>
      </c>
      <c r="M8" s="142">
        <f>[1]playerSkillEffect!M8</f>
        <v>1.7999999999999999E-2</v>
      </c>
      <c r="N8" s="142" t="str">
        <f>[1]playerSkillEffect!N8</f>
        <v>PLAYERSKILL_203</v>
      </c>
      <c r="O8" s="142" t="str">
        <f>[1]playerSkillEffect!O8</f>
        <v>PLAYERSKILLDES_203</v>
      </c>
      <c r="P8" s="142" t="str">
        <f>[1]playerSkillEffect!P8</f>
        <v>PLAYERSKILLDES2_203</v>
      </c>
      <c r="Q8" s="142" t="str">
        <f>[1]playerSkillEffect!Q8</f>
        <v>PLAYERSKILLDES3_203</v>
      </c>
      <c r="R8" s="142" t="str">
        <f>[1]playerSkillEffect!R8</f>
        <v>PLAYERSKILLDES4_203</v>
      </c>
      <c r="S8" s="142" t="str">
        <f>[1]playerSkillEffect!S8</f>
        <v>ps_tuluchengxing</v>
      </c>
      <c r="T8" s="142">
        <f>[1]playerSkillEffect!T8</f>
        <v>100</v>
      </c>
      <c r="U8" s="142">
        <f>[1]playerSkillEffect!U8</f>
        <v>0</v>
      </c>
      <c r="V8" s="142">
        <f>[1]playerSkillEffect!V8</f>
        <v>0</v>
      </c>
      <c r="W8" s="142">
        <f>[1]playerSkillEffect!W8</f>
        <v>0</v>
      </c>
      <c r="X8" s="142">
        <f>[1]playerSkillEffect!X8</f>
        <v>0</v>
      </c>
      <c r="Y8" s="142">
        <f>[1]playerSkillEffect!Y8</f>
        <v>0</v>
      </c>
      <c r="Z8" s="142">
        <f>[1]playerSkillEffect!Z8</f>
        <v>0</v>
      </c>
      <c r="AA8" s="142">
        <f>[1]playerSkillEffect!AA8</f>
        <v>0</v>
      </c>
      <c r="AB8" s="142">
        <f>[1]playerSkillEffect!AB8</f>
        <v>0</v>
      </c>
      <c r="AC8" s="142">
        <f>[1]playerSkillEffect!AC8</f>
        <v>0</v>
      </c>
      <c r="AD8" s="142" t="str">
        <f>[1]playerSkillEffect!AD8</f>
        <v>tuluchengxing1_tuluchengxing</v>
      </c>
      <c r="AE8" s="142">
        <f>[1]playerSkillEffect!AE8</f>
        <v>0</v>
      </c>
      <c r="AF8" s="142">
        <f>[1]playerSkillEffect!AF8</f>
        <v>0</v>
      </c>
      <c r="AG8" s="142" t="str">
        <f>[1]playerSkillEffect!AG8</f>
        <v>tuluchengxing2_tuluchengxing</v>
      </c>
      <c r="AH8" s="142">
        <f>[1]playerSkillEffect!AH8</f>
        <v>150</v>
      </c>
      <c r="AI8" s="142">
        <f>[1]playerSkillEffect!AI8</f>
        <v>0</v>
      </c>
      <c r="AJ8" s="142">
        <f>[1]playerSkillEffect!AJ8</f>
        <v>0</v>
      </c>
      <c r="AK8" s="142">
        <f>[1]playerSkillEffect!AK8</f>
        <v>0</v>
      </c>
      <c r="AL8" s="142">
        <f>[1]playerSkillEffect!AL8</f>
        <v>0</v>
      </c>
      <c r="AM8" s="142">
        <f>[1]playerSkillEffect!AM8</f>
        <v>2</v>
      </c>
      <c r="AN8" s="142" t="str">
        <f>[1]playerSkillEffect!AN8</f>
        <v>[["skill_tuluchengxing",1]]</v>
      </c>
      <c r="AO8" s="142">
        <f>[1]playerSkillEffect!AO8</f>
        <v>0</v>
      </c>
      <c r="AP8" s="142">
        <f>[1]playerSkillEffect!AP8</f>
        <v>3</v>
      </c>
      <c r="AQ8" s="142">
        <f>[1]playerSkillEffect!AQ8</f>
        <v>2</v>
      </c>
      <c r="AR8" s="142">
        <f>[1]playerSkillEffect!AR8</f>
        <v>0</v>
      </c>
      <c r="AS8" s="142">
        <f>[1]playerSkillEffect!AS8</f>
        <v>0</v>
      </c>
      <c r="AT8" s="142" t="str">
        <f>[1]playerSkillEffect!AT8</f>
        <v>[6000,0]</v>
      </c>
      <c r="AU8" s="142" t="str">
        <f>[1]playerSkillEffect!AU8</f>
        <v>[18000,0]</v>
      </c>
      <c r="AV8" s="142" t="str">
        <f>[1]playerSkillEffect!AV8</f>
        <v>[23,0]</v>
      </c>
      <c r="AW8" s="142">
        <f>[1]playerSkillEffect!AW8</f>
        <v>1</v>
      </c>
      <c r="AX8" s="142">
        <f>[1]playerSkillEffect!AX8</f>
        <v>1</v>
      </c>
      <c r="AY8" s="142">
        <f>[1]playerSkillEffect!AY8</f>
        <v>1</v>
      </c>
      <c r="AZ8" s="142" t="str">
        <f>[1]playerSkillEffect!AZ8</f>
        <v/>
      </c>
      <c r="BA8" s="142">
        <f>[1]playerSkillEffect!BA8</f>
        <v>0</v>
      </c>
      <c r="BB8" s="142">
        <f>[1]playerSkillEffect!BB8</f>
        <v>1</v>
      </c>
      <c r="BC8" s="142">
        <f>[1]playerSkillEffect!BC8</f>
        <v>0</v>
      </c>
      <c r="BD8" s="142" t="str">
        <f>[1]playerSkillEffect!BD8</f>
        <v/>
      </c>
      <c r="BE8" s="142" t="str">
        <f>[1]playerSkillEffect!BE8</f>
        <v/>
      </c>
      <c r="BF8" s="142" t="str">
        <f>[1]playerSkillEffect!BF8</f>
        <v/>
      </c>
      <c r="BG8" s="142" t="str">
        <f>[1]playerSkillEffect!BG8</f>
        <v/>
      </c>
      <c r="BH8" s="142">
        <f>[1]playerSkillEffect!BH8</f>
        <v>100</v>
      </c>
      <c r="BI8" s="142" t="str">
        <f>[1]playerSkillEffect!BI8</f>
        <v>[[1,3]]</v>
      </c>
      <c r="BJ8" s="142">
        <f>[1]playerSkillEffect!BJ8</f>
        <v>1</v>
      </c>
      <c r="BK8" s="142">
        <f>[1]playerSkillEffect!BK8</f>
        <v>1</v>
      </c>
      <c r="BL8" s="142">
        <f>[1]playerSkillEffect!BL8</f>
        <v>60</v>
      </c>
      <c r="BM8" s="142">
        <f>[1]playerSkillEffect!BM8</f>
        <v>8</v>
      </c>
      <c r="BN8" s="142">
        <f>[1]playerSkillEffect!BN8</f>
        <v>10</v>
      </c>
      <c r="BO8" s="142">
        <f>[1]playerSkillEffect!BO8</f>
        <v>0</v>
      </c>
      <c r="BP8" s="142" t="str">
        <f>[1]playerSkillEffect!BP8</f>
        <v>[0,0]</v>
      </c>
      <c r="BQ8" s="142">
        <f>[1]playerSkillEffect!BQ8</f>
        <v>0</v>
      </c>
      <c r="BR8" s="142">
        <f>[1]playerSkillEffect!BR8</f>
        <v>0</v>
      </c>
      <c r="BS8" s="142" t="str">
        <f>[1]playerSkillEffect!BS8</f>
        <v/>
      </c>
      <c r="BT8" s="142">
        <f>[1]playerSkillEffect!BT8</f>
        <v>0</v>
      </c>
      <c r="BU8" s="142" t="str">
        <f>[1]playerSkillEffect!BU8</f>
        <v/>
      </c>
      <c r="BV8" s="142">
        <f>[1]playerSkillEffect!BV8</f>
        <v>0</v>
      </c>
      <c r="BW8" s="142" t="str">
        <f>[1]playerSkillEffect!BW8</f>
        <v/>
      </c>
      <c r="BX8" s="142">
        <f>[1]playerSkillEffect!BX8</f>
        <v>2</v>
      </c>
      <c r="BY8" s="142" t="str">
        <f>[1]playerSkillEffect!BY8</f>
        <v/>
      </c>
      <c r="BZ8" s="142" t="str">
        <f>[1]playerSkillEffect!BZ8</f>
        <v/>
      </c>
      <c r="CA8" s="142">
        <f>[1]playerSkillEffect!CA8</f>
        <v>4203</v>
      </c>
      <c r="CB8" s="142" t="str">
        <f>[1]playerSkillEffect!CB8</f>
        <v>[100,0]</v>
      </c>
      <c r="CC8" s="142">
        <f>[1]playerSkillEffect!CC8</f>
        <v>0</v>
      </c>
      <c r="CD8" s="142">
        <f>[1]playerSkillEffect!CD8</f>
        <v>0</v>
      </c>
      <c r="CE8" s="142" t="str">
        <f>[1]playerSkillEffect!CE8</f>
        <v/>
      </c>
      <c r="CF8" s="142" t="str">
        <f>[1]playerSkillEffect!CF8</f>
        <v/>
      </c>
      <c r="CG8" s="142" t="str">
        <f>[1]playerSkillEffect!CG8</f>
        <v/>
      </c>
      <c r="CH8" s="142" t="str">
        <f>[1]playerSkillEffect!CH8</f>
        <v/>
      </c>
      <c r="CI8" s="142" t="str">
        <f>[1]playerSkillEffect!CI8</f>
        <v/>
      </c>
      <c r="CJ8" s="142">
        <f>[1]playerSkillEffect!CJ8</f>
        <v>0</v>
      </c>
      <c r="CK8" s="142">
        <f>[1]playerSkillEffect!CK8</f>
        <v>0</v>
      </c>
      <c r="CL8" s="142">
        <f>[1]playerSkillEffect!CL8</f>
        <v>0</v>
      </c>
      <c r="CM8" s="142">
        <f>[1]playerSkillEffect!CM8</f>
        <v>0</v>
      </c>
      <c r="CN8" s="142">
        <f>[1]playerSkillEffect!CN8</f>
        <v>0</v>
      </c>
      <c r="CO8" s="142">
        <f>[1]playerSkillEffect!CO8</f>
        <v>0</v>
      </c>
      <c r="CP8" s="142">
        <f>[1]playerSkillEffect!CP8</f>
        <v>0</v>
      </c>
      <c r="CQ8" s="142">
        <f>[1]playerSkillEffect!CQ8</f>
        <v>0</v>
      </c>
      <c r="CR8" s="142">
        <f>[1]playerSkillEffect!CR8</f>
        <v>0</v>
      </c>
      <c r="CS8" s="142">
        <f>[1]playerSkillEffect!CS8</f>
        <v>0</v>
      </c>
      <c r="CT8" s="142">
        <f>[1]playerSkillEffect!CT8</f>
        <v>0</v>
      </c>
      <c r="CU8" s="142">
        <f>[1]playerSkillEffect!CU8</f>
        <v>0</v>
      </c>
      <c r="CV8" s="142">
        <f>[1]playerSkillEffect!CV8</f>
        <v>0</v>
      </c>
      <c r="CW8" s="142">
        <f>[1]playerSkillEffect!CW8</f>
        <v>0</v>
      </c>
      <c r="CX8" s="142">
        <f>[1]playerSkillEffect!CX8</f>
        <v>0</v>
      </c>
      <c r="CY8" s="142">
        <f>[1]playerSkillEffect!CY8</f>
        <v>0</v>
      </c>
      <c r="CZ8" s="142">
        <f>[1]playerSkillEffect!CZ8</f>
        <v>100</v>
      </c>
      <c r="DA8" s="142" t="str">
        <f>[1]playerSkillEffect!DA8</f>
        <v>[[2,2]]</v>
      </c>
      <c r="DB8" s="142">
        <f>[1]playerSkillEffect!DB8</f>
        <v>1</v>
      </c>
      <c r="DC8" s="142">
        <f>[1]playerSkillEffect!DC8</f>
        <v>0</v>
      </c>
      <c r="DD8" s="142">
        <f>[1]playerSkillEffect!DD8</f>
        <v>0</v>
      </c>
      <c r="DE8" s="142">
        <f>[1]playerSkillEffect!DE8</f>
        <v>0</v>
      </c>
      <c r="DF8" s="142">
        <f>[1]playerSkillEffect!DF8</f>
        <v>0</v>
      </c>
      <c r="DG8" s="142">
        <f>[1]playerSkillEffect!DG8</f>
        <v>0</v>
      </c>
      <c r="DH8" s="142">
        <f>[1]playerSkillEffect!DH8</f>
        <v>1</v>
      </c>
      <c r="DI8" s="142">
        <f>[1]playerSkillEffect!DI8</f>
        <v>60</v>
      </c>
      <c r="DJ8" s="142">
        <f>[1]playerSkillEffect!DJ8</f>
        <v>8</v>
      </c>
      <c r="DK8" s="142">
        <f>[1]playerSkillEffect!DK8</f>
        <v>0</v>
      </c>
      <c r="DL8" s="142">
        <f>[1]playerSkillEffect!DL8</f>
        <v>0</v>
      </c>
      <c r="DM8" s="142" t="str">
        <f>[1]playerSkillEffect!DM8</f>
        <v>[0,0]</v>
      </c>
      <c r="DN8" s="142">
        <f>[1]playerSkillEffect!DN8</f>
        <v>0</v>
      </c>
      <c r="DO8" s="142">
        <f>[1]playerSkillEffect!DO8</f>
        <v>0</v>
      </c>
      <c r="DP8" s="142" t="str">
        <f>[1]playerSkillEffect!DP8</f>
        <v/>
      </c>
      <c r="DQ8" s="142">
        <f>[1]playerSkillEffect!DQ8</f>
        <v>0</v>
      </c>
      <c r="DR8" s="142" t="str">
        <f>[1]playerSkillEffect!DR8</f>
        <v/>
      </c>
      <c r="DS8" s="142" t="str">
        <f>[1]playerSkillEffect!DS8</f>
        <v/>
      </c>
      <c r="DT8" s="142">
        <f>[1]playerSkillEffect!DT8</f>
        <v>2</v>
      </c>
      <c r="DU8" s="142" t="str">
        <f>[1]playerSkillEffect!DU8</f>
        <v/>
      </c>
      <c r="DV8" s="142" t="str">
        <f>[1]playerSkillEffect!DV8</f>
        <v/>
      </c>
      <c r="DW8" s="142">
        <f>[1]playerSkillEffect!DW8</f>
        <v>42032</v>
      </c>
      <c r="DX8" s="142" t="str">
        <f>[1]playerSkillEffect!DX8</f>
        <v>[100,0]</v>
      </c>
      <c r="DY8" s="142">
        <f>[1]playerSkillEffect!DY8</f>
        <v>0</v>
      </c>
      <c r="DZ8" s="142">
        <f>[1]playerSkillEffect!DZ8</f>
        <v>0</v>
      </c>
      <c r="EA8" s="142">
        <f>[1]playerSkillEffect!EA8</f>
        <v>0</v>
      </c>
      <c r="EB8" s="142">
        <f>[1]playerSkillEffect!EB8</f>
        <v>0</v>
      </c>
      <c r="EC8" s="142">
        <f>[1]playerSkillEffect!EC8</f>
        <v>0</v>
      </c>
      <c r="ED8" s="142">
        <f>[1]playerSkillEffect!ED8</f>
        <v>0</v>
      </c>
      <c r="EE8" s="142">
        <f>[1]playerSkillEffect!EE8</f>
        <v>0</v>
      </c>
      <c r="EF8" s="142">
        <f>[1]playerSkillEffect!EF8</f>
        <v>0</v>
      </c>
      <c r="EG8" s="142">
        <f>[1]playerSkillEffect!EG8</f>
        <v>0</v>
      </c>
      <c r="EH8" s="142">
        <f>[1]playerSkillEffect!EH8</f>
        <v>0</v>
      </c>
      <c r="EI8" s="142">
        <f>[1]playerSkillEffect!EI8</f>
        <v>0</v>
      </c>
      <c r="EJ8" s="142">
        <f>[1]playerSkillEffect!EJ8</f>
        <v>0</v>
      </c>
      <c r="EK8" s="142">
        <f>[1]playerSkillEffect!EK8</f>
        <v>0</v>
      </c>
      <c r="EL8" s="142">
        <f>[1]playerSkillEffect!EL8</f>
        <v>0</v>
      </c>
      <c r="EM8" s="142">
        <f>[1]playerSkillEffect!EM8</f>
        <v>0</v>
      </c>
      <c r="EN8" s="142">
        <f>[1]playerSkillEffect!EN8</f>
        <v>0</v>
      </c>
      <c r="EO8" s="142">
        <f>[1]playerSkillEffect!EO8</f>
        <v>0</v>
      </c>
      <c r="EP8" s="142">
        <f>[1]playerSkillEffect!EP8</f>
        <v>0</v>
      </c>
      <c r="EQ8" s="142">
        <f>[1]playerSkillEffect!EQ8</f>
        <v>0</v>
      </c>
      <c r="ER8" s="142">
        <f>[1]playerSkillEffect!ER8</f>
        <v>0</v>
      </c>
      <c r="ES8" s="142">
        <f>[1]playerSkillEffect!ES8</f>
        <v>0</v>
      </c>
      <c r="ET8" s="142">
        <f>[1]playerSkillEffect!ET8</f>
        <v>0</v>
      </c>
      <c r="EU8" s="142">
        <f>[1]playerSkillEffect!EU8</f>
        <v>0</v>
      </c>
      <c r="EV8" s="142">
        <f>[1]playerSkillEffect!EV8</f>
        <v>0</v>
      </c>
      <c r="EW8" s="142">
        <f>[1]playerSkillEffect!EW8</f>
        <v>1</v>
      </c>
      <c r="EX8" s="142">
        <f>[1]playerSkillEffect!EX8</f>
        <v>0</v>
      </c>
      <c r="EY8" s="142">
        <f>[1]playerSkillEffect!EY8</f>
        <v>0</v>
      </c>
      <c r="EZ8" s="142">
        <f>[1]playerSkillEffect!EZ8</f>
        <v>100</v>
      </c>
      <c r="FA8" s="142">
        <f>[1]playerSkillEffect!FA8</f>
        <v>0</v>
      </c>
      <c r="FB8" s="142">
        <f>[1]playerSkillEffect!FB8</f>
        <v>0</v>
      </c>
      <c r="FC8" s="142">
        <f>[1]playerSkillEffect!FC8</f>
        <v>0</v>
      </c>
      <c r="FD8" s="142">
        <f>[1]playerSkillEffect!FD8</f>
        <v>0</v>
      </c>
      <c r="FE8" s="142">
        <f>[1]playerSkillEffect!FE8</f>
        <v>1</v>
      </c>
      <c r="FF8" s="142" t="str">
        <f>[1]playerSkillEffect!FF8</f>
        <v>[4,5]</v>
      </c>
      <c r="FG8" s="142" t="str">
        <f>[1]playerSkillEffect!FG8</f>
        <v/>
      </c>
      <c r="FH8" s="142">
        <f>[1]playerSkillEffect!FH8</f>
        <v>1</v>
      </c>
      <c r="FI8" s="142">
        <f>[1]playerSkillEffect!FI8</f>
        <v>25</v>
      </c>
      <c r="FJ8" s="142">
        <f>[1]playerSkillEffect!FJ8</f>
        <v>1</v>
      </c>
      <c r="FK8" s="142">
        <f>[1]playerSkillEffect!FK8</f>
        <v>0</v>
      </c>
      <c r="FL8" s="142">
        <f>[1]playerSkillEffect!FL8</f>
        <v>0</v>
      </c>
      <c r="FM8" s="142">
        <f>[1]playerSkillEffect!FM8</f>
        <v>100</v>
      </c>
      <c r="FN8" s="142">
        <f>[1]playerSkillEffect!FN8</f>
        <v>0</v>
      </c>
      <c r="FO8" s="142">
        <f>[1]playerSkillEffect!FO8</f>
        <v>0</v>
      </c>
      <c r="FP8" s="142">
        <f>[1]playerSkillEffect!FP8</f>
        <v>0</v>
      </c>
      <c r="FQ8" s="142">
        <f>[1]playerSkillEffect!FQ8</f>
        <v>0</v>
      </c>
      <c r="FR8" s="142">
        <f>[1]playerSkillEffect!FR8</f>
        <v>0</v>
      </c>
      <c r="FS8" s="142">
        <f>[1]playerSkillEffect!FS8</f>
        <v>1</v>
      </c>
      <c r="FT8" s="142" t="str">
        <f>[1]playerSkillEffect!FT8</f>
        <v>[4,5]</v>
      </c>
      <c r="FU8" s="142" t="str">
        <f>[1]playerSkillEffect!FU8</f>
        <v/>
      </c>
      <c r="FV8" s="142">
        <f>[1]playerSkillEffect!FV8</f>
        <v>1</v>
      </c>
      <c r="FW8" s="142">
        <f>[1]playerSkillEffect!FW8</f>
        <v>25</v>
      </c>
      <c r="FX8" s="142">
        <f>[1]playerSkillEffect!FX8</f>
        <v>2000</v>
      </c>
      <c r="FY8" s="142">
        <f>[1]playerSkillEffect!FY8</f>
        <v>1</v>
      </c>
      <c r="FZ8" s="142">
        <f>[1]playerSkillEffect!FZ8</f>
        <v>0</v>
      </c>
      <c r="GA8" s="142">
        <f>[1]playerSkillEffect!GA8</f>
        <v>0</v>
      </c>
      <c r="GB8" s="142">
        <f>[1]playerSkillEffect!GB8</f>
        <v>0</v>
      </c>
      <c r="GC8" s="142">
        <f>[1]playerSkillEffect!GC8</f>
        <v>0</v>
      </c>
      <c r="GD8" s="142">
        <f>[1]playerSkillEffect!GD8</f>
        <v>0</v>
      </c>
      <c r="GE8" s="142">
        <f>[1]playerSkillEffect!GE8</f>
        <v>0</v>
      </c>
      <c r="GF8" s="142">
        <f>[1]playerSkillEffect!GF8</f>
        <v>0</v>
      </c>
      <c r="GG8" s="142">
        <f>[1]playerSkillEffect!GG8</f>
        <v>0</v>
      </c>
      <c r="GH8" s="142">
        <f>[1]playerSkillEffect!GH8</f>
        <v>0</v>
      </c>
    </row>
    <row r="9" spans="1:190">
      <c r="A9" s="142">
        <f>[1]playerSkillEffect!A9</f>
        <v>204</v>
      </c>
      <c r="B9" s="142" t="str">
        <f>[1]playerSkillEffect!B9</f>
        <v>孤注一掷</v>
      </c>
      <c r="C9" s="142">
        <f>[1]playerSkillEffect!C9</f>
        <v>2</v>
      </c>
      <c r="D9" s="142">
        <f>[1]playerSkillEffect!D9</f>
        <v>1</v>
      </c>
      <c r="E9" s="142">
        <f>[1]playerSkillEffect!E9</f>
        <v>1</v>
      </c>
      <c r="F9" s="142">
        <f>[1]playerSkillEffect!F9</f>
        <v>1</v>
      </c>
      <c r="G9" s="142">
        <f>[1]playerSkillEffect!G9</f>
        <v>2</v>
      </c>
      <c r="H9" s="142">
        <f>[1]playerSkillEffect!H9</f>
        <v>2</v>
      </c>
      <c r="I9" s="142">
        <f>[1]playerSkillEffect!I9</f>
        <v>0</v>
      </c>
      <c r="J9" s="142">
        <f>[1]playerSkillEffect!J9</f>
        <v>0</v>
      </c>
      <c r="K9" s="142">
        <f>[1]playerSkillEffect!K9</f>
        <v>0</v>
      </c>
      <c r="L9" s="142">
        <f>[1]playerSkillEffect!L9</f>
        <v>3.5999999999999997E-2</v>
      </c>
      <c r="M9" s="142">
        <f>[1]playerSkillEffect!M9</f>
        <v>2.7E-2</v>
      </c>
      <c r="N9" s="142" t="str">
        <f>[1]playerSkillEffect!N9</f>
        <v>PLAYERSKILL_204</v>
      </c>
      <c r="O9" s="142" t="str">
        <f>[1]playerSkillEffect!O9</f>
        <v>PLAYERSKILLDES_204</v>
      </c>
      <c r="P9" s="142" t="str">
        <f>[1]playerSkillEffect!P9</f>
        <v>PLAYERSKILLDES2_204</v>
      </c>
      <c r="Q9" s="142" t="str">
        <f>[1]playerSkillEffect!Q9</f>
        <v>PLAYERSKILLDES3_204</v>
      </c>
      <c r="R9" s="142" t="str">
        <f>[1]playerSkillEffect!R9</f>
        <v>PLAYERSKILLDES4_204</v>
      </c>
      <c r="S9" s="142" t="str">
        <f>[1]playerSkillEffect!S9</f>
        <v>ps_guzhuyizhi</v>
      </c>
      <c r="T9" s="142">
        <f>[1]playerSkillEffect!T9</f>
        <v>100</v>
      </c>
      <c r="U9" s="142">
        <f>[1]playerSkillEffect!U9</f>
        <v>0</v>
      </c>
      <c r="V9" s="142">
        <f>[1]playerSkillEffect!V9</f>
        <v>0</v>
      </c>
      <c r="W9" s="142">
        <f>[1]playerSkillEffect!W9</f>
        <v>0</v>
      </c>
      <c r="X9" s="142">
        <f>[1]playerSkillEffect!X9</f>
        <v>0</v>
      </c>
      <c r="Y9" s="142">
        <f>[1]playerSkillEffect!Y9</f>
        <v>0</v>
      </c>
      <c r="Z9" s="142">
        <f>[1]playerSkillEffect!Z9</f>
        <v>0</v>
      </c>
      <c r="AA9" s="142">
        <f>[1]playerSkillEffect!AA9</f>
        <v>0</v>
      </c>
      <c r="AB9" s="142">
        <f>[1]playerSkillEffect!AB9</f>
        <v>0</v>
      </c>
      <c r="AC9" s="142">
        <f>[1]playerSkillEffect!AC9</f>
        <v>0</v>
      </c>
      <c r="AD9" s="142" t="str">
        <f>[1]playerSkillEffect!AD9</f>
        <v>guzhuyizhi1_guzhuyizhi</v>
      </c>
      <c r="AE9" s="142">
        <f>[1]playerSkillEffect!AE9</f>
        <v>0</v>
      </c>
      <c r="AF9" s="142">
        <f>[1]playerSkillEffect!AF9</f>
        <v>0</v>
      </c>
      <c r="AG9" s="142" t="str">
        <f>[1]playerSkillEffect!AG9</f>
        <v>guzhuyizhi2_guzhuyizhi</v>
      </c>
      <c r="AH9" s="142">
        <f>[1]playerSkillEffect!AH9</f>
        <v>150</v>
      </c>
      <c r="AI9" s="142">
        <f>[1]playerSkillEffect!AI9</f>
        <v>0</v>
      </c>
      <c r="AJ9" s="142">
        <f>[1]playerSkillEffect!AJ9</f>
        <v>0</v>
      </c>
      <c r="AK9" s="142">
        <f>[1]playerSkillEffect!AK9</f>
        <v>0</v>
      </c>
      <c r="AL9" s="142">
        <f>[1]playerSkillEffect!AL9</f>
        <v>0</v>
      </c>
      <c r="AM9" s="142">
        <f>[1]playerSkillEffect!AM9</f>
        <v>2</v>
      </c>
      <c r="AN9" s="142" t="str">
        <f>[1]playerSkillEffect!AN9</f>
        <v>[["skill_guzhuyizhi",1]]</v>
      </c>
      <c r="AO9" s="142">
        <f>[1]playerSkillEffect!AO9</f>
        <v>0</v>
      </c>
      <c r="AP9" s="142">
        <f>[1]playerSkillEffect!AP9</f>
        <v>3</v>
      </c>
      <c r="AQ9" s="142">
        <f>[1]playerSkillEffect!AQ9</f>
        <v>2</v>
      </c>
      <c r="AR9" s="142">
        <f>[1]playerSkillEffect!AR9</f>
        <v>0</v>
      </c>
      <c r="AS9" s="142">
        <f>[1]playerSkillEffect!AS9</f>
        <v>0</v>
      </c>
      <c r="AT9" s="142" t="str">
        <f>[1]playerSkillEffect!AT9</f>
        <v>[9000,0]</v>
      </c>
      <c r="AU9" s="142" t="str">
        <f>[1]playerSkillEffect!AU9</f>
        <v>[27000,0]</v>
      </c>
      <c r="AV9" s="142" t="str">
        <f>[1]playerSkillEffect!AV9</f>
        <v>[37,0]</v>
      </c>
      <c r="AW9" s="142">
        <f>[1]playerSkillEffect!AW9</f>
        <v>1</v>
      </c>
      <c r="AX9" s="142">
        <f>[1]playerSkillEffect!AX9</f>
        <v>1</v>
      </c>
      <c r="AY9" s="142">
        <f>[1]playerSkillEffect!AY9</f>
        <v>1</v>
      </c>
      <c r="AZ9" s="142" t="str">
        <f>[1]playerSkillEffect!AZ9</f>
        <v/>
      </c>
      <c r="BA9" s="142">
        <f>[1]playerSkillEffect!BA9</f>
        <v>0</v>
      </c>
      <c r="BB9" s="142">
        <f>[1]playerSkillEffect!BB9</f>
        <v>1</v>
      </c>
      <c r="BC9" s="142">
        <f>[1]playerSkillEffect!BC9</f>
        <v>0</v>
      </c>
      <c r="BD9" s="142" t="str">
        <f>[1]playerSkillEffect!BD9</f>
        <v/>
      </c>
      <c r="BE9" s="142" t="str">
        <f>[1]playerSkillEffect!BE9</f>
        <v/>
      </c>
      <c r="BF9" s="142" t="str">
        <f>[1]playerSkillEffect!BF9</f>
        <v/>
      </c>
      <c r="BG9" s="142" t="str">
        <f>[1]playerSkillEffect!BG9</f>
        <v/>
      </c>
      <c r="BH9" s="142">
        <f>[1]playerSkillEffect!BH9</f>
        <v>100</v>
      </c>
      <c r="BI9" s="142">
        <f>[1]playerSkillEffect!BI9</f>
        <v>0</v>
      </c>
      <c r="BJ9" s="142">
        <f>[1]playerSkillEffect!BJ9</f>
        <v>0</v>
      </c>
      <c r="BK9" s="142">
        <f>[1]playerSkillEffect!BK9</f>
        <v>1</v>
      </c>
      <c r="BL9" s="142">
        <f>[1]playerSkillEffect!BL9</f>
        <v>60</v>
      </c>
      <c r="BM9" s="142">
        <f>[1]playerSkillEffect!BM9</f>
        <v>8</v>
      </c>
      <c r="BN9" s="142">
        <f>[1]playerSkillEffect!BN9</f>
        <v>0</v>
      </c>
      <c r="BO9" s="142">
        <f>[1]playerSkillEffect!BO9</f>
        <v>0</v>
      </c>
      <c r="BP9" s="142" t="str">
        <f>[1]playerSkillEffect!BP9</f>
        <v>[0,0]</v>
      </c>
      <c r="BQ9" s="142">
        <f>[1]playerSkillEffect!BQ9</f>
        <v>2</v>
      </c>
      <c r="BR9" s="142">
        <f>[1]playerSkillEffect!BR9</f>
        <v>0</v>
      </c>
      <c r="BS9" s="142" t="str">
        <f>[1]playerSkillEffect!BS9</f>
        <v/>
      </c>
      <c r="BT9" s="142">
        <f>[1]playerSkillEffect!BT9</f>
        <v>0</v>
      </c>
      <c r="BU9" s="142" t="str">
        <f>[1]playerSkillEffect!BU9</f>
        <v/>
      </c>
      <c r="BV9" s="142" t="str">
        <f>[1]playerSkillEffect!BV9</f>
        <v>[30,0]</v>
      </c>
      <c r="BW9" s="142" t="str">
        <f>[1]playerSkillEffect!BW9</f>
        <v/>
      </c>
      <c r="BX9" s="142">
        <f>[1]playerSkillEffect!BX9</f>
        <v>2</v>
      </c>
      <c r="BY9" s="142" t="str">
        <f>[1]playerSkillEffect!BY9</f>
        <v/>
      </c>
      <c r="BZ9" s="142" t="str">
        <f>[1]playerSkillEffect!BZ9</f>
        <v/>
      </c>
      <c r="CA9" s="142">
        <f>[1]playerSkillEffect!CA9</f>
        <v>4204</v>
      </c>
      <c r="CB9" s="142" t="str">
        <f>[1]playerSkillEffect!CB9</f>
        <v>[100,0]</v>
      </c>
      <c r="CC9" s="142">
        <f>[1]playerSkillEffect!CC9</f>
        <v>0</v>
      </c>
      <c r="CD9" s="142">
        <f>[1]playerSkillEffect!CD9</f>
        <v>0</v>
      </c>
      <c r="CE9" s="142" t="str">
        <f>[1]playerSkillEffect!CE9</f>
        <v/>
      </c>
      <c r="CF9" s="142" t="str">
        <f>[1]playerSkillEffect!CF9</f>
        <v/>
      </c>
      <c r="CG9" s="142" t="str">
        <f>[1]playerSkillEffect!CG9</f>
        <v/>
      </c>
      <c r="CH9" s="142" t="str">
        <f>[1]playerSkillEffect!CH9</f>
        <v/>
      </c>
      <c r="CI9" s="142" t="str">
        <f>[1]playerSkillEffect!CI9</f>
        <v/>
      </c>
      <c r="CJ9" s="142">
        <f>[1]playerSkillEffect!CJ9</f>
        <v>0</v>
      </c>
      <c r="CK9" s="142">
        <f>[1]playerSkillEffect!CK9</f>
        <v>0</v>
      </c>
      <c r="CL9" s="142">
        <f>[1]playerSkillEffect!CL9</f>
        <v>0</v>
      </c>
      <c r="CM9" s="142">
        <f>[1]playerSkillEffect!CM9</f>
        <v>0</v>
      </c>
      <c r="CN9" s="142">
        <f>[1]playerSkillEffect!CN9</f>
        <v>0</v>
      </c>
      <c r="CO9" s="142">
        <f>[1]playerSkillEffect!CO9</f>
        <v>0</v>
      </c>
      <c r="CP9" s="142">
        <f>[1]playerSkillEffect!CP9</f>
        <v>0</v>
      </c>
      <c r="CQ9" s="142">
        <f>[1]playerSkillEffect!CQ9</f>
        <v>0</v>
      </c>
      <c r="CR9" s="142">
        <f>[1]playerSkillEffect!CR9</f>
        <v>0</v>
      </c>
      <c r="CS9" s="142">
        <f>[1]playerSkillEffect!CS9</f>
        <v>0</v>
      </c>
      <c r="CT9" s="142">
        <f>[1]playerSkillEffect!CT9</f>
        <v>0</v>
      </c>
      <c r="CU9" s="142">
        <f>[1]playerSkillEffect!CU9</f>
        <v>0</v>
      </c>
      <c r="CV9" s="142">
        <f>[1]playerSkillEffect!CV9</f>
        <v>0</v>
      </c>
      <c r="CW9" s="142">
        <f>[1]playerSkillEffect!CW9</f>
        <v>0</v>
      </c>
      <c r="CX9" s="142">
        <f>[1]playerSkillEffect!CX9</f>
        <v>0</v>
      </c>
      <c r="CY9" s="142">
        <f>[1]playerSkillEffect!CY9</f>
        <v>0</v>
      </c>
      <c r="CZ9" s="142">
        <f>[1]playerSkillEffect!CZ9</f>
        <v>0</v>
      </c>
      <c r="DA9" s="142">
        <f>[1]playerSkillEffect!DA9</f>
        <v>0</v>
      </c>
      <c r="DB9" s="142">
        <f>[1]playerSkillEffect!DB9</f>
        <v>0</v>
      </c>
      <c r="DC9" s="142">
        <f>[1]playerSkillEffect!DC9</f>
        <v>0</v>
      </c>
      <c r="DD9" s="142">
        <f>[1]playerSkillEffect!DD9</f>
        <v>0</v>
      </c>
      <c r="DE9" s="142">
        <f>[1]playerSkillEffect!DE9</f>
        <v>0</v>
      </c>
      <c r="DF9" s="142">
        <f>[1]playerSkillEffect!DF9</f>
        <v>0</v>
      </c>
      <c r="DG9" s="142">
        <f>[1]playerSkillEffect!DG9</f>
        <v>0</v>
      </c>
      <c r="DH9" s="142">
        <f>[1]playerSkillEffect!DH9</f>
        <v>0</v>
      </c>
      <c r="DI9" s="142">
        <f>[1]playerSkillEffect!DI9</f>
        <v>60</v>
      </c>
      <c r="DJ9" s="142">
        <f>[1]playerSkillEffect!DJ9</f>
        <v>0</v>
      </c>
      <c r="DK9" s="142">
        <f>[1]playerSkillEffect!DK9</f>
        <v>0</v>
      </c>
      <c r="DL9" s="142">
        <f>[1]playerSkillEffect!DL9</f>
        <v>0</v>
      </c>
      <c r="DM9" s="142">
        <f>[1]playerSkillEffect!DM9</f>
        <v>0</v>
      </c>
      <c r="DN9" s="142">
        <f>[1]playerSkillEffect!DN9</f>
        <v>0</v>
      </c>
      <c r="DO9" s="142">
        <f>[1]playerSkillEffect!DO9</f>
        <v>0</v>
      </c>
      <c r="DP9" s="142">
        <f>[1]playerSkillEffect!DP9</f>
        <v>0</v>
      </c>
      <c r="DQ9" s="142">
        <f>[1]playerSkillEffect!DQ9</f>
        <v>0</v>
      </c>
      <c r="DR9" s="142">
        <f>[1]playerSkillEffect!DR9</f>
        <v>0</v>
      </c>
      <c r="DS9" s="142">
        <f>[1]playerSkillEffect!DS9</f>
        <v>0</v>
      </c>
      <c r="DT9" s="142">
        <f>[1]playerSkillEffect!DT9</f>
        <v>2</v>
      </c>
      <c r="DU9" s="142">
        <f>[1]playerSkillEffect!DU9</f>
        <v>0</v>
      </c>
      <c r="DV9" s="142">
        <f>[1]playerSkillEffect!DV9</f>
        <v>0</v>
      </c>
      <c r="DW9" s="142">
        <f>[1]playerSkillEffect!DW9</f>
        <v>0</v>
      </c>
      <c r="DX9" s="142">
        <f>[1]playerSkillEffect!DX9</f>
        <v>0</v>
      </c>
      <c r="DY9" s="142">
        <f>[1]playerSkillEffect!DY9</f>
        <v>0</v>
      </c>
      <c r="DZ9" s="142">
        <f>[1]playerSkillEffect!DZ9</f>
        <v>0</v>
      </c>
      <c r="EA9" s="142">
        <f>[1]playerSkillEffect!EA9</f>
        <v>0</v>
      </c>
      <c r="EB9" s="142">
        <f>[1]playerSkillEffect!EB9</f>
        <v>0</v>
      </c>
      <c r="EC9" s="142">
        <f>[1]playerSkillEffect!EC9</f>
        <v>0</v>
      </c>
      <c r="ED9" s="142">
        <f>[1]playerSkillEffect!ED9</f>
        <v>0</v>
      </c>
      <c r="EE9" s="142">
        <f>[1]playerSkillEffect!EE9</f>
        <v>0</v>
      </c>
      <c r="EF9" s="142">
        <f>[1]playerSkillEffect!EF9</f>
        <v>0</v>
      </c>
      <c r="EG9" s="142">
        <f>[1]playerSkillEffect!EG9</f>
        <v>0</v>
      </c>
      <c r="EH9" s="142">
        <f>[1]playerSkillEffect!EH9</f>
        <v>0</v>
      </c>
      <c r="EI9" s="142">
        <f>[1]playerSkillEffect!EI9</f>
        <v>0</v>
      </c>
      <c r="EJ9" s="142">
        <f>[1]playerSkillEffect!EJ9</f>
        <v>0</v>
      </c>
      <c r="EK9" s="142">
        <f>[1]playerSkillEffect!EK9</f>
        <v>0</v>
      </c>
      <c r="EL9" s="142">
        <f>[1]playerSkillEffect!EL9</f>
        <v>0</v>
      </c>
      <c r="EM9" s="142">
        <f>[1]playerSkillEffect!EM9</f>
        <v>0</v>
      </c>
      <c r="EN9" s="142">
        <f>[1]playerSkillEffect!EN9</f>
        <v>0</v>
      </c>
      <c r="EO9" s="142">
        <f>[1]playerSkillEffect!EO9</f>
        <v>0</v>
      </c>
      <c r="EP9" s="142">
        <f>[1]playerSkillEffect!EP9</f>
        <v>0</v>
      </c>
      <c r="EQ9" s="142">
        <f>[1]playerSkillEffect!EQ9</f>
        <v>0</v>
      </c>
      <c r="ER9" s="142">
        <f>[1]playerSkillEffect!ER9</f>
        <v>0</v>
      </c>
      <c r="ES9" s="142">
        <f>[1]playerSkillEffect!ES9</f>
        <v>0</v>
      </c>
      <c r="ET9" s="142">
        <f>[1]playerSkillEffect!ET9</f>
        <v>0</v>
      </c>
      <c r="EU9" s="142">
        <f>[1]playerSkillEffect!EU9</f>
        <v>0</v>
      </c>
      <c r="EV9" s="142">
        <f>[1]playerSkillEffect!EV9</f>
        <v>0</v>
      </c>
      <c r="EW9" s="142">
        <f>[1]playerSkillEffect!EW9</f>
        <v>10</v>
      </c>
      <c r="EX9" s="142">
        <f>[1]playerSkillEffect!EX9</f>
        <v>0</v>
      </c>
      <c r="EY9" s="142">
        <f>[1]playerSkillEffect!EY9</f>
        <v>0</v>
      </c>
      <c r="EZ9" s="142">
        <f>[1]playerSkillEffect!EZ9</f>
        <v>100</v>
      </c>
      <c r="FA9" s="142">
        <f>[1]playerSkillEffect!FA9</f>
        <v>0</v>
      </c>
      <c r="FB9" s="142">
        <f>[1]playerSkillEffect!FB9</f>
        <v>0</v>
      </c>
      <c r="FC9" s="142">
        <f>[1]playerSkillEffect!FC9</f>
        <v>0</v>
      </c>
      <c r="FD9" s="142">
        <f>[1]playerSkillEffect!FD9</f>
        <v>0</v>
      </c>
      <c r="FE9" s="142">
        <f>[1]playerSkillEffect!FE9</f>
        <v>1</v>
      </c>
      <c r="FF9" s="142" t="str">
        <f>[1]playerSkillEffect!FF9</f>
        <v>[4,5]</v>
      </c>
      <c r="FG9" s="142" t="str">
        <f>[1]playerSkillEffect!FG9</f>
        <v/>
      </c>
      <c r="FH9" s="142">
        <f>[1]playerSkillEffect!FH9</f>
        <v>1</v>
      </c>
      <c r="FI9" s="142">
        <f>[1]playerSkillEffect!FI9</f>
        <v>25</v>
      </c>
      <c r="FJ9" s="142">
        <f>[1]playerSkillEffect!FJ9</f>
        <v>10</v>
      </c>
      <c r="FK9" s="142">
        <f>[1]playerSkillEffect!FK9</f>
        <v>0</v>
      </c>
      <c r="FL9" s="142">
        <f>[1]playerSkillEffect!FL9</f>
        <v>0</v>
      </c>
      <c r="FM9" s="142">
        <f>[1]playerSkillEffect!FM9</f>
        <v>100</v>
      </c>
      <c r="FN9" s="142">
        <f>[1]playerSkillEffect!FN9</f>
        <v>0</v>
      </c>
      <c r="FO9" s="142">
        <f>[1]playerSkillEffect!FO9</f>
        <v>0</v>
      </c>
      <c r="FP9" s="142">
        <f>[1]playerSkillEffect!FP9</f>
        <v>0</v>
      </c>
      <c r="FQ9" s="142">
        <f>[1]playerSkillEffect!FQ9</f>
        <v>0</v>
      </c>
      <c r="FR9" s="142">
        <f>[1]playerSkillEffect!FR9</f>
        <v>0</v>
      </c>
      <c r="FS9" s="142">
        <f>[1]playerSkillEffect!FS9</f>
        <v>1</v>
      </c>
      <c r="FT9" s="142" t="str">
        <f>[1]playerSkillEffect!FT9</f>
        <v>[4,5]</v>
      </c>
      <c r="FU9" s="142" t="str">
        <f>[1]playerSkillEffect!FU9</f>
        <v/>
      </c>
      <c r="FV9" s="142">
        <f>[1]playerSkillEffect!FV9</f>
        <v>1</v>
      </c>
      <c r="FW9" s="142">
        <f>[1]playerSkillEffect!FW9</f>
        <v>25</v>
      </c>
      <c r="FX9" s="142">
        <f>[1]playerSkillEffect!FX9</f>
        <v>2000</v>
      </c>
      <c r="FY9" s="142">
        <f>[1]playerSkillEffect!FY9</f>
        <v>1</v>
      </c>
      <c r="FZ9" s="142">
        <f>[1]playerSkillEffect!FZ9</f>
        <v>0</v>
      </c>
      <c r="GA9" s="142">
        <f>[1]playerSkillEffect!GA9</f>
        <v>0</v>
      </c>
      <c r="GB9" s="142">
        <f>[1]playerSkillEffect!GB9</f>
        <v>0</v>
      </c>
      <c r="GC9" s="142">
        <f>[1]playerSkillEffect!GC9</f>
        <v>0</v>
      </c>
      <c r="GD9" s="142">
        <f>[1]playerSkillEffect!GD9</f>
        <v>0</v>
      </c>
      <c r="GE9" s="142">
        <f>[1]playerSkillEffect!GE9</f>
        <v>0</v>
      </c>
      <c r="GF9" s="142">
        <f>[1]playerSkillEffect!GF9</f>
        <v>0</v>
      </c>
      <c r="GG9" s="142">
        <f>[1]playerSkillEffect!GG9</f>
        <v>0</v>
      </c>
      <c r="GH9" s="142">
        <f>[1]playerSkillEffect!GH9</f>
        <v>0</v>
      </c>
    </row>
    <row r="10" spans="1:190">
      <c r="A10" s="142">
        <f>[1]playerSkillEffect!A10</f>
        <v>205</v>
      </c>
      <c r="B10" s="142" t="str">
        <f>[1]playerSkillEffect!B10</f>
        <v>连珠火球</v>
      </c>
      <c r="C10" s="142">
        <f>[1]playerSkillEffect!C10</f>
        <v>2</v>
      </c>
      <c r="D10" s="142">
        <f>[1]playerSkillEffect!D10</f>
        <v>0</v>
      </c>
      <c r="E10" s="142">
        <f>[1]playerSkillEffect!E10</f>
        <v>0</v>
      </c>
      <c r="F10" s="142">
        <f>[1]playerSkillEffect!F10</f>
        <v>1</v>
      </c>
      <c r="G10" s="142">
        <f>[1]playerSkillEffect!G10</f>
        <v>1</v>
      </c>
      <c r="H10" s="142">
        <f>[1]playerSkillEffect!H10</f>
        <v>1</v>
      </c>
      <c r="I10" s="142">
        <f>[1]playerSkillEffect!I10</f>
        <v>0</v>
      </c>
      <c r="J10" s="142">
        <f>[1]playerSkillEffect!J10</f>
        <v>0</v>
      </c>
      <c r="K10" s="142">
        <f>[1]playerSkillEffect!K10</f>
        <v>0</v>
      </c>
      <c r="L10" s="142">
        <f>[1]playerSkillEffect!L10</f>
        <v>2.7E-2</v>
      </c>
      <c r="M10" s="142">
        <f>[1]playerSkillEffect!M10</f>
        <v>1.7999999999999999E-2</v>
      </c>
      <c r="N10" s="142" t="str">
        <f>[1]playerSkillEffect!N10</f>
        <v>PLAYERSKILL_205</v>
      </c>
      <c r="O10" s="142" t="str">
        <f>[1]playerSkillEffect!O10</f>
        <v>PLAYERSKILLDES_205</v>
      </c>
      <c r="P10" s="142" t="str">
        <f>[1]playerSkillEffect!P10</f>
        <v>PLAYERSKILLDES2_205</v>
      </c>
      <c r="Q10" s="142" t="str">
        <f>[1]playerSkillEffect!Q10</f>
        <v>PLAYERSKILLDES3_205</v>
      </c>
      <c r="R10" s="142" t="str">
        <f>[1]playerSkillEffect!R10</f>
        <v>PLAYERSKILLDES4_205</v>
      </c>
      <c r="S10" s="142" t="str">
        <f>[1]playerSkillEffect!S10</f>
        <v>ps_lianzhuhuoqiu</v>
      </c>
      <c r="T10" s="142">
        <f>[1]playerSkillEffect!T10</f>
        <v>101</v>
      </c>
      <c r="U10" s="142">
        <f>[1]playerSkillEffect!U10</f>
        <v>0</v>
      </c>
      <c r="V10" s="142">
        <f>[1]playerSkillEffect!V10</f>
        <v>0</v>
      </c>
      <c r="W10" s="142">
        <f>[1]playerSkillEffect!W10</f>
        <v>0</v>
      </c>
      <c r="X10" s="142">
        <f>[1]playerSkillEffect!X10</f>
        <v>0</v>
      </c>
      <c r="Y10" s="142">
        <f>[1]playerSkillEffect!Y10</f>
        <v>0</v>
      </c>
      <c r="Z10" s="142">
        <f>[1]playerSkillEffect!Z10</f>
        <v>0</v>
      </c>
      <c r="AA10" s="142">
        <f>[1]playerSkillEffect!AA10</f>
        <v>0</v>
      </c>
      <c r="AB10" s="142">
        <f>[1]playerSkillEffect!AB10</f>
        <v>0</v>
      </c>
      <c r="AC10" s="142">
        <f>[1]playerSkillEffect!AC10</f>
        <v>0</v>
      </c>
      <c r="AD10" s="142">
        <f>[1]playerSkillEffect!AD10</f>
        <v>0</v>
      </c>
      <c r="AE10" s="142">
        <f>[1]playerSkillEffect!AE10</f>
        <v>0</v>
      </c>
      <c r="AF10" s="142">
        <f>[1]playerSkillEffect!AF10</f>
        <v>0</v>
      </c>
      <c r="AG10" s="142">
        <f>[1]playerSkillEffect!AG10</f>
        <v>0</v>
      </c>
      <c r="AH10" s="142">
        <f>[1]playerSkillEffect!AH10</f>
        <v>120</v>
      </c>
      <c r="AI10" s="142">
        <f>[1]playerSkillEffect!AI10</f>
        <v>0</v>
      </c>
      <c r="AJ10" s="142">
        <f>[1]playerSkillEffect!AJ10</f>
        <v>0</v>
      </c>
      <c r="AK10" s="142">
        <f>[1]playerSkillEffect!AK10</f>
        <v>0</v>
      </c>
      <c r="AL10" s="142">
        <f>[1]playerSkillEffect!AL10</f>
        <v>0</v>
      </c>
      <c r="AM10" s="142">
        <f>[1]playerSkillEffect!AM10</f>
        <v>1</v>
      </c>
      <c r="AN10" s="142">
        <f>[1]playerSkillEffect!AN10</f>
        <v>0</v>
      </c>
      <c r="AO10" s="142">
        <f>[1]playerSkillEffect!AO10</f>
        <v>0</v>
      </c>
      <c r="AP10" s="142">
        <f>[1]playerSkillEffect!AP10</f>
        <v>3</v>
      </c>
      <c r="AQ10" s="142">
        <f>[1]playerSkillEffect!AQ10</f>
        <v>2</v>
      </c>
      <c r="AR10" s="142">
        <f>[1]playerSkillEffect!AR10</f>
        <v>0</v>
      </c>
      <c r="AS10" s="142">
        <f>[1]playerSkillEffect!AS10</f>
        <v>0</v>
      </c>
      <c r="AT10" s="142" t="str">
        <f>[1]playerSkillEffect!AT10</f>
        <v>[16000,0]</v>
      </c>
      <c r="AU10" s="142" t="str">
        <f>[1]playerSkillEffect!AU10</f>
        <v>[37000,0]</v>
      </c>
      <c r="AV10" s="142" t="str">
        <f>[1]playerSkillEffect!AV10</f>
        <v>[47,0]</v>
      </c>
      <c r="AW10" s="142">
        <f>[1]playerSkillEffect!AW10</f>
        <v>1</v>
      </c>
      <c r="AX10" s="142">
        <f>[1]playerSkillEffect!AX10</f>
        <v>1</v>
      </c>
      <c r="AY10" s="142">
        <f>[1]playerSkillEffect!AY10</f>
        <v>1</v>
      </c>
      <c r="AZ10" s="142" t="str">
        <f>[1]playerSkillEffect!AZ10</f>
        <v/>
      </c>
      <c r="BA10" s="142">
        <f>[1]playerSkillEffect!BA10</f>
        <v>0</v>
      </c>
      <c r="BB10" s="142">
        <f>[1]playerSkillEffect!BB10</f>
        <v>1</v>
      </c>
      <c r="BC10" s="142">
        <f>[1]playerSkillEffect!BC10</f>
        <v>0</v>
      </c>
      <c r="BD10" s="142">
        <f>[1]playerSkillEffect!BD10</f>
        <v>0</v>
      </c>
      <c r="BE10" s="142">
        <f>[1]playerSkillEffect!BE10</f>
        <v>10205</v>
      </c>
      <c r="BF10" s="142" t="str">
        <f>[1]playerSkillEffect!BF10</f>
        <v/>
      </c>
      <c r="BG10" s="142" t="str">
        <f>[1]playerSkillEffect!BG10</f>
        <v/>
      </c>
      <c r="BH10" s="142">
        <f>[1]playerSkillEffect!BH10</f>
        <v>100</v>
      </c>
      <c r="BI10" s="142">
        <f>[1]playerSkillEffect!BI10</f>
        <v>0</v>
      </c>
      <c r="BJ10" s="142">
        <f>[1]playerSkillEffect!BJ10</f>
        <v>0</v>
      </c>
      <c r="BK10" s="142">
        <f>[1]playerSkillEffect!BK10</f>
        <v>0</v>
      </c>
      <c r="BL10" s="142">
        <f>[1]playerSkillEffect!BL10</f>
        <v>60</v>
      </c>
      <c r="BM10" s="142">
        <f>[1]playerSkillEffect!BM10</f>
        <v>0</v>
      </c>
      <c r="BN10" s="142">
        <f>[1]playerSkillEffect!BN10</f>
        <v>0</v>
      </c>
      <c r="BO10" s="142">
        <f>[1]playerSkillEffect!BO10</f>
        <v>0</v>
      </c>
      <c r="BP10" s="142">
        <f>[1]playerSkillEffect!BP10</f>
        <v>0</v>
      </c>
      <c r="BQ10" s="142">
        <f>[1]playerSkillEffect!BQ10</f>
        <v>0</v>
      </c>
      <c r="BR10" s="142">
        <f>[1]playerSkillEffect!BR10</f>
        <v>0</v>
      </c>
      <c r="BS10" s="142" t="str">
        <f>[1]playerSkillEffect!BS10</f>
        <v/>
      </c>
      <c r="BT10" s="142">
        <f>[1]playerSkillEffect!BT10</f>
        <v>0</v>
      </c>
      <c r="BU10" s="142" t="str">
        <f>[1]playerSkillEffect!BU10</f>
        <v>[320,174]</v>
      </c>
      <c r="BV10" s="142">
        <f>[1]playerSkillEffect!BV10</f>
        <v>0</v>
      </c>
      <c r="BW10" s="142" t="str">
        <f>[1]playerSkillEffect!BW10</f>
        <v/>
      </c>
      <c r="BX10" s="142">
        <f>[1]playerSkillEffect!BX10</f>
        <v>2</v>
      </c>
      <c r="BY10" s="142" t="str">
        <f>[1]playerSkillEffect!BY10</f>
        <v/>
      </c>
      <c r="BZ10" s="142" t="str">
        <f>[1]playerSkillEffect!BZ10</f>
        <v/>
      </c>
      <c r="CA10" s="142">
        <f>[1]playerSkillEffect!CA10</f>
        <v>0</v>
      </c>
      <c r="CB10" s="142">
        <f>[1]playerSkillEffect!CB10</f>
        <v>0</v>
      </c>
      <c r="CC10" s="142">
        <f>[1]playerSkillEffect!CC10</f>
        <v>0</v>
      </c>
      <c r="CD10" s="142">
        <f>[1]playerSkillEffect!CD10</f>
        <v>0</v>
      </c>
      <c r="CE10" s="142" t="str">
        <f>[1]playerSkillEffect!CE10</f>
        <v/>
      </c>
      <c r="CF10" s="142" t="str">
        <f>[1]playerSkillEffect!CF10</f>
        <v/>
      </c>
      <c r="CG10" s="142" t="str">
        <f>[1]playerSkillEffect!CG10</f>
        <v/>
      </c>
      <c r="CH10" s="142" t="str">
        <f>[1]playerSkillEffect!CH10</f>
        <v/>
      </c>
      <c r="CI10" s="142" t="str">
        <f>[1]playerSkillEffect!CI10</f>
        <v/>
      </c>
      <c r="CJ10" s="142">
        <f>[1]playerSkillEffect!CJ10</f>
        <v>0</v>
      </c>
      <c r="CK10" s="142">
        <f>[1]playerSkillEffect!CK10</f>
        <v>0</v>
      </c>
      <c r="CL10" s="142">
        <f>[1]playerSkillEffect!CL10</f>
        <v>0</v>
      </c>
      <c r="CM10" s="142">
        <f>[1]playerSkillEffect!CM10</f>
        <v>0</v>
      </c>
      <c r="CN10" s="142">
        <f>[1]playerSkillEffect!CN10</f>
        <v>0</v>
      </c>
      <c r="CO10" s="142">
        <f>[1]playerSkillEffect!CO10</f>
        <v>0</v>
      </c>
      <c r="CP10" s="142">
        <f>[1]playerSkillEffect!CP10</f>
        <v>0</v>
      </c>
      <c r="CQ10" s="142">
        <f>[1]playerSkillEffect!CQ10</f>
        <v>0</v>
      </c>
      <c r="CR10" s="142">
        <f>[1]playerSkillEffect!CR10</f>
        <v>0</v>
      </c>
      <c r="CS10" s="142">
        <f>[1]playerSkillEffect!CS10</f>
        <v>0</v>
      </c>
      <c r="CT10" s="142">
        <f>[1]playerSkillEffect!CT10</f>
        <v>0</v>
      </c>
      <c r="CU10" s="142">
        <f>[1]playerSkillEffect!CU10</f>
        <v>0</v>
      </c>
      <c r="CV10" s="142">
        <f>[1]playerSkillEffect!CV10</f>
        <v>0</v>
      </c>
      <c r="CW10" s="142">
        <f>[1]playerSkillEffect!CW10</f>
        <v>2</v>
      </c>
      <c r="CX10" s="142">
        <f>[1]playerSkillEffect!CX10</f>
        <v>2</v>
      </c>
      <c r="CY10" s="142">
        <f>[1]playerSkillEffect!CY10</f>
        <v>4</v>
      </c>
      <c r="CZ10" s="142">
        <f>[1]playerSkillEffect!CZ10</f>
        <v>0</v>
      </c>
      <c r="DA10" s="142">
        <f>[1]playerSkillEffect!DA10</f>
        <v>0</v>
      </c>
      <c r="DB10" s="142">
        <f>[1]playerSkillEffect!DB10</f>
        <v>0</v>
      </c>
      <c r="DC10" s="142">
        <f>[1]playerSkillEffect!DC10</f>
        <v>0</v>
      </c>
      <c r="DD10" s="142">
        <f>[1]playerSkillEffect!DD10</f>
        <v>0</v>
      </c>
      <c r="DE10" s="142">
        <f>[1]playerSkillEffect!DE10</f>
        <v>0</v>
      </c>
      <c r="DF10" s="142">
        <f>[1]playerSkillEffect!DF10</f>
        <v>0</v>
      </c>
      <c r="DG10" s="142">
        <f>[1]playerSkillEffect!DG10</f>
        <v>0</v>
      </c>
      <c r="DH10" s="142">
        <f>[1]playerSkillEffect!DH10</f>
        <v>0</v>
      </c>
      <c r="DI10" s="142">
        <f>[1]playerSkillEffect!DI10</f>
        <v>60</v>
      </c>
      <c r="DJ10" s="142">
        <f>[1]playerSkillEffect!DJ10</f>
        <v>0</v>
      </c>
      <c r="DK10" s="142">
        <f>[1]playerSkillEffect!DK10</f>
        <v>0</v>
      </c>
      <c r="DL10" s="142">
        <f>[1]playerSkillEffect!DL10</f>
        <v>0</v>
      </c>
      <c r="DM10" s="142">
        <f>[1]playerSkillEffect!DM10</f>
        <v>0</v>
      </c>
      <c r="DN10" s="142">
        <f>[1]playerSkillEffect!DN10</f>
        <v>0</v>
      </c>
      <c r="DO10" s="142">
        <f>[1]playerSkillEffect!DO10</f>
        <v>0</v>
      </c>
      <c r="DP10" s="142">
        <f>[1]playerSkillEffect!DP10</f>
        <v>0</v>
      </c>
      <c r="DQ10" s="142">
        <f>[1]playerSkillEffect!DQ10</f>
        <v>0</v>
      </c>
      <c r="DR10" s="142">
        <f>[1]playerSkillEffect!DR10</f>
        <v>0</v>
      </c>
      <c r="DS10" s="142">
        <f>[1]playerSkillEffect!DS10</f>
        <v>0</v>
      </c>
      <c r="DT10" s="142">
        <f>[1]playerSkillEffect!DT10</f>
        <v>2</v>
      </c>
      <c r="DU10" s="142">
        <f>[1]playerSkillEffect!DU10</f>
        <v>0</v>
      </c>
      <c r="DV10" s="142">
        <f>[1]playerSkillEffect!DV10</f>
        <v>0</v>
      </c>
      <c r="DW10" s="142">
        <f>[1]playerSkillEffect!DW10</f>
        <v>0</v>
      </c>
      <c r="DX10" s="142">
        <f>[1]playerSkillEffect!DX10</f>
        <v>0</v>
      </c>
      <c r="DY10" s="142">
        <f>[1]playerSkillEffect!DY10</f>
        <v>0</v>
      </c>
      <c r="DZ10" s="142">
        <f>[1]playerSkillEffect!DZ10</f>
        <v>0</v>
      </c>
      <c r="EA10" s="142">
        <f>[1]playerSkillEffect!EA10</f>
        <v>0</v>
      </c>
      <c r="EB10" s="142">
        <f>[1]playerSkillEffect!EB10</f>
        <v>0</v>
      </c>
      <c r="EC10" s="142">
        <f>[1]playerSkillEffect!EC10</f>
        <v>0</v>
      </c>
      <c r="ED10" s="142">
        <f>[1]playerSkillEffect!ED10</f>
        <v>0</v>
      </c>
      <c r="EE10" s="142">
        <f>[1]playerSkillEffect!EE10</f>
        <v>0</v>
      </c>
      <c r="EF10" s="142">
        <f>[1]playerSkillEffect!EF10</f>
        <v>0</v>
      </c>
      <c r="EG10" s="142">
        <f>[1]playerSkillEffect!EG10</f>
        <v>0</v>
      </c>
      <c r="EH10" s="142">
        <f>[1]playerSkillEffect!EH10</f>
        <v>0</v>
      </c>
      <c r="EI10" s="142">
        <f>[1]playerSkillEffect!EI10</f>
        <v>0</v>
      </c>
      <c r="EJ10" s="142">
        <f>[1]playerSkillEffect!EJ10</f>
        <v>0</v>
      </c>
      <c r="EK10" s="142">
        <f>[1]playerSkillEffect!EK10</f>
        <v>0</v>
      </c>
      <c r="EL10" s="142">
        <f>[1]playerSkillEffect!EL10</f>
        <v>0</v>
      </c>
      <c r="EM10" s="142">
        <f>[1]playerSkillEffect!EM10</f>
        <v>0</v>
      </c>
      <c r="EN10" s="142">
        <f>[1]playerSkillEffect!EN10</f>
        <v>0</v>
      </c>
      <c r="EO10" s="142">
        <f>[1]playerSkillEffect!EO10</f>
        <v>0</v>
      </c>
      <c r="EP10" s="142">
        <f>[1]playerSkillEffect!EP10</f>
        <v>0</v>
      </c>
      <c r="EQ10" s="142">
        <f>[1]playerSkillEffect!EQ10</f>
        <v>0</v>
      </c>
      <c r="ER10" s="142">
        <f>[1]playerSkillEffect!ER10</f>
        <v>0</v>
      </c>
      <c r="ES10" s="142">
        <f>[1]playerSkillEffect!ES10</f>
        <v>0</v>
      </c>
      <c r="ET10" s="142">
        <f>[1]playerSkillEffect!ET10</f>
        <v>0</v>
      </c>
      <c r="EU10" s="142">
        <f>[1]playerSkillEffect!EU10</f>
        <v>0</v>
      </c>
      <c r="EV10" s="142">
        <f>[1]playerSkillEffect!EV10</f>
        <v>0</v>
      </c>
      <c r="EW10" s="142">
        <f>[1]playerSkillEffect!EW10</f>
        <v>1</v>
      </c>
      <c r="EX10" s="142">
        <f>[1]playerSkillEffect!EX10</f>
        <v>0</v>
      </c>
      <c r="EY10" s="142">
        <f>[1]playerSkillEffect!EY10</f>
        <v>0</v>
      </c>
      <c r="EZ10" s="142">
        <f>[1]playerSkillEffect!EZ10</f>
        <v>101</v>
      </c>
      <c r="FA10" s="142">
        <f>[1]playerSkillEffect!FA10</f>
        <v>0</v>
      </c>
      <c r="FB10" s="142">
        <f>[1]playerSkillEffect!FB10</f>
        <v>0</v>
      </c>
      <c r="FC10" s="142">
        <f>[1]playerSkillEffect!FC10</f>
        <v>0</v>
      </c>
      <c r="FD10" s="142">
        <f>[1]playerSkillEffect!FD10</f>
        <v>0</v>
      </c>
      <c r="FE10" s="142">
        <f>[1]playerSkillEffect!FE10</f>
        <v>0</v>
      </c>
      <c r="FF10" s="142">
        <f>[1]playerSkillEffect!FF10</f>
        <v>0</v>
      </c>
      <c r="FG10" s="142">
        <f>[1]playerSkillEffect!FG10</f>
        <v>2</v>
      </c>
      <c r="FH10" s="142">
        <f>[1]playerSkillEffect!FH10</f>
        <v>1</v>
      </c>
      <c r="FI10" s="142">
        <f>[1]playerSkillEffect!FI10</f>
        <v>25</v>
      </c>
      <c r="FJ10" s="142">
        <f>[1]playerSkillEffect!FJ10</f>
        <v>1</v>
      </c>
      <c r="FK10" s="142">
        <f>[1]playerSkillEffect!FK10</f>
        <v>0</v>
      </c>
      <c r="FL10" s="142">
        <f>[1]playerSkillEffect!FL10</f>
        <v>0</v>
      </c>
      <c r="FM10" s="142">
        <f>[1]playerSkillEffect!FM10</f>
        <v>101</v>
      </c>
      <c r="FN10" s="142">
        <f>[1]playerSkillEffect!FN10</f>
        <v>0</v>
      </c>
      <c r="FO10" s="142">
        <f>[1]playerSkillEffect!FO10</f>
        <v>0</v>
      </c>
      <c r="FP10" s="142">
        <f>[1]playerSkillEffect!FP10</f>
        <v>0</v>
      </c>
      <c r="FQ10" s="142">
        <f>[1]playerSkillEffect!FQ10</f>
        <v>0</v>
      </c>
      <c r="FR10" s="142">
        <f>[1]playerSkillEffect!FR10</f>
        <v>0</v>
      </c>
      <c r="FS10" s="142">
        <f>[1]playerSkillEffect!FS10</f>
        <v>0</v>
      </c>
      <c r="FT10" s="142">
        <f>[1]playerSkillEffect!FT10</f>
        <v>0</v>
      </c>
      <c r="FU10" s="142">
        <f>[1]playerSkillEffect!FU10</f>
        <v>2</v>
      </c>
      <c r="FV10" s="142">
        <f>[1]playerSkillEffect!FV10</f>
        <v>1</v>
      </c>
      <c r="FW10" s="142">
        <f>[1]playerSkillEffect!FW10</f>
        <v>25</v>
      </c>
      <c r="FX10" s="142">
        <f>[1]playerSkillEffect!FX10</f>
        <v>2000</v>
      </c>
      <c r="FY10" s="142">
        <f>[1]playerSkillEffect!FY10</f>
        <v>1</v>
      </c>
      <c r="FZ10" s="142">
        <f>[1]playerSkillEffect!FZ10</f>
        <v>0</v>
      </c>
      <c r="GA10" s="142">
        <f>[1]playerSkillEffect!GA10</f>
        <v>0</v>
      </c>
      <c r="GB10" s="142">
        <f>[1]playerSkillEffect!GB10</f>
        <v>0</v>
      </c>
      <c r="GC10" s="142">
        <f>[1]playerSkillEffect!GC10</f>
        <v>0</v>
      </c>
      <c r="GD10" s="142">
        <f>[1]playerSkillEffect!GD10</f>
        <v>0</v>
      </c>
      <c r="GE10" s="142">
        <f>[1]playerSkillEffect!GE10</f>
        <v>0</v>
      </c>
      <c r="GF10" s="142">
        <f>[1]playerSkillEffect!GF10</f>
        <v>0</v>
      </c>
      <c r="GG10" s="142">
        <f>[1]playerSkillEffect!GG10</f>
        <v>0</v>
      </c>
      <c r="GH10" s="142">
        <f>[1]playerSkillEffect!GH10</f>
        <v>0</v>
      </c>
    </row>
    <row r="11" spans="1:190">
      <c r="A11" s="142">
        <f>[1]playerSkillEffect!A11</f>
        <v>206</v>
      </c>
      <c r="B11" s="142" t="str">
        <f>[1]playerSkillEffect!B11</f>
        <v>龙息术</v>
      </c>
      <c r="C11" s="142">
        <f>[1]playerSkillEffect!C11</f>
        <v>2</v>
      </c>
      <c r="D11" s="142">
        <f>[1]playerSkillEffect!D11</f>
        <v>0</v>
      </c>
      <c r="E11" s="142">
        <f>[1]playerSkillEffect!E11</f>
        <v>0</v>
      </c>
      <c r="F11" s="142">
        <f>[1]playerSkillEffect!F11</f>
        <v>1</v>
      </c>
      <c r="G11" s="142">
        <f>[1]playerSkillEffect!G11</f>
        <v>1</v>
      </c>
      <c r="H11" s="142">
        <f>[1]playerSkillEffect!H11</f>
        <v>1</v>
      </c>
      <c r="I11" s="142">
        <f>[1]playerSkillEffect!I11</f>
        <v>0</v>
      </c>
      <c r="J11" s="142">
        <f>[1]playerSkillEffect!J11</f>
        <v>0</v>
      </c>
      <c r="K11" s="142">
        <f>[1]playerSkillEffect!K11</f>
        <v>0</v>
      </c>
      <c r="L11" s="142">
        <f>[1]playerSkillEffect!L11</f>
        <v>2.7E-2</v>
      </c>
      <c r="M11" s="142">
        <f>[1]playerSkillEffect!M11</f>
        <v>1.7999999999999999E-2</v>
      </c>
      <c r="N11" s="142" t="str">
        <f>[1]playerSkillEffect!N11</f>
        <v>PLAYERSKILL_206</v>
      </c>
      <c r="O11" s="142" t="str">
        <f>[1]playerSkillEffect!O11</f>
        <v>PLAYERSKILLDES_206</v>
      </c>
      <c r="P11" s="142" t="str">
        <f>[1]playerSkillEffect!P11</f>
        <v>PLAYERSKILLDES2_206</v>
      </c>
      <c r="Q11" s="142" t="str">
        <f>[1]playerSkillEffect!Q11</f>
        <v>PLAYERSKILLDES3_206</v>
      </c>
      <c r="R11" s="142" t="str">
        <f>[1]playerSkillEffect!R11</f>
        <v>PLAYERSKILLDES4_206</v>
      </c>
      <c r="S11" s="142" t="str">
        <f>[1]playerSkillEffect!S11</f>
        <v>ps_longxishu</v>
      </c>
      <c r="T11" s="142">
        <f>[1]playerSkillEffect!T11</f>
        <v>101</v>
      </c>
      <c r="U11" s="142">
        <f>[1]playerSkillEffect!U11</f>
        <v>0</v>
      </c>
      <c r="V11" s="142">
        <f>[1]playerSkillEffect!V11</f>
        <v>0</v>
      </c>
      <c r="W11" s="142">
        <f>[1]playerSkillEffect!W11</f>
        <v>0</v>
      </c>
      <c r="X11" s="142">
        <f>[1]playerSkillEffect!X11</f>
        <v>0</v>
      </c>
      <c r="Y11" s="142">
        <f>[1]playerSkillEffect!Y11</f>
        <v>0</v>
      </c>
      <c r="Z11" s="142">
        <f>[1]playerSkillEffect!Z11</f>
        <v>0</v>
      </c>
      <c r="AA11" s="142">
        <f>[1]playerSkillEffect!AA11</f>
        <v>0</v>
      </c>
      <c r="AB11" s="142">
        <f>[1]playerSkillEffect!AB11</f>
        <v>0</v>
      </c>
      <c r="AC11" s="142">
        <f>[1]playerSkillEffect!AC11</f>
        <v>0</v>
      </c>
      <c r="AD11" s="142" t="str">
        <f>[1]playerSkillEffect!AD11</f>
        <v>longxi_longxi</v>
      </c>
      <c r="AE11" s="142">
        <f>[1]playerSkillEffect!AE11</f>
        <v>0</v>
      </c>
      <c r="AF11" s="142">
        <f>[1]playerSkillEffect!AF11</f>
        <v>0</v>
      </c>
      <c r="AG11" s="142">
        <f>[1]playerSkillEffect!AG11</f>
        <v>0</v>
      </c>
      <c r="AH11" s="142">
        <f>[1]playerSkillEffect!AH11</f>
        <v>120</v>
      </c>
      <c r="AI11" s="142">
        <f>[1]playerSkillEffect!AI11</f>
        <v>0</v>
      </c>
      <c r="AJ11" s="142">
        <f>[1]playerSkillEffect!AJ11</f>
        <v>0</v>
      </c>
      <c r="AK11" s="142">
        <f>[1]playerSkillEffect!AK11</f>
        <v>0</v>
      </c>
      <c r="AL11" s="142">
        <f>[1]playerSkillEffect!AL11</f>
        <v>1</v>
      </c>
      <c r="AM11" s="142">
        <f>[1]playerSkillEffect!AM11</f>
        <v>1</v>
      </c>
      <c r="AN11" s="142">
        <f>[1]playerSkillEffect!AN11</f>
        <v>0</v>
      </c>
      <c r="AO11" s="142">
        <f>[1]playerSkillEffect!AO11</f>
        <v>0</v>
      </c>
      <c r="AP11" s="142">
        <f>[1]playerSkillEffect!AP11</f>
        <v>3</v>
      </c>
      <c r="AQ11" s="142">
        <f>[1]playerSkillEffect!AQ11</f>
        <v>2</v>
      </c>
      <c r="AR11" s="142">
        <f>[1]playerSkillEffect!AR11</f>
        <v>0</v>
      </c>
      <c r="AS11" s="142">
        <f>[1]playerSkillEffect!AS11</f>
        <v>0</v>
      </c>
      <c r="AT11" s="142" t="str">
        <f>[1]playerSkillEffect!AT11</f>
        <v>[6000,0]</v>
      </c>
      <c r="AU11" s="142" t="str">
        <f>[1]playerSkillEffect!AU11</f>
        <v>[24000,0]</v>
      </c>
      <c r="AV11" s="142" t="str">
        <f>[1]playerSkillEffect!AV11</f>
        <v>[40,0]</v>
      </c>
      <c r="AW11" s="142">
        <f>[1]playerSkillEffect!AW11</f>
        <v>1</v>
      </c>
      <c r="AX11" s="142">
        <f>[1]playerSkillEffect!AX11</f>
        <v>2</v>
      </c>
      <c r="AY11" s="142">
        <f>[1]playerSkillEffect!AY11</f>
        <v>1</v>
      </c>
      <c r="AZ11" s="142" t="str">
        <f>[1]playerSkillEffect!AZ11</f>
        <v>[20,8,5]</v>
      </c>
      <c r="BA11" s="142">
        <f>[1]playerSkillEffect!BA11</f>
        <v>1</v>
      </c>
      <c r="BB11" s="142">
        <f>[1]playerSkillEffect!BB11</f>
        <v>1</v>
      </c>
      <c r="BC11" s="142">
        <f>[1]playerSkillEffect!BC11</f>
        <v>0</v>
      </c>
      <c r="BD11" s="142" t="str">
        <f>[1]playerSkillEffect!BD11</f>
        <v/>
      </c>
      <c r="BE11" s="142" t="str">
        <f>[1]playerSkillEffect!BE11</f>
        <v/>
      </c>
      <c r="BF11" s="142" t="str">
        <f>[1]playerSkillEffect!BF11</f>
        <v/>
      </c>
      <c r="BG11" s="142" t="str">
        <f>[1]playerSkillEffect!BG11</f>
        <v/>
      </c>
      <c r="BH11" s="142">
        <f>[1]playerSkillEffect!BH11</f>
        <v>100</v>
      </c>
      <c r="BI11" s="142">
        <f>[1]playerSkillEffect!BI11</f>
        <v>0</v>
      </c>
      <c r="BJ11" s="142">
        <f>[1]playerSkillEffect!BJ11</f>
        <v>0</v>
      </c>
      <c r="BK11" s="142">
        <f>[1]playerSkillEffect!BK11</f>
        <v>1</v>
      </c>
      <c r="BL11" s="142">
        <f>[1]playerSkillEffect!BL11</f>
        <v>60</v>
      </c>
      <c r="BM11" s="142">
        <f>[1]playerSkillEffect!BM11</f>
        <v>9</v>
      </c>
      <c r="BN11" s="142">
        <f>[1]playerSkillEffect!BN11</f>
        <v>0</v>
      </c>
      <c r="BO11" s="142">
        <f>[1]playerSkillEffect!BO11</f>
        <v>0</v>
      </c>
      <c r="BP11" s="142" t="str">
        <f>[1]playerSkillEffect!BP11</f>
        <v>[0,0]</v>
      </c>
      <c r="BQ11" s="142">
        <f>[1]playerSkillEffect!BQ11</f>
        <v>2</v>
      </c>
      <c r="BR11" s="142">
        <f>[1]playerSkillEffect!BR11</f>
        <v>0</v>
      </c>
      <c r="BS11" s="142" t="str">
        <f>[1]playerSkillEffect!BS11</f>
        <v/>
      </c>
      <c r="BT11" s="142">
        <f>[1]playerSkillEffect!BT11</f>
        <v>0</v>
      </c>
      <c r="BU11" s="142" t="str">
        <f>[1]playerSkillEffect!BU11</f>
        <v>[1213,658]</v>
      </c>
      <c r="BV11" s="142">
        <f>[1]playerSkillEffect!BV11</f>
        <v>0</v>
      </c>
      <c r="BW11" s="142" t="str">
        <f>[1]playerSkillEffect!BW11</f>
        <v/>
      </c>
      <c r="BX11" s="142">
        <f>[1]playerSkillEffect!BX11</f>
        <v>2</v>
      </c>
      <c r="BY11" s="142" t="str">
        <f>[1]playerSkillEffect!BY11</f>
        <v/>
      </c>
      <c r="BZ11" s="142" t="str">
        <f>[1]playerSkillEffect!BZ11</f>
        <v/>
      </c>
      <c r="CA11" s="142" t="str">
        <f>[1]playerSkillEffect!CA11</f>
        <v/>
      </c>
      <c r="CB11" s="142">
        <f>[1]playerSkillEffect!CB11</f>
        <v>0</v>
      </c>
      <c r="CC11" s="142">
        <f>[1]playerSkillEffect!CC11</f>
        <v>0</v>
      </c>
      <c r="CD11" s="142">
        <f>[1]playerSkillEffect!CD11</f>
        <v>0</v>
      </c>
      <c r="CE11" s="142" t="str">
        <f>[1]playerSkillEffect!CE11</f>
        <v/>
      </c>
      <c r="CF11" s="142" t="str">
        <f>[1]playerSkillEffect!CF11</f>
        <v/>
      </c>
      <c r="CG11" s="142" t="str">
        <f>[1]playerSkillEffect!CG11</f>
        <v/>
      </c>
      <c r="CH11" s="142" t="str">
        <f>[1]playerSkillEffect!CH11</f>
        <v/>
      </c>
      <c r="CI11" s="142" t="str">
        <f>[1]playerSkillEffect!CI11</f>
        <v/>
      </c>
      <c r="CJ11" s="142">
        <f>[1]playerSkillEffect!CJ11</f>
        <v>0</v>
      </c>
      <c r="CK11" s="142">
        <f>[1]playerSkillEffect!CK11</f>
        <v>0</v>
      </c>
      <c r="CL11" s="142">
        <f>[1]playerSkillEffect!CL11</f>
        <v>0</v>
      </c>
      <c r="CM11" s="142">
        <f>[1]playerSkillEffect!CM11</f>
        <v>0</v>
      </c>
      <c r="CN11" s="142">
        <f>[1]playerSkillEffect!CN11</f>
        <v>0</v>
      </c>
      <c r="CO11" s="142">
        <f>[1]playerSkillEffect!CO11</f>
        <v>0</v>
      </c>
      <c r="CP11" s="142">
        <f>[1]playerSkillEffect!CP11</f>
        <v>0</v>
      </c>
      <c r="CQ11" s="142">
        <f>[1]playerSkillEffect!CQ11</f>
        <v>0</v>
      </c>
      <c r="CR11" s="142">
        <f>[1]playerSkillEffect!CR11</f>
        <v>0</v>
      </c>
      <c r="CS11" s="142">
        <f>[1]playerSkillEffect!CS11</f>
        <v>0</v>
      </c>
      <c r="CT11" s="142">
        <f>[1]playerSkillEffect!CT11</f>
        <v>0</v>
      </c>
      <c r="CU11" s="142">
        <f>[1]playerSkillEffect!CU11</f>
        <v>0</v>
      </c>
      <c r="CV11" s="142">
        <f>[1]playerSkillEffect!CV11</f>
        <v>0</v>
      </c>
      <c r="CW11" s="142">
        <f>[1]playerSkillEffect!CW11</f>
        <v>2</v>
      </c>
      <c r="CX11" s="142">
        <f>[1]playerSkillEffect!CX11</f>
        <v>2</v>
      </c>
      <c r="CY11" s="142">
        <f>[1]playerSkillEffect!CY11</f>
        <v>2</v>
      </c>
      <c r="CZ11" s="142">
        <f>[1]playerSkillEffect!CZ11</f>
        <v>0</v>
      </c>
      <c r="DA11" s="142">
        <f>[1]playerSkillEffect!DA11</f>
        <v>0</v>
      </c>
      <c r="DB11" s="142">
        <f>[1]playerSkillEffect!DB11</f>
        <v>0</v>
      </c>
      <c r="DC11" s="142">
        <f>[1]playerSkillEffect!DC11</f>
        <v>0</v>
      </c>
      <c r="DD11" s="142">
        <f>[1]playerSkillEffect!DD11</f>
        <v>0</v>
      </c>
      <c r="DE11" s="142">
        <f>[1]playerSkillEffect!DE11</f>
        <v>0</v>
      </c>
      <c r="DF11" s="142">
        <f>[1]playerSkillEffect!DF11</f>
        <v>0</v>
      </c>
      <c r="DG11" s="142">
        <f>[1]playerSkillEffect!DG11</f>
        <v>0</v>
      </c>
      <c r="DH11" s="142">
        <f>[1]playerSkillEffect!DH11</f>
        <v>0</v>
      </c>
      <c r="DI11" s="142">
        <f>[1]playerSkillEffect!DI11</f>
        <v>60</v>
      </c>
      <c r="DJ11" s="142">
        <f>[1]playerSkillEffect!DJ11</f>
        <v>0</v>
      </c>
      <c r="DK11" s="142">
        <f>[1]playerSkillEffect!DK11</f>
        <v>0</v>
      </c>
      <c r="DL11" s="142">
        <f>[1]playerSkillEffect!DL11</f>
        <v>0</v>
      </c>
      <c r="DM11" s="142">
        <f>[1]playerSkillEffect!DM11</f>
        <v>0</v>
      </c>
      <c r="DN11" s="142">
        <f>[1]playerSkillEffect!DN11</f>
        <v>0</v>
      </c>
      <c r="DO11" s="142">
        <f>[1]playerSkillEffect!DO11</f>
        <v>0</v>
      </c>
      <c r="DP11" s="142">
        <f>[1]playerSkillEffect!DP11</f>
        <v>0</v>
      </c>
      <c r="DQ11" s="142">
        <f>[1]playerSkillEffect!DQ11</f>
        <v>0</v>
      </c>
      <c r="DR11" s="142">
        <f>[1]playerSkillEffect!DR11</f>
        <v>0</v>
      </c>
      <c r="DS11" s="142">
        <f>[1]playerSkillEffect!DS11</f>
        <v>0</v>
      </c>
      <c r="DT11" s="142">
        <f>[1]playerSkillEffect!DT11</f>
        <v>2</v>
      </c>
      <c r="DU11" s="142">
        <f>[1]playerSkillEffect!DU11</f>
        <v>0</v>
      </c>
      <c r="DV11" s="142">
        <f>[1]playerSkillEffect!DV11</f>
        <v>0</v>
      </c>
      <c r="DW11" s="142">
        <f>[1]playerSkillEffect!DW11</f>
        <v>0</v>
      </c>
      <c r="DX11" s="142">
        <f>[1]playerSkillEffect!DX11</f>
        <v>0</v>
      </c>
      <c r="DY11" s="142">
        <f>[1]playerSkillEffect!DY11</f>
        <v>0</v>
      </c>
      <c r="DZ11" s="142">
        <f>[1]playerSkillEffect!DZ11</f>
        <v>0</v>
      </c>
      <c r="EA11" s="142">
        <f>[1]playerSkillEffect!EA11</f>
        <v>0</v>
      </c>
      <c r="EB11" s="142">
        <f>[1]playerSkillEffect!EB11</f>
        <v>0</v>
      </c>
      <c r="EC11" s="142">
        <f>[1]playerSkillEffect!EC11</f>
        <v>0</v>
      </c>
      <c r="ED11" s="142">
        <f>[1]playerSkillEffect!ED11</f>
        <v>0</v>
      </c>
      <c r="EE11" s="142">
        <f>[1]playerSkillEffect!EE11</f>
        <v>0</v>
      </c>
      <c r="EF11" s="142">
        <f>[1]playerSkillEffect!EF11</f>
        <v>0</v>
      </c>
      <c r="EG11" s="142">
        <f>[1]playerSkillEffect!EG11</f>
        <v>0</v>
      </c>
      <c r="EH11" s="142">
        <f>[1]playerSkillEffect!EH11</f>
        <v>0</v>
      </c>
      <c r="EI11" s="142">
        <f>[1]playerSkillEffect!EI11</f>
        <v>0</v>
      </c>
      <c r="EJ11" s="142">
        <f>[1]playerSkillEffect!EJ11</f>
        <v>0</v>
      </c>
      <c r="EK11" s="142">
        <f>[1]playerSkillEffect!EK11</f>
        <v>0</v>
      </c>
      <c r="EL11" s="142">
        <f>[1]playerSkillEffect!EL11</f>
        <v>0</v>
      </c>
      <c r="EM11" s="142">
        <f>[1]playerSkillEffect!EM11</f>
        <v>0</v>
      </c>
      <c r="EN11" s="142">
        <f>[1]playerSkillEffect!EN11</f>
        <v>0</v>
      </c>
      <c r="EO11" s="142">
        <f>[1]playerSkillEffect!EO11</f>
        <v>0</v>
      </c>
      <c r="EP11" s="142">
        <f>[1]playerSkillEffect!EP11</f>
        <v>0</v>
      </c>
      <c r="EQ11" s="142">
        <f>[1]playerSkillEffect!EQ11</f>
        <v>0</v>
      </c>
      <c r="ER11" s="142">
        <f>[1]playerSkillEffect!ER11</f>
        <v>0</v>
      </c>
      <c r="ES11" s="142">
        <f>[1]playerSkillEffect!ES11</f>
        <v>0</v>
      </c>
      <c r="ET11" s="142">
        <f>[1]playerSkillEffect!ET11</f>
        <v>0</v>
      </c>
      <c r="EU11" s="142">
        <f>[1]playerSkillEffect!EU11</f>
        <v>0</v>
      </c>
      <c r="EV11" s="142">
        <f>[1]playerSkillEffect!EV11</f>
        <v>0</v>
      </c>
      <c r="EW11" s="142">
        <f>[1]playerSkillEffect!EW11</f>
        <v>1</v>
      </c>
      <c r="EX11" s="142">
        <f>[1]playerSkillEffect!EX11</f>
        <v>0</v>
      </c>
      <c r="EY11" s="142">
        <f>[1]playerSkillEffect!EY11</f>
        <v>0</v>
      </c>
      <c r="EZ11" s="142">
        <f>[1]playerSkillEffect!EZ11</f>
        <v>101</v>
      </c>
      <c r="FA11" s="142">
        <f>[1]playerSkillEffect!FA11</f>
        <v>0</v>
      </c>
      <c r="FB11" s="142">
        <f>[1]playerSkillEffect!FB11</f>
        <v>0</v>
      </c>
      <c r="FC11" s="142">
        <f>[1]playerSkillEffect!FC11</f>
        <v>0</v>
      </c>
      <c r="FD11" s="142">
        <f>[1]playerSkillEffect!FD11</f>
        <v>0</v>
      </c>
      <c r="FE11" s="142">
        <f>[1]playerSkillEffect!FE11</f>
        <v>0</v>
      </c>
      <c r="FF11" s="142">
        <f>[1]playerSkillEffect!FF11</f>
        <v>0</v>
      </c>
      <c r="FG11" s="142">
        <f>[1]playerSkillEffect!FG11</f>
        <v>2</v>
      </c>
      <c r="FH11" s="142">
        <f>[1]playerSkillEffect!FH11</f>
        <v>1</v>
      </c>
      <c r="FI11" s="142">
        <f>[1]playerSkillEffect!FI11</f>
        <v>25</v>
      </c>
      <c r="FJ11" s="142">
        <f>[1]playerSkillEffect!FJ11</f>
        <v>1</v>
      </c>
      <c r="FK11" s="142">
        <f>[1]playerSkillEffect!FK11</f>
        <v>0</v>
      </c>
      <c r="FL11" s="142">
        <f>[1]playerSkillEffect!FL11</f>
        <v>0</v>
      </c>
      <c r="FM11" s="142">
        <f>[1]playerSkillEffect!FM11</f>
        <v>101</v>
      </c>
      <c r="FN11" s="142">
        <f>[1]playerSkillEffect!FN11</f>
        <v>0</v>
      </c>
      <c r="FO11" s="142">
        <f>[1]playerSkillEffect!FO11</f>
        <v>0</v>
      </c>
      <c r="FP11" s="142">
        <f>[1]playerSkillEffect!FP11</f>
        <v>0</v>
      </c>
      <c r="FQ11" s="142">
        <f>[1]playerSkillEffect!FQ11</f>
        <v>0</v>
      </c>
      <c r="FR11" s="142">
        <f>[1]playerSkillEffect!FR11</f>
        <v>0</v>
      </c>
      <c r="FS11" s="142">
        <f>[1]playerSkillEffect!FS11</f>
        <v>0</v>
      </c>
      <c r="FT11" s="142">
        <f>[1]playerSkillEffect!FT11</f>
        <v>0</v>
      </c>
      <c r="FU11" s="142">
        <f>[1]playerSkillEffect!FU11</f>
        <v>2</v>
      </c>
      <c r="FV11" s="142">
        <f>[1]playerSkillEffect!FV11</f>
        <v>1</v>
      </c>
      <c r="FW11" s="142">
        <f>[1]playerSkillEffect!FW11</f>
        <v>25</v>
      </c>
      <c r="FX11" s="142">
        <f>[1]playerSkillEffect!FX11</f>
        <v>2000</v>
      </c>
      <c r="FY11" s="142">
        <f>[1]playerSkillEffect!FY11</f>
        <v>1</v>
      </c>
      <c r="FZ11" s="142">
        <f>[1]playerSkillEffect!FZ11</f>
        <v>0</v>
      </c>
      <c r="GA11" s="142">
        <f>[1]playerSkillEffect!GA11</f>
        <v>0</v>
      </c>
      <c r="GB11" s="142">
        <f>[1]playerSkillEffect!GB11</f>
        <v>0</v>
      </c>
      <c r="GC11" s="142">
        <f>[1]playerSkillEffect!GC11</f>
        <v>0</v>
      </c>
      <c r="GD11" s="142">
        <f>[1]playerSkillEffect!GD11</f>
        <v>0</v>
      </c>
      <c r="GE11" s="142">
        <f>[1]playerSkillEffect!GE11</f>
        <v>0</v>
      </c>
      <c r="GF11" s="142">
        <f>[1]playerSkillEffect!GF11</f>
        <v>0</v>
      </c>
      <c r="GG11" s="142">
        <f>[1]playerSkillEffect!GG11</f>
        <v>0</v>
      </c>
      <c r="GH11" s="142">
        <f>[1]playerSkillEffect!GH11</f>
        <v>0</v>
      </c>
    </row>
    <row r="12" spans="1:190">
      <c r="A12" s="142">
        <f>[1]playerSkillEffect!A12</f>
        <v>207</v>
      </c>
      <c r="B12" s="142" t="str">
        <f>[1]playerSkillEffect!B12</f>
        <v>地狱烈焰</v>
      </c>
      <c r="C12" s="142">
        <f>[1]playerSkillEffect!C12</f>
        <v>2</v>
      </c>
      <c r="D12" s="142">
        <f>[1]playerSkillEffect!D12</f>
        <v>1</v>
      </c>
      <c r="E12" s="142">
        <f>[1]playerSkillEffect!E12</f>
        <v>1</v>
      </c>
      <c r="F12" s="142">
        <f>[1]playerSkillEffect!F12</f>
        <v>1</v>
      </c>
      <c r="G12" s="142">
        <f>[1]playerSkillEffect!G12</f>
        <v>1</v>
      </c>
      <c r="H12" s="142">
        <f>[1]playerSkillEffect!H12</f>
        <v>1</v>
      </c>
      <c r="I12" s="142">
        <f>[1]playerSkillEffect!I12</f>
        <v>0</v>
      </c>
      <c r="J12" s="142">
        <f>[1]playerSkillEffect!J12</f>
        <v>0</v>
      </c>
      <c r="K12" s="142">
        <f>[1]playerSkillEffect!K12</f>
        <v>0</v>
      </c>
      <c r="L12" s="142">
        <f>[1]playerSkillEffect!L12</f>
        <v>3.5999999999999997E-2</v>
      </c>
      <c r="M12" s="142">
        <f>[1]playerSkillEffect!M12</f>
        <v>2.7E-2</v>
      </c>
      <c r="N12" s="142" t="str">
        <f>[1]playerSkillEffect!N12</f>
        <v>PLAYERSKILL_207</v>
      </c>
      <c r="O12" s="142" t="str">
        <f>[1]playerSkillEffect!O12</f>
        <v>PLAYERSKILLDES_207</v>
      </c>
      <c r="P12" s="142" t="str">
        <f>[1]playerSkillEffect!P12</f>
        <v>PLAYERSKILLDES2_207</v>
      </c>
      <c r="Q12" s="142" t="str">
        <f>[1]playerSkillEffect!Q12</f>
        <v>PLAYERSKILLDES3_207</v>
      </c>
      <c r="R12" s="142" t="str">
        <f>[1]playerSkillEffect!R12</f>
        <v>PLAYERSKILLDES4_207</v>
      </c>
      <c r="S12" s="142" t="str">
        <f>[1]playerSkillEffect!S12</f>
        <v>ps_diyulieyan</v>
      </c>
      <c r="T12" s="142">
        <f>[1]playerSkillEffect!T12</f>
        <v>101</v>
      </c>
      <c r="U12" s="142">
        <f>[1]playerSkillEffect!U12</f>
        <v>0</v>
      </c>
      <c r="V12" s="142">
        <f>[1]playerSkillEffect!V12</f>
        <v>0</v>
      </c>
      <c r="W12" s="142">
        <f>[1]playerSkillEffect!W12</f>
        <v>0</v>
      </c>
      <c r="X12" s="142">
        <f>[1]playerSkillEffect!X12</f>
        <v>0</v>
      </c>
      <c r="Y12" s="142">
        <f>[1]playerSkillEffect!Y12</f>
        <v>0</v>
      </c>
      <c r="Z12" s="142">
        <f>[1]playerSkillEffect!Z12</f>
        <v>0</v>
      </c>
      <c r="AA12" s="142">
        <f>[1]playerSkillEffect!AA12</f>
        <v>0</v>
      </c>
      <c r="AB12" s="142">
        <f>[1]playerSkillEffect!AB12</f>
        <v>0</v>
      </c>
      <c r="AC12" s="142">
        <f>[1]playerSkillEffect!AC12</f>
        <v>0</v>
      </c>
      <c r="AD12" s="142">
        <f>[1]playerSkillEffect!AD12</f>
        <v>0</v>
      </c>
      <c r="AE12" s="142">
        <f>[1]playerSkillEffect!AE12</f>
        <v>0</v>
      </c>
      <c r="AF12" s="142">
        <f>[1]playerSkillEffect!AF12</f>
        <v>0</v>
      </c>
      <c r="AG12" s="142">
        <f>[1]playerSkillEffect!AG12</f>
        <v>0</v>
      </c>
      <c r="AH12" s="142">
        <f>[1]playerSkillEffect!AH12</f>
        <v>120</v>
      </c>
      <c r="AI12" s="142">
        <f>[1]playerSkillEffect!AI12</f>
        <v>0</v>
      </c>
      <c r="AJ12" s="142">
        <f>[1]playerSkillEffect!AJ12</f>
        <v>0</v>
      </c>
      <c r="AK12" s="142">
        <f>[1]playerSkillEffect!AK12</f>
        <v>0</v>
      </c>
      <c r="AL12" s="142">
        <f>[1]playerSkillEffect!AL12</f>
        <v>0</v>
      </c>
      <c r="AM12" s="142">
        <f>[1]playerSkillEffect!AM12</f>
        <v>1</v>
      </c>
      <c r="AN12" s="142" t="str">
        <f>[1]playerSkillEffect!AN12</f>
        <v>[["skill_diyulieyan",1]]</v>
      </c>
      <c r="AO12" s="142">
        <f>[1]playerSkillEffect!AO12</f>
        <v>0</v>
      </c>
      <c r="AP12" s="142">
        <f>[1]playerSkillEffect!AP12</f>
        <v>3</v>
      </c>
      <c r="AQ12" s="142">
        <f>[1]playerSkillEffect!AQ12</f>
        <v>2</v>
      </c>
      <c r="AR12" s="142">
        <f>[1]playerSkillEffect!AR12</f>
        <v>0</v>
      </c>
      <c r="AS12" s="142">
        <f>[1]playerSkillEffect!AS12</f>
        <v>0</v>
      </c>
      <c r="AT12" s="142" t="str">
        <f>[1]playerSkillEffect!AT12</f>
        <v>[16000,0]</v>
      </c>
      <c r="AU12" s="142" t="str">
        <f>[1]playerSkillEffect!AU12</f>
        <v>[30000,0]</v>
      </c>
      <c r="AV12" s="142" t="str">
        <f>[1]playerSkillEffect!AV12</f>
        <v>[56,0]</v>
      </c>
      <c r="AW12" s="142">
        <f>[1]playerSkillEffect!AW12</f>
        <v>1</v>
      </c>
      <c r="AX12" s="142">
        <f>[1]playerSkillEffect!AX12</f>
        <v>1</v>
      </c>
      <c r="AY12" s="142">
        <f>[1]playerSkillEffect!AY12</f>
        <v>1</v>
      </c>
      <c r="AZ12" s="142" t="str">
        <f>[1]playerSkillEffect!AZ12</f>
        <v/>
      </c>
      <c r="BA12" s="142">
        <f>[1]playerSkillEffect!BA12</f>
        <v>0</v>
      </c>
      <c r="BB12" s="142">
        <f>[1]playerSkillEffect!BB12</f>
        <v>1</v>
      </c>
      <c r="BC12" s="142">
        <f>[1]playerSkillEffect!BC12</f>
        <v>0</v>
      </c>
      <c r="BD12" s="142">
        <f>[1]playerSkillEffect!BD12</f>
        <v>0</v>
      </c>
      <c r="BE12" s="142">
        <f>[1]playerSkillEffect!BE12</f>
        <v>10207</v>
      </c>
      <c r="BF12" s="142" t="str">
        <f>[1]playerSkillEffect!BF12</f>
        <v/>
      </c>
      <c r="BG12" s="142" t="str">
        <f>[1]playerSkillEffect!BG12</f>
        <v/>
      </c>
      <c r="BH12" s="142">
        <f>[1]playerSkillEffect!BH12</f>
        <v>100</v>
      </c>
      <c r="BI12" s="142">
        <f>[1]playerSkillEffect!BI12</f>
        <v>0</v>
      </c>
      <c r="BJ12" s="142">
        <f>[1]playerSkillEffect!BJ12</f>
        <v>0</v>
      </c>
      <c r="BK12" s="142">
        <f>[1]playerSkillEffect!BK12</f>
        <v>0</v>
      </c>
      <c r="BL12" s="142">
        <f>[1]playerSkillEffect!BL12</f>
        <v>80</v>
      </c>
      <c r="BM12" s="142">
        <f>[1]playerSkillEffect!BM12</f>
        <v>0</v>
      </c>
      <c r="BN12" s="142">
        <f>[1]playerSkillEffect!BN12</f>
        <v>0</v>
      </c>
      <c r="BO12" s="142">
        <f>[1]playerSkillEffect!BO12</f>
        <v>0</v>
      </c>
      <c r="BP12" s="142">
        <f>[1]playerSkillEffect!BP12</f>
        <v>0</v>
      </c>
      <c r="BQ12" s="142">
        <f>[1]playerSkillEffect!BQ12</f>
        <v>0</v>
      </c>
      <c r="BR12" s="142">
        <f>[1]playerSkillEffect!BR12</f>
        <v>0</v>
      </c>
      <c r="BS12" s="142" t="str">
        <f>[1]playerSkillEffect!BS12</f>
        <v/>
      </c>
      <c r="BT12" s="142">
        <f>[1]playerSkillEffect!BT12</f>
        <v>0</v>
      </c>
      <c r="BU12" s="142" t="str">
        <f>[1]playerSkillEffect!BU12</f>
        <v>[209,113]</v>
      </c>
      <c r="BV12" s="142">
        <f>[1]playerSkillEffect!BV12</f>
        <v>0</v>
      </c>
      <c r="BW12" s="142" t="str">
        <f>[1]playerSkillEffect!BW12</f>
        <v/>
      </c>
      <c r="BX12" s="142">
        <f>[1]playerSkillEffect!BX12</f>
        <v>2</v>
      </c>
      <c r="BY12" s="142" t="str">
        <f>[1]playerSkillEffect!BY12</f>
        <v/>
      </c>
      <c r="BZ12" s="142" t="str">
        <f>[1]playerSkillEffect!BZ12</f>
        <v/>
      </c>
      <c r="CA12" s="142" t="str">
        <f>[1]playerSkillEffect!CA12</f>
        <v/>
      </c>
      <c r="CB12" s="142" t="str">
        <f>[1]playerSkillEffect!CB12</f>
        <v/>
      </c>
      <c r="CC12" s="142">
        <f>[1]playerSkillEffect!CC12</f>
        <v>0</v>
      </c>
      <c r="CD12" s="142">
        <f>[1]playerSkillEffect!CD12</f>
        <v>0</v>
      </c>
      <c r="CE12" s="142" t="str">
        <f>[1]playerSkillEffect!CE12</f>
        <v/>
      </c>
      <c r="CF12" s="142" t="str">
        <f>[1]playerSkillEffect!CF12</f>
        <v/>
      </c>
      <c r="CG12" s="142" t="str">
        <f>[1]playerSkillEffect!CG12</f>
        <v/>
      </c>
      <c r="CH12" s="142" t="str">
        <f>[1]playerSkillEffect!CH12</f>
        <v/>
      </c>
      <c r="CI12" s="142" t="str">
        <f>[1]playerSkillEffect!CI12</f>
        <v/>
      </c>
      <c r="CJ12" s="142">
        <f>[1]playerSkillEffect!CJ12</f>
        <v>0</v>
      </c>
      <c r="CK12" s="142">
        <f>[1]playerSkillEffect!CK12</f>
        <v>0</v>
      </c>
      <c r="CL12" s="142">
        <f>[1]playerSkillEffect!CL12</f>
        <v>0</v>
      </c>
      <c r="CM12" s="142">
        <f>[1]playerSkillEffect!CM12</f>
        <v>0</v>
      </c>
      <c r="CN12" s="142">
        <f>[1]playerSkillEffect!CN12</f>
        <v>0</v>
      </c>
      <c r="CO12" s="142">
        <f>[1]playerSkillEffect!CO12</f>
        <v>0</v>
      </c>
      <c r="CP12" s="142">
        <f>[1]playerSkillEffect!CP12</f>
        <v>0</v>
      </c>
      <c r="CQ12" s="142">
        <f>[1]playerSkillEffect!CQ12</f>
        <v>0</v>
      </c>
      <c r="CR12" s="142">
        <f>[1]playerSkillEffect!CR12</f>
        <v>0</v>
      </c>
      <c r="CS12" s="142">
        <f>[1]playerSkillEffect!CS12</f>
        <v>0</v>
      </c>
      <c r="CT12" s="142">
        <f>[1]playerSkillEffect!CT12</f>
        <v>0</v>
      </c>
      <c r="CU12" s="142">
        <f>[1]playerSkillEffect!CU12</f>
        <v>0</v>
      </c>
      <c r="CV12" s="142">
        <f>[1]playerSkillEffect!CV12</f>
        <v>0</v>
      </c>
      <c r="CW12" s="142">
        <f>[1]playerSkillEffect!CW12</f>
        <v>0</v>
      </c>
      <c r="CX12" s="142">
        <f>[1]playerSkillEffect!CX12</f>
        <v>0</v>
      </c>
      <c r="CY12" s="142">
        <f>[1]playerSkillEffect!CY12</f>
        <v>0</v>
      </c>
      <c r="CZ12" s="142">
        <f>[1]playerSkillEffect!CZ12</f>
        <v>0</v>
      </c>
      <c r="DA12" s="142">
        <f>[1]playerSkillEffect!DA12</f>
        <v>0</v>
      </c>
      <c r="DB12" s="142">
        <f>[1]playerSkillEffect!DB12</f>
        <v>0</v>
      </c>
      <c r="DC12" s="142">
        <f>[1]playerSkillEffect!DC12</f>
        <v>0</v>
      </c>
      <c r="DD12" s="142">
        <f>[1]playerSkillEffect!DD12</f>
        <v>0</v>
      </c>
      <c r="DE12" s="142">
        <f>[1]playerSkillEffect!DE12</f>
        <v>0</v>
      </c>
      <c r="DF12" s="142">
        <f>[1]playerSkillEffect!DF12</f>
        <v>0</v>
      </c>
      <c r="DG12" s="142">
        <f>[1]playerSkillEffect!DG12</f>
        <v>0</v>
      </c>
      <c r="DH12" s="142">
        <f>[1]playerSkillEffect!DH12</f>
        <v>0</v>
      </c>
      <c r="DI12" s="142">
        <f>[1]playerSkillEffect!DI12</f>
        <v>80</v>
      </c>
      <c r="DJ12" s="142">
        <f>[1]playerSkillEffect!DJ12</f>
        <v>0</v>
      </c>
      <c r="DK12" s="142">
        <f>[1]playerSkillEffect!DK12</f>
        <v>0</v>
      </c>
      <c r="DL12" s="142">
        <f>[1]playerSkillEffect!DL12</f>
        <v>0</v>
      </c>
      <c r="DM12" s="142">
        <f>[1]playerSkillEffect!DM12</f>
        <v>0</v>
      </c>
      <c r="DN12" s="142">
        <f>[1]playerSkillEffect!DN12</f>
        <v>0</v>
      </c>
      <c r="DO12" s="142">
        <f>[1]playerSkillEffect!DO12</f>
        <v>0</v>
      </c>
      <c r="DP12" s="142">
        <f>[1]playerSkillEffect!DP12</f>
        <v>0</v>
      </c>
      <c r="DQ12" s="142">
        <f>[1]playerSkillEffect!DQ12</f>
        <v>0</v>
      </c>
      <c r="DR12" s="142">
        <f>[1]playerSkillEffect!DR12</f>
        <v>0</v>
      </c>
      <c r="DS12" s="142">
        <f>[1]playerSkillEffect!DS12</f>
        <v>0</v>
      </c>
      <c r="DT12" s="142">
        <f>[1]playerSkillEffect!DT12</f>
        <v>2</v>
      </c>
      <c r="DU12" s="142">
        <f>[1]playerSkillEffect!DU12</f>
        <v>0</v>
      </c>
      <c r="DV12" s="142">
        <f>[1]playerSkillEffect!DV12</f>
        <v>0</v>
      </c>
      <c r="DW12" s="142">
        <f>[1]playerSkillEffect!DW12</f>
        <v>0</v>
      </c>
      <c r="DX12" s="142">
        <f>[1]playerSkillEffect!DX12</f>
        <v>0</v>
      </c>
      <c r="DY12" s="142">
        <f>[1]playerSkillEffect!DY12</f>
        <v>0</v>
      </c>
      <c r="DZ12" s="142">
        <f>[1]playerSkillEffect!DZ12</f>
        <v>0</v>
      </c>
      <c r="EA12" s="142">
        <f>[1]playerSkillEffect!EA12</f>
        <v>0</v>
      </c>
      <c r="EB12" s="142">
        <f>[1]playerSkillEffect!EB12</f>
        <v>0</v>
      </c>
      <c r="EC12" s="142">
        <f>[1]playerSkillEffect!EC12</f>
        <v>0</v>
      </c>
      <c r="ED12" s="142">
        <f>[1]playerSkillEffect!ED12</f>
        <v>0</v>
      </c>
      <c r="EE12" s="142">
        <f>[1]playerSkillEffect!EE12</f>
        <v>0</v>
      </c>
      <c r="EF12" s="142">
        <f>[1]playerSkillEffect!EF12</f>
        <v>0</v>
      </c>
      <c r="EG12" s="142">
        <f>[1]playerSkillEffect!EG12</f>
        <v>0</v>
      </c>
      <c r="EH12" s="142">
        <f>[1]playerSkillEffect!EH12</f>
        <v>0</v>
      </c>
      <c r="EI12" s="142">
        <f>[1]playerSkillEffect!EI12</f>
        <v>0</v>
      </c>
      <c r="EJ12" s="142">
        <f>[1]playerSkillEffect!EJ12</f>
        <v>0</v>
      </c>
      <c r="EK12" s="142">
        <f>[1]playerSkillEffect!EK12</f>
        <v>0</v>
      </c>
      <c r="EL12" s="142">
        <f>[1]playerSkillEffect!EL12</f>
        <v>0</v>
      </c>
      <c r="EM12" s="142">
        <f>[1]playerSkillEffect!EM12</f>
        <v>0</v>
      </c>
      <c r="EN12" s="142">
        <f>[1]playerSkillEffect!EN12</f>
        <v>0</v>
      </c>
      <c r="EO12" s="142">
        <f>[1]playerSkillEffect!EO12</f>
        <v>0</v>
      </c>
      <c r="EP12" s="142">
        <f>[1]playerSkillEffect!EP12</f>
        <v>0</v>
      </c>
      <c r="EQ12" s="142">
        <f>[1]playerSkillEffect!EQ12</f>
        <v>0</v>
      </c>
      <c r="ER12" s="142">
        <f>[1]playerSkillEffect!ER12</f>
        <v>0</v>
      </c>
      <c r="ES12" s="142">
        <f>[1]playerSkillEffect!ES12</f>
        <v>0</v>
      </c>
      <c r="ET12" s="142">
        <f>[1]playerSkillEffect!ET12</f>
        <v>0</v>
      </c>
      <c r="EU12" s="142">
        <f>[1]playerSkillEffect!EU12</f>
        <v>0</v>
      </c>
      <c r="EV12" s="142">
        <f>[1]playerSkillEffect!EV12</f>
        <v>0</v>
      </c>
      <c r="EW12" s="142">
        <f>[1]playerSkillEffect!EW12</f>
        <v>10</v>
      </c>
      <c r="EX12" s="142">
        <f>[1]playerSkillEffect!EX12</f>
        <v>0</v>
      </c>
      <c r="EY12" s="142">
        <f>[1]playerSkillEffect!EY12</f>
        <v>0</v>
      </c>
      <c r="EZ12" s="142">
        <f>[1]playerSkillEffect!EZ12</f>
        <v>101</v>
      </c>
      <c r="FA12" s="142">
        <f>[1]playerSkillEffect!FA12</f>
        <v>0</v>
      </c>
      <c r="FB12" s="142">
        <f>[1]playerSkillEffect!FB12</f>
        <v>0</v>
      </c>
      <c r="FC12" s="142" t="str">
        <f>[1]playerSkillEffect!FC12</f>
        <v>[[17,105]]</v>
      </c>
      <c r="FD12" s="142">
        <f>[1]playerSkillEffect!FD12</f>
        <v>0</v>
      </c>
      <c r="FE12" s="142">
        <f>[1]playerSkillEffect!FE12</f>
        <v>0</v>
      </c>
      <c r="FF12" s="142">
        <f>[1]playerSkillEffect!FF12</f>
        <v>0</v>
      </c>
      <c r="FG12" s="142">
        <f>[1]playerSkillEffect!FG12</f>
        <v>2</v>
      </c>
      <c r="FH12" s="142">
        <f>[1]playerSkillEffect!FH12</f>
        <v>1</v>
      </c>
      <c r="FI12" s="142">
        <f>[1]playerSkillEffect!FI12</f>
        <v>25</v>
      </c>
      <c r="FJ12" s="142">
        <f>[1]playerSkillEffect!FJ12</f>
        <v>10</v>
      </c>
      <c r="FK12" s="142">
        <f>[1]playerSkillEffect!FK12</f>
        <v>0</v>
      </c>
      <c r="FL12" s="142">
        <f>[1]playerSkillEffect!FL12</f>
        <v>0</v>
      </c>
      <c r="FM12" s="142">
        <f>[1]playerSkillEffect!FM12</f>
        <v>101</v>
      </c>
      <c r="FN12" s="142">
        <f>[1]playerSkillEffect!FN12</f>
        <v>0</v>
      </c>
      <c r="FO12" s="142">
        <f>[1]playerSkillEffect!FO12</f>
        <v>0</v>
      </c>
      <c r="FP12" s="142">
        <f>[1]playerSkillEffect!FP12</f>
        <v>0</v>
      </c>
      <c r="FQ12" s="142" t="str">
        <f>[1]playerSkillEffect!FQ12</f>
        <v>[[17,105]]</v>
      </c>
      <c r="FR12" s="142">
        <f>[1]playerSkillEffect!FR12</f>
        <v>0</v>
      </c>
      <c r="FS12" s="142">
        <f>[1]playerSkillEffect!FS12</f>
        <v>0</v>
      </c>
      <c r="FT12" s="142" t="str">
        <f>[1]playerSkillEffect!FT12</f>
        <v>[4,5]</v>
      </c>
      <c r="FU12" s="142">
        <f>[1]playerSkillEffect!FU12</f>
        <v>2</v>
      </c>
      <c r="FV12" s="142">
        <f>[1]playerSkillEffect!FV12</f>
        <v>1</v>
      </c>
      <c r="FW12" s="142">
        <f>[1]playerSkillEffect!FW12</f>
        <v>25</v>
      </c>
      <c r="FX12" s="142">
        <f>[1]playerSkillEffect!FX12</f>
        <v>2000</v>
      </c>
      <c r="FY12" s="142">
        <f>[1]playerSkillEffect!FY12</f>
        <v>1</v>
      </c>
      <c r="FZ12" s="142">
        <f>[1]playerSkillEffect!FZ12</f>
        <v>0</v>
      </c>
      <c r="GA12" s="142">
        <f>[1]playerSkillEffect!GA12</f>
        <v>0</v>
      </c>
      <c r="GB12" s="142">
        <f>[1]playerSkillEffect!GB12</f>
        <v>0</v>
      </c>
      <c r="GC12" s="142">
        <f>[1]playerSkillEffect!GC12</f>
        <v>0</v>
      </c>
      <c r="GD12" s="142">
        <f>[1]playerSkillEffect!GD12</f>
        <v>0</v>
      </c>
      <c r="GE12" s="142">
        <f>[1]playerSkillEffect!GE12</f>
        <v>0</v>
      </c>
      <c r="GF12" s="142">
        <f>[1]playerSkillEffect!GF12</f>
        <v>0</v>
      </c>
      <c r="GG12" s="142">
        <f>[1]playerSkillEffect!GG12</f>
        <v>0</v>
      </c>
      <c r="GH12" s="142">
        <f>[1]playerSkillEffect!GH12</f>
        <v>0</v>
      </c>
    </row>
    <row r="13" spans="1:190">
      <c r="A13" s="142">
        <f>[1]playerSkillEffect!A13</f>
        <v>208</v>
      </c>
      <c r="B13" s="142" t="str">
        <f>[1]playerSkillEffect!B13</f>
        <v>烈火魔墙</v>
      </c>
      <c r="C13" s="142">
        <f>[1]playerSkillEffect!C13</f>
        <v>2</v>
      </c>
      <c r="D13" s="142">
        <f>[1]playerSkillEffect!D13</f>
        <v>0</v>
      </c>
      <c r="E13" s="142">
        <f>[1]playerSkillEffect!E13</f>
        <v>0</v>
      </c>
      <c r="F13" s="142">
        <f>[1]playerSkillEffect!F13</f>
        <v>1</v>
      </c>
      <c r="G13" s="142">
        <f>[1]playerSkillEffect!G13</f>
        <v>1</v>
      </c>
      <c r="H13" s="142">
        <f>[1]playerSkillEffect!H13</f>
        <v>1</v>
      </c>
      <c r="I13" s="142">
        <f>[1]playerSkillEffect!I13</f>
        <v>0</v>
      </c>
      <c r="J13" s="142">
        <f>[1]playerSkillEffect!J13</f>
        <v>0</v>
      </c>
      <c r="K13" s="142">
        <f>[1]playerSkillEffect!K13</f>
        <v>0</v>
      </c>
      <c r="L13" s="142">
        <f>[1]playerSkillEffect!L13</f>
        <v>2.7E-2</v>
      </c>
      <c r="M13" s="142">
        <f>[1]playerSkillEffect!M13</f>
        <v>1.7999999999999999E-2</v>
      </c>
      <c r="N13" s="142" t="str">
        <f>[1]playerSkillEffect!N13</f>
        <v>PLAYERSKILL_208</v>
      </c>
      <c r="O13" s="142" t="str">
        <f>[1]playerSkillEffect!O13</f>
        <v>PLAYERSKILLDES_208</v>
      </c>
      <c r="P13" s="142" t="str">
        <f>[1]playerSkillEffect!P13</f>
        <v>PLAYERSKILLDES2_208</v>
      </c>
      <c r="Q13" s="142" t="str">
        <f>[1]playerSkillEffect!Q13</f>
        <v>PLAYERSKILLDES3_208</v>
      </c>
      <c r="R13" s="142" t="str">
        <f>[1]playerSkillEffect!R13</f>
        <v>PLAYERSKILLDES4_208</v>
      </c>
      <c r="S13" s="142" t="str">
        <f>[1]playerSkillEffect!S13</f>
        <v>ps_liehuomoqiang</v>
      </c>
      <c r="T13" s="142">
        <f>[1]playerSkillEffect!T13</f>
        <v>101</v>
      </c>
      <c r="U13" s="142">
        <f>[1]playerSkillEffect!U13</f>
        <v>0</v>
      </c>
      <c r="V13" s="142">
        <f>[1]playerSkillEffect!V13</f>
        <v>0</v>
      </c>
      <c r="W13" s="142">
        <f>[1]playerSkillEffect!W13</f>
        <v>0</v>
      </c>
      <c r="X13" s="142">
        <f>[1]playerSkillEffect!X13</f>
        <v>0</v>
      </c>
      <c r="Y13" s="142">
        <f>[1]playerSkillEffect!Y13</f>
        <v>0</v>
      </c>
      <c r="Z13" s="142">
        <f>[1]playerSkillEffect!Z13</f>
        <v>0</v>
      </c>
      <c r="AA13" s="142">
        <f>[1]playerSkillEffect!AA13</f>
        <v>0</v>
      </c>
      <c r="AB13" s="142">
        <f>[1]playerSkillEffect!AB13</f>
        <v>0</v>
      </c>
      <c r="AC13" s="142">
        <f>[1]playerSkillEffect!AC13</f>
        <v>0</v>
      </c>
      <c r="AD13" s="142">
        <f>[1]playerSkillEffect!AD13</f>
        <v>0</v>
      </c>
      <c r="AE13" s="142">
        <f>[1]playerSkillEffect!AE13</f>
        <v>0</v>
      </c>
      <c r="AF13" s="142">
        <f>[1]playerSkillEffect!AF13</f>
        <v>0</v>
      </c>
      <c r="AG13" s="142">
        <f>[1]playerSkillEffect!AG13</f>
        <v>0</v>
      </c>
      <c r="AH13" s="142">
        <f>[1]playerSkillEffect!AH13</f>
        <v>120</v>
      </c>
      <c r="AI13" s="142">
        <f>[1]playerSkillEffect!AI13</f>
        <v>0</v>
      </c>
      <c r="AJ13" s="142">
        <f>[1]playerSkillEffect!AJ13</f>
        <v>0</v>
      </c>
      <c r="AK13" s="142">
        <f>[1]playerSkillEffect!AK13</f>
        <v>0</v>
      </c>
      <c r="AL13" s="142">
        <f>[1]playerSkillEffect!AL13</f>
        <v>0</v>
      </c>
      <c r="AM13" s="142">
        <f>[1]playerSkillEffect!AM13</f>
        <v>1</v>
      </c>
      <c r="AN13" s="142" t="str">
        <f>[1]playerSkillEffect!AN13</f>
        <v>[["skill_liehuomoqiang",1]]</v>
      </c>
      <c r="AO13" s="142">
        <f>[1]playerSkillEffect!AO13</f>
        <v>0</v>
      </c>
      <c r="AP13" s="142">
        <f>[1]playerSkillEffect!AP13</f>
        <v>3</v>
      </c>
      <c r="AQ13" s="142">
        <f>[1]playerSkillEffect!AQ13</f>
        <v>2</v>
      </c>
      <c r="AR13" s="142">
        <f>[1]playerSkillEffect!AR13</f>
        <v>0</v>
      </c>
      <c r="AS13" s="142">
        <f>[1]playerSkillEffect!AS13</f>
        <v>0</v>
      </c>
      <c r="AT13" s="142" t="str">
        <f>[1]playerSkillEffect!AT13</f>
        <v>[9000,0]</v>
      </c>
      <c r="AU13" s="142" t="str">
        <f>[1]playerSkillEffect!AU13</f>
        <v>[26000,0]</v>
      </c>
      <c r="AV13" s="142" t="str">
        <f>[1]playerSkillEffect!AV13</f>
        <v>[48,0]</v>
      </c>
      <c r="AW13" s="142">
        <f>[1]playerSkillEffect!AW13</f>
        <v>1</v>
      </c>
      <c r="AX13" s="142">
        <f>[1]playerSkillEffect!AX13</f>
        <v>2</v>
      </c>
      <c r="AY13" s="142">
        <f>[1]playerSkillEffect!AY13</f>
        <v>1</v>
      </c>
      <c r="AZ13" s="142" t="str">
        <f>[1]playerSkillEffect!AZ13</f>
        <v>[30,6,0]</v>
      </c>
      <c r="BA13" s="142">
        <f>[1]playerSkillEffect!BA13</f>
        <v>2</v>
      </c>
      <c r="BB13" s="142">
        <f>[1]playerSkillEffect!BB13</f>
        <v>1</v>
      </c>
      <c r="BC13" s="142">
        <f>[1]playerSkillEffect!BC13</f>
        <v>0</v>
      </c>
      <c r="BD13" s="142" t="str">
        <f>[1]playerSkillEffect!BD13</f>
        <v/>
      </c>
      <c r="BE13" s="142">
        <f>[1]playerSkillEffect!BE13</f>
        <v>10208</v>
      </c>
      <c r="BF13" s="142" t="str">
        <f>[1]playerSkillEffect!BF13</f>
        <v/>
      </c>
      <c r="BG13" s="142" t="str">
        <f>[1]playerSkillEffect!BG13</f>
        <v/>
      </c>
      <c r="BH13" s="142">
        <f>[1]playerSkillEffect!BH13</f>
        <v>100</v>
      </c>
      <c r="BI13" s="142">
        <f>[1]playerSkillEffect!BI13</f>
        <v>0</v>
      </c>
      <c r="BJ13" s="142">
        <f>[1]playerSkillEffect!BJ13</f>
        <v>0</v>
      </c>
      <c r="BK13" s="142">
        <f>[1]playerSkillEffect!BK13</f>
        <v>0</v>
      </c>
      <c r="BL13" s="142">
        <f>[1]playerSkillEffect!BL13</f>
        <v>90</v>
      </c>
      <c r="BM13" s="142">
        <f>[1]playerSkillEffect!BM13</f>
        <v>0</v>
      </c>
      <c r="BN13" s="142">
        <f>[1]playerSkillEffect!BN13</f>
        <v>0</v>
      </c>
      <c r="BO13" s="142">
        <f>[1]playerSkillEffect!BO13</f>
        <v>0</v>
      </c>
      <c r="BP13" s="142">
        <f>[1]playerSkillEffect!BP13</f>
        <v>0</v>
      </c>
      <c r="BQ13" s="142">
        <f>[1]playerSkillEffect!BQ13</f>
        <v>0</v>
      </c>
      <c r="BR13" s="142">
        <f>[1]playerSkillEffect!BR13</f>
        <v>0</v>
      </c>
      <c r="BS13" s="142" t="str">
        <f>[1]playerSkillEffect!BS13</f>
        <v/>
      </c>
      <c r="BT13" s="142">
        <f>[1]playerSkillEffect!BT13</f>
        <v>0</v>
      </c>
      <c r="BU13" s="142" t="str">
        <f>[1]playerSkillEffect!BU13</f>
        <v>[94,51]</v>
      </c>
      <c r="BV13" s="142">
        <f>[1]playerSkillEffect!BV13</f>
        <v>0</v>
      </c>
      <c r="BW13" s="142" t="str">
        <f>[1]playerSkillEffect!BW13</f>
        <v/>
      </c>
      <c r="BX13" s="142">
        <f>[1]playerSkillEffect!BX13</f>
        <v>2</v>
      </c>
      <c r="BY13" s="142" t="str">
        <f>[1]playerSkillEffect!BY13</f>
        <v/>
      </c>
      <c r="BZ13" s="142" t="str">
        <f>[1]playerSkillEffect!BZ13</f>
        <v/>
      </c>
      <c r="CA13" s="142" t="str">
        <f>[1]playerSkillEffect!CA13</f>
        <v/>
      </c>
      <c r="CB13" s="142" t="str">
        <f>[1]playerSkillEffect!CB13</f>
        <v/>
      </c>
      <c r="CC13" s="142">
        <f>[1]playerSkillEffect!CC13</f>
        <v>0</v>
      </c>
      <c r="CD13" s="142">
        <f>[1]playerSkillEffect!CD13</f>
        <v>0</v>
      </c>
      <c r="CE13" s="142" t="str">
        <f>[1]playerSkillEffect!CE13</f>
        <v/>
      </c>
      <c r="CF13" s="142" t="str">
        <f>[1]playerSkillEffect!CF13</f>
        <v/>
      </c>
      <c r="CG13" s="142" t="str">
        <f>[1]playerSkillEffect!CG13</f>
        <v/>
      </c>
      <c r="CH13" s="142" t="str">
        <f>[1]playerSkillEffect!CH13</f>
        <v/>
      </c>
      <c r="CI13" s="142" t="str">
        <f>[1]playerSkillEffect!CI13</f>
        <v/>
      </c>
      <c r="CJ13" s="142">
        <f>[1]playerSkillEffect!CJ13</f>
        <v>0</v>
      </c>
      <c r="CK13" s="142">
        <f>[1]playerSkillEffect!CK13</f>
        <v>0</v>
      </c>
      <c r="CL13" s="142">
        <f>[1]playerSkillEffect!CL13</f>
        <v>0</v>
      </c>
      <c r="CM13" s="142">
        <f>[1]playerSkillEffect!CM13</f>
        <v>0</v>
      </c>
      <c r="CN13" s="142">
        <f>[1]playerSkillEffect!CN13</f>
        <v>0</v>
      </c>
      <c r="CO13" s="142">
        <f>[1]playerSkillEffect!CO13</f>
        <v>0</v>
      </c>
      <c r="CP13" s="142">
        <f>[1]playerSkillEffect!CP13</f>
        <v>0</v>
      </c>
      <c r="CQ13" s="142">
        <f>[1]playerSkillEffect!CQ13</f>
        <v>0</v>
      </c>
      <c r="CR13" s="142">
        <f>[1]playerSkillEffect!CR13</f>
        <v>0</v>
      </c>
      <c r="CS13" s="142">
        <f>[1]playerSkillEffect!CS13</f>
        <v>0</v>
      </c>
      <c r="CT13" s="142">
        <f>[1]playerSkillEffect!CT13</f>
        <v>0</v>
      </c>
      <c r="CU13" s="142">
        <f>[1]playerSkillEffect!CU13</f>
        <v>0</v>
      </c>
      <c r="CV13" s="142">
        <f>[1]playerSkillEffect!CV13</f>
        <v>0</v>
      </c>
      <c r="CW13" s="142">
        <f>[1]playerSkillEffect!CW13</f>
        <v>0</v>
      </c>
      <c r="CX13" s="142">
        <f>[1]playerSkillEffect!CX13</f>
        <v>0</v>
      </c>
      <c r="CY13" s="142">
        <f>[1]playerSkillEffect!CY13</f>
        <v>0</v>
      </c>
      <c r="CZ13" s="142">
        <f>[1]playerSkillEffect!CZ13</f>
        <v>0</v>
      </c>
      <c r="DA13" s="142">
        <f>[1]playerSkillEffect!DA13</f>
        <v>0</v>
      </c>
      <c r="DB13" s="142">
        <f>[1]playerSkillEffect!DB13</f>
        <v>0</v>
      </c>
      <c r="DC13" s="142">
        <f>[1]playerSkillEffect!DC13</f>
        <v>0</v>
      </c>
      <c r="DD13" s="142">
        <f>[1]playerSkillEffect!DD13</f>
        <v>0</v>
      </c>
      <c r="DE13" s="142">
        <f>[1]playerSkillEffect!DE13</f>
        <v>0</v>
      </c>
      <c r="DF13" s="142">
        <f>[1]playerSkillEffect!DF13</f>
        <v>0</v>
      </c>
      <c r="DG13" s="142">
        <f>[1]playerSkillEffect!DG13</f>
        <v>0</v>
      </c>
      <c r="DH13" s="142">
        <f>[1]playerSkillEffect!DH13</f>
        <v>0</v>
      </c>
      <c r="DI13" s="142">
        <f>[1]playerSkillEffect!DI13</f>
        <v>90</v>
      </c>
      <c r="DJ13" s="142">
        <f>[1]playerSkillEffect!DJ13</f>
        <v>0</v>
      </c>
      <c r="DK13" s="142">
        <f>[1]playerSkillEffect!DK13</f>
        <v>0</v>
      </c>
      <c r="DL13" s="142">
        <f>[1]playerSkillEffect!DL13</f>
        <v>0</v>
      </c>
      <c r="DM13" s="142">
        <f>[1]playerSkillEffect!DM13</f>
        <v>0</v>
      </c>
      <c r="DN13" s="142">
        <f>[1]playerSkillEffect!DN13</f>
        <v>0</v>
      </c>
      <c r="DO13" s="142">
        <f>[1]playerSkillEffect!DO13</f>
        <v>0</v>
      </c>
      <c r="DP13" s="142">
        <f>[1]playerSkillEffect!DP13</f>
        <v>0</v>
      </c>
      <c r="DQ13" s="142">
        <f>[1]playerSkillEffect!DQ13</f>
        <v>0</v>
      </c>
      <c r="DR13" s="142">
        <f>[1]playerSkillEffect!DR13</f>
        <v>0</v>
      </c>
      <c r="DS13" s="142">
        <f>[1]playerSkillEffect!DS13</f>
        <v>0</v>
      </c>
      <c r="DT13" s="142">
        <f>[1]playerSkillEffect!DT13</f>
        <v>2</v>
      </c>
      <c r="DU13" s="142">
        <f>[1]playerSkillEffect!DU13</f>
        <v>0</v>
      </c>
      <c r="DV13" s="142">
        <f>[1]playerSkillEffect!DV13</f>
        <v>0</v>
      </c>
      <c r="DW13" s="142">
        <f>[1]playerSkillEffect!DW13</f>
        <v>0</v>
      </c>
      <c r="DX13" s="142">
        <f>[1]playerSkillEffect!DX13</f>
        <v>0</v>
      </c>
      <c r="DY13" s="142">
        <f>[1]playerSkillEffect!DY13</f>
        <v>0</v>
      </c>
      <c r="DZ13" s="142">
        <f>[1]playerSkillEffect!DZ13</f>
        <v>0</v>
      </c>
      <c r="EA13" s="142">
        <f>[1]playerSkillEffect!EA13</f>
        <v>0</v>
      </c>
      <c r="EB13" s="142">
        <f>[1]playerSkillEffect!EB13</f>
        <v>0</v>
      </c>
      <c r="EC13" s="142">
        <f>[1]playerSkillEffect!EC13</f>
        <v>0</v>
      </c>
      <c r="ED13" s="142">
        <f>[1]playerSkillEffect!ED13</f>
        <v>0</v>
      </c>
      <c r="EE13" s="142">
        <f>[1]playerSkillEffect!EE13</f>
        <v>0</v>
      </c>
      <c r="EF13" s="142">
        <f>[1]playerSkillEffect!EF13</f>
        <v>0</v>
      </c>
      <c r="EG13" s="142">
        <f>[1]playerSkillEffect!EG13</f>
        <v>0</v>
      </c>
      <c r="EH13" s="142">
        <f>[1]playerSkillEffect!EH13</f>
        <v>0</v>
      </c>
      <c r="EI13" s="142">
        <f>[1]playerSkillEffect!EI13</f>
        <v>0</v>
      </c>
      <c r="EJ13" s="142">
        <f>[1]playerSkillEffect!EJ13</f>
        <v>0</v>
      </c>
      <c r="EK13" s="142">
        <f>[1]playerSkillEffect!EK13</f>
        <v>0</v>
      </c>
      <c r="EL13" s="142">
        <f>[1]playerSkillEffect!EL13</f>
        <v>0</v>
      </c>
      <c r="EM13" s="142">
        <f>[1]playerSkillEffect!EM13</f>
        <v>0</v>
      </c>
      <c r="EN13" s="142">
        <f>[1]playerSkillEffect!EN13</f>
        <v>0</v>
      </c>
      <c r="EO13" s="142">
        <f>[1]playerSkillEffect!EO13</f>
        <v>0</v>
      </c>
      <c r="EP13" s="142">
        <f>[1]playerSkillEffect!EP13</f>
        <v>0</v>
      </c>
      <c r="EQ13" s="142">
        <f>[1]playerSkillEffect!EQ13</f>
        <v>0</v>
      </c>
      <c r="ER13" s="142">
        <f>[1]playerSkillEffect!ER13</f>
        <v>0</v>
      </c>
      <c r="ES13" s="142">
        <f>[1]playerSkillEffect!ES13</f>
        <v>0</v>
      </c>
      <c r="ET13" s="142">
        <f>[1]playerSkillEffect!ET13</f>
        <v>0</v>
      </c>
      <c r="EU13" s="142">
        <f>[1]playerSkillEffect!EU13</f>
        <v>0</v>
      </c>
      <c r="EV13" s="142">
        <f>[1]playerSkillEffect!EV13</f>
        <v>0</v>
      </c>
      <c r="EW13" s="142">
        <f>[1]playerSkillEffect!EW13</f>
        <v>1</v>
      </c>
      <c r="EX13" s="142">
        <f>[1]playerSkillEffect!EX13</f>
        <v>0</v>
      </c>
      <c r="EY13" s="142">
        <f>[1]playerSkillEffect!EY13</f>
        <v>0</v>
      </c>
      <c r="EZ13" s="142">
        <f>[1]playerSkillEffect!EZ13</f>
        <v>101</v>
      </c>
      <c r="FA13" s="142">
        <f>[1]playerSkillEffect!FA13</f>
        <v>0</v>
      </c>
      <c r="FB13" s="142">
        <f>[1]playerSkillEffect!FB13</f>
        <v>0</v>
      </c>
      <c r="FC13" s="142">
        <f>[1]playerSkillEffect!FC13</f>
        <v>0</v>
      </c>
      <c r="FD13" s="142">
        <f>[1]playerSkillEffect!FD13</f>
        <v>0</v>
      </c>
      <c r="FE13" s="142">
        <f>[1]playerSkillEffect!FE13</f>
        <v>0</v>
      </c>
      <c r="FF13" s="142">
        <f>[1]playerSkillEffect!FF13</f>
        <v>0</v>
      </c>
      <c r="FG13" s="142">
        <f>[1]playerSkillEffect!FG13</f>
        <v>2</v>
      </c>
      <c r="FH13" s="142">
        <f>[1]playerSkillEffect!FH13</f>
        <v>1</v>
      </c>
      <c r="FI13" s="142">
        <f>[1]playerSkillEffect!FI13</f>
        <v>25</v>
      </c>
      <c r="FJ13" s="142">
        <f>[1]playerSkillEffect!FJ13</f>
        <v>1</v>
      </c>
      <c r="FK13" s="142">
        <f>[1]playerSkillEffect!FK13</f>
        <v>0</v>
      </c>
      <c r="FL13" s="142">
        <f>[1]playerSkillEffect!FL13</f>
        <v>0</v>
      </c>
      <c r="FM13" s="142">
        <f>[1]playerSkillEffect!FM13</f>
        <v>101</v>
      </c>
      <c r="FN13" s="142">
        <f>[1]playerSkillEffect!FN13</f>
        <v>0</v>
      </c>
      <c r="FO13" s="142">
        <f>[1]playerSkillEffect!FO13</f>
        <v>0</v>
      </c>
      <c r="FP13" s="142">
        <f>[1]playerSkillEffect!FP13</f>
        <v>0</v>
      </c>
      <c r="FQ13" s="142">
        <f>[1]playerSkillEffect!FQ13</f>
        <v>0</v>
      </c>
      <c r="FR13" s="142">
        <f>[1]playerSkillEffect!FR13</f>
        <v>0</v>
      </c>
      <c r="FS13" s="142">
        <f>[1]playerSkillEffect!FS13</f>
        <v>0</v>
      </c>
      <c r="FT13" s="142" t="str">
        <f>[1]playerSkillEffect!FT13</f>
        <v>[4,5]</v>
      </c>
      <c r="FU13" s="142">
        <f>[1]playerSkillEffect!FU13</f>
        <v>2</v>
      </c>
      <c r="FV13" s="142">
        <f>[1]playerSkillEffect!FV13</f>
        <v>1</v>
      </c>
      <c r="FW13" s="142">
        <f>[1]playerSkillEffect!FW13</f>
        <v>25</v>
      </c>
      <c r="FX13" s="142">
        <f>[1]playerSkillEffect!FX13</f>
        <v>2000</v>
      </c>
      <c r="FY13" s="142">
        <f>[1]playerSkillEffect!FY13</f>
        <v>1</v>
      </c>
      <c r="FZ13" s="142">
        <f>[1]playerSkillEffect!FZ13</f>
        <v>0</v>
      </c>
      <c r="GA13" s="142">
        <f>[1]playerSkillEffect!GA13</f>
        <v>0</v>
      </c>
      <c r="GB13" s="142">
        <f>[1]playerSkillEffect!GB13</f>
        <v>0</v>
      </c>
      <c r="GC13" s="142">
        <f>[1]playerSkillEffect!GC13</f>
        <v>0</v>
      </c>
      <c r="GD13" s="142">
        <f>[1]playerSkillEffect!GD13</f>
        <v>0</v>
      </c>
      <c r="GE13" s="142">
        <f>[1]playerSkillEffect!GE13</f>
        <v>0</v>
      </c>
      <c r="GF13" s="142">
        <f>[1]playerSkillEffect!GF13</f>
        <v>0</v>
      </c>
      <c r="GG13" s="142">
        <f>[1]playerSkillEffect!GG13</f>
        <v>0</v>
      </c>
      <c r="GH13" s="142">
        <f>[1]playerSkillEffect!GH13</f>
        <v>0</v>
      </c>
    </row>
    <row r="14" spans="1:190">
      <c r="A14" s="142">
        <f>[1]playerSkillEffect!A14</f>
        <v>2081</v>
      </c>
      <c r="B14" s="142" t="str">
        <f>[1]playerSkillEffect!B14</f>
        <v>烈火魔墙</v>
      </c>
      <c r="C14" s="142">
        <f>[1]playerSkillEffect!C14</f>
        <v>2</v>
      </c>
      <c r="D14" s="142">
        <f>[1]playerSkillEffect!D14</f>
        <v>0</v>
      </c>
      <c r="E14" s="142">
        <f>[1]playerSkillEffect!E14</f>
        <v>0</v>
      </c>
      <c r="F14" s="142">
        <f>[1]playerSkillEffect!F14</f>
        <v>1</v>
      </c>
      <c r="G14" s="142">
        <f>[1]playerSkillEffect!G14</f>
        <v>1</v>
      </c>
      <c r="H14" s="142">
        <f>[1]playerSkillEffect!H14</f>
        <v>1</v>
      </c>
      <c r="I14" s="142">
        <f>[1]playerSkillEffect!I14</f>
        <v>0</v>
      </c>
      <c r="J14" s="142">
        <f>[1]playerSkillEffect!J14</f>
        <v>0</v>
      </c>
      <c r="K14" s="142">
        <f>[1]playerSkillEffect!K14</f>
        <v>0</v>
      </c>
      <c r="L14" s="142">
        <f>[1]playerSkillEffect!L14</f>
        <v>2.7E-2</v>
      </c>
      <c r="M14" s="142">
        <f>[1]playerSkillEffect!M14</f>
        <v>1.7999999999999999E-2</v>
      </c>
      <c r="N14" s="142" t="str">
        <f>[1]playerSkillEffect!N14</f>
        <v>PLAYERSKILL_2081</v>
      </c>
      <c r="O14" s="142" t="str">
        <f>[1]playerSkillEffect!O14</f>
        <v>PLAYERSKILLDES_2081</v>
      </c>
      <c r="P14" s="142" t="str">
        <f>[1]playerSkillEffect!P14</f>
        <v>PLAYERSKILLDES2_2081</v>
      </c>
      <c r="Q14" s="142" t="str">
        <f>[1]playerSkillEffect!Q14</f>
        <v>PLAYERSKILLDES3_2081</v>
      </c>
      <c r="R14" s="142" t="str">
        <f>[1]playerSkillEffect!R14</f>
        <v>PLAYERSKILLDES4_2081</v>
      </c>
      <c r="S14" s="142" t="str">
        <f>[1]playerSkillEffect!S14</f>
        <v>ps_youhuomoqiang</v>
      </c>
      <c r="T14" s="142">
        <f>[1]playerSkillEffect!T14</f>
        <v>101</v>
      </c>
      <c r="U14" s="142">
        <f>[1]playerSkillEffect!U14</f>
        <v>0</v>
      </c>
      <c r="V14" s="142">
        <f>[1]playerSkillEffect!V14</f>
        <v>0</v>
      </c>
      <c r="W14" s="142">
        <f>[1]playerSkillEffect!W14</f>
        <v>0</v>
      </c>
      <c r="X14" s="142">
        <f>[1]playerSkillEffect!X14</f>
        <v>0</v>
      </c>
      <c r="Y14" s="142">
        <f>[1]playerSkillEffect!Y14</f>
        <v>0</v>
      </c>
      <c r="Z14" s="142">
        <f>[1]playerSkillEffect!Z14</f>
        <v>0</v>
      </c>
      <c r="AA14" s="142">
        <f>[1]playerSkillEffect!AA14</f>
        <v>0</v>
      </c>
      <c r="AB14" s="142">
        <f>[1]playerSkillEffect!AB14</f>
        <v>0</v>
      </c>
      <c r="AC14" s="142">
        <f>[1]playerSkillEffect!AC14</f>
        <v>0</v>
      </c>
      <c r="AD14" s="142">
        <f>[1]playerSkillEffect!AD14</f>
        <v>0</v>
      </c>
      <c r="AE14" s="142">
        <f>[1]playerSkillEffect!AE14</f>
        <v>0</v>
      </c>
      <c r="AF14" s="142">
        <f>[1]playerSkillEffect!AF14</f>
        <v>0</v>
      </c>
      <c r="AG14" s="142">
        <f>[1]playerSkillEffect!AG14</f>
        <v>0</v>
      </c>
      <c r="AH14" s="142">
        <f>[1]playerSkillEffect!AH14</f>
        <v>120</v>
      </c>
      <c r="AI14" s="142">
        <f>[1]playerSkillEffect!AI14</f>
        <v>0</v>
      </c>
      <c r="AJ14" s="142">
        <f>[1]playerSkillEffect!AJ14</f>
        <v>0</v>
      </c>
      <c r="AK14" s="142">
        <f>[1]playerSkillEffect!AK14</f>
        <v>0</v>
      </c>
      <c r="AL14" s="142">
        <f>[1]playerSkillEffect!AL14</f>
        <v>0</v>
      </c>
      <c r="AM14" s="142">
        <f>[1]playerSkillEffect!AM14</f>
        <v>1</v>
      </c>
      <c r="AN14" s="142" t="str">
        <f>[1]playerSkillEffect!AN14</f>
        <v>[["skill_liehuomoqiang",1]]</v>
      </c>
      <c r="AO14" s="142">
        <f>[1]playerSkillEffect!AO14</f>
        <v>0</v>
      </c>
      <c r="AP14" s="142">
        <f>[1]playerSkillEffect!AP14</f>
        <v>3</v>
      </c>
      <c r="AQ14" s="142">
        <f>[1]playerSkillEffect!AQ14</f>
        <v>2</v>
      </c>
      <c r="AR14" s="142">
        <f>[1]playerSkillEffect!AR14</f>
        <v>0</v>
      </c>
      <c r="AS14" s="142">
        <f>[1]playerSkillEffect!AS14</f>
        <v>0</v>
      </c>
      <c r="AT14" s="142" t="str">
        <f>[1]playerSkillEffect!AT14</f>
        <v>[9000,0]</v>
      </c>
      <c r="AU14" s="142" t="str">
        <f>[1]playerSkillEffect!AU14</f>
        <v>[26000,0]</v>
      </c>
      <c r="AV14" s="142" t="str">
        <f>[1]playerSkillEffect!AV14</f>
        <v>[48,0]</v>
      </c>
      <c r="AW14" s="142">
        <f>[1]playerSkillEffect!AW14</f>
        <v>1</v>
      </c>
      <c r="AX14" s="142">
        <f>[1]playerSkillEffect!AX14</f>
        <v>2</v>
      </c>
      <c r="AY14" s="142">
        <f>[1]playerSkillEffect!AY14</f>
        <v>1</v>
      </c>
      <c r="AZ14" s="142" t="str">
        <f>[1]playerSkillEffect!AZ14</f>
        <v>[30,8,0]</v>
      </c>
      <c r="BA14" s="142">
        <f>[1]playerSkillEffect!BA14</f>
        <v>2</v>
      </c>
      <c r="BB14" s="142">
        <f>[1]playerSkillEffect!BB14</f>
        <v>1</v>
      </c>
      <c r="BC14" s="142">
        <f>[1]playerSkillEffect!BC14</f>
        <v>0</v>
      </c>
      <c r="BD14" s="142" t="str">
        <f>[1]playerSkillEffect!BD14</f>
        <v/>
      </c>
      <c r="BE14" s="142">
        <f>[1]playerSkillEffect!BE14</f>
        <v>102081</v>
      </c>
      <c r="BF14" s="142" t="str">
        <f>[1]playerSkillEffect!BF14</f>
        <v/>
      </c>
      <c r="BG14" s="142" t="str">
        <f>[1]playerSkillEffect!BG14</f>
        <v/>
      </c>
      <c r="BH14" s="142">
        <f>[1]playerSkillEffect!BH14</f>
        <v>100</v>
      </c>
      <c r="BI14" s="142">
        <f>[1]playerSkillEffect!BI14</f>
        <v>0</v>
      </c>
      <c r="BJ14" s="142">
        <f>[1]playerSkillEffect!BJ14</f>
        <v>0</v>
      </c>
      <c r="BK14" s="142">
        <f>[1]playerSkillEffect!BK14</f>
        <v>0</v>
      </c>
      <c r="BL14" s="142">
        <f>[1]playerSkillEffect!BL14</f>
        <v>90</v>
      </c>
      <c r="BM14" s="142">
        <f>[1]playerSkillEffect!BM14</f>
        <v>0</v>
      </c>
      <c r="BN14" s="142">
        <f>[1]playerSkillEffect!BN14</f>
        <v>0</v>
      </c>
      <c r="BO14" s="142">
        <f>[1]playerSkillEffect!BO14</f>
        <v>0</v>
      </c>
      <c r="BP14" s="142">
        <f>[1]playerSkillEffect!BP14</f>
        <v>0</v>
      </c>
      <c r="BQ14" s="142">
        <f>[1]playerSkillEffect!BQ14</f>
        <v>0</v>
      </c>
      <c r="BR14" s="142">
        <f>[1]playerSkillEffect!BR14</f>
        <v>0</v>
      </c>
      <c r="BS14" s="142" t="str">
        <f>[1]playerSkillEffect!BS14</f>
        <v/>
      </c>
      <c r="BT14" s="142">
        <f>[1]playerSkillEffect!BT14</f>
        <v>0</v>
      </c>
      <c r="BU14" s="142" t="str">
        <f>[1]playerSkillEffect!BU14</f>
        <v>[113,61]</v>
      </c>
      <c r="BV14" s="142">
        <f>[1]playerSkillEffect!BV14</f>
        <v>0</v>
      </c>
      <c r="BW14" s="142" t="str">
        <f>[1]playerSkillEffect!BW14</f>
        <v/>
      </c>
      <c r="BX14" s="142">
        <f>[1]playerSkillEffect!BX14</f>
        <v>2</v>
      </c>
      <c r="BY14" s="142" t="str">
        <f>[1]playerSkillEffect!BY14</f>
        <v/>
      </c>
      <c r="BZ14" s="142" t="str">
        <f>[1]playerSkillEffect!BZ14</f>
        <v/>
      </c>
      <c r="CA14" s="142" t="str">
        <f>[1]playerSkillEffect!CA14</f>
        <v/>
      </c>
      <c r="CB14" s="142" t="str">
        <f>[1]playerSkillEffect!CB14</f>
        <v/>
      </c>
      <c r="CC14" s="142">
        <f>[1]playerSkillEffect!CC14</f>
        <v>0</v>
      </c>
      <c r="CD14" s="142">
        <f>[1]playerSkillEffect!CD14</f>
        <v>0</v>
      </c>
      <c r="CE14" s="142" t="str">
        <f>[1]playerSkillEffect!CE14</f>
        <v/>
      </c>
      <c r="CF14" s="142" t="str">
        <f>[1]playerSkillEffect!CF14</f>
        <v/>
      </c>
      <c r="CG14" s="142" t="str">
        <f>[1]playerSkillEffect!CG14</f>
        <v/>
      </c>
      <c r="CH14" s="142" t="str">
        <f>[1]playerSkillEffect!CH14</f>
        <v/>
      </c>
      <c r="CI14" s="142" t="str">
        <f>[1]playerSkillEffect!CI14</f>
        <v/>
      </c>
      <c r="CJ14" s="142">
        <f>[1]playerSkillEffect!CJ14</f>
        <v>0</v>
      </c>
      <c r="CK14" s="142">
        <f>[1]playerSkillEffect!CK14</f>
        <v>0</v>
      </c>
      <c r="CL14" s="142">
        <f>[1]playerSkillEffect!CL14</f>
        <v>0</v>
      </c>
      <c r="CM14" s="142">
        <f>[1]playerSkillEffect!CM14</f>
        <v>0</v>
      </c>
      <c r="CN14" s="142">
        <f>[1]playerSkillEffect!CN14</f>
        <v>0</v>
      </c>
      <c r="CO14" s="142">
        <f>[1]playerSkillEffect!CO14</f>
        <v>0</v>
      </c>
      <c r="CP14" s="142">
        <f>[1]playerSkillEffect!CP14</f>
        <v>0</v>
      </c>
      <c r="CQ14" s="142">
        <f>[1]playerSkillEffect!CQ14</f>
        <v>0</v>
      </c>
      <c r="CR14" s="142">
        <f>[1]playerSkillEffect!CR14</f>
        <v>0</v>
      </c>
      <c r="CS14" s="142">
        <f>[1]playerSkillEffect!CS14</f>
        <v>0</v>
      </c>
      <c r="CT14" s="142">
        <f>[1]playerSkillEffect!CT14</f>
        <v>0</v>
      </c>
      <c r="CU14" s="142">
        <f>[1]playerSkillEffect!CU14</f>
        <v>0</v>
      </c>
      <c r="CV14" s="142">
        <f>[1]playerSkillEffect!CV14</f>
        <v>0</v>
      </c>
      <c r="CW14" s="142">
        <f>[1]playerSkillEffect!CW14</f>
        <v>0</v>
      </c>
      <c r="CX14" s="142">
        <f>[1]playerSkillEffect!CX14</f>
        <v>0</v>
      </c>
      <c r="CY14" s="142">
        <f>[1]playerSkillEffect!CY14</f>
        <v>0</v>
      </c>
      <c r="CZ14" s="142">
        <f>[1]playerSkillEffect!CZ14</f>
        <v>0</v>
      </c>
      <c r="DA14" s="142">
        <f>[1]playerSkillEffect!DA14</f>
        <v>0</v>
      </c>
      <c r="DB14" s="142">
        <f>[1]playerSkillEffect!DB14</f>
        <v>0</v>
      </c>
      <c r="DC14" s="142">
        <f>[1]playerSkillEffect!DC14</f>
        <v>0</v>
      </c>
      <c r="DD14" s="142">
        <f>[1]playerSkillEffect!DD14</f>
        <v>0</v>
      </c>
      <c r="DE14" s="142">
        <f>[1]playerSkillEffect!DE14</f>
        <v>0</v>
      </c>
      <c r="DF14" s="142">
        <f>[1]playerSkillEffect!DF14</f>
        <v>0</v>
      </c>
      <c r="DG14" s="142">
        <f>[1]playerSkillEffect!DG14</f>
        <v>0</v>
      </c>
      <c r="DH14" s="142">
        <f>[1]playerSkillEffect!DH14</f>
        <v>0</v>
      </c>
      <c r="DI14" s="142">
        <f>[1]playerSkillEffect!DI14</f>
        <v>90</v>
      </c>
      <c r="DJ14" s="142">
        <f>[1]playerSkillEffect!DJ14</f>
        <v>0</v>
      </c>
      <c r="DK14" s="142">
        <f>[1]playerSkillEffect!DK14</f>
        <v>0</v>
      </c>
      <c r="DL14" s="142">
        <f>[1]playerSkillEffect!DL14</f>
        <v>0</v>
      </c>
      <c r="DM14" s="142">
        <f>[1]playerSkillEffect!DM14</f>
        <v>0</v>
      </c>
      <c r="DN14" s="142">
        <f>[1]playerSkillEffect!DN14</f>
        <v>0</v>
      </c>
      <c r="DO14" s="142">
        <f>[1]playerSkillEffect!DO14</f>
        <v>0</v>
      </c>
      <c r="DP14" s="142">
        <f>[1]playerSkillEffect!DP14</f>
        <v>0</v>
      </c>
      <c r="DQ14" s="142">
        <f>[1]playerSkillEffect!DQ14</f>
        <v>0</v>
      </c>
      <c r="DR14" s="142">
        <f>[1]playerSkillEffect!DR14</f>
        <v>0</v>
      </c>
      <c r="DS14" s="142">
        <f>[1]playerSkillEffect!DS14</f>
        <v>0</v>
      </c>
      <c r="DT14" s="142">
        <f>[1]playerSkillEffect!DT14</f>
        <v>2</v>
      </c>
      <c r="DU14" s="142">
        <f>[1]playerSkillEffect!DU14</f>
        <v>0</v>
      </c>
      <c r="DV14" s="142">
        <f>[1]playerSkillEffect!DV14</f>
        <v>0</v>
      </c>
      <c r="DW14" s="142">
        <f>[1]playerSkillEffect!DW14</f>
        <v>0</v>
      </c>
      <c r="DX14" s="142">
        <f>[1]playerSkillEffect!DX14</f>
        <v>0</v>
      </c>
      <c r="DY14" s="142">
        <f>[1]playerSkillEffect!DY14</f>
        <v>0</v>
      </c>
      <c r="DZ14" s="142">
        <f>[1]playerSkillEffect!DZ14</f>
        <v>0</v>
      </c>
      <c r="EA14" s="142">
        <f>[1]playerSkillEffect!EA14</f>
        <v>0</v>
      </c>
      <c r="EB14" s="142">
        <f>[1]playerSkillEffect!EB14</f>
        <v>0</v>
      </c>
      <c r="EC14" s="142">
        <f>[1]playerSkillEffect!EC14</f>
        <v>0</v>
      </c>
      <c r="ED14" s="142">
        <f>[1]playerSkillEffect!ED14</f>
        <v>0</v>
      </c>
      <c r="EE14" s="142">
        <f>[1]playerSkillEffect!EE14</f>
        <v>0</v>
      </c>
      <c r="EF14" s="142">
        <f>[1]playerSkillEffect!EF14</f>
        <v>0</v>
      </c>
      <c r="EG14" s="142">
        <f>[1]playerSkillEffect!EG14</f>
        <v>0</v>
      </c>
      <c r="EH14" s="142">
        <f>[1]playerSkillEffect!EH14</f>
        <v>0</v>
      </c>
      <c r="EI14" s="142">
        <f>[1]playerSkillEffect!EI14</f>
        <v>0</v>
      </c>
      <c r="EJ14" s="142">
        <f>[1]playerSkillEffect!EJ14</f>
        <v>0</v>
      </c>
      <c r="EK14" s="142">
        <f>[1]playerSkillEffect!EK14</f>
        <v>0</v>
      </c>
      <c r="EL14" s="142">
        <f>[1]playerSkillEffect!EL14</f>
        <v>0</v>
      </c>
      <c r="EM14" s="142">
        <f>[1]playerSkillEffect!EM14</f>
        <v>0</v>
      </c>
      <c r="EN14" s="142">
        <f>[1]playerSkillEffect!EN14</f>
        <v>0</v>
      </c>
      <c r="EO14" s="142">
        <f>[1]playerSkillEffect!EO14</f>
        <v>0</v>
      </c>
      <c r="EP14" s="142">
        <f>[1]playerSkillEffect!EP14</f>
        <v>0</v>
      </c>
      <c r="EQ14" s="142">
        <f>[1]playerSkillEffect!EQ14</f>
        <v>0</v>
      </c>
      <c r="ER14" s="142">
        <f>[1]playerSkillEffect!ER14</f>
        <v>0</v>
      </c>
      <c r="ES14" s="142">
        <f>[1]playerSkillEffect!ES14</f>
        <v>0</v>
      </c>
      <c r="ET14" s="142">
        <f>[1]playerSkillEffect!ET14</f>
        <v>0</v>
      </c>
      <c r="EU14" s="142">
        <f>[1]playerSkillEffect!EU14</f>
        <v>0</v>
      </c>
      <c r="EV14" s="142">
        <f>[1]playerSkillEffect!EV14</f>
        <v>0</v>
      </c>
      <c r="EW14" s="142">
        <f>[1]playerSkillEffect!EW14</f>
        <v>1</v>
      </c>
      <c r="EX14" s="142">
        <f>[1]playerSkillEffect!EX14</f>
        <v>0</v>
      </c>
      <c r="EY14" s="142">
        <f>[1]playerSkillEffect!EY14</f>
        <v>0</v>
      </c>
      <c r="EZ14" s="142">
        <f>[1]playerSkillEffect!EZ14</f>
        <v>101</v>
      </c>
      <c r="FA14" s="142">
        <f>[1]playerSkillEffect!FA14</f>
        <v>0</v>
      </c>
      <c r="FB14" s="142">
        <f>[1]playerSkillEffect!FB14</f>
        <v>0</v>
      </c>
      <c r="FC14" s="142">
        <f>[1]playerSkillEffect!FC14</f>
        <v>0</v>
      </c>
      <c r="FD14" s="142">
        <f>[1]playerSkillEffect!FD14</f>
        <v>0</v>
      </c>
      <c r="FE14" s="142">
        <f>[1]playerSkillEffect!FE14</f>
        <v>0</v>
      </c>
      <c r="FF14" s="142">
        <f>[1]playerSkillEffect!FF14</f>
        <v>0</v>
      </c>
      <c r="FG14" s="142">
        <f>[1]playerSkillEffect!FG14</f>
        <v>2</v>
      </c>
      <c r="FH14" s="142">
        <f>[1]playerSkillEffect!FH14</f>
        <v>1</v>
      </c>
      <c r="FI14" s="142">
        <f>[1]playerSkillEffect!FI14</f>
        <v>25</v>
      </c>
      <c r="FJ14" s="142">
        <f>[1]playerSkillEffect!FJ14</f>
        <v>1</v>
      </c>
      <c r="FK14" s="142">
        <f>[1]playerSkillEffect!FK14</f>
        <v>0</v>
      </c>
      <c r="FL14" s="142">
        <f>[1]playerSkillEffect!FL14</f>
        <v>0</v>
      </c>
      <c r="FM14" s="142">
        <f>[1]playerSkillEffect!FM14</f>
        <v>101</v>
      </c>
      <c r="FN14" s="142">
        <f>[1]playerSkillEffect!FN14</f>
        <v>0</v>
      </c>
      <c r="FO14" s="142">
        <f>[1]playerSkillEffect!FO14</f>
        <v>0</v>
      </c>
      <c r="FP14" s="142">
        <f>[1]playerSkillEffect!FP14</f>
        <v>0</v>
      </c>
      <c r="FQ14" s="142">
        <f>[1]playerSkillEffect!FQ14</f>
        <v>0</v>
      </c>
      <c r="FR14" s="142">
        <f>[1]playerSkillEffect!FR14</f>
        <v>0</v>
      </c>
      <c r="FS14" s="142">
        <f>[1]playerSkillEffect!FS14</f>
        <v>0</v>
      </c>
      <c r="FT14" s="142" t="str">
        <f>[1]playerSkillEffect!FT14</f>
        <v>[4,5]</v>
      </c>
      <c r="FU14" s="142">
        <f>[1]playerSkillEffect!FU14</f>
        <v>2</v>
      </c>
      <c r="FV14" s="142">
        <f>[1]playerSkillEffect!FV14</f>
        <v>1</v>
      </c>
      <c r="FW14" s="142">
        <f>[1]playerSkillEffect!FW14</f>
        <v>25</v>
      </c>
      <c r="FX14" s="142">
        <f>[1]playerSkillEffect!FX14</f>
        <v>2000</v>
      </c>
      <c r="FY14" s="142">
        <f>[1]playerSkillEffect!FY14</f>
        <v>1</v>
      </c>
      <c r="FZ14" s="142">
        <f>[1]playerSkillEffect!FZ14</f>
        <v>0</v>
      </c>
      <c r="GA14" s="142">
        <f>[1]playerSkillEffect!GA14</f>
        <v>0</v>
      </c>
      <c r="GB14" s="142">
        <f>[1]playerSkillEffect!GB14</f>
        <v>0</v>
      </c>
      <c r="GC14" s="142">
        <f>[1]playerSkillEffect!GC14</f>
        <v>0</v>
      </c>
      <c r="GD14" s="142">
        <f>[1]playerSkillEffect!GD14</f>
        <v>0</v>
      </c>
      <c r="GE14" s="142">
        <f>[1]playerSkillEffect!GE14</f>
        <v>0</v>
      </c>
      <c r="GF14" s="142">
        <f>[1]playerSkillEffect!GF14</f>
        <v>0</v>
      </c>
      <c r="GG14" s="142">
        <f>[1]playerSkillEffect!GG14</f>
        <v>0</v>
      </c>
      <c r="GH14" s="142">
        <f>[1]playerSkillEffect!GH14</f>
        <v>0</v>
      </c>
    </row>
    <row r="15" spans="1:190">
      <c r="A15" s="142">
        <f>[1]playerSkillEffect!A15</f>
        <v>2082</v>
      </c>
      <c r="B15" s="142" t="str">
        <f>[1]playerSkillEffect!B15</f>
        <v>烈火魔墙</v>
      </c>
      <c r="C15" s="142">
        <f>[1]playerSkillEffect!C15</f>
        <v>2</v>
      </c>
      <c r="D15" s="142">
        <f>[1]playerSkillEffect!D15</f>
        <v>0</v>
      </c>
      <c r="E15" s="142">
        <f>[1]playerSkillEffect!E15</f>
        <v>0</v>
      </c>
      <c r="F15" s="142">
        <f>[1]playerSkillEffect!F15</f>
        <v>1</v>
      </c>
      <c r="G15" s="142">
        <f>[1]playerSkillEffect!G15</f>
        <v>1</v>
      </c>
      <c r="H15" s="142">
        <f>[1]playerSkillEffect!H15</f>
        <v>1</v>
      </c>
      <c r="I15" s="142">
        <f>[1]playerSkillEffect!I15</f>
        <v>0</v>
      </c>
      <c r="J15" s="142">
        <f>[1]playerSkillEffect!J15</f>
        <v>0</v>
      </c>
      <c r="K15" s="142">
        <f>[1]playerSkillEffect!K15</f>
        <v>0</v>
      </c>
      <c r="L15" s="142">
        <f>[1]playerSkillEffect!L15</f>
        <v>2.7E-2</v>
      </c>
      <c r="M15" s="142">
        <f>[1]playerSkillEffect!M15</f>
        <v>1.7999999999999999E-2</v>
      </c>
      <c r="N15" s="142" t="str">
        <f>[1]playerSkillEffect!N15</f>
        <v>PLAYERSKILL_2082</v>
      </c>
      <c r="O15" s="142" t="str">
        <f>[1]playerSkillEffect!O15</f>
        <v>PLAYERSKILLDES_2082</v>
      </c>
      <c r="P15" s="142" t="str">
        <f>[1]playerSkillEffect!P15</f>
        <v>PLAYERSKILLDES2_2082</v>
      </c>
      <c r="Q15" s="142" t="str">
        <f>[1]playerSkillEffect!Q15</f>
        <v>PLAYERSKILLDES3_2082</v>
      </c>
      <c r="R15" s="142" t="str">
        <f>[1]playerSkillEffect!R15</f>
        <v>PLAYERSKILLDES4_2082</v>
      </c>
      <c r="S15" s="142" t="str">
        <f>[1]playerSkillEffect!S15</f>
        <v>ps_youhuomoqiang</v>
      </c>
      <c r="T15" s="142">
        <f>[1]playerSkillEffect!T15</f>
        <v>101</v>
      </c>
      <c r="U15" s="142">
        <f>[1]playerSkillEffect!U15</f>
        <v>0</v>
      </c>
      <c r="V15" s="142">
        <f>[1]playerSkillEffect!V15</f>
        <v>0</v>
      </c>
      <c r="W15" s="142">
        <f>[1]playerSkillEffect!W15</f>
        <v>0</v>
      </c>
      <c r="X15" s="142">
        <f>[1]playerSkillEffect!X15</f>
        <v>0</v>
      </c>
      <c r="Y15" s="142">
        <f>[1]playerSkillEffect!Y15</f>
        <v>0</v>
      </c>
      <c r="Z15" s="142">
        <f>[1]playerSkillEffect!Z15</f>
        <v>0</v>
      </c>
      <c r="AA15" s="142">
        <f>[1]playerSkillEffect!AA15</f>
        <v>0</v>
      </c>
      <c r="AB15" s="142">
        <f>[1]playerSkillEffect!AB15</f>
        <v>0</v>
      </c>
      <c r="AC15" s="142">
        <f>[1]playerSkillEffect!AC15</f>
        <v>0</v>
      </c>
      <c r="AD15" s="142">
        <f>[1]playerSkillEffect!AD15</f>
        <v>0</v>
      </c>
      <c r="AE15" s="142">
        <f>[1]playerSkillEffect!AE15</f>
        <v>0</v>
      </c>
      <c r="AF15" s="142">
        <f>[1]playerSkillEffect!AF15</f>
        <v>0</v>
      </c>
      <c r="AG15" s="142">
        <f>[1]playerSkillEffect!AG15</f>
        <v>0</v>
      </c>
      <c r="AH15" s="142">
        <f>[1]playerSkillEffect!AH15</f>
        <v>120</v>
      </c>
      <c r="AI15" s="142">
        <f>[1]playerSkillEffect!AI15</f>
        <v>0</v>
      </c>
      <c r="AJ15" s="142">
        <f>[1]playerSkillEffect!AJ15</f>
        <v>0</v>
      </c>
      <c r="AK15" s="142">
        <f>[1]playerSkillEffect!AK15</f>
        <v>0</v>
      </c>
      <c r="AL15" s="142">
        <f>[1]playerSkillEffect!AL15</f>
        <v>0</v>
      </c>
      <c r="AM15" s="142">
        <f>[1]playerSkillEffect!AM15</f>
        <v>1</v>
      </c>
      <c r="AN15" s="142" t="str">
        <f>[1]playerSkillEffect!AN15</f>
        <v>[["skill_liehuomoqiang",1]]</v>
      </c>
      <c r="AO15" s="142">
        <f>[1]playerSkillEffect!AO15</f>
        <v>0</v>
      </c>
      <c r="AP15" s="142">
        <f>[1]playerSkillEffect!AP15</f>
        <v>3</v>
      </c>
      <c r="AQ15" s="142">
        <f>[1]playerSkillEffect!AQ15</f>
        <v>2</v>
      </c>
      <c r="AR15" s="142">
        <f>[1]playerSkillEffect!AR15</f>
        <v>0</v>
      </c>
      <c r="AS15" s="142">
        <f>[1]playerSkillEffect!AS15</f>
        <v>0</v>
      </c>
      <c r="AT15" s="142" t="str">
        <f>[1]playerSkillEffect!AT15</f>
        <v>[9000,0]</v>
      </c>
      <c r="AU15" s="142" t="str">
        <f>[1]playerSkillEffect!AU15</f>
        <v>[26000,0]</v>
      </c>
      <c r="AV15" s="142" t="str">
        <f>[1]playerSkillEffect!AV15</f>
        <v>[48,0]</v>
      </c>
      <c r="AW15" s="142">
        <f>[1]playerSkillEffect!AW15</f>
        <v>1</v>
      </c>
      <c r="AX15" s="142">
        <f>[1]playerSkillEffect!AX15</f>
        <v>2</v>
      </c>
      <c r="AY15" s="142">
        <f>[1]playerSkillEffect!AY15</f>
        <v>1</v>
      </c>
      <c r="AZ15" s="142" t="str">
        <f>[1]playerSkillEffect!AZ15</f>
        <v>[30,8,0]</v>
      </c>
      <c r="BA15" s="142">
        <f>[1]playerSkillEffect!BA15</f>
        <v>2</v>
      </c>
      <c r="BB15" s="142">
        <f>[1]playerSkillEffect!BB15</f>
        <v>1</v>
      </c>
      <c r="BC15" s="142">
        <f>[1]playerSkillEffect!BC15</f>
        <v>0</v>
      </c>
      <c r="BD15" s="142" t="str">
        <f>[1]playerSkillEffect!BD15</f>
        <v/>
      </c>
      <c r="BE15" s="142">
        <f>[1]playerSkillEffect!BE15</f>
        <v>102082</v>
      </c>
      <c r="BF15" s="142" t="str">
        <f>[1]playerSkillEffect!BF15</f>
        <v/>
      </c>
      <c r="BG15" s="142" t="str">
        <f>[1]playerSkillEffect!BG15</f>
        <v/>
      </c>
      <c r="BH15" s="142">
        <f>[1]playerSkillEffect!BH15</f>
        <v>100</v>
      </c>
      <c r="BI15" s="142">
        <f>[1]playerSkillEffect!BI15</f>
        <v>0</v>
      </c>
      <c r="BJ15" s="142">
        <f>[1]playerSkillEffect!BJ15</f>
        <v>0</v>
      </c>
      <c r="BK15" s="142">
        <f>[1]playerSkillEffect!BK15</f>
        <v>0</v>
      </c>
      <c r="BL15" s="142">
        <f>[1]playerSkillEffect!BL15</f>
        <v>90</v>
      </c>
      <c r="BM15" s="142">
        <f>[1]playerSkillEffect!BM15</f>
        <v>0</v>
      </c>
      <c r="BN15" s="142">
        <f>[1]playerSkillEffect!BN15</f>
        <v>0</v>
      </c>
      <c r="BO15" s="142">
        <f>[1]playerSkillEffect!BO15</f>
        <v>0</v>
      </c>
      <c r="BP15" s="142">
        <f>[1]playerSkillEffect!BP15</f>
        <v>0</v>
      </c>
      <c r="BQ15" s="142">
        <f>[1]playerSkillEffect!BQ15</f>
        <v>0</v>
      </c>
      <c r="BR15" s="142">
        <f>[1]playerSkillEffect!BR15</f>
        <v>0</v>
      </c>
      <c r="BS15" s="142" t="str">
        <f>[1]playerSkillEffect!BS15</f>
        <v/>
      </c>
      <c r="BT15" s="142">
        <f>[1]playerSkillEffect!BT15</f>
        <v>0</v>
      </c>
      <c r="BU15" s="142" t="str">
        <f>[1]playerSkillEffect!BU15</f>
        <v>[113,61]</v>
      </c>
      <c r="BV15" s="142">
        <f>[1]playerSkillEffect!BV15</f>
        <v>0</v>
      </c>
      <c r="BW15" s="142" t="str">
        <f>[1]playerSkillEffect!BW15</f>
        <v/>
      </c>
      <c r="BX15" s="142">
        <f>[1]playerSkillEffect!BX15</f>
        <v>2</v>
      </c>
      <c r="BY15" s="142" t="str">
        <f>[1]playerSkillEffect!BY15</f>
        <v/>
      </c>
      <c r="BZ15" s="142" t="str">
        <f>[1]playerSkillEffect!BZ15</f>
        <v/>
      </c>
      <c r="CA15" s="142" t="str">
        <f>[1]playerSkillEffect!CA15</f>
        <v/>
      </c>
      <c r="CB15" s="142" t="str">
        <f>[1]playerSkillEffect!CB15</f>
        <v/>
      </c>
      <c r="CC15" s="142">
        <f>[1]playerSkillEffect!CC15</f>
        <v>0</v>
      </c>
      <c r="CD15" s="142">
        <f>[1]playerSkillEffect!CD15</f>
        <v>0</v>
      </c>
      <c r="CE15" s="142" t="str">
        <f>[1]playerSkillEffect!CE15</f>
        <v/>
      </c>
      <c r="CF15" s="142" t="str">
        <f>[1]playerSkillEffect!CF15</f>
        <v/>
      </c>
      <c r="CG15" s="142" t="str">
        <f>[1]playerSkillEffect!CG15</f>
        <v/>
      </c>
      <c r="CH15" s="142" t="str">
        <f>[1]playerSkillEffect!CH15</f>
        <v/>
      </c>
      <c r="CI15" s="142" t="str">
        <f>[1]playerSkillEffect!CI15</f>
        <v/>
      </c>
      <c r="CJ15" s="142">
        <f>[1]playerSkillEffect!CJ15</f>
        <v>0</v>
      </c>
      <c r="CK15" s="142">
        <f>[1]playerSkillEffect!CK15</f>
        <v>0</v>
      </c>
      <c r="CL15" s="142">
        <f>[1]playerSkillEffect!CL15</f>
        <v>0</v>
      </c>
      <c r="CM15" s="142">
        <f>[1]playerSkillEffect!CM15</f>
        <v>0</v>
      </c>
      <c r="CN15" s="142">
        <f>[1]playerSkillEffect!CN15</f>
        <v>0</v>
      </c>
      <c r="CO15" s="142">
        <f>[1]playerSkillEffect!CO15</f>
        <v>0</v>
      </c>
      <c r="CP15" s="142">
        <f>[1]playerSkillEffect!CP15</f>
        <v>0</v>
      </c>
      <c r="CQ15" s="142">
        <f>[1]playerSkillEffect!CQ15</f>
        <v>0</v>
      </c>
      <c r="CR15" s="142">
        <f>[1]playerSkillEffect!CR15</f>
        <v>0</v>
      </c>
      <c r="CS15" s="142">
        <f>[1]playerSkillEffect!CS15</f>
        <v>0</v>
      </c>
      <c r="CT15" s="142">
        <f>[1]playerSkillEffect!CT15</f>
        <v>0</v>
      </c>
      <c r="CU15" s="142">
        <f>[1]playerSkillEffect!CU15</f>
        <v>0</v>
      </c>
      <c r="CV15" s="142">
        <f>[1]playerSkillEffect!CV15</f>
        <v>0</v>
      </c>
      <c r="CW15" s="142">
        <f>[1]playerSkillEffect!CW15</f>
        <v>0</v>
      </c>
      <c r="CX15" s="142">
        <f>[1]playerSkillEffect!CX15</f>
        <v>0</v>
      </c>
      <c r="CY15" s="142">
        <f>[1]playerSkillEffect!CY15</f>
        <v>0</v>
      </c>
      <c r="CZ15" s="142">
        <f>[1]playerSkillEffect!CZ15</f>
        <v>0</v>
      </c>
      <c r="DA15" s="142">
        <f>[1]playerSkillEffect!DA15</f>
        <v>0</v>
      </c>
      <c r="DB15" s="142">
        <f>[1]playerSkillEffect!DB15</f>
        <v>0</v>
      </c>
      <c r="DC15" s="142">
        <f>[1]playerSkillEffect!DC15</f>
        <v>0</v>
      </c>
      <c r="DD15" s="142">
        <f>[1]playerSkillEffect!DD15</f>
        <v>0</v>
      </c>
      <c r="DE15" s="142">
        <f>[1]playerSkillEffect!DE15</f>
        <v>0</v>
      </c>
      <c r="DF15" s="142">
        <f>[1]playerSkillEffect!DF15</f>
        <v>0</v>
      </c>
      <c r="DG15" s="142">
        <f>[1]playerSkillEffect!DG15</f>
        <v>0</v>
      </c>
      <c r="DH15" s="142">
        <f>[1]playerSkillEffect!DH15</f>
        <v>0</v>
      </c>
      <c r="DI15" s="142">
        <f>[1]playerSkillEffect!DI15</f>
        <v>90</v>
      </c>
      <c r="DJ15" s="142">
        <f>[1]playerSkillEffect!DJ15</f>
        <v>0</v>
      </c>
      <c r="DK15" s="142">
        <f>[1]playerSkillEffect!DK15</f>
        <v>0</v>
      </c>
      <c r="DL15" s="142">
        <f>[1]playerSkillEffect!DL15</f>
        <v>0</v>
      </c>
      <c r="DM15" s="142">
        <f>[1]playerSkillEffect!DM15</f>
        <v>0</v>
      </c>
      <c r="DN15" s="142">
        <f>[1]playerSkillEffect!DN15</f>
        <v>0</v>
      </c>
      <c r="DO15" s="142">
        <f>[1]playerSkillEffect!DO15</f>
        <v>0</v>
      </c>
      <c r="DP15" s="142">
        <f>[1]playerSkillEffect!DP15</f>
        <v>0</v>
      </c>
      <c r="DQ15" s="142">
        <f>[1]playerSkillEffect!DQ15</f>
        <v>0</v>
      </c>
      <c r="DR15" s="142">
        <f>[1]playerSkillEffect!DR15</f>
        <v>0</v>
      </c>
      <c r="DS15" s="142">
        <f>[1]playerSkillEffect!DS15</f>
        <v>0</v>
      </c>
      <c r="DT15" s="142">
        <f>[1]playerSkillEffect!DT15</f>
        <v>2</v>
      </c>
      <c r="DU15" s="142">
        <f>[1]playerSkillEffect!DU15</f>
        <v>0</v>
      </c>
      <c r="DV15" s="142">
        <f>[1]playerSkillEffect!DV15</f>
        <v>0</v>
      </c>
      <c r="DW15" s="142">
        <f>[1]playerSkillEffect!DW15</f>
        <v>0</v>
      </c>
      <c r="DX15" s="142">
        <f>[1]playerSkillEffect!DX15</f>
        <v>0</v>
      </c>
      <c r="DY15" s="142">
        <f>[1]playerSkillEffect!DY15</f>
        <v>0</v>
      </c>
      <c r="DZ15" s="142">
        <f>[1]playerSkillEffect!DZ15</f>
        <v>0</v>
      </c>
      <c r="EA15" s="142">
        <f>[1]playerSkillEffect!EA15</f>
        <v>0</v>
      </c>
      <c r="EB15" s="142">
        <f>[1]playerSkillEffect!EB15</f>
        <v>0</v>
      </c>
      <c r="EC15" s="142">
        <f>[1]playerSkillEffect!EC15</f>
        <v>0</v>
      </c>
      <c r="ED15" s="142">
        <f>[1]playerSkillEffect!ED15</f>
        <v>0</v>
      </c>
      <c r="EE15" s="142">
        <f>[1]playerSkillEffect!EE15</f>
        <v>0</v>
      </c>
      <c r="EF15" s="142">
        <f>[1]playerSkillEffect!EF15</f>
        <v>0</v>
      </c>
      <c r="EG15" s="142">
        <f>[1]playerSkillEffect!EG15</f>
        <v>0</v>
      </c>
      <c r="EH15" s="142">
        <f>[1]playerSkillEffect!EH15</f>
        <v>0</v>
      </c>
      <c r="EI15" s="142">
        <f>[1]playerSkillEffect!EI15</f>
        <v>0</v>
      </c>
      <c r="EJ15" s="142">
        <f>[1]playerSkillEffect!EJ15</f>
        <v>0</v>
      </c>
      <c r="EK15" s="142">
        <f>[1]playerSkillEffect!EK15</f>
        <v>0</v>
      </c>
      <c r="EL15" s="142">
        <f>[1]playerSkillEffect!EL15</f>
        <v>0</v>
      </c>
      <c r="EM15" s="142">
        <f>[1]playerSkillEffect!EM15</f>
        <v>0</v>
      </c>
      <c r="EN15" s="142">
        <f>[1]playerSkillEffect!EN15</f>
        <v>0</v>
      </c>
      <c r="EO15" s="142">
        <f>[1]playerSkillEffect!EO15</f>
        <v>0</v>
      </c>
      <c r="EP15" s="142">
        <f>[1]playerSkillEffect!EP15</f>
        <v>0</v>
      </c>
      <c r="EQ15" s="142">
        <f>[1]playerSkillEffect!EQ15</f>
        <v>0</v>
      </c>
      <c r="ER15" s="142">
        <f>[1]playerSkillEffect!ER15</f>
        <v>0</v>
      </c>
      <c r="ES15" s="142">
        <f>[1]playerSkillEffect!ES15</f>
        <v>0</v>
      </c>
      <c r="ET15" s="142">
        <f>[1]playerSkillEffect!ET15</f>
        <v>0</v>
      </c>
      <c r="EU15" s="142">
        <f>[1]playerSkillEffect!EU15</f>
        <v>0</v>
      </c>
      <c r="EV15" s="142">
        <f>[1]playerSkillEffect!EV15</f>
        <v>0</v>
      </c>
      <c r="EW15" s="142">
        <f>[1]playerSkillEffect!EW15</f>
        <v>1</v>
      </c>
      <c r="EX15" s="142">
        <f>[1]playerSkillEffect!EX15</f>
        <v>0</v>
      </c>
      <c r="EY15" s="142">
        <f>[1]playerSkillEffect!EY15</f>
        <v>0</v>
      </c>
      <c r="EZ15" s="142">
        <f>[1]playerSkillEffect!EZ15</f>
        <v>101</v>
      </c>
      <c r="FA15" s="142">
        <f>[1]playerSkillEffect!FA15</f>
        <v>0</v>
      </c>
      <c r="FB15" s="142">
        <f>[1]playerSkillEffect!FB15</f>
        <v>0</v>
      </c>
      <c r="FC15" s="142">
        <f>[1]playerSkillEffect!FC15</f>
        <v>0</v>
      </c>
      <c r="FD15" s="142">
        <f>[1]playerSkillEffect!FD15</f>
        <v>0</v>
      </c>
      <c r="FE15" s="142">
        <f>[1]playerSkillEffect!FE15</f>
        <v>0</v>
      </c>
      <c r="FF15" s="142">
        <f>[1]playerSkillEffect!FF15</f>
        <v>0</v>
      </c>
      <c r="FG15" s="142">
        <f>[1]playerSkillEffect!FG15</f>
        <v>2</v>
      </c>
      <c r="FH15" s="142">
        <f>[1]playerSkillEffect!FH15</f>
        <v>1</v>
      </c>
      <c r="FI15" s="142">
        <f>[1]playerSkillEffect!FI15</f>
        <v>25</v>
      </c>
      <c r="FJ15" s="142">
        <f>[1]playerSkillEffect!FJ15</f>
        <v>1</v>
      </c>
      <c r="FK15" s="142">
        <f>[1]playerSkillEffect!FK15</f>
        <v>0</v>
      </c>
      <c r="FL15" s="142">
        <f>[1]playerSkillEffect!FL15</f>
        <v>0</v>
      </c>
      <c r="FM15" s="142">
        <f>[1]playerSkillEffect!FM15</f>
        <v>101</v>
      </c>
      <c r="FN15" s="142">
        <f>[1]playerSkillEffect!FN15</f>
        <v>0</v>
      </c>
      <c r="FO15" s="142">
        <f>[1]playerSkillEffect!FO15</f>
        <v>0</v>
      </c>
      <c r="FP15" s="142">
        <f>[1]playerSkillEffect!FP15</f>
        <v>0</v>
      </c>
      <c r="FQ15" s="142">
        <f>[1]playerSkillEffect!FQ15</f>
        <v>0</v>
      </c>
      <c r="FR15" s="142">
        <f>[1]playerSkillEffect!FR15</f>
        <v>0</v>
      </c>
      <c r="FS15" s="142">
        <f>[1]playerSkillEffect!FS15</f>
        <v>0</v>
      </c>
      <c r="FT15" s="142" t="str">
        <f>[1]playerSkillEffect!FT15</f>
        <v>[4,5]</v>
      </c>
      <c r="FU15" s="142">
        <f>[1]playerSkillEffect!FU15</f>
        <v>2</v>
      </c>
      <c r="FV15" s="142">
        <f>[1]playerSkillEffect!FV15</f>
        <v>1</v>
      </c>
      <c r="FW15" s="142">
        <f>[1]playerSkillEffect!FW15</f>
        <v>25</v>
      </c>
      <c r="FX15" s="142">
        <f>[1]playerSkillEffect!FX15</f>
        <v>2000</v>
      </c>
      <c r="FY15" s="142">
        <f>[1]playerSkillEffect!FY15</f>
        <v>1</v>
      </c>
      <c r="FZ15" s="142">
        <f>[1]playerSkillEffect!FZ15</f>
        <v>0</v>
      </c>
      <c r="GA15" s="142">
        <f>[1]playerSkillEffect!GA15</f>
        <v>0</v>
      </c>
      <c r="GB15" s="142">
        <f>[1]playerSkillEffect!GB15</f>
        <v>0</v>
      </c>
      <c r="GC15" s="142">
        <f>[1]playerSkillEffect!GC15</f>
        <v>0</v>
      </c>
      <c r="GD15" s="142">
        <f>[1]playerSkillEffect!GD15</f>
        <v>0</v>
      </c>
      <c r="GE15" s="142">
        <f>[1]playerSkillEffect!GE15</f>
        <v>0</v>
      </c>
      <c r="GF15" s="142">
        <f>[1]playerSkillEffect!GF15</f>
        <v>0</v>
      </c>
      <c r="GG15" s="142">
        <f>[1]playerSkillEffect!GG15</f>
        <v>0</v>
      </c>
      <c r="GH15" s="142">
        <f>[1]playerSkillEffect!GH15</f>
        <v>0</v>
      </c>
    </row>
    <row r="16" spans="1:190">
      <c r="A16" s="142">
        <f>[1]playerSkillEffect!A16</f>
        <v>209</v>
      </c>
      <c r="B16" s="142" t="str">
        <f>[1]playerSkillEffect!B16</f>
        <v>末日审判</v>
      </c>
      <c r="C16" s="142">
        <f>[1]playerSkillEffect!C16</f>
        <v>2</v>
      </c>
      <c r="D16" s="142">
        <f>[1]playerSkillEffect!D16</f>
        <v>0</v>
      </c>
      <c r="E16" s="142">
        <f>[1]playerSkillEffect!E16</f>
        <v>0</v>
      </c>
      <c r="F16" s="142">
        <f>[1]playerSkillEffect!F16</f>
        <v>1</v>
      </c>
      <c r="G16" s="142">
        <f>[1]playerSkillEffect!G16</f>
        <v>1</v>
      </c>
      <c r="H16" s="142">
        <f>[1]playerSkillEffect!H16</f>
        <v>1</v>
      </c>
      <c r="I16" s="142">
        <f>[1]playerSkillEffect!I16</f>
        <v>0</v>
      </c>
      <c r="J16" s="142">
        <f>[1]playerSkillEffect!J16</f>
        <v>0</v>
      </c>
      <c r="K16" s="142">
        <f>[1]playerSkillEffect!K16</f>
        <v>0</v>
      </c>
      <c r="L16" s="142">
        <f>[1]playerSkillEffect!L16</f>
        <v>2.7E-2</v>
      </c>
      <c r="M16" s="142">
        <f>[1]playerSkillEffect!M16</f>
        <v>1.7999999999999999E-2</v>
      </c>
      <c r="N16" s="142" t="str">
        <f>[1]playerSkillEffect!N16</f>
        <v>PLAYERSKILL_209</v>
      </c>
      <c r="O16" s="142" t="str">
        <f>[1]playerSkillEffect!O16</f>
        <v>PLAYERSKILLDES_209</v>
      </c>
      <c r="P16" s="142" t="str">
        <f>[1]playerSkillEffect!P16</f>
        <v>PLAYERSKILLDES2_209</v>
      </c>
      <c r="Q16" s="142" t="str">
        <f>[1]playerSkillEffect!Q16</f>
        <v>PLAYERSKILLDES3_209</v>
      </c>
      <c r="R16" s="142" t="str">
        <f>[1]playerSkillEffect!R16</f>
        <v>PLAYERSKILLDES4_209</v>
      </c>
      <c r="S16" s="142" t="str">
        <f>[1]playerSkillEffect!S16</f>
        <v>ps_morishenpan</v>
      </c>
      <c r="T16" s="142">
        <f>[1]playerSkillEffect!T16</f>
        <v>101</v>
      </c>
      <c r="U16" s="142">
        <f>[1]playerSkillEffect!U16</f>
        <v>0</v>
      </c>
      <c r="V16" s="142">
        <f>[1]playerSkillEffect!V16</f>
        <v>0</v>
      </c>
      <c r="W16" s="142">
        <f>[1]playerSkillEffect!W16</f>
        <v>0</v>
      </c>
      <c r="X16" s="142">
        <f>[1]playerSkillEffect!X16</f>
        <v>0</v>
      </c>
      <c r="Y16" s="142">
        <f>[1]playerSkillEffect!Y16</f>
        <v>0</v>
      </c>
      <c r="Z16" s="142">
        <f>[1]playerSkillEffect!Z16</f>
        <v>0</v>
      </c>
      <c r="AA16" s="142">
        <f>[1]playerSkillEffect!AA16</f>
        <v>0</v>
      </c>
      <c r="AB16" s="142">
        <f>[1]playerSkillEffect!AB16</f>
        <v>0</v>
      </c>
      <c r="AC16" s="142">
        <f>[1]playerSkillEffect!AC16</f>
        <v>0</v>
      </c>
      <c r="AD16" s="142" t="str">
        <f>[1]playerSkillEffect!AD16</f>
        <v>morishenpan_morishenpan</v>
      </c>
      <c r="AE16" s="142">
        <f>[1]playerSkillEffect!AE16</f>
        <v>0</v>
      </c>
      <c r="AF16" s="142">
        <f>[1]playerSkillEffect!AF16</f>
        <v>0</v>
      </c>
      <c r="AG16" s="142">
        <f>[1]playerSkillEffect!AG16</f>
        <v>0</v>
      </c>
      <c r="AH16" s="142">
        <f>[1]playerSkillEffect!AH16</f>
        <v>120</v>
      </c>
      <c r="AI16" s="142">
        <f>[1]playerSkillEffect!AI16</f>
        <v>0</v>
      </c>
      <c r="AJ16" s="142">
        <f>[1]playerSkillEffect!AJ16</f>
        <v>0</v>
      </c>
      <c r="AK16" s="142">
        <f>[1]playerSkillEffect!AK16</f>
        <v>0</v>
      </c>
      <c r="AL16" s="142">
        <f>[1]playerSkillEffect!AL16</f>
        <v>0</v>
      </c>
      <c r="AM16" s="142">
        <f>[1]playerSkillEffect!AM16</f>
        <v>1</v>
      </c>
      <c r="AN16" s="142">
        <f>[1]playerSkillEffect!AN16</f>
        <v>0</v>
      </c>
      <c r="AO16" s="142">
        <f>[1]playerSkillEffect!AO16</f>
        <v>0</v>
      </c>
      <c r="AP16" s="142">
        <f>[1]playerSkillEffect!AP16</f>
        <v>3</v>
      </c>
      <c r="AQ16" s="142">
        <f>[1]playerSkillEffect!AQ16</f>
        <v>2</v>
      </c>
      <c r="AR16" s="142">
        <f>[1]playerSkillEffect!AR16</f>
        <v>0</v>
      </c>
      <c r="AS16" s="142">
        <f>[1]playerSkillEffect!AS16</f>
        <v>0</v>
      </c>
      <c r="AT16" s="142" t="str">
        <f>[1]playerSkillEffect!AT16</f>
        <v>[21000,0]</v>
      </c>
      <c r="AU16" s="142" t="str">
        <f>[1]playerSkillEffect!AU16</f>
        <v>[35000,0]</v>
      </c>
      <c r="AV16" s="142" t="str">
        <f>[1]playerSkillEffect!AV16</f>
        <v>[70,0]</v>
      </c>
      <c r="AW16" s="142">
        <f>[1]playerSkillEffect!AW16</f>
        <v>1</v>
      </c>
      <c r="AX16" s="142">
        <f>[1]playerSkillEffect!AX16</f>
        <v>1</v>
      </c>
      <c r="AY16" s="142">
        <f>[1]playerSkillEffect!AY16</f>
        <v>1</v>
      </c>
      <c r="AZ16" s="142" t="str">
        <f>[1]playerSkillEffect!AZ16</f>
        <v/>
      </c>
      <c r="BA16" s="142">
        <f>[1]playerSkillEffect!BA16</f>
        <v>0</v>
      </c>
      <c r="BB16" s="142">
        <f>[1]playerSkillEffect!BB16</f>
        <v>1</v>
      </c>
      <c r="BC16" s="142">
        <f>[1]playerSkillEffect!BC16</f>
        <v>0</v>
      </c>
      <c r="BD16" s="142" t="str">
        <f>[1]playerSkillEffect!BD16</f>
        <v/>
      </c>
      <c r="BE16" s="142" t="str">
        <f>[1]playerSkillEffect!BE16</f>
        <v/>
      </c>
      <c r="BF16" s="142" t="str">
        <f>[1]playerSkillEffect!BF16</f>
        <v/>
      </c>
      <c r="BG16" s="142" t="str">
        <f>[1]playerSkillEffect!BG16</f>
        <v/>
      </c>
      <c r="BH16" s="142">
        <f>[1]playerSkillEffect!BH16</f>
        <v>100</v>
      </c>
      <c r="BI16" s="142">
        <f>[1]playerSkillEffect!BI16</f>
        <v>0</v>
      </c>
      <c r="BJ16" s="142">
        <f>[1]playerSkillEffect!BJ16</f>
        <v>0</v>
      </c>
      <c r="BK16" s="142">
        <f>[1]playerSkillEffect!BK16</f>
        <v>1</v>
      </c>
      <c r="BL16" s="142">
        <f>[1]playerSkillEffect!BL16</f>
        <v>2000</v>
      </c>
      <c r="BM16" s="142">
        <f>[1]playerSkillEffect!BM16</f>
        <v>4</v>
      </c>
      <c r="BN16" s="142">
        <f>[1]playerSkillEffect!BN16</f>
        <v>0</v>
      </c>
      <c r="BO16" s="142">
        <f>[1]playerSkillEffect!BO16</f>
        <v>0</v>
      </c>
      <c r="BP16" s="142" t="str">
        <f>[1]playerSkillEffect!BP16</f>
        <v>[0,0]</v>
      </c>
      <c r="BQ16" s="142">
        <f>[1]playerSkillEffect!BQ16</f>
        <v>2</v>
      </c>
      <c r="BR16" s="142">
        <f>[1]playerSkillEffect!BR16</f>
        <v>0</v>
      </c>
      <c r="BS16" s="142">
        <f>[1]playerSkillEffect!BS16</f>
        <v>0</v>
      </c>
      <c r="BT16" s="142">
        <f>[1]playerSkillEffect!BT16</f>
        <v>0</v>
      </c>
      <c r="BU16" s="142" t="str">
        <f>[1]playerSkillEffect!BU16</f>
        <v>[1978,1073]</v>
      </c>
      <c r="BV16" s="142">
        <f>[1]playerSkillEffect!BV16</f>
        <v>0</v>
      </c>
      <c r="BW16" s="142" t="str">
        <f>[1]playerSkillEffect!BW16</f>
        <v/>
      </c>
      <c r="BX16" s="142">
        <f>[1]playerSkillEffect!BX16</f>
        <v>2</v>
      </c>
      <c r="BY16" s="142" t="str">
        <f>[1]playerSkillEffect!BY16</f>
        <v/>
      </c>
      <c r="BZ16" s="142" t="str">
        <f>[1]playerSkillEffect!BZ16</f>
        <v/>
      </c>
      <c r="CA16" s="142">
        <f>[1]playerSkillEffect!CA16</f>
        <v>0</v>
      </c>
      <c r="CB16" s="142" t="str">
        <f>[1]playerSkillEffect!CB16</f>
        <v/>
      </c>
      <c r="CC16" s="142">
        <f>[1]playerSkillEffect!CC16</f>
        <v>0</v>
      </c>
      <c r="CD16" s="142">
        <f>[1]playerSkillEffect!CD16</f>
        <v>0</v>
      </c>
      <c r="CE16" s="142" t="str">
        <f>[1]playerSkillEffect!CE16</f>
        <v/>
      </c>
      <c r="CF16" s="142" t="str">
        <f>[1]playerSkillEffect!CF16</f>
        <v/>
      </c>
      <c r="CG16" s="142" t="str">
        <f>[1]playerSkillEffect!CG16</f>
        <v/>
      </c>
      <c r="CH16" s="142" t="str">
        <f>[1]playerSkillEffect!CH16</f>
        <v/>
      </c>
      <c r="CI16" s="142" t="str">
        <f>[1]playerSkillEffect!CI16</f>
        <v/>
      </c>
      <c r="CJ16" s="142">
        <f>[1]playerSkillEffect!CJ16</f>
        <v>0</v>
      </c>
      <c r="CK16" s="142">
        <f>[1]playerSkillEffect!CK16</f>
        <v>0</v>
      </c>
      <c r="CL16" s="142">
        <f>[1]playerSkillEffect!CL16</f>
        <v>0</v>
      </c>
      <c r="CM16" s="142">
        <f>[1]playerSkillEffect!CM16</f>
        <v>0</v>
      </c>
      <c r="CN16" s="142">
        <f>[1]playerSkillEffect!CN16</f>
        <v>0</v>
      </c>
      <c r="CO16" s="142">
        <f>[1]playerSkillEffect!CO16</f>
        <v>0</v>
      </c>
      <c r="CP16" s="142">
        <f>[1]playerSkillEffect!CP16</f>
        <v>0</v>
      </c>
      <c r="CQ16" s="142">
        <f>[1]playerSkillEffect!CQ16</f>
        <v>0</v>
      </c>
      <c r="CR16" s="142">
        <f>[1]playerSkillEffect!CR16</f>
        <v>0</v>
      </c>
      <c r="CS16" s="142">
        <f>[1]playerSkillEffect!CS16</f>
        <v>0</v>
      </c>
      <c r="CT16" s="142">
        <f>[1]playerSkillEffect!CT16</f>
        <v>0</v>
      </c>
      <c r="CU16" s="142">
        <f>[1]playerSkillEffect!CU16</f>
        <v>0</v>
      </c>
      <c r="CV16" s="142">
        <f>[1]playerSkillEffect!CV16</f>
        <v>0</v>
      </c>
      <c r="CW16" s="142">
        <f>[1]playerSkillEffect!CW16</f>
        <v>0</v>
      </c>
      <c r="CX16" s="142">
        <f>[1]playerSkillEffect!CX16</f>
        <v>0</v>
      </c>
      <c r="CY16" s="142">
        <f>[1]playerSkillEffect!CY16</f>
        <v>0</v>
      </c>
      <c r="CZ16" s="142">
        <f>[1]playerSkillEffect!CZ16</f>
        <v>0</v>
      </c>
      <c r="DA16" s="142">
        <f>[1]playerSkillEffect!DA16</f>
        <v>0</v>
      </c>
      <c r="DB16" s="142">
        <f>[1]playerSkillEffect!DB16</f>
        <v>0</v>
      </c>
      <c r="DC16" s="142">
        <f>[1]playerSkillEffect!DC16</f>
        <v>0</v>
      </c>
      <c r="DD16" s="142">
        <f>[1]playerSkillEffect!DD16</f>
        <v>0</v>
      </c>
      <c r="DE16" s="142">
        <f>[1]playerSkillEffect!DE16</f>
        <v>0</v>
      </c>
      <c r="DF16" s="142">
        <f>[1]playerSkillEffect!DF16</f>
        <v>0</v>
      </c>
      <c r="DG16" s="142">
        <f>[1]playerSkillEffect!DG16</f>
        <v>0</v>
      </c>
      <c r="DH16" s="142">
        <f>[1]playerSkillEffect!DH16</f>
        <v>0</v>
      </c>
      <c r="DI16" s="142">
        <f>[1]playerSkillEffect!DI16</f>
        <v>2000</v>
      </c>
      <c r="DJ16" s="142">
        <f>[1]playerSkillEffect!DJ16</f>
        <v>0</v>
      </c>
      <c r="DK16" s="142">
        <f>[1]playerSkillEffect!DK16</f>
        <v>0</v>
      </c>
      <c r="DL16" s="142">
        <f>[1]playerSkillEffect!DL16</f>
        <v>0</v>
      </c>
      <c r="DM16" s="142">
        <f>[1]playerSkillEffect!DM16</f>
        <v>0</v>
      </c>
      <c r="DN16" s="142">
        <f>[1]playerSkillEffect!DN16</f>
        <v>0</v>
      </c>
      <c r="DO16" s="142">
        <f>[1]playerSkillEffect!DO16</f>
        <v>0</v>
      </c>
      <c r="DP16" s="142">
        <f>[1]playerSkillEffect!DP16</f>
        <v>0</v>
      </c>
      <c r="DQ16" s="142">
        <f>[1]playerSkillEffect!DQ16</f>
        <v>0</v>
      </c>
      <c r="DR16" s="142">
        <f>[1]playerSkillEffect!DR16</f>
        <v>0</v>
      </c>
      <c r="DS16" s="142">
        <f>[1]playerSkillEffect!DS16</f>
        <v>0</v>
      </c>
      <c r="DT16" s="142">
        <f>[1]playerSkillEffect!DT16</f>
        <v>2</v>
      </c>
      <c r="DU16" s="142">
        <f>[1]playerSkillEffect!DU16</f>
        <v>0</v>
      </c>
      <c r="DV16" s="142">
        <f>[1]playerSkillEffect!DV16</f>
        <v>0</v>
      </c>
      <c r="DW16" s="142">
        <f>[1]playerSkillEffect!DW16</f>
        <v>0</v>
      </c>
      <c r="DX16" s="142">
        <f>[1]playerSkillEffect!DX16</f>
        <v>0</v>
      </c>
      <c r="DY16" s="142">
        <f>[1]playerSkillEffect!DY16</f>
        <v>0</v>
      </c>
      <c r="DZ16" s="142">
        <f>[1]playerSkillEffect!DZ16</f>
        <v>0</v>
      </c>
      <c r="EA16" s="142">
        <f>[1]playerSkillEffect!EA16</f>
        <v>0</v>
      </c>
      <c r="EB16" s="142">
        <f>[1]playerSkillEffect!EB16</f>
        <v>0</v>
      </c>
      <c r="EC16" s="142">
        <f>[1]playerSkillEffect!EC16</f>
        <v>0</v>
      </c>
      <c r="ED16" s="142">
        <f>[1]playerSkillEffect!ED16</f>
        <v>0</v>
      </c>
      <c r="EE16" s="142">
        <f>[1]playerSkillEffect!EE16</f>
        <v>0</v>
      </c>
      <c r="EF16" s="142">
        <f>[1]playerSkillEffect!EF16</f>
        <v>0</v>
      </c>
      <c r="EG16" s="142">
        <f>[1]playerSkillEffect!EG16</f>
        <v>0</v>
      </c>
      <c r="EH16" s="142">
        <f>[1]playerSkillEffect!EH16</f>
        <v>0</v>
      </c>
      <c r="EI16" s="142">
        <f>[1]playerSkillEffect!EI16</f>
        <v>0</v>
      </c>
      <c r="EJ16" s="142">
        <f>[1]playerSkillEffect!EJ16</f>
        <v>0</v>
      </c>
      <c r="EK16" s="142">
        <f>[1]playerSkillEffect!EK16</f>
        <v>0</v>
      </c>
      <c r="EL16" s="142">
        <f>[1]playerSkillEffect!EL16</f>
        <v>0</v>
      </c>
      <c r="EM16" s="142">
        <f>[1]playerSkillEffect!EM16</f>
        <v>0</v>
      </c>
      <c r="EN16" s="142">
        <f>[1]playerSkillEffect!EN16</f>
        <v>0</v>
      </c>
      <c r="EO16" s="142">
        <f>[1]playerSkillEffect!EO16</f>
        <v>0</v>
      </c>
      <c r="EP16" s="142">
        <f>[1]playerSkillEffect!EP16</f>
        <v>0</v>
      </c>
      <c r="EQ16" s="142">
        <f>[1]playerSkillEffect!EQ16</f>
        <v>0</v>
      </c>
      <c r="ER16" s="142">
        <f>[1]playerSkillEffect!ER16</f>
        <v>0</v>
      </c>
      <c r="ES16" s="142">
        <f>[1]playerSkillEffect!ES16</f>
        <v>0</v>
      </c>
      <c r="ET16" s="142">
        <f>[1]playerSkillEffect!ET16</f>
        <v>0</v>
      </c>
      <c r="EU16" s="142">
        <f>[1]playerSkillEffect!EU16</f>
        <v>0</v>
      </c>
      <c r="EV16" s="142">
        <f>[1]playerSkillEffect!EV16</f>
        <v>0</v>
      </c>
      <c r="EW16" s="142">
        <f>[1]playerSkillEffect!EW16</f>
        <v>1</v>
      </c>
      <c r="EX16" s="142">
        <f>[1]playerSkillEffect!EX16</f>
        <v>0</v>
      </c>
      <c r="EY16" s="142">
        <f>[1]playerSkillEffect!EY16</f>
        <v>0</v>
      </c>
      <c r="EZ16" s="142">
        <f>[1]playerSkillEffect!EZ16</f>
        <v>101</v>
      </c>
      <c r="FA16" s="142">
        <f>[1]playerSkillEffect!FA16</f>
        <v>0</v>
      </c>
      <c r="FB16" s="142">
        <f>[1]playerSkillEffect!FB16</f>
        <v>0</v>
      </c>
      <c r="FC16" s="142">
        <f>[1]playerSkillEffect!FC16</f>
        <v>0</v>
      </c>
      <c r="FD16" s="142">
        <f>[1]playerSkillEffect!FD16</f>
        <v>0</v>
      </c>
      <c r="FE16" s="142">
        <f>[1]playerSkillEffect!FE16</f>
        <v>0</v>
      </c>
      <c r="FF16" s="142">
        <f>[1]playerSkillEffect!FF16</f>
        <v>0</v>
      </c>
      <c r="FG16" s="142">
        <f>[1]playerSkillEffect!FG16</f>
        <v>2</v>
      </c>
      <c r="FH16" s="142">
        <f>[1]playerSkillEffect!FH16</f>
        <v>1</v>
      </c>
      <c r="FI16" s="142">
        <f>[1]playerSkillEffect!FI16</f>
        <v>25</v>
      </c>
      <c r="FJ16" s="142">
        <f>[1]playerSkillEffect!FJ16</f>
        <v>1</v>
      </c>
      <c r="FK16" s="142">
        <f>[1]playerSkillEffect!FK16</f>
        <v>0</v>
      </c>
      <c r="FL16" s="142">
        <f>[1]playerSkillEffect!FL16</f>
        <v>0</v>
      </c>
      <c r="FM16" s="142">
        <f>[1]playerSkillEffect!FM16</f>
        <v>101</v>
      </c>
      <c r="FN16" s="142">
        <f>[1]playerSkillEffect!FN16</f>
        <v>0</v>
      </c>
      <c r="FO16" s="142">
        <f>[1]playerSkillEffect!FO16</f>
        <v>0</v>
      </c>
      <c r="FP16" s="142">
        <f>[1]playerSkillEffect!FP16</f>
        <v>0</v>
      </c>
      <c r="FQ16" s="142">
        <f>[1]playerSkillEffect!FQ16</f>
        <v>0</v>
      </c>
      <c r="FR16" s="142">
        <f>[1]playerSkillEffect!FR16</f>
        <v>0</v>
      </c>
      <c r="FS16" s="142">
        <f>[1]playerSkillEffect!FS16</f>
        <v>0</v>
      </c>
      <c r="FT16" s="142">
        <f>[1]playerSkillEffect!FT16</f>
        <v>0</v>
      </c>
      <c r="FU16" s="142">
        <f>[1]playerSkillEffect!FU16</f>
        <v>2</v>
      </c>
      <c r="FV16" s="142">
        <f>[1]playerSkillEffect!FV16</f>
        <v>1</v>
      </c>
      <c r="FW16" s="142">
        <f>[1]playerSkillEffect!FW16</f>
        <v>25</v>
      </c>
      <c r="FX16" s="142">
        <f>[1]playerSkillEffect!FX16</f>
        <v>2000</v>
      </c>
      <c r="FY16" s="142">
        <f>[1]playerSkillEffect!FY16</f>
        <v>1</v>
      </c>
      <c r="FZ16" s="142">
        <f>[1]playerSkillEffect!FZ16</f>
        <v>0</v>
      </c>
      <c r="GA16" s="142">
        <f>[1]playerSkillEffect!GA16</f>
        <v>0</v>
      </c>
      <c r="GB16" s="142">
        <f>[1]playerSkillEffect!GB16</f>
        <v>0</v>
      </c>
      <c r="GC16" s="142">
        <f>[1]playerSkillEffect!GC16</f>
        <v>0</v>
      </c>
      <c r="GD16" s="142">
        <f>[1]playerSkillEffect!GD16</f>
        <v>0</v>
      </c>
      <c r="GE16" s="142">
        <f>[1]playerSkillEffect!GE16</f>
        <v>0</v>
      </c>
      <c r="GF16" s="142">
        <f>[1]playerSkillEffect!GF16</f>
        <v>0</v>
      </c>
      <c r="GG16" s="142">
        <f>[1]playerSkillEffect!GG16</f>
        <v>0</v>
      </c>
      <c r="GH16" s="142">
        <f>[1]playerSkillEffect!GH16</f>
        <v>0</v>
      </c>
    </row>
    <row r="17" spans="1:190">
      <c r="A17" s="142">
        <f>[1]playerSkillEffect!A17</f>
        <v>210</v>
      </c>
      <c r="B17" s="142" t="str">
        <f>[1]playerSkillEffect!B17</f>
        <v>双目失明</v>
      </c>
      <c r="C17" s="142">
        <f>[1]playerSkillEffect!C17</f>
        <v>2</v>
      </c>
      <c r="D17" s="142">
        <f>[1]playerSkillEffect!D17</f>
        <v>0</v>
      </c>
      <c r="E17" s="142">
        <f>[1]playerSkillEffect!E17</f>
        <v>0</v>
      </c>
      <c r="F17" s="142">
        <f>[1]playerSkillEffect!F17</f>
        <v>1</v>
      </c>
      <c r="G17" s="142">
        <f>[1]playerSkillEffect!G17</f>
        <v>2</v>
      </c>
      <c r="H17" s="142">
        <f>[1]playerSkillEffect!H17</f>
        <v>2</v>
      </c>
      <c r="I17" s="142">
        <f>[1]playerSkillEffect!I17</f>
        <v>0</v>
      </c>
      <c r="J17" s="142">
        <f>[1]playerSkillEffect!J17</f>
        <v>0</v>
      </c>
      <c r="K17" s="142">
        <f>[1]playerSkillEffect!K17</f>
        <v>0</v>
      </c>
      <c r="L17" s="142">
        <f>[1]playerSkillEffect!L17</f>
        <v>2.7E-2</v>
      </c>
      <c r="M17" s="142">
        <f>[1]playerSkillEffect!M17</f>
        <v>1.7999999999999999E-2</v>
      </c>
      <c r="N17" s="142" t="str">
        <f>[1]playerSkillEffect!N17</f>
        <v>PLAYERSKILL_210</v>
      </c>
      <c r="O17" s="142" t="str">
        <f>[1]playerSkillEffect!O17</f>
        <v>PLAYERSKILLDES_210</v>
      </c>
      <c r="P17" s="142" t="str">
        <f>[1]playerSkillEffect!P17</f>
        <v>PLAYERSKILLDES2_210</v>
      </c>
      <c r="Q17" s="142" t="str">
        <f>[1]playerSkillEffect!Q17</f>
        <v>PLAYERSKILLDES3_210</v>
      </c>
      <c r="R17" s="142" t="str">
        <f>[1]playerSkillEffect!R17</f>
        <v>PLAYERSKILLDES4_210</v>
      </c>
      <c r="S17" s="142" t="str">
        <f>[1]playerSkillEffect!S17</f>
        <v>ps_shuangmushiming</v>
      </c>
      <c r="T17" s="142">
        <f>[1]playerSkillEffect!T17</f>
        <v>101</v>
      </c>
      <c r="U17" s="142">
        <f>[1]playerSkillEffect!U17</f>
        <v>0</v>
      </c>
      <c r="V17" s="142">
        <f>[1]playerSkillEffect!V17</f>
        <v>0</v>
      </c>
      <c r="W17" s="142">
        <f>[1]playerSkillEffect!W17</f>
        <v>0</v>
      </c>
      <c r="X17" s="142">
        <f>[1]playerSkillEffect!X17</f>
        <v>0</v>
      </c>
      <c r="Y17" s="142">
        <f>[1]playerSkillEffect!Y17</f>
        <v>0</v>
      </c>
      <c r="Z17" s="142">
        <f>[1]playerSkillEffect!Z17</f>
        <v>0</v>
      </c>
      <c r="AA17" s="142">
        <f>[1]playerSkillEffect!AA17</f>
        <v>0</v>
      </c>
      <c r="AB17" s="142">
        <f>[1]playerSkillEffect!AB17</f>
        <v>0</v>
      </c>
      <c r="AC17" s="142">
        <f>[1]playerSkillEffect!AC17</f>
        <v>0</v>
      </c>
      <c r="AD17" s="142" t="str">
        <f>[1]playerSkillEffect!AD17</f>
        <v>shuangmushiming_shuangmushiming</v>
      </c>
      <c r="AE17" s="142">
        <f>[1]playerSkillEffect!AE17</f>
        <v>0</v>
      </c>
      <c r="AF17" s="142">
        <f>[1]playerSkillEffect!AF17</f>
        <v>0</v>
      </c>
      <c r="AG17" s="142">
        <f>[1]playerSkillEffect!AG17</f>
        <v>0</v>
      </c>
      <c r="AH17" s="142">
        <f>[1]playerSkillEffect!AH17</f>
        <v>120</v>
      </c>
      <c r="AI17" s="142">
        <f>[1]playerSkillEffect!AI17</f>
        <v>0</v>
      </c>
      <c r="AJ17" s="142">
        <f>[1]playerSkillEffect!AJ17</f>
        <v>0</v>
      </c>
      <c r="AK17" s="142">
        <f>[1]playerSkillEffect!AK17</f>
        <v>0</v>
      </c>
      <c r="AL17" s="142">
        <f>[1]playerSkillEffect!AL17</f>
        <v>0</v>
      </c>
      <c r="AM17" s="142">
        <f>[1]playerSkillEffect!AM17</f>
        <v>1</v>
      </c>
      <c r="AN17" s="142" t="str">
        <f>[1]playerSkillEffect!AN17</f>
        <v>[["skill_shuangmushiming",1]]</v>
      </c>
      <c r="AO17" s="142">
        <f>[1]playerSkillEffect!AO17</f>
        <v>0</v>
      </c>
      <c r="AP17" s="142">
        <f>[1]playerSkillEffect!AP17</f>
        <v>3</v>
      </c>
      <c r="AQ17" s="142">
        <f>[1]playerSkillEffect!AQ17</f>
        <v>2</v>
      </c>
      <c r="AR17" s="142">
        <f>[1]playerSkillEffect!AR17</f>
        <v>0</v>
      </c>
      <c r="AS17" s="142">
        <f>[1]playerSkillEffect!AS17</f>
        <v>0</v>
      </c>
      <c r="AT17" s="142" t="str">
        <f>[1]playerSkillEffect!AT17</f>
        <v>[6000,0]</v>
      </c>
      <c r="AU17" s="142" t="str">
        <f>[1]playerSkillEffect!AU17</f>
        <v>[24000,0]</v>
      </c>
      <c r="AV17" s="142" t="str">
        <f>[1]playerSkillEffect!AV17</f>
        <v>[30,0]</v>
      </c>
      <c r="AW17" s="142">
        <f>[1]playerSkillEffect!AW17</f>
        <v>1</v>
      </c>
      <c r="AX17" s="142">
        <f>[1]playerSkillEffect!AX17</f>
        <v>1</v>
      </c>
      <c r="AY17" s="142">
        <f>[1]playerSkillEffect!AY17</f>
        <v>1</v>
      </c>
      <c r="AZ17" s="142" t="str">
        <f>[1]playerSkillEffect!AZ17</f>
        <v/>
      </c>
      <c r="BA17" s="142">
        <f>[1]playerSkillEffect!BA17</f>
        <v>0</v>
      </c>
      <c r="BB17" s="142">
        <f>[1]playerSkillEffect!BB17</f>
        <v>1</v>
      </c>
      <c r="BC17" s="142">
        <f>[1]playerSkillEffect!BC17</f>
        <v>0</v>
      </c>
      <c r="BD17" s="142" t="str">
        <f>[1]playerSkillEffect!BD17</f>
        <v/>
      </c>
      <c r="BE17" s="142" t="str">
        <f>[1]playerSkillEffect!BE17</f>
        <v/>
      </c>
      <c r="BF17" s="142" t="str">
        <f>[1]playerSkillEffect!BF17</f>
        <v/>
      </c>
      <c r="BG17" s="142" t="str">
        <f>[1]playerSkillEffect!BG17</f>
        <v/>
      </c>
      <c r="BH17" s="142">
        <f>[1]playerSkillEffect!BH17</f>
        <v>100</v>
      </c>
      <c r="BI17" s="142">
        <f>[1]playerSkillEffect!BI17</f>
        <v>0</v>
      </c>
      <c r="BJ17" s="142">
        <f>[1]playerSkillEffect!BJ17</f>
        <v>0</v>
      </c>
      <c r="BK17" s="142">
        <f>[1]playerSkillEffect!BK17</f>
        <v>1</v>
      </c>
      <c r="BL17" s="142">
        <f>[1]playerSkillEffect!BL17</f>
        <v>60</v>
      </c>
      <c r="BM17" s="142">
        <f>[1]playerSkillEffect!BM17</f>
        <v>9</v>
      </c>
      <c r="BN17" s="142">
        <f>[1]playerSkillEffect!BN17</f>
        <v>0</v>
      </c>
      <c r="BO17" s="142">
        <f>[1]playerSkillEffect!BO17</f>
        <v>0</v>
      </c>
      <c r="BP17" s="142" t="str">
        <f>[1]playerSkillEffect!BP17</f>
        <v>[0,0]</v>
      </c>
      <c r="BQ17" s="142">
        <f>[1]playerSkillEffect!BQ17</f>
        <v>0</v>
      </c>
      <c r="BR17" s="142">
        <f>[1]playerSkillEffect!BR17</f>
        <v>0</v>
      </c>
      <c r="BS17" s="142" t="str">
        <f>[1]playerSkillEffect!BS17</f>
        <v/>
      </c>
      <c r="BT17" s="142">
        <f>[1]playerSkillEffect!BT17</f>
        <v>0</v>
      </c>
      <c r="BU17" s="142" t="str">
        <f>[1]playerSkillEffect!BU17</f>
        <v/>
      </c>
      <c r="BV17" s="142">
        <f>[1]playerSkillEffect!BV17</f>
        <v>0</v>
      </c>
      <c r="BW17" s="142" t="str">
        <f>[1]playerSkillEffect!BW17</f>
        <v/>
      </c>
      <c r="BX17" s="142">
        <f>[1]playerSkillEffect!BX17</f>
        <v>2</v>
      </c>
      <c r="BY17" s="142" t="str">
        <f>[1]playerSkillEffect!BY17</f>
        <v/>
      </c>
      <c r="BZ17" s="142" t="str">
        <f>[1]playerSkillEffect!BZ17</f>
        <v/>
      </c>
      <c r="CA17" s="142">
        <f>[1]playerSkillEffect!CA17</f>
        <v>4210</v>
      </c>
      <c r="CB17" s="142" t="str">
        <f>[1]playerSkillEffect!CB17</f>
        <v>[100,0]</v>
      </c>
      <c r="CC17" s="142">
        <f>[1]playerSkillEffect!CC17</f>
        <v>0</v>
      </c>
      <c r="CD17" s="142">
        <f>[1]playerSkillEffect!CD17</f>
        <v>0</v>
      </c>
      <c r="CE17" s="142" t="str">
        <f>[1]playerSkillEffect!CE17</f>
        <v/>
      </c>
      <c r="CF17" s="142" t="str">
        <f>[1]playerSkillEffect!CF17</f>
        <v/>
      </c>
      <c r="CG17" s="142" t="str">
        <f>[1]playerSkillEffect!CG17</f>
        <v/>
      </c>
      <c r="CH17" s="142" t="str">
        <f>[1]playerSkillEffect!CH17</f>
        <v/>
      </c>
      <c r="CI17" s="142" t="str">
        <f>[1]playerSkillEffect!CI17</f>
        <v/>
      </c>
      <c r="CJ17" s="142">
        <f>[1]playerSkillEffect!CJ17</f>
        <v>0</v>
      </c>
      <c r="CK17" s="142">
        <f>[1]playerSkillEffect!CK17</f>
        <v>0</v>
      </c>
      <c r="CL17" s="142">
        <f>[1]playerSkillEffect!CL17</f>
        <v>0</v>
      </c>
      <c r="CM17" s="142">
        <f>[1]playerSkillEffect!CM17</f>
        <v>0</v>
      </c>
      <c r="CN17" s="142">
        <f>[1]playerSkillEffect!CN17</f>
        <v>0</v>
      </c>
      <c r="CO17" s="142">
        <f>[1]playerSkillEffect!CO17</f>
        <v>0</v>
      </c>
      <c r="CP17" s="142">
        <f>[1]playerSkillEffect!CP17</f>
        <v>0</v>
      </c>
      <c r="CQ17" s="142">
        <f>[1]playerSkillEffect!CQ17</f>
        <v>0</v>
      </c>
      <c r="CR17" s="142">
        <f>[1]playerSkillEffect!CR17</f>
        <v>0</v>
      </c>
      <c r="CS17" s="142">
        <f>[1]playerSkillEffect!CS17</f>
        <v>0</v>
      </c>
      <c r="CT17" s="142">
        <f>[1]playerSkillEffect!CT17</f>
        <v>0</v>
      </c>
      <c r="CU17" s="142">
        <f>[1]playerSkillEffect!CU17</f>
        <v>0</v>
      </c>
      <c r="CV17" s="142">
        <f>[1]playerSkillEffect!CV17</f>
        <v>0</v>
      </c>
      <c r="CW17" s="142">
        <f>[1]playerSkillEffect!CW17</f>
        <v>0</v>
      </c>
      <c r="CX17" s="142">
        <f>[1]playerSkillEffect!CX17</f>
        <v>0</v>
      </c>
      <c r="CY17" s="142">
        <f>[1]playerSkillEffect!CY17</f>
        <v>0</v>
      </c>
      <c r="CZ17" s="142">
        <f>[1]playerSkillEffect!CZ17</f>
        <v>0</v>
      </c>
      <c r="DA17" s="142">
        <f>[1]playerSkillEffect!DA17</f>
        <v>0</v>
      </c>
      <c r="DB17" s="142">
        <f>[1]playerSkillEffect!DB17</f>
        <v>0</v>
      </c>
      <c r="DC17" s="142">
        <f>[1]playerSkillEffect!DC17</f>
        <v>0</v>
      </c>
      <c r="DD17" s="142">
        <f>[1]playerSkillEffect!DD17</f>
        <v>0</v>
      </c>
      <c r="DE17" s="142">
        <f>[1]playerSkillEffect!DE17</f>
        <v>0</v>
      </c>
      <c r="DF17" s="142">
        <f>[1]playerSkillEffect!DF17</f>
        <v>0</v>
      </c>
      <c r="DG17" s="142">
        <f>[1]playerSkillEffect!DG17</f>
        <v>0</v>
      </c>
      <c r="DH17" s="142">
        <f>[1]playerSkillEffect!DH17</f>
        <v>0</v>
      </c>
      <c r="DI17" s="142">
        <f>[1]playerSkillEffect!DI17</f>
        <v>60</v>
      </c>
      <c r="DJ17" s="142">
        <f>[1]playerSkillEffect!DJ17</f>
        <v>0</v>
      </c>
      <c r="DK17" s="142">
        <f>[1]playerSkillEffect!DK17</f>
        <v>0</v>
      </c>
      <c r="DL17" s="142">
        <f>[1]playerSkillEffect!DL17</f>
        <v>0</v>
      </c>
      <c r="DM17" s="142">
        <f>[1]playerSkillEffect!DM17</f>
        <v>0</v>
      </c>
      <c r="DN17" s="142">
        <f>[1]playerSkillEffect!DN17</f>
        <v>0</v>
      </c>
      <c r="DO17" s="142">
        <f>[1]playerSkillEffect!DO17</f>
        <v>0</v>
      </c>
      <c r="DP17" s="142">
        <f>[1]playerSkillEffect!DP17</f>
        <v>0</v>
      </c>
      <c r="DQ17" s="142">
        <f>[1]playerSkillEffect!DQ17</f>
        <v>0</v>
      </c>
      <c r="DR17" s="142">
        <f>[1]playerSkillEffect!DR17</f>
        <v>0</v>
      </c>
      <c r="DS17" s="142">
        <f>[1]playerSkillEffect!DS17</f>
        <v>0</v>
      </c>
      <c r="DT17" s="142">
        <f>[1]playerSkillEffect!DT17</f>
        <v>2</v>
      </c>
      <c r="DU17" s="142">
        <f>[1]playerSkillEffect!DU17</f>
        <v>0</v>
      </c>
      <c r="DV17" s="142">
        <f>[1]playerSkillEffect!DV17</f>
        <v>0</v>
      </c>
      <c r="DW17" s="142">
        <f>[1]playerSkillEffect!DW17</f>
        <v>0</v>
      </c>
      <c r="DX17" s="142">
        <f>[1]playerSkillEffect!DX17</f>
        <v>0</v>
      </c>
      <c r="DY17" s="142">
        <f>[1]playerSkillEffect!DY17</f>
        <v>0</v>
      </c>
      <c r="DZ17" s="142">
        <f>[1]playerSkillEffect!DZ17</f>
        <v>0</v>
      </c>
      <c r="EA17" s="142">
        <f>[1]playerSkillEffect!EA17</f>
        <v>0</v>
      </c>
      <c r="EB17" s="142">
        <f>[1]playerSkillEffect!EB17</f>
        <v>0</v>
      </c>
      <c r="EC17" s="142">
        <f>[1]playerSkillEffect!EC17</f>
        <v>0</v>
      </c>
      <c r="ED17" s="142">
        <f>[1]playerSkillEffect!ED17</f>
        <v>0</v>
      </c>
      <c r="EE17" s="142">
        <f>[1]playerSkillEffect!EE17</f>
        <v>0</v>
      </c>
      <c r="EF17" s="142">
        <f>[1]playerSkillEffect!EF17</f>
        <v>0</v>
      </c>
      <c r="EG17" s="142">
        <f>[1]playerSkillEffect!EG17</f>
        <v>0</v>
      </c>
      <c r="EH17" s="142">
        <f>[1]playerSkillEffect!EH17</f>
        <v>0</v>
      </c>
      <c r="EI17" s="142">
        <f>[1]playerSkillEffect!EI17</f>
        <v>0</v>
      </c>
      <c r="EJ17" s="142">
        <f>[1]playerSkillEffect!EJ17</f>
        <v>0</v>
      </c>
      <c r="EK17" s="142">
        <f>[1]playerSkillEffect!EK17</f>
        <v>0</v>
      </c>
      <c r="EL17" s="142">
        <f>[1]playerSkillEffect!EL17</f>
        <v>0</v>
      </c>
      <c r="EM17" s="142">
        <f>[1]playerSkillEffect!EM17</f>
        <v>0</v>
      </c>
      <c r="EN17" s="142">
        <f>[1]playerSkillEffect!EN17</f>
        <v>0</v>
      </c>
      <c r="EO17" s="142">
        <f>[1]playerSkillEffect!EO17</f>
        <v>0</v>
      </c>
      <c r="EP17" s="142">
        <f>[1]playerSkillEffect!EP17</f>
        <v>0</v>
      </c>
      <c r="EQ17" s="142">
        <f>[1]playerSkillEffect!EQ17</f>
        <v>0</v>
      </c>
      <c r="ER17" s="142">
        <f>[1]playerSkillEffect!ER17</f>
        <v>0</v>
      </c>
      <c r="ES17" s="142">
        <f>[1]playerSkillEffect!ES17</f>
        <v>0</v>
      </c>
      <c r="ET17" s="142">
        <f>[1]playerSkillEffect!ET17</f>
        <v>0</v>
      </c>
      <c r="EU17" s="142">
        <f>[1]playerSkillEffect!EU17</f>
        <v>0</v>
      </c>
      <c r="EV17" s="142">
        <f>[1]playerSkillEffect!EV17</f>
        <v>0</v>
      </c>
      <c r="EW17" s="142">
        <f>[1]playerSkillEffect!EW17</f>
        <v>1</v>
      </c>
      <c r="EX17" s="142">
        <f>[1]playerSkillEffect!EX17</f>
        <v>0</v>
      </c>
      <c r="EY17" s="142">
        <f>[1]playerSkillEffect!EY17</f>
        <v>0</v>
      </c>
      <c r="EZ17" s="142">
        <f>[1]playerSkillEffect!EZ17</f>
        <v>101</v>
      </c>
      <c r="FA17" s="142">
        <f>[1]playerSkillEffect!FA17</f>
        <v>0</v>
      </c>
      <c r="FB17" s="142">
        <f>[1]playerSkillEffect!FB17</f>
        <v>0</v>
      </c>
      <c r="FC17" s="142">
        <f>[1]playerSkillEffect!FC17</f>
        <v>0</v>
      </c>
      <c r="FD17" s="142">
        <f>[1]playerSkillEffect!FD17</f>
        <v>0</v>
      </c>
      <c r="FE17" s="142">
        <f>[1]playerSkillEffect!FE17</f>
        <v>1</v>
      </c>
      <c r="FF17" s="142" t="str">
        <f>[1]playerSkillEffect!FF17</f>
        <v>[4,5]</v>
      </c>
      <c r="FG17" s="142" t="str">
        <f>[1]playerSkillEffect!FG17</f>
        <v/>
      </c>
      <c r="FH17" s="142">
        <f>[1]playerSkillEffect!FH17</f>
        <v>1</v>
      </c>
      <c r="FI17" s="142">
        <f>[1]playerSkillEffect!FI17</f>
        <v>25</v>
      </c>
      <c r="FJ17" s="142">
        <f>[1]playerSkillEffect!FJ17</f>
        <v>1</v>
      </c>
      <c r="FK17" s="142">
        <f>[1]playerSkillEffect!FK17</f>
        <v>0</v>
      </c>
      <c r="FL17" s="142">
        <f>[1]playerSkillEffect!FL17</f>
        <v>0</v>
      </c>
      <c r="FM17" s="142">
        <f>[1]playerSkillEffect!FM17</f>
        <v>101</v>
      </c>
      <c r="FN17" s="142">
        <f>[1]playerSkillEffect!FN17</f>
        <v>0</v>
      </c>
      <c r="FO17" s="142">
        <f>[1]playerSkillEffect!FO17</f>
        <v>0</v>
      </c>
      <c r="FP17" s="142">
        <f>[1]playerSkillEffect!FP17</f>
        <v>0</v>
      </c>
      <c r="FQ17" s="142">
        <f>[1]playerSkillEffect!FQ17</f>
        <v>0</v>
      </c>
      <c r="FR17" s="142">
        <f>[1]playerSkillEffect!FR17</f>
        <v>0</v>
      </c>
      <c r="FS17" s="142">
        <f>[1]playerSkillEffect!FS17</f>
        <v>1</v>
      </c>
      <c r="FT17" s="142" t="str">
        <f>[1]playerSkillEffect!FT17</f>
        <v>[4,5]</v>
      </c>
      <c r="FU17" s="142" t="str">
        <f>[1]playerSkillEffect!FU17</f>
        <v/>
      </c>
      <c r="FV17" s="142">
        <f>[1]playerSkillEffect!FV17</f>
        <v>1</v>
      </c>
      <c r="FW17" s="142">
        <f>[1]playerSkillEffect!FW17</f>
        <v>25</v>
      </c>
      <c r="FX17" s="142">
        <f>[1]playerSkillEffect!FX17</f>
        <v>2000</v>
      </c>
      <c r="FY17" s="142">
        <f>[1]playerSkillEffect!FY17</f>
        <v>1</v>
      </c>
      <c r="FZ17" s="142">
        <f>[1]playerSkillEffect!FZ17</f>
        <v>0</v>
      </c>
      <c r="GA17" s="142">
        <f>[1]playerSkillEffect!GA17</f>
        <v>0</v>
      </c>
      <c r="GB17" s="142">
        <f>[1]playerSkillEffect!GB17</f>
        <v>0</v>
      </c>
      <c r="GC17" s="142">
        <f>[1]playerSkillEffect!GC17</f>
        <v>0</v>
      </c>
      <c r="GD17" s="142">
        <f>[1]playerSkillEffect!GD17</f>
        <v>0</v>
      </c>
      <c r="GE17" s="142">
        <f>[1]playerSkillEffect!GE17</f>
        <v>0</v>
      </c>
      <c r="GF17" s="142">
        <f>[1]playerSkillEffect!GF17</f>
        <v>0</v>
      </c>
      <c r="GG17" s="142">
        <f>[1]playerSkillEffect!GG17</f>
        <v>0</v>
      </c>
      <c r="GH17" s="142">
        <f>[1]playerSkillEffect!GH17</f>
        <v>0</v>
      </c>
    </row>
    <row r="18" spans="1:190">
      <c r="A18" s="142">
        <f>[1]playerSkillEffect!A18</f>
        <v>211</v>
      </c>
      <c r="B18" s="142" t="str">
        <f>[1]playerSkillEffect!B18</f>
        <v>恶咒附身</v>
      </c>
      <c r="C18" s="142">
        <f>[1]playerSkillEffect!C18</f>
        <v>2</v>
      </c>
      <c r="D18" s="142">
        <f>[1]playerSkillEffect!D18</f>
        <v>0</v>
      </c>
      <c r="E18" s="142">
        <f>[1]playerSkillEffect!E18</f>
        <v>0</v>
      </c>
      <c r="F18" s="142">
        <f>[1]playerSkillEffect!F18</f>
        <v>1</v>
      </c>
      <c r="G18" s="142">
        <f>[1]playerSkillEffect!G18</f>
        <v>2</v>
      </c>
      <c r="H18" s="142">
        <f>[1]playerSkillEffect!H18</f>
        <v>2</v>
      </c>
      <c r="I18" s="142">
        <f>[1]playerSkillEffect!I18</f>
        <v>0</v>
      </c>
      <c r="J18" s="142">
        <f>[1]playerSkillEffect!J18</f>
        <v>0</v>
      </c>
      <c r="K18" s="142">
        <f>[1]playerSkillEffect!K18</f>
        <v>0</v>
      </c>
      <c r="L18" s="142">
        <f>[1]playerSkillEffect!L18</f>
        <v>2.7E-2</v>
      </c>
      <c r="M18" s="142">
        <f>[1]playerSkillEffect!M18</f>
        <v>1.7999999999999999E-2</v>
      </c>
      <c r="N18" s="142" t="str">
        <f>[1]playerSkillEffect!N18</f>
        <v>PLAYERSKILL_211</v>
      </c>
      <c r="O18" s="142" t="str">
        <f>[1]playerSkillEffect!O18</f>
        <v>PLAYERSKILLDES_211</v>
      </c>
      <c r="P18" s="142" t="str">
        <f>[1]playerSkillEffect!P18</f>
        <v>PLAYERSKILLDES2_211</v>
      </c>
      <c r="Q18" s="142" t="str">
        <f>[1]playerSkillEffect!Q18</f>
        <v>PLAYERSKILLDES3_211</v>
      </c>
      <c r="R18" s="142" t="str">
        <f>[1]playerSkillEffect!R18</f>
        <v>PLAYERSKILLDES4_211</v>
      </c>
      <c r="S18" s="142" t="str">
        <f>[1]playerSkillEffect!S18</f>
        <v>ps_ezhoufushen</v>
      </c>
      <c r="T18" s="142">
        <f>[1]playerSkillEffect!T18</f>
        <v>101</v>
      </c>
      <c r="U18" s="142">
        <f>[1]playerSkillEffect!U18</f>
        <v>0</v>
      </c>
      <c r="V18" s="142">
        <f>[1]playerSkillEffect!V18</f>
        <v>0</v>
      </c>
      <c r="W18" s="142">
        <f>[1]playerSkillEffect!W18</f>
        <v>0</v>
      </c>
      <c r="X18" s="142">
        <f>[1]playerSkillEffect!X18</f>
        <v>0</v>
      </c>
      <c r="Y18" s="142">
        <f>[1]playerSkillEffect!Y18</f>
        <v>0</v>
      </c>
      <c r="Z18" s="142">
        <f>[1]playerSkillEffect!Z18</f>
        <v>0</v>
      </c>
      <c r="AA18" s="142">
        <f>[1]playerSkillEffect!AA18</f>
        <v>0</v>
      </c>
      <c r="AB18" s="142">
        <f>[1]playerSkillEffect!AB18</f>
        <v>0</v>
      </c>
      <c r="AC18" s="142">
        <f>[1]playerSkillEffect!AC18</f>
        <v>0</v>
      </c>
      <c r="AD18" s="142" t="str">
        <f>[1]playerSkillEffect!AD18</f>
        <v>ezhoufushen1_ezhoufushen</v>
      </c>
      <c r="AE18" s="142">
        <f>[1]playerSkillEffect!AE18</f>
        <v>0</v>
      </c>
      <c r="AF18" s="142">
        <f>[1]playerSkillEffect!AF18</f>
        <v>0</v>
      </c>
      <c r="AG18" s="142" t="str">
        <f>[1]playerSkillEffect!AG18</f>
        <v>ezhoufushen2_ezhoufushen</v>
      </c>
      <c r="AH18" s="142">
        <f>[1]playerSkillEffect!AH18</f>
        <v>120</v>
      </c>
      <c r="AI18" s="142">
        <f>[1]playerSkillEffect!AI18</f>
        <v>0</v>
      </c>
      <c r="AJ18" s="142">
        <f>[1]playerSkillEffect!AJ18</f>
        <v>0</v>
      </c>
      <c r="AK18" s="142">
        <f>[1]playerSkillEffect!AK18</f>
        <v>0</v>
      </c>
      <c r="AL18" s="142">
        <f>[1]playerSkillEffect!AL18</f>
        <v>0</v>
      </c>
      <c r="AM18" s="142">
        <f>[1]playerSkillEffect!AM18</f>
        <v>1</v>
      </c>
      <c r="AN18" s="142" t="str">
        <f>[1]playerSkillEffect!AN18</f>
        <v>[["skill_ezhoufushen",1]]</v>
      </c>
      <c r="AO18" s="142">
        <f>[1]playerSkillEffect!AO18</f>
        <v>0</v>
      </c>
      <c r="AP18" s="142">
        <f>[1]playerSkillEffect!AP18</f>
        <v>3</v>
      </c>
      <c r="AQ18" s="142">
        <f>[1]playerSkillEffect!AQ18</f>
        <v>2</v>
      </c>
      <c r="AR18" s="142">
        <f>[1]playerSkillEffect!AR18</f>
        <v>0</v>
      </c>
      <c r="AS18" s="142">
        <f>[1]playerSkillEffect!AS18</f>
        <v>0</v>
      </c>
      <c r="AT18" s="142" t="str">
        <f>[1]playerSkillEffect!AT18</f>
        <v>[16000,0]</v>
      </c>
      <c r="AU18" s="142" t="str">
        <f>[1]playerSkillEffect!AU18</f>
        <v>[18000,0]</v>
      </c>
      <c r="AV18" s="142" t="str">
        <f>[1]playerSkillEffect!AV18</f>
        <v>[23,0]</v>
      </c>
      <c r="AW18" s="142">
        <f>[1]playerSkillEffect!AW18</f>
        <v>1</v>
      </c>
      <c r="AX18" s="142">
        <f>[1]playerSkillEffect!AX18</f>
        <v>1</v>
      </c>
      <c r="AY18" s="142">
        <f>[1]playerSkillEffect!AY18</f>
        <v>1</v>
      </c>
      <c r="AZ18" s="142">
        <f>[1]playerSkillEffect!AZ18</f>
        <v>0</v>
      </c>
      <c r="BA18" s="142">
        <f>[1]playerSkillEffect!BA18</f>
        <v>0</v>
      </c>
      <c r="BB18" s="142">
        <f>[1]playerSkillEffect!BB18</f>
        <v>1</v>
      </c>
      <c r="BC18" s="142">
        <f>[1]playerSkillEffect!BC18</f>
        <v>0</v>
      </c>
      <c r="BD18" s="142" t="str">
        <f>[1]playerSkillEffect!BD18</f>
        <v/>
      </c>
      <c r="BE18" s="142" t="str">
        <f>[1]playerSkillEffect!BE18</f>
        <v/>
      </c>
      <c r="BF18" s="142" t="str">
        <f>[1]playerSkillEffect!BF18</f>
        <v/>
      </c>
      <c r="BG18" s="142" t="str">
        <f>[1]playerSkillEffect!BG18</f>
        <v/>
      </c>
      <c r="BH18" s="142">
        <f>[1]playerSkillEffect!BH18</f>
        <v>100</v>
      </c>
      <c r="BI18" s="142">
        <f>[1]playerSkillEffect!BI18</f>
        <v>0</v>
      </c>
      <c r="BJ18" s="142">
        <f>[1]playerSkillEffect!BJ18</f>
        <v>0</v>
      </c>
      <c r="BK18" s="142">
        <f>[1]playerSkillEffect!BK18</f>
        <v>1</v>
      </c>
      <c r="BL18" s="142">
        <f>[1]playerSkillEffect!BL18</f>
        <v>60</v>
      </c>
      <c r="BM18" s="142">
        <f>[1]playerSkillEffect!BM18</f>
        <v>9</v>
      </c>
      <c r="BN18" s="142">
        <f>[1]playerSkillEffect!BN18</f>
        <v>0</v>
      </c>
      <c r="BO18" s="142">
        <f>[1]playerSkillEffect!BO18</f>
        <v>0</v>
      </c>
      <c r="BP18" s="142" t="str">
        <f>[1]playerSkillEffect!BP18</f>
        <v>[0,0]</v>
      </c>
      <c r="BQ18" s="142">
        <f>[1]playerSkillEffect!BQ18</f>
        <v>0</v>
      </c>
      <c r="BR18" s="142">
        <f>[1]playerSkillEffect!BR18</f>
        <v>0</v>
      </c>
      <c r="BS18" s="142" t="str">
        <f>[1]playerSkillEffect!BS18</f>
        <v/>
      </c>
      <c r="BT18" s="142">
        <f>[1]playerSkillEffect!BT18</f>
        <v>0</v>
      </c>
      <c r="BU18" s="142" t="str">
        <f>[1]playerSkillEffect!BU18</f>
        <v/>
      </c>
      <c r="BV18" s="142">
        <f>[1]playerSkillEffect!BV18</f>
        <v>0</v>
      </c>
      <c r="BW18" s="142" t="str">
        <f>[1]playerSkillEffect!BW18</f>
        <v/>
      </c>
      <c r="BX18" s="142">
        <f>[1]playerSkillEffect!BX18</f>
        <v>2</v>
      </c>
      <c r="BY18" s="142" t="str">
        <f>[1]playerSkillEffect!BY18</f>
        <v/>
      </c>
      <c r="BZ18" s="142" t="str">
        <f>[1]playerSkillEffect!BZ18</f>
        <v/>
      </c>
      <c r="CA18" s="142">
        <f>[1]playerSkillEffect!CA18</f>
        <v>4211</v>
      </c>
      <c r="CB18" s="142" t="str">
        <f>[1]playerSkillEffect!CB18</f>
        <v>[100,0]</v>
      </c>
      <c r="CC18" s="142">
        <f>[1]playerSkillEffect!CC18</f>
        <v>0</v>
      </c>
      <c r="CD18" s="142">
        <f>[1]playerSkillEffect!CD18</f>
        <v>0</v>
      </c>
      <c r="CE18" s="142" t="str">
        <f>[1]playerSkillEffect!CE18</f>
        <v/>
      </c>
      <c r="CF18" s="142" t="str">
        <f>[1]playerSkillEffect!CF18</f>
        <v/>
      </c>
      <c r="CG18" s="142" t="str">
        <f>[1]playerSkillEffect!CG18</f>
        <v/>
      </c>
      <c r="CH18" s="142" t="str">
        <f>[1]playerSkillEffect!CH18</f>
        <v/>
      </c>
      <c r="CI18" s="142" t="str">
        <f>[1]playerSkillEffect!CI18</f>
        <v/>
      </c>
      <c r="CJ18" s="142">
        <f>[1]playerSkillEffect!CJ18</f>
        <v>0</v>
      </c>
      <c r="CK18" s="142">
        <f>[1]playerSkillEffect!CK18</f>
        <v>0</v>
      </c>
      <c r="CL18" s="142">
        <f>[1]playerSkillEffect!CL18</f>
        <v>0</v>
      </c>
      <c r="CM18" s="142">
        <f>[1]playerSkillEffect!CM18</f>
        <v>0</v>
      </c>
      <c r="CN18" s="142">
        <f>[1]playerSkillEffect!CN18</f>
        <v>0</v>
      </c>
      <c r="CO18" s="142">
        <f>[1]playerSkillEffect!CO18</f>
        <v>0</v>
      </c>
      <c r="CP18" s="142">
        <f>[1]playerSkillEffect!CP18</f>
        <v>0</v>
      </c>
      <c r="CQ18" s="142">
        <f>[1]playerSkillEffect!CQ18</f>
        <v>0</v>
      </c>
      <c r="CR18" s="142">
        <f>[1]playerSkillEffect!CR18</f>
        <v>0</v>
      </c>
      <c r="CS18" s="142">
        <f>[1]playerSkillEffect!CS18</f>
        <v>0</v>
      </c>
      <c r="CT18" s="142">
        <f>[1]playerSkillEffect!CT18</f>
        <v>0</v>
      </c>
      <c r="CU18" s="142">
        <f>[1]playerSkillEffect!CU18</f>
        <v>0</v>
      </c>
      <c r="CV18" s="142">
        <f>[1]playerSkillEffect!CV18</f>
        <v>0</v>
      </c>
      <c r="CW18" s="142">
        <f>[1]playerSkillEffect!CW18</f>
        <v>0</v>
      </c>
      <c r="CX18" s="142">
        <f>[1]playerSkillEffect!CX18</f>
        <v>0</v>
      </c>
      <c r="CY18" s="142">
        <f>[1]playerSkillEffect!CY18</f>
        <v>0</v>
      </c>
      <c r="CZ18" s="142">
        <f>[1]playerSkillEffect!CZ18</f>
        <v>0</v>
      </c>
      <c r="DA18" s="142">
        <f>[1]playerSkillEffect!DA18</f>
        <v>0</v>
      </c>
      <c r="DB18" s="142">
        <f>[1]playerSkillEffect!DB18</f>
        <v>0</v>
      </c>
      <c r="DC18" s="142">
        <f>[1]playerSkillEffect!DC18</f>
        <v>0</v>
      </c>
      <c r="DD18" s="142">
        <f>[1]playerSkillEffect!DD18</f>
        <v>0</v>
      </c>
      <c r="DE18" s="142">
        <f>[1]playerSkillEffect!DE18</f>
        <v>0</v>
      </c>
      <c r="DF18" s="142">
        <f>[1]playerSkillEffect!DF18</f>
        <v>0</v>
      </c>
      <c r="DG18" s="142">
        <f>[1]playerSkillEffect!DG18</f>
        <v>0</v>
      </c>
      <c r="DH18" s="142">
        <f>[1]playerSkillEffect!DH18</f>
        <v>0</v>
      </c>
      <c r="DI18" s="142">
        <f>[1]playerSkillEffect!DI18</f>
        <v>60</v>
      </c>
      <c r="DJ18" s="142">
        <f>[1]playerSkillEffect!DJ18</f>
        <v>0</v>
      </c>
      <c r="DK18" s="142">
        <f>[1]playerSkillEffect!DK18</f>
        <v>0</v>
      </c>
      <c r="DL18" s="142">
        <f>[1]playerSkillEffect!DL18</f>
        <v>0</v>
      </c>
      <c r="DM18" s="142">
        <f>[1]playerSkillEffect!DM18</f>
        <v>0</v>
      </c>
      <c r="DN18" s="142">
        <f>[1]playerSkillEffect!DN18</f>
        <v>0</v>
      </c>
      <c r="DO18" s="142">
        <f>[1]playerSkillEffect!DO18</f>
        <v>0</v>
      </c>
      <c r="DP18" s="142">
        <f>[1]playerSkillEffect!DP18</f>
        <v>0</v>
      </c>
      <c r="DQ18" s="142">
        <f>[1]playerSkillEffect!DQ18</f>
        <v>0</v>
      </c>
      <c r="DR18" s="142">
        <f>[1]playerSkillEffect!DR18</f>
        <v>0</v>
      </c>
      <c r="DS18" s="142">
        <f>[1]playerSkillEffect!DS18</f>
        <v>0</v>
      </c>
      <c r="DT18" s="142">
        <f>[1]playerSkillEffect!DT18</f>
        <v>2</v>
      </c>
      <c r="DU18" s="142">
        <f>[1]playerSkillEffect!DU18</f>
        <v>0</v>
      </c>
      <c r="DV18" s="142">
        <f>[1]playerSkillEffect!DV18</f>
        <v>0</v>
      </c>
      <c r="DW18" s="142">
        <f>[1]playerSkillEffect!DW18</f>
        <v>0</v>
      </c>
      <c r="DX18" s="142">
        <f>[1]playerSkillEffect!DX18</f>
        <v>0</v>
      </c>
      <c r="DY18" s="142">
        <f>[1]playerSkillEffect!DY18</f>
        <v>0</v>
      </c>
      <c r="DZ18" s="142">
        <f>[1]playerSkillEffect!DZ18</f>
        <v>0</v>
      </c>
      <c r="EA18" s="142">
        <f>[1]playerSkillEffect!EA18</f>
        <v>0</v>
      </c>
      <c r="EB18" s="142">
        <f>[1]playerSkillEffect!EB18</f>
        <v>0</v>
      </c>
      <c r="EC18" s="142">
        <f>[1]playerSkillEffect!EC18</f>
        <v>0</v>
      </c>
      <c r="ED18" s="142">
        <f>[1]playerSkillEffect!ED18</f>
        <v>0</v>
      </c>
      <c r="EE18" s="142">
        <f>[1]playerSkillEffect!EE18</f>
        <v>0</v>
      </c>
      <c r="EF18" s="142">
        <f>[1]playerSkillEffect!EF18</f>
        <v>0</v>
      </c>
      <c r="EG18" s="142">
        <f>[1]playerSkillEffect!EG18</f>
        <v>0</v>
      </c>
      <c r="EH18" s="142">
        <f>[1]playerSkillEffect!EH18</f>
        <v>0</v>
      </c>
      <c r="EI18" s="142">
        <f>[1]playerSkillEffect!EI18</f>
        <v>0</v>
      </c>
      <c r="EJ18" s="142">
        <f>[1]playerSkillEffect!EJ18</f>
        <v>0</v>
      </c>
      <c r="EK18" s="142">
        <f>[1]playerSkillEffect!EK18</f>
        <v>0</v>
      </c>
      <c r="EL18" s="142">
        <f>[1]playerSkillEffect!EL18</f>
        <v>0</v>
      </c>
      <c r="EM18" s="142">
        <f>[1]playerSkillEffect!EM18</f>
        <v>0</v>
      </c>
      <c r="EN18" s="142">
        <f>[1]playerSkillEffect!EN18</f>
        <v>0</v>
      </c>
      <c r="EO18" s="142">
        <f>[1]playerSkillEffect!EO18</f>
        <v>0</v>
      </c>
      <c r="EP18" s="142">
        <f>[1]playerSkillEffect!EP18</f>
        <v>0</v>
      </c>
      <c r="EQ18" s="142">
        <f>[1]playerSkillEffect!EQ18</f>
        <v>0</v>
      </c>
      <c r="ER18" s="142">
        <f>[1]playerSkillEffect!ER18</f>
        <v>0</v>
      </c>
      <c r="ES18" s="142">
        <f>[1]playerSkillEffect!ES18</f>
        <v>0</v>
      </c>
      <c r="ET18" s="142">
        <f>[1]playerSkillEffect!ET18</f>
        <v>0</v>
      </c>
      <c r="EU18" s="142">
        <f>[1]playerSkillEffect!EU18</f>
        <v>0</v>
      </c>
      <c r="EV18" s="142">
        <f>[1]playerSkillEffect!EV18</f>
        <v>0</v>
      </c>
      <c r="EW18" s="142">
        <f>[1]playerSkillEffect!EW18</f>
        <v>1</v>
      </c>
      <c r="EX18" s="142">
        <f>[1]playerSkillEffect!EX18</f>
        <v>0</v>
      </c>
      <c r="EY18" s="142">
        <f>[1]playerSkillEffect!EY18</f>
        <v>0</v>
      </c>
      <c r="EZ18" s="142">
        <f>[1]playerSkillEffect!EZ18</f>
        <v>101</v>
      </c>
      <c r="FA18" s="142">
        <f>[1]playerSkillEffect!FA18</f>
        <v>0</v>
      </c>
      <c r="FB18" s="142">
        <f>[1]playerSkillEffect!FB18</f>
        <v>0</v>
      </c>
      <c r="FC18" s="142">
        <f>[1]playerSkillEffect!FC18</f>
        <v>0</v>
      </c>
      <c r="FD18" s="142">
        <f>[1]playerSkillEffect!FD18</f>
        <v>0</v>
      </c>
      <c r="FE18" s="142">
        <f>[1]playerSkillEffect!FE18</f>
        <v>1</v>
      </c>
      <c r="FF18" s="142" t="str">
        <f>[1]playerSkillEffect!FF18</f>
        <v>[4,5]</v>
      </c>
      <c r="FG18" s="142" t="str">
        <f>[1]playerSkillEffect!FG18</f>
        <v/>
      </c>
      <c r="FH18" s="142">
        <f>[1]playerSkillEffect!FH18</f>
        <v>1</v>
      </c>
      <c r="FI18" s="142">
        <f>[1]playerSkillEffect!FI18</f>
        <v>25</v>
      </c>
      <c r="FJ18" s="142">
        <f>[1]playerSkillEffect!FJ18</f>
        <v>1</v>
      </c>
      <c r="FK18" s="142">
        <f>[1]playerSkillEffect!FK18</f>
        <v>0</v>
      </c>
      <c r="FL18" s="142">
        <f>[1]playerSkillEffect!FL18</f>
        <v>0</v>
      </c>
      <c r="FM18" s="142">
        <f>[1]playerSkillEffect!FM18</f>
        <v>101</v>
      </c>
      <c r="FN18" s="142">
        <f>[1]playerSkillEffect!FN18</f>
        <v>0</v>
      </c>
      <c r="FO18" s="142">
        <f>[1]playerSkillEffect!FO18</f>
        <v>0</v>
      </c>
      <c r="FP18" s="142">
        <f>[1]playerSkillEffect!FP18</f>
        <v>0</v>
      </c>
      <c r="FQ18" s="142">
        <f>[1]playerSkillEffect!FQ18</f>
        <v>0</v>
      </c>
      <c r="FR18" s="142">
        <f>[1]playerSkillEffect!FR18</f>
        <v>0</v>
      </c>
      <c r="FS18" s="142">
        <f>[1]playerSkillEffect!FS18</f>
        <v>1</v>
      </c>
      <c r="FT18" s="142" t="str">
        <f>[1]playerSkillEffect!FT18</f>
        <v>[4,5]</v>
      </c>
      <c r="FU18" s="142" t="str">
        <f>[1]playerSkillEffect!FU18</f>
        <v/>
      </c>
      <c r="FV18" s="142">
        <f>[1]playerSkillEffect!FV18</f>
        <v>1</v>
      </c>
      <c r="FW18" s="142">
        <f>[1]playerSkillEffect!FW18</f>
        <v>25</v>
      </c>
      <c r="FX18" s="142">
        <f>[1]playerSkillEffect!FX18</f>
        <v>2000</v>
      </c>
      <c r="FY18" s="142">
        <f>[1]playerSkillEffect!FY18</f>
        <v>1</v>
      </c>
      <c r="FZ18" s="142">
        <f>[1]playerSkillEffect!FZ18</f>
        <v>0</v>
      </c>
      <c r="GA18" s="142">
        <f>[1]playerSkillEffect!GA18</f>
        <v>0</v>
      </c>
      <c r="GB18" s="142">
        <f>[1]playerSkillEffect!GB18</f>
        <v>0</v>
      </c>
      <c r="GC18" s="142">
        <f>[1]playerSkillEffect!GC18</f>
        <v>0</v>
      </c>
      <c r="GD18" s="142">
        <f>[1]playerSkillEffect!GD18</f>
        <v>0</v>
      </c>
      <c r="GE18" s="142">
        <f>[1]playerSkillEffect!GE18</f>
        <v>0</v>
      </c>
      <c r="GF18" s="142">
        <f>[1]playerSkillEffect!GF18</f>
        <v>0</v>
      </c>
      <c r="GG18" s="142">
        <f>[1]playerSkillEffect!GG18</f>
        <v>0</v>
      </c>
      <c r="GH18" s="142">
        <f>[1]playerSkillEffect!GH18</f>
        <v>0</v>
      </c>
    </row>
    <row r="19" spans="1:190">
      <c r="A19" s="142">
        <f>[1]playerSkillEffect!A19</f>
        <v>212</v>
      </c>
      <c r="B19" s="142" t="str">
        <f>[1]playerSkillEffect!B19</f>
        <v>召唤火元素</v>
      </c>
      <c r="C19" s="142">
        <f>[1]playerSkillEffect!C19</f>
        <v>2</v>
      </c>
      <c r="D19" s="142">
        <f>[1]playerSkillEffect!D19</f>
        <v>0</v>
      </c>
      <c r="E19" s="142">
        <f>[1]playerSkillEffect!E19</f>
        <v>0</v>
      </c>
      <c r="F19" s="142">
        <f>[1]playerSkillEffect!F19</f>
        <v>1</v>
      </c>
      <c r="G19" s="142">
        <f>[1]playerSkillEffect!G19</f>
        <v>3</v>
      </c>
      <c r="H19" s="142">
        <f>[1]playerSkillEffect!H19</f>
        <v>3</v>
      </c>
      <c r="I19" s="142">
        <f>[1]playerSkillEffect!I19</f>
        <v>0</v>
      </c>
      <c r="J19" s="142">
        <f>[1]playerSkillEffect!J19</f>
        <v>0</v>
      </c>
      <c r="K19" s="142">
        <f>[1]playerSkillEffect!K19</f>
        <v>0</v>
      </c>
      <c r="L19" s="142">
        <f>[1]playerSkillEffect!L19</f>
        <v>2.7E-2</v>
      </c>
      <c r="M19" s="142">
        <f>[1]playerSkillEffect!M19</f>
        <v>1.7999999999999999E-2</v>
      </c>
      <c r="N19" s="142" t="str">
        <f>[1]playerSkillEffect!N19</f>
        <v>PLAYERSKILL_212</v>
      </c>
      <c r="O19" s="142" t="str">
        <f>[1]playerSkillEffect!O19</f>
        <v>PLAYERSKILLDES_212</v>
      </c>
      <c r="P19" s="142" t="str">
        <f>[1]playerSkillEffect!P19</f>
        <v>PLAYERSKILLDES2_212</v>
      </c>
      <c r="Q19" s="142" t="str">
        <f>[1]playerSkillEffect!Q19</f>
        <v>PLAYERSKILLDES3_212</v>
      </c>
      <c r="R19" s="142" t="str">
        <f>[1]playerSkillEffect!R19</f>
        <v>PLAYERSKILLDES4_212</v>
      </c>
      <c r="S19" s="142" t="str">
        <f>[1]playerSkillEffect!S19</f>
        <v>ps_zhaohuanhuoyuansu</v>
      </c>
      <c r="T19" s="142">
        <f>[1]playerSkillEffect!T19</f>
        <v>101</v>
      </c>
      <c r="U19" s="142">
        <f>[1]playerSkillEffect!U19</f>
        <v>0</v>
      </c>
      <c r="V19" s="142">
        <f>[1]playerSkillEffect!V19</f>
        <v>0</v>
      </c>
      <c r="W19" s="142">
        <f>[1]playerSkillEffect!W19</f>
        <v>0</v>
      </c>
      <c r="X19" s="142">
        <f>[1]playerSkillEffect!X19</f>
        <v>0</v>
      </c>
      <c r="Y19" s="142">
        <f>[1]playerSkillEffect!Y19</f>
        <v>0</v>
      </c>
      <c r="Z19" s="142">
        <f>[1]playerSkillEffect!Z19</f>
        <v>0</v>
      </c>
      <c r="AA19" s="142">
        <f>[1]playerSkillEffect!AA19</f>
        <v>0</v>
      </c>
      <c r="AB19" s="142">
        <f>[1]playerSkillEffect!AB19</f>
        <v>0</v>
      </c>
      <c r="AC19" s="142">
        <f>[1]playerSkillEffect!AC19</f>
        <v>0</v>
      </c>
      <c r="AD19" s="142">
        <f>[1]playerSkillEffect!AD19</f>
        <v>0</v>
      </c>
      <c r="AE19" s="142">
        <f>[1]playerSkillEffect!AE19</f>
        <v>0</v>
      </c>
      <c r="AF19" s="142">
        <f>[1]playerSkillEffect!AF19</f>
        <v>0</v>
      </c>
      <c r="AG19" s="142" t="str">
        <f>[1]playerSkillEffect!AG19</f>
        <v>zhaohuanhuoyuansu_zhaohuanhuoyuansu</v>
      </c>
      <c r="AH19" s="142">
        <f>[1]playerSkillEffect!AH19</f>
        <v>120</v>
      </c>
      <c r="AI19" s="142">
        <f>[1]playerSkillEffect!AI19</f>
        <v>0</v>
      </c>
      <c r="AJ19" s="142">
        <f>[1]playerSkillEffect!AJ19</f>
        <v>0</v>
      </c>
      <c r="AK19" s="142">
        <f>[1]playerSkillEffect!AK19</f>
        <v>0</v>
      </c>
      <c r="AL19" s="142">
        <f>[1]playerSkillEffect!AL19</f>
        <v>0</v>
      </c>
      <c r="AM19" s="142">
        <f>[1]playerSkillEffect!AM19</f>
        <v>0</v>
      </c>
      <c r="AN19" s="142" t="str">
        <f>[1]playerSkillEffect!AN19</f>
        <v>[["skill_zhaohuanhuoyuansu",1]]</v>
      </c>
      <c r="AO19" s="142">
        <f>[1]playerSkillEffect!AO19</f>
        <v>0</v>
      </c>
      <c r="AP19" s="142">
        <f>[1]playerSkillEffect!AP19</f>
        <v>3</v>
      </c>
      <c r="AQ19" s="142">
        <f>[1]playerSkillEffect!AQ19</f>
        <v>2</v>
      </c>
      <c r="AR19" s="142">
        <f>[1]playerSkillEffect!AR19</f>
        <v>0</v>
      </c>
      <c r="AS19" s="142">
        <f>[1]playerSkillEffect!AS19</f>
        <v>0</v>
      </c>
      <c r="AT19" s="142" t="str">
        <f>[1]playerSkillEffect!AT19</f>
        <v>[8000,0]</v>
      </c>
      <c r="AU19" s="142" t="str">
        <f>[1]playerSkillEffect!AU19</f>
        <v>[35000,0]</v>
      </c>
      <c r="AV19" s="142" t="str">
        <f>[1]playerSkillEffect!AV19</f>
        <v>[40,0]</v>
      </c>
      <c r="AW19" s="142">
        <f>[1]playerSkillEffect!AW19</f>
        <v>1</v>
      </c>
      <c r="AX19" s="142">
        <f>[1]playerSkillEffect!AX19</f>
        <v>1</v>
      </c>
      <c r="AY19" s="142">
        <f>[1]playerSkillEffect!AY19</f>
        <v>1</v>
      </c>
      <c r="AZ19" s="142" t="str">
        <f>[1]playerSkillEffect!AZ19</f>
        <v/>
      </c>
      <c r="BA19" s="142">
        <f>[1]playerSkillEffect!BA19</f>
        <v>0</v>
      </c>
      <c r="BB19" s="142">
        <f>[1]playerSkillEffect!BB19</f>
        <v>1</v>
      </c>
      <c r="BC19" s="142">
        <f>[1]playerSkillEffect!BC19</f>
        <v>0</v>
      </c>
      <c r="BD19" s="142" t="str">
        <f>[1]playerSkillEffect!BD19</f>
        <v/>
      </c>
      <c r="BE19" s="142" t="str">
        <f>[1]playerSkillEffect!BE19</f>
        <v/>
      </c>
      <c r="BF19" s="142" t="str">
        <f>[1]playerSkillEffect!BF19</f>
        <v/>
      </c>
      <c r="BG19" s="142" t="str">
        <f>[1]playerSkillEffect!BG19</f>
        <v/>
      </c>
      <c r="BH19" s="142">
        <f>[1]playerSkillEffect!BH19</f>
        <v>100</v>
      </c>
      <c r="BI19" s="142">
        <f>[1]playerSkillEffect!BI19</f>
        <v>0</v>
      </c>
      <c r="BJ19" s="142">
        <f>[1]playerSkillEffect!BJ19</f>
        <v>0</v>
      </c>
      <c r="BK19" s="142">
        <f>[1]playerSkillEffect!BK19</f>
        <v>0</v>
      </c>
      <c r="BL19" s="142">
        <f>[1]playerSkillEffect!BL19</f>
        <v>45</v>
      </c>
      <c r="BM19" s="142">
        <f>[1]playerSkillEffect!BM19</f>
        <v>0</v>
      </c>
      <c r="BN19" s="142">
        <f>[1]playerSkillEffect!BN19</f>
        <v>0</v>
      </c>
      <c r="BO19" s="142">
        <f>[1]playerSkillEffect!BO19</f>
        <v>0</v>
      </c>
      <c r="BP19" s="142">
        <f>[1]playerSkillEffect!BP19</f>
        <v>0</v>
      </c>
      <c r="BQ19" s="142">
        <f>[1]playerSkillEffect!BQ19</f>
        <v>3</v>
      </c>
      <c r="BR19" s="142">
        <f>[1]playerSkillEffect!BR19</f>
        <v>0</v>
      </c>
      <c r="BS19" s="142" t="str">
        <f>[1]playerSkillEffect!BS19</f>
        <v/>
      </c>
      <c r="BT19" s="142">
        <f>[1]playerSkillEffect!BT19</f>
        <v>0</v>
      </c>
      <c r="BU19" s="142" t="str">
        <f>[1]playerSkillEffect!BU19</f>
        <v/>
      </c>
      <c r="BV19" s="142">
        <f>[1]playerSkillEffect!BV19</f>
        <v>0</v>
      </c>
      <c r="BW19" s="142" t="str">
        <f>[1]playerSkillEffect!BW19</f>
        <v/>
      </c>
      <c r="BX19" s="142">
        <f>[1]playerSkillEffect!BX19</f>
        <v>2</v>
      </c>
      <c r="BY19" s="142" t="str">
        <f>[1]playerSkillEffect!BY19</f>
        <v/>
      </c>
      <c r="BZ19" s="142" t="str">
        <f>[1]playerSkillEffect!BZ19</f>
        <v/>
      </c>
      <c r="CA19" s="142" t="str">
        <f>[1]playerSkillEffect!CA19</f>
        <v/>
      </c>
      <c r="CB19" s="142" t="str">
        <f>[1]playerSkillEffect!CB19</f>
        <v/>
      </c>
      <c r="CC19" s="142">
        <f>[1]playerSkillEffect!CC19</f>
        <v>0</v>
      </c>
      <c r="CD19" s="142">
        <f>[1]playerSkillEffect!CD19</f>
        <v>0</v>
      </c>
      <c r="CE19" s="142">
        <f>[1]playerSkillEffect!CE19</f>
        <v>8212</v>
      </c>
      <c r="CF19" s="142" t="str">
        <f>[1]playerSkillEffect!CF19</f>
        <v>[1,1]</v>
      </c>
      <c r="CG19" s="142" t="str">
        <f>[1]playerSkillEffect!CG19</f>
        <v>[9,0]</v>
      </c>
      <c r="CH19" s="142" t="str">
        <f>[1]playerSkillEffect!CH19</f>
        <v/>
      </c>
      <c r="CI19" s="142" t="str">
        <f>[1]playerSkillEffect!CI19</f>
        <v/>
      </c>
      <c r="CJ19" s="142">
        <f>[1]playerSkillEffect!CJ19</f>
        <v>0</v>
      </c>
      <c r="CK19" s="142">
        <f>[1]playerSkillEffect!CK19</f>
        <v>0</v>
      </c>
      <c r="CL19" s="142">
        <f>[1]playerSkillEffect!CL19</f>
        <v>0</v>
      </c>
      <c r="CM19" s="142">
        <f>[1]playerSkillEffect!CM19</f>
        <v>0</v>
      </c>
      <c r="CN19" s="142">
        <f>[1]playerSkillEffect!CN19</f>
        <v>0</v>
      </c>
      <c r="CO19" s="142">
        <f>[1]playerSkillEffect!CO19</f>
        <v>0</v>
      </c>
      <c r="CP19" s="142">
        <f>[1]playerSkillEffect!CP19</f>
        <v>0</v>
      </c>
      <c r="CQ19" s="142">
        <f>[1]playerSkillEffect!CQ19</f>
        <v>0</v>
      </c>
      <c r="CR19" s="142">
        <f>[1]playerSkillEffect!CR19</f>
        <v>0</v>
      </c>
      <c r="CS19" s="142">
        <f>[1]playerSkillEffect!CS19</f>
        <v>0</v>
      </c>
      <c r="CT19" s="142">
        <f>[1]playerSkillEffect!CT19</f>
        <v>0</v>
      </c>
      <c r="CU19" s="142">
        <f>[1]playerSkillEffect!CU19</f>
        <v>0</v>
      </c>
      <c r="CV19" s="142">
        <f>[1]playerSkillEffect!CV19</f>
        <v>0</v>
      </c>
      <c r="CW19" s="142">
        <f>[1]playerSkillEffect!CW19</f>
        <v>0</v>
      </c>
      <c r="CX19" s="142">
        <f>[1]playerSkillEffect!CX19</f>
        <v>0</v>
      </c>
      <c r="CY19" s="142">
        <f>[1]playerSkillEffect!CY19</f>
        <v>0</v>
      </c>
      <c r="CZ19" s="142">
        <f>[1]playerSkillEffect!CZ19</f>
        <v>0</v>
      </c>
      <c r="DA19" s="142">
        <f>[1]playerSkillEffect!DA19</f>
        <v>0</v>
      </c>
      <c r="DB19" s="142">
        <f>[1]playerSkillEffect!DB19</f>
        <v>0</v>
      </c>
      <c r="DC19" s="142">
        <f>[1]playerSkillEffect!DC19</f>
        <v>0</v>
      </c>
      <c r="DD19" s="142">
        <f>[1]playerSkillEffect!DD19</f>
        <v>0</v>
      </c>
      <c r="DE19" s="142">
        <f>[1]playerSkillEffect!DE19</f>
        <v>0</v>
      </c>
      <c r="DF19" s="142">
        <f>[1]playerSkillEffect!DF19</f>
        <v>0</v>
      </c>
      <c r="DG19" s="142">
        <f>[1]playerSkillEffect!DG19</f>
        <v>0</v>
      </c>
      <c r="DH19" s="142">
        <f>[1]playerSkillEffect!DH19</f>
        <v>0</v>
      </c>
      <c r="DI19" s="142">
        <f>[1]playerSkillEffect!DI19</f>
        <v>45</v>
      </c>
      <c r="DJ19" s="142">
        <f>[1]playerSkillEffect!DJ19</f>
        <v>0</v>
      </c>
      <c r="DK19" s="142">
        <f>[1]playerSkillEffect!DK19</f>
        <v>0</v>
      </c>
      <c r="DL19" s="142">
        <f>[1]playerSkillEffect!DL19</f>
        <v>0</v>
      </c>
      <c r="DM19" s="142">
        <f>[1]playerSkillEffect!DM19</f>
        <v>0</v>
      </c>
      <c r="DN19" s="142">
        <f>[1]playerSkillEffect!DN19</f>
        <v>0</v>
      </c>
      <c r="DO19" s="142">
        <f>[1]playerSkillEffect!DO19</f>
        <v>0</v>
      </c>
      <c r="DP19" s="142">
        <f>[1]playerSkillEffect!DP19</f>
        <v>0</v>
      </c>
      <c r="DQ19" s="142">
        <f>[1]playerSkillEffect!DQ19</f>
        <v>0</v>
      </c>
      <c r="DR19" s="142">
        <f>[1]playerSkillEffect!DR19</f>
        <v>0</v>
      </c>
      <c r="DS19" s="142">
        <f>[1]playerSkillEffect!DS19</f>
        <v>0</v>
      </c>
      <c r="DT19" s="142">
        <f>[1]playerSkillEffect!DT19</f>
        <v>2</v>
      </c>
      <c r="DU19" s="142">
        <f>[1]playerSkillEffect!DU19</f>
        <v>0</v>
      </c>
      <c r="DV19" s="142">
        <f>[1]playerSkillEffect!DV19</f>
        <v>0</v>
      </c>
      <c r="DW19" s="142">
        <f>[1]playerSkillEffect!DW19</f>
        <v>0</v>
      </c>
      <c r="DX19" s="142">
        <f>[1]playerSkillEffect!DX19</f>
        <v>0</v>
      </c>
      <c r="DY19" s="142">
        <f>[1]playerSkillEffect!DY19</f>
        <v>0</v>
      </c>
      <c r="DZ19" s="142">
        <f>[1]playerSkillEffect!DZ19</f>
        <v>0</v>
      </c>
      <c r="EA19" s="142">
        <f>[1]playerSkillEffect!EA19</f>
        <v>0</v>
      </c>
      <c r="EB19" s="142">
        <f>[1]playerSkillEffect!EB19</f>
        <v>0</v>
      </c>
      <c r="EC19" s="142">
        <f>[1]playerSkillEffect!EC19</f>
        <v>0</v>
      </c>
      <c r="ED19" s="142">
        <f>[1]playerSkillEffect!ED19</f>
        <v>0</v>
      </c>
      <c r="EE19" s="142">
        <f>[1]playerSkillEffect!EE19</f>
        <v>0</v>
      </c>
      <c r="EF19" s="142">
        <f>[1]playerSkillEffect!EF19</f>
        <v>0</v>
      </c>
      <c r="EG19" s="142">
        <f>[1]playerSkillEffect!EG19</f>
        <v>0</v>
      </c>
      <c r="EH19" s="142">
        <f>[1]playerSkillEffect!EH19</f>
        <v>0</v>
      </c>
      <c r="EI19" s="142">
        <f>[1]playerSkillEffect!EI19</f>
        <v>0</v>
      </c>
      <c r="EJ19" s="142">
        <f>[1]playerSkillEffect!EJ19</f>
        <v>0</v>
      </c>
      <c r="EK19" s="142">
        <f>[1]playerSkillEffect!EK19</f>
        <v>0</v>
      </c>
      <c r="EL19" s="142">
        <f>[1]playerSkillEffect!EL19</f>
        <v>0</v>
      </c>
      <c r="EM19" s="142">
        <f>[1]playerSkillEffect!EM19</f>
        <v>0</v>
      </c>
      <c r="EN19" s="142">
        <f>[1]playerSkillEffect!EN19</f>
        <v>0</v>
      </c>
      <c r="EO19" s="142">
        <f>[1]playerSkillEffect!EO19</f>
        <v>0</v>
      </c>
      <c r="EP19" s="142">
        <f>[1]playerSkillEffect!EP19</f>
        <v>0</v>
      </c>
      <c r="EQ19" s="142">
        <f>[1]playerSkillEffect!EQ19</f>
        <v>0</v>
      </c>
      <c r="ER19" s="142">
        <f>[1]playerSkillEffect!ER19</f>
        <v>0</v>
      </c>
      <c r="ES19" s="142">
        <f>[1]playerSkillEffect!ES19</f>
        <v>0</v>
      </c>
      <c r="ET19" s="142">
        <f>[1]playerSkillEffect!ET19</f>
        <v>0</v>
      </c>
      <c r="EU19" s="142">
        <f>[1]playerSkillEffect!EU19</f>
        <v>0</v>
      </c>
      <c r="EV19" s="142">
        <f>[1]playerSkillEffect!EV19</f>
        <v>0</v>
      </c>
      <c r="EW19" s="142">
        <f>[1]playerSkillEffect!EW19</f>
        <v>1</v>
      </c>
      <c r="EX19" s="142">
        <f>[1]playerSkillEffect!EX19</f>
        <v>0</v>
      </c>
      <c r="EY19" s="142">
        <f>[1]playerSkillEffect!EY19</f>
        <v>0</v>
      </c>
      <c r="EZ19" s="142">
        <f>[1]playerSkillEffect!EZ19</f>
        <v>101</v>
      </c>
      <c r="FA19" s="142">
        <f>[1]playerSkillEffect!FA19</f>
        <v>0</v>
      </c>
      <c r="FB19" s="142">
        <f>[1]playerSkillEffect!FB19</f>
        <v>0</v>
      </c>
      <c r="FC19" s="142">
        <f>[1]playerSkillEffect!FC19</f>
        <v>0</v>
      </c>
      <c r="FD19" s="142">
        <f>[1]playerSkillEffect!FD19</f>
        <v>0</v>
      </c>
      <c r="FE19" s="142">
        <f>[1]playerSkillEffect!FE19</f>
        <v>1</v>
      </c>
      <c r="FF19" s="142">
        <f>[1]playerSkillEffect!FF19</f>
        <v>0</v>
      </c>
      <c r="FG19" s="142" t="str">
        <f>[1]playerSkillEffect!FG19</f>
        <v/>
      </c>
      <c r="FH19" s="142">
        <f>[1]playerSkillEffect!FH19</f>
        <v>1</v>
      </c>
      <c r="FI19" s="142">
        <f>[1]playerSkillEffect!FI19</f>
        <v>25</v>
      </c>
      <c r="FJ19" s="142">
        <f>[1]playerSkillEffect!FJ19</f>
        <v>1</v>
      </c>
      <c r="FK19" s="142">
        <f>[1]playerSkillEffect!FK19</f>
        <v>0</v>
      </c>
      <c r="FL19" s="142">
        <f>[1]playerSkillEffect!FL19</f>
        <v>0</v>
      </c>
      <c r="FM19" s="142">
        <f>[1]playerSkillEffect!FM19</f>
        <v>101</v>
      </c>
      <c r="FN19" s="142">
        <f>[1]playerSkillEffect!FN19</f>
        <v>0</v>
      </c>
      <c r="FO19" s="142">
        <f>[1]playerSkillEffect!FO19</f>
        <v>0</v>
      </c>
      <c r="FP19" s="142">
        <f>[1]playerSkillEffect!FP19</f>
        <v>0</v>
      </c>
      <c r="FQ19" s="142">
        <f>[1]playerSkillEffect!FQ19</f>
        <v>0</v>
      </c>
      <c r="FR19" s="142">
        <f>[1]playerSkillEffect!FR19</f>
        <v>0</v>
      </c>
      <c r="FS19" s="142">
        <f>[1]playerSkillEffect!FS19</f>
        <v>1</v>
      </c>
      <c r="FT19" s="142">
        <f>[1]playerSkillEffect!FT19</f>
        <v>0</v>
      </c>
      <c r="FU19" s="142" t="str">
        <f>[1]playerSkillEffect!FU19</f>
        <v/>
      </c>
      <c r="FV19" s="142">
        <f>[1]playerSkillEffect!FV19</f>
        <v>1</v>
      </c>
      <c r="FW19" s="142">
        <f>[1]playerSkillEffect!FW19</f>
        <v>25</v>
      </c>
      <c r="FX19" s="142">
        <f>[1]playerSkillEffect!FX19</f>
        <v>2000</v>
      </c>
      <c r="FY19" s="142">
        <f>[1]playerSkillEffect!FY19</f>
        <v>1</v>
      </c>
      <c r="FZ19" s="142">
        <f>[1]playerSkillEffect!FZ19</f>
        <v>0</v>
      </c>
      <c r="GA19" s="142">
        <f>[1]playerSkillEffect!GA19</f>
        <v>0</v>
      </c>
      <c r="GB19" s="142">
        <f>[1]playerSkillEffect!GB19</f>
        <v>0</v>
      </c>
      <c r="GC19" s="142">
        <f>[1]playerSkillEffect!GC19</f>
        <v>0</v>
      </c>
      <c r="GD19" s="142">
        <f>[1]playerSkillEffect!GD19</f>
        <v>0</v>
      </c>
      <c r="GE19" s="142">
        <f>[1]playerSkillEffect!GE19</f>
        <v>0</v>
      </c>
      <c r="GF19" s="142">
        <f>[1]playerSkillEffect!GF19</f>
        <v>0</v>
      </c>
      <c r="GG19" s="142">
        <f>[1]playerSkillEffect!GG19</f>
        <v>0</v>
      </c>
      <c r="GH19" s="142">
        <f>[1]playerSkillEffect!GH19</f>
        <v>0</v>
      </c>
    </row>
    <row r="20" spans="1:190">
      <c r="A20" s="142">
        <f>[1]playerSkillEffect!A20</f>
        <v>2121</v>
      </c>
      <c r="B20" s="142" t="str">
        <f>[1]playerSkillEffect!B20</f>
        <v>召唤火元素</v>
      </c>
      <c r="C20" s="142">
        <f>[1]playerSkillEffect!C20</f>
        <v>2</v>
      </c>
      <c r="D20" s="142">
        <f>[1]playerSkillEffect!D20</f>
        <v>0</v>
      </c>
      <c r="E20" s="142">
        <f>[1]playerSkillEffect!E20</f>
        <v>0</v>
      </c>
      <c r="F20" s="142">
        <f>[1]playerSkillEffect!F20</f>
        <v>1</v>
      </c>
      <c r="G20" s="142">
        <f>[1]playerSkillEffect!G20</f>
        <v>3</v>
      </c>
      <c r="H20" s="142">
        <f>[1]playerSkillEffect!H20</f>
        <v>3</v>
      </c>
      <c r="I20" s="142">
        <f>[1]playerSkillEffect!I20</f>
        <v>0</v>
      </c>
      <c r="J20" s="142">
        <f>[1]playerSkillEffect!J20</f>
        <v>0</v>
      </c>
      <c r="K20" s="142">
        <f>[1]playerSkillEffect!K20</f>
        <v>0</v>
      </c>
      <c r="L20" s="142">
        <f>[1]playerSkillEffect!L20</f>
        <v>2.7E-2</v>
      </c>
      <c r="M20" s="142">
        <f>[1]playerSkillEffect!M20</f>
        <v>1.7999999999999999E-2</v>
      </c>
      <c r="N20" s="142" t="str">
        <f>[1]playerSkillEffect!N20</f>
        <v>PLAYERSKILL_212</v>
      </c>
      <c r="O20" s="142" t="str">
        <f>[1]playerSkillEffect!O20</f>
        <v>PLAYERSKILLDES_212</v>
      </c>
      <c r="P20" s="142" t="str">
        <f>[1]playerSkillEffect!P20</f>
        <v>PLAYERSKILLDES2_212</v>
      </c>
      <c r="Q20" s="142" t="str">
        <f>[1]playerSkillEffect!Q20</f>
        <v>PLAYERSKILLDES3_212</v>
      </c>
      <c r="R20" s="142" t="str">
        <f>[1]playerSkillEffect!R20</f>
        <v>PLAYERSKILLDES4_2121</v>
      </c>
      <c r="S20" s="142" t="str">
        <f>[1]playerSkillEffect!S20</f>
        <v>ps_zhaohuanhuoyuansu</v>
      </c>
      <c r="T20" s="142">
        <f>[1]playerSkillEffect!T20</f>
        <v>101</v>
      </c>
      <c r="U20" s="142">
        <f>[1]playerSkillEffect!U20</f>
        <v>0</v>
      </c>
      <c r="V20" s="142">
        <f>[1]playerSkillEffect!V20</f>
        <v>0</v>
      </c>
      <c r="W20" s="142">
        <f>[1]playerSkillEffect!W20</f>
        <v>0</v>
      </c>
      <c r="X20" s="142">
        <f>[1]playerSkillEffect!X20</f>
        <v>0</v>
      </c>
      <c r="Y20" s="142">
        <f>[1]playerSkillEffect!Y20</f>
        <v>0</v>
      </c>
      <c r="Z20" s="142">
        <f>[1]playerSkillEffect!Z20</f>
        <v>0</v>
      </c>
      <c r="AA20" s="142">
        <f>[1]playerSkillEffect!AA20</f>
        <v>0</v>
      </c>
      <c r="AB20" s="142">
        <f>[1]playerSkillEffect!AB20</f>
        <v>0</v>
      </c>
      <c r="AC20" s="142">
        <f>[1]playerSkillEffect!AC20</f>
        <v>0</v>
      </c>
      <c r="AD20" s="142">
        <f>[1]playerSkillEffect!AD20</f>
        <v>0</v>
      </c>
      <c r="AE20" s="142">
        <f>[1]playerSkillEffect!AE20</f>
        <v>0</v>
      </c>
      <c r="AF20" s="142">
        <f>[1]playerSkillEffect!AF20</f>
        <v>0</v>
      </c>
      <c r="AG20" s="142" t="str">
        <f>[1]playerSkillEffect!AG20</f>
        <v>zhaohuanhuoyuansu_zhaohuanhuoyuansu</v>
      </c>
      <c r="AH20" s="142">
        <f>[1]playerSkillEffect!AH20</f>
        <v>120</v>
      </c>
      <c r="AI20" s="142">
        <f>[1]playerSkillEffect!AI20</f>
        <v>0</v>
      </c>
      <c r="AJ20" s="142">
        <f>[1]playerSkillEffect!AJ20</f>
        <v>0</v>
      </c>
      <c r="AK20" s="142">
        <f>[1]playerSkillEffect!AK20</f>
        <v>0</v>
      </c>
      <c r="AL20" s="142">
        <f>[1]playerSkillEffect!AL20</f>
        <v>0</v>
      </c>
      <c r="AM20" s="142">
        <f>[1]playerSkillEffect!AM20</f>
        <v>0</v>
      </c>
      <c r="AN20" s="142" t="str">
        <f>[1]playerSkillEffect!AN20</f>
        <v>[["skill_zhaohuanhuoyuansu",1]]</v>
      </c>
      <c r="AO20" s="142">
        <f>[1]playerSkillEffect!AO20</f>
        <v>0</v>
      </c>
      <c r="AP20" s="142">
        <f>[1]playerSkillEffect!AP20</f>
        <v>3</v>
      </c>
      <c r="AQ20" s="142">
        <f>[1]playerSkillEffect!AQ20</f>
        <v>2</v>
      </c>
      <c r="AR20" s="142">
        <f>[1]playerSkillEffect!AR20</f>
        <v>0</v>
      </c>
      <c r="AS20" s="142">
        <f>[1]playerSkillEffect!AS20</f>
        <v>0</v>
      </c>
      <c r="AT20" s="142" t="str">
        <f>[1]playerSkillEffect!AT20</f>
        <v>[6000,0]</v>
      </c>
      <c r="AU20" s="142" t="str">
        <f>[1]playerSkillEffect!AU20</f>
        <v>[28000,0]</v>
      </c>
      <c r="AV20" s="142" t="str">
        <f>[1]playerSkillEffect!AV20</f>
        <v>[40,0]</v>
      </c>
      <c r="AW20" s="142">
        <f>[1]playerSkillEffect!AW20</f>
        <v>1</v>
      </c>
      <c r="AX20" s="142">
        <f>[1]playerSkillEffect!AX20</f>
        <v>1</v>
      </c>
      <c r="AY20" s="142">
        <f>[1]playerSkillEffect!AY20</f>
        <v>1</v>
      </c>
      <c r="AZ20" s="142" t="str">
        <f>[1]playerSkillEffect!AZ20</f>
        <v/>
      </c>
      <c r="BA20" s="142">
        <f>[1]playerSkillEffect!BA20</f>
        <v>0</v>
      </c>
      <c r="BB20" s="142">
        <f>[1]playerSkillEffect!BB20</f>
        <v>1</v>
      </c>
      <c r="BC20" s="142">
        <f>[1]playerSkillEffect!BC20</f>
        <v>0</v>
      </c>
      <c r="BD20" s="142" t="str">
        <f>[1]playerSkillEffect!BD20</f>
        <v/>
      </c>
      <c r="BE20" s="142" t="str">
        <f>[1]playerSkillEffect!BE20</f>
        <v/>
      </c>
      <c r="BF20" s="142" t="str">
        <f>[1]playerSkillEffect!BF20</f>
        <v/>
      </c>
      <c r="BG20" s="142" t="str">
        <f>[1]playerSkillEffect!BG20</f>
        <v/>
      </c>
      <c r="BH20" s="142">
        <f>[1]playerSkillEffect!BH20</f>
        <v>100</v>
      </c>
      <c r="BI20" s="142">
        <f>[1]playerSkillEffect!BI20</f>
        <v>0</v>
      </c>
      <c r="BJ20" s="142">
        <f>[1]playerSkillEffect!BJ20</f>
        <v>0</v>
      </c>
      <c r="BK20" s="142">
        <f>[1]playerSkillEffect!BK20</f>
        <v>0</v>
      </c>
      <c r="BL20" s="142">
        <f>[1]playerSkillEffect!BL20</f>
        <v>45</v>
      </c>
      <c r="BM20" s="142">
        <f>[1]playerSkillEffect!BM20</f>
        <v>0</v>
      </c>
      <c r="BN20" s="142">
        <f>[1]playerSkillEffect!BN20</f>
        <v>0</v>
      </c>
      <c r="BO20" s="142">
        <f>[1]playerSkillEffect!BO20</f>
        <v>0</v>
      </c>
      <c r="BP20" s="142">
        <f>[1]playerSkillEffect!BP20</f>
        <v>0</v>
      </c>
      <c r="BQ20" s="142">
        <f>[1]playerSkillEffect!BQ20</f>
        <v>3</v>
      </c>
      <c r="BR20" s="142">
        <f>[1]playerSkillEffect!BR20</f>
        <v>0</v>
      </c>
      <c r="BS20" s="142" t="str">
        <f>[1]playerSkillEffect!BS20</f>
        <v/>
      </c>
      <c r="BT20" s="142">
        <f>[1]playerSkillEffect!BT20</f>
        <v>0</v>
      </c>
      <c r="BU20" s="142" t="str">
        <f>[1]playerSkillEffect!BU20</f>
        <v/>
      </c>
      <c r="BV20" s="142">
        <f>[1]playerSkillEffect!BV20</f>
        <v>0</v>
      </c>
      <c r="BW20" s="142" t="str">
        <f>[1]playerSkillEffect!BW20</f>
        <v/>
      </c>
      <c r="BX20" s="142">
        <f>[1]playerSkillEffect!BX20</f>
        <v>2</v>
      </c>
      <c r="BY20" s="142" t="str">
        <f>[1]playerSkillEffect!BY20</f>
        <v/>
      </c>
      <c r="BZ20" s="142" t="str">
        <f>[1]playerSkillEffect!BZ20</f>
        <v/>
      </c>
      <c r="CA20" s="142" t="str">
        <f>[1]playerSkillEffect!CA20</f>
        <v/>
      </c>
      <c r="CB20" s="142" t="str">
        <f>[1]playerSkillEffect!CB20</f>
        <v/>
      </c>
      <c r="CC20" s="142">
        <f>[1]playerSkillEffect!CC20</f>
        <v>0</v>
      </c>
      <c r="CD20" s="142">
        <f>[1]playerSkillEffect!CD20</f>
        <v>0</v>
      </c>
      <c r="CE20" s="142">
        <f>[1]playerSkillEffect!CE20</f>
        <v>8212</v>
      </c>
      <c r="CF20" s="142" t="str">
        <f>[1]playerSkillEffect!CF20</f>
        <v>[1,1]</v>
      </c>
      <c r="CG20" s="142" t="str">
        <f>[1]playerSkillEffect!CG20</f>
        <v>[9,0]</v>
      </c>
      <c r="CH20" s="142" t="str">
        <f>[1]playerSkillEffect!CH20</f>
        <v/>
      </c>
      <c r="CI20" s="142" t="str">
        <f>[1]playerSkillEffect!CI20</f>
        <v/>
      </c>
      <c r="CJ20" s="142">
        <f>[1]playerSkillEffect!CJ20</f>
        <v>0</v>
      </c>
      <c r="CK20" s="142">
        <f>[1]playerSkillEffect!CK20</f>
        <v>0</v>
      </c>
      <c r="CL20" s="142">
        <f>[1]playerSkillEffect!CL20</f>
        <v>0</v>
      </c>
      <c r="CM20" s="142">
        <f>[1]playerSkillEffect!CM20</f>
        <v>0</v>
      </c>
      <c r="CN20" s="142">
        <f>[1]playerSkillEffect!CN20</f>
        <v>0</v>
      </c>
      <c r="CO20" s="142">
        <f>[1]playerSkillEffect!CO20</f>
        <v>0</v>
      </c>
      <c r="CP20" s="142">
        <f>[1]playerSkillEffect!CP20</f>
        <v>0</v>
      </c>
      <c r="CQ20" s="142">
        <f>[1]playerSkillEffect!CQ20</f>
        <v>0</v>
      </c>
      <c r="CR20" s="142">
        <f>[1]playerSkillEffect!CR20</f>
        <v>0</v>
      </c>
      <c r="CS20" s="142">
        <f>[1]playerSkillEffect!CS20</f>
        <v>0</v>
      </c>
      <c r="CT20" s="142">
        <f>[1]playerSkillEffect!CT20</f>
        <v>0</v>
      </c>
      <c r="CU20" s="142">
        <f>[1]playerSkillEffect!CU20</f>
        <v>0</v>
      </c>
      <c r="CV20" s="142">
        <f>[1]playerSkillEffect!CV20</f>
        <v>0</v>
      </c>
      <c r="CW20" s="142">
        <f>[1]playerSkillEffect!CW20</f>
        <v>0</v>
      </c>
      <c r="CX20" s="142">
        <f>[1]playerSkillEffect!CX20</f>
        <v>0</v>
      </c>
      <c r="CY20" s="142">
        <f>[1]playerSkillEffect!CY20</f>
        <v>0</v>
      </c>
      <c r="CZ20" s="142">
        <f>[1]playerSkillEffect!CZ20</f>
        <v>0</v>
      </c>
      <c r="DA20" s="142">
        <f>[1]playerSkillEffect!DA20</f>
        <v>0</v>
      </c>
      <c r="DB20" s="142">
        <f>[1]playerSkillEffect!DB20</f>
        <v>0</v>
      </c>
      <c r="DC20" s="142">
        <f>[1]playerSkillEffect!DC20</f>
        <v>0</v>
      </c>
      <c r="DD20" s="142">
        <f>[1]playerSkillEffect!DD20</f>
        <v>0</v>
      </c>
      <c r="DE20" s="142">
        <f>[1]playerSkillEffect!DE20</f>
        <v>0</v>
      </c>
      <c r="DF20" s="142">
        <f>[1]playerSkillEffect!DF20</f>
        <v>0</v>
      </c>
      <c r="DG20" s="142">
        <f>[1]playerSkillEffect!DG20</f>
        <v>0</v>
      </c>
      <c r="DH20" s="142">
        <f>[1]playerSkillEffect!DH20</f>
        <v>0</v>
      </c>
      <c r="DI20" s="142">
        <f>[1]playerSkillEffect!DI20</f>
        <v>45</v>
      </c>
      <c r="DJ20" s="142">
        <f>[1]playerSkillEffect!DJ20</f>
        <v>0</v>
      </c>
      <c r="DK20" s="142">
        <f>[1]playerSkillEffect!DK20</f>
        <v>0</v>
      </c>
      <c r="DL20" s="142">
        <f>[1]playerSkillEffect!DL20</f>
        <v>0</v>
      </c>
      <c r="DM20" s="142">
        <f>[1]playerSkillEffect!DM20</f>
        <v>0</v>
      </c>
      <c r="DN20" s="142">
        <f>[1]playerSkillEffect!DN20</f>
        <v>0</v>
      </c>
      <c r="DO20" s="142">
        <f>[1]playerSkillEffect!DO20</f>
        <v>0</v>
      </c>
      <c r="DP20" s="142">
        <f>[1]playerSkillEffect!DP20</f>
        <v>0</v>
      </c>
      <c r="DQ20" s="142">
        <f>[1]playerSkillEffect!DQ20</f>
        <v>0</v>
      </c>
      <c r="DR20" s="142">
        <f>[1]playerSkillEffect!DR20</f>
        <v>0</v>
      </c>
      <c r="DS20" s="142">
        <f>[1]playerSkillEffect!DS20</f>
        <v>0</v>
      </c>
      <c r="DT20" s="142">
        <f>[1]playerSkillEffect!DT20</f>
        <v>2</v>
      </c>
      <c r="DU20" s="142">
        <f>[1]playerSkillEffect!DU20</f>
        <v>0</v>
      </c>
      <c r="DV20" s="142">
        <f>[1]playerSkillEffect!DV20</f>
        <v>0</v>
      </c>
      <c r="DW20" s="142">
        <f>[1]playerSkillEffect!DW20</f>
        <v>0</v>
      </c>
      <c r="DX20" s="142">
        <f>[1]playerSkillEffect!DX20</f>
        <v>0</v>
      </c>
      <c r="DY20" s="142">
        <f>[1]playerSkillEffect!DY20</f>
        <v>0</v>
      </c>
      <c r="DZ20" s="142">
        <f>[1]playerSkillEffect!DZ20</f>
        <v>0</v>
      </c>
      <c r="EA20" s="142">
        <f>[1]playerSkillEffect!EA20</f>
        <v>0</v>
      </c>
      <c r="EB20" s="142">
        <f>[1]playerSkillEffect!EB20</f>
        <v>0</v>
      </c>
      <c r="EC20" s="142">
        <f>[1]playerSkillEffect!EC20</f>
        <v>0</v>
      </c>
      <c r="ED20" s="142">
        <f>[1]playerSkillEffect!ED20</f>
        <v>0</v>
      </c>
      <c r="EE20" s="142">
        <f>[1]playerSkillEffect!EE20</f>
        <v>0</v>
      </c>
      <c r="EF20" s="142">
        <f>[1]playerSkillEffect!EF20</f>
        <v>0</v>
      </c>
      <c r="EG20" s="142">
        <f>[1]playerSkillEffect!EG20</f>
        <v>0</v>
      </c>
      <c r="EH20" s="142">
        <f>[1]playerSkillEffect!EH20</f>
        <v>0</v>
      </c>
      <c r="EI20" s="142">
        <f>[1]playerSkillEffect!EI20</f>
        <v>0</v>
      </c>
      <c r="EJ20" s="142">
        <f>[1]playerSkillEffect!EJ20</f>
        <v>0</v>
      </c>
      <c r="EK20" s="142">
        <f>[1]playerSkillEffect!EK20</f>
        <v>0</v>
      </c>
      <c r="EL20" s="142">
        <f>[1]playerSkillEffect!EL20</f>
        <v>0</v>
      </c>
      <c r="EM20" s="142">
        <f>[1]playerSkillEffect!EM20</f>
        <v>0</v>
      </c>
      <c r="EN20" s="142">
        <f>[1]playerSkillEffect!EN20</f>
        <v>0</v>
      </c>
      <c r="EO20" s="142">
        <f>[1]playerSkillEffect!EO20</f>
        <v>0</v>
      </c>
      <c r="EP20" s="142">
        <f>[1]playerSkillEffect!EP20</f>
        <v>0</v>
      </c>
      <c r="EQ20" s="142">
        <f>[1]playerSkillEffect!EQ20</f>
        <v>0</v>
      </c>
      <c r="ER20" s="142">
        <f>[1]playerSkillEffect!ER20</f>
        <v>0</v>
      </c>
      <c r="ES20" s="142">
        <f>[1]playerSkillEffect!ES20</f>
        <v>0</v>
      </c>
      <c r="ET20" s="142">
        <f>[1]playerSkillEffect!ET20</f>
        <v>0</v>
      </c>
      <c r="EU20" s="142">
        <f>[1]playerSkillEffect!EU20</f>
        <v>0</v>
      </c>
      <c r="EV20" s="142">
        <f>[1]playerSkillEffect!EV20</f>
        <v>0</v>
      </c>
      <c r="EW20" s="142">
        <f>[1]playerSkillEffect!EW20</f>
        <v>1</v>
      </c>
      <c r="EX20" s="142">
        <f>[1]playerSkillEffect!EX20</f>
        <v>0</v>
      </c>
      <c r="EY20" s="142">
        <f>[1]playerSkillEffect!EY20</f>
        <v>0</v>
      </c>
      <c r="EZ20" s="142">
        <f>[1]playerSkillEffect!EZ20</f>
        <v>101</v>
      </c>
      <c r="FA20" s="142">
        <f>[1]playerSkillEffect!FA20</f>
        <v>0</v>
      </c>
      <c r="FB20" s="142">
        <f>[1]playerSkillEffect!FB20</f>
        <v>0</v>
      </c>
      <c r="FC20" s="142">
        <f>[1]playerSkillEffect!FC20</f>
        <v>0</v>
      </c>
      <c r="FD20" s="142">
        <f>[1]playerSkillEffect!FD20</f>
        <v>0</v>
      </c>
      <c r="FE20" s="142">
        <f>[1]playerSkillEffect!FE20</f>
        <v>1</v>
      </c>
      <c r="FF20" s="142">
        <f>[1]playerSkillEffect!FF20</f>
        <v>0</v>
      </c>
      <c r="FG20" s="142" t="str">
        <f>[1]playerSkillEffect!FG20</f>
        <v/>
      </c>
      <c r="FH20" s="142">
        <f>[1]playerSkillEffect!FH20</f>
        <v>1</v>
      </c>
      <c r="FI20" s="142">
        <f>[1]playerSkillEffect!FI20</f>
        <v>25</v>
      </c>
      <c r="FJ20" s="142">
        <f>[1]playerSkillEffect!FJ20</f>
        <v>1</v>
      </c>
      <c r="FK20" s="142">
        <f>[1]playerSkillEffect!FK20</f>
        <v>0</v>
      </c>
      <c r="FL20" s="142">
        <f>[1]playerSkillEffect!FL20</f>
        <v>0</v>
      </c>
      <c r="FM20" s="142">
        <f>[1]playerSkillEffect!FM20</f>
        <v>101</v>
      </c>
      <c r="FN20" s="142">
        <f>[1]playerSkillEffect!FN20</f>
        <v>0</v>
      </c>
      <c r="FO20" s="142">
        <f>[1]playerSkillEffect!FO20</f>
        <v>0</v>
      </c>
      <c r="FP20" s="142">
        <f>[1]playerSkillEffect!FP20</f>
        <v>0</v>
      </c>
      <c r="FQ20" s="142">
        <f>[1]playerSkillEffect!FQ20</f>
        <v>0</v>
      </c>
      <c r="FR20" s="142">
        <f>[1]playerSkillEffect!FR20</f>
        <v>0</v>
      </c>
      <c r="FS20" s="142">
        <f>[1]playerSkillEffect!FS20</f>
        <v>1</v>
      </c>
      <c r="FT20" s="142">
        <f>[1]playerSkillEffect!FT20</f>
        <v>0</v>
      </c>
      <c r="FU20" s="142" t="str">
        <f>[1]playerSkillEffect!FU20</f>
        <v/>
      </c>
      <c r="FV20" s="142">
        <f>[1]playerSkillEffect!FV20</f>
        <v>1</v>
      </c>
      <c r="FW20" s="142">
        <f>[1]playerSkillEffect!FW20</f>
        <v>25</v>
      </c>
      <c r="FX20" s="142">
        <f>[1]playerSkillEffect!FX20</f>
        <v>2000</v>
      </c>
      <c r="FY20" s="142">
        <f>[1]playerSkillEffect!FY20</f>
        <v>1</v>
      </c>
      <c r="FZ20" s="142">
        <f>[1]playerSkillEffect!FZ20</f>
        <v>0</v>
      </c>
      <c r="GA20" s="142">
        <f>[1]playerSkillEffect!GA20</f>
        <v>0</v>
      </c>
      <c r="GB20" s="142">
        <f>[1]playerSkillEffect!GB20</f>
        <v>0</v>
      </c>
      <c r="GC20" s="142">
        <f>[1]playerSkillEffect!GC20</f>
        <v>0</v>
      </c>
      <c r="GD20" s="142">
        <f>[1]playerSkillEffect!GD20</f>
        <v>0</v>
      </c>
      <c r="GE20" s="142">
        <f>[1]playerSkillEffect!GE20</f>
        <v>0</v>
      </c>
      <c r="GF20" s="142">
        <f>[1]playerSkillEffect!GF20</f>
        <v>0</v>
      </c>
      <c r="GG20" s="142">
        <f>[1]playerSkillEffect!GG20</f>
        <v>0</v>
      </c>
      <c r="GH20" s="142">
        <f>[1]playerSkillEffect!GH20</f>
        <v>0</v>
      </c>
    </row>
    <row r="21" spans="1:190">
      <c r="A21" s="142">
        <f>[1]playerSkillEffect!A21</f>
        <v>213</v>
      </c>
      <c r="B21" s="142" t="str">
        <f>[1]playerSkillEffect!B21</f>
        <v>火焰之门</v>
      </c>
      <c r="C21" s="142">
        <f>[1]playerSkillEffect!C21</f>
        <v>2</v>
      </c>
      <c r="D21" s="142">
        <f>[1]playerSkillEffect!D21</f>
        <v>1</v>
      </c>
      <c r="E21" s="142">
        <f>[1]playerSkillEffect!E21</f>
        <v>1</v>
      </c>
      <c r="F21" s="142">
        <f>[1]playerSkillEffect!F21</f>
        <v>1</v>
      </c>
      <c r="G21" s="142">
        <f>[1]playerSkillEffect!G21</f>
        <v>3</v>
      </c>
      <c r="H21" s="142">
        <f>[1]playerSkillEffect!H21</f>
        <v>3</v>
      </c>
      <c r="I21" s="142">
        <f>[1]playerSkillEffect!I21</f>
        <v>0</v>
      </c>
      <c r="J21" s="142">
        <f>[1]playerSkillEffect!J21</f>
        <v>0</v>
      </c>
      <c r="K21" s="142">
        <f>[1]playerSkillEffect!K21</f>
        <v>0</v>
      </c>
      <c r="L21" s="142">
        <f>[1]playerSkillEffect!L21</f>
        <v>3.5999999999999997E-2</v>
      </c>
      <c r="M21" s="142">
        <f>[1]playerSkillEffect!M21</f>
        <v>2.7E-2</v>
      </c>
      <c r="N21" s="142" t="str">
        <f>[1]playerSkillEffect!N21</f>
        <v>PLAYERSKILL_213</v>
      </c>
      <c r="O21" s="142" t="str">
        <f>[1]playerSkillEffect!O21</f>
        <v>PLAYERSKILLDES_213</v>
      </c>
      <c r="P21" s="142" t="str">
        <f>[1]playerSkillEffect!P21</f>
        <v>PLAYERSKILLDES2_213</v>
      </c>
      <c r="Q21" s="142" t="str">
        <f>[1]playerSkillEffect!Q21</f>
        <v>PLAYERSKILLDES3_213</v>
      </c>
      <c r="R21" s="142" t="str">
        <f>[1]playerSkillEffect!R21</f>
        <v>PLAYERSKILLDES4_213</v>
      </c>
      <c r="S21" s="142" t="str">
        <f>[1]playerSkillEffect!S21</f>
        <v>ps_huoyanzhimen</v>
      </c>
      <c r="T21" s="142">
        <f>[1]playerSkillEffect!T21</f>
        <v>101</v>
      </c>
      <c r="U21" s="142">
        <f>[1]playerSkillEffect!U21</f>
        <v>0</v>
      </c>
      <c r="V21" s="142">
        <f>[1]playerSkillEffect!V21</f>
        <v>0</v>
      </c>
      <c r="W21" s="142">
        <f>[1]playerSkillEffect!W21</f>
        <v>0</v>
      </c>
      <c r="X21" s="142">
        <f>[1]playerSkillEffect!X21</f>
        <v>0</v>
      </c>
      <c r="Y21" s="142">
        <f>[1]playerSkillEffect!Y21</f>
        <v>0</v>
      </c>
      <c r="Z21" s="142">
        <f>[1]playerSkillEffect!Z21</f>
        <v>0</v>
      </c>
      <c r="AA21" s="142">
        <f>[1]playerSkillEffect!AA21</f>
        <v>0</v>
      </c>
      <c r="AB21" s="142">
        <f>[1]playerSkillEffect!AB21</f>
        <v>0</v>
      </c>
      <c r="AC21" s="142">
        <f>[1]playerSkillEffect!AC21</f>
        <v>0</v>
      </c>
      <c r="AD21" s="142" t="str">
        <f>[1]playerSkillEffect!AD21</f>
        <v>diyuzhimen1_diyuzhimen</v>
      </c>
      <c r="AE21" s="142">
        <f>[1]playerSkillEffect!AE21</f>
        <v>0</v>
      </c>
      <c r="AF21" s="142" t="str">
        <f>[1]playerSkillEffect!AF21</f>
        <v>diyuzhimen2_diyuzhimen</v>
      </c>
      <c r="AG21" s="142">
        <f>[1]playerSkillEffect!AG21</f>
        <v>0</v>
      </c>
      <c r="AH21" s="142">
        <f>[1]playerSkillEffect!AH21</f>
        <v>120</v>
      </c>
      <c r="AI21" s="142">
        <f>[1]playerSkillEffect!AI21</f>
        <v>0</v>
      </c>
      <c r="AJ21" s="142">
        <f>[1]playerSkillEffect!AJ21</f>
        <v>0</v>
      </c>
      <c r="AK21" s="142">
        <f>[1]playerSkillEffect!AK21</f>
        <v>0</v>
      </c>
      <c r="AL21" s="142">
        <f>[1]playerSkillEffect!AL21</f>
        <v>0</v>
      </c>
      <c r="AM21" s="142">
        <f>[1]playerSkillEffect!AM21</f>
        <v>1</v>
      </c>
      <c r="AN21" s="142" t="str">
        <f>[1]playerSkillEffect!AN21</f>
        <v>[["skill_huoyanzhimen",1]]</v>
      </c>
      <c r="AO21" s="142">
        <f>[1]playerSkillEffect!AO21</f>
        <v>0</v>
      </c>
      <c r="AP21" s="142">
        <f>[1]playerSkillEffect!AP21</f>
        <v>3</v>
      </c>
      <c r="AQ21" s="142">
        <f>[1]playerSkillEffect!AQ21</f>
        <v>2</v>
      </c>
      <c r="AR21" s="142">
        <f>[1]playerSkillEffect!AR21</f>
        <v>0</v>
      </c>
      <c r="AS21" s="142">
        <f>[1]playerSkillEffect!AS21</f>
        <v>0</v>
      </c>
      <c r="AT21" s="142" t="str">
        <f>[1]playerSkillEffect!AT21</f>
        <v>[21000,0]</v>
      </c>
      <c r="AU21" s="142" t="str">
        <f>[1]playerSkillEffect!AU21</f>
        <v>[30000,0]</v>
      </c>
      <c r="AV21" s="142" t="str">
        <f>[1]playerSkillEffect!AV21</f>
        <v>[65,0]</v>
      </c>
      <c r="AW21" s="142">
        <f>[1]playerSkillEffect!AW21</f>
        <v>1</v>
      </c>
      <c r="AX21" s="142">
        <f>[1]playerSkillEffect!AX21</f>
        <v>1</v>
      </c>
      <c r="AY21" s="142">
        <f>[1]playerSkillEffect!AY21</f>
        <v>1</v>
      </c>
      <c r="AZ21" s="142" t="str">
        <f>[1]playerSkillEffect!AZ21</f>
        <v/>
      </c>
      <c r="BA21" s="142">
        <f>[1]playerSkillEffect!BA21</f>
        <v>0</v>
      </c>
      <c r="BB21" s="142">
        <f>[1]playerSkillEffect!BB21</f>
        <v>1</v>
      </c>
      <c r="BC21" s="142">
        <f>[1]playerSkillEffect!BC21</f>
        <v>0</v>
      </c>
      <c r="BD21" s="142" t="str">
        <f>[1]playerSkillEffect!BD21</f>
        <v/>
      </c>
      <c r="BE21" s="142">
        <f>[1]playerSkillEffect!BE21</f>
        <v>10213</v>
      </c>
      <c r="BF21" s="142" t="str">
        <f>[1]playerSkillEffect!BF21</f>
        <v/>
      </c>
      <c r="BG21" s="142" t="str">
        <f>[1]playerSkillEffect!BG21</f>
        <v/>
      </c>
      <c r="BH21" s="142">
        <f>[1]playerSkillEffect!BH21</f>
        <v>100</v>
      </c>
      <c r="BI21" s="142">
        <f>[1]playerSkillEffect!BI21</f>
        <v>0</v>
      </c>
      <c r="BJ21" s="142">
        <f>[1]playerSkillEffect!BJ21</f>
        <v>0</v>
      </c>
      <c r="BK21" s="142">
        <f>[1]playerSkillEffect!BK21</f>
        <v>0</v>
      </c>
      <c r="BL21" s="142">
        <f>[1]playerSkillEffect!BL21</f>
        <v>80</v>
      </c>
      <c r="BM21" s="142">
        <f>[1]playerSkillEffect!BM21</f>
        <v>0</v>
      </c>
      <c r="BN21" s="142">
        <f>[1]playerSkillEffect!BN21</f>
        <v>0</v>
      </c>
      <c r="BO21" s="142">
        <f>[1]playerSkillEffect!BO21</f>
        <v>0</v>
      </c>
      <c r="BP21" s="142">
        <f>[1]playerSkillEffect!BP21</f>
        <v>0</v>
      </c>
      <c r="BQ21" s="142">
        <f>[1]playerSkillEffect!BQ21</f>
        <v>0</v>
      </c>
      <c r="BR21" s="142">
        <f>[1]playerSkillEffect!BR21</f>
        <v>0</v>
      </c>
      <c r="BS21" s="142" t="str">
        <f>[1]playerSkillEffect!BS21</f>
        <v/>
      </c>
      <c r="BT21" s="142">
        <f>[1]playerSkillEffect!BT21</f>
        <v>0</v>
      </c>
      <c r="BU21" s="142" t="str">
        <f>[1]playerSkillEffect!BU21</f>
        <v/>
      </c>
      <c r="BV21" s="142">
        <f>[1]playerSkillEffect!BV21</f>
        <v>0</v>
      </c>
      <c r="BW21" s="142" t="str">
        <f>[1]playerSkillEffect!BW21</f>
        <v/>
      </c>
      <c r="BX21" s="142">
        <f>[1]playerSkillEffect!BX21</f>
        <v>2</v>
      </c>
      <c r="BY21" s="142" t="str">
        <f>[1]playerSkillEffect!BY21</f>
        <v/>
      </c>
      <c r="BZ21" s="142" t="str">
        <f>[1]playerSkillEffect!BZ21</f>
        <v/>
      </c>
      <c r="CA21" s="142" t="str">
        <f>[1]playerSkillEffect!CA21</f>
        <v/>
      </c>
      <c r="CB21" s="142" t="str">
        <f>[1]playerSkillEffect!CB21</f>
        <v/>
      </c>
      <c r="CC21" s="142">
        <f>[1]playerSkillEffect!CC21</f>
        <v>0</v>
      </c>
      <c r="CD21" s="142">
        <f>[1]playerSkillEffect!CD21</f>
        <v>0</v>
      </c>
      <c r="CE21" s="142">
        <f>[1]playerSkillEffect!CE21</f>
        <v>8213</v>
      </c>
      <c r="CF21" s="142" t="str">
        <f>[1]playerSkillEffect!CF21</f>
        <v>[1,1]</v>
      </c>
      <c r="CG21" s="142" t="str">
        <f>[1]playerSkillEffect!CG21</f>
        <v>[9,0]</v>
      </c>
      <c r="CH21" s="142" t="str">
        <f>[1]playerSkillEffect!CH21</f>
        <v/>
      </c>
      <c r="CI21" s="142" t="str">
        <f>[1]playerSkillEffect!CI21</f>
        <v/>
      </c>
      <c r="CJ21" s="142">
        <f>[1]playerSkillEffect!CJ21</f>
        <v>0</v>
      </c>
      <c r="CK21" s="142">
        <f>[1]playerSkillEffect!CK21</f>
        <v>0</v>
      </c>
      <c r="CL21" s="142">
        <f>[1]playerSkillEffect!CL21</f>
        <v>0</v>
      </c>
      <c r="CM21" s="142">
        <f>[1]playerSkillEffect!CM21</f>
        <v>0</v>
      </c>
      <c r="CN21" s="142">
        <f>[1]playerSkillEffect!CN21</f>
        <v>0</v>
      </c>
      <c r="CO21" s="142">
        <f>[1]playerSkillEffect!CO21</f>
        <v>0</v>
      </c>
      <c r="CP21" s="142">
        <f>[1]playerSkillEffect!CP21</f>
        <v>0</v>
      </c>
      <c r="CQ21" s="142">
        <f>[1]playerSkillEffect!CQ21</f>
        <v>0</v>
      </c>
      <c r="CR21" s="142">
        <f>[1]playerSkillEffect!CR21</f>
        <v>0</v>
      </c>
      <c r="CS21" s="142">
        <f>[1]playerSkillEffect!CS21</f>
        <v>0</v>
      </c>
      <c r="CT21" s="142">
        <f>[1]playerSkillEffect!CT21</f>
        <v>0</v>
      </c>
      <c r="CU21" s="142">
        <f>[1]playerSkillEffect!CU21</f>
        <v>0</v>
      </c>
      <c r="CV21" s="142">
        <f>[1]playerSkillEffect!CV21</f>
        <v>0</v>
      </c>
      <c r="CW21" s="142">
        <f>[1]playerSkillEffect!CW21</f>
        <v>0</v>
      </c>
      <c r="CX21" s="142">
        <f>[1]playerSkillEffect!CX21</f>
        <v>0</v>
      </c>
      <c r="CY21" s="142">
        <f>[1]playerSkillEffect!CY21</f>
        <v>0</v>
      </c>
      <c r="CZ21" s="142">
        <f>[1]playerSkillEffect!CZ21</f>
        <v>0</v>
      </c>
      <c r="DA21" s="142">
        <f>[1]playerSkillEffect!DA21</f>
        <v>0</v>
      </c>
      <c r="DB21" s="142">
        <f>[1]playerSkillEffect!DB21</f>
        <v>0</v>
      </c>
      <c r="DC21" s="142">
        <f>[1]playerSkillEffect!DC21</f>
        <v>0</v>
      </c>
      <c r="DD21" s="142">
        <f>[1]playerSkillEffect!DD21</f>
        <v>0</v>
      </c>
      <c r="DE21" s="142">
        <f>[1]playerSkillEffect!DE21</f>
        <v>0</v>
      </c>
      <c r="DF21" s="142">
        <f>[1]playerSkillEffect!DF21</f>
        <v>0</v>
      </c>
      <c r="DG21" s="142">
        <f>[1]playerSkillEffect!DG21</f>
        <v>0</v>
      </c>
      <c r="DH21" s="142">
        <f>[1]playerSkillEffect!DH21</f>
        <v>0</v>
      </c>
      <c r="DI21" s="142">
        <f>[1]playerSkillEffect!DI21</f>
        <v>80</v>
      </c>
      <c r="DJ21" s="142">
        <f>[1]playerSkillEffect!DJ21</f>
        <v>0</v>
      </c>
      <c r="DK21" s="142">
        <f>[1]playerSkillEffect!DK21</f>
        <v>0</v>
      </c>
      <c r="DL21" s="142">
        <f>[1]playerSkillEffect!DL21</f>
        <v>0</v>
      </c>
      <c r="DM21" s="142">
        <f>[1]playerSkillEffect!DM21</f>
        <v>0</v>
      </c>
      <c r="DN21" s="142">
        <f>[1]playerSkillEffect!DN21</f>
        <v>0</v>
      </c>
      <c r="DO21" s="142">
        <f>[1]playerSkillEffect!DO21</f>
        <v>0</v>
      </c>
      <c r="DP21" s="142">
        <f>[1]playerSkillEffect!DP21</f>
        <v>0</v>
      </c>
      <c r="DQ21" s="142">
        <f>[1]playerSkillEffect!DQ21</f>
        <v>0</v>
      </c>
      <c r="DR21" s="142">
        <f>[1]playerSkillEffect!DR21</f>
        <v>0</v>
      </c>
      <c r="DS21" s="142">
        <f>[1]playerSkillEffect!DS21</f>
        <v>0</v>
      </c>
      <c r="DT21" s="142">
        <f>[1]playerSkillEffect!DT21</f>
        <v>2</v>
      </c>
      <c r="DU21" s="142">
        <f>[1]playerSkillEffect!DU21</f>
        <v>0</v>
      </c>
      <c r="DV21" s="142">
        <f>[1]playerSkillEffect!DV21</f>
        <v>0</v>
      </c>
      <c r="DW21" s="142">
        <f>[1]playerSkillEffect!DW21</f>
        <v>0</v>
      </c>
      <c r="DX21" s="142">
        <f>[1]playerSkillEffect!DX21</f>
        <v>0</v>
      </c>
      <c r="DY21" s="142">
        <f>[1]playerSkillEffect!DY21</f>
        <v>0</v>
      </c>
      <c r="DZ21" s="142">
        <f>[1]playerSkillEffect!DZ21</f>
        <v>0</v>
      </c>
      <c r="EA21" s="142">
        <f>[1]playerSkillEffect!EA21</f>
        <v>0</v>
      </c>
      <c r="EB21" s="142">
        <f>[1]playerSkillEffect!EB21</f>
        <v>0</v>
      </c>
      <c r="EC21" s="142">
        <f>[1]playerSkillEffect!EC21</f>
        <v>0</v>
      </c>
      <c r="ED21" s="142">
        <f>[1]playerSkillEffect!ED21</f>
        <v>0</v>
      </c>
      <c r="EE21" s="142">
        <f>[1]playerSkillEffect!EE21</f>
        <v>0</v>
      </c>
      <c r="EF21" s="142">
        <f>[1]playerSkillEffect!EF21</f>
        <v>0</v>
      </c>
      <c r="EG21" s="142">
        <f>[1]playerSkillEffect!EG21</f>
        <v>0</v>
      </c>
      <c r="EH21" s="142">
        <f>[1]playerSkillEffect!EH21</f>
        <v>0</v>
      </c>
      <c r="EI21" s="142">
        <f>[1]playerSkillEffect!EI21</f>
        <v>0</v>
      </c>
      <c r="EJ21" s="142">
        <f>[1]playerSkillEffect!EJ21</f>
        <v>0</v>
      </c>
      <c r="EK21" s="142">
        <f>[1]playerSkillEffect!EK21</f>
        <v>0</v>
      </c>
      <c r="EL21" s="142">
        <f>[1]playerSkillEffect!EL21</f>
        <v>0</v>
      </c>
      <c r="EM21" s="142">
        <f>[1]playerSkillEffect!EM21</f>
        <v>0</v>
      </c>
      <c r="EN21" s="142">
        <f>[1]playerSkillEffect!EN21</f>
        <v>0</v>
      </c>
      <c r="EO21" s="142">
        <f>[1]playerSkillEffect!EO21</f>
        <v>0</v>
      </c>
      <c r="EP21" s="142">
        <f>[1]playerSkillEffect!EP21</f>
        <v>0</v>
      </c>
      <c r="EQ21" s="142">
        <f>[1]playerSkillEffect!EQ21</f>
        <v>0</v>
      </c>
      <c r="ER21" s="142">
        <f>[1]playerSkillEffect!ER21</f>
        <v>0</v>
      </c>
      <c r="ES21" s="142">
        <f>[1]playerSkillEffect!ES21</f>
        <v>0</v>
      </c>
      <c r="ET21" s="142">
        <f>[1]playerSkillEffect!ET21</f>
        <v>0</v>
      </c>
      <c r="EU21" s="142">
        <f>[1]playerSkillEffect!EU21</f>
        <v>0</v>
      </c>
      <c r="EV21" s="142">
        <f>[1]playerSkillEffect!EV21</f>
        <v>0</v>
      </c>
      <c r="EW21" s="142">
        <f>[1]playerSkillEffect!EW21</f>
        <v>10</v>
      </c>
      <c r="EX21" s="142">
        <f>[1]playerSkillEffect!EX21</f>
        <v>0</v>
      </c>
      <c r="EY21" s="142">
        <f>[1]playerSkillEffect!EY21</f>
        <v>0</v>
      </c>
      <c r="EZ21" s="142">
        <f>[1]playerSkillEffect!EZ21</f>
        <v>101</v>
      </c>
      <c r="FA21" s="142">
        <f>[1]playerSkillEffect!FA21</f>
        <v>0</v>
      </c>
      <c r="FB21" s="142">
        <f>[1]playerSkillEffect!FB21</f>
        <v>0</v>
      </c>
      <c r="FC21" s="142">
        <f>[1]playerSkillEffect!FC21</f>
        <v>0</v>
      </c>
      <c r="FD21" s="142">
        <f>[1]playerSkillEffect!FD21</f>
        <v>0</v>
      </c>
      <c r="FE21" s="142">
        <f>[1]playerSkillEffect!FE21</f>
        <v>1</v>
      </c>
      <c r="FF21" s="142" t="str">
        <f>[1]playerSkillEffect!FF21</f>
        <v>[4,5]</v>
      </c>
      <c r="FG21" s="142" t="str">
        <f>[1]playerSkillEffect!FG21</f>
        <v/>
      </c>
      <c r="FH21" s="142">
        <f>[1]playerSkillEffect!FH21</f>
        <v>1</v>
      </c>
      <c r="FI21" s="142">
        <f>[1]playerSkillEffect!FI21</f>
        <v>25</v>
      </c>
      <c r="FJ21" s="142">
        <f>[1]playerSkillEffect!FJ21</f>
        <v>10</v>
      </c>
      <c r="FK21" s="142">
        <f>[1]playerSkillEffect!FK21</f>
        <v>0</v>
      </c>
      <c r="FL21" s="142">
        <f>[1]playerSkillEffect!FL21</f>
        <v>0</v>
      </c>
      <c r="FM21" s="142">
        <f>[1]playerSkillEffect!FM21</f>
        <v>101</v>
      </c>
      <c r="FN21" s="142">
        <f>[1]playerSkillEffect!FN21</f>
        <v>0</v>
      </c>
      <c r="FO21" s="142">
        <f>[1]playerSkillEffect!FO21</f>
        <v>0</v>
      </c>
      <c r="FP21" s="142">
        <f>[1]playerSkillEffect!FP21</f>
        <v>0</v>
      </c>
      <c r="FQ21" s="142">
        <f>[1]playerSkillEffect!FQ21</f>
        <v>0</v>
      </c>
      <c r="FR21" s="142">
        <f>[1]playerSkillEffect!FR21</f>
        <v>0</v>
      </c>
      <c r="FS21" s="142">
        <f>[1]playerSkillEffect!FS21</f>
        <v>1</v>
      </c>
      <c r="FT21" s="142" t="str">
        <f>[1]playerSkillEffect!FT21</f>
        <v>[4,5]</v>
      </c>
      <c r="FU21" s="142" t="str">
        <f>[1]playerSkillEffect!FU21</f>
        <v/>
      </c>
      <c r="FV21" s="142">
        <f>[1]playerSkillEffect!FV21</f>
        <v>1</v>
      </c>
      <c r="FW21" s="142">
        <f>[1]playerSkillEffect!FW21</f>
        <v>25</v>
      </c>
      <c r="FX21" s="142">
        <f>[1]playerSkillEffect!FX21</f>
        <v>2000</v>
      </c>
      <c r="FY21" s="142">
        <f>[1]playerSkillEffect!FY21</f>
        <v>1</v>
      </c>
      <c r="FZ21" s="142">
        <f>[1]playerSkillEffect!FZ21</f>
        <v>0</v>
      </c>
      <c r="GA21" s="142">
        <f>[1]playerSkillEffect!GA21</f>
        <v>0</v>
      </c>
      <c r="GB21" s="142">
        <f>[1]playerSkillEffect!GB21</f>
        <v>0</v>
      </c>
      <c r="GC21" s="142">
        <f>[1]playerSkillEffect!GC21</f>
        <v>0</v>
      </c>
      <c r="GD21" s="142">
        <f>[1]playerSkillEffect!GD21</f>
        <v>0</v>
      </c>
      <c r="GE21" s="142">
        <f>[1]playerSkillEffect!GE21</f>
        <v>0</v>
      </c>
      <c r="GF21" s="142">
        <f>[1]playerSkillEffect!GF21</f>
        <v>0</v>
      </c>
      <c r="GG21" s="142">
        <f>[1]playerSkillEffect!GG21</f>
        <v>0</v>
      </c>
      <c r="GH21" s="142">
        <f>[1]playerSkillEffect!GH21</f>
        <v>0</v>
      </c>
    </row>
    <row r="22" spans="1:190">
      <c r="A22" s="142">
        <f>[1]playerSkillEffect!A22</f>
        <v>2131</v>
      </c>
      <c r="B22" s="142" t="str">
        <f>[1]playerSkillEffect!B22</f>
        <v>火焰之门</v>
      </c>
      <c r="C22" s="142">
        <f>[1]playerSkillEffect!C22</f>
        <v>2</v>
      </c>
      <c r="D22" s="142">
        <f>[1]playerSkillEffect!D22</f>
        <v>1</v>
      </c>
      <c r="E22" s="142">
        <f>[1]playerSkillEffect!E22</f>
        <v>1</v>
      </c>
      <c r="F22" s="142">
        <f>[1]playerSkillEffect!F22</f>
        <v>1</v>
      </c>
      <c r="G22" s="142">
        <f>[1]playerSkillEffect!G22</f>
        <v>3</v>
      </c>
      <c r="H22" s="142">
        <f>[1]playerSkillEffect!H22</f>
        <v>3</v>
      </c>
      <c r="I22" s="142">
        <f>[1]playerSkillEffect!I22</f>
        <v>0</v>
      </c>
      <c r="J22" s="142">
        <f>[1]playerSkillEffect!J22</f>
        <v>0</v>
      </c>
      <c r="K22" s="142">
        <f>[1]playerSkillEffect!K22</f>
        <v>0</v>
      </c>
      <c r="L22" s="142">
        <f>[1]playerSkillEffect!L22</f>
        <v>3.5999999999999997E-2</v>
      </c>
      <c r="M22" s="142">
        <f>[1]playerSkillEffect!M22</f>
        <v>2.7E-2</v>
      </c>
      <c r="N22" s="142" t="str">
        <f>[1]playerSkillEffect!N22</f>
        <v>PLAYERSKILL_213</v>
      </c>
      <c r="O22" s="142" t="str">
        <f>[1]playerSkillEffect!O22</f>
        <v>PLAYERSKILLDES_213</v>
      </c>
      <c r="P22" s="142" t="str">
        <f>[1]playerSkillEffect!P22</f>
        <v>PLAYERSKILLDES2_213</v>
      </c>
      <c r="Q22" s="142" t="str">
        <f>[1]playerSkillEffect!Q22</f>
        <v>PLAYERSKILLDES3_213</v>
      </c>
      <c r="R22" s="142" t="str">
        <f>[1]playerSkillEffect!R22</f>
        <v>PLAYERSKILLDES4_2131</v>
      </c>
      <c r="S22" s="142" t="str">
        <f>[1]playerSkillEffect!S22</f>
        <v>ps_huoyanzhimen</v>
      </c>
      <c r="T22" s="142">
        <f>[1]playerSkillEffect!T22</f>
        <v>101</v>
      </c>
      <c r="U22" s="142">
        <f>[1]playerSkillEffect!U22</f>
        <v>0</v>
      </c>
      <c r="V22" s="142">
        <f>[1]playerSkillEffect!V22</f>
        <v>0</v>
      </c>
      <c r="W22" s="142">
        <f>[1]playerSkillEffect!W22</f>
        <v>0</v>
      </c>
      <c r="X22" s="142">
        <f>[1]playerSkillEffect!X22</f>
        <v>0</v>
      </c>
      <c r="Y22" s="142">
        <f>[1]playerSkillEffect!Y22</f>
        <v>0</v>
      </c>
      <c r="Z22" s="142">
        <f>[1]playerSkillEffect!Z22</f>
        <v>0</v>
      </c>
      <c r="AA22" s="142">
        <f>[1]playerSkillEffect!AA22</f>
        <v>0</v>
      </c>
      <c r="AB22" s="142">
        <f>[1]playerSkillEffect!AB22</f>
        <v>0</v>
      </c>
      <c r="AC22" s="142">
        <f>[1]playerSkillEffect!AC22</f>
        <v>0</v>
      </c>
      <c r="AD22" s="142" t="str">
        <f>[1]playerSkillEffect!AD22</f>
        <v>diyuzhimen1_diyuzhimen</v>
      </c>
      <c r="AE22" s="142">
        <f>[1]playerSkillEffect!AE22</f>
        <v>0</v>
      </c>
      <c r="AF22" s="142" t="str">
        <f>[1]playerSkillEffect!AF22</f>
        <v>diyuzhimen2_diyuzhimen</v>
      </c>
      <c r="AG22" s="142">
        <f>[1]playerSkillEffect!AG22</f>
        <v>0</v>
      </c>
      <c r="AH22" s="142">
        <f>[1]playerSkillEffect!AH22</f>
        <v>120</v>
      </c>
      <c r="AI22" s="142">
        <f>[1]playerSkillEffect!AI22</f>
        <v>0</v>
      </c>
      <c r="AJ22" s="142">
        <f>[1]playerSkillEffect!AJ22</f>
        <v>0</v>
      </c>
      <c r="AK22" s="142">
        <f>[1]playerSkillEffect!AK22</f>
        <v>0</v>
      </c>
      <c r="AL22" s="142">
        <f>[1]playerSkillEffect!AL22</f>
        <v>0</v>
      </c>
      <c r="AM22" s="142">
        <f>[1]playerSkillEffect!AM22</f>
        <v>1</v>
      </c>
      <c r="AN22" s="142" t="str">
        <f>[1]playerSkillEffect!AN22</f>
        <v>[["skill_huoyanzhimen",1]]</v>
      </c>
      <c r="AO22" s="142">
        <f>[1]playerSkillEffect!AO22</f>
        <v>0</v>
      </c>
      <c r="AP22" s="142">
        <f>[1]playerSkillEffect!AP22</f>
        <v>3</v>
      </c>
      <c r="AQ22" s="142">
        <f>[1]playerSkillEffect!AQ22</f>
        <v>2</v>
      </c>
      <c r="AR22" s="142">
        <f>[1]playerSkillEffect!AR22</f>
        <v>0</v>
      </c>
      <c r="AS22" s="142">
        <f>[1]playerSkillEffect!AS22</f>
        <v>0</v>
      </c>
      <c r="AT22" s="142" t="str">
        <f>[1]playerSkillEffect!AT22</f>
        <v>[17000,0]</v>
      </c>
      <c r="AU22" s="142" t="str">
        <f>[1]playerSkillEffect!AU22</f>
        <v>[24000,0]</v>
      </c>
      <c r="AV22" s="142" t="str">
        <f>[1]playerSkillEffect!AV22</f>
        <v>[65,0]</v>
      </c>
      <c r="AW22" s="142">
        <f>[1]playerSkillEffect!AW22</f>
        <v>1</v>
      </c>
      <c r="AX22" s="142">
        <f>[1]playerSkillEffect!AX22</f>
        <v>1</v>
      </c>
      <c r="AY22" s="142">
        <f>[1]playerSkillEffect!AY22</f>
        <v>1</v>
      </c>
      <c r="AZ22" s="142" t="str">
        <f>[1]playerSkillEffect!AZ22</f>
        <v/>
      </c>
      <c r="BA22" s="142">
        <f>[1]playerSkillEffect!BA22</f>
        <v>0</v>
      </c>
      <c r="BB22" s="142">
        <f>[1]playerSkillEffect!BB22</f>
        <v>1</v>
      </c>
      <c r="BC22" s="142">
        <f>[1]playerSkillEffect!BC22</f>
        <v>0</v>
      </c>
      <c r="BD22" s="142" t="str">
        <f>[1]playerSkillEffect!BD22</f>
        <v/>
      </c>
      <c r="BE22" s="142">
        <f>[1]playerSkillEffect!BE22</f>
        <v>10213</v>
      </c>
      <c r="BF22" s="142" t="str">
        <f>[1]playerSkillEffect!BF22</f>
        <v/>
      </c>
      <c r="BG22" s="142" t="str">
        <f>[1]playerSkillEffect!BG22</f>
        <v/>
      </c>
      <c r="BH22" s="142">
        <f>[1]playerSkillEffect!BH22</f>
        <v>100</v>
      </c>
      <c r="BI22" s="142">
        <f>[1]playerSkillEffect!BI22</f>
        <v>0</v>
      </c>
      <c r="BJ22" s="142">
        <f>[1]playerSkillEffect!BJ22</f>
        <v>0</v>
      </c>
      <c r="BK22" s="142">
        <f>[1]playerSkillEffect!BK22</f>
        <v>0</v>
      </c>
      <c r="BL22" s="142">
        <f>[1]playerSkillEffect!BL22</f>
        <v>80</v>
      </c>
      <c r="BM22" s="142">
        <f>[1]playerSkillEffect!BM22</f>
        <v>0</v>
      </c>
      <c r="BN22" s="142">
        <f>[1]playerSkillEffect!BN22</f>
        <v>0</v>
      </c>
      <c r="BO22" s="142">
        <f>[1]playerSkillEffect!BO22</f>
        <v>0</v>
      </c>
      <c r="BP22" s="142">
        <f>[1]playerSkillEffect!BP22</f>
        <v>0</v>
      </c>
      <c r="BQ22" s="142">
        <f>[1]playerSkillEffect!BQ22</f>
        <v>0</v>
      </c>
      <c r="BR22" s="142">
        <f>[1]playerSkillEffect!BR22</f>
        <v>0</v>
      </c>
      <c r="BS22" s="142" t="str">
        <f>[1]playerSkillEffect!BS22</f>
        <v/>
      </c>
      <c r="BT22" s="142">
        <f>[1]playerSkillEffect!BT22</f>
        <v>0</v>
      </c>
      <c r="BU22" s="142" t="str">
        <f>[1]playerSkillEffect!BU22</f>
        <v/>
      </c>
      <c r="BV22" s="142">
        <f>[1]playerSkillEffect!BV22</f>
        <v>0</v>
      </c>
      <c r="BW22" s="142" t="str">
        <f>[1]playerSkillEffect!BW22</f>
        <v/>
      </c>
      <c r="BX22" s="142">
        <f>[1]playerSkillEffect!BX22</f>
        <v>2</v>
      </c>
      <c r="BY22" s="142" t="str">
        <f>[1]playerSkillEffect!BY22</f>
        <v/>
      </c>
      <c r="BZ22" s="142" t="str">
        <f>[1]playerSkillEffect!BZ22</f>
        <v/>
      </c>
      <c r="CA22" s="142" t="str">
        <f>[1]playerSkillEffect!CA22</f>
        <v/>
      </c>
      <c r="CB22" s="142" t="str">
        <f>[1]playerSkillEffect!CB22</f>
        <v/>
      </c>
      <c r="CC22" s="142">
        <f>[1]playerSkillEffect!CC22</f>
        <v>0</v>
      </c>
      <c r="CD22" s="142">
        <f>[1]playerSkillEffect!CD22</f>
        <v>0</v>
      </c>
      <c r="CE22" s="142">
        <f>[1]playerSkillEffect!CE22</f>
        <v>8213</v>
      </c>
      <c r="CF22" s="142" t="str">
        <f>[1]playerSkillEffect!CF22</f>
        <v>[1,1]</v>
      </c>
      <c r="CG22" s="142" t="str">
        <f>[1]playerSkillEffect!CG22</f>
        <v>[9,0]</v>
      </c>
      <c r="CH22" s="142" t="str">
        <f>[1]playerSkillEffect!CH22</f>
        <v/>
      </c>
      <c r="CI22" s="142" t="str">
        <f>[1]playerSkillEffect!CI22</f>
        <v/>
      </c>
      <c r="CJ22" s="142">
        <f>[1]playerSkillEffect!CJ22</f>
        <v>0</v>
      </c>
      <c r="CK22" s="142">
        <f>[1]playerSkillEffect!CK22</f>
        <v>0</v>
      </c>
      <c r="CL22" s="142">
        <f>[1]playerSkillEffect!CL22</f>
        <v>0</v>
      </c>
      <c r="CM22" s="142">
        <f>[1]playerSkillEffect!CM22</f>
        <v>0</v>
      </c>
      <c r="CN22" s="142">
        <f>[1]playerSkillEffect!CN22</f>
        <v>0</v>
      </c>
      <c r="CO22" s="142">
        <f>[1]playerSkillEffect!CO22</f>
        <v>0</v>
      </c>
      <c r="CP22" s="142">
        <f>[1]playerSkillEffect!CP22</f>
        <v>0</v>
      </c>
      <c r="CQ22" s="142">
        <f>[1]playerSkillEffect!CQ22</f>
        <v>0</v>
      </c>
      <c r="CR22" s="142">
        <f>[1]playerSkillEffect!CR22</f>
        <v>0</v>
      </c>
      <c r="CS22" s="142">
        <f>[1]playerSkillEffect!CS22</f>
        <v>0</v>
      </c>
      <c r="CT22" s="142">
        <f>[1]playerSkillEffect!CT22</f>
        <v>0</v>
      </c>
      <c r="CU22" s="142">
        <f>[1]playerSkillEffect!CU22</f>
        <v>0</v>
      </c>
      <c r="CV22" s="142">
        <f>[1]playerSkillEffect!CV22</f>
        <v>0</v>
      </c>
      <c r="CW22" s="142">
        <f>[1]playerSkillEffect!CW22</f>
        <v>0</v>
      </c>
      <c r="CX22" s="142">
        <f>[1]playerSkillEffect!CX22</f>
        <v>0</v>
      </c>
      <c r="CY22" s="142">
        <f>[1]playerSkillEffect!CY22</f>
        <v>0</v>
      </c>
      <c r="CZ22" s="142">
        <f>[1]playerSkillEffect!CZ22</f>
        <v>0</v>
      </c>
      <c r="DA22" s="142">
        <f>[1]playerSkillEffect!DA22</f>
        <v>0</v>
      </c>
      <c r="DB22" s="142">
        <f>[1]playerSkillEffect!DB22</f>
        <v>0</v>
      </c>
      <c r="DC22" s="142">
        <f>[1]playerSkillEffect!DC22</f>
        <v>0</v>
      </c>
      <c r="DD22" s="142">
        <f>[1]playerSkillEffect!DD22</f>
        <v>0</v>
      </c>
      <c r="DE22" s="142">
        <f>[1]playerSkillEffect!DE22</f>
        <v>0</v>
      </c>
      <c r="DF22" s="142">
        <f>[1]playerSkillEffect!DF22</f>
        <v>0</v>
      </c>
      <c r="DG22" s="142">
        <f>[1]playerSkillEffect!DG22</f>
        <v>0</v>
      </c>
      <c r="DH22" s="142">
        <f>[1]playerSkillEffect!DH22</f>
        <v>0</v>
      </c>
      <c r="DI22" s="142">
        <f>[1]playerSkillEffect!DI22</f>
        <v>80</v>
      </c>
      <c r="DJ22" s="142">
        <f>[1]playerSkillEffect!DJ22</f>
        <v>0</v>
      </c>
      <c r="DK22" s="142">
        <f>[1]playerSkillEffect!DK22</f>
        <v>0</v>
      </c>
      <c r="DL22" s="142">
        <f>[1]playerSkillEffect!DL22</f>
        <v>0</v>
      </c>
      <c r="DM22" s="142">
        <f>[1]playerSkillEffect!DM22</f>
        <v>0</v>
      </c>
      <c r="DN22" s="142">
        <f>[1]playerSkillEffect!DN22</f>
        <v>0</v>
      </c>
      <c r="DO22" s="142">
        <f>[1]playerSkillEffect!DO22</f>
        <v>0</v>
      </c>
      <c r="DP22" s="142">
        <f>[1]playerSkillEffect!DP22</f>
        <v>0</v>
      </c>
      <c r="DQ22" s="142">
        <f>[1]playerSkillEffect!DQ22</f>
        <v>0</v>
      </c>
      <c r="DR22" s="142">
        <f>[1]playerSkillEffect!DR22</f>
        <v>0</v>
      </c>
      <c r="DS22" s="142">
        <f>[1]playerSkillEffect!DS22</f>
        <v>0</v>
      </c>
      <c r="DT22" s="142">
        <f>[1]playerSkillEffect!DT22</f>
        <v>2</v>
      </c>
      <c r="DU22" s="142">
        <f>[1]playerSkillEffect!DU22</f>
        <v>0</v>
      </c>
      <c r="DV22" s="142">
        <f>[1]playerSkillEffect!DV22</f>
        <v>0</v>
      </c>
      <c r="DW22" s="142">
        <f>[1]playerSkillEffect!DW22</f>
        <v>0</v>
      </c>
      <c r="DX22" s="142">
        <f>[1]playerSkillEffect!DX22</f>
        <v>0</v>
      </c>
      <c r="DY22" s="142">
        <f>[1]playerSkillEffect!DY22</f>
        <v>0</v>
      </c>
      <c r="DZ22" s="142">
        <f>[1]playerSkillEffect!DZ22</f>
        <v>0</v>
      </c>
      <c r="EA22" s="142">
        <f>[1]playerSkillEffect!EA22</f>
        <v>0</v>
      </c>
      <c r="EB22" s="142">
        <f>[1]playerSkillEffect!EB22</f>
        <v>0</v>
      </c>
      <c r="EC22" s="142">
        <f>[1]playerSkillEffect!EC22</f>
        <v>0</v>
      </c>
      <c r="ED22" s="142">
        <f>[1]playerSkillEffect!ED22</f>
        <v>0</v>
      </c>
      <c r="EE22" s="142">
        <f>[1]playerSkillEffect!EE22</f>
        <v>0</v>
      </c>
      <c r="EF22" s="142">
        <f>[1]playerSkillEffect!EF22</f>
        <v>0</v>
      </c>
      <c r="EG22" s="142">
        <f>[1]playerSkillEffect!EG22</f>
        <v>0</v>
      </c>
      <c r="EH22" s="142">
        <f>[1]playerSkillEffect!EH22</f>
        <v>0</v>
      </c>
      <c r="EI22" s="142">
        <f>[1]playerSkillEffect!EI22</f>
        <v>0</v>
      </c>
      <c r="EJ22" s="142">
        <f>[1]playerSkillEffect!EJ22</f>
        <v>0</v>
      </c>
      <c r="EK22" s="142">
        <f>[1]playerSkillEffect!EK22</f>
        <v>0</v>
      </c>
      <c r="EL22" s="142">
        <f>[1]playerSkillEffect!EL22</f>
        <v>0</v>
      </c>
      <c r="EM22" s="142">
        <f>[1]playerSkillEffect!EM22</f>
        <v>0</v>
      </c>
      <c r="EN22" s="142">
        <f>[1]playerSkillEffect!EN22</f>
        <v>0</v>
      </c>
      <c r="EO22" s="142">
        <f>[1]playerSkillEffect!EO22</f>
        <v>0</v>
      </c>
      <c r="EP22" s="142">
        <f>[1]playerSkillEffect!EP22</f>
        <v>0</v>
      </c>
      <c r="EQ22" s="142">
        <f>[1]playerSkillEffect!EQ22</f>
        <v>0</v>
      </c>
      <c r="ER22" s="142">
        <f>[1]playerSkillEffect!ER22</f>
        <v>0</v>
      </c>
      <c r="ES22" s="142">
        <f>[1]playerSkillEffect!ES22</f>
        <v>0</v>
      </c>
      <c r="ET22" s="142">
        <f>[1]playerSkillEffect!ET22</f>
        <v>0</v>
      </c>
      <c r="EU22" s="142">
        <f>[1]playerSkillEffect!EU22</f>
        <v>0</v>
      </c>
      <c r="EV22" s="142">
        <f>[1]playerSkillEffect!EV22</f>
        <v>0</v>
      </c>
      <c r="EW22" s="142">
        <f>[1]playerSkillEffect!EW22</f>
        <v>10</v>
      </c>
      <c r="EX22" s="142">
        <f>[1]playerSkillEffect!EX22</f>
        <v>0</v>
      </c>
      <c r="EY22" s="142">
        <f>[1]playerSkillEffect!EY22</f>
        <v>0</v>
      </c>
      <c r="EZ22" s="142">
        <f>[1]playerSkillEffect!EZ22</f>
        <v>101</v>
      </c>
      <c r="FA22" s="142">
        <f>[1]playerSkillEffect!FA22</f>
        <v>0</v>
      </c>
      <c r="FB22" s="142">
        <f>[1]playerSkillEffect!FB22</f>
        <v>0</v>
      </c>
      <c r="FC22" s="142">
        <f>[1]playerSkillEffect!FC22</f>
        <v>0</v>
      </c>
      <c r="FD22" s="142">
        <f>[1]playerSkillEffect!FD22</f>
        <v>0</v>
      </c>
      <c r="FE22" s="142">
        <f>[1]playerSkillEffect!FE22</f>
        <v>1</v>
      </c>
      <c r="FF22" s="142" t="str">
        <f>[1]playerSkillEffect!FF22</f>
        <v>[4,5]</v>
      </c>
      <c r="FG22" s="142" t="str">
        <f>[1]playerSkillEffect!FG22</f>
        <v/>
      </c>
      <c r="FH22" s="142">
        <f>[1]playerSkillEffect!FH22</f>
        <v>1</v>
      </c>
      <c r="FI22" s="142">
        <f>[1]playerSkillEffect!FI22</f>
        <v>25</v>
      </c>
      <c r="FJ22" s="142">
        <f>[1]playerSkillEffect!FJ22</f>
        <v>10</v>
      </c>
      <c r="FK22" s="142">
        <f>[1]playerSkillEffect!FK22</f>
        <v>0</v>
      </c>
      <c r="FL22" s="142">
        <f>[1]playerSkillEffect!FL22</f>
        <v>0</v>
      </c>
      <c r="FM22" s="142">
        <f>[1]playerSkillEffect!FM22</f>
        <v>101</v>
      </c>
      <c r="FN22" s="142">
        <f>[1]playerSkillEffect!FN22</f>
        <v>0</v>
      </c>
      <c r="FO22" s="142">
        <f>[1]playerSkillEffect!FO22</f>
        <v>0</v>
      </c>
      <c r="FP22" s="142">
        <f>[1]playerSkillEffect!FP22</f>
        <v>0</v>
      </c>
      <c r="FQ22" s="142">
        <f>[1]playerSkillEffect!FQ22</f>
        <v>0</v>
      </c>
      <c r="FR22" s="142">
        <f>[1]playerSkillEffect!FR22</f>
        <v>0</v>
      </c>
      <c r="FS22" s="142">
        <f>[1]playerSkillEffect!FS22</f>
        <v>1</v>
      </c>
      <c r="FT22" s="142" t="str">
        <f>[1]playerSkillEffect!FT22</f>
        <v>[4,5]</v>
      </c>
      <c r="FU22" s="142" t="str">
        <f>[1]playerSkillEffect!FU22</f>
        <v/>
      </c>
      <c r="FV22" s="142">
        <f>[1]playerSkillEffect!FV22</f>
        <v>1</v>
      </c>
      <c r="FW22" s="142">
        <f>[1]playerSkillEffect!FW22</f>
        <v>25</v>
      </c>
      <c r="FX22" s="142">
        <f>[1]playerSkillEffect!FX22</f>
        <v>2000</v>
      </c>
      <c r="FY22" s="142">
        <f>[1]playerSkillEffect!FY22</f>
        <v>1</v>
      </c>
      <c r="FZ22" s="142">
        <f>[1]playerSkillEffect!FZ22</f>
        <v>0</v>
      </c>
      <c r="GA22" s="142">
        <f>[1]playerSkillEffect!GA22</f>
        <v>0</v>
      </c>
      <c r="GB22" s="142">
        <f>[1]playerSkillEffect!GB22</f>
        <v>0</v>
      </c>
      <c r="GC22" s="142">
        <f>[1]playerSkillEffect!GC22</f>
        <v>0</v>
      </c>
      <c r="GD22" s="142">
        <f>[1]playerSkillEffect!GD22</f>
        <v>0</v>
      </c>
      <c r="GE22" s="142">
        <f>[1]playerSkillEffect!GE22</f>
        <v>0</v>
      </c>
      <c r="GF22" s="142">
        <f>[1]playerSkillEffect!GF22</f>
        <v>0</v>
      </c>
      <c r="GG22" s="142">
        <f>[1]playerSkillEffect!GG22</f>
        <v>0</v>
      </c>
      <c r="GH22" s="142">
        <f>[1]playerSkillEffect!GH22</f>
        <v>0</v>
      </c>
    </row>
    <row r="23" spans="1:190">
      <c r="A23" s="142">
        <f>[1]playerSkillEffect!A23</f>
        <v>214</v>
      </c>
      <c r="B23" s="142" t="str">
        <f>[1]playerSkillEffect!B23</f>
        <v>烈火神箭</v>
      </c>
      <c r="C23" s="142">
        <f>[1]playerSkillEffect!C23</f>
        <v>2</v>
      </c>
      <c r="D23" s="142">
        <f>[1]playerSkillEffect!D23</f>
        <v>0</v>
      </c>
      <c r="E23" s="142">
        <f>[1]playerSkillEffect!E23</f>
        <v>0</v>
      </c>
      <c r="F23" s="142">
        <f>[1]playerSkillEffect!F23</f>
        <v>1</v>
      </c>
      <c r="G23" s="142">
        <f>[1]playerSkillEffect!G23</f>
        <v>1</v>
      </c>
      <c r="H23" s="142">
        <f>[1]playerSkillEffect!H23</f>
        <v>1</v>
      </c>
      <c r="I23" s="142">
        <f>[1]playerSkillEffect!I23</f>
        <v>1</v>
      </c>
      <c r="J23" s="142">
        <f>[1]playerSkillEffect!J23</f>
        <v>0</v>
      </c>
      <c r="K23" s="142">
        <f>[1]playerSkillEffect!K23</f>
        <v>0</v>
      </c>
      <c r="L23" s="142">
        <f>[1]playerSkillEffect!L23</f>
        <v>2.7E-2</v>
      </c>
      <c r="M23" s="142">
        <f>[1]playerSkillEffect!M23</f>
        <v>1.7999999999999999E-2</v>
      </c>
      <c r="N23" s="142" t="str">
        <f>[1]playerSkillEffect!N23</f>
        <v>PLAYERSKILL_214</v>
      </c>
      <c r="O23" s="142" t="str">
        <f>[1]playerSkillEffect!O23</f>
        <v>PLAYERSKILLDES_214</v>
      </c>
      <c r="P23" s="142" t="str">
        <f>[1]playerSkillEffect!P23</f>
        <v>PLAYERSKILLDES2_214</v>
      </c>
      <c r="Q23" s="142" t="str">
        <f>[1]playerSkillEffect!Q23</f>
        <v>PLAYERSKILLDES3_214</v>
      </c>
      <c r="R23" s="142" t="str">
        <f>[1]playerSkillEffect!R23</f>
        <v>PLAYERSKILLDES4_214</v>
      </c>
      <c r="S23" s="142" t="str">
        <f>[1]playerSkillEffect!S23</f>
        <v>ps_liehuoshenjian</v>
      </c>
      <c r="T23" s="142">
        <f>[1]playerSkillEffect!T23</f>
        <v>101</v>
      </c>
      <c r="U23" s="142">
        <f>[1]playerSkillEffect!U23</f>
        <v>0</v>
      </c>
      <c r="V23" s="142">
        <f>[1]playerSkillEffect!V23</f>
        <v>0</v>
      </c>
      <c r="W23" s="142">
        <f>[1]playerSkillEffect!W23</f>
        <v>0</v>
      </c>
      <c r="X23" s="142">
        <f>[1]playerSkillEffect!X23</f>
        <v>0</v>
      </c>
      <c r="Y23" s="142">
        <f>[1]playerSkillEffect!Y23</f>
        <v>0</v>
      </c>
      <c r="Z23" s="142">
        <f>[1]playerSkillEffect!Z23</f>
        <v>0</v>
      </c>
      <c r="AA23" s="142">
        <f>[1]playerSkillEffect!AA23</f>
        <v>0</v>
      </c>
      <c r="AB23" s="142">
        <f>[1]playerSkillEffect!AB23</f>
        <v>0</v>
      </c>
      <c r="AC23" s="142">
        <f>[1]playerSkillEffect!AC23</f>
        <v>0</v>
      </c>
      <c r="AD23" s="142" t="str">
        <f>[1]playerSkillEffect!AD23</f>
        <v>liehuoshenjian_liehuoshenjian</v>
      </c>
      <c r="AE23" s="142">
        <f>[1]playerSkillEffect!AE23</f>
        <v>0</v>
      </c>
      <c r="AF23" s="142">
        <f>[1]playerSkillEffect!AF23</f>
        <v>0</v>
      </c>
      <c r="AG23" s="142">
        <f>[1]playerSkillEffect!AG23</f>
        <v>0</v>
      </c>
      <c r="AH23" s="142">
        <f>[1]playerSkillEffect!AH23</f>
        <v>120</v>
      </c>
      <c r="AI23" s="142">
        <f>[1]playerSkillEffect!AI23</f>
        <v>0</v>
      </c>
      <c r="AJ23" s="142">
        <f>[1]playerSkillEffect!AJ23</f>
        <v>0</v>
      </c>
      <c r="AK23" s="142">
        <f>[1]playerSkillEffect!AK23</f>
        <v>0</v>
      </c>
      <c r="AL23" s="142">
        <f>[1]playerSkillEffect!AL23</f>
        <v>0</v>
      </c>
      <c r="AM23" s="142">
        <f>[1]playerSkillEffect!AM23</f>
        <v>1</v>
      </c>
      <c r="AN23" s="142" t="str">
        <f>[1]playerSkillEffect!AN23</f>
        <v>[["skill_liehuoshenjian",1]]</v>
      </c>
      <c r="AO23" s="142">
        <f>[1]playerSkillEffect!AO23</f>
        <v>0</v>
      </c>
      <c r="AP23" s="142">
        <f>[1]playerSkillEffect!AP23</f>
        <v>3</v>
      </c>
      <c r="AQ23" s="142">
        <f>[1]playerSkillEffect!AQ23</f>
        <v>2</v>
      </c>
      <c r="AR23" s="142">
        <f>[1]playerSkillEffect!AR23</f>
        <v>0</v>
      </c>
      <c r="AS23" s="142">
        <f>[1]playerSkillEffect!AS23</f>
        <v>0</v>
      </c>
      <c r="AT23" s="142" t="str">
        <f>[1]playerSkillEffect!AT23</f>
        <v>[6000,0]</v>
      </c>
      <c r="AU23" s="142" t="str">
        <f>[1]playerSkillEffect!AU23</f>
        <v>[15000,0]</v>
      </c>
      <c r="AV23" s="142" t="str">
        <f>[1]playerSkillEffect!AV23</f>
        <v>[20,0]</v>
      </c>
      <c r="AW23" s="142">
        <f>[1]playerSkillEffect!AW23</f>
        <v>1</v>
      </c>
      <c r="AX23" s="142">
        <f>[1]playerSkillEffect!AX23</f>
        <v>1</v>
      </c>
      <c r="AY23" s="142">
        <f>[1]playerSkillEffect!AY23</f>
        <v>1</v>
      </c>
      <c r="AZ23" s="142" t="str">
        <f>[1]playerSkillEffect!AZ23</f>
        <v/>
      </c>
      <c r="BA23" s="142">
        <f>[1]playerSkillEffect!BA23</f>
        <v>0</v>
      </c>
      <c r="BB23" s="142">
        <f>[1]playerSkillEffect!BB23</f>
        <v>1</v>
      </c>
      <c r="BC23" s="142">
        <f>[1]playerSkillEffect!BC23</f>
        <v>0</v>
      </c>
      <c r="BD23" s="142" t="str">
        <f>[1]playerSkillEffect!BD23</f>
        <v/>
      </c>
      <c r="BE23" s="142" t="str">
        <f>[1]playerSkillEffect!BE23</f>
        <v/>
      </c>
      <c r="BF23" s="142" t="str">
        <f>[1]playerSkillEffect!BF23</f>
        <v/>
      </c>
      <c r="BG23" s="142" t="str">
        <f>[1]playerSkillEffect!BG23</f>
        <v/>
      </c>
      <c r="BH23" s="142">
        <f>[1]playerSkillEffect!BH23</f>
        <v>100</v>
      </c>
      <c r="BI23" s="142">
        <f>[1]playerSkillEffect!BI23</f>
        <v>0</v>
      </c>
      <c r="BJ23" s="142">
        <f>[1]playerSkillEffect!BJ23</f>
        <v>0</v>
      </c>
      <c r="BK23" s="142">
        <f>[1]playerSkillEffect!BK23</f>
        <v>1</v>
      </c>
      <c r="BL23" s="142">
        <f>[1]playerSkillEffect!BL23</f>
        <v>45</v>
      </c>
      <c r="BM23" s="142">
        <f>[1]playerSkillEffect!BM23</f>
        <v>9</v>
      </c>
      <c r="BN23" s="142">
        <f>[1]playerSkillEffect!BN23</f>
        <v>19</v>
      </c>
      <c r="BO23" s="142">
        <f>[1]playerSkillEffect!BO23</f>
        <v>0</v>
      </c>
      <c r="BP23" s="142" t="str">
        <f>[1]playerSkillEffect!BP23</f>
        <v>[0,0]</v>
      </c>
      <c r="BQ23" s="142">
        <f>[1]playerSkillEffect!BQ23</f>
        <v>2</v>
      </c>
      <c r="BR23" s="142">
        <f>[1]playerSkillEffect!BR23</f>
        <v>0</v>
      </c>
      <c r="BS23" s="142" t="str">
        <f>[1]playerSkillEffect!BS23</f>
        <v/>
      </c>
      <c r="BT23" s="142">
        <f>[1]playerSkillEffect!BT23</f>
        <v>0</v>
      </c>
      <c r="BU23" s="142" t="str">
        <f>[1]playerSkillEffect!BU23</f>
        <v>[951,516]</v>
      </c>
      <c r="BV23" s="142">
        <f>[1]playerSkillEffect!BV23</f>
        <v>0</v>
      </c>
      <c r="BW23" s="142" t="str">
        <f>[1]playerSkillEffect!BW23</f>
        <v/>
      </c>
      <c r="BX23" s="142">
        <f>[1]playerSkillEffect!BX23</f>
        <v>2</v>
      </c>
      <c r="BY23" s="142" t="str">
        <f>[1]playerSkillEffect!BY23</f>
        <v/>
      </c>
      <c r="BZ23" s="142" t="str">
        <f>[1]playerSkillEffect!BZ23</f>
        <v/>
      </c>
      <c r="CA23" s="142">
        <f>[1]playerSkillEffect!CA23</f>
        <v>42001</v>
      </c>
      <c r="CB23" s="142" t="str">
        <f>[1]playerSkillEffect!CB23</f>
        <v>[100,0]</v>
      </c>
      <c r="CC23" s="142">
        <f>[1]playerSkillEffect!CC23</f>
        <v>0</v>
      </c>
      <c r="CD23" s="142">
        <f>[1]playerSkillEffect!CD23</f>
        <v>0</v>
      </c>
      <c r="CE23" s="142" t="str">
        <f>[1]playerSkillEffect!CE23</f>
        <v/>
      </c>
      <c r="CF23" s="142" t="str">
        <f>[1]playerSkillEffect!CF23</f>
        <v/>
      </c>
      <c r="CG23" s="142" t="str">
        <f>[1]playerSkillEffect!CG23</f>
        <v/>
      </c>
      <c r="CH23" s="142" t="str">
        <f>[1]playerSkillEffect!CH23</f>
        <v/>
      </c>
      <c r="CI23" s="142" t="str">
        <f>[1]playerSkillEffect!CI23</f>
        <v/>
      </c>
      <c r="CJ23" s="142">
        <f>[1]playerSkillEffect!CJ23</f>
        <v>0</v>
      </c>
      <c r="CK23" s="142">
        <f>[1]playerSkillEffect!CK23</f>
        <v>0</v>
      </c>
      <c r="CL23" s="142">
        <f>[1]playerSkillEffect!CL23</f>
        <v>0</v>
      </c>
      <c r="CM23" s="142">
        <f>[1]playerSkillEffect!CM23</f>
        <v>0</v>
      </c>
      <c r="CN23" s="142">
        <f>[1]playerSkillEffect!CN23</f>
        <v>0</v>
      </c>
      <c r="CO23" s="142">
        <f>[1]playerSkillEffect!CO23</f>
        <v>0</v>
      </c>
      <c r="CP23" s="142">
        <f>[1]playerSkillEffect!CP23</f>
        <v>0</v>
      </c>
      <c r="CQ23" s="142">
        <f>[1]playerSkillEffect!CQ23</f>
        <v>0</v>
      </c>
      <c r="CR23" s="142">
        <f>[1]playerSkillEffect!CR23</f>
        <v>0</v>
      </c>
      <c r="CS23" s="142">
        <f>[1]playerSkillEffect!CS23</f>
        <v>0</v>
      </c>
      <c r="CT23" s="142">
        <f>[1]playerSkillEffect!CT23</f>
        <v>0</v>
      </c>
      <c r="CU23" s="142">
        <f>[1]playerSkillEffect!CU23</f>
        <v>0</v>
      </c>
      <c r="CV23" s="142">
        <f>[1]playerSkillEffect!CV23</f>
        <v>0</v>
      </c>
      <c r="CW23" s="142">
        <f>[1]playerSkillEffect!CW23</f>
        <v>2</v>
      </c>
      <c r="CX23" s="142">
        <f>[1]playerSkillEffect!CX23</f>
        <v>2</v>
      </c>
      <c r="CY23" s="142">
        <f>[1]playerSkillEffect!CY23</f>
        <v>1</v>
      </c>
      <c r="CZ23" s="142">
        <f>[1]playerSkillEffect!CZ23</f>
        <v>0</v>
      </c>
      <c r="DA23" s="142">
        <f>[1]playerSkillEffect!DA23</f>
        <v>0</v>
      </c>
      <c r="DB23" s="142">
        <f>[1]playerSkillEffect!DB23</f>
        <v>0</v>
      </c>
      <c r="DC23" s="142">
        <f>[1]playerSkillEffect!DC23</f>
        <v>0</v>
      </c>
      <c r="DD23" s="142">
        <f>[1]playerSkillEffect!DD23</f>
        <v>0</v>
      </c>
      <c r="DE23" s="142">
        <f>[1]playerSkillEffect!DE23</f>
        <v>0</v>
      </c>
      <c r="DF23" s="142">
        <f>[1]playerSkillEffect!DF23</f>
        <v>0</v>
      </c>
      <c r="DG23" s="142">
        <f>[1]playerSkillEffect!DG23</f>
        <v>0</v>
      </c>
      <c r="DH23" s="142">
        <f>[1]playerSkillEffect!DH23</f>
        <v>0</v>
      </c>
      <c r="DI23" s="142">
        <f>[1]playerSkillEffect!DI23</f>
        <v>45</v>
      </c>
      <c r="DJ23" s="142">
        <f>[1]playerSkillEffect!DJ23</f>
        <v>0</v>
      </c>
      <c r="DK23" s="142">
        <f>[1]playerSkillEffect!DK23</f>
        <v>0</v>
      </c>
      <c r="DL23" s="142">
        <f>[1]playerSkillEffect!DL23</f>
        <v>0</v>
      </c>
      <c r="DM23" s="142">
        <f>[1]playerSkillEffect!DM23</f>
        <v>0</v>
      </c>
      <c r="DN23" s="142">
        <f>[1]playerSkillEffect!DN23</f>
        <v>0</v>
      </c>
      <c r="DO23" s="142">
        <f>[1]playerSkillEffect!DO23</f>
        <v>0</v>
      </c>
      <c r="DP23" s="142">
        <f>[1]playerSkillEffect!DP23</f>
        <v>0</v>
      </c>
      <c r="DQ23" s="142">
        <f>[1]playerSkillEffect!DQ23</f>
        <v>0</v>
      </c>
      <c r="DR23" s="142">
        <f>[1]playerSkillEffect!DR23</f>
        <v>0</v>
      </c>
      <c r="DS23" s="142">
        <f>[1]playerSkillEffect!DS23</f>
        <v>0</v>
      </c>
      <c r="DT23" s="142">
        <f>[1]playerSkillEffect!DT23</f>
        <v>2</v>
      </c>
      <c r="DU23" s="142">
        <f>[1]playerSkillEffect!DU23</f>
        <v>0</v>
      </c>
      <c r="DV23" s="142">
        <f>[1]playerSkillEffect!DV23</f>
        <v>0</v>
      </c>
      <c r="DW23" s="142">
        <f>[1]playerSkillEffect!DW23</f>
        <v>0</v>
      </c>
      <c r="DX23" s="142">
        <f>[1]playerSkillEffect!DX23</f>
        <v>0</v>
      </c>
      <c r="DY23" s="142">
        <f>[1]playerSkillEffect!DY23</f>
        <v>0</v>
      </c>
      <c r="DZ23" s="142">
        <f>[1]playerSkillEffect!DZ23</f>
        <v>0</v>
      </c>
      <c r="EA23" s="142">
        <f>[1]playerSkillEffect!EA23</f>
        <v>0</v>
      </c>
      <c r="EB23" s="142">
        <f>[1]playerSkillEffect!EB23</f>
        <v>0</v>
      </c>
      <c r="EC23" s="142">
        <f>[1]playerSkillEffect!EC23</f>
        <v>0</v>
      </c>
      <c r="ED23" s="142">
        <f>[1]playerSkillEffect!ED23</f>
        <v>0</v>
      </c>
      <c r="EE23" s="142">
        <f>[1]playerSkillEffect!EE23</f>
        <v>0</v>
      </c>
      <c r="EF23" s="142">
        <f>[1]playerSkillEffect!EF23</f>
        <v>0</v>
      </c>
      <c r="EG23" s="142">
        <f>[1]playerSkillEffect!EG23</f>
        <v>0</v>
      </c>
      <c r="EH23" s="142">
        <f>[1]playerSkillEffect!EH23</f>
        <v>0</v>
      </c>
      <c r="EI23" s="142">
        <f>[1]playerSkillEffect!EI23</f>
        <v>0</v>
      </c>
      <c r="EJ23" s="142">
        <f>[1]playerSkillEffect!EJ23</f>
        <v>0</v>
      </c>
      <c r="EK23" s="142">
        <f>[1]playerSkillEffect!EK23</f>
        <v>0</v>
      </c>
      <c r="EL23" s="142">
        <f>[1]playerSkillEffect!EL23</f>
        <v>0</v>
      </c>
      <c r="EM23" s="142">
        <f>[1]playerSkillEffect!EM23</f>
        <v>0</v>
      </c>
      <c r="EN23" s="142">
        <f>[1]playerSkillEffect!EN23</f>
        <v>0</v>
      </c>
      <c r="EO23" s="142">
        <f>[1]playerSkillEffect!EO23</f>
        <v>0</v>
      </c>
      <c r="EP23" s="142">
        <f>[1]playerSkillEffect!EP23</f>
        <v>0</v>
      </c>
      <c r="EQ23" s="142">
        <f>[1]playerSkillEffect!EQ23</f>
        <v>0</v>
      </c>
      <c r="ER23" s="142">
        <f>[1]playerSkillEffect!ER23</f>
        <v>0</v>
      </c>
      <c r="ES23" s="142">
        <f>[1]playerSkillEffect!ES23</f>
        <v>0</v>
      </c>
      <c r="ET23" s="142">
        <f>[1]playerSkillEffect!ET23</f>
        <v>0</v>
      </c>
      <c r="EU23" s="142">
        <f>[1]playerSkillEffect!EU23</f>
        <v>0</v>
      </c>
      <c r="EV23" s="142">
        <f>[1]playerSkillEffect!EV23</f>
        <v>0</v>
      </c>
      <c r="EW23" s="142">
        <f>[1]playerSkillEffect!EW23</f>
        <v>1</v>
      </c>
      <c r="EX23" s="142">
        <f>[1]playerSkillEffect!EX23</f>
        <v>0</v>
      </c>
      <c r="EY23" s="142">
        <f>[1]playerSkillEffect!EY23</f>
        <v>0</v>
      </c>
      <c r="EZ23" s="142">
        <f>[1]playerSkillEffect!EZ23</f>
        <v>101</v>
      </c>
      <c r="FA23" s="142">
        <f>[1]playerSkillEffect!FA23</f>
        <v>0</v>
      </c>
      <c r="FB23" s="142">
        <f>[1]playerSkillEffect!FB23</f>
        <v>0</v>
      </c>
      <c r="FC23" s="142">
        <f>[1]playerSkillEffect!FC23</f>
        <v>0</v>
      </c>
      <c r="FD23" s="142">
        <f>[1]playerSkillEffect!FD23</f>
        <v>0</v>
      </c>
      <c r="FE23" s="142">
        <f>[1]playerSkillEffect!FE23</f>
        <v>0</v>
      </c>
      <c r="FF23" s="142" t="str">
        <f>[1]playerSkillEffect!FF23</f>
        <v>[4,5]</v>
      </c>
      <c r="FG23" s="142">
        <f>[1]playerSkillEffect!FG23</f>
        <v>2</v>
      </c>
      <c r="FH23" s="142">
        <f>[1]playerSkillEffect!FH23</f>
        <v>2</v>
      </c>
      <c r="FI23" s="142">
        <f>[1]playerSkillEffect!FI23</f>
        <v>25</v>
      </c>
      <c r="FJ23" s="142">
        <f>[1]playerSkillEffect!FJ23</f>
        <v>1</v>
      </c>
      <c r="FK23" s="142">
        <f>[1]playerSkillEffect!FK23</f>
        <v>0</v>
      </c>
      <c r="FL23" s="142">
        <f>[1]playerSkillEffect!FL23</f>
        <v>0</v>
      </c>
      <c r="FM23" s="142">
        <f>[1]playerSkillEffect!FM23</f>
        <v>101</v>
      </c>
      <c r="FN23" s="142">
        <f>[1]playerSkillEffect!FN23</f>
        <v>0</v>
      </c>
      <c r="FO23" s="142">
        <f>[1]playerSkillEffect!FO23</f>
        <v>0</v>
      </c>
      <c r="FP23" s="142">
        <f>[1]playerSkillEffect!FP23</f>
        <v>0</v>
      </c>
      <c r="FQ23" s="142">
        <f>[1]playerSkillEffect!FQ23</f>
        <v>0</v>
      </c>
      <c r="FR23" s="142">
        <f>[1]playerSkillEffect!FR23</f>
        <v>0</v>
      </c>
      <c r="FS23" s="142">
        <f>[1]playerSkillEffect!FS23</f>
        <v>0</v>
      </c>
      <c r="FT23" s="142" t="str">
        <f>[1]playerSkillEffect!FT23</f>
        <v>[4,5]</v>
      </c>
      <c r="FU23" s="142">
        <f>[1]playerSkillEffect!FU23</f>
        <v>2</v>
      </c>
      <c r="FV23" s="142">
        <f>[1]playerSkillEffect!FV23</f>
        <v>2</v>
      </c>
      <c r="FW23" s="142">
        <f>[1]playerSkillEffect!FW23</f>
        <v>25</v>
      </c>
      <c r="FX23" s="142">
        <f>[1]playerSkillEffect!FX23</f>
        <v>2000</v>
      </c>
      <c r="FY23" s="142">
        <f>[1]playerSkillEffect!FY23</f>
        <v>1</v>
      </c>
      <c r="FZ23" s="142">
        <f>[1]playerSkillEffect!FZ23</f>
        <v>0</v>
      </c>
      <c r="GA23" s="142">
        <f>[1]playerSkillEffect!GA23</f>
        <v>0</v>
      </c>
      <c r="GB23" s="142">
        <f>[1]playerSkillEffect!GB23</f>
        <v>0</v>
      </c>
      <c r="GC23" s="142">
        <f>[1]playerSkillEffect!GC23</f>
        <v>0</v>
      </c>
      <c r="GD23" s="142">
        <f>[1]playerSkillEffect!GD23</f>
        <v>0</v>
      </c>
      <c r="GE23" s="142">
        <f>[1]playerSkillEffect!GE23</f>
        <v>0</v>
      </c>
      <c r="GF23" s="142">
        <f>[1]playerSkillEffect!GF23</f>
        <v>0</v>
      </c>
      <c r="GG23" s="142">
        <f>[1]playerSkillEffect!GG23</f>
        <v>0</v>
      </c>
      <c r="GH23" s="142">
        <f>[1]playerSkillEffect!GH23</f>
        <v>0</v>
      </c>
    </row>
    <row r="24" spans="1:190">
      <c r="A24" s="142">
        <f>[1]playerSkillEffect!A24</f>
        <v>215</v>
      </c>
      <c r="B24" s="142" t="str">
        <f>[1]playerSkillEffect!B24</f>
        <v>杀戮意志</v>
      </c>
      <c r="C24" s="142">
        <f>[1]playerSkillEffect!C24</f>
        <v>2</v>
      </c>
      <c r="D24" s="142">
        <f>[1]playerSkillEffect!D24</f>
        <v>1</v>
      </c>
      <c r="E24" s="142">
        <f>[1]playerSkillEffect!E24</f>
        <v>1</v>
      </c>
      <c r="F24" s="142">
        <f>[1]playerSkillEffect!F24</f>
        <v>1</v>
      </c>
      <c r="G24" s="142">
        <f>[1]playerSkillEffect!G24</f>
        <v>2</v>
      </c>
      <c r="H24" s="142">
        <f>[1]playerSkillEffect!H24</f>
        <v>2</v>
      </c>
      <c r="I24" s="142">
        <f>[1]playerSkillEffect!I24</f>
        <v>0</v>
      </c>
      <c r="J24" s="142">
        <f>[1]playerSkillEffect!J24</f>
        <v>0</v>
      </c>
      <c r="K24" s="142">
        <f>[1]playerSkillEffect!K24</f>
        <v>0</v>
      </c>
      <c r="L24" s="142">
        <f>[1]playerSkillEffect!L24</f>
        <v>3.5999999999999997E-2</v>
      </c>
      <c r="M24" s="142">
        <f>[1]playerSkillEffect!M24</f>
        <v>2.7E-2</v>
      </c>
      <c r="N24" s="142" t="str">
        <f>[1]playerSkillEffect!N24</f>
        <v>PLAYERSKILL_215</v>
      </c>
      <c r="O24" s="142" t="str">
        <f>[1]playerSkillEffect!O24</f>
        <v>PLAYERSKILLDES_215</v>
      </c>
      <c r="P24" s="142" t="str">
        <f>[1]playerSkillEffect!P24</f>
        <v>PLAYERSKILLDES2_215</v>
      </c>
      <c r="Q24" s="142" t="str">
        <f>[1]playerSkillEffect!Q24</f>
        <v>PLAYERSKILLDES3_215</v>
      </c>
      <c r="R24" s="142" t="str">
        <f>[1]playerSkillEffect!R24</f>
        <v>PLAYERSKILLDES4_215</v>
      </c>
      <c r="S24" s="142" t="str">
        <f>[1]playerSkillEffect!S24</f>
        <v>ps_shaluyizhi</v>
      </c>
      <c r="T24" s="142">
        <f>[1]playerSkillEffect!T24</f>
        <v>100</v>
      </c>
      <c r="U24" s="142">
        <f>[1]playerSkillEffect!U24</f>
        <v>0</v>
      </c>
      <c r="V24" s="142">
        <f>[1]playerSkillEffect!V24</f>
        <v>0</v>
      </c>
      <c r="W24" s="142">
        <f>[1]playerSkillEffect!W24</f>
        <v>0</v>
      </c>
      <c r="X24" s="142">
        <f>[1]playerSkillEffect!X24</f>
        <v>0</v>
      </c>
      <c r="Y24" s="142">
        <f>[1]playerSkillEffect!Y24</f>
        <v>0</v>
      </c>
      <c r="Z24" s="142">
        <f>[1]playerSkillEffect!Z24</f>
        <v>0</v>
      </c>
      <c r="AA24" s="142" t="str">
        <f>[1]playerSkillEffect!AA24</f>
        <v>[["shaluyizhi_shaluyizhi",1]]</v>
      </c>
      <c r="AB24" s="142">
        <f>[1]playerSkillEffect!AB24</f>
        <v>0</v>
      </c>
      <c r="AC24" s="142">
        <f>[1]playerSkillEffect!AC24</f>
        <v>0</v>
      </c>
      <c r="AD24" s="142">
        <f>[1]playerSkillEffect!AD24</f>
        <v>0</v>
      </c>
      <c r="AE24" s="142">
        <f>[1]playerSkillEffect!AE24</f>
        <v>0</v>
      </c>
      <c r="AF24" s="142">
        <f>[1]playerSkillEffect!AF24</f>
        <v>0</v>
      </c>
      <c r="AG24" s="142">
        <f>[1]playerSkillEffect!AG24</f>
        <v>0</v>
      </c>
      <c r="AH24" s="142">
        <f>[1]playerSkillEffect!AH24</f>
        <v>120</v>
      </c>
      <c r="AI24" s="142">
        <f>[1]playerSkillEffect!AI24</f>
        <v>0</v>
      </c>
      <c r="AJ24" s="142">
        <f>[1]playerSkillEffect!AJ24</f>
        <v>0</v>
      </c>
      <c r="AK24" s="142">
        <f>[1]playerSkillEffect!AK24</f>
        <v>0</v>
      </c>
      <c r="AL24" s="142">
        <f>[1]playerSkillEffect!AL24</f>
        <v>0</v>
      </c>
      <c r="AM24" s="142">
        <f>[1]playerSkillEffect!AM24</f>
        <v>0</v>
      </c>
      <c r="AN24" s="142" t="str">
        <f>[1]playerSkillEffect!AN24</f>
        <v>[["skill_shaluyizhi",1]]</v>
      </c>
      <c r="AO24" s="142">
        <f>[1]playerSkillEffect!AO24</f>
        <v>0</v>
      </c>
      <c r="AP24" s="142">
        <f>[1]playerSkillEffect!AP24</f>
        <v>3</v>
      </c>
      <c r="AQ24" s="142">
        <f>[1]playerSkillEffect!AQ24</f>
        <v>2</v>
      </c>
      <c r="AR24" s="142">
        <f>[1]playerSkillEffect!AR24</f>
        <v>0</v>
      </c>
      <c r="AS24" s="142">
        <f>[1]playerSkillEffect!AS24</f>
        <v>0</v>
      </c>
      <c r="AT24" s="142" t="str">
        <f>[1]playerSkillEffect!AT24</f>
        <v>[14000,0]</v>
      </c>
      <c r="AU24" s="142" t="str">
        <f>[1]playerSkillEffect!AU24</f>
        <v>[42000,0]</v>
      </c>
      <c r="AV24" s="142" t="str">
        <f>[1]playerSkillEffect!AV24</f>
        <v>[24,0]</v>
      </c>
      <c r="AW24" s="142">
        <f>[1]playerSkillEffect!AW24</f>
        <v>1</v>
      </c>
      <c r="AX24" s="142">
        <f>[1]playerSkillEffect!AX24</f>
        <v>1</v>
      </c>
      <c r="AY24" s="142">
        <f>[1]playerSkillEffect!AY24</f>
        <v>1</v>
      </c>
      <c r="AZ24" s="142" t="str">
        <f>[1]playerSkillEffect!AZ24</f>
        <v/>
      </c>
      <c r="BA24" s="142">
        <f>[1]playerSkillEffect!BA24</f>
        <v>0</v>
      </c>
      <c r="BB24" s="142">
        <f>[1]playerSkillEffect!BB24</f>
        <v>1</v>
      </c>
      <c r="BC24" s="142">
        <f>[1]playerSkillEffect!BC24</f>
        <v>0</v>
      </c>
      <c r="BD24" s="142" t="str">
        <f>[1]playerSkillEffect!BD24</f>
        <v/>
      </c>
      <c r="BE24" s="142">
        <f>[1]playerSkillEffect!BE24</f>
        <v>10215</v>
      </c>
      <c r="BF24" s="142" t="str">
        <f>[1]playerSkillEffect!BF24</f>
        <v/>
      </c>
      <c r="BG24" s="142" t="str">
        <f>[1]playerSkillEffect!BG24</f>
        <v/>
      </c>
      <c r="BH24" s="142">
        <f>[1]playerSkillEffect!BH24</f>
        <v>100</v>
      </c>
      <c r="BI24" s="142" t="str">
        <f>[1]playerSkillEffect!BI24</f>
        <v>[[13,1],[13,2],[13,3]]</v>
      </c>
      <c r="BJ24" s="142">
        <f>[1]playerSkillEffect!BJ24</f>
        <v>1</v>
      </c>
      <c r="BK24" s="142">
        <f>[1]playerSkillEffect!BK24</f>
        <v>1</v>
      </c>
      <c r="BL24" s="142">
        <f>[1]playerSkillEffect!BL24</f>
        <v>2000</v>
      </c>
      <c r="BM24" s="142">
        <f>[1]playerSkillEffect!BM24</f>
        <v>8</v>
      </c>
      <c r="BN24" s="142">
        <f>[1]playerSkillEffect!BN24</f>
        <v>0</v>
      </c>
      <c r="BO24" s="142">
        <f>[1]playerSkillEffect!BO24</f>
        <v>0</v>
      </c>
      <c r="BP24" s="142" t="str">
        <f>[1]playerSkillEffect!BP24</f>
        <v>[0,0]</v>
      </c>
      <c r="BQ24" s="142">
        <f>[1]playerSkillEffect!BQ24</f>
        <v>0</v>
      </c>
      <c r="BR24" s="142">
        <f>[1]playerSkillEffect!BR24</f>
        <v>0</v>
      </c>
      <c r="BS24" s="142" t="str">
        <f>[1]playerSkillEffect!BS24</f>
        <v/>
      </c>
      <c r="BT24" s="142">
        <f>[1]playerSkillEffect!BT24</f>
        <v>0</v>
      </c>
      <c r="BU24" s="142" t="str">
        <f>[1]playerSkillEffect!BU24</f>
        <v/>
      </c>
      <c r="BV24" s="142">
        <f>[1]playerSkillEffect!BV24</f>
        <v>0</v>
      </c>
      <c r="BW24" s="142" t="str">
        <f>[1]playerSkillEffect!BW24</f>
        <v/>
      </c>
      <c r="BX24" s="142">
        <f>[1]playerSkillEffect!BX24</f>
        <v>2</v>
      </c>
      <c r="BY24" s="142" t="str">
        <f>[1]playerSkillEffect!BY24</f>
        <v/>
      </c>
      <c r="BZ24" s="142" t="str">
        <f>[1]playerSkillEffect!BZ24</f>
        <v/>
      </c>
      <c r="CA24" s="142">
        <f>[1]playerSkillEffect!CA24</f>
        <v>4215</v>
      </c>
      <c r="CB24" s="142" t="str">
        <f>[1]playerSkillEffect!CB24</f>
        <v>[100,0]</v>
      </c>
      <c r="CC24" s="142">
        <f>[1]playerSkillEffect!CC24</f>
        <v>0</v>
      </c>
      <c r="CD24" s="142">
        <f>[1]playerSkillEffect!CD24</f>
        <v>0</v>
      </c>
      <c r="CE24" s="142" t="str">
        <f>[1]playerSkillEffect!CE24</f>
        <v/>
      </c>
      <c r="CF24" s="142" t="str">
        <f>[1]playerSkillEffect!CF24</f>
        <v/>
      </c>
      <c r="CG24" s="142" t="str">
        <f>[1]playerSkillEffect!CG24</f>
        <v/>
      </c>
      <c r="CH24" s="142" t="str">
        <f>[1]playerSkillEffect!CH24</f>
        <v/>
      </c>
      <c r="CI24" s="142" t="str">
        <f>[1]playerSkillEffect!CI24</f>
        <v/>
      </c>
      <c r="CJ24" s="142">
        <f>[1]playerSkillEffect!CJ24</f>
        <v>0</v>
      </c>
      <c r="CK24" s="142">
        <f>[1]playerSkillEffect!CK24</f>
        <v>0</v>
      </c>
      <c r="CL24" s="142">
        <f>[1]playerSkillEffect!CL24</f>
        <v>0</v>
      </c>
      <c r="CM24" s="142">
        <f>[1]playerSkillEffect!CM24</f>
        <v>0</v>
      </c>
      <c r="CN24" s="142">
        <f>[1]playerSkillEffect!CN24</f>
        <v>0</v>
      </c>
      <c r="CO24" s="142">
        <f>[1]playerSkillEffect!CO24</f>
        <v>0</v>
      </c>
      <c r="CP24" s="142">
        <f>[1]playerSkillEffect!CP24</f>
        <v>0</v>
      </c>
      <c r="CQ24" s="142">
        <f>[1]playerSkillEffect!CQ24</f>
        <v>0</v>
      </c>
      <c r="CR24" s="142">
        <f>[1]playerSkillEffect!CR24</f>
        <v>0</v>
      </c>
      <c r="CS24" s="142">
        <f>[1]playerSkillEffect!CS24</f>
        <v>0</v>
      </c>
      <c r="CT24" s="142">
        <f>[1]playerSkillEffect!CT24</f>
        <v>0</v>
      </c>
      <c r="CU24" s="142">
        <f>[1]playerSkillEffect!CU24</f>
        <v>0</v>
      </c>
      <c r="CV24" s="142">
        <f>[1]playerSkillEffect!CV24</f>
        <v>0</v>
      </c>
      <c r="CW24" s="142">
        <f>[1]playerSkillEffect!CW24</f>
        <v>0</v>
      </c>
      <c r="CX24" s="142">
        <f>[1]playerSkillEffect!CX24</f>
        <v>0</v>
      </c>
      <c r="CY24" s="142">
        <f>[1]playerSkillEffect!CY24</f>
        <v>0</v>
      </c>
      <c r="CZ24" s="142">
        <f>[1]playerSkillEffect!CZ24</f>
        <v>0</v>
      </c>
      <c r="DA24" s="142">
        <f>[1]playerSkillEffect!DA24</f>
        <v>0</v>
      </c>
      <c r="DB24" s="142">
        <f>[1]playerSkillEffect!DB24</f>
        <v>0</v>
      </c>
      <c r="DC24" s="142">
        <f>[1]playerSkillEffect!DC24</f>
        <v>0</v>
      </c>
      <c r="DD24" s="142">
        <f>[1]playerSkillEffect!DD24</f>
        <v>0</v>
      </c>
      <c r="DE24" s="142">
        <f>[1]playerSkillEffect!DE24</f>
        <v>0</v>
      </c>
      <c r="DF24" s="142">
        <f>[1]playerSkillEffect!DF24</f>
        <v>0</v>
      </c>
      <c r="DG24" s="142">
        <f>[1]playerSkillEffect!DG24</f>
        <v>0</v>
      </c>
      <c r="DH24" s="142">
        <f>[1]playerSkillEffect!DH24</f>
        <v>0</v>
      </c>
      <c r="DI24" s="142">
        <f>[1]playerSkillEffect!DI24</f>
        <v>2000</v>
      </c>
      <c r="DJ24" s="142">
        <f>[1]playerSkillEffect!DJ24</f>
        <v>0</v>
      </c>
      <c r="DK24" s="142">
        <f>[1]playerSkillEffect!DK24</f>
        <v>0</v>
      </c>
      <c r="DL24" s="142">
        <f>[1]playerSkillEffect!DL24</f>
        <v>0</v>
      </c>
      <c r="DM24" s="142">
        <f>[1]playerSkillEffect!DM24</f>
        <v>0</v>
      </c>
      <c r="DN24" s="142">
        <f>[1]playerSkillEffect!DN24</f>
        <v>0</v>
      </c>
      <c r="DO24" s="142">
        <f>[1]playerSkillEffect!DO24</f>
        <v>0</v>
      </c>
      <c r="DP24" s="142">
        <f>[1]playerSkillEffect!DP24</f>
        <v>0</v>
      </c>
      <c r="DQ24" s="142">
        <f>[1]playerSkillEffect!DQ24</f>
        <v>0</v>
      </c>
      <c r="DR24" s="142">
        <f>[1]playerSkillEffect!DR24</f>
        <v>0</v>
      </c>
      <c r="DS24" s="142">
        <f>[1]playerSkillEffect!DS24</f>
        <v>0</v>
      </c>
      <c r="DT24" s="142">
        <f>[1]playerSkillEffect!DT24</f>
        <v>2</v>
      </c>
      <c r="DU24" s="142">
        <f>[1]playerSkillEffect!DU24</f>
        <v>0</v>
      </c>
      <c r="DV24" s="142">
        <f>[1]playerSkillEffect!DV24</f>
        <v>0</v>
      </c>
      <c r="DW24" s="142">
        <f>[1]playerSkillEffect!DW24</f>
        <v>0</v>
      </c>
      <c r="DX24" s="142">
        <f>[1]playerSkillEffect!DX24</f>
        <v>0</v>
      </c>
      <c r="DY24" s="142">
        <f>[1]playerSkillEffect!DY24</f>
        <v>0</v>
      </c>
      <c r="DZ24" s="142">
        <f>[1]playerSkillEffect!DZ24</f>
        <v>0</v>
      </c>
      <c r="EA24" s="142">
        <f>[1]playerSkillEffect!EA24</f>
        <v>0</v>
      </c>
      <c r="EB24" s="142">
        <f>[1]playerSkillEffect!EB24</f>
        <v>0</v>
      </c>
      <c r="EC24" s="142">
        <f>[1]playerSkillEffect!EC24</f>
        <v>0</v>
      </c>
      <c r="ED24" s="142">
        <f>[1]playerSkillEffect!ED24</f>
        <v>0</v>
      </c>
      <c r="EE24" s="142">
        <f>[1]playerSkillEffect!EE24</f>
        <v>0</v>
      </c>
      <c r="EF24" s="142">
        <f>[1]playerSkillEffect!EF24</f>
        <v>0</v>
      </c>
      <c r="EG24" s="142">
        <f>[1]playerSkillEffect!EG24</f>
        <v>0</v>
      </c>
      <c r="EH24" s="142">
        <f>[1]playerSkillEffect!EH24</f>
        <v>0</v>
      </c>
      <c r="EI24" s="142">
        <f>[1]playerSkillEffect!EI24</f>
        <v>0</v>
      </c>
      <c r="EJ24" s="142">
        <f>[1]playerSkillEffect!EJ24</f>
        <v>0</v>
      </c>
      <c r="EK24" s="142">
        <f>[1]playerSkillEffect!EK24</f>
        <v>0</v>
      </c>
      <c r="EL24" s="142">
        <f>[1]playerSkillEffect!EL24</f>
        <v>0</v>
      </c>
      <c r="EM24" s="142">
        <f>[1]playerSkillEffect!EM24</f>
        <v>0</v>
      </c>
      <c r="EN24" s="142">
        <f>[1]playerSkillEffect!EN24</f>
        <v>0</v>
      </c>
      <c r="EO24" s="142">
        <f>[1]playerSkillEffect!EO24</f>
        <v>0</v>
      </c>
      <c r="EP24" s="142">
        <f>[1]playerSkillEffect!EP24</f>
        <v>0</v>
      </c>
      <c r="EQ24" s="142">
        <f>[1]playerSkillEffect!EQ24</f>
        <v>0</v>
      </c>
      <c r="ER24" s="142">
        <f>[1]playerSkillEffect!ER24</f>
        <v>0</v>
      </c>
      <c r="ES24" s="142">
        <f>[1]playerSkillEffect!ES24</f>
        <v>0</v>
      </c>
      <c r="ET24" s="142">
        <f>[1]playerSkillEffect!ET24</f>
        <v>0</v>
      </c>
      <c r="EU24" s="142">
        <f>[1]playerSkillEffect!EU24</f>
        <v>0</v>
      </c>
      <c r="EV24" s="142">
        <f>[1]playerSkillEffect!EV24</f>
        <v>0</v>
      </c>
      <c r="EW24" s="142">
        <f>[1]playerSkillEffect!EW24</f>
        <v>10</v>
      </c>
      <c r="EX24" s="142">
        <f>[1]playerSkillEffect!EX24</f>
        <v>0</v>
      </c>
      <c r="EY24" s="142">
        <f>[1]playerSkillEffect!EY24</f>
        <v>0</v>
      </c>
      <c r="EZ24" s="142">
        <f>[1]playerSkillEffect!EZ24</f>
        <v>100</v>
      </c>
      <c r="FA24" s="142">
        <f>[1]playerSkillEffect!FA24</f>
        <v>0</v>
      </c>
      <c r="FB24" s="142">
        <f>[1]playerSkillEffect!FB24</f>
        <v>0</v>
      </c>
      <c r="FC24" s="142">
        <f>[1]playerSkillEffect!FC24</f>
        <v>0</v>
      </c>
      <c r="FD24" s="142">
        <f>[1]playerSkillEffect!FD24</f>
        <v>0</v>
      </c>
      <c r="FE24" s="142">
        <f>[1]playerSkillEffect!FE24</f>
        <v>1</v>
      </c>
      <c r="FF24" s="142">
        <f>[1]playerSkillEffect!FF24</f>
        <v>0</v>
      </c>
      <c r="FG24" s="142" t="str">
        <f>[1]playerSkillEffect!FG24</f>
        <v/>
      </c>
      <c r="FH24" s="142">
        <f>[1]playerSkillEffect!FH24</f>
        <v>1</v>
      </c>
      <c r="FI24" s="142">
        <f>[1]playerSkillEffect!FI24</f>
        <v>25</v>
      </c>
      <c r="FJ24" s="142">
        <f>[1]playerSkillEffect!FJ24</f>
        <v>10</v>
      </c>
      <c r="FK24" s="142">
        <f>[1]playerSkillEffect!FK24</f>
        <v>0</v>
      </c>
      <c r="FL24" s="142">
        <f>[1]playerSkillEffect!FL24</f>
        <v>0</v>
      </c>
      <c r="FM24" s="142">
        <f>[1]playerSkillEffect!FM24</f>
        <v>100</v>
      </c>
      <c r="FN24" s="142">
        <f>[1]playerSkillEffect!FN24</f>
        <v>0</v>
      </c>
      <c r="FO24" s="142">
        <f>[1]playerSkillEffect!FO24</f>
        <v>0</v>
      </c>
      <c r="FP24" s="142">
        <f>[1]playerSkillEffect!FP24</f>
        <v>0</v>
      </c>
      <c r="FQ24" s="142">
        <f>[1]playerSkillEffect!FQ24</f>
        <v>0</v>
      </c>
      <c r="FR24" s="142">
        <f>[1]playerSkillEffect!FR24</f>
        <v>0</v>
      </c>
      <c r="FS24" s="142">
        <f>[1]playerSkillEffect!FS24</f>
        <v>1</v>
      </c>
      <c r="FT24" s="142">
        <f>[1]playerSkillEffect!FT24</f>
        <v>0</v>
      </c>
      <c r="FU24" s="142" t="str">
        <f>[1]playerSkillEffect!FU24</f>
        <v/>
      </c>
      <c r="FV24" s="142">
        <f>[1]playerSkillEffect!FV24</f>
        <v>1</v>
      </c>
      <c r="FW24" s="142">
        <f>[1]playerSkillEffect!FW24</f>
        <v>25</v>
      </c>
      <c r="FX24" s="142">
        <f>[1]playerSkillEffect!FX24</f>
        <v>2000</v>
      </c>
      <c r="FY24" s="142">
        <f>[1]playerSkillEffect!FY24</f>
        <v>1</v>
      </c>
      <c r="FZ24" s="142">
        <f>[1]playerSkillEffect!FZ24</f>
        <v>0</v>
      </c>
      <c r="GA24" s="142">
        <f>[1]playerSkillEffect!GA24</f>
        <v>0</v>
      </c>
      <c r="GB24" s="142">
        <f>[1]playerSkillEffect!GB24</f>
        <v>0</v>
      </c>
      <c r="GC24" s="142">
        <f>[1]playerSkillEffect!GC24</f>
        <v>0</v>
      </c>
      <c r="GD24" s="142">
        <f>[1]playerSkillEffect!GD24</f>
        <v>0</v>
      </c>
      <c r="GE24" s="142">
        <f>[1]playerSkillEffect!GE24</f>
        <v>0</v>
      </c>
      <c r="GF24" s="142">
        <f>[1]playerSkillEffect!GF24</f>
        <v>0</v>
      </c>
      <c r="GG24" s="142">
        <f>[1]playerSkillEffect!GG24</f>
        <v>0</v>
      </c>
      <c r="GH24" s="142">
        <f>[1]playerSkillEffect!GH24</f>
        <v>0</v>
      </c>
    </row>
    <row r="25" spans="1:190">
      <c r="A25" s="142">
        <f>[1]playerSkillEffect!A25</f>
        <v>216</v>
      </c>
      <c r="B25" s="142" t="str">
        <f>[1]playerSkillEffect!B25</f>
        <v>深渊回响</v>
      </c>
      <c r="C25" s="142">
        <f>[1]playerSkillEffect!C25</f>
        <v>2</v>
      </c>
      <c r="D25" s="142">
        <f>[1]playerSkillEffect!D25</f>
        <v>1</v>
      </c>
      <c r="E25" s="142">
        <f>[1]playerSkillEffect!E25</f>
        <v>1</v>
      </c>
      <c r="F25" s="142">
        <f>[1]playerSkillEffect!F25</f>
        <v>1</v>
      </c>
      <c r="G25" s="142">
        <f>[1]playerSkillEffect!G25</f>
        <v>3</v>
      </c>
      <c r="H25" s="142">
        <f>[1]playerSkillEffect!H25</f>
        <v>3</v>
      </c>
      <c r="I25" s="142">
        <f>[1]playerSkillEffect!I25</f>
        <v>0</v>
      </c>
      <c r="J25" s="142">
        <f>[1]playerSkillEffect!J25</f>
        <v>0</v>
      </c>
      <c r="K25" s="142">
        <f>[1]playerSkillEffect!K25</f>
        <v>0</v>
      </c>
      <c r="L25" s="142">
        <f>[1]playerSkillEffect!L25</f>
        <v>3.5999999999999997E-2</v>
      </c>
      <c r="M25" s="142">
        <f>[1]playerSkillEffect!M25</f>
        <v>2.7E-2</v>
      </c>
      <c r="N25" s="142" t="str">
        <f>[1]playerSkillEffect!N25</f>
        <v>PLAYERSKILL_216</v>
      </c>
      <c r="O25" s="142" t="str">
        <f>[1]playerSkillEffect!O25</f>
        <v>PLAYERSKILLDES_216</v>
      </c>
      <c r="P25" s="142" t="str">
        <f>[1]playerSkillEffect!P25</f>
        <v>PLAYERSKILLDES2_216</v>
      </c>
      <c r="Q25" s="142" t="str">
        <f>[1]playerSkillEffect!Q25</f>
        <v>PLAYERSKILLDES3_216</v>
      </c>
      <c r="R25" s="142" t="str">
        <f>[1]playerSkillEffect!R25</f>
        <v>PLAYERSKILLDES4_216</v>
      </c>
      <c r="S25" s="142" t="str">
        <f>[1]playerSkillEffect!S25</f>
        <v>ps_shenyuanhuixiang</v>
      </c>
      <c r="T25" s="142">
        <f>[1]playerSkillEffect!T25</f>
        <v>101</v>
      </c>
      <c r="U25" s="142">
        <f>[1]playerSkillEffect!U25</f>
        <v>0</v>
      </c>
      <c r="V25" s="142">
        <f>[1]playerSkillEffect!V25</f>
        <v>0</v>
      </c>
      <c r="W25" s="142">
        <f>[1]playerSkillEffect!W25</f>
        <v>0</v>
      </c>
      <c r="X25" s="142">
        <f>[1]playerSkillEffect!X25</f>
        <v>0</v>
      </c>
      <c r="Y25" s="142">
        <f>[1]playerSkillEffect!Y25</f>
        <v>0</v>
      </c>
      <c r="Z25" s="142">
        <f>[1]playerSkillEffect!Z25</f>
        <v>0</v>
      </c>
      <c r="AA25" s="142">
        <f>[1]playerSkillEffect!AA25</f>
        <v>0</v>
      </c>
      <c r="AB25" s="142">
        <f>[1]playerSkillEffect!AB25</f>
        <v>0</v>
      </c>
      <c r="AC25" s="142">
        <f>[1]playerSkillEffect!AC25</f>
        <v>0</v>
      </c>
      <c r="AD25" s="142" t="str">
        <f>[1]playerSkillEffect!AD25</f>
        <v>shenyuanhuixiang1_shenyuanhuixiang</v>
      </c>
      <c r="AE25" s="142">
        <f>[1]playerSkillEffect!AE25</f>
        <v>0</v>
      </c>
      <c r="AF25" s="142">
        <f>[1]playerSkillEffect!AF25</f>
        <v>0</v>
      </c>
      <c r="AG25" s="142" t="str">
        <f>[1]playerSkillEffect!AG25</f>
        <v>shenyuanhuixiang2_shenyuanhuixiang</v>
      </c>
      <c r="AH25" s="142">
        <f>[1]playerSkillEffect!AH25</f>
        <v>200</v>
      </c>
      <c r="AI25" s="142">
        <f>[1]playerSkillEffect!AI25</f>
        <v>0</v>
      </c>
      <c r="AJ25" s="142">
        <f>[1]playerSkillEffect!AJ25</f>
        <v>0</v>
      </c>
      <c r="AK25" s="142">
        <f>[1]playerSkillEffect!AK25</f>
        <v>0</v>
      </c>
      <c r="AL25" s="142">
        <f>[1]playerSkillEffect!AL25</f>
        <v>0</v>
      </c>
      <c r="AM25" s="142">
        <f>[1]playerSkillEffect!AM25</f>
        <v>0</v>
      </c>
      <c r="AN25" s="142" t="str">
        <f>[1]playerSkillEffect!AN25</f>
        <v>[["skill_kuxing",1]]</v>
      </c>
      <c r="AO25" s="142">
        <f>[1]playerSkillEffect!AO25</f>
        <v>0</v>
      </c>
      <c r="AP25" s="142">
        <f>[1]playerSkillEffect!AP25</f>
        <v>3</v>
      </c>
      <c r="AQ25" s="142">
        <f>[1]playerSkillEffect!AQ25</f>
        <v>2</v>
      </c>
      <c r="AR25" s="142">
        <f>[1]playerSkillEffect!AR25</f>
        <v>0</v>
      </c>
      <c r="AS25" s="142">
        <f>[1]playerSkillEffect!AS25</f>
        <v>0</v>
      </c>
      <c r="AT25" s="142" t="str">
        <f>[1]playerSkillEffect!AT25</f>
        <v>[8000,0]</v>
      </c>
      <c r="AU25" s="142" t="str">
        <f>[1]playerSkillEffect!AU25</f>
        <v>[28000,0]</v>
      </c>
      <c r="AV25" s="142" t="str">
        <f>[1]playerSkillEffect!AV25</f>
        <v>[48,0]</v>
      </c>
      <c r="AW25" s="142">
        <f>[1]playerSkillEffect!AW25</f>
        <v>1</v>
      </c>
      <c r="AX25" s="142">
        <f>[1]playerSkillEffect!AX25</f>
        <v>1</v>
      </c>
      <c r="AY25" s="142">
        <f>[1]playerSkillEffect!AY25</f>
        <v>1</v>
      </c>
      <c r="AZ25" s="142" t="str">
        <f>[1]playerSkillEffect!AZ25</f>
        <v/>
      </c>
      <c r="BA25" s="142">
        <f>[1]playerSkillEffect!BA25</f>
        <v>0</v>
      </c>
      <c r="BB25" s="142">
        <f>[1]playerSkillEffect!BB25</f>
        <v>1</v>
      </c>
      <c r="BC25" s="142">
        <f>[1]playerSkillEffect!BC25</f>
        <v>0</v>
      </c>
      <c r="BD25" s="142" t="str">
        <f>[1]playerSkillEffect!BD25</f>
        <v/>
      </c>
      <c r="BE25" s="142">
        <f>[1]playerSkillEffect!BE25</f>
        <v>10216</v>
      </c>
      <c r="BF25" s="142" t="str">
        <f>[1]playerSkillEffect!BF25</f>
        <v/>
      </c>
      <c r="BG25" s="142" t="str">
        <f>[1]playerSkillEffect!BG25</f>
        <v/>
      </c>
      <c r="BH25" s="142">
        <f>[1]playerSkillEffect!BH25</f>
        <v>100</v>
      </c>
      <c r="BI25" s="142">
        <f>[1]playerSkillEffect!BI25</f>
        <v>0</v>
      </c>
      <c r="BJ25" s="142">
        <f>[1]playerSkillEffect!BJ25</f>
        <v>0</v>
      </c>
      <c r="BK25" s="142">
        <f>[1]playerSkillEffect!BK25</f>
        <v>0</v>
      </c>
      <c r="BL25" s="142">
        <f>[1]playerSkillEffect!BL25</f>
        <v>45</v>
      </c>
      <c r="BM25" s="142">
        <f>[1]playerSkillEffect!BM25</f>
        <v>0</v>
      </c>
      <c r="BN25" s="142">
        <f>[1]playerSkillEffect!BN25</f>
        <v>0</v>
      </c>
      <c r="BO25" s="142">
        <f>[1]playerSkillEffect!BO25</f>
        <v>0</v>
      </c>
      <c r="BP25" s="142">
        <f>[1]playerSkillEffect!BP25</f>
        <v>0</v>
      </c>
      <c r="BQ25" s="142">
        <f>[1]playerSkillEffect!BQ25</f>
        <v>0</v>
      </c>
      <c r="BR25" s="142">
        <f>[1]playerSkillEffect!BR25</f>
        <v>0</v>
      </c>
      <c r="BS25" s="142" t="str">
        <f>[1]playerSkillEffect!BS25</f>
        <v/>
      </c>
      <c r="BT25" s="142">
        <f>[1]playerSkillEffect!BT25</f>
        <v>0</v>
      </c>
      <c r="BU25" s="142" t="str">
        <f>[1]playerSkillEffect!BU25</f>
        <v>[3096,1679]</v>
      </c>
      <c r="BV25" s="142">
        <f>[1]playerSkillEffect!BV25</f>
        <v>0</v>
      </c>
      <c r="BW25" s="142" t="str">
        <f>[1]playerSkillEffect!BW25</f>
        <v/>
      </c>
      <c r="BX25" s="142">
        <f>[1]playerSkillEffect!BX25</f>
        <v>2</v>
      </c>
      <c r="BY25" s="142" t="str">
        <f>[1]playerSkillEffect!BY25</f>
        <v/>
      </c>
      <c r="BZ25" s="142" t="str">
        <f>[1]playerSkillEffect!BZ25</f>
        <v/>
      </c>
      <c r="CA25" s="142" t="str">
        <f>[1]playerSkillEffect!CA25</f>
        <v/>
      </c>
      <c r="CB25" s="142" t="str">
        <f>[1]playerSkillEffect!CB25</f>
        <v/>
      </c>
      <c r="CC25" s="142">
        <f>[1]playerSkillEffect!CC25</f>
        <v>0</v>
      </c>
      <c r="CD25" s="142">
        <f>[1]playerSkillEffect!CD25</f>
        <v>0</v>
      </c>
      <c r="CE25" s="142">
        <f>[1]playerSkillEffect!CE25</f>
        <v>8216</v>
      </c>
      <c r="CF25" s="142" t="str">
        <f>[1]playerSkillEffect!CF25</f>
        <v>[1,1]</v>
      </c>
      <c r="CG25" s="142" t="str">
        <f>[1]playerSkillEffect!CG25</f>
        <v>[1,0]</v>
      </c>
      <c r="CH25" s="142" t="str">
        <f>[1]playerSkillEffect!CH25</f>
        <v/>
      </c>
      <c r="CI25" s="142" t="str">
        <f>[1]playerSkillEffect!CI25</f>
        <v/>
      </c>
      <c r="CJ25" s="142">
        <f>[1]playerSkillEffect!CJ25</f>
        <v>0</v>
      </c>
      <c r="CK25" s="142">
        <f>[1]playerSkillEffect!CK25</f>
        <v>0</v>
      </c>
      <c r="CL25" s="142">
        <f>[1]playerSkillEffect!CL25</f>
        <v>0</v>
      </c>
      <c r="CM25" s="142">
        <f>[1]playerSkillEffect!CM25</f>
        <v>0</v>
      </c>
      <c r="CN25" s="142">
        <f>[1]playerSkillEffect!CN25</f>
        <v>0</v>
      </c>
      <c r="CO25" s="142">
        <f>[1]playerSkillEffect!CO25</f>
        <v>0</v>
      </c>
      <c r="CP25" s="142">
        <f>[1]playerSkillEffect!CP25</f>
        <v>0</v>
      </c>
      <c r="CQ25" s="142">
        <f>[1]playerSkillEffect!CQ25</f>
        <v>0</v>
      </c>
      <c r="CR25" s="142">
        <f>[1]playerSkillEffect!CR25</f>
        <v>0</v>
      </c>
      <c r="CS25" s="142">
        <f>[1]playerSkillEffect!CS25</f>
        <v>0</v>
      </c>
      <c r="CT25" s="142">
        <f>[1]playerSkillEffect!CT25</f>
        <v>0</v>
      </c>
      <c r="CU25" s="142">
        <f>[1]playerSkillEffect!CU25</f>
        <v>0</v>
      </c>
      <c r="CV25" s="142">
        <f>[1]playerSkillEffect!CV25</f>
        <v>0</v>
      </c>
      <c r="CW25" s="142">
        <f>[1]playerSkillEffect!CW25</f>
        <v>0</v>
      </c>
      <c r="CX25" s="142">
        <f>[1]playerSkillEffect!CX25</f>
        <v>0</v>
      </c>
      <c r="CY25" s="142">
        <f>[1]playerSkillEffect!CY25</f>
        <v>0</v>
      </c>
      <c r="CZ25" s="142">
        <f>[1]playerSkillEffect!CZ25</f>
        <v>0</v>
      </c>
      <c r="DA25" s="142">
        <f>[1]playerSkillEffect!DA25</f>
        <v>0</v>
      </c>
      <c r="DB25" s="142">
        <f>[1]playerSkillEffect!DB25</f>
        <v>0</v>
      </c>
      <c r="DC25" s="142">
        <f>[1]playerSkillEffect!DC25</f>
        <v>0</v>
      </c>
      <c r="DD25" s="142">
        <f>[1]playerSkillEffect!DD25</f>
        <v>0</v>
      </c>
      <c r="DE25" s="142">
        <f>[1]playerSkillEffect!DE25</f>
        <v>0</v>
      </c>
      <c r="DF25" s="142">
        <f>[1]playerSkillEffect!DF25</f>
        <v>0</v>
      </c>
      <c r="DG25" s="142">
        <f>[1]playerSkillEffect!DG25</f>
        <v>0</v>
      </c>
      <c r="DH25" s="142">
        <f>[1]playerSkillEffect!DH25</f>
        <v>0</v>
      </c>
      <c r="DI25" s="142">
        <f>[1]playerSkillEffect!DI25</f>
        <v>45</v>
      </c>
      <c r="DJ25" s="142">
        <f>[1]playerSkillEffect!DJ25</f>
        <v>0</v>
      </c>
      <c r="DK25" s="142">
        <f>[1]playerSkillEffect!DK25</f>
        <v>54</v>
      </c>
      <c r="DL25" s="142">
        <f>[1]playerSkillEffect!DL25</f>
        <v>0</v>
      </c>
      <c r="DM25" s="142">
        <f>[1]playerSkillEffect!DM25</f>
        <v>0</v>
      </c>
      <c r="DN25" s="142">
        <f>[1]playerSkillEffect!DN25</f>
        <v>3</v>
      </c>
      <c r="DO25" s="142">
        <f>[1]playerSkillEffect!DO25</f>
        <v>0</v>
      </c>
      <c r="DP25" s="142" t="str">
        <f>[1]playerSkillEffect!DP25</f>
        <v/>
      </c>
      <c r="DQ25" s="142">
        <f>[1]playerSkillEffect!DQ25</f>
        <v>0</v>
      </c>
      <c r="DR25" s="142" t="str">
        <f>[1]playerSkillEffect!DR25</f>
        <v/>
      </c>
      <c r="DS25" s="142">
        <f>[1]playerSkillEffect!DS25</f>
        <v>0</v>
      </c>
      <c r="DT25" s="142">
        <f>[1]playerSkillEffect!DT25</f>
        <v>2</v>
      </c>
      <c r="DU25" s="142">
        <f>[1]playerSkillEffect!DU25</f>
        <v>0</v>
      </c>
      <c r="DV25" s="142" t="str">
        <f>[1]playerSkillEffect!DV25</f>
        <v/>
      </c>
      <c r="DW25" s="142" t="str">
        <f>[1]playerSkillEffect!DW25</f>
        <v/>
      </c>
      <c r="DX25" s="142" t="str">
        <f>[1]playerSkillEffect!DX25</f>
        <v/>
      </c>
      <c r="DY25" s="142">
        <f>[1]playerSkillEffect!DY25</f>
        <v>8216</v>
      </c>
      <c r="DZ25" s="142" t="str">
        <f>[1]playerSkillEffect!DZ25</f>
        <v>[1,1]</v>
      </c>
      <c r="EA25" s="142" t="str">
        <f>[1]playerSkillEffect!EA25</f>
        <v>[1,0]</v>
      </c>
      <c r="EB25" s="142">
        <f>[1]playerSkillEffect!EB25</f>
        <v>0</v>
      </c>
      <c r="EC25" s="142">
        <f>[1]playerSkillEffect!EC25</f>
        <v>0</v>
      </c>
      <c r="ED25" s="142">
        <f>[1]playerSkillEffect!ED25</f>
        <v>0</v>
      </c>
      <c r="EE25" s="142">
        <f>[1]playerSkillEffect!EE25</f>
        <v>0</v>
      </c>
      <c r="EF25" s="142">
        <f>[1]playerSkillEffect!EF25</f>
        <v>0</v>
      </c>
      <c r="EG25" s="142">
        <f>[1]playerSkillEffect!EG25</f>
        <v>0</v>
      </c>
      <c r="EH25" s="142">
        <f>[1]playerSkillEffect!EH25</f>
        <v>0</v>
      </c>
      <c r="EI25" s="142">
        <f>[1]playerSkillEffect!EI25</f>
        <v>0</v>
      </c>
      <c r="EJ25" s="142">
        <f>[1]playerSkillEffect!EJ25</f>
        <v>0</v>
      </c>
      <c r="EK25" s="142">
        <f>[1]playerSkillEffect!EK25</f>
        <v>0</v>
      </c>
      <c r="EL25" s="142">
        <f>[1]playerSkillEffect!EL25</f>
        <v>0</v>
      </c>
      <c r="EM25" s="142">
        <f>[1]playerSkillEffect!EM25</f>
        <v>0</v>
      </c>
      <c r="EN25" s="142">
        <f>[1]playerSkillEffect!EN25</f>
        <v>0</v>
      </c>
      <c r="EO25" s="142">
        <f>[1]playerSkillEffect!EO25</f>
        <v>0</v>
      </c>
      <c r="EP25" s="142">
        <f>[1]playerSkillEffect!EP25</f>
        <v>0</v>
      </c>
      <c r="EQ25" s="142">
        <f>[1]playerSkillEffect!EQ25</f>
        <v>0</v>
      </c>
      <c r="ER25" s="142">
        <f>[1]playerSkillEffect!ER25</f>
        <v>0</v>
      </c>
      <c r="ES25" s="142">
        <f>[1]playerSkillEffect!ES25</f>
        <v>0</v>
      </c>
      <c r="ET25" s="142">
        <f>[1]playerSkillEffect!ET25</f>
        <v>10</v>
      </c>
      <c r="EU25" s="142">
        <f>[1]playerSkillEffect!EU25</f>
        <v>0</v>
      </c>
      <c r="EV25" s="142">
        <f>[1]playerSkillEffect!EV25</f>
        <v>0</v>
      </c>
      <c r="EW25" s="142">
        <f>[1]playerSkillEffect!EW25</f>
        <v>10</v>
      </c>
      <c r="EX25" s="142">
        <f>[1]playerSkillEffect!EX25</f>
        <v>0</v>
      </c>
      <c r="EY25" s="142">
        <f>[1]playerSkillEffect!EY25</f>
        <v>0</v>
      </c>
      <c r="EZ25" s="142">
        <f>[1]playerSkillEffect!EZ25</f>
        <v>101</v>
      </c>
      <c r="FA25" s="142">
        <f>[1]playerSkillEffect!FA25</f>
        <v>0</v>
      </c>
      <c r="FB25" s="142">
        <f>[1]playerSkillEffect!FB25</f>
        <v>0</v>
      </c>
      <c r="FC25" s="142">
        <f>[1]playerSkillEffect!FC25</f>
        <v>0</v>
      </c>
      <c r="FD25" s="142">
        <f>[1]playerSkillEffect!FD25</f>
        <v>0</v>
      </c>
      <c r="FE25" s="142">
        <f>[1]playerSkillEffect!FE25</f>
        <v>0</v>
      </c>
      <c r="FF25" s="142">
        <f>[1]playerSkillEffect!FF25</f>
        <v>0</v>
      </c>
      <c r="FG25" s="142">
        <f>[1]playerSkillEffect!FG25</f>
        <v>2</v>
      </c>
      <c r="FH25" s="142">
        <f>[1]playerSkillEffect!FH25</f>
        <v>1</v>
      </c>
      <c r="FI25" s="142">
        <f>[1]playerSkillEffect!FI25</f>
        <v>25</v>
      </c>
      <c r="FJ25" s="142">
        <f>[1]playerSkillEffect!FJ25</f>
        <v>10</v>
      </c>
      <c r="FK25" s="142">
        <f>[1]playerSkillEffect!FK25</f>
        <v>0</v>
      </c>
      <c r="FL25" s="142">
        <f>[1]playerSkillEffect!FL25</f>
        <v>0</v>
      </c>
      <c r="FM25" s="142">
        <f>[1]playerSkillEffect!FM25</f>
        <v>101</v>
      </c>
      <c r="FN25" s="142">
        <f>[1]playerSkillEffect!FN25</f>
        <v>0</v>
      </c>
      <c r="FO25" s="142">
        <f>[1]playerSkillEffect!FO25</f>
        <v>0</v>
      </c>
      <c r="FP25" s="142">
        <f>[1]playerSkillEffect!FP25</f>
        <v>0</v>
      </c>
      <c r="FQ25" s="142">
        <f>[1]playerSkillEffect!FQ25</f>
        <v>0</v>
      </c>
      <c r="FR25" s="142">
        <f>[1]playerSkillEffect!FR25</f>
        <v>0</v>
      </c>
      <c r="FS25" s="142">
        <f>[1]playerSkillEffect!FS25</f>
        <v>0</v>
      </c>
      <c r="FT25" s="142" t="str">
        <f>[1]playerSkillEffect!FT25</f>
        <v>[4,5]</v>
      </c>
      <c r="FU25" s="142">
        <f>[1]playerSkillEffect!FU25</f>
        <v>2</v>
      </c>
      <c r="FV25" s="142">
        <f>[1]playerSkillEffect!FV25</f>
        <v>1</v>
      </c>
      <c r="FW25" s="142">
        <f>[1]playerSkillEffect!FW25</f>
        <v>25</v>
      </c>
      <c r="FX25" s="142">
        <f>[1]playerSkillEffect!FX25</f>
        <v>2000</v>
      </c>
      <c r="FY25" s="142">
        <f>[1]playerSkillEffect!FY25</f>
        <v>1</v>
      </c>
      <c r="FZ25" s="142">
        <f>[1]playerSkillEffect!FZ25</f>
        <v>0</v>
      </c>
      <c r="GA25" s="142">
        <f>[1]playerSkillEffect!GA25</f>
        <v>0</v>
      </c>
      <c r="GB25" s="142">
        <f>[1]playerSkillEffect!GB25</f>
        <v>0</v>
      </c>
      <c r="GC25" s="142">
        <f>[1]playerSkillEffect!GC25</f>
        <v>0</v>
      </c>
      <c r="GD25" s="142">
        <f>[1]playerSkillEffect!GD25</f>
        <v>0</v>
      </c>
      <c r="GE25" s="142">
        <f>[1]playerSkillEffect!GE25</f>
        <v>0</v>
      </c>
      <c r="GF25" s="142">
        <f>[1]playerSkillEffect!GF25</f>
        <v>0</v>
      </c>
      <c r="GG25" s="142">
        <f>[1]playerSkillEffect!GG25</f>
        <v>0</v>
      </c>
      <c r="GH25" s="142">
        <f>[1]playerSkillEffect!GH25</f>
        <v>0</v>
      </c>
    </row>
    <row r="26" spans="1:190">
      <c r="A26" s="142">
        <f>[1]playerSkillEffect!A26</f>
        <v>217</v>
      </c>
      <c r="B26" s="142" t="str">
        <f>[1]playerSkillEffect!B26</f>
        <v>烈火燎原</v>
      </c>
      <c r="C26" s="142">
        <f>[1]playerSkillEffect!C26</f>
        <v>2</v>
      </c>
      <c r="D26" s="142">
        <f>[1]playerSkillEffect!D26</f>
        <v>1</v>
      </c>
      <c r="E26" s="142">
        <f>[1]playerSkillEffect!E26</f>
        <v>1</v>
      </c>
      <c r="F26" s="142">
        <f>[1]playerSkillEffect!F26</f>
        <v>1</v>
      </c>
      <c r="G26" s="142">
        <f>[1]playerSkillEffect!G26</f>
        <v>1</v>
      </c>
      <c r="H26" s="142">
        <f>[1]playerSkillEffect!H26</f>
        <v>1</v>
      </c>
      <c r="I26" s="142">
        <f>[1]playerSkillEffect!I26</f>
        <v>0</v>
      </c>
      <c r="J26" s="142">
        <f>[1]playerSkillEffect!J26</f>
        <v>0</v>
      </c>
      <c r="K26" s="142">
        <f>[1]playerSkillEffect!K26</f>
        <v>0</v>
      </c>
      <c r="L26" s="142">
        <f>[1]playerSkillEffect!L26</f>
        <v>3.5999999999999997E-2</v>
      </c>
      <c r="M26" s="142">
        <f>[1]playerSkillEffect!M26</f>
        <v>2.7E-2</v>
      </c>
      <c r="N26" s="142" t="str">
        <f>[1]playerSkillEffect!N26</f>
        <v>PLAYERSKILL_217</v>
      </c>
      <c r="O26" s="142" t="str">
        <f>[1]playerSkillEffect!O26</f>
        <v>PLAYERSKILLDES_217</v>
      </c>
      <c r="P26" s="142" t="str">
        <f>[1]playerSkillEffect!P26</f>
        <v>PLAYERSKILLDES2_217</v>
      </c>
      <c r="Q26" s="142" t="str">
        <f>[1]playerSkillEffect!Q26</f>
        <v>PLAYERSKILLDES3_217</v>
      </c>
      <c r="R26" s="142" t="str">
        <f>[1]playerSkillEffect!R26</f>
        <v>PLAYERSKILLDES4_217</v>
      </c>
      <c r="S26" s="142" t="str">
        <f>[1]playerSkillEffect!S26</f>
        <v>ps_liehuoliaoyuan</v>
      </c>
      <c r="T26" s="142">
        <f>[1]playerSkillEffect!T26</f>
        <v>101</v>
      </c>
      <c r="U26" s="142">
        <f>[1]playerSkillEffect!U26</f>
        <v>0</v>
      </c>
      <c r="V26" s="142">
        <f>[1]playerSkillEffect!V26</f>
        <v>0</v>
      </c>
      <c r="W26" s="142">
        <f>[1]playerSkillEffect!W26</f>
        <v>0</v>
      </c>
      <c r="X26" s="142">
        <f>[1]playerSkillEffect!X26</f>
        <v>0</v>
      </c>
      <c r="Y26" s="142">
        <f>[1]playerSkillEffect!Y26</f>
        <v>0</v>
      </c>
      <c r="Z26" s="142">
        <f>[1]playerSkillEffect!Z26</f>
        <v>0</v>
      </c>
      <c r="AA26" s="142">
        <f>[1]playerSkillEffect!AA26</f>
        <v>0</v>
      </c>
      <c r="AB26" s="142">
        <f>[1]playerSkillEffect!AB26</f>
        <v>0</v>
      </c>
      <c r="AC26" s="142">
        <f>[1]playerSkillEffect!AC26</f>
        <v>0</v>
      </c>
      <c r="AD26" s="142" t="str">
        <f>[1]playerSkillEffect!AD26</f>
        <v>liehuoliaoyuan_liehuoliaoyuan</v>
      </c>
      <c r="AE26" s="142">
        <f>[1]playerSkillEffect!AE26</f>
        <v>0</v>
      </c>
      <c r="AF26" s="142">
        <f>[1]playerSkillEffect!AF26</f>
        <v>0</v>
      </c>
      <c r="AG26" s="142">
        <f>[1]playerSkillEffect!AG26</f>
        <v>0</v>
      </c>
      <c r="AH26" s="142">
        <f>[1]playerSkillEffect!AH26</f>
        <v>150</v>
      </c>
      <c r="AI26" s="142">
        <f>[1]playerSkillEffect!AI26</f>
        <v>0</v>
      </c>
      <c r="AJ26" s="142">
        <f>[1]playerSkillEffect!AJ26</f>
        <v>0</v>
      </c>
      <c r="AK26" s="142">
        <f>[1]playerSkillEffect!AK26</f>
        <v>0</v>
      </c>
      <c r="AL26" s="142">
        <f>[1]playerSkillEffect!AL26</f>
        <v>0</v>
      </c>
      <c r="AM26" s="142">
        <f>[1]playerSkillEffect!AM26</f>
        <v>3</v>
      </c>
      <c r="AN26" s="142" t="str">
        <f>[1]playerSkillEffect!AN26</f>
        <v>[["skill_liehuoliaoyuan",1]]</v>
      </c>
      <c r="AO26" s="142">
        <f>[1]playerSkillEffect!AO26</f>
        <v>0</v>
      </c>
      <c r="AP26" s="142">
        <f>[1]playerSkillEffect!AP26</f>
        <v>3</v>
      </c>
      <c r="AQ26" s="142">
        <f>[1]playerSkillEffect!AQ26</f>
        <v>2</v>
      </c>
      <c r="AR26" s="142">
        <f>[1]playerSkillEffect!AR26</f>
        <v>0</v>
      </c>
      <c r="AS26" s="142">
        <f>[1]playerSkillEffect!AS26</f>
        <v>0</v>
      </c>
      <c r="AT26" s="142" t="str">
        <f>[1]playerSkillEffect!AT26</f>
        <v>[14000,0]</v>
      </c>
      <c r="AU26" s="142" t="str">
        <f>[1]playerSkillEffect!AU26</f>
        <v>[33000,0]</v>
      </c>
      <c r="AV26" s="142" t="str">
        <f>[1]playerSkillEffect!AV26</f>
        <v>[51,0]</v>
      </c>
      <c r="AW26" s="142">
        <f>[1]playerSkillEffect!AW26</f>
        <v>1</v>
      </c>
      <c r="AX26" s="142">
        <f>[1]playerSkillEffect!AX26</f>
        <v>1</v>
      </c>
      <c r="AY26" s="142">
        <f>[1]playerSkillEffect!AY26</f>
        <v>1</v>
      </c>
      <c r="AZ26" s="142" t="str">
        <f>[1]playerSkillEffect!AZ26</f>
        <v/>
      </c>
      <c r="BA26" s="142">
        <f>[1]playerSkillEffect!BA26</f>
        <v>0</v>
      </c>
      <c r="BB26" s="142">
        <f>[1]playerSkillEffect!BB26</f>
        <v>1</v>
      </c>
      <c r="BC26" s="142">
        <f>[1]playerSkillEffect!BC26</f>
        <v>0</v>
      </c>
      <c r="BD26" s="142" t="str">
        <f>[1]playerSkillEffect!BD26</f>
        <v/>
      </c>
      <c r="BE26" s="142">
        <f>[1]playerSkillEffect!BE26</f>
        <v>10217</v>
      </c>
      <c r="BF26" s="142" t="str">
        <f>[1]playerSkillEffect!BF26</f>
        <v/>
      </c>
      <c r="BG26" s="142" t="str">
        <f>[1]playerSkillEffect!BG26</f>
        <v/>
      </c>
      <c r="BH26" s="142">
        <f>[1]playerSkillEffect!BH26</f>
        <v>100</v>
      </c>
      <c r="BI26" s="142" t="str">
        <f>[1]playerSkillEffect!BI26</f>
        <v>[[15,2]]</v>
      </c>
      <c r="BJ26" s="142">
        <f>[1]playerSkillEffect!BJ26</f>
        <v>1</v>
      </c>
      <c r="BK26" s="142">
        <f>[1]playerSkillEffect!BK26</f>
        <v>1</v>
      </c>
      <c r="BL26" s="142">
        <f>[1]playerSkillEffect!BL26</f>
        <v>80</v>
      </c>
      <c r="BM26" s="142">
        <f>[1]playerSkillEffect!BM26</f>
        <v>9</v>
      </c>
      <c r="BN26" s="142">
        <f>[1]playerSkillEffect!BN26</f>
        <v>0</v>
      </c>
      <c r="BO26" s="142">
        <f>[1]playerSkillEffect!BO26</f>
        <v>0</v>
      </c>
      <c r="BP26" s="142" t="str">
        <f>[1]playerSkillEffect!BP26</f>
        <v>[0,0]</v>
      </c>
      <c r="BQ26" s="142">
        <f>[1]playerSkillEffect!BQ26</f>
        <v>0</v>
      </c>
      <c r="BR26" s="142">
        <f>[1]playerSkillEffect!BR26</f>
        <v>0</v>
      </c>
      <c r="BS26" s="142" t="str">
        <f>[1]playerSkillEffect!BS26</f>
        <v/>
      </c>
      <c r="BT26" s="142">
        <f>[1]playerSkillEffect!BT26</f>
        <v>0</v>
      </c>
      <c r="BU26" s="142" t="str">
        <f>[1]playerSkillEffect!BU26</f>
        <v>[1740,940]</v>
      </c>
      <c r="BV26" s="142">
        <f>[1]playerSkillEffect!BV26</f>
        <v>0</v>
      </c>
      <c r="BW26" s="142" t="str">
        <f>[1]playerSkillEffect!BW26</f>
        <v/>
      </c>
      <c r="BX26" s="142">
        <f>[1]playerSkillEffect!BX26</f>
        <v>2</v>
      </c>
      <c r="BY26" s="142" t="str">
        <f>[1]playerSkillEffect!BY26</f>
        <v/>
      </c>
      <c r="BZ26" s="142" t="str">
        <f>[1]playerSkillEffect!BZ26</f>
        <v/>
      </c>
      <c r="CA26" s="142">
        <f>[1]playerSkillEffect!CA26</f>
        <v>0</v>
      </c>
      <c r="CB26" s="142" t="str">
        <f>[1]playerSkillEffect!CB26</f>
        <v/>
      </c>
      <c r="CC26" s="142">
        <f>[1]playerSkillEffect!CC26</f>
        <v>0</v>
      </c>
      <c r="CD26" s="142">
        <f>[1]playerSkillEffect!CD26</f>
        <v>0</v>
      </c>
      <c r="CE26" s="142" t="str">
        <f>[1]playerSkillEffect!CE26</f>
        <v/>
      </c>
      <c r="CF26" s="142" t="str">
        <f>[1]playerSkillEffect!CF26</f>
        <v/>
      </c>
      <c r="CG26" s="142" t="str">
        <f>[1]playerSkillEffect!CG26</f>
        <v/>
      </c>
      <c r="CH26" s="142" t="str">
        <f>[1]playerSkillEffect!CH26</f>
        <v/>
      </c>
      <c r="CI26" s="142" t="str">
        <f>[1]playerSkillEffect!CI26</f>
        <v/>
      </c>
      <c r="CJ26" s="142">
        <f>[1]playerSkillEffect!CJ26</f>
        <v>0</v>
      </c>
      <c r="CK26" s="142">
        <f>[1]playerSkillEffect!CK26</f>
        <v>0</v>
      </c>
      <c r="CL26" s="142">
        <f>[1]playerSkillEffect!CL26</f>
        <v>0</v>
      </c>
      <c r="CM26" s="142">
        <f>[1]playerSkillEffect!CM26</f>
        <v>0</v>
      </c>
      <c r="CN26" s="142">
        <f>[1]playerSkillEffect!CN26</f>
        <v>0</v>
      </c>
      <c r="CO26" s="142">
        <f>[1]playerSkillEffect!CO26</f>
        <v>0</v>
      </c>
      <c r="CP26" s="142">
        <f>[1]playerSkillEffect!CP26</f>
        <v>0</v>
      </c>
      <c r="CQ26" s="142">
        <f>[1]playerSkillEffect!CQ26</f>
        <v>0</v>
      </c>
      <c r="CR26" s="142">
        <f>[1]playerSkillEffect!CR26</f>
        <v>0</v>
      </c>
      <c r="CS26" s="142">
        <f>[1]playerSkillEffect!CS26</f>
        <v>0</v>
      </c>
      <c r="CT26" s="142">
        <f>[1]playerSkillEffect!CT26</f>
        <v>0</v>
      </c>
      <c r="CU26" s="142">
        <f>[1]playerSkillEffect!CU26</f>
        <v>0</v>
      </c>
      <c r="CV26" s="142">
        <f>[1]playerSkillEffect!CV26</f>
        <v>0</v>
      </c>
      <c r="CW26" s="142">
        <f>[1]playerSkillEffect!CW26</f>
        <v>2</v>
      </c>
      <c r="CX26" s="142">
        <f>[1]playerSkillEffect!CX26</f>
        <v>0</v>
      </c>
      <c r="CY26" s="142">
        <f>[1]playerSkillEffect!CY26</f>
        <v>0</v>
      </c>
      <c r="CZ26" s="142">
        <f>[1]playerSkillEffect!CZ26</f>
        <v>100</v>
      </c>
      <c r="DA26" s="142">
        <f>[1]playerSkillEffect!DA26</f>
        <v>0</v>
      </c>
      <c r="DB26" s="142">
        <f>[1]playerSkillEffect!DB26</f>
        <v>0</v>
      </c>
      <c r="DC26" s="142">
        <f>[1]playerSkillEffect!DC26</f>
        <v>0</v>
      </c>
      <c r="DD26" s="142">
        <f>[1]playerSkillEffect!DD26</f>
        <v>0</v>
      </c>
      <c r="DE26" s="142">
        <f>[1]playerSkillEffect!DE26</f>
        <v>0</v>
      </c>
      <c r="DF26" s="142">
        <f>[1]playerSkillEffect!DF26</f>
        <v>0</v>
      </c>
      <c r="DG26" s="142">
        <f>[1]playerSkillEffect!DG26</f>
        <v>0</v>
      </c>
      <c r="DH26" s="142">
        <f>[1]playerSkillEffect!DH26</f>
        <v>0</v>
      </c>
      <c r="DI26" s="142">
        <f>[1]playerSkillEffect!DI26</f>
        <v>0</v>
      </c>
      <c r="DJ26" s="142">
        <f>[1]playerSkillEffect!DJ26</f>
        <v>0</v>
      </c>
      <c r="DK26" s="142">
        <f>[1]playerSkillEffect!DK26</f>
        <v>0</v>
      </c>
      <c r="DL26" s="142">
        <f>[1]playerSkillEffect!DL26</f>
        <v>0</v>
      </c>
      <c r="DM26" s="142">
        <f>[1]playerSkillEffect!DM26</f>
        <v>0</v>
      </c>
      <c r="DN26" s="142">
        <f>[1]playerSkillEffect!DN26</f>
        <v>0</v>
      </c>
      <c r="DO26" s="142">
        <f>[1]playerSkillEffect!DO26</f>
        <v>0</v>
      </c>
      <c r="DP26" s="142">
        <f>[1]playerSkillEffect!DP26</f>
        <v>0</v>
      </c>
      <c r="DQ26" s="142">
        <f>[1]playerSkillEffect!DQ26</f>
        <v>0</v>
      </c>
      <c r="DR26" s="142" t="str">
        <f>[1]playerSkillEffect!DR26</f>
        <v>[696,376]</v>
      </c>
      <c r="DS26" s="142">
        <f>[1]playerSkillEffect!DS26</f>
        <v>0</v>
      </c>
      <c r="DT26" s="142">
        <f>[1]playerSkillEffect!DT26</f>
        <v>2</v>
      </c>
      <c r="DU26" s="142">
        <f>[1]playerSkillEffect!DU26</f>
        <v>0</v>
      </c>
      <c r="DV26" s="142">
        <f>[1]playerSkillEffect!DV26</f>
        <v>0</v>
      </c>
      <c r="DW26" s="142">
        <f>[1]playerSkillEffect!DW26</f>
        <v>0</v>
      </c>
      <c r="DX26" s="142">
        <f>[1]playerSkillEffect!DX26</f>
        <v>0</v>
      </c>
      <c r="DY26" s="142">
        <f>[1]playerSkillEffect!DY26</f>
        <v>0</v>
      </c>
      <c r="DZ26" s="142">
        <f>[1]playerSkillEffect!DZ26</f>
        <v>0</v>
      </c>
      <c r="EA26" s="142">
        <f>[1]playerSkillEffect!EA26</f>
        <v>0</v>
      </c>
      <c r="EB26" s="142">
        <f>[1]playerSkillEffect!EB26</f>
        <v>0</v>
      </c>
      <c r="EC26" s="142">
        <f>[1]playerSkillEffect!EC26</f>
        <v>0</v>
      </c>
      <c r="ED26" s="142">
        <f>[1]playerSkillEffect!ED26</f>
        <v>0</v>
      </c>
      <c r="EE26" s="142">
        <f>[1]playerSkillEffect!EE26</f>
        <v>0</v>
      </c>
      <c r="EF26" s="142">
        <f>[1]playerSkillEffect!EF26</f>
        <v>0</v>
      </c>
      <c r="EG26" s="142">
        <f>[1]playerSkillEffect!EG26</f>
        <v>0</v>
      </c>
      <c r="EH26" s="142">
        <f>[1]playerSkillEffect!EH26</f>
        <v>0</v>
      </c>
      <c r="EI26" s="142">
        <f>[1]playerSkillEffect!EI26</f>
        <v>0</v>
      </c>
      <c r="EJ26" s="142">
        <f>[1]playerSkillEffect!EJ26</f>
        <v>0</v>
      </c>
      <c r="EK26" s="142">
        <f>[1]playerSkillEffect!EK26</f>
        <v>0</v>
      </c>
      <c r="EL26" s="142">
        <f>[1]playerSkillEffect!EL26</f>
        <v>0</v>
      </c>
      <c r="EM26" s="142">
        <f>[1]playerSkillEffect!EM26</f>
        <v>0</v>
      </c>
      <c r="EN26" s="142">
        <f>[1]playerSkillEffect!EN26</f>
        <v>0</v>
      </c>
      <c r="EO26" s="142">
        <f>[1]playerSkillEffect!EO26</f>
        <v>0</v>
      </c>
      <c r="EP26" s="142">
        <f>[1]playerSkillEffect!EP26</f>
        <v>0</v>
      </c>
      <c r="EQ26" s="142">
        <f>[1]playerSkillEffect!EQ26</f>
        <v>0</v>
      </c>
      <c r="ER26" s="142">
        <f>[1]playerSkillEffect!ER26</f>
        <v>0</v>
      </c>
      <c r="ES26" s="142">
        <f>[1]playerSkillEffect!ES26</f>
        <v>0</v>
      </c>
      <c r="ET26" s="142">
        <f>[1]playerSkillEffect!ET26</f>
        <v>0</v>
      </c>
      <c r="EU26" s="142">
        <f>[1]playerSkillEffect!EU26</f>
        <v>0</v>
      </c>
      <c r="EV26" s="142">
        <f>[1]playerSkillEffect!EV26</f>
        <v>0</v>
      </c>
      <c r="EW26" s="142">
        <f>[1]playerSkillEffect!EW26</f>
        <v>10</v>
      </c>
      <c r="EX26" s="142">
        <f>[1]playerSkillEffect!EX26</f>
        <v>0</v>
      </c>
      <c r="EY26" s="142">
        <f>[1]playerSkillEffect!EY26</f>
        <v>0</v>
      </c>
      <c r="EZ26" s="142">
        <f>[1]playerSkillEffect!EZ26</f>
        <v>101</v>
      </c>
      <c r="FA26" s="142">
        <f>[1]playerSkillEffect!FA26</f>
        <v>0</v>
      </c>
      <c r="FB26" s="142">
        <f>[1]playerSkillEffect!FB26</f>
        <v>0</v>
      </c>
      <c r="FC26" s="142">
        <f>[1]playerSkillEffect!FC26</f>
        <v>0</v>
      </c>
      <c r="FD26" s="142">
        <f>[1]playerSkillEffect!FD26</f>
        <v>0</v>
      </c>
      <c r="FE26" s="142">
        <f>[1]playerSkillEffect!FE26</f>
        <v>0</v>
      </c>
      <c r="FF26" s="142">
        <f>[1]playerSkillEffect!FF26</f>
        <v>0</v>
      </c>
      <c r="FG26" s="142">
        <f>[1]playerSkillEffect!FG26</f>
        <v>2</v>
      </c>
      <c r="FH26" s="142">
        <f>[1]playerSkillEffect!FH26</f>
        <v>1</v>
      </c>
      <c r="FI26" s="142">
        <f>[1]playerSkillEffect!FI26</f>
        <v>25</v>
      </c>
      <c r="FJ26" s="142">
        <f>[1]playerSkillEffect!FJ26</f>
        <v>10</v>
      </c>
      <c r="FK26" s="142">
        <f>[1]playerSkillEffect!FK26</f>
        <v>0</v>
      </c>
      <c r="FL26" s="142">
        <f>[1]playerSkillEffect!FL26</f>
        <v>0</v>
      </c>
      <c r="FM26" s="142">
        <f>[1]playerSkillEffect!FM26</f>
        <v>101</v>
      </c>
      <c r="FN26" s="142">
        <f>[1]playerSkillEffect!FN26</f>
        <v>0</v>
      </c>
      <c r="FO26" s="142">
        <f>[1]playerSkillEffect!FO26</f>
        <v>0</v>
      </c>
      <c r="FP26" s="142">
        <f>[1]playerSkillEffect!FP26</f>
        <v>0</v>
      </c>
      <c r="FQ26" s="142">
        <f>[1]playerSkillEffect!FQ26</f>
        <v>0</v>
      </c>
      <c r="FR26" s="142">
        <f>[1]playerSkillEffect!FR26</f>
        <v>0</v>
      </c>
      <c r="FS26" s="142">
        <f>[1]playerSkillEffect!FS26</f>
        <v>0</v>
      </c>
      <c r="FT26" s="142" t="str">
        <f>[1]playerSkillEffect!FT26</f>
        <v>[4,5]</v>
      </c>
      <c r="FU26" s="142">
        <f>[1]playerSkillEffect!FU26</f>
        <v>2</v>
      </c>
      <c r="FV26" s="142">
        <f>[1]playerSkillEffect!FV26</f>
        <v>1</v>
      </c>
      <c r="FW26" s="142">
        <f>[1]playerSkillEffect!FW26</f>
        <v>25</v>
      </c>
      <c r="FX26" s="142">
        <f>[1]playerSkillEffect!FX26</f>
        <v>2000</v>
      </c>
      <c r="FY26" s="142">
        <f>[1]playerSkillEffect!FY26</f>
        <v>1</v>
      </c>
      <c r="FZ26" s="142">
        <f>[1]playerSkillEffect!FZ26</f>
        <v>0</v>
      </c>
      <c r="GA26" s="142">
        <f>[1]playerSkillEffect!GA26</f>
        <v>0</v>
      </c>
      <c r="GB26" s="142">
        <f>[1]playerSkillEffect!GB26</f>
        <v>0</v>
      </c>
      <c r="GC26" s="142">
        <f>[1]playerSkillEffect!GC26</f>
        <v>0</v>
      </c>
      <c r="GD26" s="142">
        <f>[1]playerSkillEffect!GD26</f>
        <v>0</v>
      </c>
      <c r="GE26" s="142">
        <f>[1]playerSkillEffect!GE26</f>
        <v>0</v>
      </c>
      <c r="GF26" s="142">
        <f>[1]playerSkillEffect!GF26</f>
        <v>0</v>
      </c>
      <c r="GG26" s="142">
        <f>[1]playerSkillEffect!GG26</f>
        <v>0</v>
      </c>
      <c r="GH26" s="142">
        <f>[1]playerSkillEffect!GH26</f>
        <v>0</v>
      </c>
    </row>
    <row r="27" spans="1:190">
      <c r="A27" s="142">
        <f>[1]playerSkillEffect!A27</f>
        <v>2171</v>
      </c>
      <c r="B27" s="142" t="str">
        <f>[1]playerSkillEffect!B27</f>
        <v>烈火燎原</v>
      </c>
      <c r="C27" s="142">
        <f>[1]playerSkillEffect!C27</f>
        <v>2</v>
      </c>
      <c r="D27" s="142">
        <f>[1]playerSkillEffect!D27</f>
        <v>1</v>
      </c>
      <c r="E27" s="142">
        <f>[1]playerSkillEffect!E27</f>
        <v>1</v>
      </c>
      <c r="F27" s="142">
        <f>[1]playerSkillEffect!F27</f>
        <v>1</v>
      </c>
      <c r="G27" s="142">
        <f>[1]playerSkillEffect!G27</f>
        <v>1</v>
      </c>
      <c r="H27" s="142">
        <f>[1]playerSkillEffect!H27</f>
        <v>1</v>
      </c>
      <c r="I27" s="142">
        <f>[1]playerSkillEffect!I27</f>
        <v>0</v>
      </c>
      <c r="J27" s="142">
        <f>[1]playerSkillEffect!J27</f>
        <v>0</v>
      </c>
      <c r="K27" s="142">
        <f>[1]playerSkillEffect!K27</f>
        <v>0</v>
      </c>
      <c r="L27" s="142">
        <f>[1]playerSkillEffect!L27</f>
        <v>3.5999999999999997E-2</v>
      </c>
      <c r="M27" s="142">
        <f>[1]playerSkillEffect!M27</f>
        <v>2.7E-2</v>
      </c>
      <c r="N27" s="142" t="str">
        <f>[1]playerSkillEffect!N27</f>
        <v>PLAYERSKILL_217</v>
      </c>
      <c r="O27" s="142" t="str">
        <f>[1]playerSkillEffect!O27</f>
        <v>PLAYERSKILLDES_2171</v>
      </c>
      <c r="P27" s="142" t="str">
        <f>[1]playerSkillEffect!P27</f>
        <v>PLAYERSKILLDES2_2171</v>
      </c>
      <c r="Q27" s="142" t="str">
        <f>[1]playerSkillEffect!Q27</f>
        <v>PLAYERSKILLDES3_2171</v>
      </c>
      <c r="R27" s="142" t="str">
        <f>[1]playerSkillEffect!R27</f>
        <v>PLAYERSKILLDES4_2171</v>
      </c>
      <c r="S27" s="142" t="str">
        <f>[1]playerSkillEffect!S27</f>
        <v>ps_liehuoliaoyuan</v>
      </c>
      <c r="T27" s="142">
        <f>[1]playerSkillEffect!T27</f>
        <v>101</v>
      </c>
      <c r="U27" s="142">
        <f>[1]playerSkillEffect!U27</f>
        <v>0</v>
      </c>
      <c r="V27" s="142">
        <f>[1]playerSkillEffect!V27</f>
        <v>0</v>
      </c>
      <c r="W27" s="142">
        <f>[1]playerSkillEffect!W27</f>
        <v>0</v>
      </c>
      <c r="X27" s="142">
        <f>[1]playerSkillEffect!X27</f>
        <v>0</v>
      </c>
      <c r="Y27" s="142">
        <f>[1]playerSkillEffect!Y27</f>
        <v>0</v>
      </c>
      <c r="Z27" s="142">
        <f>[1]playerSkillEffect!Z27</f>
        <v>0</v>
      </c>
      <c r="AA27" s="142">
        <f>[1]playerSkillEffect!AA27</f>
        <v>0</v>
      </c>
      <c r="AB27" s="142">
        <f>[1]playerSkillEffect!AB27</f>
        <v>0</v>
      </c>
      <c r="AC27" s="142">
        <f>[1]playerSkillEffect!AC27</f>
        <v>0</v>
      </c>
      <c r="AD27" s="142" t="str">
        <f>[1]playerSkillEffect!AD27</f>
        <v>liehuoliaoyuan_liehuoliaoyuan</v>
      </c>
      <c r="AE27" s="142">
        <f>[1]playerSkillEffect!AE27</f>
        <v>0</v>
      </c>
      <c r="AF27" s="142">
        <f>[1]playerSkillEffect!AF27</f>
        <v>0</v>
      </c>
      <c r="AG27" s="142">
        <f>[1]playerSkillEffect!AG27</f>
        <v>0</v>
      </c>
      <c r="AH27" s="142">
        <f>[1]playerSkillEffect!AH27</f>
        <v>150</v>
      </c>
      <c r="AI27" s="142">
        <f>[1]playerSkillEffect!AI27</f>
        <v>0</v>
      </c>
      <c r="AJ27" s="142">
        <f>[1]playerSkillEffect!AJ27</f>
        <v>0</v>
      </c>
      <c r="AK27" s="142">
        <f>[1]playerSkillEffect!AK27</f>
        <v>0</v>
      </c>
      <c r="AL27" s="142">
        <f>[1]playerSkillEffect!AL27</f>
        <v>0</v>
      </c>
      <c r="AM27" s="142">
        <f>[1]playerSkillEffect!AM27</f>
        <v>3</v>
      </c>
      <c r="AN27" s="142" t="str">
        <f>[1]playerSkillEffect!AN27</f>
        <v>[["skill_liehuoliaoyuan",1]]</v>
      </c>
      <c r="AO27" s="142">
        <f>[1]playerSkillEffect!AO27</f>
        <v>0</v>
      </c>
      <c r="AP27" s="142">
        <f>[1]playerSkillEffect!AP27</f>
        <v>3</v>
      </c>
      <c r="AQ27" s="142">
        <f>[1]playerSkillEffect!AQ27</f>
        <v>2</v>
      </c>
      <c r="AR27" s="142">
        <f>[1]playerSkillEffect!AR27</f>
        <v>0</v>
      </c>
      <c r="AS27" s="142">
        <f>[1]playerSkillEffect!AS27</f>
        <v>0</v>
      </c>
      <c r="AT27" s="142" t="str">
        <f>[1]playerSkillEffect!AT27</f>
        <v>[14000,0]</v>
      </c>
      <c r="AU27" s="142" t="str">
        <f>[1]playerSkillEffect!AU27</f>
        <v>[33000,0]</v>
      </c>
      <c r="AV27" s="142" t="str">
        <f>[1]playerSkillEffect!AV27</f>
        <v>[51,0]</v>
      </c>
      <c r="AW27" s="142">
        <f>[1]playerSkillEffect!AW27</f>
        <v>1</v>
      </c>
      <c r="AX27" s="142">
        <f>[1]playerSkillEffect!AX27</f>
        <v>1</v>
      </c>
      <c r="AY27" s="142">
        <f>[1]playerSkillEffect!AY27</f>
        <v>1</v>
      </c>
      <c r="AZ27" s="142" t="str">
        <f>[1]playerSkillEffect!AZ27</f>
        <v/>
      </c>
      <c r="BA27" s="142">
        <f>[1]playerSkillEffect!BA27</f>
        <v>0</v>
      </c>
      <c r="BB27" s="142">
        <f>[1]playerSkillEffect!BB27</f>
        <v>1</v>
      </c>
      <c r="BC27" s="142">
        <f>[1]playerSkillEffect!BC27</f>
        <v>0</v>
      </c>
      <c r="BD27" s="142" t="str">
        <f>[1]playerSkillEffect!BD27</f>
        <v/>
      </c>
      <c r="BE27" s="142">
        <f>[1]playerSkillEffect!BE27</f>
        <v>10217</v>
      </c>
      <c r="BF27" s="142" t="str">
        <f>[1]playerSkillEffect!BF27</f>
        <v/>
      </c>
      <c r="BG27" s="142" t="str">
        <f>[1]playerSkillEffect!BG27</f>
        <v/>
      </c>
      <c r="BH27" s="142">
        <f>[1]playerSkillEffect!BH27</f>
        <v>100</v>
      </c>
      <c r="BI27" s="142" t="str">
        <f>[1]playerSkillEffect!BI27</f>
        <v>[[15,2]]</v>
      </c>
      <c r="BJ27" s="142">
        <f>[1]playerSkillEffect!BJ27</f>
        <v>1</v>
      </c>
      <c r="BK27" s="142">
        <f>[1]playerSkillEffect!BK27</f>
        <v>1</v>
      </c>
      <c r="BL27" s="142">
        <f>[1]playerSkillEffect!BL27</f>
        <v>80</v>
      </c>
      <c r="BM27" s="142">
        <f>[1]playerSkillEffect!BM27</f>
        <v>9</v>
      </c>
      <c r="BN27" s="142">
        <f>[1]playerSkillEffect!BN27</f>
        <v>0</v>
      </c>
      <c r="BO27" s="142">
        <f>[1]playerSkillEffect!BO27</f>
        <v>0</v>
      </c>
      <c r="BP27" s="142" t="str">
        <f>[1]playerSkillEffect!BP27</f>
        <v>[0,0]</v>
      </c>
      <c r="BQ27" s="142">
        <f>[1]playerSkillEffect!BQ27</f>
        <v>0</v>
      </c>
      <c r="BR27" s="142">
        <f>[1]playerSkillEffect!BR27</f>
        <v>0</v>
      </c>
      <c r="BS27" s="142" t="str">
        <f>[1]playerSkillEffect!BS27</f>
        <v/>
      </c>
      <c r="BT27" s="142">
        <f>[1]playerSkillEffect!BT27</f>
        <v>0</v>
      </c>
      <c r="BU27" s="142" t="str">
        <f>[1]playerSkillEffect!BU27</f>
        <v>[1740,940]</v>
      </c>
      <c r="BV27" s="142">
        <f>[1]playerSkillEffect!BV27</f>
        <v>0</v>
      </c>
      <c r="BW27" s="142" t="str">
        <f>[1]playerSkillEffect!BW27</f>
        <v/>
      </c>
      <c r="BX27" s="142">
        <f>[1]playerSkillEffect!BX27</f>
        <v>2</v>
      </c>
      <c r="BY27" s="142" t="str">
        <f>[1]playerSkillEffect!BY27</f>
        <v/>
      </c>
      <c r="BZ27" s="142" t="str">
        <f>[1]playerSkillEffect!BZ27</f>
        <v/>
      </c>
      <c r="CA27" s="142">
        <f>[1]playerSkillEffect!CA27</f>
        <v>42002</v>
      </c>
      <c r="CB27" s="142" t="str">
        <f>[1]playerSkillEffect!CB27</f>
        <v>[100,0]</v>
      </c>
      <c r="CC27" s="142">
        <f>[1]playerSkillEffect!CC27</f>
        <v>0</v>
      </c>
      <c r="CD27" s="142">
        <f>[1]playerSkillEffect!CD27</f>
        <v>0</v>
      </c>
      <c r="CE27" s="142" t="str">
        <f>[1]playerSkillEffect!CE27</f>
        <v/>
      </c>
      <c r="CF27" s="142" t="str">
        <f>[1]playerSkillEffect!CF27</f>
        <v/>
      </c>
      <c r="CG27" s="142" t="str">
        <f>[1]playerSkillEffect!CG27</f>
        <v/>
      </c>
      <c r="CH27" s="142" t="str">
        <f>[1]playerSkillEffect!CH27</f>
        <v/>
      </c>
      <c r="CI27" s="142" t="str">
        <f>[1]playerSkillEffect!CI27</f>
        <v/>
      </c>
      <c r="CJ27" s="142">
        <f>[1]playerSkillEffect!CJ27</f>
        <v>0</v>
      </c>
      <c r="CK27" s="142">
        <f>[1]playerSkillEffect!CK27</f>
        <v>0</v>
      </c>
      <c r="CL27" s="142">
        <f>[1]playerSkillEffect!CL27</f>
        <v>0</v>
      </c>
      <c r="CM27" s="142">
        <f>[1]playerSkillEffect!CM27</f>
        <v>0</v>
      </c>
      <c r="CN27" s="142">
        <f>[1]playerSkillEffect!CN27</f>
        <v>0</v>
      </c>
      <c r="CO27" s="142">
        <f>[1]playerSkillEffect!CO27</f>
        <v>0</v>
      </c>
      <c r="CP27" s="142">
        <f>[1]playerSkillEffect!CP27</f>
        <v>0</v>
      </c>
      <c r="CQ27" s="142">
        <f>[1]playerSkillEffect!CQ27</f>
        <v>0</v>
      </c>
      <c r="CR27" s="142">
        <f>[1]playerSkillEffect!CR27</f>
        <v>0</v>
      </c>
      <c r="CS27" s="142">
        <f>[1]playerSkillEffect!CS27</f>
        <v>0</v>
      </c>
      <c r="CT27" s="142">
        <f>[1]playerSkillEffect!CT27</f>
        <v>0</v>
      </c>
      <c r="CU27" s="142">
        <f>[1]playerSkillEffect!CU27</f>
        <v>0</v>
      </c>
      <c r="CV27" s="142">
        <f>[1]playerSkillEffect!CV27</f>
        <v>0</v>
      </c>
      <c r="CW27" s="142">
        <f>[1]playerSkillEffect!CW27</f>
        <v>2</v>
      </c>
      <c r="CX27" s="142">
        <f>[1]playerSkillEffect!CX27</f>
        <v>0</v>
      </c>
      <c r="CY27" s="142">
        <f>[1]playerSkillEffect!CY27</f>
        <v>0</v>
      </c>
      <c r="CZ27" s="142">
        <f>[1]playerSkillEffect!CZ27</f>
        <v>100</v>
      </c>
      <c r="DA27" s="142">
        <f>[1]playerSkillEffect!DA27</f>
        <v>0</v>
      </c>
      <c r="DB27" s="142">
        <f>[1]playerSkillEffect!DB27</f>
        <v>0</v>
      </c>
      <c r="DC27" s="142">
        <f>[1]playerSkillEffect!DC27</f>
        <v>0</v>
      </c>
      <c r="DD27" s="142">
        <f>[1]playerSkillEffect!DD27</f>
        <v>0</v>
      </c>
      <c r="DE27" s="142">
        <f>[1]playerSkillEffect!DE27</f>
        <v>0</v>
      </c>
      <c r="DF27" s="142">
        <f>[1]playerSkillEffect!DF27</f>
        <v>0</v>
      </c>
      <c r="DG27" s="142">
        <f>[1]playerSkillEffect!DG27</f>
        <v>0</v>
      </c>
      <c r="DH27" s="142">
        <f>[1]playerSkillEffect!DH27</f>
        <v>0</v>
      </c>
      <c r="DI27" s="142">
        <f>[1]playerSkillEffect!DI27</f>
        <v>0</v>
      </c>
      <c r="DJ27" s="142">
        <f>[1]playerSkillEffect!DJ27</f>
        <v>0</v>
      </c>
      <c r="DK27" s="142">
        <f>[1]playerSkillEffect!DK27</f>
        <v>0</v>
      </c>
      <c r="DL27" s="142">
        <f>[1]playerSkillEffect!DL27</f>
        <v>0</v>
      </c>
      <c r="DM27" s="142">
        <f>[1]playerSkillEffect!DM27</f>
        <v>0</v>
      </c>
      <c r="DN27" s="142">
        <f>[1]playerSkillEffect!DN27</f>
        <v>0</v>
      </c>
      <c r="DO27" s="142">
        <f>[1]playerSkillEffect!DO27</f>
        <v>0</v>
      </c>
      <c r="DP27" s="142">
        <f>[1]playerSkillEffect!DP27</f>
        <v>0</v>
      </c>
      <c r="DQ27" s="142">
        <f>[1]playerSkillEffect!DQ27</f>
        <v>0</v>
      </c>
      <c r="DR27" s="142" t="str">
        <f>[1]playerSkillEffect!DR27</f>
        <v>[696,376]</v>
      </c>
      <c r="DS27" s="142">
        <f>[1]playerSkillEffect!DS27</f>
        <v>0</v>
      </c>
      <c r="DT27" s="142">
        <f>[1]playerSkillEffect!DT27</f>
        <v>2</v>
      </c>
      <c r="DU27" s="142">
        <f>[1]playerSkillEffect!DU27</f>
        <v>0</v>
      </c>
      <c r="DV27" s="142">
        <f>[1]playerSkillEffect!DV27</f>
        <v>0</v>
      </c>
      <c r="DW27" s="142">
        <f>[1]playerSkillEffect!DW27</f>
        <v>0</v>
      </c>
      <c r="DX27" s="142">
        <f>[1]playerSkillEffect!DX27</f>
        <v>0</v>
      </c>
      <c r="DY27" s="142">
        <f>[1]playerSkillEffect!DY27</f>
        <v>0</v>
      </c>
      <c r="DZ27" s="142">
        <f>[1]playerSkillEffect!DZ27</f>
        <v>0</v>
      </c>
      <c r="EA27" s="142">
        <f>[1]playerSkillEffect!EA27</f>
        <v>0</v>
      </c>
      <c r="EB27" s="142">
        <f>[1]playerSkillEffect!EB27</f>
        <v>0</v>
      </c>
      <c r="EC27" s="142">
        <f>[1]playerSkillEffect!EC27</f>
        <v>0</v>
      </c>
      <c r="ED27" s="142">
        <f>[1]playerSkillEffect!ED27</f>
        <v>0</v>
      </c>
      <c r="EE27" s="142">
        <f>[1]playerSkillEffect!EE27</f>
        <v>0</v>
      </c>
      <c r="EF27" s="142">
        <f>[1]playerSkillEffect!EF27</f>
        <v>0</v>
      </c>
      <c r="EG27" s="142">
        <f>[1]playerSkillEffect!EG27</f>
        <v>0</v>
      </c>
      <c r="EH27" s="142">
        <f>[1]playerSkillEffect!EH27</f>
        <v>0</v>
      </c>
      <c r="EI27" s="142">
        <f>[1]playerSkillEffect!EI27</f>
        <v>0</v>
      </c>
      <c r="EJ27" s="142">
        <f>[1]playerSkillEffect!EJ27</f>
        <v>0</v>
      </c>
      <c r="EK27" s="142">
        <f>[1]playerSkillEffect!EK27</f>
        <v>0</v>
      </c>
      <c r="EL27" s="142">
        <f>[1]playerSkillEffect!EL27</f>
        <v>0</v>
      </c>
      <c r="EM27" s="142">
        <f>[1]playerSkillEffect!EM27</f>
        <v>0</v>
      </c>
      <c r="EN27" s="142">
        <f>[1]playerSkillEffect!EN27</f>
        <v>0</v>
      </c>
      <c r="EO27" s="142">
        <f>[1]playerSkillEffect!EO27</f>
        <v>0</v>
      </c>
      <c r="EP27" s="142">
        <f>[1]playerSkillEffect!EP27</f>
        <v>0</v>
      </c>
      <c r="EQ27" s="142">
        <f>[1]playerSkillEffect!EQ27</f>
        <v>0</v>
      </c>
      <c r="ER27" s="142">
        <f>[1]playerSkillEffect!ER27</f>
        <v>0</v>
      </c>
      <c r="ES27" s="142">
        <f>[1]playerSkillEffect!ES27</f>
        <v>0</v>
      </c>
      <c r="ET27" s="142">
        <f>[1]playerSkillEffect!ET27</f>
        <v>0</v>
      </c>
      <c r="EU27" s="142">
        <f>[1]playerSkillEffect!EU27</f>
        <v>0</v>
      </c>
      <c r="EV27" s="142">
        <f>[1]playerSkillEffect!EV27</f>
        <v>0</v>
      </c>
      <c r="EW27" s="142">
        <f>[1]playerSkillEffect!EW27</f>
        <v>10</v>
      </c>
      <c r="EX27" s="142">
        <f>[1]playerSkillEffect!EX27</f>
        <v>0</v>
      </c>
      <c r="EY27" s="142">
        <f>[1]playerSkillEffect!EY27</f>
        <v>0</v>
      </c>
      <c r="EZ27" s="142">
        <f>[1]playerSkillEffect!EZ27</f>
        <v>101</v>
      </c>
      <c r="FA27" s="142">
        <f>[1]playerSkillEffect!FA27</f>
        <v>0</v>
      </c>
      <c r="FB27" s="142">
        <f>[1]playerSkillEffect!FB27</f>
        <v>0</v>
      </c>
      <c r="FC27" s="142">
        <f>[1]playerSkillEffect!FC27</f>
        <v>0</v>
      </c>
      <c r="FD27" s="142">
        <f>[1]playerSkillEffect!FD27</f>
        <v>0</v>
      </c>
      <c r="FE27" s="142">
        <f>[1]playerSkillEffect!FE27</f>
        <v>0</v>
      </c>
      <c r="FF27" s="142">
        <f>[1]playerSkillEffect!FF27</f>
        <v>0</v>
      </c>
      <c r="FG27" s="142">
        <f>[1]playerSkillEffect!FG27</f>
        <v>2</v>
      </c>
      <c r="FH27" s="142">
        <f>[1]playerSkillEffect!FH27</f>
        <v>1</v>
      </c>
      <c r="FI27" s="142">
        <f>[1]playerSkillEffect!FI27</f>
        <v>25</v>
      </c>
      <c r="FJ27" s="142">
        <f>[1]playerSkillEffect!FJ27</f>
        <v>10</v>
      </c>
      <c r="FK27" s="142">
        <f>[1]playerSkillEffect!FK27</f>
        <v>0</v>
      </c>
      <c r="FL27" s="142">
        <f>[1]playerSkillEffect!FL27</f>
        <v>0</v>
      </c>
      <c r="FM27" s="142">
        <f>[1]playerSkillEffect!FM27</f>
        <v>101</v>
      </c>
      <c r="FN27" s="142">
        <f>[1]playerSkillEffect!FN27</f>
        <v>0</v>
      </c>
      <c r="FO27" s="142">
        <f>[1]playerSkillEffect!FO27</f>
        <v>0</v>
      </c>
      <c r="FP27" s="142">
        <f>[1]playerSkillEffect!FP27</f>
        <v>0</v>
      </c>
      <c r="FQ27" s="142">
        <f>[1]playerSkillEffect!FQ27</f>
        <v>0</v>
      </c>
      <c r="FR27" s="142">
        <f>[1]playerSkillEffect!FR27</f>
        <v>0</v>
      </c>
      <c r="FS27" s="142">
        <f>[1]playerSkillEffect!FS27</f>
        <v>0</v>
      </c>
      <c r="FT27" s="142" t="str">
        <f>[1]playerSkillEffect!FT27</f>
        <v>[4,5]</v>
      </c>
      <c r="FU27" s="142">
        <f>[1]playerSkillEffect!FU27</f>
        <v>2</v>
      </c>
      <c r="FV27" s="142">
        <f>[1]playerSkillEffect!FV27</f>
        <v>1</v>
      </c>
      <c r="FW27" s="142">
        <f>[1]playerSkillEffect!FW27</f>
        <v>25</v>
      </c>
      <c r="FX27" s="142">
        <f>[1]playerSkillEffect!FX27</f>
        <v>2000</v>
      </c>
      <c r="FY27" s="142">
        <f>[1]playerSkillEffect!FY27</f>
        <v>1</v>
      </c>
      <c r="FZ27" s="142">
        <f>[1]playerSkillEffect!FZ27</f>
        <v>0</v>
      </c>
      <c r="GA27" s="142">
        <f>[1]playerSkillEffect!GA27</f>
        <v>0</v>
      </c>
      <c r="GB27" s="142">
        <f>[1]playerSkillEffect!GB27</f>
        <v>0</v>
      </c>
      <c r="GC27" s="142">
        <f>[1]playerSkillEffect!GC27</f>
        <v>0</v>
      </c>
      <c r="GD27" s="142">
        <f>[1]playerSkillEffect!GD27</f>
        <v>0</v>
      </c>
      <c r="GE27" s="142">
        <f>[1]playerSkillEffect!GE27</f>
        <v>0</v>
      </c>
      <c r="GF27" s="142">
        <f>[1]playerSkillEffect!GF27</f>
        <v>0</v>
      </c>
      <c r="GG27" s="142">
        <f>[1]playerSkillEffect!GG27</f>
        <v>0</v>
      </c>
      <c r="GH27" s="142">
        <f>[1]playerSkillEffect!GH27</f>
        <v>0</v>
      </c>
    </row>
    <row r="28" spans="1:190">
      <c r="A28" s="142">
        <f>[1]playerSkillEffect!A28</f>
        <v>218</v>
      </c>
      <c r="B28" s="142" t="str">
        <f>[1]playerSkillEffect!B28</f>
        <v>丧心病狂</v>
      </c>
      <c r="C28" s="142">
        <f>[1]playerSkillEffect!C28</f>
        <v>2</v>
      </c>
      <c r="D28" s="142">
        <f>[1]playerSkillEffect!D28</f>
        <v>0</v>
      </c>
      <c r="E28" s="142">
        <f>[1]playerSkillEffect!E28</f>
        <v>0</v>
      </c>
      <c r="F28" s="142">
        <f>[1]playerSkillEffect!F28</f>
        <v>1</v>
      </c>
      <c r="G28" s="142">
        <f>[1]playerSkillEffect!G28</f>
        <v>2</v>
      </c>
      <c r="H28" s="142">
        <f>[1]playerSkillEffect!H28</f>
        <v>2</v>
      </c>
      <c r="I28" s="142">
        <f>[1]playerSkillEffect!I28</f>
        <v>0</v>
      </c>
      <c r="J28" s="142">
        <f>[1]playerSkillEffect!J28</f>
        <v>0</v>
      </c>
      <c r="K28" s="142">
        <f>[1]playerSkillEffect!K28</f>
        <v>0</v>
      </c>
      <c r="L28" s="142">
        <f>[1]playerSkillEffect!L28</f>
        <v>2.7E-2</v>
      </c>
      <c r="M28" s="142">
        <f>[1]playerSkillEffect!M28</f>
        <v>1.7999999999999999E-2</v>
      </c>
      <c r="N28" s="142" t="str">
        <f>[1]playerSkillEffect!N28</f>
        <v>PLAYERSKILL_218</v>
      </c>
      <c r="O28" s="142" t="str">
        <f>[1]playerSkillEffect!O28</f>
        <v>PLAYERSKILLDES_218</v>
      </c>
      <c r="P28" s="142" t="str">
        <f>[1]playerSkillEffect!P28</f>
        <v>PLAYERSKILLDES2_218</v>
      </c>
      <c r="Q28" s="142" t="str">
        <f>[1]playerSkillEffect!Q28</f>
        <v>PLAYERSKILLDES3_218</v>
      </c>
      <c r="R28" s="142" t="str">
        <f>[1]playerSkillEffect!R28</f>
        <v>PLAYERSKILLDES4_218</v>
      </c>
      <c r="S28" s="142" t="str">
        <f>[1]playerSkillEffect!S28</f>
        <v>ps_sangxinbingkuang</v>
      </c>
      <c r="T28" s="142">
        <f>[1]playerSkillEffect!T28</f>
        <v>100</v>
      </c>
      <c r="U28" s="142">
        <f>[1]playerSkillEffect!U28</f>
        <v>0</v>
      </c>
      <c r="V28" s="142">
        <f>[1]playerSkillEffect!V28</f>
        <v>0</v>
      </c>
      <c r="W28" s="142">
        <f>[1]playerSkillEffect!W28</f>
        <v>0</v>
      </c>
      <c r="X28" s="142">
        <f>[1]playerSkillEffect!X28</f>
        <v>0</v>
      </c>
      <c r="Y28" s="142">
        <f>[1]playerSkillEffect!Y28</f>
        <v>0</v>
      </c>
      <c r="Z28" s="142">
        <f>[1]playerSkillEffect!Z28</f>
        <v>0</v>
      </c>
      <c r="AA28" s="142">
        <f>[1]playerSkillEffect!AA28</f>
        <v>0</v>
      </c>
      <c r="AB28" s="142">
        <f>[1]playerSkillEffect!AB28</f>
        <v>0</v>
      </c>
      <c r="AC28" s="142">
        <f>[1]playerSkillEffect!AC28</f>
        <v>0</v>
      </c>
      <c r="AD28" s="142" t="str">
        <f>[1]playerSkillEffect!AD28</f>
        <v>sangxinbingkuang1_sangxinbingkuang</v>
      </c>
      <c r="AE28" s="142">
        <f>[1]playerSkillEffect!AE28</f>
        <v>0</v>
      </c>
      <c r="AF28" s="142">
        <f>[1]playerSkillEffect!AF28</f>
        <v>0</v>
      </c>
      <c r="AG28" s="142" t="str">
        <f>[1]playerSkillEffect!AG28</f>
        <v>sangxinbingkuang2_sangxinbingkuang</v>
      </c>
      <c r="AH28" s="142">
        <f>[1]playerSkillEffect!AH28</f>
        <v>150</v>
      </c>
      <c r="AI28" s="142">
        <f>[1]playerSkillEffect!AI28</f>
        <v>0</v>
      </c>
      <c r="AJ28" s="142">
        <f>[1]playerSkillEffect!AJ28</f>
        <v>0</v>
      </c>
      <c r="AK28" s="142">
        <f>[1]playerSkillEffect!AK28</f>
        <v>0</v>
      </c>
      <c r="AL28" s="142">
        <f>[1]playerSkillEffect!AL28</f>
        <v>0</v>
      </c>
      <c r="AM28" s="142">
        <f>[1]playerSkillEffect!AM28</f>
        <v>2</v>
      </c>
      <c r="AN28" s="142" t="str">
        <f>[1]playerSkillEffect!AN28</f>
        <v>[["skill_guzhuyizhi",1]]</v>
      </c>
      <c r="AO28" s="142">
        <f>[1]playerSkillEffect!AO28</f>
        <v>0</v>
      </c>
      <c r="AP28" s="142">
        <f>[1]playerSkillEffect!AP28</f>
        <v>3</v>
      </c>
      <c r="AQ28" s="142">
        <f>[1]playerSkillEffect!AQ28</f>
        <v>2</v>
      </c>
      <c r="AR28" s="142">
        <f>[1]playerSkillEffect!AR28</f>
        <v>0</v>
      </c>
      <c r="AS28" s="142">
        <f>[1]playerSkillEffect!AS28</f>
        <v>0</v>
      </c>
      <c r="AT28" s="142" t="str">
        <f>[1]playerSkillEffect!AT28</f>
        <v>[9000,0]</v>
      </c>
      <c r="AU28" s="142" t="str">
        <f>[1]playerSkillEffect!AU28</f>
        <v>[27000,0]</v>
      </c>
      <c r="AV28" s="142" t="str">
        <f>[1]playerSkillEffect!AV28</f>
        <v>[41,0]</v>
      </c>
      <c r="AW28" s="142">
        <f>[1]playerSkillEffect!AW28</f>
        <v>1</v>
      </c>
      <c r="AX28" s="142">
        <f>[1]playerSkillEffect!AX28</f>
        <v>1</v>
      </c>
      <c r="AY28" s="142">
        <f>[1]playerSkillEffect!AY28</f>
        <v>1</v>
      </c>
      <c r="AZ28" s="142" t="str">
        <f>[1]playerSkillEffect!AZ28</f>
        <v/>
      </c>
      <c r="BA28" s="142">
        <f>[1]playerSkillEffect!BA28</f>
        <v>0</v>
      </c>
      <c r="BB28" s="142">
        <f>[1]playerSkillEffect!BB28</f>
        <v>1</v>
      </c>
      <c r="BC28" s="142">
        <f>[1]playerSkillEffect!BC28</f>
        <v>0</v>
      </c>
      <c r="BD28" s="142" t="str">
        <f>[1]playerSkillEffect!BD28</f>
        <v/>
      </c>
      <c r="BE28" s="142" t="str">
        <f>[1]playerSkillEffect!BE28</f>
        <v/>
      </c>
      <c r="BF28" s="142" t="str">
        <f>[1]playerSkillEffect!BF28</f>
        <v/>
      </c>
      <c r="BG28" s="142" t="str">
        <f>[1]playerSkillEffect!BG28</f>
        <v/>
      </c>
      <c r="BH28" s="142">
        <f>[1]playerSkillEffect!BH28</f>
        <v>100</v>
      </c>
      <c r="BI28" s="142">
        <f>[1]playerSkillEffect!BI28</f>
        <v>0</v>
      </c>
      <c r="BJ28" s="142">
        <f>[1]playerSkillEffect!BJ28</f>
        <v>0</v>
      </c>
      <c r="BK28" s="142">
        <f>[1]playerSkillEffect!BK28</f>
        <v>1</v>
      </c>
      <c r="BL28" s="142">
        <f>[1]playerSkillEffect!BL28</f>
        <v>60</v>
      </c>
      <c r="BM28" s="142">
        <f>[1]playerSkillEffect!BM28</f>
        <v>8</v>
      </c>
      <c r="BN28" s="142">
        <f>[1]playerSkillEffect!BN28</f>
        <v>0</v>
      </c>
      <c r="BO28" s="142">
        <f>[1]playerSkillEffect!BO28</f>
        <v>0</v>
      </c>
      <c r="BP28" s="142" t="str">
        <f>[1]playerSkillEffect!BP28</f>
        <v>[0,0]</v>
      </c>
      <c r="BQ28" s="142">
        <f>[1]playerSkillEffect!BQ28</f>
        <v>2</v>
      </c>
      <c r="BR28" s="142">
        <f>[1]playerSkillEffect!BR28</f>
        <v>0</v>
      </c>
      <c r="BS28" s="142" t="str">
        <f>[1]playerSkillEffect!BS28</f>
        <v/>
      </c>
      <c r="BT28" s="142">
        <f>[1]playerSkillEffect!BT28</f>
        <v>0</v>
      </c>
      <c r="BU28" s="142" t="str">
        <f>[1]playerSkillEffect!BU28</f>
        <v/>
      </c>
      <c r="BV28" s="142" t="str">
        <f>[1]playerSkillEffect!BV28</f>
        <v>[30,0]</v>
      </c>
      <c r="BW28" s="142" t="str">
        <f>[1]playerSkillEffect!BW28</f>
        <v/>
      </c>
      <c r="BX28" s="142">
        <f>[1]playerSkillEffect!BX28</f>
        <v>2</v>
      </c>
      <c r="BY28" s="142" t="str">
        <f>[1]playerSkillEffect!BY28</f>
        <v/>
      </c>
      <c r="BZ28" s="142" t="str">
        <f>[1]playerSkillEffect!BZ28</f>
        <v/>
      </c>
      <c r="CA28" s="142">
        <f>[1]playerSkillEffect!CA28</f>
        <v>4218</v>
      </c>
      <c r="CB28" s="142" t="str">
        <f>[1]playerSkillEffect!CB28</f>
        <v>[100,0]</v>
      </c>
      <c r="CC28" s="142">
        <f>[1]playerSkillEffect!CC28</f>
        <v>0</v>
      </c>
      <c r="CD28" s="142">
        <f>[1]playerSkillEffect!CD28</f>
        <v>0</v>
      </c>
      <c r="CE28" s="142" t="str">
        <f>[1]playerSkillEffect!CE28</f>
        <v/>
      </c>
      <c r="CF28" s="142" t="str">
        <f>[1]playerSkillEffect!CF28</f>
        <v/>
      </c>
      <c r="CG28" s="142" t="str">
        <f>[1]playerSkillEffect!CG28</f>
        <v/>
      </c>
      <c r="CH28" s="142" t="str">
        <f>[1]playerSkillEffect!CH28</f>
        <v/>
      </c>
      <c r="CI28" s="142" t="str">
        <f>[1]playerSkillEffect!CI28</f>
        <v/>
      </c>
      <c r="CJ28" s="142">
        <f>[1]playerSkillEffect!CJ28</f>
        <v>0</v>
      </c>
      <c r="CK28" s="142">
        <f>[1]playerSkillEffect!CK28</f>
        <v>0</v>
      </c>
      <c r="CL28" s="142">
        <f>[1]playerSkillEffect!CL28</f>
        <v>0</v>
      </c>
      <c r="CM28" s="142">
        <f>[1]playerSkillEffect!CM28</f>
        <v>0</v>
      </c>
      <c r="CN28" s="142">
        <f>[1]playerSkillEffect!CN28</f>
        <v>0</v>
      </c>
      <c r="CO28" s="142">
        <f>[1]playerSkillEffect!CO28</f>
        <v>0</v>
      </c>
      <c r="CP28" s="142">
        <f>[1]playerSkillEffect!CP28</f>
        <v>0</v>
      </c>
      <c r="CQ28" s="142">
        <f>[1]playerSkillEffect!CQ28</f>
        <v>0</v>
      </c>
      <c r="CR28" s="142">
        <f>[1]playerSkillEffect!CR28</f>
        <v>0</v>
      </c>
      <c r="CS28" s="142">
        <f>[1]playerSkillEffect!CS28</f>
        <v>0</v>
      </c>
      <c r="CT28" s="142">
        <f>[1]playerSkillEffect!CT28</f>
        <v>0</v>
      </c>
      <c r="CU28" s="142">
        <f>[1]playerSkillEffect!CU28</f>
        <v>0</v>
      </c>
      <c r="CV28" s="142">
        <f>[1]playerSkillEffect!CV28</f>
        <v>0</v>
      </c>
      <c r="CW28" s="142">
        <f>[1]playerSkillEffect!CW28</f>
        <v>0</v>
      </c>
      <c r="CX28" s="142">
        <f>[1]playerSkillEffect!CX28</f>
        <v>0</v>
      </c>
      <c r="CY28" s="142">
        <f>[1]playerSkillEffect!CY28</f>
        <v>0</v>
      </c>
      <c r="CZ28" s="142">
        <f>[1]playerSkillEffect!CZ28</f>
        <v>0</v>
      </c>
      <c r="DA28" s="142">
        <f>[1]playerSkillEffect!DA28</f>
        <v>0</v>
      </c>
      <c r="DB28" s="142">
        <f>[1]playerSkillEffect!DB28</f>
        <v>0</v>
      </c>
      <c r="DC28" s="142">
        <f>[1]playerSkillEffect!DC28</f>
        <v>0</v>
      </c>
      <c r="DD28" s="142">
        <f>[1]playerSkillEffect!DD28</f>
        <v>0</v>
      </c>
      <c r="DE28" s="142">
        <f>[1]playerSkillEffect!DE28</f>
        <v>0</v>
      </c>
      <c r="DF28" s="142">
        <f>[1]playerSkillEffect!DF28</f>
        <v>0</v>
      </c>
      <c r="DG28" s="142">
        <f>[1]playerSkillEffect!DG28</f>
        <v>0</v>
      </c>
      <c r="DH28" s="142">
        <f>[1]playerSkillEffect!DH28</f>
        <v>0</v>
      </c>
      <c r="DI28" s="142">
        <f>[1]playerSkillEffect!DI28</f>
        <v>60</v>
      </c>
      <c r="DJ28" s="142">
        <f>[1]playerSkillEffect!DJ28</f>
        <v>0</v>
      </c>
      <c r="DK28" s="142">
        <f>[1]playerSkillEffect!DK28</f>
        <v>0</v>
      </c>
      <c r="DL28" s="142">
        <f>[1]playerSkillEffect!DL28</f>
        <v>0</v>
      </c>
      <c r="DM28" s="142">
        <f>[1]playerSkillEffect!DM28</f>
        <v>0</v>
      </c>
      <c r="DN28" s="142">
        <f>[1]playerSkillEffect!DN28</f>
        <v>0</v>
      </c>
      <c r="DO28" s="142">
        <f>[1]playerSkillEffect!DO28</f>
        <v>0</v>
      </c>
      <c r="DP28" s="142">
        <f>[1]playerSkillEffect!DP28</f>
        <v>0</v>
      </c>
      <c r="DQ28" s="142">
        <f>[1]playerSkillEffect!DQ28</f>
        <v>0</v>
      </c>
      <c r="DR28" s="142">
        <f>[1]playerSkillEffect!DR28</f>
        <v>0</v>
      </c>
      <c r="DS28" s="142">
        <f>[1]playerSkillEffect!DS28</f>
        <v>0</v>
      </c>
      <c r="DT28" s="142">
        <f>[1]playerSkillEffect!DT28</f>
        <v>2</v>
      </c>
      <c r="DU28" s="142">
        <f>[1]playerSkillEffect!DU28</f>
        <v>0</v>
      </c>
      <c r="DV28" s="142">
        <f>[1]playerSkillEffect!DV28</f>
        <v>0</v>
      </c>
      <c r="DW28" s="142">
        <f>[1]playerSkillEffect!DW28</f>
        <v>0</v>
      </c>
      <c r="DX28" s="142">
        <f>[1]playerSkillEffect!DX28</f>
        <v>0</v>
      </c>
      <c r="DY28" s="142">
        <f>[1]playerSkillEffect!DY28</f>
        <v>0</v>
      </c>
      <c r="DZ28" s="142">
        <f>[1]playerSkillEffect!DZ28</f>
        <v>0</v>
      </c>
      <c r="EA28" s="142">
        <f>[1]playerSkillEffect!EA28</f>
        <v>0</v>
      </c>
      <c r="EB28" s="142">
        <f>[1]playerSkillEffect!EB28</f>
        <v>0</v>
      </c>
      <c r="EC28" s="142">
        <f>[1]playerSkillEffect!EC28</f>
        <v>0</v>
      </c>
      <c r="ED28" s="142">
        <f>[1]playerSkillEffect!ED28</f>
        <v>0</v>
      </c>
      <c r="EE28" s="142">
        <f>[1]playerSkillEffect!EE28</f>
        <v>0</v>
      </c>
      <c r="EF28" s="142">
        <f>[1]playerSkillEffect!EF28</f>
        <v>0</v>
      </c>
      <c r="EG28" s="142">
        <f>[1]playerSkillEffect!EG28</f>
        <v>0</v>
      </c>
      <c r="EH28" s="142">
        <f>[1]playerSkillEffect!EH28</f>
        <v>0</v>
      </c>
      <c r="EI28" s="142">
        <f>[1]playerSkillEffect!EI28</f>
        <v>0</v>
      </c>
      <c r="EJ28" s="142">
        <f>[1]playerSkillEffect!EJ28</f>
        <v>0</v>
      </c>
      <c r="EK28" s="142">
        <f>[1]playerSkillEffect!EK28</f>
        <v>0</v>
      </c>
      <c r="EL28" s="142">
        <f>[1]playerSkillEffect!EL28</f>
        <v>0</v>
      </c>
      <c r="EM28" s="142">
        <f>[1]playerSkillEffect!EM28</f>
        <v>0</v>
      </c>
      <c r="EN28" s="142">
        <f>[1]playerSkillEffect!EN28</f>
        <v>0</v>
      </c>
      <c r="EO28" s="142">
        <f>[1]playerSkillEffect!EO28</f>
        <v>0</v>
      </c>
      <c r="EP28" s="142">
        <f>[1]playerSkillEffect!EP28</f>
        <v>0</v>
      </c>
      <c r="EQ28" s="142">
        <f>[1]playerSkillEffect!EQ28</f>
        <v>0</v>
      </c>
      <c r="ER28" s="142">
        <f>[1]playerSkillEffect!ER28</f>
        <v>0</v>
      </c>
      <c r="ES28" s="142">
        <f>[1]playerSkillEffect!ES28</f>
        <v>0</v>
      </c>
      <c r="ET28" s="142">
        <f>[1]playerSkillEffect!ET28</f>
        <v>0</v>
      </c>
      <c r="EU28" s="142">
        <f>[1]playerSkillEffect!EU28</f>
        <v>0</v>
      </c>
      <c r="EV28" s="142">
        <f>[1]playerSkillEffect!EV28</f>
        <v>0</v>
      </c>
      <c r="EW28" s="142">
        <f>[1]playerSkillEffect!EW28</f>
        <v>1</v>
      </c>
      <c r="EX28" s="142">
        <f>[1]playerSkillEffect!EX28</f>
        <v>0</v>
      </c>
      <c r="EY28" s="142">
        <f>[1]playerSkillEffect!EY28</f>
        <v>0</v>
      </c>
      <c r="EZ28" s="142">
        <f>[1]playerSkillEffect!EZ28</f>
        <v>100</v>
      </c>
      <c r="FA28" s="142">
        <f>[1]playerSkillEffect!FA28</f>
        <v>0</v>
      </c>
      <c r="FB28" s="142">
        <f>[1]playerSkillEffect!FB28</f>
        <v>0</v>
      </c>
      <c r="FC28" s="142">
        <f>[1]playerSkillEffect!FC28</f>
        <v>0</v>
      </c>
      <c r="FD28" s="142">
        <f>[1]playerSkillEffect!FD28</f>
        <v>0</v>
      </c>
      <c r="FE28" s="142">
        <f>[1]playerSkillEffect!FE28</f>
        <v>1</v>
      </c>
      <c r="FF28" s="142" t="str">
        <f>[1]playerSkillEffect!FF28</f>
        <v>[4,5]</v>
      </c>
      <c r="FG28" s="142" t="str">
        <f>[1]playerSkillEffect!FG28</f>
        <v/>
      </c>
      <c r="FH28" s="142">
        <f>[1]playerSkillEffect!FH28</f>
        <v>1</v>
      </c>
      <c r="FI28" s="142">
        <f>[1]playerSkillEffect!FI28</f>
        <v>25</v>
      </c>
      <c r="FJ28" s="142">
        <f>[1]playerSkillEffect!FJ28</f>
        <v>1</v>
      </c>
      <c r="FK28" s="142">
        <f>[1]playerSkillEffect!FK28</f>
        <v>0</v>
      </c>
      <c r="FL28" s="142">
        <f>[1]playerSkillEffect!FL28</f>
        <v>0</v>
      </c>
      <c r="FM28" s="142">
        <f>[1]playerSkillEffect!FM28</f>
        <v>100</v>
      </c>
      <c r="FN28" s="142">
        <f>[1]playerSkillEffect!FN28</f>
        <v>0</v>
      </c>
      <c r="FO28" s="142">
        <f>[1]playerSkillEffect!FO28</f>
        <v>0</v>
      </c>
      <c r="FP28" s="142">
        <f>[1]playerSkillEffect!FP28</f>
        <v>0</v>
      </c>
      <c r="FQ28" s="142">
        <f>[1]playerSkillEffect!FQ28</f>
        <v>0</v>
      </c>
      <c r="FR28" s="142">
        <f>[1]playerSkillEffect!FR28</f>
        <v>0</v>
      </c>
      <c r="FS28" s="142">
        <f>[1]playerSkillEffect!FS28</f>
        <v>1</v>
      </c>
      <c r="FT28" s="142" t="str">
        <f>[1]playerSkillEffect!FT28</f>
        <v>[4,5]</v>
      </c>
      <c r="FU28" s="142" t="str">
        <f>[1]playerSkillEffect!FU28</f>
        <v/>
      </c>
      <c r="FV28" s="142">
        <f>[1]playerSkillEffect!FV28</f>
        <v>1</v>
      </c>
      <c r="FW28" s="142">
        <f>[1]playerSkillEffect!FW28</f>
        <v>25</v>
      </c>
      <c r="FX28" s="142">
        <f>[1]playerSkillEffect!FX28</f>
        <v>2000</v>
      </c>
      <c r="FY28" s="142">
        <f>[1]playerSkillEffect!FY28</f>
        <v>1</v>
      </c>
      <c r="FZ28" s="142">
        <f>[1]playerSkillEffect!FZ28</f>
        <v>0</v>
      </c>
      <c r="GA28" s="142">
        <f>[1]playerSkillEffect!GA28</f>
        <v>0</v>
      </c>
      <c r="GB28" s="142">
        <f>[1]playerSkillEffect!GB28</f>
        <v>0</v>
      </c>
      <c r="GC28" s="142">
        <f>[1]playerSkillEffect!GC28</f>
        <v>0</v>
      </c>
      <c r="GD28" s="142">
        <f>[1]playerSkillEffect!GD28</f>
        <v>0</v>
      </c>
      <c r="GE28" s="142">
        <f>[1]playerSkillEffect!GE28</f>
        <v>0</v>
      </c>
      <c r="GF28" s="142">
        <f>[1]playerSkillEffect!GF28</f>
        <v>0</v>
      </c>
      <c r="GG28" s="142">
        <f>[1]playerSkillEffect!GG28</f>
        <v>0</v>
      </c>
      <c r="GH28" s="142">
        <f>[1]playerSkillEffect!GH28</f>
        <v>0</v>
      </c>
    </row>
    <row r="29" spans="1:190">
      <c r="A29" s="142">
        <f>[1]playerSkillEffect!A29</f>
        <v>301</v>
      </c>
      <c r="B29" s="142" t="str">
        <f>[1]playerSkillEffect!B29</f>
        <v>寒冰神盾</v>
      </c>
      <c r="C29" s="142">
        <f>[1]playerSkillEffect!C29</f>
        <v>2</v>
      </c>
      <c r="D29" s="142">
        <f>[1]playerSkillEffect!D29</f>
        <v>0</v>
      </c>
      <c r="E29" s="142">
        <f>[1]playerSkillEffect!E29</f>
        <v>0</v>
      </c>
      <c r="F29" s="142">
        <f>[1]playerSkillEffect!F29</f>
        <v>1</v>
      </c>
      <c r="G29" s="142">
        <f>[1]playerSkillEffect!G29</f>
        <v>2</v>
      </c>
      <c r="H29" s="142">
        <f>[1]playerSkillEffect!H29</f>
        <v>2</v>
      </c>
      <c r="I29" s="142">
        <f>[1]playerSkillEffect!I29</f>
        <v>0</v>
      </c>
      <c r="J29" s="142">
        <f>[1]playerSkillEffect!J29</f>
        <v>0</v>
      </c>
      <c r="K29" s="142">
        <f>[1]playerSkillEffect!K29</f>
        <v>0</v>
      </c>
      <c r="L29" s="142">
        <f>[1]playerSkillEffect!L29</f>
        <v>2.7E-2</v>
      </c>
      <c r="M29" s="142">
        <f>[1]playerSkillEffect!M29</f>
        <v>1.7999999999999999E-2</v>
      </c>
      <c r="N29" s="142" t="str">
        <f>[1]playerSkillEffect!N29</f>
        <v>PLAYERSKILL_301</v>
      </c>
      <c r="O29" s="142" t="str">
        <f>[1]playerSkillEffect!O29</f>
        <v>PLAYERSKILLDES_301</v>
      </c>
      <c r="P29" s="142" t="str">
        <f>[1]playerSkillEffect!P29</f>
        <v>PLAYERSKILLDES2_301</v>
      </c>
      <c r="Q29" s="142" t="str">
        <f>[1]playerSkillEffect!Q29</f>
        <v>PLAYERSKILLDES3_301</v>
      </c>
      <c r="R29" s="142" t="str">
        <f>[1]playerSkillEffect!R29</f>
        <v>PLAYERSKILLDES4_301</v>
      </c>
      <c r="S29" s="142" t="str">
        <f>[1]playerSkillEffect!S29</f>
        <v>ps_hanbingshendun</v>
      </c>
      <c r="T29" s="142">
        <f>[1]playerSkillEffect!T29</f>
        <v>100</v>
      </c>
      <c r="U29" s="142">
        <f>[1]playerSkillEffect!U29</f>
        <v>0</v>
      </c>
      <c r="V29" s="142">
        <f>[1]playerSkillEffect!V29</f>
        <v>0</v>
      </c>
      <c r="W29" s="142">
        <f>[1]playerSkillEffect!W29</f>
        <v>0</v>
      </c>
      <c r="X29" s="142">
        <f>[1]playerSkillEffect!X29</f>
        <v>0</v>
      </c>
      <c r="Y29" s="142">
        <f>[1]playerSkillEffect!Y29</f>
        <v>0</v>
      </c>
      <c r="Z29" s="142">
        <f>[1]playerSkillEffect!Z29</f>
        <v>0</v>
      </c>
      <c r="AA29" s="142">
        <f>[1]playerSkillEffect!AA29</f>
        <v>0</v>
      </c>
      <c r="AB29" s="142">
        <f>[1]playerSkillEffect!AB29</f>
        <v>0</v>
      </c>
      <c r="AC29" s="142">
        <f>[1]playerSkillEffect!AC29</f>
        <v>0</v>
      </c>
      <c r="AD29" s="142">
        <f>[1]playerSkillEffect!AD29</f>
        <v>0</v>
      </c>
      <c r="AE29" s="142">
        <f>[1]playerSkillEffect!AE29</f>
        <v>0</v>
      </c>
      <c r="AF29" s="142">
        <f>[1]playerSkillEffect!AF29</f>
        <v>0</v>
      </c>
      <c r="AG29" s="142">
        <f>[1]playerSkillEffect!AG29</f>
        <v>0</v>
      </c>
      <c r="AH29" s="142">
        <f>[1]playerSkillEffect!AH29</f>
        <v>120</v>
      </c>
      <c r="AI29" s="142" t="str">
        <f>[1]playerSkillEffect!AI29</f>
        <v>hanbingshendun</v>
      </c>
      <c r="AJ29" s="142">
        <f>[1]playerSkillEffect!AJ29</f>
        <v>0</v>
      </c>
      <c r="AK29" s="142">
        <f>[1]playerSkillEffect!AK29</f>
        <v>0</v>
      </c>
      <c r="AL29" s="142">
        <f>[1]playerSkillEffect!AL29</f>
        <v>0</v>
      </c>
      <c r="AM29" s="142">
        <f>[1]playerSkillEffect!AM29</f>
        <v>2</v>
      </c>
      <c r="AN29" s="142">
        <f>[1]playerSkillEffect!AN29</f>
        <v>0</v>
      </c>
      <c r="AO29" s="142">
        <f>[1]playerSkillEffect!AO29</f>
        <v>0</v>
      </c>
      <c r="AP29" s="142">
        <f>[1]playerSkillEffect!AP29</f>
        <v>3</v>
      </c>
      <c r="AQ29" s="142">
        <f>[1]playerSkillEffect!AQ29</f>
        <v>3</v>
      </c>
      <c r="AR29" s="142">
        <f>[1]playerSkillEffect!AR29</f>
        <v>0</v>
      </c>
      <c r="AS29" s="142">
        <f>[1]playerSkillEffect!AS29</f>
        <v>0</v>
      </c>
      <c r="AT29" s="142" t="str">
        <f>[1]playerSkillEffect!AT29</f>
        <v>[8000,0]</v>
      </c>
      <c r="AU29" s="142" t="str">
        <f>[1]playerSkillEffect!AU29</f>
        <v>[18000,0]</v>
      </c>
      <c r="AV29" s="142" t="str">
        <f>[1]playerSkillEffect!AV29</f>
        <v>[25,0]</v>
      </c>
      <c r="AW29" s="142">
        <f>[1]playerSkillEffect!AW29</f>
        <v>1</v>
      </c>
      <c r="AX29" s="142">
        <f>[1]playerSkillEffect!AX29</f>
        <v>1</v>
      </c>
      <c r="AY29" s="142">
        <f>[1]playerSkillEffect!AY29</f>
        <v>1</v>
      </c>
      <c r="AZ29" s="142" t="str">
        <f>[1]playerSkillEffect!AZ29</f>
        <v/>
      </c>
      <c r="BA29" s="142">
        <f>[1]playerSkillEffect!BA29</f>
        <v>0</v>
      </c>
      <c r="BB29" s="142">
        <f>[1]playerSkillEffect!BB29</f>
        <v>1</v>
      </c>
      <c r="BC29" s="142">
        <f>[1]playerSkillEffect!BC29</f>
        <v>0</v>
      </c>
      <c r="BD29" s="142" t="str">
        <f>[1]playerSkillEffect!BD29</f>
        <v/>
      </c>
      <c r="BE29" s="142" t="str">
        <f>[1]playerSkillEffect!BE29</f>
        <v/>
      </c>
      <c r="BF29" s="142" t="str">
        <f>[1]playerSkillEffect!BF29</f>
        <v/>
      </c>
      <c r="BG29" s="142" t="str">
        <f>[1]playerSkillEffect!BG29</f>
        <v/>
      </c>
      <c r="BH29" s="142">
        <f>[1]playerSkillEffect!BH29</f>
        <v>100</v>
      </c>
      <c r="BI29" s="142">
        <f>[1]playerSkillEffect!BI29</f>
        <v>0</v>
      </c>
      <c r="BJ29" s="142">
        <f>[1]playerSkillEffect!BJ29</f>
        <v>0</v>
      </c>
      <c r="BK29" s="142">
        <f>[1]playerSkillEffect!BK29</f>
        <v>1</v>
      </c>
      <c r="BL29" s="142">
        <f>[1]playerSkillEffect!BL29</f>
        <v>60</v>
      </c>
      <c r="BM29" s="142">
        <f>[1]playerSkillEffect!BM29</f>
        <v>8</v>
      </c>
      <c r="BN29" s="142">
        <f>[1]playerSkillEffect!BN29</f>
        <v>0</v>
      </c>
      <c r="BO29" s="142">
        <f>[1]playerSkillEffect!BO29</f>
        <v>0</v>
      </c>
      <c r="BP29" s="142" t="str">
        <f>[1]playerSkillEffect!BP29</f>
        <v>[1,16]</v>
      </c>
      <c r="BQ29" s="142">
        <f>[1]playerSkillEffect!BQ29</f>
        <v>0</v>
      </c>
      <c r="BR29" s="142">
        <f>[1]playerSkillEffect!BR29</f>
        <v>0</v>
      </c>
      <c r="BS29" s="142" t="str">
        <f>[1]playerSkillEffect!BS29</f>
        <v/>
      </c>
      <c r="BT29" s="142">
        <f>[1]playerSkillEffect!BT29</f>
        <v>0</v>
      </c>
      <c r="BU29" s="142" t="str">
        <f>[1]playerSkillEffect!BU29</f>
        <v/>
      </c>
      <c r="BV29" s="142">
        <f>[1]playerSkillEffect!BV29</f>
        <v>0</v>
      </c>
      <c r="BW29" s="142" t="str">
        <f>[1]playerSkillEffect!BW29</f>
        <v/>
      </c>
      <c r="BX29" s="142">
        <f>[1]playerSkillEffect!BX29</f>
        <v>3</v>
      </c>
      <c r="BY29" s="142" t="str">
        <f>[1]playerSkillEffect!BY29</f>
        <v/>
      </c>
      <c r="BZ29" s="142" t="str">
        <f>[1]playerSkillEffect!BZ29</f>
        <v/>
      </c>
      <c r="CA29" s="142">
        <f>[1]playerSkillEffect!CA29</f>
        <v>4301</v>
      </c>
      <c r="CB29" s="142" t="str">
        <f>[1]playerSkillEffect!CB29</f>
        <v>[100,0]</v>
      </c>
      <c r="CC29" s="142">
        <f>[1]playerSkillEffect!CC29</f>
        <v>0</v>
      </c>
      <c r="CD29" s="142">
        <f>[1]playerSkillEffect!CD29</f>
        <v>0</v>
      </c>
      <c r="CE29" s="142" t="str">
        <f>[1]playerSkillEffect!CE29</f>
        <v/>
      </c>
      <c r="CF29" s="142" t="str">
        <f>[1]playerSkillEffect!CF29</f>
        <v/>
      </c>
      <c r="CG29" s="142" t="str">
        <f>[1]playerSkillEffect!CG29</f>
        <v/>
      </c>
      <c r="CH29" s="142" t="str">
        <f>[1]playerSkillEffect!CH29</f>
        <v/>
      </c>
      <c r="CI29" s="142" t="str">
        <f>[1]playerSkillEffect!CI29</f>
        <v/>
      </c>
      <c r="CJ29" s="142">
        <f>[1]playerSkillEffect!CJ29</f>
        <v>0</v>
      </c>
      <c r="CK29" s="142">
        <f>[1]playerSkillEffect!CK29</f>
        <v>0</v>
      </c>
      <c r="CL29" s="142">
        <f>[1]playerSkillEffect!CL29</f>
        <v>0</v>
      </c>
      <c r="CM29" s="142">
        <f>[1]playerSkillEffect!CM29</f>
        <v>0</v>
      </c>
      <c r="CN29" s="142">
        <f>[1]playerSkillEffect!CN29</f>
        <v>0</v>
      </c>
      <c r="CO29" s="142">
        <f>[1]playerSkillEffect!CO29</f>
        <v>0</v>
      </c>
      <c r="CP29" s="142">
        <f>[1]playerSkillEffect!CP29</f>
        <v>0</v>
      </c>
      <c r="CQ29" s="142">
        <f>[1]playerSkillEffect!CQ29</f>
        <v>0</v>
      </c>
      <c r="CR29" s="142">
        <f>[1]playerSkillEffect!CR29</f>
        <v>0</v>
      </c>
      <c r="CS29" s="142">
        <f>[1]playerSkillEffect!CS29</f>
        <v>0</v>
      </c>
      <c r="CT29" s="142">
        <f>[1]playerSkillEffect!CT29</f>
        <v>0</v>
      </c>
      <c r="CU29" s="142">
        <f>[1]playerSkillEffect!CU29</f>
        <v>0</v>
      </c>
      <c r="CV29" s="142">
        <f>[1]playerSkillEffect!CV29</f>
        <v>0</v>
      </c>
      <c r="CW29" s="142">
        <f>[1]playerSkillEffect!CW29</f>
        <v>0</v>
      </c>
      <c r="CX29" s="142">
        <f>[1]playerSkillEffect!CX29</f>
        <v>0</v>
      </c>
      <c r="CY29" s="142">
        <f>[1]playerSkillEffect!CY29</f>
        <v>0</v>
      </c>
      <c r="CZ29" s="142">
        <f>[1]playerSkillEffect!CZ29</f>
        <v>0</v>
      </c>
      <c r="DA29" s="142">
        <f>[1]playerSkillEffect!DA29</f>
        <v>0</v>
      </c>
      <c r="DB29" s="142">
        <f>[1]playerSkillEffect!DB29</f>
        <v>0</v>
      </c>
      <c r="DC29" s="142">
        <f>[1]playerSkillEffect!DC29</f>
        <v>0</v>
      </c>
      <c r="DD29" s="142">
        <f>[1]playerSkillEffect!DD29</f>
        <v>0</v>
      </c>
      <c r="DE29" s="142">
        <f>[1]playerSkillEffect!DE29</f>
        <v>0</v>
      </c>
      <c r="DF29" s="142">
        <f>[1]playerSkillEffect!DF29</f>
        <v>0</v>
      </c>
      <c r="DG29" s="142">
        <f>[1]playerSkillEffect!DG29</f>
        <v>0</v>
      </c>
      <c r="DH29" s="142">
        <f>[1]playerSkillEffect!DH29</f>
        <v>0</v>
      </c>
      <c r="DI29" s="142">
        <f>[1]playerSkillEffect!DI29</f>
        <v>60</v>
      </c>
      <c r="DJ29" s="142">
        <f>[1]playerSkillEffect!DJ29</f>
        <v>0</v>
      </c>
      <c r="DK29" s="142">
        <f>[1]playerSkillEffect!DK29</f>
        <v>0</v>
      </c>
      <c r="DL29" s="142">
        <f>[1]playerSkillEffect!DL29</f>
        <v>0</v>
      </c>
      <c r="DM29" s="142">
        <f>[1]playerSkillEffect!DM29</f>
        <v>0</v>
      </c>
      <c r="DN29" s="142">
        <f>[1]playerSkillEffect!DN29</f>
        <v>0</v>
      </c>
      <c r="DO29" s="142">
        <f>[1]playerSkillEffect!DO29</f>
        <v>0</v>
      </c>
      <c r="DP29" s="142">
        <f>[1]playerSkillEffect!DP29</f>
        <v>0</v>
      </c>
      <c r="DQ29" s="142">
        <f>[1]playerSkillEffect!DQ29</f>
        <v>0</v>
      </c>
      <c r="DR29" s="142">
        <f>[1]playerSkillEffect!DR29</f>
        <v>0</v>
      </c>
      <c r="DS29" s="142">
        <f>[1]playerSkillEffect!DS29</f>
        <v>0</v>
      </c>
      <c r="DT29" s="142">
        <f>[1]playerSkillEffect!DT29</f>
        <v>3</v>
      </c>
      <c r="DU29" s="142">
        <f>[1]playerSkillEffect!DU29</f>
        <v>0</v>
      </c>
      <c r="DV29" s="142">
        <f>[1]playerSkillEffect!DV29</f>
        <v>0</v>
      </c>
      <c r="DW29" s="142">
        <f>[1]playerSkillEffect!DW29</f>
        <v>0</v>
      </c>
      <c r="DX29" s="142">
        <f>[1]playerSkillEffect!DX29</f>
        <v>0</v>
      </c>
      <c r="DY29" s="142">
        <f>[1]playerSkillEffect!DY29</f>
        <v>0</v>
      </c>
      <c r="DZ29" s="142">
        <f>[1]playerSkillEffect!DZ29</f>
        <v>0</v>
      </c>
      <c r="EA29" s="142">
        <f>[1]playerSkillEffect!EA29</f>
        <v>0</v>
      </c>
      <c r="EB29" s="142">
        <f>[1]playerSkillEffect!EB29</f>
        <v>0</v>
      </c>
      <c r="EC29" s="142">
        <f>[1]playerSkillEffect!EC29</f>
        <v>0</v>
      </c>
      <c r="ED29" s="142">
        <f>[1]playerSkillEffect!ED29</f>
        <v>0</v>
      </c>
      <c r="EE29" s="142">
        <f>[1]playerSkillEffect!EE29</f>
        <v>0</v>
      </c>
      <c r="EF29" s="142">
        <f>[1]playerSkillEffect!EF29</f>
        <v>0</v>
      </c>
      <c r="EG29" s="142">
        <f>[1]playerSkillEffect!EG29</f>
        <v>0</v>
      </c>
      <c r="EH29" s="142">
        <f>[1]playerSkillEffect!EH29</f>
        <v>0</v>
      </c>
      <c r="EI29" s="142">
        <f>[1]playerSkillEffect!EI29</f>
        <v>0</v>
      </c>
      <c r="EJ29" s="142">
        <f>[1]playerSkillEffect!EJ29</f>
        <v>0</v>
      </c>
      <c r="EK29" s="142">
        <f>[1]playerSkillEffect!EK29</f>
        <v>0</v>
      </c>
      <c r="EL29" s="142">
        <f>[1]playerSkillEffect!EL29</f>
        <v>0</v>
      </c>
      <c r="EM29" s="142">
        <f>[1]playerSkillEffect!EM29</f>
        <v>0</v>
      </c>
      <c r="EN29" s="142">
        <f>[1]playerSkillEffect!EN29</f>
        <v>0</v>
      </c>
      <c r="EO29" s="142">
        <f>[1]playerSkillEffect!EO29</f>
        <v>0</v>
      </c>
      <c r="EP29" s="142">
        <f>[1]playerSkillEffect!EP29</f>
        <v>0</v>
      </c>
      <c r="EQ29" s="142">
        <f>[1]playerSkillEffect!EQ29</f>
        <v>0</v>
      </c>
      <c r="ER29" s="142">
        <f>[1]playerSkillEffect!ER29</f>
        <v>0</v>
      </c>
      <c r="ES29" s="142">
        <f>[1]playerSkillEffect!ES29</f>
        <v>0</v>
      </c>
      <c r="ET29" s="142">
        <f>[1]playerSkillEffect!ET29</f>
        <v>0</v>
      </c>
      <c r="EU29" s="142">
        <f>[1]playerSkillEffect!EU29</f>
        <v>0</v>
      </c>
      <c r="EV29" s="142">
        <f>[1]playerSkillEffect!EV29</f>
        <v>0</v>
      </c>
      <c r="EW29" s="142">
        <f>[1]playerSkillEffect!EW29</f>
        <v>1</v>
      </c>
      <c r="EX29" s="142">
        <f>[1]playerSkillEffect!EX29</f>
        <v>0</v>
      </c>
      <c r="EY29" s="142">
        <f>[1]playerSkillEffect!EY29</f>
        <v>0</v>
      </c>
      <c r="EZ29" s="142">
        <f>[1]playerSkillEffect!EZ29</f>
        <v>100</v>
      </c>
      <c r="FA29" s="142">
        <f>[1]playerSkillEffect!FA29</f>
        <v>0</v>
      </c>
      <c r="FB29" s="142">
        <f>[1]playerSkillEffect!FB29</f>
        <v>0</v>
      </c>
      <c r="FC29" s="142">
        <f>[1]playerSkillEffect!FC29</f>
        <v>0</v>
      </c>
      <c r="FD29" s="142">
        <f>[1]playerSkillEffect!FD29</f>
        <v>0</v>
      </c>
      <c r="FE29" s="142">
        <f>[1]playerSkillEffect!FE29</f>
        <v>1</v>
      </c>
      <c r="FF29" s="142">
        <f>[1]playerSkillEffect!FF29</f>
        <v>0</v>
      </c>
      <c r="FG29" s="142" t="str">
        <f>[1]playerSkillEffect!FG29</f>
        <v/>
      </c>
      <c r="FH29" s="142">
        <f>[1]playerSkillEffect!FH29</f>
        <v>1</v>
      </c>
      <c r="FI29" s="142">
        <f>[1]playerSkillEffect!FI29</f>
        <v>25</v>
      </c>
      <c r="FJ29" s="142">
        <f>[1]playerSkillEffect!FJ29</f>
        <v>1</v>
      </c>
      <c r="FK29" s="142">
        <f>[1]playerSkillEffect!FK29</f>
        <v>0</v>
      </c>
      <c r="FL29" s="142">
        <f>[1]playerSkillEffect!FL29</f>
        <v>0</v>
      </c>
      <c r="FM29" s="142">
        <f>[1]playerSkillEffect!FM29</f>
        <v>100</v>
      </c>
      <c r="FN29" s="142">
        <f>[1]playerSkillEffect!FN29</f>
        <v>0</v>
      </c>
      <c r="FO29" s="142">
        <f>[1]playerSkillEffect!FO29</f>
        <v>0</v>
      </c>
      <c r="FP29" s="142">
        <f>[1]playerSkillEffect!FP29</f>
        <v>0</v>
      </c>
      <c r="FQ29" s="142">
        <f>[1]playerSkillEffect!FQ29</f>
        <v>0</v>
      </c>
      <c r="FR29" s="142">
        <f>[1]playerSkillEffect!FR29</f>
        <v>0</v>
      </c>
      <c r="FS29" s="142">
        <f>[1]playerSkillEffect!FS29</f>
        <v>1</v>
      </c>
      <c r="FT29" s="142">
        <f>[1]playerSkillEffect!FT29</f>
        <v>0</v>
      </c>
      <c r="FU29" s="142" t="str">
        <f>[1]playerSkillEffect!FU29</f>
        <v/>
      </c>
      <c r="FV29" s="142">
        <f>[1]playerSkillEffect!FV29</f>
        <v>1</v>
      </c>
      <c r="FW29" s="142">
        <f>[1]playerSkillEffect!FW29</f>
        <v>25</v>
      </c>
      <c r="FX29" s="142">
        <f>[1]playerSkillEffect!FX29</f>
        <v>2000</v>
      </c>
      <c r="FY29" s="142">
        <f>[1]playerSkillEffect!FY29</f>
        <v>1</v>
      </c>
      <c r="FZ29" s="142">
        <f>[1]playerSkillEffect!FZ29</f>
        <v>0</v>
      </c>
      <c r="GA29" s="142">
        <f>[1]playerSkillEffect!GA29</f>
        <v>0</v>
      </c>
      <c r="GB29" s="142">
        <f>[1]playerSkillEffect!GB29</f>
        <v>0</v>
      </c>
      <c r="GC29" s="142">
        <f>[1]playerSkillEffect!GC29</f>
        <v>0</v>
      </c>
      <c r="GD29" s="142">
        <f>[1]playerSkillEffect!GD29</f>
        <v>0</v>
      </c>
      <c r="GE29" s="142">
        <f>[1]playerSkillEffect!GE29</f>
        <v>0</v>
      </c>
      <c r="GF29" s="142">
        <f>[1]playerSkillEffect!GF29</f>
        <v>0</v>
      </c>
      <c r="GG29" s="142">
        <f>[1]playerSkillEffect!GG29</f>
        <v>0</v>
      </c>
      <c r="GH29" s="142">
        <f>[1]playerSkillEffect!GH29</f>
        <v>0</v>
      </c>
    </row>
    <row r="30" spans="1:190">
      <c r="A30" s="142">
        <f>[1]playerSkillEffect!A30</f>
        <v>302</v>
      </c>
      <c r="B30" s="142" t="str">
        <f>[1]playerSkillEffect!B30</f>
        <v>神圣护佑</v>
      </c>
      <c r="C30" s="142">
        <f>[1]playerSkillEffect!C30</f>
        <v>2</v>
      </c>
      <c r="D30" s="142">
        <f>[1]playerSkillEffect!D30</f>
        <v>0</v>
      </c>
      <c r="E30" s="142">
        <f>[1]playerSkillEffect!E30</f>
        <v>0</v>
      </c>
      <c r="F30" s="142">
        <f>[1]playerSkillEffect!F30</f>
        <v>1</v>
      </c>
      <c r="G30" s="142">
        <f>[1]playerSkillEffect!G30</f>
        <v>2</v>
      </c>
      <c r="H30" s="142">
        <f>[1]playerSkillEffect!H30</f>
        <v>2</v>
      </c>
      <c r="I30" s="142">
        <f>[1]playerSkillEffect!I30</f>
        <v>0</v>
      </c>
      <c r="J30" s="142">
        <f>[1]playerSkillEffect!J30</f>
        <v>0</v>
      </c>
      <c r="K30" s="142">
        <f>[1]playerSkillEffect!K30</f>
        <v>0</v>
      </c>
      <c r="L30" s="142">
        <f>[1]playerSkillEffect!L30</f>
        <v>2.7E-2</v>
      </c>
      <c r="M30" s="142">
        <f>[1]playerSkillEffect!M30</f>
        <v>1.7999999999999999E-2</v>
      </c>
      <c r="N30" s="142" t="str">
        <f>[1]playerSkillEffect!N30</f>
        <v>PLAYERSKILL_302</v>
      </c>
      <c r="O30" s="142" t="str">
        <f>[1]playerSkillEffect!O30</f>
        <v>PLAYERSKILLDES_302</v>
      </c>
      <c r="P30" s="142" t="str">
        <f>[1]playerSkillEffect!P30</f>
        <v>PLAYERSKILLDES2_302</v>
      </c>
      <c r="Q30" s="142" t="str">
        <f>[1]playerSkillEffect!Q30</f>
        <v>PLAYERSKILLDES3_302</v>
      </c>
      <c r="R30" s="142" t="str">
        <f>[1]playerSkillEffect!R30</f>
        <v>PLAYERSKILLDES4_302</v>
      </c>
      <c r="S30" s="142" t="str">
        <f>[1]playerSkillEffect!S30</f>
        <v>ps_shenshenghuyou</v>
      </c>
      <c r="T30" s="142">
        <f>[1]playerSkillEffect!T30</f>
        <v>100</v>
      </c>
      <c r="U30" s="142">
        <f>[1]playerSkillEffect!U30</f>
        <v>0</v>
      </c>
      <c r="V30" s="142">
        <f>[1]playerSkillEffect!V30</f>
        <v>0</v>
      </c>
      <c r="W30" s="142">
        <f>[1]playerSkillEffect!W30</f>
        <v>0</v>
      </c>
      <c r="X30" s="142">
        <f>[1]playerSkillEffect!X30</f>
        <v>0</v>
      </c>
      <c r="Y30" s="142">
        <f>[1]playerSkillEffect!Y30</f>
        <v>0</v>
      </c>
      <c r="Z30" s="142">
        <f>[1]playerSkillEffect!Z30</f>
        <v>0</v>
      </c>
      <c r="AA30" s="142">
        <f>[1]playerSkillEffect!AA30</f>
        <v>0</v>
      </c>
      <c r="AB30" s="142">
        <f>[1]playerSkillEffect!AB30</f>
        <v>0</v>
      </c>
      <c r="AC30" s="142">
        <f>[1]playerSkillEffect!AC30</f>
        <v>0</v>
      </c>
      <c r="AD30" s="142">
        <f>[1]playerSkillEffect!AD30</f>
        <v>0</v>
      </c>
      <c r="AE30" s="142">
        <f>[1]playerSkillEffect!AE30</f>
        <v>0</v>
      </c>
      <c r="AF30" s="142">
        <f>[1]playerSkillEffect!AF30</f>
        <v>0</v>
      </c>
      <c r="AG30" s="142">
        <f>[1]playerSkillEffect!AG30</f>
        <v>0</v>
      </c>
      <c r="AH30" s="142">
        <f>[1]playerSkillEffect!AH30</f>
        <v>120</v>
      </c>
      <c r="AI30" s="142" t="str">
        <f>[1]playerSkillEffect!AI30</f>
        <v>shenshenghuyou</v>
      </c>
      <c r="AJ30" s="142">
        <f>[1]playerSkillEffect!AJ30</f>
        <v>0</v>
      </c>
      <c r="AK30" s="142">
        <f>[1]playerSkillEffect!AK30</f>
        <v>0</v>
      </c>
      <c r="AL30" s="142">
        <f>[1]playerSkillEffect!AL30</f>
        <v>0</v>
      </c>
      <c r="AM30" s="142">
        <f>[1]playerSkillEffect!AM30</f>
        <v>2</v>
      </c>
      <c r="AN30" s="142" t="str">
        <f>[1]playerSkillEffect!AN30</f>
        <v>[["skill_shenshenghuyou",1]]</v>
      </c>
      <c r="AO30" s="142">
        <f>[1]playerSkillEffect!AO30</f>
        <v>0</v>
      </c>
      <c r="AP30" s="142">
        <f>[1]playerSkillEffect!AP30</f>
        <v>3</v>
      </c>
      <c r="AQ30" s="142">
        <f>[1]playerSkillEffect!AQ30</f>
        <v>3</v>
      </c>
      <c r="AR30" s="142">
        <f>[1]playerSkillEffect!AR30</f>
        <v>0</v>
      </c>
      <c r="AS30" s="142">
        <f>[1]playerSkillEffect!AS30</f>
        <v>0</v>
      </c>
      <c r="AT30" s="142" t="str">
        <f>[1]playerSkillEffect!AT30</f>
        <v>[7000,0]</v>
      </c>
      <c r="AU30" s="142" t="str">
        <f>[1]playerSkillEffect!AU30</f>
        <v>[24000,0]</v>
      </c>
      <c r="AV30" s="142" t="str">
        <f>[1]playerSkillEffect!AV30</f>
        <v>[20,0]</v>
      </c>
      <c r="AW30" s="142">
        <f>[1]playerSkillEffect!AW30</f>
        <v>1</v>
      </c>
      <c r="AX30" s="142">
        <f>[1]playerSkillEffect!AX30</f>
        <v>1</v>
      </c>
      <c r="AY30" s="142">
        <f>[1]playerSkillEffect!AY30</f>
        <v>1</v>
      </c>
      <c r="AZ30" s="142" t="str">
        <f>[1]playerSkillEffect!AZ30</f>
        <v/>
      </c>
      <c r="BA30" s="142">
        <f>[1]playerSkillEffect!BA30</f>
        <v>0</v>
      </c>
      <c r="BB30" s="142">
        <f>[1]playerSkillEffect!BB30</f>
        <v>1</v>
      </c>
      <c r="BC30" s="142">
        <f>[1]playerSkillEffect!BC30</f>
        <v>0</v>
      </c>
      <c r="BD30" s="142" t="str">
        <f>[1]playerSkillEffect!BD30</f>
        <v/>
      </c>
      <c r="BE30" s="142" t="str">
        <f>[1]playerSkillEffect!BE30</f>
        <v/>
      </c>
      <c r="BF30" s="142" t="str">
        <f>[1]playerSkillEffect!BF30</f>
        <v/>
      </c>
      <c r="BG30" s="142" t="str">
        <f>[1]playerSkillEffect!BG30</f>
        <v/>
      </c>
      <c r="BH30" s="142">
        <f>[1]playerSkillEffect!BH30</f>
        <v>100</v>
      </c>
      <c r="BI30" s="142">
        <f>[1]playerSkillEffect!BI30</f>
        <v>0</v>
      </c>
      <c r="BJ30" s="142">
        <f>[1]playerSkillEffect!BJ30</f>
        <v>0</v>
      </c>
      <c r="BK30" s="142">
        <f>[1]playerSkillEffect!BK30</f>
        <v>1</v>
      </c>
      <c r="BL30" s="142">
        <f>[1]playerSkillEffect!BL30</f>
        <v>60</v>
      </c>
      <c r="BM30" s="142">
        <f>[1]playerSkillEffect!BM30</f>
        <v>8</v>
      </c>
      <c r="BN30" s="142">
        <f>[1]playerSkillEffect!BN30</f>
        <v>0</v>
      </c>
      <c r="BO30" s="142">
        <f>[1]playerSkillEffect!BO30</f>
        <v>0</v>
      </c>
      <c r="BP30" s="142" t="str">
        <f>[1]playerSkillEffect!BP30</f>
        <v>[0,0]</v>
      </c>
      <c r="BQ30" s="142">
        <f>[1]playerSkillEffect!BQ30</f>
        <v>0</v>
      </c>
      <c r="BR30" s="142">
        <f>[1]playerSkillEffect!BR30</f>
        <v>0</v>
      </c>
      <c r="BS30" s="142" t="str">
        <f>[1]playerSkillEffect!BS30</f>
        <v/>
      </c>
      <c r="BT30" s="142">
        <f>[1]playerSkillEffect!BT30</f>
        <v>0</v>
      </c>
      <c r="BU30" s="142" t="str">
        <f>[1]playerSkillEffect!BU30</f>
        <v/>
      </c>
      <c r="BV30" s="142">
        <f>[1]playerSkillEffect!BV30</f>
        <v>0</v>
      </c>
      <c r="BW30" s="142" t="str">
        <f>[1]playerSkillEffect!BW30</f>
        <v/>
      </c>
      <c r="BX30" s="142">
        <f>[1]playerSkillEffect!BX30</f>
        <v>3</v>
      </c>
      <c r="BY30" s="142" t="str">
        <f>[1]playerSkillEffect!BY30</f>
        <v/>
      </c>
      <c r="BZ30" s="142" t="str">
        <f>[1]playerSkillEffect!BZ30</f>
        <v/>
      </c>
      <c r="CA30" s="142">
        <f>[1]playerSkillEffect!CA30</f>
        <v>4302</v>
      </c>
      <c r="CB30" s="142" t="str">
        <f>[1]playerSkillEffect!CB30</f>
        <v>[100,0]</v>
      </c>
      <c r="CC30" s="142">
        <f>[1]playerSkillEffect!CC30</f>
        <v>0</v>
      </c>
      <c r="CD30" s="142">
        <f>[1]playerSkillEffect!CD30</f>
        <v>0</v>
      </c>
      <c r="CE30" s="142" t="str">
        <f>[1]playerSkillEffect!CE30</f>
        <v/>
      </c>
      <c r="CF30" s="142" t="str">
        <f>[1]playerSkillEffect!CF30</f>
        <v/>
      </c>
      <c r="CG30" s="142" t="str">
        <f>[1]playerSkillEffect!CG30</f>
        <v/>
      </c>
      <c r="CH30" s="142" t="str">
        <f>[1]playerSkillEffect!CH30</f>
        <v/>
      </c>
      <c r="CI30" s="142" t="str">
        <f>[1]playerSkillEffect!CI30</f>
        <v/>
      </c>
      <c r="CJ30" s="142">
        <f>[1]playerSkillEffect!CJ30</f>
        <v>0</v>
      </c>
      <c r="CK30" s="142">
        <f>[1]playerSkillEffect!CK30</f>
        <v>0</v>
      </c>
      <c r="CL30" s="142">
        <f>[1]playerSkillEffect!CL30</f>
        <v>0</v>
      </c>
      <c r="CM30" s="142">
        <f>[1]playerSkillEffect!CM30</f>
        <v>0</v>
      </c>
      <c r="CN30" s="142">
        <f>[1]playerSkillEffect!CN30</f>
        <v>0</v>
      </c>
      <c r="CO30" s="142">
        <f>[1]playerSkillEffect!CO30</f>
        <v>0</v>
      </c>
      <c r="CP30" s="142">
        <f>[1]playerSkillEffect!CP30</f>
        <v>0</v>
      </c>
      <c r="CQ30" s="142">
        <f>[1]playerSkillEffect!CQ30</f>
        <v>0</v>
      </c>
      <c r="CR30" s="142">
        <f>[1]playerSkillEffect!CR30</f>
        <v>0</v>
      </c>
      <c r="CS30" s="142">
        <f>[1]playerSkillEffect!CS30</f>
        <v>0</v>
      </c>
      <c r="CT30" s="142">
        <f>[1]playerSkillEffect!CT30</f>
        <v>0</v>
      </c>
      <c r="CU30" s="142">
        <f>[1]playerSkillEffect!CU30</f>
        <v>0</v>
      </c>
      <c r="CV30" s="142">
        <f>[1]playerSkillEffect!CV30</f>
        <v>0</v>
      </c>
      <c r="CW30" s="142">
        <f>[1]playerSkillEffect!CW30</f>
        <v>0</v>
      </c>
      <c r="CX30" s="142">
        <f>[1]playerSkillEffect!CX30</f>
        <v>0</v>
      </c>
      <c r="CY30" s="142">
        <f>[1]playerSkillEffect!CY30</f>
        <v>0</v>
      </c>
      <c r="CZ30" s="142">
        <f>[1]playerSkillEffect!CZ30</f>
        <v>0</v>
      </c>
      <c r="DA30" s="142">
        <f>[1]playerSkillEffect!DA30</f>
        <v>0</v>
      </c>
      <c r="DB30" s="142">
        <f>[1]playerSkillEffect!DB30</f>
        <v>0</v>
      </c>
      <c r="DC30" s="142">
        <f>[1]playerSkillEffect!DC30</f>
        <v>0</v>
      </c>
      <c r="DD30" s="142">
        <f>[1]playerSkillEffect!DD30</f>
        <v>0</v>
      </c>
      <c r="DE30" s="142">
        <f>[1]playerSkillEffect!DE30</f>
        <v>0</v>
      </c>
      <c r="DF30" s="142">
        <f>[1]playerSkillEffect!DF30</f>
        <v>0</v>
      </c>
      <c r="DG30" s="142">
        <f>[1]playerSkillEffect!DG30</f>
        <v>0</v>
      </c>
      <c r="DH30" s="142">
        <f>[1]playerSkillEffect!DH30</f>
        <v>0</v>
      </c>
      <c r="DI30" s="142">
        <f>[1]playerSkillEffect!DI30</f>
        <v>60</v>
      </c>
      <c r="DJ30" s="142">
        <f>[1]playerSkillEffect!DJ30</f>
        <v>0</v>
      </c>
      <c r="DK30" s="142">
        <f>[1]playerSkillEffect!DK30</f>
        <v>0</v>
      </c>
      <c r="DL30" s="142">
        <f>[1]playerSkillEffect!DL30</f>
        <v>0</v>
      </c>
      <c r="DM30" s="142">
        <f>[1]playerSkillEffect!DM30</f>
        <v>0</v>
      </c>
      <c r="DN30" s="142">
        <f>[1]playerSkillEffect!DN30</f>
        <v>0</v>
      </c>
      <c r="DO30" s="142">
        <f>[1]playerSkillEffect!DO30</f>
        <v>0</v>
      </c>
      <c r="DP30" s="142">
        <f>[1]playerSkillEffect!DP30</f>
        <v>0</v>
      </c>
      <c r="DQ30" s="142">
        <f>[1]playerSkillEffect!DQ30</f>
        <v>0</v>
      </c>
      <c r="DR30" s="142">
        <f>[1]playerSkillEffect!DR30</f>
        <v>0</v>
      </c>
      <c r="DS30" s="142">
        <f>[1]playerSkillEffect!DS30</f>
        <v>0</v>
      </c>
      <c r="DT30" s="142">
        <f>[1]playerSkillEffect!DT30</f>
        <v>3</v>
      </c>
      <c r="DU30" s="142">
        <f>[1]playerSkillEffect!DU30</f>
        <v>0</v>
      </c>
      <c r="DV30" s="142">
        <f>[1]playerSkillEffect!DV30</f>
        <v>0</v>
      </c>
      <c r="DW30" s="142">
        <f>[1]playerSkillEffect!DW30</f>
        <v>0</v>
      </c>
      <c r="DX30" s="142">
        <f>[1]playerSkillEffect!DX30</f>
        <v>0</v>
      </c>
      <c r="DY30" s="142">
        <f>[1]playerSkillEffect!DY30</f>
        <v>0</v>
      </c>
      <c r="DZ30" s="142">
        <f>[1]playerSkillEffect!DZ30</f>
        <v>0</v>
      </c>
      <c r="EA30" s="142">
        <f>[1]playerSkillEffect!EA30</f>
        <v>0</v>
      </c>
      <c r="EB30" s="142">
        <f>[1]playerSkillEffect!EB30</f>
        <v>0</v>
      </c>
      <c r="EC30" s="142">
        <f>[1]playerSkillEffect!EC30</f>
        <v>0</v>
      </c>
      <c r="ED30" s="142">
        <f>[1]playerSkillEffect!ED30</f>
        <v>0</v>
      </c>
      <c r="EE30" s="142">
        <f>[1]playerSkillEffect!EE30</f>
        <v>0</v>
      </c>
      <c r="EF30" s="142">
        <f>[1]playerSkillEffect!EF30</f>
        <v>0</v>
      </c>
      <c r="EG30" s="142">
        <f>[1]playerSkillEffect!EG30</f>
        <v>0</v>
      </c>
      <c r="EH30" s="142">
        <f>[1]playerSkillEffect!EH30</f>
        <v>0</v>
      </c>
      <c r="EI30" s="142">
        <f>[1]playerSkillEffect!EI30</f>
        <v>0</v>
      </c>
      <c r="EJ30" s="142">
        <f>[1]playerSkillEffect!EJ30</f>
        <v>0</v>
      </c>
      <c r="EK30" s="142">
        <f>[1]playerSkillEffect!EK30</f>
        <v>0</v>
      </c>
      <c r="EL30" s="142">
        <f>[1]playerSkillEffect!EL30</f>
        <v>0</v>
      </c>
      <c r="EM30" s="142">
        <f>[1]playerSkillEffect!EM30</f>
        <v>0</v>
      </c>
      <c r="EN30" s="142">
        <f>[1]playerSkillEffect!EN30</f>
        <v>0</v>
      </c>
      <c r="EO30" s="142">
        <f>[1]playerSkillEffect!EO30</f>
        <v>0</v>
      </c>
      <c r="EP30" s="142">
        <f>[1]playerSkillEffect!EP30</f>
        <v>0</v>
      </c>
      <c r="EQ30" s="142">
        <f>[1]playerSkillEffect!EQ30</f>
        <v>0</v>
      </c>
      <c r="ER30" s="142">
        <f>[1]playerSkillEffect!ER30</f>
        <v>0</v>
      </c>
      <c r="ES30" s="142">
        <f>[1]playerSkillEffect!ES30</f>
        <v>0</v>
      </c>
      <c r="ET30" s="142">
        <f>[1]playerSkillEffect!ET30</f>
        <v>0</v>
      </c>
      <c r="EU30" s="142">
        <f>[1]playerSkillEffect!EU30</f>
        <v>0</v>
      </c>
      <c r="EV30" s="142">
        <f>[1]playerSkillEffect!EV30</f>
        <v>0</v>
      </c>
      <c r="EW30" s="142">
        <f>[1]playerSkillEffect!EW30</f>
        <v>1</v>
      </c>
      <c r="EX30" s="142">
        <f>[1]playerSkillEffect!EX30</f>
        <v>0</v>
      </c>
      <c r="EY30" s="142">
        <f>[1]playerSkillEffect!EY30</f>
        <v>0</v>
      </c>
      <c r="EZ30" s="142">
        <f>[1]playerSkillEffect!EZ30</f>
        <v>100</v>
      </c>
      <c r="FA30" s="142">
        <f>[1]playerSkillEffect!FA30</f>
        <v>0</v>
      </c>
      <c r="FB30" s="142">
        <f>[1]playerSkillEffect!FB30</f>
        <v>0</v>
      </c>
      <c r="FC30" s="142">
        <f>[1]playerSkillEffect!FC30</f>
        <v>0</v>
      </c>
      <c r="FD30" s="142">
        <f>[1]playerSkillEffect!FD30</f>
        <v>0</v>
      </c>
      <c r="FE30" s="142">
        <f>[1]playerSkillEffect!FE30</f>
        <v>1</v>
      </c>
      <c r="FF30" s="142">
        <f>[1]playerSkillEffect!FF30</f>
        <v>0</v>
      </c>
      <c r="FG30" s="142" t="str">
        <f>[1]playerSkillEffect!FG30</f>
        <v/>
      </c>
      <c r="FH30" s="142">
        <f>[1]playerSkillEffect!FH30</f>
        <v>1</v>
      </c>
      <c r="FI30" s="142">
        <f>[1]playerSkillEffect!FI30</f>
        <v>25</v>
      </c>
      <c r="FJ30" s="142">
        <f>[1]playerSkillEffect!FJ30</f>
        <v>1</v>
      </c>
      <c r="FK30" s="142">
        <f>[1]playerSkillEffect!FK30</f>
        <v>0</v>
      </c>
      <c r="FL30" s="142">
        <f>[1]playerSkillEffect!FL30</f>
        <v>0</v>
      </c>
      <c r="FM30" s="142">
        <f>[1]playerSkillEffect!FM30</f>
        <v>100</v>
      </c>
      <c r="FN30" s="142">
        <f>[1]playerSkillEffect!FN30</f>
        <v>0</v>
      </c>
      <c r="FO30" s="142">
        <f>[1]playerSkillEffect!FO30</f>
        <v>0</v>
      </c>
      <c r="FP30" s="142">
        <f>[1]playerSkillEffect!FP30</f>
        <v>0</v>
      </c>
      <c r="FQ30" s="142">
        <f>[1]playerSkillEffect!FQ30</f>
        <v>0</v>
      </c>
      <c r="FR30" s="142">
        <f>[1]playerSkillEffect!FR30</f>
        <v>0</v>
      </c>
      <c r="FS30" s="142">
        <f>[1]playerSkillEffect!FS30</f>
        <v>1</v>
      </c>
      <c r="FT30" s="142">
        <f>[1]playerSkillEffect!FT30</f>
        <v>0</v>
      </c>
      <c r="FU30" s="142" t="str">
        <f>[1]playerSkillEffect!FU30</f>
        <v/>
      </c>
      <c r="FV30" s="142">
        <f>[1]playerSkillEffect!FV30</f>
        <v>1</v>
      </c>
      <c r="FW30" s="142">
        <f>[1]playerSkillEffect!FW30</f>
        <v>25</v>
      </c>
      <c r="FX30" s="142">
        <f>[1]playerSkillEffect!FX30</f>
        <v>2000</v>
      </c>
      <c r="FY30" s="142">
        <f>[1]playerSkillEffect!FY30</f>
        <v>1</v>
      </c>
      <c r="FZ30" s="142">
        <f>[1]playerSkillEffect!FZ30</f>
        <v>0</v>
      </c>
      <c r="GA30" s="142">
        <f>[1]playerSkillEffect!GA30</f>
        <v>0</v>
      </c>
      <c r="GB30" s="142">
        <f>[1]playerSkillEffect!GB30</f>
        <v>0</v>
      </c>
      <c r="GC30" s="142">
        <f>[1]playerSkillEffect!GC30</f>
        <v>0</v>
      </c>
      <c r="GD30" s="142">
        <f>[1]playerSkillEffect!GD30</f>
        <v>0</v>
      </c>
      <c r="GE30" s="142">
        <f>[1]playerSkillEffect!GE30</f>
        <v>0</v>
      </c>
      <c r="GF30" s="142">
        <f>[1]playerSkillEffect!GF30</f>
        <v>0</v>
      </c>
      <c r="GG30" s="142">
        <f>[1]playerSkillEffect!GG30</f>
        <v>0</v>
      </c>
      <c r="GH30" s="142">
        <f>[1]playerSkillEffect!GH30</f>
        <v>0</v>
      </c>
    </row>
    <row r="31" spans="1:190">
      <c r="A31" s="142">
        <f>[1]playerSkillEffect!A31</f>
        <v>303</v>
      </c>
      <c r="B31" s="142" t="str">
        <f>[1]playerSkillEffect!B31</f>
        <v>寒冰魔墙</v>
      </c>
      <c r="C31" s="142">
        <f>[1]playerSkillEffect!C31</f>
        <v>2</v>
      </c>
      <c r="D31" s="142">
        <f>[1]playerSkillEffect!D31</f>
        <v>0</v>
      </c>
      <c r="E31" s="142">
        <f>[1]playerSkillEffect!E31</f>
        <v>0</v>
      </c>
      <c r="F31" s="142">
        <f>[1]playerSkillEffect!F31</f>
        <v>1</v>
      </c>
      <c r="G31" s="142">
        <f>[1]playerSkillEffect!G31</f>
        <v>2</v>
      </c>
      <c r="H31" s="142">
        <f>[1]playerSkillEffect!H31</f>
        <v>2</v>
      </c>
      <c r="I31" s="142">
        <f>[1]playerSkillEffect!I31</f>
        <v>0</v>
      </c>
      <c r="J31" s="142">
        <f>[1]playerSkillEffect!J31</f>
        <v>0</v>
      </c>
      <c r="K31" s="142">
        <f>[1]playerSkillEffect!K31</f>
        <v>0</v>
      </c>
      <c r="L31" s="142">
        <f>[1]playerSkillEffect!L31</f>
        <v>2.7E-2</v>
      </c>
      <c r="M31" s="142">
        <f>[1]playerSkillEffect!M31</f>
        <v>1.7999999999999999E-2</v>
      </c>
      <c r="N31" s="142" t="str">
        <f>[1]playerSkillEffect!N31</f>
        <v>PLAYERSKILL_303</v>
      </c>
      <c r="O31" s="142" t="str">
        <f>[1]playerSkillEffect!O31</f>
        <v>PLAYERSKILLDES_303</v>
      </c>
      <c r="P31" s="142" t="str">
        <f>[1]playerSkillEffect!P31</f>
        <v>PLAYERSKILLDES2_303</v>
      </c>
      <c r="Q31" s="142" t="str">
        <f>[1]playerSkillEffect!Q31</f>
        <v>PLAYERSKILLDES3_303</v>
      </c>
      <c r="R31" s="142" t="str">
        <f>[1]playerSkillEffect!R31</f>
        <v>PLAYERSKILLDES4_303</v>
      </c>
      <c r="S31" s="142" t="str">
        <f>[1]playerSkillEffect!S31</f>
        <v>ps_hanbingmoqiang</v>
      </c>
      <c r="T31" s="142">
        <f>[1]playerSkillEffect!T31</f>
        <v>101</v>
      </c>
      <c r="U31" s="142">
        <f>[1]playerSkillEffect!U31</f>
        <v>0</v>
      </c>
      <c r="V31" s="142">
        <f>[1]playerSkillEffect!V31</f>
        <v>0</v>
      </c>
      <c r="W31" s="142">
        <f>[1]playerSkillEffect!W31</f>
        <v>0</v>
      </c>
      <c r="X31" s="142">
        <f>[1]playerSkillEffect!X31</f>
        <v>0</v>
      </c>
      <c r="Y31" s="142">
        <f>[1]playerSkillEffect!Y31</f>
        <v>0</v>
      </c>
      <c r="Z31" s="142">
        <f>[1]playerSkillEffect!Z31</f>
        <v>0</v>
      </c>
      <c r="AA31" s="142">
        <f>[1]playerSkillEffect!AA31</f>
        <v>0</v>
      </c>
      <c r="AB31" s="142">
        <f>[1]playerSkillEffect!AB31</f>
        <v>0</v>
      </c>
      <c r="AC31" s="142">
        <f>[1]playerSkillEffect!AC31</f>
        <v>0</v>
      </c>
      <c r="AD31" s="142">
        <f>[1]playerSkillEffect!AD31</f>
        <v>0</v>
      </c>
      <c r="AE31" s="142">
        <f>[1]playerSkillEffect!AE31</f>
        <v>0</v>
      </c>
      <c r="AF31" s="142">
        <f>[1]playerSkillEffect!AF31</f>
        <v>0</v>
      </c>
      <c r="AG31" s="142">
        <f>[1]playerSkillEffect!AG31</f>
        <v>0</v>
      </c>
      <c r="AH31" s="142">
        <f>[1]playerSkillEffect!AH31</f>
        <v>120</v>
      </c>
      <c r="AI31" s="142">
        <f>[1]playerSkillEffect!AI31</f>
        <v>0</v>
      </c>
      <c r="AJ31" s="142">
        <f>[1]playerSkillEffect!AJ31</f>
        <v>0</v>
      </c>
      <c r="AK31" s="142">
        <f>[1]playerSkillEffect!AK31</f>
        <v>0</v>
      </c>
      <c r="AL31" s="142">
        <f>[1]playerSkillEffect!AL31</f>
        <v>0</v>
      </c>
      <c r="AM31" s="142">
        <f>[1]playerSkillEffect!AM31</f>
        <v>1</v>
      </c>
      <c r="AN31" s="142" t="str">
        <f>[1]playerSkillEffect!AN31</f>
        <v>[["skill_hanbingmoqiang",1]]</v>
      </c>
      <c r="AO31" s="142">
        <f>[1]playerSkillEffect!AO31</f>
        <v>0</v>
      </c>
      <c r="AP31" s="142">
        <f>[1]playerSkillEffect!AP31</f>
        <v>3</v>
      </c>
      <c r="AQ31" s="142">
        <f>[1]playerSkillEffect!AQ31</f>
        <v>3</v>
      </c>
      <c r="AR31" s="142">
        <f>[1]playerSkillEffect!AR31</f>
        <v>0</v>
      </c>
      <c r="AS31" s="142">
        <f>[1]playerSkillEffect!AS31</f>
        <v>0</v>
      </c>
      <c r="AT31" s="142" t="str">
        <f>[1]playerSkillEffect!AT31</f>
        <v>[6000,500]</v>
      </c>
      <c r="AU31" s="142" t="str">
        <f>[1]playerSkillEffect!AU31</f>
        <v>[32000,500]</v>
      </c>
      <c r="AV31" s="142" t="str">
        <f>[1]playerSkillEffect!AV31</f>
        <v>[35,0]</v>
      </c>
      <c r="AW31" s="142">
        <f>[1]playerSkillEffect!AW31</f>
        <v>1</v>
      </c>
      <c r="AX31" s="142">
        <f>[1]playerSkillEffect!AX31</f>
        <v>2</v>
      </c>
      <c r="AY31" s="142">
        <f>[1]playerSkillEffect!AY31</f>
        <v>1</v>
      </c>
      <c r="AZ31" s="142" t="str">
        <f>[1]playerSkillEffect!AZ31</f>
        <v>[30,6,0]</v>
      </c>
      <c r="BA31" s="142">
        <f>[1]playerSkillEffect!BA31</f>
        <v>2</v>
      </c>
      <c r="BB31" s="142">
        <f>[1]playerSkillEffect!BB31</f>
        <v>1</v>
      </c>
      <c r="BC31" s="142">
        <f>[1]playerSkillEffect!BC31</f>
        <v>0</v>
      </c>
      <c r="BD31" s="142" t="str">
        <f>[1]playerSkillEffect!BD31</f>
        <v/>
      </c>
      <c r="BE31" s="142">
        <f>[1]playerSkillEffect!BE31</f>
        <v>10303</v>
      </c>
      <c r="BF31" s="142" t="str">
        <f>[1]playerSkillEffect!BF31</f>
        <v/>
      </c>
      <c r="BG31" s="142" t="str">
        <f>[1]playerSkillEffect!BG31</f>
        <v/>
      </c>
      <c r="BH31" s="142">
        <f>[1]playerSkillEffect!BH31</f>
        <v>100</v>
      </c>
      <c r="BI31" s="142">
        <f>[1]playerSkillEffect!BI31</f>
        <v>0</v>
      </c>
      <c r="BJ31" s="142">
        <f>[1]playerSkillEffect!BJ31</f>
        <v>0</v>
      </c>
      <c r="BK31" s="142">
        <f>[1]playerSkillEffect!BK31</f>
        <v>0</v>
      </c>
      <c r="BL31" s="142">
        <f>[1]playerSkillEffect!BL31</f>
        <v>45</v>
      </c>
      <c r="BM31" s="142">
        <f>[1]playerSkillEffect!BM31</f>
        <v>0</v>
      </c>
      <c r="BN31" s="142">
        <f>[1]playerSkillEffect!BN31</f>
        <v>0</v>
      </c>
      <c r="BO31" s="142">
        <f>[1]playerSkillEffect!BO31</f>
        <v>0</v>
      </c>
      <c r="BP31" s="142">
        <f>[1]playerSkillEffect!BP31</f>
        <v>0</v>
      </c>
      <c r="BQ31" s="142">
        <f>[1]playerSkillEffect!BQ31</f>
        <v>0</v>
      </c>
      <c r="BR31" s="142">
        <f>[1]playerSkillEffect!BR31</f>
        <v>0</v>
      </c>
      <c r="BS31" s="142" t="str">
        <f>[1]playerSkillEffect!BS31</f>
        <v/>
      </c>
      <c r="BT31" s="142">
        <f>[1]playerSkillEffect!BT31</f>
        <v>0</v>
      </c>
      <c r="BU31" s="142" t="str">
        <f>[1]playerSkillEffect!BU31</f>
        <v/>
      </c>
      <c r="BV31" s="142">
        <f>[1]playerSkillEffect!BV31</f>
        <v>0</v>
      </c>
      <c r="BW31" s="142" t="str">
        <f>[1]playerSkillEffect!BW31</f>
        <v/>
      </c>
      <c r="BX31" s="142">
        <f>[1]playerSkillEffect!BX31</f>
        <v>3</v>
      </c>
      <c r="BY31" s="142" t="str">
        <f>[1]playerSkillEffect!BY31</f>
        <v/>
      </c>
      <c r="BZ31" s="142" t="str">
        <f>[1]playerSkillEffect!BZ31</f>
        <v/>
      </c>
      <c r="CA31" s="142" t="str">
        <f>[1]playerSkillEffect!CA31</f>
        <v/>
      </c>
      <c r="CB31" s="142" t="str">
        <f>[1]playerSkillEffect!CB31</f>
        <v/>
      </c>
      <c r="CC31" s="142">
        <f>[1]playerSkillEffect!CC31</f>
        <v>0</v>
      </c>
      <c r="CD31" s="142">
        <f>[1]playerSkillEffect!CD31</f>
        <v>0</v>
      </c>
      <c r="CE31" s="142" t="str">
        <f>[1]playerSkillEffect!CE31</f>
        <v/>
      </c>
      <c r="CF31" s="142" t="str">
        <f>[1]playerSkillEffect!CF31</f>
        <v/>
      </c>
      <c r="CG31" s="142" t="str">
        <f>[1]playerSkillEffect!CG31</f>
        <v/>
      </c>
      <c r="CH31" s="142" t="str">
        <f>[1]playerSkillEffect!CH31</f>
        <v/>
      </c>
      <c r="CI31" s="142" t="str">
        <f>[1]playerSkillEffect!CI31</f>
        <v/>
      </c>
      <c r="CJ31" s="142">
        <f>[1]playerSkillEffect!CJ31</f>
        <v>0</v>
      </c>
      <c r="CK31" s="142">
        <f>[1]playerSkillEffect!CK31</f>
        <v>0</v>
      </c>
      <c r="CL31" s="142">
        <f>[1]playerSkillEffect!CL31</f>
        <v>0</v>
      </c>
      <c r="CM31" s="142">
        <f>[1]playerSkillEffect!CM31</f>
        <v>0</v>
      </c>
      <c r="CN31" s="142">
        <f>[1]playerSkillEffect!CN31</f>
        <v>0</v>
      </c>
      <c r="CO31" s="142">
        <f>[1]playerSkillEffect!CO31</f>
        <v>0</v>
      </c>
      <c r="CP31" s="142">
        <f>[1]playerSkillEffect!CP31</f>
        <v>0</v>
      </c>
      <c r="CQ31" s="142">
        <f>[1]playerSkillEffect!CQ31</f>
        <v>0</v>
      </c>
      <c r="CR31" s="142">
        <f>[1]playerSkillEffect!CR31</f>
        <v>0</v>
      </c>
      <c r="CS31" s="142">
        <f>[1]playerSkillEffect!CS31</f>
        <v>0</v>
      </c>
      <c r="CT31" s="142">
        <f>[1]playerSkillEffect!CT31</f>
        <v>0</v>
      </c>
      <c r="CU31" s="142">
        <f>[1]playerSkillEffect!CU31</f>
        <v>0</v>
      </c>
      <c r="CV31" s="142">
        <f>[1]playerSkillEffect!CV31</f>
        <v>0</v>
      </c>
      <c r="CW31" s="142">
        <f>[1]playerSkillEffect!CW31</f>
        <v>0</v>
      </c>
      <c r="CX31" s="142">
        <f>[1]playerSkillEffect!CX31</f>
        <v>0</v>
      </c>
      <c r="CY31" s="142">
        <f>[1]playerSkillEffect!CY31</f>
        <v>0</v>
      </c>
      <c r="CZ31" s="142">
        <f>[1]playerSkillEffect!CZ31</f>
        <v>0</v>
      </c>
      <c r="DA31" s="142">
        <f>[1]playerSkillEffect!DA31</f>
        <v>0</v>
      </c>
      <c r="DB31" s="142">
        <f>[1]playerSkillEffect!DB31</f>
        <v>0</v>
      </c>
      <c r="DC31" s="142">
        <f>[1]playerSkillEffect!DC31</f>
        <v>0</v>
      </c>
      <c r="DD31" s="142">
        <f>[1]playerSkillEffect!DD31</f>
        <v>0</v>
      </c>
      <c r="DE31" s="142">
        <f>[1]playerSkillEffect!DE31</f>
        <v>0</v>
      </c>
      <c r="DF31" s="142">
        <f>[1]playerSkillEffect!DF31</f>
        <v>0</v>
      </c>
      <c r="DG31" s="142">
        <f>[1]playerSkillEffect!DG31</f>
        <v>0</v>
      </c>
      <c r="DH31" s="142">
        <f>[1]playerSkillEffect!DH31</f>
        <v>0</v>
      </c>
      <c r="DI31" s="142">
        <f>[1]playerSkillEffect!DI31</f>
        <v>45</v>
      </c>
      <c r="DJ31" s="142">
        <f>[1]playerSkillEffect!DJ31</f>
        <v>0</v>
      </c>
      <c r="DK31" s="142">
        <f>[1]playerSkillEffect!DK31</f>
        <v>0</v>
      </c>
      <c r="DL31" s="142">
        <f>[1]playerSkillEffect!DL31</f>
        <v>0</v>
      </c>
      <c r="DM31" s="142">
        <f>[1]playerSkillEffect!DM31</f>
        <v>0</v>
      </c>
      <c r="DN31" s="142">
        <f>[1]playerSkillEffect!DN31</f>
        <v>0</v>
      </c>
      <c r="DO31" s="142">
        <f>[1]playerSkillEffect!DO31</f>
        <v>0</v>
      </c>
      <c r="DP31" s="142">
        <f>[1]playerSkillEffect!DP31</f>
        <v>0</v>
      </c>
      <c r="DQ31" s="142">
        <f>[1]playerSkillEffect!DQ31</f>
        <v>0</v>
      </c>
      <c r="DR31" s="142">
        <f>[1]playerSkillEffect!DR31</f>
        <v>0</v>
      </c>
      <c r="DS31" s="142">
        <f>[1]playerSkillEffect!DS31</f>
        <v>0</v>
      </c>
      <c r="DT31" s="142">
        <f>[1]playerSkillEffect!DT31</f>
        <v>3</v>
      </c>
      <c r="DU31" s="142">
        <f>[1]playerSkillEffect!DU31</f>
        <v>0</v>
      </c>
      <c r="DV31" s="142">
        <f>[1]playerSkillEffect!DV31</f>
        <v>0</v>
      </c>
      <c r="DW31" s="142">
        <f>[1]playerSkillEffect!DW31</f>
        <v>0</v>
      </c>
      <c r="DX31" s="142">
        <f>[1]playerSkillEffect!DX31</f>
        <v>0</v>
      </c>
      <c r="DY31" s="142">
        <f>[1]playerSkillEffect!DY31</f>
        <v>0</v>
      </c>
      <c r="DZ31" s="142">
        <f>[1]playerSkillEffect!DZ31</f>
        <v>0</v>
      </c>
      <c r="EA31" s="142">
        <f>[1]playerSkillEffect!EA31</f>
        <v>0</v>
      </c>
      <c r="EB31" s="142">
        <f>[1]playerSkillEffect!EB31</f>
        <v>0</v>
      </c>
      <c r="EC31" s="142">
        <f>[1]playerSkillEffect!EC31</f>
        <v>0</v>
      </c>
      <c r="ED31" s="142">
        <f>[1]playerSkillEffect!ED31</f>
        <v>0</v>
      </c>
      <c r="EE31" s="142">
        <f>[1]playerSkillEffect!EE31</f>
        <v>0</v>
      </c>
      <c r="EF31" s="142">
        <f>[1]playerSkillEffect!EF31</f>
        <v>0</v>
      </c>
      <c r="EG31" s="142">
        <f>[1]playerSkillEffect!EG31</f>
        <v>0</v>
      </c>
      <c r="EH31" s="142">
        <f>[1]playerSkillEffect!EH31</f>
        <v>0</v>
      </c>
      <c r="EI31" s="142">
        <f>[1]playerSkillEffect!EI31</f>
        <v>0</v>
      </c>
      <c r="EJ31" s="142">
        <f>[1]playerSkillEffect!EJ31</f>
        <v>0</v>
      </c>
      <c r="EK31" s="142">
        <f>[1]playerSkillEffect!EK31</f>
        <v>0</v>
      </c>
      <c r="EL31" s="142">
        <f>[1]playerSkillEffect!EL31</f>
        <v>0</v>
      </c>
      <c r="EM31" s="142">
        <f>[1]playerSkillEffect!EM31</f>
        <v>0</v>
      </c>
      <c r="EN31" s="142">
        <f>[1]playerSkillEffect!EN31</f>
        <v>0</v>
      </c>
      <c r="EO31" s="142">
        <f>[1]playerSkillEffect!EO31</f>
        <v>0</v>
      </c>
      <c r="EP31" s="142">
        <f>[1]playerSkillEffect!EP31</f>
        <v>0</v>
      </c>
      <c r="EQ31" s="142">
        <f>[1]playerSkillEffect!EQ31</f>
        <v>0</v>
      </c>
      <c r="ER31" s="142">
        <f>[1]playerSkillEffect!ER31</f>
        <v>0</v>
      </c>
      <c r="ES31" s="142">
        <f>[1]playerSkillEffect!ES31</f>
        <v>0</v>
      </c>
      <c r="ET31" s="142">
        <f>[1]playerSkillEffect!ET31</f>
        <v>0</v>
      </c>
      <c r="EU31" s="142">
        <f>[1]playerSkillEffect!EU31</f>
        <v>0</v>
      </c>
      <c r="EV31" s="142">
        <f>[1]playerSkillEffect!EV31</f>
        <v>0</v>
      </c>
      <c r="EW31" s="142">
        <f>[1]playerSkillEffect!EW31</f>
        <v>1</v>
      </c>
      <c r="EX31" s="142">
        <f>[1]playerSkillEffect!EX31</f>
        <v>0</v>
      </c>
      <c r="EY31" s="142">
        <f>[1]playerSkillEffect!EY31</f>
        <v>0</v>
      </c>
      <c r="EZ31" s="142">
        <f>[1]playerSkillEffect!EZ31</f>
        <v>101</v>
      </c>
      <c r="FA31" s="142">
        <f>[1]playerSkillEffect!FA31</f>
        <v>0</v>
      </c>
      <c r="FB31" s="142">
        <f>[1]playerSkillEffect!FB31</f>
        <v>0</v>
      </c>
      <c r="FC31" s="142">
        <f>[1]playerSkillEffect!FC31</f>
        <v>0</v>
      </c>
      <c r="FD31" s="142">
        <f>[1]playerSkillEffect!FD31</f>
        <v>0</v>
      </c>
      <c r="FE31" s="142">
        <f>[1]playerSkillEffect!FE31</f>
        <v>1</v>
      </c>
      <c r="FF31" s="142">
        <f>[1]playerSkillEffect!FF31</f>
        <v>0</v>
      </c>
      <c r="FG31" s="142" t="str">
        <f>[1]playerSkillEffect!FG31</f>
        <v/>
      </c>
      <c r="FH31" s="142">
        <f>[1]playerSkillEffect!FH31</f>
        <v>1</v>
      </c>
      <c r="FI31" s="142">
        <f>[1]playerSkillEffect!FI31</f>
        <v>25</v>
      </c>
      <c r="FJ31" s="142">
        <f>[1]playerSkillEffect!FJ31</f>
        <v>1</v>
      </c>
      <c r="FK31" s="142">
        <f>[1]playerSkillEffect!FK31</f>
        <v>0</v>
      </c>
      <c r="FL31" s="142">
        <f>[1]playerSkillEffect!FL31</f>
        <v>0</v>
      </c>
      <c r="FM31" s="142">
        <f>[1]playerSkillEffect!FM31</f>
        <v>101</v>
      </c>
      <c r="FN31" s="142">
        <f>[1]playerSkillEffect!FN31</f>
        <v>0</v>
      </c>
      <c r="FO31" s="142">
        <f>[1]playerSkillEffect!FO31</f>
        <v>0</v>
      </c>
      <c r="FP31" s="142">
        <f>[1]playerSkillEffect!FP31</f>
        <v>0</v>
      </c>
      <c r="FQ31" s="142">
        <f>[1]playerSkillEffect!FQ31</f>
        <v>0</v>
      </c>
      <c r="FR31" s="142">
        <f>[1]playerSkillEffect!FR31</f>
        <v>0</v>
      </c>
      <c r="FS31" s="142">
        <f>[1]playerSkillEffect!FS31</f>
        <v>1</v>
      </c>
      <c r="FT31" s="142">
        <f>[1]playerSkillEffect!FT31</f>
        <v>0</v>
      </c>
      <c r="FU31" s="142" t="str">
        <f>[1]playerSkillEffect!FU31</f>
        <v/>
      </c>
      <c r="FV31" s="142">
        <f>[1]playerSkillEffect!FV31</f>
        <v>1</v>
      </c>
      <c r="FW31" s="142">
        <f>[1]playerSkillEffect!FW31</f>
        <v>25</v>
      </c>
      <c r="FX31" s="142">
        <f>[1]playerSkillEffect!FX31</f>
        <v>2000</v>
      </c>
      <c r="FY31" s="142">
        <f>[1]playerSkillEffect!FY31</f>
        <v>1</v>
      </c>
      <c r="FZ31" s="142">
        <f>[1]playerSkillEffect!FZ31</f>
        <v>0</v>
      </c>
      <c r="GA31" s="142">
        <f>[1]playerSkillEffect!GA31</f>
        <v>0</v>
      </c>
      <c r="GB31" s="142">
        <f>[1]playerSkillEffect!GB31</f>
        <v>0</v>
      </c>
      <c r="GC31" s="142">
        <f>[1]playerSkillEffect!GC31</f>
        <v>0</v>
      </c>
      <c r="GD31" s="142">
        <f>[1]playerSkillEffect!GD31</f>
        <v>0</v>
      </c>
      <c r="GE31" s="142">
        <f>[1]playerSkillEffect!GE31</f>
        <v>0</v>
      </c>
      <c r="GF31" s="142">
        <f>[1]playerSkillEffect!GF31</f>
        <v>0</v>
      </c>
      <c r="GG31" s="142">
        <f>[1]playerSkillEffect!GG31</f>
        <v>0</v>
      </c>
      <c r="GH31" s="142">
        <f>[1]playerSkillEffect!GH31</f>
        <v>0</v>
      </c>
    </row>
    <row r="32" spans="1:190">
      <c r="A32" s="142">
        <f>[1]playerSkillEffect!A32</f>
        <v>304</v>
      </c>
      <c r="B32" s="142" t="str">
        <f>[1]playerSkillEffect!B32</f>
        <v>失忆大法</v>
      </c>
      <c r="C32" s="142">
        <f>[1]playerSkillEffect!C32</f>
        <v>2</v>
      </c>
      <c r="D32" s="142">
        <f>[1]playerSkillEffect!D32</f>
        <v>0</v>
      </c>
      <c r="E32" s="142">
        <f>[1]playerSkillEffect!E32</f>
        <v>0</v>
      </c>
      <c r="F32" s="142">
        <f>[1]playerSkillEffect!F32</f>
        <v>1</v>
      </c>
      <c r="G32" s="142">
        <f>[1]playerSkillEffect!G32</f>
        <v>2</v>
      </c>
      <c r="H32" s="142">
        <f>[1]playerSkillEffect!H32</f>
        <v>2</v>
      </c>
      <c r="I32" s="142">
        <f>[1]playerSkillEffect!I32</f>
        <v>0</v>
      </c>
      <c r="J32" s="142">
        <f>[1]playerSkillEffect!J32</f>
        <v>0</v>
      </c>
      <c r="K32" s="142">
        <f>[1]playerSkillEffect!K32</f>
        <v>0</v>
      </c>
      <c r="L32" s="142">
        <f>[1]playerSkillEffect!L32</f>
        <v>2.7E-2</v>
      </c>
      <c r="M32" s="142">
        <f>[1]playerSkillEffect!M32</f>
        <v>1.7999999999999999E-2</v>
      </c>
      <c r="N32" s="142" t="str">
        <f>[1]playerSkillEffect!N32</f>
        <v>PLAYERSKILL_304</v>
      </c>
      <c r="O32" s="142" t="str">
        <f>[1]playerSkillEffect!O32</f>
        <v>PLAYERSKILLDES_304</v>
      </c>
      <c r="P32" s="142" t="str">
        <f>[1]playerSkillEffect!P32</f>
        <v>PLAYERSKILLDES2_304</v>
      </c>
      <c r="Q32" s="142" t="str">
        <f>[1]playerSkillEffect!Q32</f>
        <v>PLAYERSKILLDES3_304</v>
      </c>
      <c r="R32" s="142" t="str">
        <f>[1]playerSkillEffect!R32</f>
        <v>PLAYERSKILLDES4_304</v>
      </c>
      <c r="S32" s="142" t="str">
        <f>[1]playerSkillEffect!S32</f>
        <v>ps_shiyidafa</v>
      </c>
      <c r="T32" s="142">
        <f>[1]playerSkillEffect!T32</f>
        <v>101</v>
      </c>
      <c r="U32" s="142">
        <f>[1]playerSkillEffect!U32</f>
        <v>0</v>
      </c>
      <c r="V32" s="142">
        <f>[1]playerSkillEffect!V32</f>
        <v>0</v>
      </c>
      <c r="W32" s="142">
        <f>[1]playerSkillEffect!W32</f>
        <v>0</v>
      </c>
      <c r="X32" s="142">
        <f>[1]playerSkillEffect!X32</f>
        <v>0</v>
      </c>
      <c r="Y32" s="142">
        <f>[1]playerSkillEffect!Y32</f>
        <v>0</v>
      </c>
      <c r="Z32" s="142">
        <f>[1]playerSkillEffect!Z32</f>
        <v>0</v>
      </c>
      <c r="AA32" s="142">
        <f>[1]playerSkillEffect!AA32</f>
        <v>0</v>
      </c>
      <c r="AB32" s="142">
        <f>[1]playerSkillEffect!AB32</f>
        <v>0</v>
      </c>
      <c r="AC32" s="142">
        <f>[1]playerSkillEffect!AC32</f>
        <v>0</v>
      </c>
      <c r="AD32" s="142" t="str">
        <f>[1]playerSkillEffect!AD32</f>
        <v>shiyidafa1_shiyidafa</v>
      </c>
      <c r="AE32" s="142">
        <f>[1]playerSkillEffect!AE32</f>
        <v>0</v>
      </c>
      <c r="AF32" s="142">
        <f>[1]playerSkillEffect!AF32</f>
        <v>0</v>
      </c>
      <c r="AG32" s="142" t="str">
        <f>[1]playerSkillEffect!AG32</f>
        <v>shiyidafa2_shiyidafa</v>
      </c>
      <c r="AH32" s="142">
        <f>[1]playerSkillEffect!AH32</f>
        <v>120</v>
      </c>
      <c r="AI32" s="142">
        <f>[1]playerSkillEffect!AI32</f>
        <v>0</v>
      </c>
      <c r="AJ32" s="142">
        <f>[1]playerSkillEffect!AJ32</f>
        <v>0</v>
      </c>
      <c r="AK32" s="142">
        <f>[1]playerSkillEffect!AK32</f>
        <v>0</v>
      </c>
      <c r="AL32" s="142">
        <f>[1]playerSkillEffect!AL32</f>
        <v>0</v>
      </c>
      <c r="AM32" s="142">
        <f>[1]playerSkillEffect!AM32</f>
        <v>1</v>
      </c>
      <c r="AN32" s="142">
        <f>[1]playerSkillEffect!AN32</f>
        <v>0</v>
      </c>
      <c r="AO32" s="142">
        <f>[1]playerSkillEffect!AO32</f>
        <v>0</v>
      </c>
      <c r="AP32" s="142">
        <f>[1]playerSkillEffect!AP32</f>
        <v>3</v>
      </c>
      <c r="AQ32" s="142">
        <f>[1]playerSkillEffect!AQ32</f>
        <v>3</v>
      </c>
      <c r="AR32" s="142">
        <f>[1]playerSkillEffect!AR32</f>
        <v>0</v>
      </c>
      <c r="AS32" s="142">
        <f>[1]playerSkillEffect!AS32</f>
        <v>0</v>
      </c>
      <c r="AT32" s="142" t="str">
        <f>[1]playerSkillEffect!AT32</f>
        <v>[11000,0]</v>
      </c>
      <c r="AU32" s="142" t="str">
        <f>[1]playerSkillEffect!AU32</f>
        <v>[28000,0]</v>
      </c>
      <c r="AV32" s="142" t="str">
        <f>[1]playerSkillEffect!AV32</f>
        <v>[40,0]</v>
      </c>
      <c r="AW32" s="142">
        <f>[1]playerSkillEffect!AW32</f>
        <v>1</v>
      </c>
      <c r="AX32" s="142">
        <f>[1]playerSkillEffect!AX32</f>
        <v>1</v>
      </c>
      <c r="AY32" s="142">
        <f>[1]playerSkillEffect!AY32</f>
        <v>1</v>
      </c>
      <c r="AZ32" s="142" t="str">
        <f>[1]playerSkillEffect!AZ32</f>
        <v/>
      </c>
      <c r="BA32" s="142">
        <f>[1]playerSkillEffect!BA32</f>
        <v>0</v>
      </c>
      <c r="BB32" s="142">
        <f>[1]playerSkillEffect!BB32</f>
        <v>1</v>
      </c>
      <c r="BC32" s="142">
        <f>[1]playerSkillEffect!BC32</f>
        <v>0</v>
      </c>
      <c r="BD32" s="142" t="str">
        <f>[1]playerSkillEffect!BD32</f>
        <v/>
      </c>
      <c r="BE32" s="142" t="str">
        <f>[1]playerSkillEffect!BE32</f>
        <v/>
      </c>
      <c r="BF32" s="142" t="str">
        <f>[1]playerSkillEffect!BF32</f>
        <v/>
      </c>
      <c r="BG32" s="142" t="str">
        <f>[1]playerSkillEffect!BG32</f>
        <v/>
      </c>
      <c r="BH32" s="142">
        <f>[1]playerSkillEffect!BH32</f>
        <v>100</v>
      </c>
      <c r="BI32" s="142">
        <f>[1]playerSkillEffect!BI32</f>
        <v>0</v>
      </c>
      <c r="BJ32" s="142">
        <f>[1]playerSkillEffect!BJ32</f>
        <v>0</v>
      </c>
      <c r="BK32" s="142">
        <f>[1]playerSkillEffect!BK32</f>
        <v>1</v>
      </c>
      <c r="BL32" s="142">
        <f>[1]playerSkillEffect!BL32</f>
        <v>45</v>
      </c>
      <c r="BM32" s="142">
        <f>[1]playerSkillEffect!BM32</f>
        <v>2</v>
      </c>
      <c r="BN32" s="142">
        <f>[1]playerSkillEffect!BN32</f>
        <v>0</v>
      </c>
      <c r="BO32" s="142">
        <f>[1]playerSkillEffect!BO32</f>
        <v>0</v>
      </c>
      <c r="BP32" s="142" t="str">
        <f>[1]playerSkillEffect!BP32</f>
        <v>[1,16]</v>
      </c>
      <c r="BQ32" s="142">
        <f>[1]playerSkillEffect!BQ32</f>
        <v>0</v>
      </c>
      <c r="BR32" s="142">
        <f>[1]playerSkillEffect!BR32</f>
        <v>0</v>
      </c>
      <c r="BS32" s="142" t="str">
        <f>[1]playerSkillEffect!BS32</f>
        <v/>
      </c>
      <c r="BT32" s="142">
        <f>[1]playerSkillEffect!BT32</f>
        <v>0</v>
      </c>
      <c r="BU32" s="142" t="str">
        <f>[1]playerSkillEffect!BU32</f>
        <v/>
      </c>
      <c r="BV32" s="142">
        <f>[1]playerSkillEffect!BV32</f>
        <v>0</v>
      </c>
      <c r="BW32" s="142" t="str">
        <f>[1]playerSkillEffect!BW32</f>
        <v/>
      </c>
      <c r="BX32" s="142">
        <f>[1]playerSkillEffect!BX32</f>
        <v>3</v>
      </c>
      <c r="BY32" s="142" t="str">
        <f>[1]playerSkillEffect!BY32</f>
        <v/>
      </c>
      <c r="BZ32" s="142" t="str">
        <f>[1]playerSkillEffect!BZ32</f>
        <v/>
      </c>
      <c r="CA32" s="142">
        <f>[1]playerSkillEffect!CA32</f>
        <v>4304</v>
      </c>
      <c r="CB32" s="142" t="str">
        <f>[1]playerSkillEffect!CB32</f>
        <v>[100,0]</v>
      </c>
      <c r="CC32" s="142">
        <f>[1]playerSkillEffect!CC32</f>
        <v>0</v>
      </c>
      <c r="CD32" s="142">
        <f>[1]playerSkillEffect!CD32</f>
        <v>0</v>
      </c>
      <c r="CE32" s="142" t="str">
        <f>[1]playerSkillEffect!CE32</f>
        <v/>
      </c>
      <c r="CF32" s="142" t="str">
        <f>[1]playerSkillEffect!CF32</f>
        <v/>
      </c>
      <c r="CG32" s="142" t="str">
        <f>[1]playerSkillEffect!CG32</f>
        <v/>
      </c>
      <c r="CH32" s="142" t="str">
        <f>[1]playerSkillEffect!CH32</f>
        <v/>
      </c>
      <c r="CI32" s="142" t="str">
        <f>[1]playerSkillEffect!CI32</f>
        <v/>
      </c>
      <c r="CJ32" s="142">
        <f>[1]playerSkillEffect!CJ32</f>
        <v>0</v>
      </c>
      <c r="CK32" s="142">
        <f>[1]playerSkillEffect!CK32</f>
        <v>0</v>
      </c>
      <c r="CL32" s="142">
        <f>[1]playerSkillEffect!CL32</f>
        <v>0</v>
      </c>
      <c r="CM32" s="142">
        <f>[1]playerSkillEffect!CM32</f>
        <v>0</v>
      </c>
      <c r="CN32" s="142">
        <f>[1]playerSkillEffect!CN32</f>
        <v>0</v>
      </c>
      <c r="CO32" s="142">
        <f>[1]playerSkillEffect!CO32</f>
        <v>0</v>
      </c>
      <c r="CP32" s="142">
        <f>[1]playerSkillEffect!CP32</f>
        <v>0</v>
      </c>
      <c r="CQ32" s="142">
        <f>[1]playerSkillEffect!CQ32</f>
        <v>0</v>
      </c>
      <c r="CR32" s="142">
        <f>[1]playerSkillEffect!CR32</f>
        <v>0</v>
      </c>
      <c r="CS32" s="142">
        <f>[1]playerSkillEffect!CS32</f>
        <v>0</v>
      </c>
      <c r="CT32" s="142">
        <f>[1]playerSkillEffect!CT32</f>
        <v>0</v>
      </c>
      <c r="CU32" s="142">
        <f>[1]playerSkillEffect!CU32</f>
        <v>0</v>
      </c>
      <c r="CV32" s="142">
        <f>[1]playerSkillEffect!CV32</f>
        <v>0</v>
      </c>
      <c r="CW32" s="142">
        <f>[1]playerSkillEffect!CW32</f>
        <v>0</v>
      </c>
      <c r="CX32" s="142">
        <f>[1]playerSkillEffect!CX32</f>
        <v>0</v>
      </c>
      <c r="CY32" s="142">
        <f>[1]playerSkillEffect!CY32</f>
        <v>0</v>
      </c>
      <c r="CZ32" s="142">
        <f>[1]playerSkillEffect!CZ32</f>
        <v>0</v>
      </c>
      <c r="DA32" s="142">
        <f>[1]playerSkillEffect!DA32</f>
        <v>0</v>
      </c>
      <c r="DB32" s="142">
        <f>[1]playerSkillEffect!DB32</f>
        <v>0</v>
      </c>
      <c r="DC32" s="142">
        <f>[1]playerSkillEffect!DC32</f>
        <v>0</v>
      </c>
      <c r="DD32" s="142">
        <f>[1]playerSkillEffect!DD32</f>
        <v>0</v>
      </c>
      <c r="DE32" s="142">
        <f>[1]playerSkillEffect!DE32</f>
        <v>0</v>
      </c>
      <c r="DF32" s="142">
        <f>[1]playerSkillEffect!DF32</f>
        <v>0</v>
      </c>
      <c r="DG32" s="142">
        <f>[1]playerSkillEffect!DG32</f>
        <v>0</v>
      </c>
      <c r="DH32" s="142">
        <f>[1]playerSkillEffect!DH32</f>
        <v>0</v>
      </c>
      <c r="DI32" s="142">
        <f>[1]playerSkillEffect!DI32</f>
        <v>45</v>
      </c>
      <c r="DJ32" s="142">
        <f>[1]playerSkillEffect!DJ32</f>
        <v>0</v>
      </c>
      <c r="DK32" s="142">
        <f>[1]playerSkillEffect!DK32</f>
        <v>0</v>
      </c>
      <c r="DL32" s="142">
        <f>[1]playerSkillEffect!DL32</f>
        <v>0</v>
      </c>
      <c r="DM32" s="142">
        <f>[1]playerSkillEffect!DM32</f>
        <v>0</v>
      </c>
      <c r="DN32" s="142">
        <f>[1]playerSkillEffect!DN32</f>
        <v>0</v>
      </c>
      <c r="DO32" s="142">
        <f>[1]playerSkillEffect!DO32</f>
        <v>0</v>
      </c>
      <c r="DP32" s="142">
        <f>[1]playerSkillEffect!DP32</f>
        <v>0</v>
      </c>
      <c r="DQ32" s="142">
        <f>[1]playerSkillEffect!DQ32</f>
        <v>0</v>
      </c>
      <c r="DR32" s="142">
        <f>[1]playerSkillEffect!DR32</f>
        <v>0</v>
      </c>
      <c r="DS32" s="142">
        <f>[1]playerSkillEffect!DS32</f>
        <v>0</v>
      </c>
      <c r="DT32" s="142">
        <f>[1]playerSkillEffect!DT32</f>
        <v>3</v>
      </c>
      <c r="DU32" s="142">
        <f>[1]playerSkillEffect!DU32</f>
        <v>0</v>
      </c>
      <c r="DV32" s="142">
        <f>[1]playerSkillEffect!DV32</f>
        <v>0</v>
      </c>
      <c r="DW32" s="142">
        <f>[1]playerSkillEffect!DW32</f>
        <v>0</v>
      </c>
      <c r="DX32" s="142">
        <f>[1]playerSkillEffect!DX32</f>
        <v>0</v>
      </c>
      <c r="DY32" s="142">
        <f>[1]playerSkillEffect!DY32</f>
        <v>0</v>
      </c>
      <c r="DZ32" s="142">
        <f>[1]playerSkillEffect!DZ32</f>
        <v>0</v>
      </c>
      <c r="EA32" s="142">
        <f>[1]playerSkillEffect!EA32</f>
        <v>0</v>
      </c>
      <c r="EB32" s="142">
        <f>[1]playerSkillEffect!EB32</f>
        <v>0</v>
      </c>
      <c r="EC32" s="142">
        <f>[1]playerSkillEffect!EC32</f>
        <v>0</v>
      </c>
      <c r="ED32" s="142">
        <f>[1]playerSkillEffect!ED32</f>
        <v>0</v>
      </c>
      <c r="EE32" s="142">
        <f>[1]playerSkillEffect!EE32</f>
        <v>0</v>
      </c>
      <c r="EF32" s="142">
        <f>[1]playerSkillEffect!EF32</f>
        <v>0</v>
      </c>
      <c r="EG32" s="142">
        <f>[1]playerSkillEffect!EG32</f>
        <v>0</v>
      </c>
      <c r="EH32" s="142">
        <f>[1]playerSkillEffect!EH32</f>
        <v>0</v>
      </c>
      <c r="EI32" s="142">
        <f>[1]playerSkillEffect!EI32</f>
        <v>0</v>
      </c>
      <c r="EJ32" s="142">
        <f>[1]playerSkillEffect!EJ32</f>
        <v>0</v>
      </c>
      <c r="EK32" s="142">
        <f>[1]playerSkillEffect!EK32</f>
        <v>0</v>
      </c>
      <c r="EL32" s="142">
        <f>[1]playerSkillEffect!EL32</f>
        <v>0</v>
      </c>
      <c r="EM32" s="142">
        <f>[1]playerSkillEffect!EM32</f>
        <v>0</v>
      </c>
      <c r="EN32" s="142">
        <f>[1]playerSkillEffect!EN32</f>
        <v>0</v>
      </c>
      <c r="EO32" s="142">
        <f>[1]playerSkillEffect!EO32</f>
        <v>0</v>
      </c>
      <c r="EP32" s="142">
        <f>[1]playerSkillEffect!EP32</f>
        <v>0</v>
      </c>
      <c r="EQ32" s="142">
        <f>[1]playerSkillEffect!EQ32</f>
        <v>0</v>
      </c>
      <c r="ER32" s="142">
        <f>[1]playerSkillEffect!ER32</f>
        <v>0</v>
      </c>
      <c r="ES32" s="142">
        <f>[1]playerSkillEffect!ES32</f>
        <v>0</v>
      </c>
      <c r="ET32" s="142">
        <f>[1]playerSkillEffect!ET32</f>
        <v>0</v>
      </c>
      <c r="EU32" s="142">
        <f>[1]playerSkillEffect!EU32</f>
        <v>0</v>
      </c>
      <c r="EV32" s="142">
        <f>[1]playerSkillEffect!EV32</f>
        <v>0</v>
      </c>
      <c r="EW32" s="142">
        <f>[1]playerSkillEffect!EW32</f>
        <v>1</v>
      </c>
      <c r="EX32" s="142">
        <f>[1]playerSkillEffect!EX32</f>
        <v>0</v>
      </c>
      <c r="EY32" s="142">
        <f>[1]playerSkillEffect!EY32</f>
        <v>0</v>
      </c>
      <c r="EZ32" s="142">
        <f>[1]playerSkillEffect!EZ32</f>
        <v>101</v>
      </c>
      <c r="FA32" s="142">
        <f>[1]playerSkillEffect!FA32</f>
        <v>0</v>
      </c>
      <c r="FB32" s="142">
        <f>[1]playerSkillEffect!FB32</f>
        <v>0</v>
      </c>
      <c r="FC32" s="142">
        <f>[1]playerSkillEffect!FC32</f>
        <v>0</v>
      </c>
      <c r="FD32" s="142">
        <f>[1]playerSkillEffect!FD32</f>
        <v>0</v>
      </c>
      <c r="FE32" s="142">
        <f>[1]playerSkillEffect!FE32</f>
        <v>1</v>
      </c>
      <c r="FF32" s="142">
        <f>[1]playerSkillEffect!FF32</f>
        <v>0</v>
      </c>
      <c r="FG32" s="142" t="str">
        <f>[1]playerSkillEffect!FG32</f>
        <v/>
      </c>
      <c r="FH32" s="142">
        <f>[1]playerSkillEffect!FH32</f>
        <v>1</v>
      </c>
      <c r="FI32" s="142">
        <f>[1]playerSkillEffect!FI32</f>
        <v>25</v>
      </c>
      <c r="FJ32" s="142">
        <f>[1]playerSkillEffect!FJ32</f>
        <v>1</v>
      </c>
      <c r="FK32" s="142">
        <f>[1]playerSkillEffect!FK32</f>
        <v>0</v>
      </c>
      <c r="FL32" s="142">
        <f>[1]playerSkillEffect!FL32</f>
        <v>0</v>
      </c>
      <c r="FM32" s="142">
        <f>[1]playerSkillEffect!FM32</f>
        <v>101</v>
      </c>
      <c r="FN32" s="142">
        <f>[1]playerSkillEffect!FN32</f>
        <v>0</v>
      </c>
      <c r="FO32" s="142">
        <f>[1]playerSkillEffect!FO32</f>
        <v>0</v>
      </c>
      <c r="FP32" s="142">
        <f>[1]playerSkillEffect!FP32</f>
        <v>0</v>
      </c>
      <c r="FQ32" s="142">
        <f>[1]playerSkillEffect!FQ32</f>
        <v>0</v>
      </c>
      <c r="FR32" s="142">
        <f>[1]playerSkillEffect!FR32</f>
        <v>0</v>
      </c>
      <c r="FS32" s="142">
        <f>[1]playerSkillEffect!FS32</f>
        <v>1</v>
      </c>
      <c r="FT32" s="142">
        <f>[1]playerSkillEffect!FT32</f>
        <v>0</v>
      </c>
      <c r="FU32" s="142" t="str">
        <f>[1]playerSkillEffect!FU32</f>
        <v/>
      </c>
      <c r="FV32" s="142">
        <f>[1]playerSkillEffect!FV32</f>
        <v>1</v>
      </c>
      <c r="FW32" s="142">
        <f>[1]playerSkillEffect!FW32</f>
        <v>25</v>
      </c>
      <c r="FX32" s="142">
        <f>[1]playerSkillEffect!FX32</f>
        <v>2000</v>
      </c>
      <c r="FY32" s="142">
        <f>[1]playerSkillEffect!FY32</f>
        <v>1</v>
      </c>
      <c r="FZ32" s="142">
        <f>[1]playerSkillEffect!FZ32</f>
        <v>0</v>
      </c>
      <c r="GA32" s="142">
        <f>[1]playerSkillEffect!GA32</f>
        <v>0</v>
      </c>
      <c r="GB32" s="142">
        <f>[1]playerSkillEffect!GB32</f>
        <v>0</v>
      </c>
      <c r="GC32" s="142">
        <f>[1]playerSkillEffect!GC32</f>
        <v>0</v>
      </c>
      <c r="GD32" s="142">
        <f>[1]playerSkillEffect!GD32</f>
        <v>0</v>
      </c>
      <c r="GE32" s="142">
        <f>[1]playerSkillEffect!GE32</f>
        <v>0</v>
      </c>
      <c r="GF32" s="142">
        <f>[1]playerSkillEffect!GF32</f>
        <v>0</v>
      </c>
      <c r="GG32" s="142">
        <f>[1]playerSkillEffect!GG32</f>
        <v>0</v>
      </c>
      <c r="GH32" s="142">
        <f>[1]playerSkillEffect!GH32</f>
        <v>0</v>
      </c>
    </row>
    <row r="33" spans="1:190">
      <c r="A33" s="142">
        <f>[1]playerSkillEffect!A33</f>
        <v>305</v>
      </c>
      <c r="B33" s="142" t="str">
        <f>[1]playerSkillEffect!B33</f>
        <v>寒冰魔环</v>
      </c>
      <c r="C33" s="142">
        <f>[1]playerSkillEffect!C33</f>
        <v>2</v>
      </c>
      <c r="D33" s="142">
        <f>[1]playerSkillEffect!D33</f>
        <v>1</v>
      </c>
      <c r="E33" s="142">
        <f>[1]playerSkillEffect!E33</f>
        <v>1</v>
      </c>
      <c r="F33" s="142">
        <f>[1]playerSkillEffect!F33</f>
        <v>1</v>
      </c>
      <c r="G33" s="142">
        <f>[1]playerSkillEffect!G33</f>
        <v>1</v>
      </c>
      <c r="H33" s="142">
        <f>[1]playerSkillEffect!H33</f>
        <v>1</v>
      </c>
      <c r="I33" s="142">
        <f>[1]playerSkillEffect!I33</f>
        <v>0</v>
      </c>
      <c r="J33" s="142">
        <f>[1]playerSkillEffect!J33</f>
        <v>0</v>
      </c>
      <c r="K33" s="142">
        <f>[1]playerSkillEffect!K33</f>
        <v>0</v>
      </c>
      <c r="L33" s="142">
        <f>[1]playerSkillEffect!L33</f>
        <v>3.5999999999999997E-2</v>
      </c>
      <c r="M33" s="142">
        <f>[1]playerSkillEffect!M33</f>
        <v>2.7E-2</v>
      </c>
      <c r="N33" s="142" t="str">
        <f>[1]playerSkillEffect!N33</f>
        <v>PLAYERSKILL_305</v>
      </c>
      <c r="O33" s="142" t="str">
        <f>[1]playerSkillEffect!O33</f>
        <v>PLAYERSKILLDES_305</v>
      </c>
      <c r="P33" s="142" t="str">
        <f>[1]playerSkillEffect!P33</f>
        <v>PLAYERSKILLDES2_305</v>
      </c>
      <c r="Q33" s="142" t="str">
        <f>[1]playerSkillEffect!Q33</f>
        <v>PLAYERSKILLDES3_305</v>
      </c>
      <c r="R33" s="142" t="str">
        <f>[1]playerSkillEffect!R33</f>
        <v>PLAYERSKILLDES4_305</v>
      </c>
      <c r="S33" s="142" t="str">
        <f>[1]playerSkillEffect!S33</f>
        <v>ps_hanbingmohuan</v>
      </c>
      <c r="T33" s="142">
        <f>[1]playerSkillEffect!T33</f>
        <v>101</v>
      </c>
      <c r="U33" s="142">
        <f>[1]playerSkillEffect!U33</f>
        <v>0</v>
      </c>
      <c r="V33" s="142">
        <f>[1]playerSkillEffect!V33</f>
        <v>0</v>
      </c>
      <c r="W33" s="142">
        <f>[1]playerSkillEffect!W33</f>
        <v>0</v>
      </c>
      <c r="X33" s="142">
        <f>[1]playerSkillEffect!X33</f>
        <v>0</v>
      </c>
      <c r="Y33" s="142">
        <f>[1]playerSkillEffect!Y33</f>
        <v>0</v>
      </c>
      <c r="Z33" s="142">
        <f>[1]playerSkillEffect!Z33</f>
        <v>0</v>
      </c>
      <c r="AA33" s="142">
        <f>[1]playerSkillEffect!AA33</f>
        <v>0</v>
      </c>
      <c r="AB33" s="142">
        <f>[1]playerSkillEffect!AB33</f>
        <v>0</v>
      </c>
      <c r="AC33" s="142">
        <f>[1]playerSkillEffect!AC33</f>
        <v>0</v>
      </c>
      <c r="AD33" s="142" t="str">
        <f>[1]playerSkillEffect!AD33</f>
        <v>hanbingmohuan1_hanbingmohuan</v>
      </c>
      <c r="AE33" s="142">
        <f>[1]playerSkillEffect!AE33</f>
        <v>0</v>
      </c>
      <c r="AF33" s="142" t="str">
        <f>[1]playerSkillEffect!AF33</f>
        <v>hanbingmohuan2_hanbingmohuan</v>
      </c>
      <c r="AG33" s="142">
        <f>[1]playerSkillEffect!AG33</f>
        <v>0</v>
      </c>
      <c r="AH33" s="142">
        <f>[1]playerSkillEffect!AH33</f>
        <v>120</v>
      </c>
      <c r="AI33" s="142">
        <f>[1]playerSkillEffect!AI33</f>
        <v>0</v>
      </c>
      <c r="AJ33" s="142">
        <f>[1]playerSkillEffect!AJ33</f>
        <v>0</v>
      </c>
      <c r="AK33" s="142">
        <f>[1]playerSkillEffect!AK33</f>
        <v>0</v>
      </c>
      <c r="AL33" s="142">
        <f>[1]playerSkillEffect!AL33</f>
        <v>0</v>
      </c>
      <c r="AM33" s="142">
        <f>[1]playerSkillEffect!AM33</f>
        <v>1</v>
      </c>
      <c r="AN33" s="142" t="str">
        <f>[1]playerSkillEffect!AN33</f>
        <v>[["skill_hanbingmohuan",14]]</v>
      </c>
      <c r="AO33" s="142">
        <f>[1]playerSkillEffect!AO33</f>
        <v>0</v>
      </c>
      <c r="AP33" s="142">
        <f>[1]playerSkillEffect!AP33</f>
        <v>3</v>
      </c>
      <c r="AQ33" s="142">
        <f>[1]playerSkillEffect!AQ33</f>
        <v>3</v>
      </c>
      <c r="AR33" s="142">
        <f>[1]playerSkillEffect!AR33</f>
        <v>0</v>
      </c>
      <c r="AS33" s="142">
        <f>[1]playerSkillEffect!AS33</f>
        <v>0</v>
      </c>
      <c r="AT33" s="142" t="str">
        <f>[1]playerSkillEffect!AT33</f>
        <v>[12000,0]</v>
      </c>
      <c r="AU33" s="142" t="str">
        <f>[1]playerSkillEffect!AU33</f>
        <v>[20000,0]</v>
      </c>
      <c r="AV33" s="142" t="str">
        <f>[1]playerSkillEffect!AV33</f>
        <v>[45,0]</v>
      </c>
      <c r="AW33" s="142">
        <f>[1]playerSkillEffect!AW33</f>
        <v>1</v>
      </c>
      <c r="AX33" s="142">
        <f>[1]playerSkillEffect!AX33</f>
        <v>1</v>
      </c>
      <c r="AY33" s="142">
        <f>[1]playerSkillEffect!AY33</f>
        <v>1</v>
      </c>
      <c r="AZ33" s="142" t="str">
        <f>[1]playerSkillEffect!AZ33</f>
        <v/>
      </c>
      <c r="BA33" s="142">
        <f>[1]playerSkillEffect!BA33</f>
        <v>0</v>
      </c>
      <c r="BB33" s="142">
        <f>[1]playerSkillEffect!BB33</f>
        <v>1</v>
      </c>
      <c r="BC33" s="142">
        <f>[1]playerSkillEffect!BC33</f>
        <v>0</v>
      </c>
      <c r="BD33" s="142" t="str">
        <f>[1]playerSkillEffect!BD33</f>
        <v/>
      </c>
      <c r="BE33" s="142" t="str">
        <f>[1]playerSkillEffect!BE33</f>
        <v/>
      </c>
      <c r="BF33" s="142" t="str">
        <f>[1]playerSkillEffect!BF33</f>
        <v/>
      </c>
      <c r="BG33" s="142" t="str">
        <f>[1]playerSkillEffect!BG33</f>
        <v/>
      </c>
      <c r="BH33" s="142">
        <f>[1]playerSkillEffect!BH33</f>
        <v>100</v>
      </c>
      <c r="BI33" s="142">
        <f>[1]playerSkillEffect!BI33</f>
        <v>0</v>
      </c>
      <c r="BJ33" s="142">
        <f>[1]playerSkillEffect!BJ33</f>
        <v>0</v>
      </c>
      <c r="BK33" s="142">
        <f>[1]playerSkillEffect!BK33</f>
        <v>1</v>
      </c>
      <c r="BL33" s="142">
        <f>[1]playerSkillEffect!BL33</f>
        <v>60</v>
      </c>
      <c r="BM33" s="142">
        <f>[1]playerSkillEffect!BM33</f>
        <v>9</v>
      </c>
      <c r="BN33" s="142">
        <f>[1]playerSkillEffect!BN33</f>
        <v>27</v>
      </c>
      <c r="BO33" s="142">
        <f>[1]playerSkillEffect!BO33</f>
        <v>0</v>
      </c>
      <c r="BP33" s="142" t="str">
        <f>[1]playerSkillEffect!BP33</f>
        <v>[0,0]</v>
      </c>
      <c r="BQ33" s="142">
        <f>[1]playerSkillEffect!BQ33</f>
        <v>2</v>
      </c>
      <c r="BR33" s="142">
        <f>[1]playerSkillEffect!BR33</f>
        <v>0</v>
      </c>
      <c r="BS33" s="142" t="str">
        <f>[1]playerSkillEffect!BS33</f>
        <v/>
      </c>
      <c r="BT33" s="142">
        <f>[1]playerSkillEffect!BT33</f>
        <v>0</v>
      </c>
      <c r="BU33" s="142" t="str">
        <f>[1]playerSkillEffect!BU33</f>
        <v>[1815,984]</v>
      </c>
      <c r="BV33" s="142">
        <f>[1]playerSkillEffect!BV33</f>
        <v>0</v>
      </c>
      <c r="BW33" s="142" t="str">
        <f>[1]playerSkillEffect!BW33</f>
        <v/>
      </c>
      <c r="BX33" s="142">
        <f>[1]playerSkillEffect!BX33</f>
        <v>3</v>
      </c>
      <c r="BY33" s="142" t="str">
        <f>[1]playerSkillEffect!BY33</f>
        <v/>
      </c>
      <c r="BZ33" s="142" t="str">
        <f>[1]playerSkillEffect!BZ33</f>
        <v/>
      </c>
      <c r="CA33" s="142">
        <f>[1]playerSkillEffect!CA33</f>
        <v>0</v>
      </c>
      <c r="CB33" s="142">
        <f>[1]playerSkillEffect!CB33</f>
        <v>0</v>
      </c>
      <c r="CC33" s="142">
        <f>[1]playerSkillEffect!CC33</f>
        <v>0</v>
      </c>
      <c r="CD33" s="142">
        <f>[1]playerSkillEffect!CD33</f>
        <v>0</v>
      </c>
      <c r="CE33" s="142" t="str">
        <f>[1]playerSkillEffect!CE33</f>
        <v/>
      </c>
      <c r="CF33" s="142" t="str">
        <f>[1]playerSkillEffect!CF33</f>
        <v/>
      </c>
      <c r="CG33" s="142" t="str">
        <f>[1]playerSkillEffect!CG33</f>
        <v/>
      </c>
      <c r="CH33" s="142" t="str">
        <f>[1]playerSkillEffect!CH33</f>
        <v/>
      </c>
      <c r="CI33" s="142" t="str">
        <f>[1]playerSkillEffect!CI33</f>
        <v/>
      </c>
      <c r="CJ33" s="142">
        <f>[1]playerSkillEffect!CJ33</f>
        <v>0</v>
      </c>
      <c r="CK33" s="142">
        <f>[1]playerSkillEffect!CK33</f>
        <v>0</v>
      </c>
      <c r="CL33" s="142">
        <f>[1]playerSkillEffect!CL33</f>
        <v>0</v>
      </c>
      <c r="CM33" s="142">
        <f>[1]playerSkillEffect!CM33</f>
        <v>0</v>
      </c>
      <c r="CN33" s="142">
        <f>[1]playerSkillEffect!CN33</f>
        <v>0</v>
      </c>
      <c r="CO33" s="142">
        <f>[1]playerSkillEffect!CO33</f>
        <v>0</v>
      </c>
      <c r="CP33" s="142">
        <f>[1]playerSkillEffect!CP33</f>
        <v>0</v>
      </c>
      <c r="CQ33" s="142">
        <f>[1]playerSkillEffect!CQ33</f>
        <v>0</v>
      </c>
      <c r="CR33" s="142">
        <f>[1]playerSkillEffect!CR33</f>
        <v>0</v>
      </c>
      <c r="CS33" s="142">
        <f>[1]playerSkillEffect!CS33</f>
        <v>0</v>
      </c>
      <c r="CT33" s="142">
        <f>[1]playerSkillEffect!CT33</f>
        <v>0</v>
      </c>
      <c r="CU33" s="142">
        <f>[1]playerSkillEffect!CU33</f>
        <v>0</v>
      </c>
      <c r="CV33" s="142">
        <f>[1]playerSkillEffect!CV33</f>
        <v>0</v>
      </c>
      <c r="CW33" s="142">
        <f>[1]playerSkillEffect!CW33</f>
        <v>3</v>
      </c>
      <c r="CX33" s="142">
        <f>[1]playerSkillEffect!CX33</f>
        <v>3</v>
      </c>
      <c r="CY33" s="142">
        <f>[1]playerSkillEffect!CY33</f>
        <v>1</v>
      </c>
      <c r="CZ33" s="142">
        <f>[1]playerSkillEffect!CZ33</f>
        <v>100</v>
      </c>
      <c r="DA33" s="142" t="str">
        <f>[1]playerSkillEffect!DA33</f>
        <v>[[15,9]]</v>
      </c>
      <c r="DB33" s="142">
        <f>[1]playerSkillEffect!DB33</f>
        <v>1</v>
      </c>
      <c r="DC33" s="142">
        <f>[1]playerSkillEffect!DC33</f>
        <v>0</v>
      </c>
      <c r="DD33" s="142">
        <f>[1]playerSkillEffect!DD33</f>
        <v>0</v>
      </c>
      <c r="DE33" s="142">
        <f>[1]playerSkillEffect!DE33</f>
        <v>0</v>
      </c>
      <c r="DF33" s="142">
        <f>[1]playerSkillEffect!DF33</f>
        <v>0</v>
      </c>
      <c r="DG33" s="142">
        <f>[1]playerSkillEffect!DG33</f>
        <v>0</v>
      </c>
      <c r="DH33" s="142">
        <f>[1]playerSkillEffect!DH33</f>
        <v>1</v>
      </c>
      <c r="DI33" s="142">
        <f>[1]playerSkillEffect!DI33</f>
        <v>60</v>
      </c>
      <c r="DJ33" s="142">
        <f>[1]playerSkillEffect!DJ33</f>
        <v>9</v>
      </c>
      <c r="DK33" s="142">
        <f>[1]playerSkillEffect!DK33</f>
        <v>35</v>
      </c>
      <c r="DL33" s="142">
        <f>[1]playerSkillEffect!DL33</f>
        <v>0</v>
      </c>
      <c r="DM33" s="142" t="str">
        <f>[1]playerSkillEffect!DM33</f>
        <v>[0,0]</v>
      </c>
      <c r="DN33" s="142">
        <f>[1]playerSkillEffect!DN33</f>
        <v>2</v>
      </c>
      <c r="DO33" s="142">
        <f>[1]playerSkillEffect!DO33</f>
        <v>0</v>
      </c>
      <c r="DP33" s="142" t="str">
        <f>[1]playerSkillEffect!DP33</f>
        <v/>
      </c>
      <c r="DQ33" s="142">
        <f>[1]playerSkillEffect!DQ33</f>
        <v>0</v>
      </c>
      <c r="DR33" s="142">
        <f>[1]playerSkillEffect!DR33</f>
        <v>0</v>
      </c>
      <c r="DS33" s="142" t="str">
        <f>[1]playerSkillEffect!DS33</f>
        <v/>
      </c>
      <c r="DT33" s="142">
        <f>[1]playerSkillEffect!DT33</f>
        <v>3</v>
      </c>
      <c r="DU33" s="142" t="str">
        <f>[1]playerSkillEffect!DU33</f>
        <v/>
      </c>
      <c r="DV33" s="142" t="str">
        <f>[1]playerSkillEffect!DV33</f>
        <v/>
      </c>
      <c r="DW33" s="142">
        <f>[1]playerSkillEffect!DW33</f>
        <v>43002</v>
      </c>
      <c r="DX33" s="142" t="str">
        <f>[1]playerSkillEffect!DX33</f>
        <v>[100,0]</v>
      </c>
      <c r="DY33" s="142">
        <f>[1]playerSkillEffect!DY33</f>
        <v>0</v>
      </c>
      <c r="DZ33" s="142">
        <f>[1]playerSkillEffect!DZ33</f>
        <v>0</v>
      </c>
      <c r="EA33" s="142">
        <f>[1]playerSkillEffect!EA33</f>
        <v>0</v>
      </c>
      <c r="EB33" s="142">
        <f>[1]playerSkillEffect!EB33</f>
        <v>0</v>
      </c>
      <c r="EC33" s="142">
        <f>[1]playerSkillEffect!EC33</f>
        <v>0</v>
      </c>
      <c r="ED33" s="142">
        <f>[1]playerSkillEffect!ED33</f>
        <v>0</v>
      </c>
      <c r="EE33" s="142">
        <f>[1]playerSkillEffect!EE33</f>
        <v>0</v>
      </c>
      <c r="EF33" s="142">
        <f>[1]playerSkillEffect!EF33</f>
        <v>0</v>
      </c>
      <c r="EG33" s="142">
        <f>[1]playerSkillEffect!EG33</f>
        <v>0</v>
      </c>
      <c r="EH33" s="142">
        <f>[1]playerSkillEffect!EH33</f>
        <v>0</v>
      </c>
      <c r="EI33" s="142">
        <f>[1]playerSkillEffect!EI33</f>
        <v>0</v>
      </c>
      <c r="EJ33" s="142">
        <f>[1]playerSkillEffect!EJ33</f>
        <v>0</v>
      </c>
      <c r="EK33" s="142">
        <f>[1]playerSkillEffect!EK33</f>
        <v>0</v>
      </c>
      <c r="EL33" s="142">
        <f>[1]playerSkillEffect!EL33</f>
        <v>0</v>
      </c>
      <c r="EM33" s="142">
        <f>[1]playerSkillEffect!EM33</f>
        <v>0</v>
      </c>
      <c r="EN33" s="142">
        <f>[1]playerSkillEffect!EN33</f>
        <v>0</v>
      </c>
      <c r="EO33" s="142">
        <f>[1]playerSkillEffect!EO33</f>
        <v>0</v>
      </c>
      <c r="EP33" s="142">
        <f>[1]playerSkillEffect!EP33</f>
        <v>0</v>
      </c>
      <c r="EQ33" s="142">
        <f>[1]playerSkillEffect!EQ33</f>
        <v>0</v>
      </c>
      <c r="ER33" s="142">
        <f>[1]playerSkillEffect!ER33</f>
        <v>0</v>
      </c>
      <c r="ES33" s="142">
        <f>[1]playerSkillEffect!ES33</f>
        <v>0</v>
      </c>
      <c r="ET33" s="142">
        <f>[1]playerSkillEffect!ET33</f>
        <v>0</v>
      </c>
      <c r="EU33" s="142">
        <f>[1]playerSkillEffect!EU33</f>
        <v>0</v>
      </c>
      <c r="EV33" s="142">
        <f>[1]playerSkillEffect!EV33</f>
        <v>0</v>
      </c>
      <c r="EW33" s="142">
        <f>[1]playerSkillEffect!EW33</f>
        <v>10</v>
      </c>
      <c r="EX33" s="142">
        <f>[1]playerSkillEffect!EX33</f>
        <v>315</v>
      </c>
      <c r="EY33" s="142">
        <f>[1]playerSkillEffect!EY33</f>
        <v>0</v>
      </c>
      <c r="EZ33" s="142">
        <f>[1]playerSkillEffect!EZ33</f>
        <v>101</v>
      </c>
      <c r="FA33" s="142">
        <f>[1]playerSkillEffect!FA33</f>
        <v>0</v>
      </c>
      <c r="FB33" s="142">
        <f>[1]playerSkillEffect!FB33</f>
        <v>0</v>
      </c>
      <c r="FC33" s="142" t="str">
        <f>[1]playerSkillEffect!FC33</f>
        <v>[[15,9]]</v>
      </c>
      <c r="FD33" s="142">
        <f>[1]playerSkillEffect!FD33</f>
        <v>1</v>
      </c>
      <c r="FE33" s="142">
        <f>[1]playerSkillEffect!FE33</f>
        <v>0</v>
      </c>
      <c r="FF33" s="142">
        <f>[1]playerSkillEffect!FF33</f>
        <v>0</v>
      </c>
      <c r="FG33" s="142">
        <f>[1]playerSkillEffect!FG33</f>
        <v>2</v>
      </c>
      <c r="FH33" s="142">
        <f>[1]playerSkillEffect!FH33</f>
        <v>1</v>
      </c>
      <c r="FI33" s="142">
        <f>[1]playerSkillEffect!FI33</f>
        <v>25</v>
      </c>
      <c r="FJ33" s="142">
        <f>[1]playerSkillEffect!FJ33</f>
        <v>10</v>
      </c>
      <c r="FK33" s="142">
        <f>[1]playerSkillEffect!FK33</f>
        <v>315</v>
      </c>
      <c r="FL33" s="142">
        <f>[1]playerSkillEffect!FL33</f>
        <v>0</v>
      </c>
      <c r="FM33" s="142">
        <f>[1]playerSkillEffect!FM33</f>
        <v>101</v>
      </c>
      <c r="FN33" s="142">
        <f>[1]playerSkillEffect!FN33</f>
        <v>0</v>
      </c>
      <c r="FO33" s="142">
        <f>[1]playerSkillEffect!FO33</f>
        <v>0</v>
      </c>
      <c r="FP33" s="142">
        <f>[1]playerSkillEffect!FP33</f>
        <v>0</v>
      </c>
      <c r="FQ33" s="142" t="str">
        <f>[1]playerSkillEffect!FQ33</f>
        <v>[[15,9]]</v>
      </c>
      <c r="FR33" s="142">
        <f>[1]playerSkillEffect!FR33</f>
        <v>1</v>
      </c>
      <c r="FS33" s="142">
        <f>[1]playerSkillEffect!FS33</f>
        <v>0</v>
      </c>
      <c r="FT33" s="142" t="str">
        <f>[1]playerSkillEffect!FT33</f>
        <v>[4,5]</v>
      </c>
      <c r="FU33" s="142">
        <f>[1]playerSkillEffect!FU33</f>
        <v>2</v>
      </c>
      <c r="FV33" s="142">
        <f>[1]playerSkillEffect!FV33</f>
        <v>1</v>
      </c>
      <c r="FW33" s="142">
        <f>[1]playerSkillEffect!FW33</f>
        <v>25</v>
      </c>
      <c r="FX33" s="142">
        <f>[1]playerSkillEffect!FX33</f>
        <v>2000</v>
      </c>
      <c r="FY33" s="142">
        <f>[1]playerSkillEffect!FY33</f>
        <v>1</v>
      </c>
      <c r="FZ33" s="142">
        <f>[1]playerSkillEffect!FZ33</f>
        <v>0</v>
      </c>
      <c r="GA33" s="142">
        <f>[1]playerSkillEffect!GA33</f>
        <v>0</v>
      </c>
      <c r="GB33" s="142">
        <f>[1]playerSkillEffect!GB33</f>
        <v>0</v>
      </c>
      <c r="GC33" s="142">
        <f>[1]playerSkillEffect!GC33</f>
        <v>0</v>
      </c>
      <c r="GD33" s="142">
        <f>[1]playerSkillEffect!GD33</f>
        <v>0</v>
      </c>
      <c r="GE33" s="142">
        <f>[1]playerSkillEffect!GE33</f>
        <v>0</v>
      </c>
      <c r="GF33" s="142">
        <f>[1]playerSkillEffect!GF33</f>
        <v>0</v>
      </c>
      <c r="GG33" s="142">
        <f>[1]playerSkillEffect!GG33</f>
        <v>0</v>
      </c>
      <c r="GH33" s="142">
        <f>[1]playerSkillEffect!GH33</f>
        <v>0</v>
      </c>
    </row>
    <row r="34" spans="1:190">
      <c r="A34" s="142">
        <f>[1]playerSkillEffect!A34</f>
        <v>3051</v>
      </c>
      <c r="B34" s="142" t="str">
        <f>[1]playerSkillEffect!B34</f>
        <v>寒冰魔环</v>
      </c>
      <c r="C34" s="142">
        <f>[1]playerSkillEffect!C34</f>
        <v>2</v>
      </c>
      <c r="D34" s="142">
        <f>[1]playerSkillEffect!D34</f>
        <v>1</v>
      </c>
      <c r="E34" s="142">
        <f>[1]playerSkillEffect!E34</f>
        <v>1</v>
      </c>
      <c r="F34" s="142">
        <f>[1]playerSkillEffect!F34</f>
        <v>1</v>
      </c>
      <c r="G34" s="142">
        <f>[1]playerSkillEffect!G34</f>
        <v>1</v>
      </c>
      <c r="H34" s="142">
        <f>[1]playerSkillEffect!H34</f>
        <v>1</v>
      </c>
      <c r="I34" s="142">
        <f>[1]playerSkillEffect!I34</f>
        <v>0</v>
      </c>
      <c r="J34" s="142">
        <f>[1]playerSkillEffect!J34</f>
        <v>0</v>
      </c>
      <c r="K34" s="142">
        <f>[1]playerSkillEffect!K34</f>
        <v>0</v>
      </c>
      <c r="L34" s="142">
        <f>[1]playerSkillEffect!L34</f>
        <v>3.5999999999999997E-2</v>
      </c>
      <c r="M34" s="142">
        <f>[1]playerSkillEffect!M34</f>
        <v>2.7E-2</v>
      </c>
      <c r="N34" s="142" t="str">
        <f>[1]playerSkillEffect!N34</f>
        <v>PLAYERSKILL_305</v>
      </c>
      <c r="O34" s="142" t="str">
        <f>[1]playerSkillEffect!O34</f>
        <v>PLAYERSKILLDES_3051</v>
      </c>
      <c r="P34" s="142" t="str">
        <f>[1]playerSkillEffect!P34</f>
        <v>PLAYERSKILLDES2_3051</v>
      </c>
      <c r="Q34" s="142" t="str">
        <f>[1]playerSkillEffect!Q34</f>
        <v>PLAYERSKILLDES3_3051</v>
      </c>
      <c r="R34" s="142" t="str">
        <f>[1]playerSkillEffect!R34</f>
        <v>PLAYERSKILLDES4_3051</v>
      </c>
      <c r="S34" s="142" t="str">
        <f>[1]playerSkillEffect!S34</f>
        <v>ps_hanbingmohuan</v>
      </c>
      <c r="T34" s="142">
        <f>[1]playerSkillEffect!T34</f>
        <v>101</v>
      </c>
      <c r="U34" s="142">
        <f>[1]playerSkillEffect!U34</f>
        <v>0</v>
      </c>
      <c r="V34" s="142">
        <f>[1]playerSkillEffect!V34</f>
        <v>0</v>
      </c>
      <c r="W34" s="142">
        <f>[1]playerSkillEffect!W34</f>
        <v>0</v>
      </c>
      <c r="X34" s="142">
        <f>[1]playerSkillEffect!X34</f>
        <v>0</v>
      </c>
      <c r="Y34" s="142">
        <f>[1]playerSkillEffect!Y34</f>
        <v>0</v>
      </c>
      <c r="Z34" s="142">
        <f>[1]playerSkillEffect!Z34</f>
        <v>0</v>
      </c>
      <c r="AA34" s="142">
        <f>[1]playerSkillEffect!AA34</f>
        <v>0</v>
      </c>
      <c r="AB34" s="142">
        <f>[1]playerSkillEffect!AB34</f>
        <v>0</v>
      </c>
      <c r="AC34" s="142">
        <f>[1]playerSkillEffect!AC34</f>
        <v>0</v>
      </c>
      <c r="AD34" s="142" t="str">
        <f>[1]playerSkillEffect!AD34</f>
        <v>hanbingmohuan1_hanbingmohuan</v>
      </c>
      <c r="AE34" s="142">
        <f>[1]playerSkillEffect!AE34</f>
        <v>0</v>
      </c>
      <c r="AF34" s="142" t="str">
        <f>[1]playerSkillEffect!AF34</f>
        <v>hanbingmohuan2_hanbingmohuan</v>
      </c>
      <c r="AG34" s="142">
        <f>[1]playerSkillEffect!AG34</f>
        <v>0</v>
      </c>
      <c r="AH34" s="142">
        <f>[1]playerSkillEffect!AH34</f>
        <v>120</v>
      </c>
      <c r="AI34" s="142">
        <f>[1]playerSkillEffect!AI34</f>
        <v>0</v>
      </c>
      <c r="AJ34" s="142">
        <f>[1]playerSkillEffect!AJ34</f>
        <v>0</v>
      </c>
      <c r="AK34" s="142">
        <f>[1]playerSkillEffect!AK34</f>
        <v>0</v>
      </c>
      <c r="AL34" s="142">
        <f>[1]playerSkillEffect!AL34</f>
        <v>0</v>
      </c>
      <c r="AM34" s="142">
        <f>[1]playerSkillEffect!AM34</f>
        <v>1</v>
      </c>
      <c r="AN34" s="142" t="str">
        <f>[1]playerSkillEffect!AN34</f>
        <v>[["skill_hanbingmohuan",14]]</v>
      </c>
      <c r="AO34" s="142">
        <f>[1]playerSkillEffect!AO34</f>
        <v>0</v>
      </c>
      <c r="AP34" s="142">
        <f>[1]playerSkillEffect!AP34</f>
        <v>3</v>
      </c>
      <c r="AQ34" s="142">
        <f>[1]playerSkillEffect!AQ34</f>
        <v>3</v>
      </c>
      <c r="AR34" s="142">
        <f>[1]playerSkillEffect!AR34</f>
        <v>0</v>
      </c>
      <c r="AS34" s="142">
        <f>[1]playerSkillEffect!AS34</f>
        <v>0</v>
      </c>
      <c r="AT34" s="142" t="str">
        <f>[1]playerSkillEffect!AT34</f>
        <v>[12000,0]</v>
      </c>
      <c r="AU34" s="142" t="str">
        <f>[1]playerSkillEffect!AU34</f>
        <v>[20000,0]</v>
      </c>
      <c r="AV34" s="142" t="str">
        <f>[1]playerSkillEffect!AV34</f>
        <v>[45,0]</v>
      </c>
      <c r="AW34" s="142">
        <f>[1]playerSkillEffect!AW34</f>
        <v>1</v>
      </c>
      <c r="AX34" s="142">
        <f>[1]playerSkillEffect!AX34</f>
        <v>1</v>
      </c>
      <c r="AY34" s="142">
        <f>[1]playerSkillEffect!AY34</f>
        <v>1</v>
      </c>
      <c r="AZ34" s="142" t="str">
        <f>[1]playerSkillEffect!AZ34</f>
        <v/>
      </c>
      <c r="BA34" s="142">
        <f>[1]playerSkillEffect!BA34</f>
        <v>0</v>
      </c>
      <c r="BB34" s="142">
        <f>[1]playerSkillEffect!BB34</f>
        <v>1</v>
      </c>
      <c r="BC34" s="142">
        <f>[1]playerSkillEffect!BC34</f>
        <v>0</v>
      </c>
      <c r="BD34" s="142" t="str">
        <f>[1]playerSkillEffect!BD34</f>
        <v/>
      </c>
      <c r="BE34" s="142" t="str">
        <f>[1]playerSkillEffect!BE34</f>
        <v/>
      </c>
      <c r="BF34" s="142" t="str">
        <f>[1]playerSkillEffect!BF34</f>
        <v/>
      </c>
      <c r="BG34" s="142" t="str">
        <f>[1]playerSkillEffect!BG34</f>
        <v/>
      </c>
      <c r="BH34" s="142">
        <f>[1]playerSkillEffect!BH34</f>
        <v>100</v>
      </c>
      <c r="BI34" s="142">
        <f>[1]playerSkillEffect!BI34</f>
        <v>0</v>
      </c>
      <c r="BJ34" s="142">
        <f>[1]playerSkillEffect!BJ34</f>
        <v>0</v>
      </c>
      <c r="BK34" s="142">
        <f>[1]playerSkillEffect!BK34</f>
        <v>1</v>
      </c>
      <c r="BL34" s="142">
        <f>[1]playerSkillEffect!BL34</f>
        <v>60</v>
      </c>
      <c r="BM34" s="142">
        <f>[1]playerSkillEffect!BM34</f>
        <v>9</v>
      </c>
      <c r="BN34" s="142">
        <f>[1]playerSkillEffect!BN34</f>
        <v>27</v>
      </c>
      <c r="BO34" s="142">
        <f>[1]playerSkillEffect!BO34</f>
        <v>0</v>
      </c>
      <c r="BP34" s="142" t="str">
        <f>[1]playerSkillEffect!BP34</f>
        <v>[0,0]</v>
      </c>
      <c r="BQ34" s="142">
        <f>[1]playerSkillEffect!BQ34</f>
        <v>2</v>
      </c>
      <c r="BR34" s="142">
        <f>[1]playerSkillEffect!BR34</f>
        <v>0</v>
      </c>
      <c r="BS34" s="142" t="str">
        <f>[1]playerSkillEffect!BS34</f>
        <v/>
      </c>
      <c r="BT34" s="142">
        <f>[1]playerSkillEffect!BT34</f>
        <v>0</v>
      </c>
      <c r="BU34" s="142" t="str">
        <f>[1]playerSkillEffect!BU34</f>
        <v>[2360,1280]</v>
      </c>
      <c r="BV34" s="142">
        <f>[1]playerSkillEffect!BV34</f>
        <v>0</v>
      </c>
      <c r="BW34" s="142" t="str">
        <f>[1]playerSkillEffect!BW34</f>
        <v/>
      </c>
      <c r="BX34" s="142">
        <f>[1]playerSkillEffect!BX34</f>
        <v>3</v>
      </c>
      <c r="BY34" s="142" t="str">
        <f>[1]playerSkillEffect!BY34</f>
        <v/>
      </c>
      <c r="BZ34" s="142" t="str">
        <f>[1]playerSkillEffect!BZ34</f>
        <v/>
      </c>
      <c r="CA34" s="142">
        <f>[1]playerSkillEffect!CA34</f>
        <v>0</v>
      </c>
      <c r="CB34" s="142">
        <f>[1]playerSkillEffect!CB34</f>
        <v>0</v>
      </c>
      <c r="CC34" s="142">
        <f>[1]playerSkillEffect!CC34</f>
        <v>0</v>
      </c>
      <c r="CD34" s="142">
        <f>[1]playerSkillEffect!CD34</f>
        <v>0</v>
      </c>
      <c r="CE34" s="142" t="str">
        <f>[1]playerSkillEffect!CE34</f>
        <v/>
      </c>
      <c r="CF34" s="142" t="str">
        <f>[1]playerSkillEffect!CF34</f>
        <v/>
      </c>
      <c r="CG34" s="142" t="str">
        <f>[1]playerSkillEffect!CG34</f>
        <v/>
      </c>
      <c r="CH34" s="142" t="str">
        <f>[1]playerSkillEffect!CH34</f>
        <v/>
      </c>
      <c r="CI34" s="142" t="str">
        <f>[1]playerSkillEffect!CI34</f>
        <v/>
      </c>
      <c r="CJ34" s="142">
        <f>[1]playerSkillEffect!CJ34</f>
        <v>0</v>
      </c>
      <c r="CK34" s="142">
        <f>[1]playerSkillEffect!CK34</f>
        <v>0</v>
      </c>
      <c r="CL34" s="142">
        <f>[1]playerSkillEffect!CL34</f>
        <v>0</v>
      </c>
      <c r="CM34" s="142">
        <f>[1]playerSkillEffect!CM34</f>
        <v>0</v>
      </c>
      <c r="CN34" s="142">
        <f>[1]playerSkillEffect!CN34</f>
        <v>0</v>
      </c>
      <c r="CO34" s="142">
        <f>[1]playerSkillEffect!CO34</f>
        <v>0</v>
      </c>
      <c r="CP34" s="142">
        <f>[1]playerSkillEffect!CP34</f>
        <v>0</v>
      </c>
      <c r="CQ34" s="142">
        <f>[1]playerSkillEffect!CQ34</f>
        <v>0</v>
      </c>
      <c r="CR34" s="142">
        <f>[1]playerSkillEffect!CR34</f>
        <v>0</v>
      </c>
      <c r="CS34" s="142">
        <f>[1]playerSkillEffect!CS34</f>
        <v>0</v>
      </c>
      <c r="CT34" s="142">
        <f>[1]playerSkillEffect!CT34</f>
        <v>0</v>
      </c>
      <c r="CU34" s="142">
        <f>[1]playerSkillEffect!CU34</f>
        <v>0</v>
      </c>
      <c r="CV34" s="142">
        <f>[1]playerSkillEffect!CV34</f>
        <v>0</v>
      </c>
      <c r="CW34" s="142">
        <f>[1]playerSkillEffect!CW34</f>
        <v>3</v>
      </c>
      <c r="CX34" s="142">
        <f>[1]playerSkillEffect!CX34</f>
        <v>3</v>
      </c>
      <c r="CY34" s="142">
        <f>[1]playerSkillEffect!CY34</f>
        <v>3</v>
      </c>
      <c r="CZ34" s="142">
        <f>[1]playerSkillEffect!CZ34</f>
        <v>100</v>
      </c>
      <c r="DA34" s="142" t="str">
        <f>[1]playerSkillEffect!DA34</f>
        <v>[[15,9]]</v>
      </c>
      <c r="DB34" s="142">
        <f>[1]playerSkillEffect!DB34</f>
        <v>1</v>
      </c>
      <c r="DC34" s="142">
        <f>[1]playerSkillEffect!DC34</f>
        <v>0</v>
      </c>
      <c r="DD34" s="142">
        <f>[1]playerSkillEffect!DD34</f>
        <v>0</v>
      </c>
      <c r="DE34" s="142">
        <f>[1]playerSkillEffect!DE34</f>
        <v>0</v>
      </c>
      <c r="DF34" s="142">
        <f>[1]playerSkillEffect!DF34</f>
        <v>0</v>
      </c>
      <c r="DG34" s="142">
        <f>[1]playerSkillEffect!DG34</f>
        <v>0</v>
      </c>
      <c r="DH34" s="142">
        <f>[1]playerSkillEffect!DH34</f>
        <v>1</v>
      </c>
      <c r="DI34" s="142">
        <f>[1]playerSkillEffect!DI34</f>
        <v>60</v>
      </c>
      <c r="DJ34" s="142">
        <f>[1]playerSkillEffect!DJ34</f>
        <v>9</v>
      </c>
      <c r="DK34" s="142">
        <f>[1]playerSkillEffect!DK34</f>
        <v>35</v>
      </c>
      <c r="DL34" s="142">
        <f>[1]playerSkillEffect!DL34</f>
        <v>0</v>
      </c>
      <c r="DM34" s="142" t="str">
        <f>[1]playerSkillEffect!DM34</f>
        <v>[0,0]</v>
      </c>
      <c r="DN34" s="142">
        <f>[1]playerSkillEffect!DN34</f>
        <v>2</v>
      </c>
      <c r="DO34" s="142">
        <f>[1]playerSkillEffect!DO34</f>
        <v>0</v>
      </c>
      <c r="DP34" s="142" t="str">
        <f>[1]playerSkillEffect!DP34</f>
        <v/>
      </c>
      <c r="DQ34" s="142">
        <f>[1]playerSkillEffect!DQ34</f>
        <v>0</v>
      </c>
      <c r="DR34" s="142">
        <f>[1]playerSkillEffect!DR34</f>
        <v>0</v>
      </c>
      <c r="DS34" s="142" t="str">
        <f>[1]playerSkillEffect!DS34</f>
        <v/>
      </c>
      <c r="DT34" s="142">
        <f>[1]playerSkillEffect!DT34</f>
        <v>3</v>
      </c>
      <c r="DU34" s="142" t="str">
        <f>[1]playerSkillEffect!DU34</f>
        <v/>
      </c>
      <c r="DV34" s="142" t="str">
        <f>[1]playerSkillEffect!DV34</f>
        <v/>
      </c>
      <c r="DW34" s="142">
        <f>[1]playerSkillEffect!DW34</f>
        <v>43002</v>
      </c>
      <c r="DX34" s="142" t="str">
        <f>[1]playerSkillEffect!DX34</f>
        <v>[100,0]</v>
      </c>
      <c r="DY34" s="142">
        <f>[1]playerSkillEffect!DY34</f>
        <v>0</v>
      </c>
      <c r="DZ34" s="142">
        <f>[1]playerSkillEffect!DZ34</f>
        <v>0</v>
      </c>
      <c r="EA34" s="142">
        <f>[1]playerSkillEffect!EA34</f>
        <v>0</v>
      </c>
      <c r="EB34" s="142">
        <f>[1]playerSkillEffect!EB34</f>
        <v>0</v>
      </c>
      <c r="EC34" s="142">
        <f>[1]playerSkillEffect!EC34</f>
        <v>0</v>
      </c>
      <c r="ED34" s="142">
        <f>[1]playerSkillEffect!ED34</f>
        <v>0</v>
      </c>
      <c r="EE34" s="142">
        <f>[1]playerSkillEffect!EE34</f>
        <v>0</v>
      </c>
      <c r="EF34" s="142">
        <f>[1]playerSkillEffect!EF34</f>
        <v>0</v>
      </c>
      <c r="EG34" s="142">
        <f>[1]playerSkillEffect!EG34</f>
        <v>0</v>
      </c>
      <c r="EH34" s="142">
        <f>[1]playerSkillEffect!EH34</f>
        <v>0</v>
      </c>
      <c r="EI34" s="142">
        <f>[1]playerSkillEffect!EI34</f>
        <v>0</v>
      </c>
      <c r="EJ34" s="142">
        <f>[1]playerSkillEffect!EJ34</f>
        <v>0</v>
      </c>
      <c r="EK34" s="142">
        <f>[1]playerSkillEffect!EK34</f>
        <v>0</v>
      </c>
      <c r="EL34" s="142">
        <f>[1]playerSkillEffect!EL34</f>
        <v>0</v>
      </c>
      <c r="EM34" s="142">
        <f>[1]playerSkillEffect!EM34</f>
        <v>0</v>
      </c>
      <c r="EN34" s="142">
        <f>[1]playerSkillEffect!EN34</f>
        <v>0</v>
      </c>
      <c r="EO34" s="142">
        <f>[1]playerSkillEffect!EO34</f>
        <v>0</v>
      </c>
      <c r="EP34" s="142">
        <f>[1]playerSkillEffect!EP34</f>
        <v>0</v>
      </c>
      <c r="EQ34" s="142">
        <f>[1]playerSkillEffect!EQ34</f>
        <v>0</v>
      </c>
      <c r="ER34" s="142">
        <f>[1]playerSkillEffect!ER34</f>
        <v>0</v>
      </c>
      <c r="ES34" s="142">
        <f>[1]playerSkillEffect!ES34</f>
        <v>0</v>
      </c>
      <c r="ET34" s="142">
        <f>[1]playerSkillEffect!ET34</f>
        <v>0</v>
      </c>
      <c r="EU34" s="142">
        <f>[1]playerSkillEffect!EU34</f>
        <v>0</v>
      </c>
      <c r="EV34" s="142">
        <f>[1]playerSkillEffect!EV34</f>
        <v>0</v>
      </c>
      <c r="EW34" s="142">
        <f>[1]playerSkillEffect!EW34</f>
        <v>10</v>
      </c>
      <c r="EX34" s="142">
        <f>[1]playerSkillEffect!EX34</f>
        <v>315</v>
      </c>
      <c r="EY34" s="142">
        <f>[1]playerSkillEffect!EY34</f>
        <v>0</v>
      </c>
      <c r="EZ34" s="142">
        <f>[1]playerSkillEffect!EZ34</f>
        <v>101</v>
      </c>
      <c r="FA34" s="142">
        <f>[1]playerSkillEffect!FA34</f>
        <v>0</v>
      </c>
      <c r="FB34" s="142">
        <f>[1]playerSkillEffect!FB34</f>
        <v>0</v>
      </c>
      <c r="FC34" s="142" t="str">
        <f>[1]playerSkillEffect!FC34</f>
        <v>[[15,9]]</v>
      </c>
      <c r="FD34" s="142">
        <f>[1]playerSkillEffect!FD34</f>
        <v>1</v>
      </c>
      <c r="FE34" s="142">
        <f>[1]playerSkillEffect!FE34</f>
        <v>0</v>
      </c>
      <c r="FF34" s="142">
        <f>[1]playerSkillEffect!FF34</f>
        <v>0</v>
      </c>
      <c r="FG34" s="142">
        <f>[1]playerSkillEffect!FG34</f>
        <v>2</v>
      </c>
      <c r="FH34" s="142">
        <f>[1]playerSkillEffect!FH34</f>
        <v>1</v>
      </c>
      <c r="FI34" s="142">
        <f>[1]playerSkillEffect!FI34</f>
        <v>25</v>
      </c>
      <c r="FJ34" s="142">
        <f>[1]playerSkillEffect!FJ34</f>
        <v>10</v>
      </c>
      <c r="FK34" s="142">
        <f>[1]playerSkillEffect!FK34</f>
        <v>315</v>
      </c>
      <c r="FL34" s="142">
        <f>[1]playerSkillEffect!FL34</f>
        <v>0</v>
      </c>
      <c r="FM34" s="142">
        <f>[1]playerSkillEffect!FM34</f>
        <v>101</v>
      </c>
      <c r="FN34" s="142">
        <f>[1]playerSkillEffect!FN34</f>
        <v>0</v>
      </c>
      <c r="FO34" s="142">
        <f>[1]playerSkillEffect!FO34</f>
        <v>0</v>
      </c>
      <c r="FP34" s="142">
        <f>[1]playerSkillEffect!FP34</f>
        <v>0</v>
      </c>
      <c r="FQ34" s="142" t="str">
        <f>[1]playerSkillEffect!FQ34</f>
        <v>[[15,9]]</v>
      </c>
      <c r="FR34" s="142">
        <f>[1]playerSkillEffect!FR34</f>
        <v>1</v>
      </c>
      <c r="FS34" s="142">
        <f>[1]playerSkillEffect!FS34</f>
        <v>0</v>
      </c>
      <c r="FT34" s="142" t="str">
        <f>[1]playerSkillEffect!FT34</f>
        <v>[4,5]</v>
      </c>
      <c r="FU34" s="142">
        <f>[1]playerSkillEffect!FU34</f>
        <v>2</v>
      </c>
      <c r="FV34" s="142">
        <f>[1]playerSkillEffect!FV34</f>
        <v>1</v>
      </c>
      <c r="FW34" s="142">
        <f>[1]playerSkillEffect!FW34</f>
        <v>25</v>
      </c>
      <c r="FX34" s="142">
        <f>[1]playerSkillEffect!FX34</f>
        <v>2000</v>
      </c>
      <c r="FY34" s="142">
        <f>[1]playerSkillEffect!FY34</f>
        <v>1</v>
      </c>
      <c r="FZ34" s="142">
        <f>[1]playerSkillEffect!FZ34</f>
        <v>0</v>
      </c>
      <c r="GA34" s="142">
        <f>[1]playerSkillEffect!GA34</f>
        <v>0</v>
      </c>
      <c r="GB34" s="142">
        <f>[1]playerSkillEffect!GB34</f>
        <v>0</v>
      </c>
      <c r="GC34" s="142">
        <f>[1]playerSkillEffect!GC34</f>
        <v>0</v>
      </c>
      <c r="GD34" s="142">
        <f>[1]playerSkillEffect!GD34</f>
        <v>0</v>
      </c>
      <c r="GE34" s="142">
        <f>[1]playerSkillEffect!GE34</f>
        <v>0</v>
      </c>
      <c r="GF34" s="142">
        <f>[1]playerSkillEffect!GF34</f>
        <v>0</v>
      </c>
      <c r="GG34" s="142">
        <f>[1]playerSkillEffect!GG34</f>
        <v>0</v>
      </c>
      <c r="GH34" s="142">
        <f>[1]playerSkillEffect!GH34</f>
        <v>0</v>
      </c>
    </row>
    <row r="35" spans="1:190">
      <c r="A35" s="142">
        <f>[1]playerSkillEffect!A35</f>
        <v>3052</v>
      </c>
      <c r="B35" s="142" t="str">
        <f>[1]playerSkillEffect!B35</f>
        <v>寒冰魔环</v>
      </c>
      <c r="C35" s="142">
        <f>[1]playerSkillEffect!C35</f>
        <v>2</v>
      </c>
      <c r="D35" s="142">
        <f>[1]playerSkillEffect!D35</f>
        <v>1</v>
      </c>
      <c r="E35" s="142">
        <f>[1]playerSkillEffect!E35</f>
        <v>1</v>
      </c>
      <c r="F35" s="142">
        <f>[1]playerSkillEffect!F35</f>
        <v>1</v>
      </c>
      <c r="G35" s="142">
        <f>[1]playerSkillEffect!G35</f>
        <v>1</v>
      </c>
      <c r="H35" s="142">
        <f>[1]playerSkillEffect!H35</f>
        <v>1</v>
      </c>
      <c r="I35" s="142">
        <f>[1]playerSkillEffect!I35</f>
        <v>0</v>
      </c>
      <c r="J35" s="142">
        <f>[1]playerSkillEffect!J35</f>
        <v>0</v>
      </c>
      <c r="K35" s="142">
        <f>[1]playerSkillEffect!K35</f>
        <v>0</v>
      </c>
      <c r="L35" s="142">
        <f>[1]playerSkillEffect!L35</f>
        <v>3.5999999999999997E-2</v>
      </c>
      <c r="M35" s="142">
        <f>[1]playerSkillEffect!M35</f>
        <v>2.7E-2</v>
      </c>
      <c r="N35" s="142" t="str">
        <f>[1]playerSkillEffect!N35</f>
        <v>PLAYERSKILL_305</v>
      </c>
      <c r="O35" s="142" t="str">
        <f>[1]playerSkillEffect!O35</f>
        <v>PLAYERSKILLDES_3052</v>
      </c>
      <c r="P35" s="142" t="str">
        <f>[1]playerSkillEffect!P35</f>
        <v>PLAYERSKILLDES2_3052</v>
      </c>
      <c r="Q35" s="142" t="str">
        <f>[1]playerSkillEffect!Q35</f>
        <v>PLAYERSKILLDES3_3052</v>
      </c>
      <c r="R35" s="142" t="str">
        <f>[1]playerSkillEffect!R35</f>
        <v>PLAYERSKILLDES4_3052</v>
      </c>
      <c r="S35" s="142" t="str">
        <f>[1]playerSkillEffect!S35</f>
        <v>ps_hanbingmohuan</v>
      </c>
      <c r="T35" s="142">
        <f>[1]playerSkillEffect!T35</f>
        <v>101</v>
      </c>
      <c r="U35" s="142">
        <f>[1]playerSkillEffect!U35</f>
        <v>0</v>
      </c>
      <c r="V35" s="142">
        <f>[1]playerSkillEffect!V35</f>
        <v>0</v>
      </c>
      <c r="W35" s="142">
        <f>[1]playerSkillEffect!W35</f>
        <v>0</v>
      </c>
      <c r="X35" s="142">
        <f>[1]playerSkillEffect!X35</f>
        <v>0</v>
      </c>
      <c r="Y35" s="142">
        <f>[1]playerSkillEffect!Y35</f>
        <v>0</v>
      </c>
      <c r="Z35" s="142">
        <f>[1]playerSkillEffect!Z35</f>
        <v>0</v>
      </c>
      <c r="AA35" s="142">
        <f>[1]playerSkillEffect!AA35</f>
        <v>0</v>
      </c>
      <c r="AB35" s="142">
        <f>[1]playerSkillEffect!AB35</f>
        <v>0</v>
      </c>
      <c r="AC35" s="142">
        <f>[1]playerSkillEffect!AC35</f>
        <v>0</v>
      </c>
      <c r="AD35" s="142" t="str">
        <f>[1]playerSkillEffect!AD35</f>
        <v>hanbingmohuan1_hanbingmohuan</v>
      </c>
      <c r="AE35" s="142">
        <f>[1]playerSkillEffect!AE35</f>
        <v>0</v>
      </c>
      <c r="AF35" s="142" t="str">
        <f>[1]playerSkillEffect!AF35</f>
        <v>hanbingmohuan2_hanbingmohuan</v>
      </c>
      <c r="AG35" s="142">
        <f>[1]playerSkillEffect!AG35</f>
        <v>0</v>
      </c>
      <c r="AH35" s="142">
        <f>[1]playerSkillEffect!AH35</f>
        <v>120</v>
      </c>
      <c r="AI35" s="142">
        <f>[1]playerSkillEffect!AI35</f>
        <v>0</v>
      </c>
      <c r="AJ35" s="142">
        <f>[1]playerSkillEffect!AJ35</f>
        <v>0</v>
      </c>
      <c r="AK35" s="142">
        <f>[1]playerSkillEffect!AK35</f>
        <v>0</v>
      </c>
      <c r="AL35" s="142">
        <f>[1]playerSkillEffect!AL35</f>
        <v>0</v>
      </c>
      <c r="AM35" s="142">
        <f>[1]playerSkillEffect!AM35</f>
        <v>1</v>
      </c>
      <c r="AN35" s="142" t="str">
        <f>[1]playerSkillEffect!AN35</f>
        <v>[["skill_hanbingmohuan",14]]</v>
      </c>
      <c r="AO35" s="142">
        <f>[1]playerSkillEffect!AO35</f>
        <v>0</v>
      </c>
      <c r="AP35" s="142">
        <f>[1]playerSkillEffect!AP35</f>
        <v>3</v>
      </c>
      <c r="AQ35" s="142">
        <f>[1]playerSkillEffect!AQ35</f>
        <v>3</v>
      </c>
      <c r="AR35" s="142">
        <f>[1]playerSkillEffect!AR35</f>
        <v>0</v>
      </c>
      <c r="AS35" s="142">
        <f>[1]playerSkillEffect!AS35</f>
        <v>0</v>
      </c>
      <c r="AT35" s="142" t="str">
        <f>[1]playerSkillEffect!AT35</f>
        <v>[12000,0]</v>
      </c>
      <c r="AU35" s="142" t="str">
        <f>[1]playerSkillEffect!AU35</f>
        <v>[20000,0]</v>
      </c>
      <c r="AV35" s="142" t="str">
        <f>[1]playerSkillEffect!AV35</f>
        <v>[45,0]</v>
      </c>
      <c r="AW35" s="142">
        <f>[1]playerSkillEffect!AW35</f>
        <v>1</v>
      </c>
      <c r="AX35" s="142">
        <f>[1]playerSkillEffect!AX35</f>
        <v>1</v>
      </c>
      <c r="AY35" s="142">
        <f>[1]playerSkillEffect!AY35</f>
        <v>1</v>
      </c>
      <c r="AZ35" s="142" t="str">
        <f>[1]playerSkillEffect!AZ35</f>
        <v/>
      </c>
      <c r="BA35" s="142">
        <f>[1]playerSkillEffect!BA35</f>
        <v>0</v>
      </c>
      <c r="BB35" s="142">
        <f>[1]playerSkillEffect!BB35</f>
        <v>1</v>
      </c>
      <c r="BC35" s="142">
        <f>[1]playerSkillEffect!BC35</f>
        <v>0</v>
      </c>
      <c r="BD35" s="142" t="str">
        <f>[1]playerSkillEffect!BD35</f>
        <v/>
      </c>
      <c r="BE35" s="142" t="str">
        <f>[1]playerSkillEffect!BE35</f>
        <v/>
      </c>
      <c r="BF35" s="142" t="str">
        <f>[1]playerSkillEffect!BF35</f>
        <v/>
      </c>
      <c r="BG35" s="142" t="str">
        <f>[1]playerSkillEffect!BG35</f>
        <v/>
      </c>
      <c r="BH35" s="142">
        <f>[1]playerSkillEffect!BH35</f>
        <v>100</v>
      </c>
      <c r="BI35" s="142">
        <f>[1]playerSkillEffect!BI35</f>
        <v>0</v>
      </c>
      <c r="BJ35" s="142">
        <f>[1]playerSkillEffect!BJ35</f>
        <v>0</v>
      </c>
      <c r="BK35" s="142">
        <f>[1]playerSkillEffect!BK35</f>
        <v>1</v>
      </c>
      <c r="BL35" s="142">
        <f>[1]playerSkillEffect!BL35</f>
        <v>60</v>
      </c>
      <c r="BM35" s="142">
        <f>[1]playerSkillEffect!BM35</f>
        <v>9</v>
      </c>
      <c r="BN35" s="142">
        <f>[1]playerSkillEffect!BN35</f>
        <v>27</v>
      </c>
      <c r="BO35" s="142">
        <f>[1]playerSkillEffect!BO35</f>
        <v>0</v>
      </c>
      <c r="BP35" s="142" t="str">
        <f>[1]playerSkillEffect!BP35</f>
        <v>[0,0]</v>
      </c>
      <c r="BQ35" s="142">
        <f>[1]playerSkillEffect!BQ35</f>
        <v>2</v>
      </c>
      <c r="BR35" s="142">
        <f>[1]playerSkillEffect!BR35</f>
        <v>0</v>
      </c>
      <c r="BS35" s="142" t="str">
        <f>[1]playerSkillEffect!BS35</f>
        <v/>
      </c>
      <c r="BT35" s="142">
        <f>[1]playerSkillEffect!BT35</f>
        <v>0</v>
      </c>
      <c r="BU35" s="142" t="str">
        <f>[1]playerSkillEffect!BU35</f>
        <v>[2360,1280]</v>
      </c>
      <c r="BV35" s="142">
        <f>[1]playerSkillEffect!BV35</f>
        <v>0</v>
      </c>
      <c r="BW35" s="142" t="str">
        <f>[1]playerSkillEffect!BW35</f>
        <v/>
      </c>
      <c r="BX35" s="142">
        <f>[1]playerSkillEffect!BX35</f>
        <v>3</v>
      </c>
      <c r="BY35" s="142" t="str">
        <f>[1]playerSkillEffect!BY35</f>
        <v/>
      </c>
      <c r="BZ35" s="142" t="str">
        <f>[1]playerSkillEffect!BZ35</f>
        <v/>
      </c>
      <c r="CA35" s="142">
        <f>[1]playerSkillEffect!CA35</f>
        <v>0</v>
      </c>
      <c r="CB35" s="142">
        <f>[1]playerSkillEffect!CB35</f>
        <v>0</v>
      </c>
      <c r="CC35" s="142">
        <f>[1]playerSkillEffect!CC35</f>
        <v>0</v>
      </c>
      <c r="CD35" s="142">
        <f>[1]playerSkillEffect!CD35</f>
        <v>0</v>
      </c>
      <c r="CE35" s="142" t="str">
        <f>[1]playerSkillEffect!CE35</f>
        <v/>
      </c>
      <c r="CF35" s="142" t="str">
        <f>[1]playerSkillEffect!CF35</f>
        <v/>
      </c>
      <c r="CG35" s="142" t="str">
        <f>[1]playerSkillEffect!CG35</f>
        <v/>
      </c>
      <c r="CH35" s="142" t="str">
        <f>[1]playerSkillEffect!CH35</f>
        <v/>
      </c>
      <c r="CI35" s="142" t="str">
        <f>[1]playerSkillEffect!CI35</f>
        <v/>
      </c>
      <c r="CJ35" s="142">
        <f>[1]playerSkillEffect!CJ35</f>
        <v>0</v>
      </c>
      <c r="CK35" s="142">
        <f>[1]playerSkillEffect!CK35</f>
        <v>0</v>
      </c>
      <c r="CL35" s="142">
        <f>[1]playerSkillEffect!CL35</f>
        <v>0</v>
      </c>
      <c r="CM35" s="142">
        <f>[1]playerSkillEffect!CM35</f>
        <v>0</v>
      </c>
      <c r="CN35" s="142">
        <f>[1]playerSkillEffect!CN35</f>
        <v>0</v>
      </c>
      <c r="CO35" s="142">
        <f>[1]playerSkillEffect!CO35</f>
        <v>0</v>
      </c>
      <c r="CP35" s="142">
        <f>[1]playerSkillEffect!CP35</f>
        <v>0</v>
      </c>
      <c r="CQ35" s="142">
        <f>[1]playerSkillEffect!CQ35</f>
        <v>0</v>
      </c>
      <c r="CR35" s="142">
        <f>[1]playerSkillEffect!CR35</f>
        <v>0</v>
      </c>
      <c r="CS35" s="142">
        <f>[1]playerSkillEffect!CS35</f>
        <v>0</v>
      </c>
      <c r="CT35" s="142">
        <f>[1]playerSkillEffect!CT35</f>
        <v>0</v>
      </c>
      <c r="CU35" s="142">
        <f>[1]playerSkillEffect!CU35</f>
        <v>0</v>
      </c>
      <c r="CV35" s="142">
        <f>[1]playerSkillEffect!CV35</f>
        <v>0</v>
      </c>
      <c r="CW35" s="142">
        <f>[1]playerSkillEffect!CW35</f>
        <v>3</v>
      </c>
      <c r="CX35" s="142">
        <f>[1]playerSkillEffect!CX35</f>
        <v>3</v>
      </c>
      <c r="CY35" s="142">
        <f>[1]playerSkillEffect!CY35</f>
        <v>3</v>
      </c>
      <c r="CZ35" s="142">
        <f>[1]playerSkillEffect!CZ35</f>
        <v>100</v>
      </c>
      <c r="DA35" s="142" t="str">
        <f>[1]playerSkillEffect!DA35</f>
        <v>[[15,9]]</v>
      </c>
      <c r="DB35" s="142">
        <f>[1]playerSkillEffect!DB35</f>
        <v>1</v>
      </c>
      <c r="DC35" s="142">
        <f>[1]playerSkillEffect!DC35</f>
        <v>0</v>
      </c>
      <c r="DD35" s="142">
        <f>[1]playerSkillEffect!DD35</f>
        <v>0</v>
      </c>
      <c r="DE35" s="142">
        <f>[1]playerSkillEffect!DE35</f>
        <v>0</v>
      </c>
      <c r="DF35" s="142">
        <f>[1]playerSkillEffect!DF35</f>
        <v>0</v>
      </c>
      <c r="DG35" s="142">
        <f>[1]playerSkillEffect!DG35</f>
        <v>0</v>
      </c>
      <c r="DH35" s="142">
        <f>[1]playerSkillEffect!DH35</f>
        <v>1</v>
      </c>
      <c r="DI35" s="142">
        <f>[1]playerSkillEffect!DI35</f>
        <v>60</v>
      </c>
      <c r="DJ35" s="142">
        <f>[1]playerSkillEffect!DJ35</f>
        <v>9</v>
      </c>
      <c r="DK35" s="142">
        <f>[1]playerSkillEffect!DK35</f>
        <v>35</v>
      </c>
      <c r="DL35" s="142">
        <f>[1]playerSkillEffect!DL35</f>
        <v>0</v>
      </c>
      <c r="DM35" s="142" t="str">
        <f>[1]playerSkillEffect!DM35</f>
        <v>[0,0]</v>
      </c>
      <c r="DN35" s="142">
        <f>[1]playerSkillEffect!DN35</f>
        <v>2</v>
      </c>
      <c r="DO35" s="142">
        <f>[1]playerSkillEffect!DO35</f>
        <v>0</v>
      </c>
      <c r="DP35" s="142" t="str">
        <f>[1]playerSkillEffect!DP35</f>
        <v/>
      </c>
      <c r="DQ35" s="142">
        <f>[1]playerSkillEffect!DQ35</f>
        <v>0</v>
      </c>
      <c r="DR35" s="142">
        <f>[1]playerSkillEffect!DR35</f>
        <v>0</v>
      </c>
      <c r="DS35" s="142" t="str">
        <f>[1]playerSkillEffect!DS35</f>
        <v/>
      </c>
      <c r="DT35" s="142">
        <f>[1]playerSkillEffect!DT35</f>
        <v>3</v>
      </c>
      <c r="DU35" s="142" t="str">
        <f>[1]playerSkillEffect!DU35</f>
        <v/>
      </c>
      <c r="DV35" s="142" t="str">
        <f>[1]playerSkillEffect!DV35</f>
        <v/>
      </c>
      <c r="DW35" s="142">
        <f>[1]playerSkillEffect!DW35</f>
        <v>43052</v>
      </c>
      <c r="DX35" s="142" t="str">
        <f>[1]playerSkillEffect!DX35</f>
        <v>[100,0]</v>
      </c>
      <c r="DY35" s="142">
        <f>[1]playerSkillEffect!DY35</f>
        <v>0</v>
      </c>
      <c r="DZ35" s="142">
        <f>[1]playerSkillEffect!DZ35</f>
        <v>0</v>
      </c>
      <c r="EA35" s="142">
        <f>[1]playerSkillEffect!EA35</f>
        <v>0</v>
      </c>
      <c r="EB35" s="142">
        <f>[1]playerSkillEffect!EB35</f>
        <v>0</v>
      </c>
      <c r="EC35" s="142">
        <f>[1]playerSkillEffect!EC35</f>
        <v>0</v>
      </c>
      <c r="ED35" s="142">
        <f>[1]playerSkillEffect!ED35</f>
        <v>0</v>
      </c>
      <c r="EE35" s="142">
        <f>[1]playerSkillEffect!EE35</f>
        <v>0</v>
      </c>
      <c r="EF35" s="142">
        <f>[1]playerSkillEffect!EF35</f>
        <v>0</v>
      </c>
      <c r="EG35" s="142">
        <f>[1]playerSkillEffect!EG35</f>
        <v>0</v>
      </c>
      <c r="EH35" s="142">
        <f>[1]playerSkillEffect!EH35</f>
        <v>0</v>
      </c>
      <c r="EI35" s="142">
        <f>[1]playerSkillEffect!EI35</f>
        <v>0</v>
      </c>
      <c r="EJ35" s="142">
        <f>[1]playerSkillEffect!EJ35</f>
        <v>0</v>
      </c>
      <c r="EK35" s="142">
        <f>[1]playerSkillEffect!EK35</f>
        <v>0</v>
      </c>
      <c r="EL35" s="142">
        <f>[1]playerSkillEffect!EL35</f>
        <v>0</v>
      </c>
      <c r="EM35" s="142">
        <f>[1]playerSkillEffect!EM35</f>
        <v>0</v>
      </c>
      <c r="EN35" s="142">
        <f>[1]playerSkillEffect!EN35</f>
        <v>0</v>
      </c>
      <c r="EO35" s="142">
        <f>[1]playerSkillEffect!EO35</f>
        <v>0</v>
      </c>
      <c r="EP35" s="142">
        <f>[1]playerSkillEffect!EP35</f>
        <v>0</v>
      </c>
      <c r="EQ35" s="142">
        <f>[1]playerSkillEffect!EQ35</f>
        <v>0</v>
      </c>
      <c r="ER35" s="142">
        <f>[1]playerSkillEffect!ER35</f>
        <v>0</v>
      </c>
      <c r="ES35" s="142">
        <f>[1]playerSkillEffect!ES35</f>
        <v>0</v>
      </c>
      <c r="ET35" s="142">
        <f>[1]playerSkillEffect!ET35</f>
        <v>0</v>
      </c>
      <c r="EU35" s="142">
        <f>[1]playerSkillEffect!EU35</f>
        <v>0</v>
      </c>
      <c r="EV35" s="142">
        <f>[1]playerSkillEffect!EV35</f>
        <v>0</v>
      </c>
      <c r="EW35" s="142">
        <f>[1]playerSkillEffect!EW35</f>
        <v>10</v>
      </c>
      <c r="EX35" s="142">
        <f>[1]playerSkillEffect!EX35</f>
        <v>315</v>
      </c>
      <c r="EY35" s="142">
        <f>[1]playerSkillEffect!EY35</f>
        <v>0</v>
      </c>
      <c r="EZ35" s="142">
        <f>[1]playerSkillEffect!EZ35</f>
        <v>101</v>
      </c>
      <c r="FA35" s="142">
        <f>[1]playerSkillEffect!FA35</f>
        <v>0</v>
      </c>
      <c r="FB35" s="142">
        <f>[1]playerSkillEffect!FB35</f>
        <v>0</v>
      </c>
      <c r="FC35" s="142" t="str">
        <f>[1]playerSkillEffect!FC35</f>
        <v>[[15,9]]</v>
      </c>
      <c r="FD35" s="142">
        <f>[1]playerSkillEffect!FD35</f>
        <v>1</v>
      </c>
      <c r="FE35" s="142">
        <f>[1]playerSkillEffect!FE35</f>
        <v>0</v>
      </c>
      <c r="FF35" s="142">
        <f>[1]playerSkillEffect!FF35</f>
        <v>0</v>
      </c>
      <c r="FG35" s="142">
        <f>[1]playerSkillEffect!FG35</f>
        <v>2</v>
      </c>
      <c r="FH35" s="142">
        <f>[1]playerSkillEffect!FH35</f>
        <v>1</v>
      </c>
      <c r="FI35" s="142">
        <f>[1]playerSkillEffect!FI35</f>
        <v>25</v>
      </c>
      <c r="FJ35" s="142">
        <f>[1]playerSkillEffect!FJ35</f>
        <v>10</v>
      </c>
      <c r="FK35" s="142">
        <f>[1]playerSkillEffect!FK35</f>
        <v>315</v>
      </c>
      <c r="FL35" s="142">
        <f>[1]playerSkillEffect!FL35</f>
        <v>0</v>
      </c>
      <c r="FM35" s="142">
        <f>[1]playerSkillEffect!FM35</f>
        <v>101</v>
      </c>
      <c r="FN35" s="142">
        <f>[1]playerSkillEffect!FN35</f>
        <v>0</v>
      </c>
      <c r="FO35" s="142">
        <f>[1]playerSkillEffect!FO35</f>
        <v>0</v>
      </c>
      <c r="FP35" s="142">
        <f>[1]playerSkillEffect!FP35</f>
        <v>0</v>
      </c>
      <c r="FQ35" s="142" t="str">
        <f>[1]playerSkillEffect!FQ35</f>
        <v>[[15,9]]</v>
      </c>
      <c r="FR35" s="142">
        <f>[1]playerSkillEffect!FR35</f>
        <v>1</v>
      </c>
      <c r="FS35" s="142">
        <f>[1]playerSkillEffect!FS35</f>
        <v>0</v>
      </c>
      <c r="FT35" s="142" t="str">
        <f>[1]playerSkillEffect!FT35</f>
        <v>[4,5]</v>
      </c>
      <c r="FU35" s="142">
        <f>[1]playerSkillEffect!FU35</f>
        <v>2</v>
      </c>
      <c r="FV35" s="142">
        <f>[1]playerSkillEffect!FV35</f>
        <v>1</v>
      </c>
      <c r="FW35" s="142">
        <f>[1]playerSkillEffect!FW35</f>
        <v>25</v>
      </c>
      <c r="FX35" s="142">
        <f>[1]playerSkillEffect!FX35</f>
        <v>2000</v>
      </c>
      <c r="FY35" s="142">
        <f>[1]playerSkillEffect!FY35</f>
        <v>1</v>
      </c>
      <c r="FZ35" s="142">
        <f>[1]playerSkillEffect!FZ35</f>
        <v>0</v>
      </c>
      <c r="GA35" s="142">
        <f>[1]playerSkillEffect!GA35</f>
        <v>0</v>
      </c>
      <c r="GB35" s="142">
        <f>[1]playerSkillEffect!GB35</f>
        <v>0</v>
      </c>
      <c r="GC35" s="142">
        <f>[1]playerSkillEffect!GC35</f>
        <v>0</v>
      </c>
      <c r="GD35" s="142">
        <f>[1]playerSkillEffect!GD35</f>
        <v>0</v>
      </c>
      <c r="GE35" s="142">
        <f>[1]playerSkillEffect!GE35</f>
        <v>0</v>
      </c>
      <c r="GF35" s="142">
        <f>[1]playerSkillEffect!GF35</f>
        <v>0</v>
      </c>
      <c r="GG35" s="142">
        <f>[1]playerSkillEffect!GG35</f>
        <v>0</v>
      </c>
      <c r="GH35" s="142">
        <f>[1]playerSkillEffect!GH35</f>
        <v>0</v>
      </c>
    </row>
    <row r="36" spans="1:190" s="159" customFormat="1" ht="14.25">
      <c r="A36" s="159">
        <f>[1]playerSkillEffect!A36</f>
        <v>306</v>
      </c>
      <c r="B36" s="159" t="str">
        <f>[1]playerSkillEffect!B36</f>
        <v>霹雳寒冰</v>
      </c>
      <c r="C36" s="159">
        <f>[1]playerSkillEffect!C36</f>
        <v>2</v>
      </c>
      <c r="D36" s="159">
        <f>[1]playerSkillEffect!D36</f>
        <v>0</v>
      </c>
      <c r="E36" s="159">
        <f>[1]playerSkillEffect!E36</f>
        <v>0</v>
      </c>
      <c r="F36" s="159">
        <f>[1]playerSkillEffect!F36</f>
        <v>1</v>
      </c>
      <c r="G36" s="159">
        <f>[1]playerSkillEffect!G36</f>
        <v>1</v>
      </c>
      <c r="H36" s="159">
        <f>[1]playerSkillEffect!H36</f>
        <v>1</v>
      </c>
      <c r="I36" s="159">
        <f>[1]playerSkillEffect!I36</f>
        <v>0</v>
      </c>
      <c r="J36" s="159">
        <f>[1]playerSkillEffect!J36</f>
        <v>0</v>
      </c>
      <c r="K36" s="159">
        <f>[1]playerSkillEffect!K36</f>
        <v>0</v>
      </c>
      <c r="L36" s="159">
        <f>[1]playerSkillEffect!L36</f>
        <v>2.7E-2</v>
      </c>
      <c r="M36" s="159">
        <f>[1]playerSkillEffect!M36</f>
        <v>1.7999999999999999E-2</v>
      </c>
      <c r="N36" s="159" t="str">
        <f>[1]playerSkillEffect!N36</f>
        <v>PLAYERSKILL_306</v>
      </c>
      <c r="O36" s="159" t="str">
        <f>[1]playerSkillEffect!O36</f>
        <v>PLAYERSKILLDES_306</v>
      </c>
      <c r="P36" s="159" t="str">
        <f>[1]playerSkillEffect!P36</f>
        <v>PLAYERSKILLDES2_306</v>
      </c>
      <c r="Q36" s="159" t="str">
        <f>[1]playerSkillEffect!Q36</f>
        <v>PLAYERSKILLDES3_306</v>
      </c>
      <c r="R36" s="159" t="str">
        <f>[1]playerSkillEffect!R36</f>
        <v>PLAYERSKILLDES4_306</v>
      </c>
      <c r="S36" s="159" t="str">
        <f>[1]playerSkillEffect!S36</f>
        <v>ps_pilihanbing</v>
      </c>
      <c r="T36" s="159">
        <f>[1]playerSkillEffect!T36</f>
        <v>101</v>
      </c>
      <c r="U36" s="159">
        <f>[1]playerSkillEffect!U36</f>
        <v>0</v>
      </c>
      <c r="V36" s="159">
        <f>[1]playerSkillEffect!V36</f>
        <v>0</v>
      </c>
      <c r="W36" s="159">
        <f>[1]playerSkillEffect!W36</f>
        <v>0</v>
      </c>
      <c r="X36" s="159">
        <f>[1]playerSkillEffect!X36</f>
        <v>0</v>
      </c>
      <c r="Y36" s="159">
        <f>[1]playerSkillEffect!Y36</f>
        <v>0</v>
      </c>
      <c r="Z36" s="159">
        <f>[1]playerSkillEffect!Z36</f>
        <v>0</v>
      </c>
      <c r="AA36" s="159">
        <f>[1]playerSkillEffect!AA36</f>
        <v>0</v>
      </c>
      <c r="AB36" s="159">
        <f>[1]playerSkillEffect!AB36</f>
        <v>0</v>
      </c>
      <c r="AC36" s="159">
        <f>[1]playerSkillEffect!AC36</f>
        <v>0</v>
      </c>
      <c r="AD36" s="159" t="str">
        <f>[1]playerSkillEffect!AD36</f>
        <v>pilihanbing1_pilihanbing</v>
      </c>
      <c r="AE36" s="159">
        <f>[1]playerSkillEffect!AE36</f>
        <v>0</v>
      </c>
      <c r="AF36" s="159">
        <f>[1]playerSkillEffect!AF36</f>
        <v>0</v>
      </c>
      <c r="AG36" s="159" t="str">
        <f>[1]playerSkillEffect!AG36</f>
        <v>pilihanbing2_pilihanbing</v>
      </c>
      <c r="AH36" s="159">
        <f>[1]playerSkillEffect!AH36</f>
        <v>120</v>
      </c>
      <c r="AI36" s="159">
        <f>[1]playerSkillEffect!AI36</f>
        <v>0</v>
      </c>
      <c r="AJ36" s="159">
        <f>[1]playerSkillEffect!AJ36</f>
        <v>0</v>
      </c>
      <c r="AK36" s="159">
        <f>[1]playerSkillEffect!AK36</f>
        <v>0</v>
      </c>
      <c r="AL36" s="159">
        <f>[1]playerSkillEffect!AL36</f>
        <v>0</v>
      </c>
      <c r="AM36" s="159">
        <f>[1]playerSkillEffect!AM36</f>
        <v>1</v>
      </c>
      <c r="AN36" s="159" t="str">
        <f>[1]playerSkillEffect!AN36</f>
        <v>[["skill_pilihanbing",1]]</v>
      </c>
      <c r="AO36" s="159">
        <f>[1]playerSkillEffect!AO36</f>
        <v>0</v>
      </c>
      <c r="AP36" s="159">
        <f>[1]playerSkillEffect!AP36</f>
        <v>3</v>
      </c>
      <c r="AQ36" s="159">
        <f>[1]playerSkillEffect!AQ36</f>
        <v>3</v>
      </c>
      <c r="AR36" s="159">
        <f>[1]playerSkillEffect!AR36</f>
        <v>0</v>
      </c>
      <c r="AS36" s="159">
        <f>[1]playerSkillEffect!AS36</f>
        <v>0</v>
      </c>
      <c r="AT36" s="159" t="str">
        <f>[1]playerSkillEffect!AT36</f>
        <v>[6000,0]</v>
      </c>
      <c r="AU36" s="159" t="str">
        <f>[1]playerSkillEffect!AU36</f>
        <v>[20000,0]</v>
      </c>
      <c r="AV36" s="159" t="str">
        <f>[1]playerSkillEffect!AV36</f>
        <v>[35,0]</v>
      </c>
      <c r="AW36" s="159">
        <f>[1]playerSkillEffect!AW36</f>
        <v>1</v>
      </c>
      <c r="AX36" s="159">
        <f>[1]playerSkillEffect!AX36</f>
        <v>1</v>
      </c>
      <c r="AY36" s="159">
        <f>[1]playerSkillEffect!AY36</f>
        <v>1</v>
      </c>
      <c r="AZ36" s="159" t="str">
        <f>[1]playerSkillEffect!AZ36</f>
        <v/>
      </c>
      <c r="BA36" s="159">
        <f>[1]playerSkillEffect!BA36</f>
        <v>0</v>
      </c>
      <c r="BB36" s="159">
        <f>[1]playerSkillEffect!BB36</f>
        <v>1</v>
      </c>
      <c r="BC36" s="159">
        <f>[1]playerSkillEffect!BC36</f>
        <v>0</v>
      </c>
      <c r="BD36" s="159" t="str">
        <f>[1]playerSkillEffect!BD36</f>
        <v/>
      </c>
      <c r="BE36" s="159" t="str">
        <f>[1]playerSkillEffect!BE36</f>
        <v/>
      </c>
      <c r="BF36" s="159" t="str">
        <f>[1]playerSkillEffect!BF36</f>
        <v/>
      </c>
      <c r="BG36" s="159" t="str">
        <f>[1]playerSkillEffect!BG36</f>
        <v/>
      </c>
      <c r="BH36" s="159">
        <f>[1]playerSkillEffect!BH36</f>
        <v>100</v>
      </c>
      <c r="BI36" s="159">
        <f>[1]playerSkillEffect!BI36</f>
        <v>0</v>
      </c>
      <c r="BJ36" s="159">
        <f>[1]playerSkillEffect!BJ36</f>
        <v>0</v>
      </c>
      <c r="BK36" s="159">
        <f>[1]playerSkillEffect!BK36</f>
        <v>1</v>
      </c>
      <c r="BL36" s="159">
        <f>[1]playerSkillEffect!BL36</f>
        <v>45</v>
      </c>
      <c r="BM36" s="159">
        <f>[1]playerSkillEffect!BM36</f>
        <v>9</v>
      </c>
      <c r="BN36" s="159">
        <f>[1]playerSkillEffect!BN36</f>
        <v>23</v>
      </c>
      <c r="BO36" s="159">
        <f>[1]playerSkillEffect!BO36</f>
        <v>0</v>
      </c>
      <c r="BP36" s="159" t="str">
        <f>[1]playerSkillEffect!BP36</f>
        <v>[0,0]</v>
      </c>
      <c r="BQ36" s="159">
        <f>[1]playerSkillEffect!BQ36</f>
        <v>2</v>
      </c>
      <c r="BR36" s="159">
        <f>[1]playerSkillEffect!BR36</f>
        <v>0</v>
      </c>
      <c r="BS36" s="159" t="str">
        <f>[1]playerSkillEffect!BS36</f>
        <v/>
      </c>
      <c r="BT36" s="159">
        <f>[1]playerSkillEffect!BT36</f>
        <v>0</v>
      </c>
      <c r="BU36" s="159" t="str">
        <f>[1]playerSkillEffect!BU36</f>
        <v>[1493,810]</v>
      </c>
      <c r="BV36" s="159">
        <f>[1]playerSkillEffect!BV36</f>
        <v>0</v>
      </c>
      <c r="BW36" s="159" t="str">
        <f>[1]playerSkillEffect!BW36</f>
        <v/>
      </c>
      <c r="BX36" s="159">
        <f>[1]playerSkillEffect!BX36</f>
        <v>3</v>
      </c>
      <c r="BY36" s="159" t="str">
        <f>[1]playerSkillEffect!BY36</f>
        <v/>
      </c>
      <c r="BZ36" s="159" t="str">
        <f>[1]playerSkillEffect!BZ36</f>
        <v/>
      </c>
      <c r="CA36" s="159">
        <f>[1]playerSkillEffect!CA36</f>
        <v>0</v>
      </c>
      <c r="CB36" s="159">
        <f>[1]playerSkillEffect!CB36</f>
        <v>0</v>
      </c>
      <c r="CC36" s="159">
        <f>[1]playerSkillEffect!CC36</f>
        <v>0</v>
      </c>
      <c r="CD36" s="159">
        <f>[1]playerSkillEffect!CD36</f>
        <v>0</v>
      </c>
      <c r="CE36" s="159" t="str">
        <f>[1]playerSkillEffect!CE36</f>
        <v/>
      </c>
      <c r="CF36" s="159" t="str">
        <f>[1]playerSkillEffect!CF36</f>
        <v/>
      </c>
      <c r="CG36" s="159" t="str">
        <f>[1]playerSkillEffect!CG36</f>
        <v/>
      </c>
      <c r="CH36" s="159" t="str">
        <f>[1]playerSkillEffect!CH36</f>
        <v/>
      </c>
      <c r="CI36" s="159" t="str">
        <f>[1]playerSkillEffect!CI36</f>
        <v/>
      </c>
      <c r="CJ36" s="159">
        <f>[1]playerSkillEffect!CJ36</f>
        <v>0</v>
      </c>
      <c r="CK36" s="159">
        <f>[1]playerSkillEffect!CK36</f>
        <v>0</v>
      </c>
      <c r="CL36" s="159">
        <f>[1]playerSkillEffect!CL36</f>
        <v>0</v>
      </c>
      <c r="CM36" s="159">
        <f>[1]playerSkillEffect!CM36</f>
        <v>0</v>
      </c>
      <c r="CN36" s="159">
        <f>[1]playerSkillEffect!CN36</f>
        <v>0</v>
      </c>
      <c r="CO36" s="159">
        <f>[1]playerSkillEffect!CO36</f>
        <v>0</v>
      </c>
      <c r="CP36" s="159">
        <f>[1]playerSkillEffect!CP36</f>
        <v>0</v>
      </c>
      <c r="CQ36" s="159">
        <f>[1]playerSkillEffect!CQ36</f>
        <v>0</v>
      </c>
      <c r="CR36" s="159">
        <f>[1]playerSkillEffect!CR36</f>
        <v>0</v>
      </c>
      <c r="CS36" s="159">
        <f>[1]playerSkillEffect!CS36</f>
        <v>0</v>
      </c>
      <c r="CT36" s="159">
        <f>[1]playerSkillEffect!CT36</f>
        <v>0</v>
      </c>
      <c r="CU36" s="159">
        <f>[1]playerSkillEffect!CU36</f>
        <v>0</v>
      </c>
      <c r="CV36" s="159">
        <f>[1]playerSkillEffect!CV36</f>
        <v>0</v>
      </c>
      <c r="CW36" s="159">
        <f>[1]playerSkillEffect!CW36</f>
        <v>3</v>
      </c>
      <c r="CX36" s="159">
        <f>[1]playerSkillEffect!CX36</f>
        <v>3</v>
      </c>
      <c r="CY36" s="159">
        <f>[1]playerSkillEffect!CY36</f>
        <v>3</v>
      </c>
      <c r="CZ36" s="159">
        <f>[1]playerSkillEffect!CZ36</f>
        <v>100</v>
      </c>
      <c r="DA36" s="159" t="str">
        <f>[1]playerSkillEffect!DA36</f>
        <v>[[15,9]]</v>
      </c>
      <c r="DB36" s="159">
        <f>[1]playerSkillEffect!DB36</f>
        <v>1</v>
      </c>
      <c r="DC36" s="159">
        <f>[1]playerSkillEffect!DC36</f>
        <v>0</v>
      </c>
      <c r="DD36" s="159" t="str">
        <f>[1]playerSkillEffect!DD36</f>
        <v>pilihanbing3_pilihanbing</v>
      </c>
      <c r="DE36" s="159">
        <f>[1]playerSkillEffect!DE36</f>
        <v>0</v>
      </c>
      <c r="DF36" s="159">
        <f>[1]playerSkillEffect!DF36</f>
        <v>0</v>
      </c>
      <c r="DG36" s="159">
        <f>[1]playerSkillEffect!DG36</f>
        <v>0</v>
      </c>
      <c r="DH36" s="159">
        <f>[1]playerSkillEffect!DH36</f>
        <v>1</v>
      </c>
      <c r="DI36" s="159">
        <f>[1]playerSkillEffect!DI36</f>
        <v>45</v>
      </c>
      <c r="DJ36" s="159">
        <f>[1]playerSkillEffect!DJ36</f>
        <v>9</v>
      </c>
      <c r="DK36" s="159">
        <f>[1]playerSkillEffect!DK36</f>
        <v>45</v>
      </c>
      <c r="DL36" s="159">
        <f>[1]playerSkillEffect!DL36</f>
        <v>2</v>
      </c>
      <c r="DM36" s="159" t="str">
        <f>[1]playerSkillEffect!DM36</f>
        <v>[0,0]</v>
      </c>
      <c r="DN36" s="159">
        <f>[1]playerSkillEffect!DN36</f>
        <v>2</v>
      </c>
      <c r="DO36" s="159">
        <f>[1]playerSkillEffect!DO36</f>
        <v>0</v>
      </c>
      <c r="DP36" s="159" t="str">
        <f>[1]playerSkillEffect!DP36</f>
        <v/>
      </c>
      <c r="DQ36" s="159">
        <f>[1]playerSkillEffect!DQ36</f>
        <v>0</v>
      </c>
      <c r="DR36" s="159" t="str">
        <f>[1]playerSkillEffect!DR36</f>
        <v>[747,405]</v>
      </c>
      <c r="DS36" s="159" t="str">
        <f>[1]playerSkillEffect!DS36</f>
        <v/>
      </c>
      <c r="DT36" s="159">
        <f>[1]playerSkillEffect!DT36</f>
        <v>3</v>
      </c>
      <c r="DU36" s="159" t="str">
        <f>[1]playerSkillEffect!DU36</f>
        <v/>
      </c>
      <c r="DV36" s="159" t="str">
        <f>[1]playerSkillEffect!DV36</f>
        <v/>
      </c>
      <c r="DW36" s="159">
        <f>[1]playerSkillEffect!DW36</f>
        <v>0</v>
      </c>
      <c r="DX36" s="159">
        <f>[1]playerSkillEffect!DX36</f>
        <v>0</v>
      </c>
      <c r="DY36" s="159">
        <f>[1]playerSkillEffect!DY36</f>
        <v>0</v>
      </c>
      <c r="DZ36" s="159">
        <f>[1]playerSkillEffect!DZ36</f>
        <v>0</v>
      </c>
      <c r="EA36" s="159">
        <f>[1]playerSkillEffect!EA36</f>
        <v>0</v>
      </c>
      <c r="EB36" s="159">
        <f>[1]playerSkillEffect!EB36</f>
        <v>0</v>
      </c>
      <c r="EC36" s="159">
        <f>[1]playerSkillEffect!EC36</f>
        <v>0</v>
      </c>
      <c r="ED36" s="159">
        <f>[1]playerSkillEffect!ED36</f>
        <v>0</v>
      </c>
      <c r="EE36" s="159">
        <f>[1]playerSkillEffect!EE36</f>
        <v>0</v>
      </c>
      <c r="EF36" s="159">
        <f>[1]playerSkillEffect!EF36</f>
        <v>0</v>
      </c>
      <c r="EG36" s="159">
        <f>[1]playerSkillEffect!EG36</f>
        <v>0</v>
      </c>
      <c r="EH36" s="159">
        <f>[1]playerSkillEffect!EH36</f>
        <v>0</v>
      </c>
      <c r="EI36" s="159">
        <f>[1]playerSkillEffect!EI36</f>
        <v>0</v>
      </c>
      <c r="EJ36" s="159">
        <f>[1]playerSkillEffect!EJ36</f>
        <v>0</v>
      </c>
      <c r="EK36" s="159">
        <f>[1]playerSkillEffect!EK36</f>
        <v>0</v>
      </c>
      <c r="EL36" s="159">
        <f>[1]playerSkillEffect!EL36</f>
        <v>0</v>
      </c>
      <c r="EM36" s="159">
        <f>[1]playerSkillEffect!EM36</f>
        <v>0</v>
      </c>
      <c r="EN36" s="159">
        <f>[1]playerSkillEffect!EN36</f>
        <v>0</v>
      </c>
      <c r="EO36" s="159">
        <f>[1]playerSkillEffect!EO36</f>
        <v>0</v>
      </c>
      <c r="EP36" s="159">
        <f>[1]playerSkillEffect!EP36</f>
        <v>0</v>
      </c>
      <c r="EQ36" s="159">
        <f>[1]playerSkillEffect!EQ36</f>
        <v>0</v>
      </c>
      <c r="ER36" s="159">
        <f>[1]playerSkillEffect!ER36</f>
        <v>0</v>
      </c>
      <c r="ES36" s="159">
        <f>[1]playerSkillEffect!ES36</f>
        <v>0</v>
      </c>
      <c r="ET36" s="159">
        <f>[1]playerSkillEffect!ET36</f>
        <v>0</v>
      </c>
      <c r="EU36" s="159">
        <f>[1]playerSkillEffect!EU36</f>
        <v>0</v>
      </c>
      <c r="EV36" s="159">
        <f>[1]playerSkillEffect!EV36</f>
        <v>0</v>
      </c>
      <c r="EW36" s="159">
        <f>[1]playerSkillEffect!EW36</f>
        <v>1</v>
      </c>
      <c r="EX36" s="159">
        <f>[1]playerSkillEffect!EX36</f>
        <v>315</v>
      </c>
      <c r="EY36" s="159">
        <f>[1]playerSkillEffect!EY36</f>
        <v>0</v>
      </c>
      <c r="EZ36" s="159">
        <f>[1]playerSkillEffect!EZ36</f>
        <v>101</v>
      </c>
      <c r="FA36" s="159">
        <f>[1]playerSkillEffect!FA36</f>
        <v>0</v>
      </c>
      <c r="FB36" s="159">
        <f>[1]playerSkillEffect!FB36</f>
        <v>0</v>
      </c>
      <c r="FC36" s="159" t="str">
        <f>[1]playerSkillEffect!FC36</f>
        <v>[[15,9]]</v>
      </c>
      <c r="FD36" s="159">
        <f>[1]playerSkillEffect!FD36</f>
        <v>1</v>
      </c>
      <c r="FE36" s="159">
        <f>[1]playerSkillEffect!FE36</f>
        <v>0</v>
      </c>
      <c r="FF36" s="159">
        <f>[1]playerSkillEffect!FF36</f>
        <v>0</v>
      </c>
      <c r="FG36" s="159">
        <f>[1]playerSkillEffect!FG36</f>
        <v>2</v>
      </c>
      <c r="FH36" s="159">
        <f>[1]playerSkillEffect!FH36</f>
        <v>1</v>
      </c>
      <c r="FI36" s="159">
        <f>[1]playerSkillEffect!FI36</f>
        <v>25</v>
      </c>
      <c r="FJ36" s="159">
        <f>[1]playerSkillEffect!FJ36</f>
        <v>1</v>
      </c>
      <c r="FK36" s="159">
        <f>[1]playerSkillEffect!FK36</f>
        <v>0</v>
      </c>
      <c r="FL36" s="159">
        <f>[1]playerSkillEffect!FL36</f>
        <v>0</v>
      </c>
      <c r="FM36" s="159">
        <f>[1]playerSkillEffect!FM36</f>
        <v>101</v>
      </c>
      <c r="FN36" s="159">
        <f>[1]playerSkillEffect!FN36</f>
        <v>0</v>
      </c>
      <c r="FO36" s="159">
        <f>[1]playerSkillEffect!FO36</f>
        <v>0</v>
      </c>
      <c r="FP36" s="159">
        <f>[1]playerSkillEffect!FP36</f>
        <v>0</v>
      </c>
      <c r="FQ36" s="159" t="str">
        <f>[1]playerSkillEffect!FQ36</f>
        <v>[[15,9]]</v>
      </c>
      <c r="FR36" s="159">
        <f>[1]playerSkillEffect!FR36</f>
        <v>1</v>
      </c>
      <c r="FS36" s="159">
        <f>[1]playerSkillEffect!FS36</f>
        <v>0</v>
      </c>
      <c r="FT36" s="159" t="str">
        <f>[1]playerSkillEffect!FT36</f>
        <v>[4,5]</v>
      </c>
      <c r="FU36" s="159">
        <f>[1]playerSkillEffect!FU36</f>
        <v>2</v>
      </c>
      <c r="FV36" s="159">
        <f>[1]playerSkillEffect!FV36</f>
        <v>1</v>
      </c>
      <c r="FW36" s="159">
        <f>[1]playerSkillEffect!FW36</f>
        <v>25</v>
      </c>
      <c r="FX36" s="159">
        <f>[1]playerSkillEffect!FX36</f>
        <v>2000</v>
      </c>
      <c r="FY36" s="159">
        <f>[1]playerSkillEffect!FY36</f>
        <v>1</v>
      </c>
      <c r="FZ36" s="159">
        <f>[1]playerSkillEffect!FZ36</f>
        <v>0</v>
      </c>
      <c r="GA36" s="159">
        <f>[1]playerSkillEffect!GA36</f>
        <v>0</v>
      </c>
      <c r="GB36" s="159">
        <f>[1]playerSkillEffect!GB36</f>
        <v>0</v>
      </c>
      <c r="GC36" s="159">
        <f>[1]playerSkillEffect!GC36</f>
        <v>0</v>
      </c>
      <c r="GD36" s="159">
        <f>[1]playerSkillEffect!GD36</f>
        <v>0</v>
      </c>
      <c r="GE36" s="159">
        <f>[1]playerSkillEffect!GE36</f>
        <v>0</v>
      </c>
      <c r="GF36" s="159">
        <f>[1]playerSkillEffect!GF36</f>
        <v>0</v>
      </c>
      <c r="GG36" s="159">
        <f>[1]playerSkillEffect!GG36</f>
        <v>0</v>
      </c>
      <c r="GH36" s="159">
        <f>[1]playerSkillEffect!GH36</f>
        <v>0</v>
      </c>
    </row>
    <row r="37" spans="1:190">
      <c r="A37" s="142">
        <f>[1]playerSkillEffect!A37</f>
        <v>307</v>
      </c>
      <c r="B37" s="142" t="str">
        <f>[1]playerSkillEffect!B37</f>
        <v>冰雪风暴</v>
      </c>
      <c r="C37" s="142">
        <f>[1]playerSkillEffect!C37</f>
        <v>2</v>
      </c>
      <c r="D37" s="142">
        <f>[1]playerSkillEffect!D37</f>
        <v>1</v>
      </c>
      <c r="E37" s="142">
        <f>[1]playerSkillEffect!E37</f>
        <v>1</v>
      </c>
      <c r="F37" s="142">
        <f>[1]playerSkillEffect!F37</f>
        <v>1</v>
      </c>
      <c r="G37" s="142">
        <f>[1]playerSkillEffect!G37</f>
        <v>1</v>
      </c>
      <c r="H37" s="142">
        <f>[1]playerSkillEffect!H37</f>
        <v>1</v>
      </c>
      <c r="I37" s="142">
        <f>[1]playerSkillEffect!I37</f>
        <v>0</v>
      </c>
      <c r="J37" s="142">
        <f>[1]playerSkillEffect!J37</f>
        <v>0</v>
      </c>
      <c r="K37" s="142">
        <f>[1]playerSkillEffect!K37</f>
        <v>0</v>
      </c>
      <c r="L37" s="142">
        <f>[1]playerSkillEffect!L37</f>
        <v>3.5999999999999997E-2</v>
      </c>
      <c r="M37" s="142">
        <f>[1]playerSkillEffect!M37</f>
        <v>2.7E-2</v>
      </c>
      <c r="N37" s="142" t="str">
        <f>[1]playerSkillEffect!N37</f>
        <v>PLAYERSKILL_307</v>
      </c>
      <c r="O37" s="142" t="str">
        <f>[1]playerSkillEffect!O37</f>
        <v>PLAYERSKILLDES_307</v>
      </c>
      <c r="P37" s="142" t="str">
        <f>[1]playerSkillEffect!P37</f>
        <v>PLAYERSKILLDES2_307</v>
      </c>
      <c r="Q37" s="142" t="str">
        <f>[1]playerSkillEffect!Q37</f>
        <v>PLAYERSKILLDES3_307</v>
      </c>
      <c r="R37" s="142" t="str">
        <f>[1]playerSkillEffect!R37</f>
        <v>PLAYERSKILLDES4_307</v>
      </c>
      <c r="S37" s="142" t="str">
        <f>[1]playerSkillEffect!S37</f>
        <v>ps_bingxuefengbao</v>
      </c>
      <c r="T37" s="142">
        <f>[1]playerSkillEffect!T37</f>
        <v>101</v>
      </c>
      <c r="U37" s="142">
        <f>[1]playerSkillEffect!U37</f>
        <v>0</v>
      </c>
      <c r="V37" s="142">
        <f>[1]playerSkillEffect!V37</f>
        <v>0</v>
      </c>
      <c r="W37" s="142">
        <f>[1]playerSkillEffect!W37</f>
        <v>0</v>
      </c>
      <c r="X37" s="142">
        <f>[1]playerSkillEffect!X37</f>
        <v>0</v>
      </c>
      <c r="Y37" s="142">
        <f>[1]playerSkillEffect!Y37</f>
        <v>0</v>
      </c>
      <c r="Z37" s="142">
        <f>[1]playerSkillEffect!Z37</f>
        <v>0</v>
      </c>
      <c r="AA37" s="142">
        <f>[1]playerSkillEffect!AA37</f>
        <v>0</v>
      </c>
      <c r="AB37" s="142">
        <f>[1]playerSkillEffect!AB37</f>
        <v>0</v>
      </c>
      <c r="AC37" s="142">
        <f>[1]playerSkillEffect!AC37</f>
        <v>0</v>
      </c>
      <c r="AD37" s="142">
        <f>[1]playerSkillEffect!AD37</f>
        <v>0</v>
      </c>
      <c r="AE37" s="142">
        <f>[1]playerSkillEffect!AE37</f>
        <v>0</v>
      </c>
      <c r="AF37" s="142">
        <f>[1]playerSkillEffect!AF37</f>
        <v>0</v>
      </c>
      <c r="AG37" s="142">
        <f>[1]playerSkillEffect!AG37</f>
        <v>0</v>
      </c>
      <c r="AH37" s="142">
        <f>[1]playerSkillEffect!AH37</f>
        <v>120</v>
      </c>
      <c r="AI37" s="142">
        <f>[1]playerSkillEffect!AI37</f>
        <v>0</v>
      </c>
      <c r="AJ37" s="142">
        <f>[1]playerSkillEffect!AJ37</f>
        <v>0</v>
      </c>
      <c r="AK37" s="142">
        <f>[1]playerSkillEffect!AK37</f>
        <v>0</v>
      </c>
      <c r="AL37" s="142">
        <f>[1]playerSkillEffect!AL37</f>
        <v>0</v>
      </c>
      <c r="AM37" s="142">
        <f>[1]playerSkillEffect!AM37</f>
        <v>1</v>
      </c>
      <c r="AN37" s="142">
        <f>[1]playerSkillEffect!AN37</f>
        <v>0</v>
      </c>
      <c r="AO37" s="142">
        <f>[1]playerSkillEffect!AO37</f>
        <v>0</v>
      </c>
      <c r="AP37" s="142">
        <f>[1]playerSkillEffect!AP37</f>
        <v>3</v>
      </c>
      <c r="AQ37" s="142">
        <f>[1]playerSkillEffect!AQ37</f>
        <v>3</v>
      </c>
      <c r="AR37" s="142">
        <f>[1]playerSkillEffect!AR37</f>
        <v>0</v>
      </c>
      <c r="AS37" s="142">
        <f>[1]playerSkillEffect!AS37</f>
        <v>0</v>
      </c>
      <c r="AT37" s="142" t="str">
        <f>[1]playerSkillEffect!AT37</f>
        <v>[13000,0]</v>
      </c>
      <c r="AU37" s="142" t="str">
        <f>[1]playerSkillEffect!AU37</f>
        <v>[24000,0]</v>
      </c>
      <c r="AV37" s="142" t="str">
        <f>[1]playerSkillEffect!AV37</f>
        <v>[38,0]</v>
      </c>
      <c r="AW37" s="142">
        <f>[1]playerSkillEffect!AW37</f>
        <v>1</v>
      </c>
      <c r="AX37" s="142">
        <f>[1]playerSkillEffect!AX37</f>
        <v>1</v>
      </c>
      <c r="AY37" s="142">
        <f>[1]playerSkillEffect!AY37</f>
        <v>1</v>
      </c>
      <c r="AZ37" s="142" t="str">
        <f>[1]playerSkillEffect!AZ37</f>
        <v/>
      </c>
      <c r="BA37" s="142">
        <f>[1]playerSkillEffect!BA37</f>
        <v>0</v>
      </c>
      <c r="BB37" s="142">
        <f>[1]playerSkillEffect!BB37</f>
        <v>1</v>
      </c>
      <c r="BC37" s="142">
        <f>[1]playerSkillEffect!BC37</f>
        <v>0</v>
      </c>
      <c r="BD37" s="142" t="str">
        <f>[1]playerSkillEffect!BD37</f>
        <v/>
      </c>
      <c r="BE37" s="142">
        <f>[1]playerSkillEffect!BE37</f>
        <v>10307</v>
      </c>
      <c r="BF37" s="142" t="str">
        <f>[1]playerSkillEffect!BF37</f>
        <v/>
      </c>
      <c r="BG37" s="142" t="str">
        <f>[1]playerSkillEffect!BG37</f>
        <v/>
      </c>
      <c r="BH37" s="142">
        <f>[1]playerSkillEffect!BH37</f>
        <v>100</v>
      </c>
      <c r="BI37" s="142">
        <f>[1]playerSkillEffect!BI37</f>
        <v>0</v>
      </c>
      <c r="BJ37" s="142">
        <f>[1]playerSkillEffect!BJ37</f>
        <v>0</v>
      </c>
      <c r="BK37" s="142">
        <f>[1]playerSkillEffect!BK37</f>
        <v>1</v>
      </c>
      <c r="BL37" s="142">
        <f>[1]playerSkillEffect!BL37</f>
        <v>60</v>
      </c>
      <c r="BM37" s="142">
        <f>[1]playerSkillEffect!BM37</f>
        <v>9</v>
      </c>
      <c r="BN37" s="142">
        <f>[1]playerSkillEffect!BN37</f>
        <v>0</v>
      </c>
      <c r="BO37" s="142">
        <f>[1]playerSkillEffect!BO37</f>
        <v>0</v>
      </c>
      <c r="BP37" s="142" t="str">
        <f>[1]playerSkillEffect!BP37</f>
        <v>[0,1]</v>
      </c>
      <c r="BQ37" s="142">
        <f>[1]playerSkillEffect!BQ37</f>
        <v>0</v>
      </c>
      <c r="BR37" s="142">
        <f>[1]playerSkillEffect!BR37</f>
        <v>0</v>
      </c>
      <c r="BS37" s="142" t="str">
        <f>[1]playerSkillEffect!BS37</f>
        <v/>
      </c>
      <c r="BT37" s="142">
        <f>[1]playerSkillEffect!BT37</f>
        <v>0</v>
      </c>
      <c r="BU37" s="142">
        <f>[1]playerSkillEffect!BU37</f>
        <v>0</v>
      </c>
      <c r="BV37" s="142">
        <f>[1]playerSkillEffect!BV37</f>
        <v>0</v>
      </c>
      <c r="BW37" s="142" t="str">
        <f>[1]playerSkillEffect!BW37</f>
        <v/>
      </c>
      <c r="BX37" s="142">
        <f>[1]playerSkillEffect!BX37</f>
        <v>3</v>
      </c>
      <c r="BY37" s="142" t="str">
        <f>[1]playerSkillEffect!BY37</f>
        <v/>
      </c>
      <c r="BZ37" s="142">
        <f>[1]playerSkillEffect!BZ37</f>
        <v>0</v>
      </c>
      <c r="CA37" s="142">
        <f>[1]playerSkillEffect!CA37</f>
        <v>0</v>
      </c>
      <c r="CB37" s="142">
        <f>[1]playerSkillEffect!CB37</f>
        <v>0</v>
      </c>
      <c r="CC37" s="142">
        <f>[1]playerSkillEffect!CC37</f>
        <v>0</v>
      </c>
      <c r="CD37" s="142">
        <f>[1]playerSkillEffect!CD37</f>
        <v>0</v>
      </c>
      <c r="CE37" s="142">
        <f>[1]playerSkillEffect!CE37</f>
        <v>0</v>
      </c>
      <c r="CF37" s="142">
        <f>[1]playerSkillEffect!CF37</f>
        <v>0</v>
      </c>
      <c r="CG37" s="142">
        <f>[1]playerSkillEffect!CG37</f>
        <v>0</v>
      </c>
      <c r="CH37" s="142">
        <f>[1]playerSkillEffect!CH37</f>
        <v>0</v>
      </c>
      <c r="CI37" s="142">
        <f>[1]playerSkillEffect!CI37</f>
        <v>0</v>
      </c>
      <c r="CJ37" s="142">
        <f>[1]playerSkillEffect!CJ37</f>
        <v>0</v>
      </c>
      <c r="CK37" s="142">
        <f>[1]playerSkillEffect!CK37</f>
        <v>0</v>
      </c>
      <c r="CL37" s="142">
        <f>[1]playerSkillEffect!CL37</f>
        <v>0</v>
      </c>
      <c r="CM37" s="142">
        <f>[1]playerSkillEffect!CM37</f>
        <v>0</v>
      </c>
      <c r="CN37" s="142">
        <f>[1]playerSkillEffect!CN37</f>
        <v>0</v>
      </c>
      <c r="CO37" s="142">
        <f>[1]playerSkillEffect!CO37</f>
        <v>0</v>
      </c>
      <c r="CP37" s="142">
        <f>[1]playerSkillEffect!CP37</f>
        <v>0</v>
      </c>
      <c r="CQ37" s="142">
        <f>[1]playerSkillEffect!CQ37</f>
        <v>0</v>
      </c>
      <c r="CR37" s="142">
        <f>[1]playerSkillEffect!CR37</f>
        <v>0</v>
      </c>
      <c r="CS37" s="142">
        <f>[1]playerSkillEffect!CS37</f>
        <v>0</v>
      </c>
      <c r="CT37" s="142">
        <f>[1]playerSkillEffect!CT37</f>
        <v>0</v>
      </c>
      <c r="CU37" s="142">
        <f>[1]playerSkillEffect!CU37</f>
        <v>0</v>
      </c>
      <c r="CV37" s="142">
        <f>[1]playerSkillEffect!CV37</f>
        <v>0</v>
      </c>
      <c r="CW37" s="142">
        <f>[1]playerSkillEffect!CW37</f>
        <v>0</v>
      </c>
      <c r="CX37" s="142">
        <f>[1]playerSkillEffect!CX37</f>
        <v>0</v>
      </c>
      <c r="CY37" s="142">
        <f>[1]playerSkillEffect!CY37</f>
        <v>0</v>
      </c>
      <c r="CZ37" s="142">
        <f>[1]playerSkillEffect!CZ37</f>
        <v>0</v>
      </c>
      <c r="DA37" s="142">
        <f>[1]playerSkillEffect!DA37</f>
        <v>0</v>
      </c>
      <c r="DB37" s="142">
        <f>[1]playerSkillEffect!DB37</f>
        <v>0</v>
      </c>
      <c r="DC37" s="142">
        <f>[1]playerSkillEffect!DC37</f>
        <v>0</v>
      </c>
      <c r="DD37" s="142">
        <f>[1]playerSkillEffect!DD37</f>
        <v>0</v>
      </c>
      <c r="DE37" s="142">
        <f>[1]playerSkillEffect!DE37</f>
        <v>0</v>
      </c>
      <c r="DF37" s="142">
        <f>[1]playerSkillEffect!DF37</f>
        <v>0</v>
      </c>
      <c r="DG37" s="142">
        <f>[1]playerSkillEffect!DG37</f>
        <v>0</v>
      </c>
      <c r="DH37" s="142">
        <f>[1]playerSkillEffect!DH37</f>
        <v>0</v>
      </c>
      <c r="DI37" s="142">
        <f>[1]playerSkillEffect!DI37</f>
        <v>60</v>
      </c>
      <c r="DJ37" s="142">
        <f>[1]playerSkillEffect!DJ37</f>
        <v>0</v>
      </c>
      <c r="DK37" s="142">
        <f>[1]playerSkillEffect!DK37</f>
        <v>0</v>
      </c>
      <c r="DL37" s="142">
        <f>[1]playerSkillEffect!DL37</f>
        <v>0</v>
      </c>
      <c r="DM37" s="142">
        <f>[1]playerSkillEffect!DM37</f>
        <v>0</v>
      </c>
      <c r="DN37" s="142">
        <f>[1]playerSkillEffect!DN37</f>
        <v>0</v>
      </c>
      <c r="DO37" s="142">
        <f>[1]playerSkillEffect!DO37</f>
        <v>0</v>
      </c>
      <c r="DP37" s="142">
        <f>[1]playerSkillEffect!DP37</f>
        <v>0</v>
      </c>
      <c r="DQ37" s="142">
        <f>[1]playerSkillEffect!DQ37</f>
        <v>0</v>
      </c>
      <c r="DR37" s="142">
        <f>[1]playerSkillEffect!DR37</f>
        <v>0</v>
      </c>
      <c r="DS37" s="142">
        <f>[1]playerSkillEffect!DS37</f>
        <v>0</v>
      </c>
      <c r="DT37" s="142">
        <f>[1]playerSkillEffect!DT37</f>
        <v>3</v>
      </c>
      <c r="DU37" s="142">
        <f>[1]playerSkillEffect!DU37</f>
        <v>0</v>
      </c>
      <c r="DV37" s="142">
        <f>[1]playerSkillEffect!DV37</f>
        <v>0</v>
      </c>
      <c r="DW37" s="142">
        <f>[1]playerSkillEffect!DW37</f>
        <v>0</v>
      </c>
      <c r="DX37" s="142">
        <f>[1]playerSkillEffect!DX37</f>
        <v>0</v>
      </c>
      <c r="DY37" s="142">
        <f>[1]playerSkillEffect!DY37</f>
        <v>0</v>
      </c>
      <c r="DZ37" s="142">
        <f>[1]playerSkillEffect!DZ37</f>
        <v>0</v>
      </c>
      <c r="EA37" s="142">
        <f>[1]playerSkillEffect!EA37</f>
        <v>0</v>
      </c>
      <c r="EB37" s="142">
        <f>[1]playerSkillEffect!EB37</f>
        <v>0</v>
      </c>
      <c r="EC37" s="142">
        <f>[1]playerSkillEffect!EC37</f>
        <v>0</v>
      </c>
      <c r="ED37" s="142">
        <f>[1]playerSkillEffect!ED37</f>
        <v>0</v>
      </c>
      <c r="EE37" s="142">
        <f>[1]playerSkillEffect!EE37</f>
        <v>0</v>
      </c>
      <c r="EF37" s="142">
        <f>[1]playerSkillEffect!EF37</f>
        <v>0</v>
      </c>
      <c r="EG37" s="142">
        <f>[1]playerSkillEffect!EG37</f>
        <v>0</v>
      </c>
      <c r="EH37" s="142">
        <f>[1]playerSkillEffect!EH37</f>
        <v>0</v>
      </c>
      <c r="EI37" s="142">
        <f>[1]playerSkillEffect!EI37</f>
        <v>0</v>
      </c>
      <c r="EJ37" s="142">
        <f>[1]playerSkillEffect!EJ37</f>
        <v>0</v>
      </c>
      <c r="EK37" s="142">
        <f>[1]playerSkillEffect!EK37</f>
        <v>0</v>
      </c>
      <c r="EL37" s="142">
        <f>[1]playerSkillEffect!EL37</f>
        <v>0</v>
      </c>
      <c r="EM37" s="142">
        <f>[1]playerSkillEffect!EM37</f>
        <v>0</v>
      </c>
      <c r="EN37" s="142">
        <f>[1]playerSkillEffect!EN37</f>
        <v>0</v>
      </c>
      <c r="EO37" s="142">
        <f>[1]playerSkillEffect!EO37</f>
        <v>0</v>
      </c>
      <c r="EP37" s="142">
        <f>[1]playerSkillEffect!EP37</f>
        <v>0</v>
      </c>
      <c r="EQ37" s="142">
        <f>[1]playerSkillEffect!EQ37</f>
        <v>0</v>
      </c>
      <c r="ER37" s="142">
        <f>[1]playerSkillEffect!ER37</f>
        <v>0</v>
      </c>
      <c r="ES37" s="142">
        <f>[1]playerSkillEffect!ES37</f>
        <v>0</v>
      </c>
      <c r="ET37" s="142">
        <f>[1]playerSkillEffect!ET37</f>
        <v>0</v>
      </c>
      <c r="EU37" s="142">
        <f>[1]playerSkillEffect!EU37</f>
        <v>0</v>
      </c>
      <c r="EV37" s="142">
        <f>[1]playerSkillEffect!EV37</f>
        <v>0</v>
      </c>
      <c r="EW37" s="142">
        <f>[1]playerSkillEffect!EW37</f>
        <v>10</v>
      </c>
      <c r="EX37" s="142">
        <f>[1]playerSkillEffect!EX37</f>
        <v>0</v>
      </c>
      <c r="EY37" s="142">
        <f>[1]playerSkillEffect!EY37</f>
        <v>0</v>
      </c>
      <c r="EZ37" s="142">
        <f>[1]playerSkillEffect!EZ37</f>
        <v>101</v>
      </c>
      <c r="FA37" s="142">
        <f>[1]playerSkillEffect!FA37</f>
        <v>0</v>
      </c>
      <c r="FB37" s="142">
        <f>[1]playerSkillEffect!FB37</f>
        <v>0</v>
      </c>
      <c r="FC37" s="142">
        <f>[1]playerSkillEffect!FC37</f>
        <v>0</v>
      </c>
      <c r="FD37" s="142">
        <f>[1]playerSkillEffect!FD37</f>
        <v>0</v>
      </c>
      <c r="FE37" s="142">
        <f>[1]playerSkillEffect!FE37</f>
        <v>0</v>
      </c>
      <c r="FF37" s="142">
        <f>[1]playerSkillEffect!FF37</f>
        <v>0</v>
      </c>
      <c r="FG37" s="142">
        <f>[1]playerSkillEffect!FG37</f>
        <v>2</v>
      </c>
      <c r="FH37" s="142">
        <f>[1]playerSkillEffect!FH37</f>
        <v>1</v>
      </c>
      <c r="FI37" s="142">
        <f>[1]playerSkillEffect!FI37</f>
        <v>25</v>
      </c>
      <c r="FJ37" s="142">
        <f>[1]playerSkillEffect!FJ37</f>
        <v>10</v>
      </c>
      <c r="FK37" s="142">
        <f>[1]playerSkillEffect!FK37</f>
        <v>0</v>
      </c>
      <c r="FL37" s="142">
        <f>[1]playerSkillEffect!FL37</f>
        <v>0</v>
      </c>
      <c r="FM37" s="142">
        <f>[1]playerSkillEffect!FM37</f>
        <v>101</v>
      </c>
      <c r="FN37" s="142">
        <f>[1]playerSkillEffect!FN37</f>
        <v>0</v>
      </c>
      <c r="FO37" s="142">
        <f>[1]playerSkillEffect!FO37</f>
        <v>0</v>
      </c>
      <c r="FP37" s="142">
        <f>[1]playerSkillEffect!FP37</f>
        <v>0</v>
      </c>
      <c r="FQ37" s="142">
        <f>[1]playerSkillEffect!FQ37</f>
        <v>0</v>
      </c>
      <c r="FR37" s="142">
        <f>[1]playerSkillEffect!FR37</f>
        <v>0</v>
      </c>
      <c r="FS37" s="142">
        <f>[1]playerSkillEffect!FS37</f>
        <v>0</v>
      </c>
      <c r="FT37" s="142" t="str">
        <f>[1]playerSkillEffect!FT37</f>
        <v>[4,5]</v>
      </c>
      <c r="FU37" s="142">
        <f>[1]playerSkillEffect!FU37</f>
        <v>2</v>
      </c>
      <c r="FV37" s="142">
        <f>[1]playerSkillEffect!FV37</f>
        <v>1</v>
      </c>
      <c r="FW37" s="142">
        <f>[1]playerSkillEffect!FW37</f>
        <v>25</v>
      </c>
      <c r="FX37" s="142">
        <f>[1]playerSkillEffect!FX37</f>
        <v>2000</v>
      </c>
      <c r="FY37" s="142">
        <f>[1]playerSkillEffect!FY37</f>
        <v>1</v>
      </c>
      <c r="FZ37" s="142">
        <f>[1]playerSkillEffect!FZ37</f>
        <v>0</v>
      </c>
      <c r="GA37" s="142">
        <f>[1]playerSkillEffect!GA37</f>
        <v>0</v>
      </c>
      <c r="GB37" s="142">
        <f>[1]playerSkillEffect!GB37</f>
        <v>0</v>
      </c>
      <c r="GC37" s="142">
        <f>[1]playerSkillEffect!GC37</f>
        <v>0</v>
      </c>
      <c r="GD37" s="142">
        <f>[1]playerSkillEffect!GD37</f>
        <v>0</v>
      </c>
      <c r="GE37" s="142">
        <f>[1]playerSkillEffect!GE37</f>
        <v>0</v>
      </c>
      <c r="GF37" s="142">
        <f>[1]playerSkillEffect!GF37</f>
        <v>0</v>
      </c>
      <c r="GG37" s="142">
        <f>[1]playerSkillEffect!GG37</f>
        <v>0</v>
      </c>
      <c r="GH37" s="142">
        <f>[1]playerSkillEffect!GH37</f>
        <v>0</v>
      </c>
    </row>
    <row r="38" spans="1:190">
      <c r="A38" s="142">
        <f>[1]playerSkillEffect!A38</f>
        <v>308</v>
      </c>
      <c r="B38" s="142" t="str">
        <f>[1]playerSkillEffect!B38</f>
        <v>欢欣鼓舞</v>
      </c>
      <c r="C38" s="142">
        <f>[1]playerSkillEffect!C38</f>
        <v>2</v>
      </c>
      <c r="D38" s="142">
        <f>[1]playerSkillEffect!D38</f>
        <v>0</v>
      </c>
      <c r="E38" s="142">
        <f>[1]playerSkillEffect!E38</f>
        <v>0</v>
      </c>
      <c r="F38" s="142">
        <f>[1]playerSkillEffect!F38</f>
        <v>1</v>
      </c>
      <c r="G38" s="142">
        <f>[1]playerSkillEffect!G38</f>
        <v>2</v>
      </c>
      <c r="H38" s="142">
        <f>[1]playerSkillEffect!H38</f>
        <v>2</v>
      </c>
      <c r="I38" s="142">
        <f>[1]playerSkillEffect!I38</f>
        <v>0</v>
      </c>
      <c r="J38" s="142">
        <f>[1]playerSkillEffect!J38</f>
        <v>0</v>
      </c>
      <c r="K38" s="142">
        <f>[1]playerSkillEffect!K38</f>
        <v>0</v>
      </c>
      <c r="L38" s="142">
        <f>[1]playerSkillEffect!L38</f>
        <v>2.7E-2</v>
      </c>
      <c r="M38" s="142">
        <f>[1]playerSkillEffect!M38</f>
        <v>1.7999999999999999E-2</v>
      </c>
      <c r="N38" s="142" t="str">
        <f>[1]playerSkillEffect!N38</f>
        <v>PLAYERSKILL_308</v>
      </c>
      <c r="O38" s="142" t="str">
        <f>[1]playerSkillEffect!O38</f>
        <v>PLAYERSKILLDES_308</v>
      </c>
      <c r="P38" s="142" t="str">
        <f>[1]playerSkillEffect!P38</f>
        <v>PLAYERSKILLDES2_308</v>
      </c>
      <c r="Q38" s="142" t="str">
        <f>[1]playerSkillEffect!Q38</f>
        <v>PLAYERSKILLDES3_308</v>
      </c>
      <c r="R38" s="142" t="str">
        <f>[1]playerSkillEffect!R38</f>
        <v>PLAYERSKILLDES4_308</v>
      </c>
      <c r="S38" s="142" t="str">
        <f>[1]playerSkillEffect!S38</f>
        <v>ps_huanxinguwu</v>
      </c>
      <c r="T38" s="142">
        <f>[1]playerSkillEffect!T38</f>
        <v>100</v>
      </c>
      <c r="U38" s="142">
        <f>[1]playerSkillEffect!U38</f>
        <v>0</v>
      </c>
      <c r="V38" s="142">
        <f>[1]playerSkillEffect!V38</f>
        <v>0</v>
      </c>
      <c r="W38" s="142">
        <f>[1]playerSkillEffect!W38</f>
        <v>0</v>
      </c>
      <c r="X38" s="142">
        <f>[1]playerSkillEffect!X38</f>
        <v>0</v>
      </c>
      <c r="Y38" s="142">
        <f>[1]playerSkillEffect!Y38</f>
        <v>0</v>
      </c>
      <c r="Z38" s="142">
        <f>[1]playerSkillEffect!Z38</f>
        <v>0</v>
      </c>
      <c r="AA38" s="142">
        <f>[1]playerSkillEffect!AA38</f>
        <v>0</v>
      </c>
      <c r="AB38" s="142">
        <f>[1]playerSkillEffect!AB38</f>
        <v>0</v>
      </c>
      <c r="AC38" s="142">
        <f>[1]playerSkillEffect!AC38</f>
        <v>0</v>
      </c>
      <c r="AD38" s="142" t="str">
        <f>[1]playerSkillEffect!AD38</f>
        <v>huanxinguwu_huanxinguwu</v>
      </c>
      <c r="AE38" s="142">
        <f>[1]playerSkillEffect!AE38</f>
        <v>0</v>
      </c>
      <c r="AF38" s="142">
        <f>[1]playerSkillEffect!AF38</f>
        <v>0</v>
      </c>
      <c r="AG38" s="142">
        <f>[1]playerSkillEffect!AG38</f>
        <v>0</v>
      </c>
      <c r="AH38" s="142">
        <f>[1]playerSkillEffect!AH38</f>
        <v>160</v>
      </c>
      <c r="AI38" s="142">
        <f>[1]playerSkillEffect!AI38</f>
        <v>0</v>
      </c>
      <c r="AJ38" s="142">
        <f>[1]playerSkillEffect!AJ38</f>
        <v>0</v>
      </c>
      <c r="AK38" s="142">
        <f>[1]playerSkillEffect!AK38</f>
        <v>0</v>
      </c>
      <c r="AL38" s="142">
        <f>[1]playerSkillEffect!AL38</f>
        <v>0</v>
      </c>
      <c r="AM38" s="142">
        <f>[1]playerSkillEffect!AM38</f>
        <v>2</v>
      </c>
      <c r="AN38" s="142" t="str">
        <f>[1]playerSkillEffect!AN38</f>
        <v>[["skill_huanxinguwu",1]]</v>
      </c>
      <c r="AO38" s="142">
        <f>[1]playerSkillEffect!AO38</f>
        <v>0</v>
      </c>
      <c r="AP38" s="142">
        <f>[1]playerSkillEffect!AP38</f>
        <v>3</v>
      </c>
      <c r="AQ38" s="142">
        <f>[1]playerSkillEffect!AQ38</f>
        <v>3</v>
      </c>
      <c r="AR38" s="142">
        <f>[1]playerSkillEffect!AR38</f>
        <v>0</v>
      </c>
      <c r="AS38" s="142">
        <f>[1]playerSkillEffect!AS38</f>
        <v>0</v>
      </c>
      <c r="AT38" s="142" t="str">
        <f>[1]playerSkillEffect!AT38</f>
        <v>[8000,500]</v>
      </c>
      <c r="AU38" s="142" t="str">
        <f>[1]playerSkillEffect!AU38</f>
        <v>[24000,500]</v>
      </c>
      <c r="AV38" s="142" t="str">
        <f>[1]playerSkillEffect!AV38</f>
        <v>[28,0]</v>
      </c>
      <c r="AW38" s="142">
        <f>[1]playerSkillEffect!AW38</f>
        <v>1</v>
      </c>
      <c r="AX38" s="142">
        <f>[1]playerSkillEffect!AX38</f>
        <v>1</v>
      </c>
      <c r="AY38" s="142">
        <f>[1]playerSkillEffect!AY38</f>
        <v>1</v>
      </c>
      <c r="AZ38" s="142" t="str">
        <f>[1]playerSkillEffect!AZ38</f>
        <v/>
      </c>
      <c r="BA38" s="142">
        <f>[1]playerSkillEffect!BA38</f>
        <v>0</v>
      </c>
      <c r="BB38" s="142">
        <f>[1]playerSkillEffect!BB38</f>
        <v>1</v>
      </c>
      <c r="BC38" s="142">
        <f>[1]playerSkillEffect!BC38</f>
        <v>0</v>
      </c>
      <c r="BD38" s="142" t="str">
        <f>[1]playerSkillEffect!BD38</f>
        <v/>
      </c>
      <c r="BE38" s="142" t="str">
        <f>[1]playerSkillEffect!BE38</f>
        <v/>
      </c>
      <c r="BF38" s="142" t="str">
        <f>[1]playerSkillEffect!BF38</f>
        <v/>
      </c>
      <c r="BG38" s="142" t="str">
        <f>[1]playerSkillEffect!BG38</f>
        <v/>
      </c>
      <c r="BH38" s="142">
        <f>[1]playerSkillEffect!BH38</f>
        <v>100</v>
      </c>
      <c r="BI38" s="142" t="str">
        <f>[1]playerSkillEffect!BI38</f>
        <v>[[17,104]]</v>
      </c>
      <c r="BJ38" s="142">
        <f>[1]playerSkillEffect!BJ38</f>
        <v>0</v>
      </c>
      <c r="BK38" s="142">
        <f>[1]playerSkillEffect!BK38</f>
        <v>1</v>
      </c>
      <c r="BL38" s="142">
        <f>[1]playerSkillEffect!BL38</f>
        <v>60</v>
      </c>
      <c r="BM38" s="142">
        <f>[1]playerSkillEffect!BM38</f>
        <v>8</v>
      </c>
      <c r="BN38" s="142">
        <f>[1]playerSkillEffect!BN38</f>
        <v>10</v>
      </c>
      <c r="BO38" s="142">
        <f>[1]playerSkillEffect!BO38</f>
        <v>0</v>
      </c>
      <c r="BP38" s="142" t="str">
        <f>[1]playerSkillEffect!BP38</f>
        <v>[0,0]</v>
      </c>
      <c r="BQ38" s="142">
        <f>[1]playerSkillEffect!BQ38</f>
        <v>0</v>
      </c>
      <c r="BR38" s="142">
        <f>[1]playerSkillEffect!BR38</f>
        <v>0</v>
      </c>
      <c r="BS38" s="142" t="str">
        <f>[1]playerSkillEffect!BS38</f>
        <v/>
      </c>
      <c r="BT38" s="142">
        <f>[1]playerSkillEffect!BT38</f>
        <v>0</v>
      </c>
      <c r="BU38" s="142" t="str">
        <f>[1]playerSkillEffect!BU38</f>
        <v/>
      </c>
      <c r="BV38" s="142">
        <f>[1]playerSkillEffect!BV38</f>
        <v>0</v>
      </c>
      <c r="BW38" s="142" t="str">
        <f>[1]playerSkillEffect!BW38</f>
        <v/>
      </c>
      <c r="BX38" s="142">
        <f>[1]playerSkillEffect!BX38</f>
        <v>3</v>
      </c>
      <c r="BY38" s="142" t="str">
        <f>[1]playerSkillEffect!BY38</f>
        <v/>
      </c>
      <c r="BZ38" s="142" t="str">
        <f>[1]playerSkillEffect!BZ38</f>
        <v/>
      </c>
      <c r="CA38" s="142">
        <f>[1]playerSkillEffect!CA38</f>
        <v>1999</v>
      </c>
      <c r="CB38" s="142" t="str">
        <f>[1]playerSkillEffect!CB38</f>
        <v>[100,0]</v>
      </c>
      <c r="CC38" s="142">
        <f>[1]playerSkillEffect!CC38</f>
        <v>0</v>
      </c>
      <c r="CD38" s="142">
        <f>[1]playerSkillEffect!CD38</f>
        <v>0</v>
      </c>
      <c r="CE38" s="142" t="str">
        <f>[1]playerSkillEffect!CE38</f>
        <v/>
      </c>
      <c r="CF38" s="142" t="str">
        <f>[1]playerSkillEffect!CF38</f>
        <v/>
      </c>
      <c r="CG38" s="142" t="str">
        <f>[1]playerSkillEffect!CG38</f>
        <v/>
      </c>
      <c r="CH38" s="142" t="str">
        <f>[1]playerSkillEffect!CH38</f>
        <v/>
      </c>
      <c r="CI38" s="142" t="str">
        <f>[1]playerSkillEffect!CI38</f>
        <v/>
      </c>
      <c r="CJ38" s="142">
        <f>[1]playerSkillEffect!CJ38</f>
        <v>0</v>
      </c>
      <c r="CK38" s="142">
        <f>[1]playerSkillEffect!CK38</f>
        <v>1</v>
      </c>
      <c r="CL38" s="142">
        <f>[1]playerSkillEffect!CL38</f>
        <v>0</v>
      </c>
      <c r="CM38" s="142">
        <f>[1]playerSkillEffect!CM38</f>
        <v>0</v>
      </c>
      <c r="CN38" s="142">
        <f>[1]playerSkillEffect!CN38</f>
        <v>0</v>
      </c>
      <c r="CO38" s="142">
        <f>[1]playerSkillEffect!CO38</f>
        <v>0</v>
      </c>
      <c r="CP38" s="142">
        <f>[1]playerSkillEffect!CP38</f>
        <v>0</v>
      </c>
      <c r="CQ38" s="142">
        <f>[1]playerSkillEffect!CQ38</f>
        <v>0</v>
      </c>
      <c r="CR38" s="142">
        <f>[1]playerSkillEffect!CR38</f>
        <v>0</v>
      </c>
      <c r="CS38" s="142">
        <f>[1]playerSkillEffect!CS38</f>
        <v>0</v>
      </c>
      <c r="CT38" s="142">
        <f>[1]playerSkillEffect!CT38</f>
        <v>0</v>
      </c>
      <c r="CU38" s="142">
        <f>[1]playerSkillEffect!CU38</f>
        <v>0</v>
      </c>
      <c r="CV38" s="142">
        <f>[1]playerSkillEffect!CV38</f>
        <v>0</v>
      </c>
      <c r="CW38" s="142">
        <f>[1]playerSkillEffect!CW38</f>
        <v>0</v>
      </c>
      <c r="CX38" s="142">
        <f>[1]playerSkillEffect!CX38</f>
        <v>0</v>
      </c>
      <c r="CY38" s="142">
        <f>[1]playerSkillEffect!CY38</f>
        <v>0</v>
      </c>
      <c r="CZ38" s="142">
        <f>[1]playerSkillEffect!CZ38</f>
        <v>0</v>
      </c>
      <c r="DA38" s="142">
        <f>[1]playerSkillEffect!DA38</f>
        <v>0</v>
      </c>
      <c r="DB38" s="142">
        <f>[1]playerSkillEffect!DB38</f>
        <v>0</v>
      </c>
      <c r="DC38" s="142">
        <f>[1]playerSkillEffect!DC38</f>
        <v>0</v>
      </c>
      <c r="DD38" s="142">
        <f>[1]playerSkillEffect!DD38</f>
        <v>0</v>
      </c>
      <c r="DE38" s="142">
        <f>[1]playerSkillEffect!DE38</f>
        <v>0</v>
      </c>
      <c r="DF38" s="142">
        <f>[1]playerSkillEffect!DF38</f>
        <v>0</v>
      </c>
      <c r="DG38" s="142">
        <f>[1]playerSkillEffect!DG38</f>
        <v>0</v>
      </c>
      <c r="DH38" s="142">
        <f>[1]playerSkillEffect!DH38</f>
        <v>0</v>
      </c>
      <c r="DI38" s="142">
        <f>[1]playerSkillEffect!DI38</f>
        <v>60</v>
      </c>
      <c r="DJ38" s="142">
        <f>[1]playerSkillEffect!DJ38</f>
        <v>0</v>
      </c>
      <c r="DK38" s="142">
        <f>[1]playerSkillEffect!DK38</f>
        <v>0</v>
      </c>
      <c r="DL38" s="142">
        <f>[1]playerSkillEffect!DL38</f>
        <v>0</v>
      </c>
      <c r="DM38" s="142">
        <f>[1]playerSkillEffect!DM38</f>
        <v>0</v>
      </c>
      <c r="DN38" s="142">
        <f>[1]playerSkillEffect!DN38</f>
        <v>0</v>
      </c>
      <c r="DO38" s="142">
        <f>[1]playerSkillEffect!DO38</f>
        <v>0</v>
      </c>
      <c r="DP38" s="142">
        <f>[1]playerSkillEffect!DP38</f>
        <v>0</v>
      </c>
      <c r="DQ38" s="142">
        <f>[1]playerSkillEffect!DQ38</f>
        <v>0</v>
      </c>
      <c r="DR38" s="142">
        <f>[1]playerSkillEffect!DR38</f>
        <v>0</v>
      </c>
      <c r="DS38" s="142">
        <f>[1]playerSkillEffect!DS38</f>
        <v>0</v>
      </c>
      <c r="DT38" s="142">
        <f>[1]playerSkillEffect!DT38</f>
        <v>3</v>
      </c>
      <c r="DU38" s="142">
        <f>[1]playerSkillEffect!DU38</f>
        <v>0</v>
      </c>
      <c r="DV38" s="142">
        <f>[1]playerSkillEffect!DV38</f>
        <v>0</v>
      </c>
      <c r="DW38" s="142">
        <f>[1]playerSkillEffect!DW38</f>
        <v>0</v>
      </c>
      <c r="DX38" s="142">
        <f>[1]playerSkillEffect!DX38</f>
        <v>0</v>
      </c>
      <c r="DY38" s="142">
        <f>[1]playerSkillEffect!DY38</f>
        <v>0</v>
      </c>
      <c r="DZ38" s="142">
        <f>[1]playerSkillEffect!DZ38</f>
        <v>0</v>
      </c>
      <c r="EA38" s="142">
        <f>[1]playerSkillEffect!EA38</f>
        <v>0</v>
      </c>
      <c r="EB38" s="142">
        <f>[1]playerSkillEffect!EB38</f>
        <v>0</v>
      </c>
      <c r="EC38" s="142">
        <f>[1]playerSkillEffect!EC38</f>
        <v>0</v>
      </c>
      <c r="ED38" s="142">
        <f>[1]playerSkillEffect!ED38</f>
        <v>0</v>
      </c>
      <c r="EE38" s="142">
        <f>[1]playerSkillEffect!EE38</f>
        <v>0</v>
      </c>
      <c r="EF38" s="142">
        <f>[1]playerSkillEffect!EF38</f>
        <v>0</v>
      </c>
      <c r="EG38" s="142">
        <f>[1]playerSkillEffect!EG38</f>
        <v>0</v>
      </c>
      <c r="EH38" s="142">
        <f>[1]playerSkillEffect!EH38</f>
        <v>0</v>
      </c>
      <c r="EI38" s="142">
        <f>[1]playerSkillEffect!EI38</f>
        <v>0</v>
      </c>
      <c r="EJ38" s="142">
        <f>[1]playerSkillEffect!EJ38</f>
        <v>0</v>
      </c>
      <c r="EK38" s="142">
        <f>[1]playerSkillEffect!EK38</f>
        <v>0</v>
      </c>
      <c r="EL38" s="142">
        <f>[1]playerSkillEffect!EL38</f>
        <v>0</v>
      </c>
      <c r="EM38" s="142">
        <f>[1]playerSkillEffect!EM38</f>
        <v>0</v>
      </c>
      <c r="EN38" s="142">
        <f>[1]playerSkillEffect!EN38</f>
        <v>0</v>
      </c>
      <c r="EO38" s="142">
        <f>[1]playerSkillEffect!EO38</f>
        <v>0</v>
      </c>
      <c r="EP38" s="142">
        <f>[1]playerSkillEffect!EP38</f>
        <v>0</v>
      </c>
      <c r="EQ38" s="142">
        <f>[1]playerSkillEffect!EQ38</f>
        <v>0</v>
      </c>
      <c r="ER38" s="142">
        <f>[1]playerSkillEffect!ER38</f>
        <v>0</v>
      </c>
      <c r="ES38" s="142">
        <f>[1]playerSkillEffect!ES38</f>
        <v>0</v>
      </c>
      <c r="ET38" s="142">
        <f>[1]playerSkillEffect!ET38</f>
        <v>0</v>
      </c>
      <c r="EU38" s="142">
        <f>[1]playerSkillEffect!EU38</f>
        <v>0</v>
      </c>
      <c r="EV38" s="142">
        <f>[1]playerSkillEffect!EV38</f>
        <v>0</v>
      </c>
      <c r="EW38" s="142">
        <f>[1]playerSkillEffect!EW38</f>
        <v>1</v>
      </c>
      <c r="EX38" s="142">
        <f>[1]playerSkillEffect!EX38</f>
        <v>0</v>
      </c>
      <c r="EY38" s="142">
        <f>[1]playerSkillEffect!EY38</f>
        <v>0</v>
      </c>
      <c r="EZ38" s="142">
        <f>[1]playerSkillEffect!EZ38</f>
        <v>100</v>
      </c>
      <c r="FA38" s="142">
        <f>[1]playerSkillEffect!FA38</f>
        <v>0</v>
      </c>
      <c r="FB38" s="142">
        <f>[1]playerSkillEffect!FB38</f>
        <v>0</v>
      </c>
      <c r="FC38" s="142">
        <f>[1]playerSkillEffect!FC38</f>
        <v>0</v>
      </c>
      <c r="FD38" s="142">
        <f>[1]playerSkillEffect!FD38</f>
        <v>0</v>
      </c>
      <c r="FE38" s="142">
        <f>[1]playerSkillEffect!FE38</f>
        <v>1</v>
      </c>
      <c r="FF38" s="142">
        <f>[1]playerSkillEffect!FF38</f>
        <v>0</v>
      </c>
      <c r="FG38" s="142" t="str">
        <f>[1]playerSkillEffect!FG38</f>
        <v/>
      </c>
      <c r="FH38" s="142">
        <f>[1]playerSkillEffect!FH38</f>
        <v>1</v>
      </c>
      <c r="FI38" s="142">
        <f>[1]playerSkillEffect!FI38</f>
        <v>25</v>
      </c>
      <c r="FJ38" s="142">
        <f>[1]playerSkillEffect!FJ38</f>
        <v>1</v>
      </c>
      <c r="FK38" s="142">
        <f>[1]playerSkillEffect!FK38</f>
        <v>0</v>
      </c>
      <c r="FL38" s="142">
        <f>[1]playerSkillEffect!FL38</f>
        <v>0</v>
      </c>
      <c r="FM38" s="142">
        <f>[1]playerSkillEffect!FM38</f>
        <v>100</v>
      </c>
      <c r="FN38" s="142">
        <f>[1]playerSkillEffect!FN38</f>
        <v>0</v>
      </c>
      <c r="FO38" s="142">
        <f>[1]playerSkillEffect!FO38</f>
        <v>0</v>
      </c>
      <c r="FP38" s="142">
        <f>[1]playerSkillEffect!FP38</f>
        <v>0</v>
      </c>
      <c r="FQ38" s="142">
        <f>[1]playerSkillEffect!FQ38</f>
        <v>0</v>
      </c>
      <c r="FR38" s="142">
        <f>[1]playerSkillEffect!FR38</f>
        <v>0</v>
      </c>
      <c r="FS38" s="142">
        <f>[1]playerSkillEffect!FS38</f>
        <v>1</v>
      </c>
      <c r="FT38" s="142">
        <f>[1]playerSkillEffect!FT38</f>
        <v>0</v>
      </c>
      <c r="FU38" s="142" t="str">
        <f>[1]playerSkillEffect!FU38</f>
        <v/>
      </c>
      <c r="FV38" s="142">
        <f>[1]playerSkillEffect!FV38</f>
        <v>1</v>
      </c>
      <c r="FW38" s="142">
        <f>[1]playerSkillEffect!FW38</f>
        <v>25</v>
      </c>
      <c r="FX38" s="142">
        <f>[1]playerSkillEffect!FX38</f>
        <v>2000</v>
      </c>
      <c r="FY38" s="142">
        <f>[1]playerSkillEffect!FY38</f>
        <v>1</v>
      </c>
      <c r="FZ38" s="142">
        <f>[1]playerSkillEffect!FZ38</f>
        <v>0</v>
      </c>
      <c r="GA38" s="142">
        <f>[1]playerSkillEffect!GA38</f>
        <v>0</v>
      </c>
      <c r="GB38" s="142">
        <f>[1]playerSkillEffect!GB38</f>
        <v>0</v>
      </c>
      <c r="GC38" s="142">
        <f>[1]playerSkillEffect!GC38</f>
        <v>0</v>
      </c>
      <c r="GD38" s="142">
        <f>[1]playerSkillEffect!GD38</f>
        <v>0</v>
      </c>
      <c r="GE38" s="142">
        <f>[1]playerSkillEffect!GE38</f>
        <v>0</v>
      </c>
      <c r="GF38" s="142">
        <f>[1]playerSkillEffect!GF38</f>
        <v>0</v>
      </c>
      <c r="GG38" s="142">
        <f>[1]playerSkillEffect!GG38</f>
        <v>0</v>
      </c>
      <c r="GH38" s="142">
        <f>[1]playerSkillEffect!GH38</f>
        <v>0</v>
      </c>
    </row>
    <row r="39" spans="1:190">
      <c r="A39" s="142">
        <f>[1]playerSkillEffect!A39</f>
        <v>3081</v>
      </c>
      <c r="B39" s="142" t="str">
        <f>[1]playerSkillEffect!B39</f>
        <v>欢欣鼓舞</v>
      </c>
      <c r="C39" s="142">
        <f>[1]playerSkillEffect!C39</f>
        <v>2</v>
      </c>
      <c r="D39" s="142">
        <f>[1]playerSkillEffect!D39</f>
        <v>0</v>
      </c>
      <c r="E39" s="142">
        <f>[1]playerSkillEffect!E39</f>
        <v>0</v>
      </c>
      <c r="F39" s="142">
        <f>[1]playerSkillEffect!F39</f>
        <v>1</v>
      </c>
      <c r="G39" s="142">
        <f>[1]playerSkillEffect!G39</f>
        <v>2</v>
      </c>
      <c r="H39" s="142">
        <f>[1]playerSkillEffect!H39</f>
        <v>2</v>
      </c>
      <c r="I39" s="142">
        <f>[1]playerSkillEffect!I39</f>
        <v>0</v>
      </c>
      <c r="J39" s="142">
        <f>[1]playerSkillEffect!J39</f>
        <v>0</v>
      </c>
      <c r="K39" s="142">
        <f>[1]playerSkillEffect!K39</f>
        <v>0</v>
      </c>
      <c r="L39" s="142">
        <f>[1]playerSkillEffect!L39</f>
        <v>2.7E-2</v>
      </c>
      <c r="M39" s="142">
        <f>[1]playerSkillEffect!M39</f>
        <v>1.7999999999999999E-2</v>
      </c>
      <c r="N39" s="142" t="str">
        <f>[1]playerSkillEffect!N39</f>
        <v>PLAYERSKILL_308</v>
      </c>
      <c r="O39" s="142" t="str">
        <f>[1]playerSkillEffect!O39</f>
        <v>PLAYERSKILLDES_3081</v>
      </c>
      <c r="P39" s="142" t="str">
        <f>[1]playerSkillEffect!P39</f>
        <v>PLAYERSKILLDES2_3081</v>
      </c>
      <c r="Q39" s="142" t="str">
        <f>[1]playerSkillEffect!Q39</f>
        <v>PLAYERSKILLDES3_3081</v>
      </c>
      <c r="R39" s="142" t="str">
        <f>[1]playerSkillEffect!R39</f>
        <v>PLAYERSKILLDES4_3081</v>
      </c>
      <c r="S39" s="142" t="str">
        <f>[1]playerSkillEffect!S39</f>
        <v>ps_huanxinguwu</v>
      </c>
      <c r="T39" s="142">
        <f>[1]playerSkillEffect!T39</f>
        <v>100</v>
      </c>
      <c r="U39" s="142">
        <f>[1]playerSkillEffect!U39</f>
        <v>0</v>
      </c>
      <c r="V39" s="142">
        <f>[1]playerSkillEffect!V39</f>
        <v>0</v>
      </c>
      <c r="W39" s="142">
        <f>[1]playerSkillEffect!W39</f>
        <v>0</v>
      </c>
      <c r="X39" s="142">
        <f>[1]playerSkillEffect!X39</f>
        <v>0</v>
      </c>
      <c r="Y39" s="142">
        <f>[1]playerSkillEffect!Y39</f>
        <v>0</v>
      </c>
      <c r="Z39" s="142">
        <f>[1]playerSkillEffect!Z39</f>
        <v>0</v>
      </c>
      <c r="AA39" s="142">
        <f>[1]playerSkillEffect!AA39</f>
        <v>0</v>
      </c>
      <c r="AB39" s="142">
        <f>[1]playerSkillEffect!AB39</f>
        <v>0</v>
      </c>
      <c r="AC39" s="142">
        <f>[1]playerSkillEffect!AC39</f>
        <v>0</v>
      </c>
      <c r="AD39" s="142" t="str">
        <f>[1]playerSkillEffect!AD39</f>
        <v>huanxinguwu_huanxinguwu</v>
      </c>
      <c r="AE39" s="142">
        <f>[1]playerSkillEffect!AE39</f>
        <v>0</v>
      </c>
      <c r="AF39" s="142">
        <f>[1]playerSkillEffect!AF39</f>
        <v>0</v>
      </c>
      <c r="AG39" s="142">
        <f>[1]playerSkillEffect!AG39</f>
        <v>0</v>
      </c>
      <c r="AH39" s="142">
        <f>[1]playerSkillEffect!AH39</f>
        <v>160</v>
      </c>
      <c r="AI39" s="142">
        <f>[1]playerSkillEffect!AI39</f>
        <v>0</v>
      </c>
      <c r="AJ39" s="142">
        <f>[1]playerSkillEffect!AJ39</f>
        <v>0</v>
      </c>
      <c r="AK39" s="142">
        <f>[1]playerSkillEffect!AK39</f>
        <v>0</v>
      </c>
      <c r="AL39" s="142">
        <f>[1]playerSkillEffect!AL39</f>
        <v>0</v>
      </c>
      <c r="AM39" s="142">
        <f>[1]playerSkillEffect!AM39</f>
        <v>2</v>
      </c>
      <c r="AN39" s="142" t="str">
        <f>[1]playerSkillEffect!AN39</f>
        <v>[["skill_huanxinguwu",1]]</v>
      </c>
      <c r="AO39" s="142">
        <f>[1]playerSkillEffect!AO39</f>
        <v>0</v>
      </c>
      <c r="AP39" s="142">
        <f>[1]playerSkillEffect!AP39</f>
        <v>3</v>
      </c>
      <c r="AQ39" s="142">
        <f>[1]playerSkillEffect!AQ39</f>
        <v>3</v>
      </c>
      <c r="AR39" s="142">
        <f>[1]playerSkillEffect!AR39</f>
        <v>0</v>
      </c>
      <c r="AS39" s="142">
        <f>[1]playerSkillEffect!AS39</f>
        <v>0</v>
      </c>
      <c r="AT39" s="142" t="str">
        <f>[1]playerSkillEffect!AT39</f>
        <v>[8000,500]</v>
      </c>
      <c r="AU39" s="142" t="str">
        <f>[1]playerSkillEffect!AU39</f>
        <v>[24000,500]</v>
      </c>
      <c r="AV39" s="142" t="str">
        <f>[1]playerSkillEffect!AV39</f>
        <v>[28,0]</v>
      </c>
      <c r="AW39" s="142">
        <f>[1]playerSkillEffect!AW39</f>
        <v>1</v>
      </c>
      <c r="AX39" s="142">
        <f>[1]playerSkillEffect!AX39</f>
        <v>1</v>
      </c>
      <c r="AY39" s="142">
        <f>[1]playerSkillEffect!AY39</f>
        <v>1</v>
      </c>
      <c r="AZ39" s="142" t="str">
        <f>[1]playerSkillEffect!AZ39</f>
        <v/>
      </c>
      <c r="BA39" s="142">
        <f>[1]playerSkillEffect!BA39</f>
        <v>0</v>
      </c>
      <c r="BB39" s="142">
        <f>[1]playerSkillEffect!BB39</f>
        <v>1</v>
      </c>
      <c r="BC39" s="142">
        <f>[1]playerSkillEffect!BC39</f>
        <v>0</v>
      </c>
      <c r="BD39" s="142" t="str">
        <f>[1]playerSkillEffect!BD39</f>
        <v/>
      </c>
      <c r="BE39" s="142" t="str">
        <f>[1]playerSkillEffect!BE39</f>
        <v/>
      </c>
      <c r="BF39" s="142" t="str">
        <f>[1]playerSkillEffect!BF39</f>
        <v/>
      </c>
      <c r="BG39" s="142" t="str">
        <f>[1]playerSkillEffect!BG39</f>
        <v/>
      </c>
      <c r="BH39" s="142">
        <f>[1]playerSkillEffect!BH39</f>
        <v>100</v>
      </c>
      <c r="BI39" s="142" t="str">
        <f>[1]playerSkillEffect!BI39</f>
        <v>[[17,104]]</v>
      </c>
      <c r="BJ39" s="142">
        <f>[1]playerSkillEffect!BJ39</f>
        <v>0</v>
      </c>
      <c r="BK39" s="142">
        <f>[1]playerSkillEffect!BK39</f>
        <v>1</v>
      </c>
      <c r="BL39" s="142">
        <f>[1]playerSkillEffect!BL39</f>
        <v>60</v>
      </c>
      <c r="BM39" s="142">
        <f>[1]playerSkillEffect!BM39</f>
        <v>8</v>
      </c>
      <c r="BN39" s="142">
        <f>[1]playerSkillEffect!BN39</f>
        <v>10</v>
      </c>
      <c r="BO39" s="142">
        <f>[1]playerSkillEffect!BO39</f>
        <v>0</v>
      </c>
      <c r="BP39" s="142" t="str">
        <f>[1]playerSkillEffect!BP39</f>
        <v>[0,0]</v>
      </c>
      <c r="BQ39" s="142">
        <f>[1]playerSkillEffect!BQ39</f>
        <v>0</v>
      </c>
      <c r="BR39" s="142">
        <f>[1]playerSkillEffect!BR39</f>
        <v>0</v>
      </c>
      <c r="BS39" s="142" t="str">
        <f>[1]playerSkillEffect!BS39</f>
        <v/>
      </c>
      <c r="BT39" s="142">
        <f>[1]playerSkillEffect!BT39</f>
        <v>0</v>
      </c>
      <c r="BU39" s="142" t="str">
        <f>[1]playerSkillEffect!BU39</f>
        <v/>
      </c>
      <c r="BV39" s="142">
        <f>[1]playerSkillEffect!BV39</f>
        <v>0</v>
      </c>
      <c r="BW39" s="142" t="str">
        <f>[1]playerSkillEffect!BW39</f>
        <v/>
      </c>
      <c r="BX39" s="142">
        <f>[1]playerSkillEffect!BX39</f>
        <v>3</v>
      </c>
      <c r="BY39" s="142" t="str">
        <f>[1]playerSkillEffect!BY39</f>
        <v/>
      </c>
      <c r="BZ39" s="142" t="str">
        <f>[1]playerSkillEffect!BZ39</f>
        <v/>
      </c>
      <c r="CA39" s="142">
        <f>[1]playerSkillEffect!CA39</f>
        <v>1999</v>
      </c>
      <c r="CB39" s="142" t="str">
        <f>[1]playerSkillEffect!CB39</f>
        <v>[100,0]</v>
      </c>
      <c r="CC39" s="142">
        <f>[1]playerSkillEffect!CC39</f>
        <v>0</v>
      </c>
      <c r="CD39" s="142">
        <f>[1]playerSkillEffect!CD39</f>
        <v>0</v>
      </c>
      <c r="CE39" s="142" t="str">
        <f>[1]playerSkillEffect!CE39</f>
        <v/>
      </c>
      <c r="CF39" s="142" t="str">
        <f>[1]playerSkillEffect!CF39</f>
        <v/>
      </c>
      <c r="CG39" s="142" t="str">
        <f>[1]playerSkillEffect!CG39</f>
        <v/>
      </c>
      <c r="CH39" s="142" t="str">
        <f>[1]playerSkillEffect!CH39</f>
        <v/>
      </c>
      <c r="CI39" s="142" t="str">
        <f>[1]playerSkillEffect!CI39</f>
        <v/>
      </c>
      <c r="CJ39" s="142">
        <f>[1]playerSkillEffect!CJ39</f>
        <v>0</v>
      </c>
      <c r="CK39" s="142">
        <f>[1]playerSkillEffect!CK39</f>
        <v>1</v>
      </c>
      <c r="CL39" s="142">
        <f>[1]playerSkillEffect!CL39</f>
        <v>0</v>
      </c>
      <c r="CM39" s="142">
        <f>[1]playerSkillEffect!CM39</f>
        <v>0</v>
      </c>
      <c r="CN39" s="142">
        <f>[1]playerSkillEffect!CN39</f>
        <v>0</v>
      </c>
      <c r="CO39" s="142">
        <f>[1]playerSkillEffect!CO39</f>
        <v>0</v>
      </c>
      <c r="CP39" s="142">
        <f>[1]playerSkillEffect!CP39</f>
        <v>0</v>
      </c>
      <c r="CQ39" s="142">
        <f>[1]playerSkillEffect!CQ39</f>
        <v>0</v>
      </c>
      <c r="CR39" s="142">
        <f>[1]playerSkillEffect!CR39</f>
        <v>0</v>
      </c>
      <c r="CS39" s="142">
        <f>[1]playerSkillEffect!CS39</f>
        <v>0</v>
      </c>
      <c r="CT39" s="142">
        <f>[1]playerSkillEffect!CT39</f>
        <v>0</v>
      </c>
      <c r="CU39" s="142">
        <f>[1]playerSkillEffect!CU39</f>
        <v>0</v>
      </c>
      <c r="CV39" s="142">
        <f>[1]playerSkillEffect!CV39</f>
        <v>0</v>
      </c>
      <c r="CW39" s="142">
        <f>[1]playerSkillEffect!CW39</f>
        <v>0</v>
      </c>
      <c r="CX39" s="142">
        <f>[1]playerSkillEffect!CX39</f>
        <v>0</v>
      </c>
      <c r="CY39" s="142">
        <f>[1]playerSkillEffect!CY39</f>
        <v>0</v>
      </c>
      <c r="CZ39" s="142">
        <f>[1]playerSkillEffect!CZ39</f>
        <v>0</v>
      </c>
      <c r="DA39" s="142">
        <f>[1]playerSkillEffect!DA39</f>
        <v>0</v>
      </c>
      <c r="DB39" s="142">
        <f>[1]playerSkillEffect!DB39</f>
        <v>0</v>
      </c>
      <c r="DC39" s="142" t="str">
        <f>[1]playerSkillEffect!DC39</f>
        <v xml:space="preserve"> </v>
      </c>
      <c r="DD39" s="142">
        <f>[1]playerSkillEffect!DD39</f>
        <v>0</v>
      </c>
      <c r="DE39" s="142">
        <f>[1]playerSkillEffect!DE39</f>
        <v>0</v>
      </c>
      <c r="DF39" s="142">
        <f>[1]playerSkillEffect!DF39</f>
        <v>0</v>
      </c>
      <c r="DG39" s="142">
        <f>[1]playerSkillEffect!DG39</f>
        <v>0</v>
      </c>
      <c r="DH39" s="142">
        <f>[1]playerSkillEffect!DH39</f>
        <v>0</v>
      </c>
      <c r="DI39" s="142">
        <f>[1]playerSkillEffect!DI39</f>
        <v>60</v>
      </c>
      <c r="DJ39" s="142">
        <f>[1]playerSkillEffect!DJ39</f>
        <v>0</v>
      </c>
      <c r="DK39" s="142">
        <f>[1]playerSkillEffect!DK39</f>
        <v>0</v>
      </c>
      <c r="DL39" s="142">
        <f>[1]playerSkillEffect!DL39</f>
        <v>0</v>
      </c>
      <c r="DM39" s="142">
        <f>[1]playerSkillEffect!DM39</f>
        <v>0</v>
      </c>
      <c r="DN39" s="142">
        <f>[1]playerSkillEffect!DN39</f>
        <v>0</v>
      </c>
      <c r="DO39" s="142">
        <f>[1]playerSkillEffect!DO39</f>
        <v>0</v>
      </c>
      <c r="DP39" s="142">
        <f>[1]playerSkillEffect!DP39</f>
        <v>0</v>
      </c>
      <c r="DQ39" s="142">
        <f>[1]playerSkillEffect!DQ39</f>
        <v>0</v>
      </c>
      <c r="DR39" s="142">
        <f>[1]playerSkillEffect!DR39</f>
        <v>0</v>
      </c>
      <c r="DS39" s="142">
        <f>[1]playerSkillEffect!DS39</f>
        <v>0</v>
      </c>
      <c r="DT39" s="142">
        <f>[1]playerSkillEffect!DT39</f>
        <v>3</v>
      </c>
      <c r="DU39" s="142">
        <f>[1]playerSkillEffect!DU39</f>
        <v>0</v>
      </c>
      <c r="DV39" s="142">
        <f>[1]playerSkillEffect!DV39</f>
        <v>0</v>
      </c>
      <c r="DW39" s="142">
        <f>[1]playerSkillEffect!DW39</f>
        <v>0</v>
      </c>
      <c r="DX39" s="142">
        <f>[1]playerSkillEffect!DX39</f>
        <v>0</v>
      </c>
      <c r="DY39" s="142">
        <f>[1]playerSkillEffect!DY39</f>
        <v>0</v>
      </c>
      <c r="DZ39" s="142">
        <f>[1]playerSkillEffect!DZ39</f>
        <v>0</v>
      </c>
      <c r="EA39" s="142">
        <f>[1]playerSkillEffect!EA39</f>
        <v>0</v>
      </c>
      <c r="EB39" s="142">
        <f>[1]playerSkillEffect!EB39</f>
        <v>0</v>
      </c>
      <c r="EC39" s="142">
        <f>[1]playerSkillEffect!EC39</f>
        <v>0</v>
      </c>
      <c r="ED39" s="142">
        <f>[1]playerSkillEffect!ED39</f>
        <v>0</v>
      </c>
      <c r="EE39" s="142">
        <f>[1]playerSkillEffect!EE39</f>
        <v>0</v>
      </c>
      <c r="EF39" s="142">
        <f>[1]playerSkillEffect!EF39</f>
        <v>0</v>
      </c>
      <c r="EG39" s="142">
        <f>[1]playerSkillEffect!EG39</f>
        <v>0</v>
      </c>
      <c r="EH39" s="142">
        <f>[1]playerSkillEffect!EH39</f>
        <v>0</v>
      </c>
      <c r="EI39" s="142">
        <f>[1]playerSkillEffect!EI39</f>
        <v>0</v>
      </c>
      <c r="EJ39" s="142">
        <f>[1]playerSkillEffect!EJ39</f>
        <v>0</v>
      </c>
      <c r="EK39" s="142">
        <f>[1]playerSkillEffect!EK39</f>
        <v>0</v>
      </c>
      <c r="EL39" s="142">
        <f>[1]playerSkillEffect!EL39</f>
        <v>0</v>
      </c>
      <c r="EM39" s="142">
        <f>[1]playerSkillEffect!EM39</f>
        <v>0</v>
      </c>
      <c r="EN39" s="142">
        <f>[1]playerSkillEffect!EN39</f>
        <v>0</v>
      </c>
      <c r="EO39" s="142">
        <f>[1]playerSkillEffect!EO39</f>
        <v>0</v>
      </c>
      <c r="EP39" s="142">
        <f>[1]playerSkillEffect!EP39</f>
        <v>0</v>
      </c>
      <c r="EQ39" s="142">
        <f>[1]playerSkillEffect!EQ39</f>
        <v>0</v>
      </c>
      <c r="ER39" s="142">
        <f>[1]playerSkillEffect!ER39</f>
        <v>0</v>
      </c>
      <c r="ES39" s="142">
        <f>[1]playerSkillEffect!ES39</f>
        <v>0</v>
      </c>
      <c r="ET39" s="142">
        <f>[1]playerSkillEffect!ET39</f>
        <v>0</v>
      </c>
      <c r="EU39" s="142">
        <f>[1]playerSkillEffect!EU39</f>
        <v>0</v>
      </c>
      <c r="EV39" s="142">
        <f>[1]playerSkillEffect!EV39</f>
        <v>0</v>
      </c>
      <c r="EW39" s="142">
        <f>[1]playerSkillEffect!EW39</f>
        <v>1</v>
      </c>
      <c r="EX39" s="142">
        <f>[1]playerSkillEffect!EX39</f>
        <v>0</v>
      </c>
      <c r="EY39" s="142">
        <f>[1]playerSkillEffect!EY39</f>
        <v>0</v>
      </c>
      <c r="EZ39" s="142">
        <f>[1]playerSkillEffect!EZ39</f>
        <v>100</v>
      </c>
      <c r="FA39" s="142">
        <f>[1]playerSkillEffect!FA39</f>
        <v>0</v>
      </c>
      <c r="FB39" s="142">
        <f>[1]playerSkillEffect!FB39</f>
        <v>0</v>
      </c>
      <c r="FC39" s="142">
        <f>[1]playerSkillEffect!FC39</f>
        <v>0</v>
      </c>
      <c r="FD39" s="142">
        <f>[1]playerSkillEffect!FD39</f>
        <v>0</v>
      </c>
      <c r="FE39" s="142">
        <f>[1]playerSkillEffect!FE39</f>
        <v>1</v>
      </c>
      <c r="FF39" s="142">
        <f>[1]playerSkillEffect!FF39</f>
        <v>0</v>
      </c>
      <c r="FG39" s="142" t="str">
        <f>[1]playerSkillEffect!FG39</f>
        <v/>
      </c>
      <c r="FH39" s="142">
        <f>[1]playerSkillEffect!FH39</f>
        <v>1</v>
      </c>
      <c r="FI39" s="142">
        <f>[1]playerSkillEffect!FI39</f>
        <v>25</v>
      </c>
      <c r="FJ39" s="142">
        <f>[1]playerSkillEffect!FJ39</f>
        <v>1</v>
      </c>
      <c r="FK39" s="142">
        <f>[1]playerSkillEffect!FK39</f>
        <v>0</v>
      </c>
      <c r="FL39" s="142">
        <f>[1]playerSkillEffect!FL39</f>
        <v>0</v>
      </c>
      <c r="FM39" s="142">
        <f>[1]playerSkillEffect!FM39</f>
        <v>100</v>
      </c>
      <c r="FN39" s="142">
        <f>[1]playerSkillEffect!FN39</f>
        <v>0</v>
      </c>
      <c r="FO39" s="142">
        <f>[1]playerSkillEffect!FO39</f>
        <v>0</v>
      </c>
      <c r="FP39" s="142">
        <f>[1]playerSkillEffect!FP39</f>
        <v>0</v>
      </c>
      <c r="FQ39" s="142">
        <f>[1]playerSkillEffect!FQ39</f>
        <v>0</v>
      </c>
      <c r="FR39" s="142">
        <f>[1]playerSkillEffect!FR39</f>
        <v>0</v>
      </c>
      <c r="FS39" s="142">
        <f>[1]playerSkillEffect!FS39</f>
        <v>1</v>
      </c>
      <c r="FT39" s="142">
        <f>[1]playerSkillEffect!FT39</f>
        <v>0</v>
      </c>
      <c r="FU39" s="142" t="str">
        <f>[1]playerSkillEffect!FU39</f>
        <v/>
      </c>
      <c r="FV39" s="142">
        <f>[1]playerSkillEffect!FV39</f>
        <v>1</v>
      </c>
      <c r="FW39" s="142">
        <f>[1]playerSkillEffect!FW39</f>
        <v>25</v>
      </c>
      <c r="FX39" s="142">
        <f>[1]playerSkillEffect!FX39</f>
        <v>2000</v>
      </c>
      <c r="FY39" s="142">
        <f>[1]playerSkillEffect!FY39</f>
        <v>1</v>
      </c>
      <c r="FZ39" s="142">
        <f>[1]playerSkillEffect!FZ39</f>
        <v>0</v>
      </c>
      <c r="GA39" s="142">
        <f>[1]playerSkillEffect!GA39</f>
        <v>0</v>
      </c>
      <c r="GB39" s="142">
        <f>[1]playerSkillEffect!GB39</f>
        <v>0</v>
      </c>
      <c r="GC39" s="142">
        <f>[1]playerSkillEffect!GC39</f>
        <v>0</v>
      </c>
      <c r="GD39" s="142">
        <f>[1]playerSkillEffect!GD39</f>
        <v>0</v>
      </c>
      <c r="GE39" s="142">
        <f>[1]playerSkillEffect!GE39</f>
        <v>0</v>
      </c>
      <c r="GF39" s="142">
        <f>[1]playerSkillEffect!GF39</f>
        <v>0</v>
      </c>
      <c r="GG39" s="142">
        <f>[1]playerSkillEffect!GG39</f>
        <v>0</v>
      </c>
      <c r="GH39" s="142">
        <f>[1]playerSkillEffect!GH39</f>
        <v>0</v>
      </c>
    </row>
    <row r="40" spans="1:190">
      <c r="A40" s="142">
        <f>[1]playerSkillEffect!A40</f>
        <v>3082</v>
      </c>
      <c r="B40" s="142" t="str">
        <f>[1]playerSkillEffect!B40</f>
        <v>欢欣鼓舞</v>
      </c>
      <c r="C40" s="142">
        <f>[1]playerSkillEffect!C40</f>
        <v>2</v>
      </c>
      <c r="D40" s="142">
        <f>[1]playerSkillEffect!D40</f>
        <v>0</v>
      </c>
      <c r="E40" s="142">
        <f>[1]playerSkillEffect!E40</f>
        <v>0</v>
      </c>
      <c r="F40" s="142">
        <f>[1]playerSkillEffect!F40</f>
        <v>1</v>
      </c>
      <c r="G40" s="142">
        <f>[1]playerSkillEffect!G40</f>
        <v>2</v>
      </c>
      <c r="H40" s="142">
        <f>[1]playerSkillEffect!H40</f>
        <v>2</v>
      </c>
      <c r="I40" s="142">
        <f>[1]playerSkillEffect!I40</f>
        <v>0</v>
      </c>
      <c r="J40" s="142">
        <f>[1]playerSkillEffect!J40</f>
        <v>0</v>
      </c>
      <c r="K40" s="142">
        <f>[1]playerSkillEffect!K40</f>
        <v>0</v>
      </c>
      <c r="L40" s="142">
        <f>[1]playerSkillEffect!L40</f>
        <v>2.7E-2</v>
      </c>
      <c r="M40" s="142">
        <f>[1]playerSkillEffect!M40</f>
        <v>1.7999999999999999E-2</v>
      </c>
      <c r="N40" s="142" t="str">
        <f>[1]playerSkillEffect!N40</f>
        <v>PLAYERSKILL_308</v>
      </c>
      <c r="O40" s="142" t="str">
        <f>[1]playerSkillEffect!O40</f>
        <v>PLAYERSKILLDES_3082</v>
      </c>
      <c r="P40" s="142" t="str">
        <f>[1]playerSkillEffect!P40</f>
        <v>PLAYERSKILLDES2_3082</v>
      </c>
      <c r="Q40" s="142" t="str">
        <f>[1]playerSkillEffect!Q40</f>
        <v>PLAYERSKILLDES3_308</v>
      </c>
      <c r="R40" s="142" t="str">
        <f>[1]playerSkillEffect!R40</f>
        <v>PLAYERSKILLDES4_3082</v>
      </c>
      <c r="S40" s="142" t="str">
        <f>[1]playerSkillEffect!S40</f>
        <v>ps_huanxinguwu</v>
      </c>
      <c r="T40" s="142">
        <f>[1]playerSkillEffect!T40</f>
        <v>100</v>
      </c>
      <c r="U40" s="142">
        <f>[1]playerSkillEffect!U40</f>
        <v>0</v>
      </c>
      <c r="V40" s="142">
        <f>[1]playerSkillEffect!V40</f>
        <v>0</v>
      </c>
      <c r="W40" s="142">
        <f>[1]playerSkillEffect!W40</f>
        <v>0</v>
      </c>
      <c r="X40" s="142">
        <f>[1]playerSkillEffect!X40</f>
        <v>0</v>
      </c>
      <c r="Y40" s="142">
        <f>[1]playerSkillEffect!Y40</f>
        <v>0</v>
      </c>
      <c r="Z40" s="142">
        <f>[1]playerSkillEffect!Z40</f>
        <v>0</v>
      </c>
      <c r="AA40" s="142">
        <f>[1]playerSkillEffect!AA40</f>
        <v>0</v>
      </c>
      <c r="AB40" s="142">
        <f>[1]playerSkillEffect!AB40</f>
        <v>0</v>
      </c>
      <c r="AC40" s="142">
        <f>[1]playerSkillEffect!AC40</f>
        <v>0</v>
      </c>
      <c r="AD40" s="142" t="str">
        <f>[1]playerSkillEffect!AD40</f>
        <v>huanxinguwu_huanxinguwu</v>
      </c>
      <c r="AE40" s="142">
        <f>[1]playerSkillEffect!AE40</f>
        <v>0</v>
      </c>
      <c r="AF40" s="142">
        <f>[1]playerSkillEffect!AF40</f>
        <v>0</v>
      </c>
      <c r="AG40" s="142">
        <f>[1]playerSkillEffect!AG40</f>
        <v>0</v>
      </c>
      <c r="AH40" s="142">
        <f>[1]playerSkillEffect!AH40</f>
        <v>160</v>
      </c>
      <c r="AI40" s="142">
        <f>[1]playerSkillEffect!AI40</f>
        <v>0</v>
      </c>
      <c r="AJ40" s="142">
        <f>[1]playerSkillEffect!AJ40</f>
        <v>0</v>
      </c>
      <c r="AK40" s="142">
        <f>[1]playerSkillEffect!AK40</f>
        <v>0</v>
      </c>
      <c r="AL40" s="142">
        <f>[1]playerSkillEffect!AL40</f>
        <v>0</v>
      </c>
      <c r="AM40" s="142">
        <f>[1]playerSkillEffect!AM40</f>
        <v>2</v>
      </c>
      <c r="AN40" s="142" t="str">
        <f>[1]playerSkillEffect!AN40</f>
        <v>[["skill_huanxinguwu",1]]</v>
      </c>
      <c r="AO40" s="142">
        <f>[1]playerSkillEffect!AO40</f>
        <v>0</v>
      </c>
      <c r="AP40" s="142">
        <f>[1]playerSkillEffect!AP40</f>
        <v>3</v>
      </c>
      <c r="AQ40" s="142">
        <f>[1]playerSkillEffect!AQ40</f>
        <v>3</v>
      </c>
      <c r="AR40" s="142">
        <f>[1]playerSkillEffect!AR40</f>
        <v>0</v>
      </c>
      <c r="AS40" s="142">
        <f>[1]playerSkillEffect!AS40</f>
        <v>0</v>
      </c>
      <c r="AT40" s="142" t="str">
        <f>[1]playerSkillEffect!AT40</f>
        <v>[8000,500]</v>
      </c>
      <c r="AU40" s="142" t="str">
        <f>[1]playerSkillEffect!AU40</f>
        <v>[24000,500]</v>
      </c>
      <c r="AV40" s="142" t="str">
        <f>[1]playerSkillEffect!AV40</f>
        <v>[28,0]</v>
      </c>
      <c r="AW40" s="142">
        <f>[1]playerSkillEffect!AW40</f>
        <v>1</v>
      </c>
      <c r="AX40" s="142">
        <f>[1]playerSkillEffect!AX40</f>
        <v>1</v>
      </c>
      <c r="AY40" s="142">
        <f>[1]playerSkillEffect!AY40</f>
        <v>1</v>
      </c>
      <c r="AZ40" s="142" t="str">
        <f>[1]playerSkillEffect!AZ40</f>
        <v/>
      </c>
      <c r="BA40" s="142">
        <f>[1]playerSkillEffect!BA40</f>
        <v>0</v>
      </c>
      <c r="BB40" s="142">
        <f>[1]playerSkillEffect!BB40</f>
        <v>1</v>
      </c>
      <c r="BC40" s="142">
        <f>[1]playerSkillEffect!BC40</f>
        <v>0</v>
      </c>
      <c r="BD40" s="142" t="str">
        <f>[1]playerSkillEffect!BD40</f>
        <v/>
      </c>
      <c r="BE40" s="142" t="str">
        <f>[1]playerSkillEffect!BE40</f>
        <v/>
      </c>
      <c r="BF40" s="142" t="str">
        <f>[1]playerSkillEffect!BF40</f>
        <v/>
      </c>
      <c r="BG40" s="142" t="str">
        <f>[1]playerSkillEffect!BG40</f>
        <v/>
      </c>
      <c r="BH40" s="142">
        <f>[1]playerSkillEffect!BH40</f>
        <v>100</v>
      </c>
      <c r="BI40" s="142" t="str">
        <f>[1]playerSkillEffect!BI40</f>
        <v>[[17,104]]</v>
      </c>
      <c r="BJ40" s="142">
        <f>[1]playerSkillEffect!BJ40</f>
        <v>0</v>
      </c>
      <c r="BK40" s="142">
        <f>[1]playerSkillEffect!BK40</f>
        <v>1</v>
      </c>
      <c r="BL40" s="142">
        <f>[1]playerSkillEffect!BL40</f>
        <v>60</v>
      </c>
      <c r="BM40" s="142">
        <f>[1]playerSkillEffect!BM40</f>
        <v>8</v>
      </c>
      <c r="BN40" s="142">
        <f>[1]playerSkillEffect!BN40</f>
        <v>10</v>
      </c>
      <c r="BO40" s="142">
        <f>[1]playerSkillEffect!BO40</f>
        <v>0</v>
      </c>
      <c r="BP40" s="142" t="str">
        <f>[1]playerSkillEffect!BP40</f>
        <v>[0,0]</v>
      </c>
      <c r="BQ40" s="142">
        <f>[1]playerSkillEffect!BQ40</f>
        <v>0</v>
      </c>
      <c r="BR40" s="142">
        <f>[1]playerSkillEffect!BR40</f>
        <v>0</v>
      </c>
      <c r="BS40" s="142" t="str">
        <f>[1]playerSkillEffect!BS40</f>
        <v/>
      </c>
      <c r="BT40" s="142">
        <f>[1]playerSkillEffect!BT40</f>
        <v>0</v>
      </c>
      <c r="BU40" s="142" t="str">
        <f>[1]playerSkillEffect!BU40</f>
        <v/>
      </c>
      <c r="BV40" s="142">
        <f>[1]playerSkillEffect!BV40</f>
        <v>0</v>
      </c>
      <c r="BW40" s="142" t="str">
        <f>[1]playerSkillEffect!BW40</f>
        <v/>
      </c>
      <c r="BX40" s="142">
        <f>[1]playerSkillEffect!BX40</f>
        <v>3</v>
      </c>
      <c r="BY40" s="142" t="str">
        <f>[1]playerSkillEffect!BY40</f>
        <v/>
      </c>
      <c r="BZ40" s="142" t="str">
        <f>[1]playerSkillEffect!BZ40</f>
        <v/>
      </c>
      <c r="CA40" s="142">
        <f>[1]playerSkillEffect!CA40</f>
        <v>1999</v>
      </c>
      <c r="CB40" s="142" t="str">
        <f>[1]playerSkillEffect!CB40</f>
        <v>[100,0]</v>
      </c>
      <c r="CC40" s="142">
        <f>[1]playerSkillEffect!CC40</f>
        <v>0</v>
      </c>
      <c r="CD40" s="142">
        <f>[1]playerSkillEffect!CD40</f>
        <v>0</v>
      </c>
      <c r="CE40" s="142" t="str">
        <f>[1]playerSkillEffect!CE40</f>
        <v/>
      </c>
      <c r="CF40" s="142" t="str">
        <f>[1]playerSkillEffect!CF40</f>
        <v/>
      </c>
      <c r="CG40" s="142" t="str">
        <f>[1]playerSkillEffect!CG40</f>
        <v/>
      </c>
      <c r="CH40" s="142" t="str">
        <f>[1]playerSkillEffect!CH40</f>
        <v/>
      </c>
      <c r="CI40" s="142" t="str">
        <f>[1]playerSkillEffect!CI40</f>
        <v/>
      </c>
      <c r="CJ40" s="142">
        <f>[1]playerSkillEffect!CJ40</f>
        <v>0</v>
      </c>
      <c r="CK40" s="142">
        <f>[1]playerSkillEffect!CK40</f>
        <v>1</v>
      </c>
      <c r="CL40" s="142">
        <f>[1]playerSkillEffect!CL40</f>
        <v>0</v>
      </c>
      <c r="CM40" s="142">
        <f>[1]playerSkillEffect!CM40</f>
        <v>0</v>
      </c>
      <c r="CN40" s="142">
        <f>[1]playerSkillEffect!CN40</f>
        <v>0</v>
      </c>
      <c r="CO40" s="142">
        <f>[1]playerSkillEffect!CO40</f>
        <v>0</v>
      </c>
      <c r="CP40" s="142">
        <f>[1]playerSkillEffect!CP40</f>
        <v>0</v>
      </c>
      <c r="CQ40" s="142">
        <f>[1]playerSkillEffect!CQ40</f>
        <v>0</v>
      </c>
      <c r="CR40" s="142">
        <f>[1]playerSkillEffect!CR40</f>
        <v>0</v>
      </c>
      <c r="CS40" s="142">
        <f>[1]playerSkillEffect!CS40</f>
        <v>0</v>
      </c>
      <c r="CT40" s="142">
        <f>[1]playerSkillEffect!CT40</f>
        <v>0</v>
      </c>
      <c r="CU40" s="142">
        <f>[1]playerSkillEffect!CU40</f>
        <v>0</v>
      </c>
      <c r="CV40" s="142">
        <f>[1]playerSkillEffect!CV40</f>
        <v>0</v>
      </c>
      <c r="CW40" s="142">
        <f>[1]playerSkillEffect!CW40</f>
        <v>0</v>
      </c>
      <c r="CX40" s="142">
        <f>[1]playerSkillEffect!CX40</f>
        <v>0</v>
      </c>
      <c r="CY40" s="142">
        <f>[1]playerSkillEffect!CY40</f>
        <v>0</v>
      </c>
      <c r="CZ40" s="142">
        <f>[1]playerSkillEffect!CZ40</f>
        <v>100</v>
      </c>
      <c r="DA40" s="142" t="str">
        <f>[1]playerSkillEffect!DA40</f>
        <v>[[2,3]]</v>
      </c>
      <c r="DB40" s="142">
        <f>[1]playerSkillEffect!DB40</f>
        <v>1</v>
      </c>
      <c r="DC40" s="142">
        <f>[1]playerSkillEffect!DC40</f>
        <v>0</v>
      </c>
      <c r="DD40" s="142">
        <f>[1]playerSkillEffect!DD40</f>
        <v>0</v>
      </c>
      <c r="DE40" s="142">
        <f>[1]playerSkillEffect!DE40</f>
        <v>0</v>
      </c>
      <c r="DF40" s="142">
        <f>[1]playerSkillEffect!DF40</f>
        <v>0</v>
      </c>
      <c r="DG40" s="142">
        <f>[1]playerSkillEffect!DG40</f>
        <v>0</v>
      </c>
      <c r="DH40" s="142">
        <f>[1]playerSkillEffect!DH40</f>
        <v>1</v>
      </c>
      <c r="DI40" s="142">
        <f>[1]playerSkillEffect!DI40</f>
        <v>60</v>
      </c>
      <c r="DJ40" s="142">
        <f>[1]playerSkillEffect!DJ40</f>
        <v>8</v>
      </c>
      <c r="DK40" s="142">
        <f>[1]playerSkillEffect!DK40</f>
        <v>0</v>
      </c>
      <c r="DL40" s="142">
        <f>[1]playerSkillEffect!DL40</f>
        <v>0</v>
      </c>
      <c r="DM40" s="142" t="str">
        <f>[1]playerSkillEffect!DM40</f>
        <v>[0,0]</v>
      </c>
      <c r="DN40" s="142">
        <f>[1]playerSkillEffect!DN40</f>
        <v>0</v>
      </c>
      <c r="DO40" s="142">
        <f>[1]playerSkillEffect!DO40</f>
        <v>0</v>
      </c>
      <c r="DP40" s="142" t="str">
        <f>[1]playerSkillEffect!DP40</f>
        <v/>
      </c>
      <c r="DQ40" s="142">
        <f>[1]playerSkillEffect!DQ40</f>
        <v>0</v>
      </c>
      <c r="DR40" s="142" t="str">
        <f>[1]playerSkillEffect!DR40</f>
        <v/>
      </c>
      <c r="DS40" s="142" t="str">
        <f>[1]playerSkillEffect!DS40</f>
        <v/>
      </c>
      <c r="DT40" s="142">
        <f>[1]playerSkillEffect!DT40</f>
        <v>3</v>
      </c>
      <c r="DU40" s="142">
        <f>[1]playerSkillEffect!DU40</f>
        <v>0</v>
      </c>
      <c r="DV40" s="142">
        <f>[1]playerSkillEffect!DV40</f>
        <v>0</v>
      </c>
      <c r="DW40" s="142">
        <f>[1]playerSkillEffect!DW40</f>
        <v>43082</v>
      </c>
      <c r="DX40" s="142" t="str">
        <f>[1]playerSkillEffect!DX40</f>
        <v>[100,0]</v>
      </c>
      <c r="DY40" s="142">
        <f>[1]playerSkillEffect!DY40</f>
        <v>0</v>
      </c>
      <c r="DZ40" s="142">
        <f>[1]playerSkillEffect!DZ40</f>
        <v>0</v>
      </c>
      <c r="EA40" s="142">
        <f>[1]playerSkillEffect!EA40</f>
        <v>0</v>
      </c>
      <c r="EB40" s="142">
        <f>[1]playerSkillEffect!EB40</f>
        <v>0</v>
      </c>
      <c r="EC40" s="142">
        <f>[1]playerSkillEffect!EC40</f>
        <v>0</v>
      </c>
      <c r="ED40" s="142">
        <f>[1]playerSkillEffect!ED40</f>
        <v>0</v>
      </c>
      <c r="EE40" s="142">
        <f>[1]playerSkillEffect!EE40</f>
        <v>0</v>
      </c>
      <c r="EF40" s="142">
        <f>[1]playerSkillEffect!EF40</f>
        <v>0</v>
      </c>
      <c r="EG40" s="142">
        <f>[1]playerSkillEffect!EG40</f>
        <v>0</v>
      </c>
      <c r="EH40" s="142">
        <f>[1]playerSkillEffect!EH40</f>
        <v>0</v>
      </c>
      <c r="EI40" s="142">
        <f>[1]playerSkillEffect!EI40</f>
        <v>0</v>
      </c>
      <c r="EJ40" s="142">
        <f>[1]playerSkillEffect!EJ40</f>
        <v>0</v>
      </c>
      <c r="EK40" s="142">
        <f>[1]playerSkillEffect!EK40</f>
        <v>0</v>
      </c>
      <c r="EL40" s="142">
        <f>[1]playerSkillEffect!EL40</f>
        <v>0</v>
      </c>
      <c r="EM40" s="142">
        <f>[1]playerSkillEffect!EM40</f>
        <v>0</v>
      </c>
      <c r="EN40" s="142">
        <f>[1]playerSkillEffect!EN40</f>
        <v>0</v>
      </c>
      <c r="EO40" s="142">
        <f>[1]playerSkillEffect!EO40</f>
        <v>0</v>
      </c>
      <c r="EP40" s="142">
        <f>[1]playerSkillEffect!EP40</f>
        <v>0</v>
      </c>
      <c r="EQ40" s="142">
        <f>[1]playerSkillEffect!EQ40</f>
        <v>0</v>
      </c>
      <c r="ER40" s="142">
        <f>[1]playerSkillEffect!ER40</f>
        <v>0</v>
      </c>
      <c r="ES40" s="142">
        <f>[1]playerSkillEffect!ES40</f>
        <v>0</v>
      </c>
      <c r="ET40" s="142">
        <f>[1]playerSkillEffect!ET40</f>
        <v>0</v>
      </c>
      <c r="EU40" s="142">
        <f>[1]playerSkillEffect!EU40</f>
        <v>0</v>
      </c>
      <c r="EV40" s="142">
        <f>[1]playerSkillEffect!EV40</f>
        <v>0</v>
      </c>
      <c r="EW40" s="142">
        <f>[1]playerSkillEffect!EW40</f>
        <v>1</v>
      </c>
      <c r="EX40" s="142">
        <f>[1]playerSkillEffect!EX40</f>
        <v>0</v>
      </c>
      <c r="EY40" s="142">
        <f>[1]playerSkillEffect!EY40</f>
        <v>0</v>
      </c>
      <c r="EZ40" s="142">
        <f>[1]playerSkillEffect!EZ40</f>
        <v>100</v>
      </c>
      <c r="FA40" s="142">
        <f>[1]playerSkillEffect!FA40</f>
        <v>0</v>
      </c>
      <c r="FB40" s="142">
        <f>[1]playerSkillEffect!FB40</f>
        <v>0</v>
      </c>
      <c r="FC40" s="142">
        <f>[1]playerSkillEffect!FC40</f>
        <v>0</v>
      </c>
      <c r="FD40" s="142">
        <f>[1]playerSkillEffect!FD40</f>
        <v>0</v>
      </c>
      <c r="FE40" s="142">
        <f>[1]playerSkillEffect!FE40</f>
        <v>1</v>
      </c>
      <c r="FF40" s="142">
        <f>[1]playerSkillEffect!FF40</f>
        <v>0</v>
      </c>
      <c r="FG40" s="142" t="str">
        <f>[1]playerSkillEffect!FG40</f>
        <v/>
      </c>
      <c r="FH40" s="142">
        <f>[1]playerSkillEffect!FH40</f>
        <v>1</v>
      </c>
      <c r="FI40" s="142">
        <f>[1]playerSkillEffect!FI40</f>
        <v>25</v>
      </c>
      <c r="FJ40" s="142">
        <f>[1]playerSkillEffect!FJ40</f>
        <v>1</v>
      </c>
      <c r="FK40" s="142">
        <f>[1]playerSkillEffect!FK40</f>
        <v>0</v>
      </c>
      <c r="FL40" s="142">
        <f>[1]playerSkillEffect!FL40</f>
        <v>0</v>
      </c>
      <c r="FM40" s="142">
        <f>[1]playerSkillEffect!FM40</f>
        <v>100</v>
      </c>
      <c r="FN40" s="142">
        <f>[1]playerSkillEffect!FN40</f>
        <v>0</v>
      </c>
      <c r="FO40" s="142">
        <f>[1]playerSkillEffect!FO40</f>
        <v>0</v>
      </c>
      <c r="FP40" s="142">
        <f>[1]playerSkillEffect!FP40</f>
        <v>0</v>
      </c>
      <c r="FQ40" s="142">
        <f>[1]playerSkillEffect!FQ40</f>
        <v>0</v>
      </c>
      <c r="FR40" s="142">
        <f>[1]playerSkillEffect!FR40</f>
        <v>0</v>
      </c>
      <c r="FS40" s="142">
        <f>[1]playerSkillEffect!FS40</f>
        <v>1</v>
      </c>
      <c r="FT40" s="142">
        <f>[1]playerSkillEffect!FT40</f>
        <v>0</v>
      </c>
      <c r="FU40" s="142" t="str">
        <f>[1]playerSkillEffect!FU40</f>
        <v/>
      </c>
      <c r="FV40" s="142">
        <f>[1]playerSkillEffect!FV40</f>
        <v>1</v>
      </c>
      <c r="FW40" s="142">
        <f>[1]playerSkillEffect!FW40</f>
        <v>25</v>
      </c>
      <c r="FX40" s="142">
        <f>[1]playerSkillEffect!FX40</f>
        <v>2000</v>
      </c>
      <c r="FY40" s="142">
        <f>[1]playerSkillEffect!FY40</f>
        <v>1</v>
      </c>
      <c r="FZ40" s="142">
        <f>[1]playerSkillEffect!FZ40</f>
        <v>0</v>
      </c>
      <c r="GA40" s="142">
        <f>[1]playerSkillEffect!GA40</f>
        <v>0</v>
      </c>
      <c r="GB40" s="142">
        <f>[1]playerSkillEffect!GB40</f>
        <v>0</v>
      </c>
      <c r="GC40" s="142">
        <f>[1]playerSkillEffect!GC40</f>
        <v>0</v>
      </c>
      <c r="GD40" s="142">
        <f>[1]playerSkillEffect!GD40</f>
        <v>0</v>
      </c>
      <c r="GE40" s="142">
        <f>[1]playerSkillEffect!GE40</f>
        <v>0</v>
      </c>
      <c r="GF40" s="142">
        <f>[1]playerSkillEffect!GF40</f>
        <v>0</v>
      </c>
      <c r="GG40" s="142">
        <f>[1]playerSkillEffect!GG40</f>
        <v>0</v>
      </c>
      <c r="GH40" s="142">
        <f>[1]playerSkillEffect!GH40</f>
        <v>0</v>
      </c>
    </row>
    <row r="41" spans="1:190">
      <c r="A41" s="142">
        <f>[1]playerSkillEffect!A41</f>
        <v>309</v>
      </c>
      <c r="B41" s="142" t="str">
        <f>[1]playerSkillEffect!B41</f>
        <v>驱魔大法</v>
      </c>
      <c r="C41" s="142">
        <f>[1]playerSkillEffect!C41</f>
        <v>2</v>
      </c>
      <c r="D41" s="142">
        <f>[1]playerSkillEffect!D41</f>
        <v>0</v>
      </c>
      <c r="E41" s="142">
        <f>[1]playerSkillEffect!E41</f>
        <v>0</v>
      </c>
      <c r="F41" s="142">
        <f>[1]playerSkillEffect!F41</f>
        <v>1</v>
      </c>
      <c r="G41" s="142">
        <f>[1]playerSkillEffect!G41</f>
        <v>4</v>
      </c>
      <c r="H41" s="142">
        <f>[1]playerSkillEffect!H41</f>
        <v>1</v>
      </c>
      <c r="I41" s="142">
        <f>[1]playerSkillEffect!I41</f>
        <v>0</v>
      </c>
      <c r="J41" s="142">
        <f>[1]playerSkillEffect!J41</f>
        <v>0</v>
      </c>
      <c r="K41" s="142">
        <f>[1]playerSkillEffect!K41</f>
        <v>0</v>
      </c>
      <c r="L41" s="142">
        <f>[1]playerSkillEffect!L41</f>
        <v>2.7E-2</v>
      </c>
      <c r="M41" s="142">
        <f>[1]playerSkillEffect!M41</f>
        <v>1.7999999999999999E-2</v>
      </c>
      <c r="N41" s="142" t="str">
        <f>[1]playerSkillEffect!N41</f>
        <v>PLAYERSKILL_309</v>
      </c>
      <c r="O41" s="142" t="str">
        <f>[1]playerSkillEffect!O41</f>
        <v>PLAYERSKILLDES_309</v>
      </c>
      <c r="P41" s="142" t="str">
        <f>[1]playerSkillEffect!P41</f>
        <v>PLAYERSKILLDES2_309</v>
      </c>
      <c r="Q41" s="142" t="str">
        <f>[1]playerSkillEffect!Q41</f>
        <v>PLAYERSKILLDES3_309</v>
      </c>
      <c r="R41" s="142" t="str">
        <f>[1]playerSkillEffect!R41</f>
        <v>PLAYERSKILLDES4_309</v>
      </c>
      <c r="S41" s="142" t="str">
        <f>[1]playerSkillEffect!S41</f>
        <v>ps_qumodafa</v>
      </c>
      <c r="T41" s="142">
        <f>[1]playerSkillEffect!T41</f>
        <v>100</v>
      </c>
      <c r="U41" s="142">
        <f>[1]playerSkillEffect!U41</f>
        <v>0</v>
      </c>
      <c r="V41" s="142">
        <f>[1]playerSkillEffect!V41</f>
        <v>0</v>
      </c>
      <c r="W41" s="142">
        <f>[1]playerSkillEffect!W41</f>
        <v>0</v>
      </c>
      <c r="X41" s="142">
        <f>[1]playerSkillEffect!X41</f>
        <v>0</v>
      </c>
      <c r="Y41" s="142">
        <f>[1]playerSkillEffect!Y41</f>
        <v>0</v>
      </c>
      <c r="Z41" s="142">
        <f>[1]playerSkillEffect!Z41</f>
        <v>0</v>
      </c>
      <c r="AA41" s="142">
        <f>[1]playerSkillEffect!AA41</f>
        <v>0</v>
      </c>
      <c r="AB41" s="142">
        <f>[1]playerSkillEffect!AB41</f>
        <v>0</v>
      </c>
      <c r="AC41" s="142">
        <f>[1]playerSkillEffect!AC41</f>
        <v>0</v>
      </c>
      <c r="AD41" s="142" t="str">
        <f>[1]playerSkillEffect!AD41</f>
        <v>qumodafa_qumodafa</v>
      </c>
      <c r="AE41" s="142">
        <f>[1]playerSkillEffect!AE41</f>
        <v>0</v>
      </c>
      <c r="AF41" s="142">
        <f>[1]playerSkillEffect!AF41</f>
        <v>0</v>
      </c>
      <c r="AG41" s="142">
        <f>[1]playerSkillEffect!AG41</f>
        <v>0</v>
      </c>
      <c r="AH41" s="142">
        <f>[1]playerSkillEffect!AH41</f>
        <v>120</v>
      </c>
      <c r="AI41" s="142">
        <f>[1]playerSkillEffect!AI41</f>
        <v>0</v>
      </c>
      <c r="AJ41" s="142">
        <f>[1]playerSkillEffect!AJ41</f>
        <v>0</v>
      </c>
      <c r="AK41" s="142">
        <f>[1]playerSkillEffect!AK41</f>
        <v>0</v>
      </c>
      <c r="AL41" s="142">
        <f>[1]playerSkillEffect!AL41</f>
        <v>0</v>
      </c>
      <c r="AM41" s="142">
        <f>[1]playerSkillEffect!AM41</f>
        <v>3</v>
      </c>
      <c r="AN41" s="142">
        <f>[1]playerSkillEffect!AN41</f>
        <v>0</v>
      </c>
      <c r="AO41" s="142">
        <f>[1]playerSkillEffect!AO41</f>
        <v>0</v>
      </c>
      <c r="AP41" s="142">
        <f>[1]playerSkillEffect!AP41</f>
        <v>3</v>
      </c>
      <c r="AQ41" s="142">
        <f>[1]playerSkillEffect!AQ41</f>
        <v>3</v>
      </c>
      <c r="AR41" s="142">
        <f>[1]playerSkillEffect!AR41</f>
        <v>0</v>
      </c>
      <c r="AS41" s="142">
        <f>[1]playerSkillEffect!AS41</f>
        <v>0</v>
      </c>
      <c r="AT41" s="142" t="str">
        <f>[1]playerSkillEffect!AT41</f>
        <v>[6000,0]</v>
      </c>
      <c r="AU41" s="142" t="str">
        <f>[1]playerSkillEffect!AU41</f>
        <v>[18000,0]</v>
      </c>
      <c r="AV41" s="142" t="str">
        <f>[1]playerSkillEffect!AV41</f>
        <v>[20,0]</v>
      </c>
      <c r="AW41" s="142">
        <f>[1]playerSkillEffect!AW41</f>
        <v>1</v>
      </c>
      <c r="AX41" s="142">
        <f>[1]playerSkillEffect!AX41</f>
        <v>1</v>
      </c>
      <c r="AY41" s="142">
        <f>[1]playerSkillEffect!AY41</f>
        <v>1</v>
      </c>
      <c r="AZ41" s="142" t="str">
        <f>[1]playerSkillEffect!AZ41</f>
        <v/>
      </c>
      <c r="BA41" s="142">
        <f>[1]playerSkillEffect!BA41</f>
        <v>0</v>
      </c>
      <c r="BB41" s="142">
        <f>[1]playerSkillEffect!BB41</f>
        <v>1</v>
      </c>
      <c r="BC41" s="142">
        <f>[1]playerSkillEffect!BC41</f>
        <v>0</v>
      </c>
      <c r="BD41" s="142" t="str">
        <f>[1]playerSkillEffect!BD41</f>
        <v/>
      </c>
      <c r="BE41" s="142" t="str">
        <f>[1]playerSkillEffect!BE41</f>
        <v/>
      </c>
      <c r="BF41" s="142" t="str">
        <f>[1]playerSkillEffect!BF41</f>
        <v/>
      </c>
      <c r="BG41" s="142" t="str">
        <f>[1]playerSkillEffect!BG41</f>
        <v/>
      </c>
      <c r="BH41" s="142">
        <f>[1]playerSkillEffect!BH41</f>
        <v>100</v>
      </c>
      <c r="BI41" s="142">
        <f>[1]playerSkillEffect!BI41</f>
        <v>0</v>
      </c>
      <c r="BJ41" s="142">
        <f>[1]playerSkillEffect!BJ41</f>
        <v>0</v>
      </c>
      <c r="BK41" s="142">
        <f>[1]playerSkillEffect!BK41</f>
        <v>1</v>
      </c>
      <c r="BL41" s="142">
        <f>[1]playerSkillEffect!BL41</f>
        <v>45</v>
      </c>
      <c r="BM41" s="142">
        <f>[1]playerSkillEffect!BM41</f>
        <v>4</v>
      </c>
      <c r="BN41" s="142">
        <f>[1]playerSkillEffect!BN41</f>
        <v>0</v>
      </c>
      <c r="BO41" s="142">
        <f>[1]playerSkillEffect!BO41</f>
        <v>0</v>
      </c>
      <c r="BP41" s="142" t="str">
        <f>[1]playerSkillEffect!BP41</f>
        <v>[0,0]</v>
      </c>
      <c r="BQ41" s="142">
        <f>[1]playerSkillEffect!BQ41</f>
        <v>4</v>
      </c>
      <c r="BR41" s="142">
        <f>[1]playerSkillEffect!BR41</f>
        <v>0</v>
      </c>
      <c r="BS41" s="142" t="str">
        <f>[1]playerSkillEffect!BS41</f>
        <v/>
      </c>
      <c r="BT41" s="142">
        <f>[1]playerSkillEffect!BT41</f>
        <v>0</v>
      </c>
      <c r="BU41" s="142" t="str">
        <f>[1]playerSkillEffect!BU41</f>
        <v/>
      </c>
      <c r="BV41" s="142">
        <f>[1]playerSkillEffect!BV41</f>
        <v>0</v>
      </c>
      <c r="BW41" s="142" t="str">
        <f>[1]playerSkillEffect!BW41</f>
        <v/>
      </c>
      <c r="BX41" s="142">
        <f>[1]playerSkillEffect!BX41</f>
        <v>3</v>
      </c>
      <c r="BY41" s="142" t="str">
        <f>[1]playerSkillEffect!BY41</f>
        <v/>
      </c>
      <c r="BZ41" s="142" t="str">
        <f>[1]playerSkillEffect!BZ41</f>
        <v/>
      </c>
      <c r="CA41" s="142" t="str">
        <f>[1]playerSkillEffect!CA41</f>
        <v/>
      </c>
      <c r="CB41" s="142" t="str">
        <f>[1]playerSkillEffect!CB41</f>
        <v/>
      </c>
      <c r="CC41" s="142">
        <f>[1]playerSkillEffect!CC41</f>
        <v>0</v>
      </c>
      <c r="CD41" s="142">
        <f>[1]playerSkillEffect!CD41</f>
        <v>0</v>
      </c>
      <c r="CE41" s="142" t="str">
        <f>[1]playerSkillEffect!CE41</f>
        <v/>
      </c>
      <c r="CF41" s="142" t="str">
        <f>[1]playerSkillEffect!CF41</f>
        <v/>
      </c>
      <c r="CG41" s="142" t="str">
        <f>[1]playerSkillEffect!CG41</f>
        <v/>
      </c>
      <c r="CH41" s="142" t="str">
        <f>[1]playerSkillEffect!CH41</f>
        <v/>
      </c>
      <c r="CI41" s="142" t="str">
        <f>[1]playerSkillEffect!CI41</f>
        <v/>
      </c>
      <c r="CJ41" s="142">
        <f>[1]playerSkillEffect!CJ41</f>
        <v>0</v>
      </c>
      <c r="CK41" s="142">
        <f>[1]playerSkillEffect!CK41</f>
        <v>0</v>
      </c>
      <c r="CL41" s="142">
        <f>[1]playerSkillEffect!CL41</f>
        <v>3</v>
      </c>
      <c r="CM41" s="142">
        <f>[1]playerSkillEffect!CM41</f>
        <v>1</v>
      </c>
      <c r="CN41" s="142">
        <f>[1]playerSkillEffect!CN41</f>
        <v>0</v>
      </c>
      <c r="CO41" s="142">
        <f>[1]playerSkillEffect!CO41</f>
        <v>0</v>
      </c>
      <c r="CP41" s="142">
        <f>[1]playerSkillEffect!CP41</f>
        <v>0</v>
      </c>
      <c r="CQ41" s="142">
        <f>[1]playerSkillEffect!CQ41</f>
        <v>0</v>
      </c>
      <c r="CR41" s="142">
        <f>[1]playerSkillEffect!CR41</f>
        <v>0</v>
      </c>
      <c r="CS41" s="142">
        <f>[1]playerSkillEffect!CS41</f>
        <v>0</v>
      </c>
      <c r="CT41" s="142">
        <f>[1]playerSkillEffect!CT41</f>
        <v>0</v>
      </c>
      <c r="CU41" s="142">
        <f>[1]playerSkillEffect!CU41</f>
        <v>0</v>
      </c>
      <c r="CV41" s="142">
        <f>[1]playerSkillEffect!CV41</f>
        <v>0</v>
      </c>
      <c r="CW41" s="142">
        <f>[1]playerSkillEffect!CW41</f>
        <v>0</v>
      </c>
      <c r="CX41" s="142">
        <f>[1]playerSkillEffect!CX41</f>
        <v>0</v>
      </c>
      <c r="CY41" s="142">
        <f>[1]playerSkillEffect!CY41</f>
        <v>0</v>
      </c>
      <c r="CZ41" s="142">
        <f>[1]playerSkillEffect!CZ41</f>
        <v>0</v>
      </c>
      <c r="DA41" s="142">
        <f>[1]playerSkillEffect!DA41</f>
        <v>0</v>
      </c>
      <c r="DB41" s="142">
        <f>[1]playerSkillEffect!DB41</f>
        <v>0</v>
      </c>
      <c r="DC41" s="142">
        <f>[1]playerSkillEffect!DC41</f>
        <v>0</v>
      </c>
      <c r="DD41" s="142">
        <f>[1]playerSkillEffect!DD41</f>
        <v>0</v>
      </c>
      <c r="DE41" s="142">
        <f>[1]playerSkillEffect!DE41</f>
        <v>0</v>
      </c>
      <c r="DF41" s="142">
        <f>[1]playerSkillEffect!DF41</f>
        <v>0</v>
      </c>
      <c r="DG41" s="142">
        <f>[1]playerSkillEffect!DG41</f>
        <v>0</v>
      </c>
      <c r="DH41" s="142">
        <f>[1]playerSkillEffect!DH41</f>
        <v>0</v>
      </c>
      <c r="DI41" s="142">
        <f>[1]playerSkillEffect!DI41</f>
        <v>45</v>
      </c>
      <c r="DJ41" s="142">
        <f>[1]playerSkillEffect!DJ41</f>
        <v>0</v>
      </c>
      <c r="DK41" s="142">
        <f>[1]playerSkillEffect!DK41</f>
        <v>0</v>
      </c>
      <c r="DL41" s="142">
        <f>[1]playerSkillEffect!DL41</f>
        <v>0</v>
      </c>
      <c r="DM41" s="142">
        <f>[1]playerSkillEffect!DM41</f>
        <v>0</v>
      </c>
      <c r="DN41" s="142">
        <f>[1]playerSkillEffect!DN41</f>
        <v>0</v>
      </c>
      <c r="DO41" s="142">
        <f>[1]playerSkillEffect!DO41</f>
        <v>0</v>
      </c>
      <c r="DP41" s="142">
        <f>[1]playerSkillEffect!DP41</f>
        <v>0</v>
      </c>
      <c r="DQ41" s="142">
        <f>[1]playerSkillEffect!DQ41</f>
        <v>0</v>
      </c>
      <c r="DR41" s="142">
        <f>[1]playerSkillEffect!DR41</f>
        <v>0</v>
      </c>
      <c r="DS41" s="142">
        <f>[1]playerSkillEffect!DS41</f>
        <v>0</v>
      </c>
      <c r="DT41" s="142">
        <f>[1]playerSkillEffect!DT41</f>
        <v>3</v>
      </c>
      <c r="DU41" s="142">
        <f>[1]playerSkillEffect!DU41</f>
        <v>0</v>
      </c>
      <c r="DV41" s="142">
        <f>[1]playerSkillEffect!DV41</f>
        <v>0</v>
      </c>
      <c r="DW41" s="142">
        <f>[1]playerSkillEffect!DW41</f>
        <v>0</v>
      </c>
      <c r="DX41" s="142">
        <f>[1]playerSkillEffect!DX41</f>
        <v>0</v>
      </c>
      <c r="DY41" s="142">
        <f>[1]playerSkillEffect!DY41</f>
        <v>0</v>
      </c>
      <c r="DZ41" s="142">
        <f>[1]playerSkillEffect!DZ41</f>
        <v>0</v>
      </c>
      <c r="EA41" s="142">
        <f>[1]playerSkillEffect!EA41</f>
        <v>0</v>
      </c>
      <c r="EB41" s="142">
        <f>[1]playerSkillEffect!EB41</f>
        <v>0</v>
      </c>
      <c r="EC41" s="142">
        <f>[1]playerSkillEffect!EC41</f>
        <v>0</v>
      </c>
      <c r="ED41" s="142">
        <f>[1]playerSkillEffect!ED41</f>
        <v>0</v>
      </c>
      <c r="EE41" s="142">
        <f>[1]playerSkillEffect!EE41</f>
        <v>0</v>
      </c>
      <c r="EF41" s="142">
        <f>[1]playerSkillEffect!EF41</f>
        <v>0</v>
      </c>
      <c r="EG41" s="142">
        <f>[1]playerSkillEffect!EG41</f>
        <v>0</v>
      </c>
      <c r="EH41" s="142">
        <f>[1]playerSkillEffect!EH41</f>
        <v>0</v>
      </c>
      <c r="EI41" s="142">
        <f>[1]playerSkillEffect!EI41</f>
        <v>0</v>
      </c>
      <c r="EJ41" s="142">
        <f>[1]playerSkillEffect!EJ41</f>
        <v>0</v>
      </c>
      <c r="EK41" s="142">
        <f>[1]playerSkillEffect!EK41</f>
        <v>0</v>
      </c>
      <c r="EL41" s="142">
        <f>[1]playerSkillEffect!EL41</f>
        <v>0</v>
      </c>
      <c r="EM41" s="142">
        <f>[1]playerSkillEffect!EM41</f>
        <v>0</v>
      </c>
      <c r="EN41" s="142">
        <f>[1]playerSkillEffect!EN41</f>
        <v>0</v>
      </c>
      <c r="EO41" s="142">
        <f>[1]playerSkillEffect!EO41</f>
        <v>0</v>
      </c>
      <c r="EP41" s="142">
        <f>[1]playerSkillEffect!EP41</f>
        <v>0</v>
      </c>
      <c r="EQ41" s="142">
        <f>[1]playerSkillEffect!EQ41</f>
        <v>0</v>
      </c>
      <c r="ER41" s="142">
        <f>[1]playerSkillEffect!ER41</f>
        <v>0</v>
      </c>
      <c r="ES41" s="142">
        <f>[1]playerSkillEffect!ES41</f>
        <v>0</v>
      </c>
      <c r="ET41" s="142">
        <f>[1]playerSkillEffect!ET41</f>
        <v>0</v>
      </c>
      <c r="EU41" s="142">
        <f>[1]playerSkillEffect!EU41</f>
        <v>0</v>
      </c>
      <c r="EV41" s="142">
        <f>[1]playerSkillEffect!EV41</f>
        <v>0</v>
      </c>
      <c r="EW41" s="142">
        <f>[1]playerSkillEffect!EW41</f>
        <v>1</v>
      </c>
      <c r="EX41" s="142">
        <f>[1]playerSkillEffect!EX41</f>
        <v>0</v>
      </c>
      <c r="EY41" s="142">
        <f>[1]playerSkillEffect!EY41</f>
        <v>0</v>
      </c>
      <c r="EZ41" s="142">
        <f>[1]playerSkillEffect!EZ41</f>
        <v>100</v>
      </c>
      <c r="FA41" s="142">
        <f>[1]playerSkillEffect!FA41</f>
        <v>0</v>
      </c>
      <c r="FB41" s="142">
        <f>[1]playerSkillEffect!FB41</f>
        <v>0</v>
      </c>
      <c r="FC41" s="142">
        <f>[1]playerSkillEffect!FC41</f>
        <v>0</v>
      </c>
      <c r="FD41" s="142">
        <f>[1]playerSkillEffect!FD41</f>
        <v>0</v>
      </c>
      <c r="FE41" s="142">
        <f>[1]playerSkillEffect!FE41</f>
        <v>1</v>
      </c>
      <c r="FF41" s="142">
        <f>[1]playerSkillEffect!FF41</f>
        <v>0</v>
      </c>
      <c r="FG41" s="142" t="str">
        <f>[1]playerSkillEffect!FG41</f>
        <v/>
      </c>
      <c r="FH41" s="142">
        <f>[1]playerSkillEffect!FH41</f>
        <v>1</v>
      </c>
      <c r="FI41" s="142">
        <f>[1]playerSkillEffect!FI41</f>
        <v>25</v>
      </c>
      <c r="FJ41" s="142">
        <f>[1]playerSkillEffect!FJ41</f>
        <v>1</v>
      </c>
      <c r="FK41" s="142">
        <f>[1]playerSkillEffect!FK41</f>
        <v>0</v>
      </c>
      <c r="FL41" s="142">
        <f>[1]playerSkillEffect!FL41</f>
        <v>0</v>
      </c>
      <c r="FM41" s="142">
        <f>[1]playerSkillEffect!FM41</f>
        <v>100</v>
      </c>
      <c r="FN41" s="142">
        <f>[1]playerSkillEffect!FN41</f>
        <v>0</v>
      </c>
      <c r="FO41" s="142">
        <f>[1]playerSkillEffect!FO41</f>
        <v>0</v>
      </c>
      <c r="FP41" s="142">
        <f>[1]playerSkillEffect!FP41</f>
        <v>0</v>
      </c>
      <c r="FQ41" s="142">
        <f>[1]playerSkillEffect!FQ41</f>
        <v>0</v>
      </c>
      <c r="FR41" s="142">
        <f>[1]playerSkillEffect!FR41</f>
        <v>0</v>
      </c>
      <c r="FS41" s="142">
        <f>[1]playerSkillEffect!FS41</f>
        <v>1</v>
      </c>
      <c r="FT41" s="142">
        <f>[1]playerSkillEffect!FT41</f>
        <v>0</v>
      </c>
      <c r="FU41" s="142" t="str">
        <f>[1]playerSkillEffect!FU41</f>
        <v/>
      </c>
      <c r="FV41" s="142">
        <f>[1]playerSkillEffect!FV41</f>
        <v>1</v>
      </c>
      <c r="FW41" s="142">
        <f>[1]playerSkillEffect!FW41</f>
        <v>25</v>
      </c>
      <c r="FX41" s="142">
        <f>[1]playerSkillEffect!FX41</f>
        <v>2000</v>
      </c>
      <c r="FY41" s="142">
        <f>[1]playerSkillEffect!FY41</f>
        <v>1</v>
      </c>
      <c r="FZ41" s="142">
        <f>[1]playerSkillEffect!FZ41</f>
        <v>0</v>
      </c>
      <c r="GA41" s="142">
        <f>[1]playerSkillEffect!GA41</f>
        <v>0</v>
      </c>
      <c r="GB41" s="142">
        <f>[1]playerSkillEffect!GB41</f>
        <v>0</v>
      </c>
      <c r="GC41" s="142">
        <f>[1]playerSkillEffect!GC41</f>
        <v>0</v>
      </c>
      <c r="GD41" s="142">
        <f>[1]playerSkillEffect!GD41</f>
        <v>0</v>
      </c>
      <c r="GE41" s="142">
        <f>[1]playerSkillEffect!GE41</f>
        <v>0</v>
      </c>
      <c r="GF41" s="142">
        <f>[1]playerSkillEffect!GF41</f>
        <v>0</v>
      </c>
      <c r="GG41" s="142">
        <f>[1]playerSkillEffect!GG41</f>
        <v>0</v>
      </c>
      <c r="GH41" s="142">
        <f>[1]playerSkillEffect!GH41</f>
        <v>0</v>
      </c>
    </row>
    <row r="42" spans="1:190">
      <c r="A42" s="142">
        <f>[1]playerSkillEffect!A42</f>
        <v>310</v>
      </c>
      <c r="B42" s="142" t="str">
        <f>[1]playerSkillEffect!B42</f>
        <v>瞬间移动</v>
      </c>
      <c r="C42" s="142">
        <f>[1]playerSkillEffect!C42</f>
        <v>2</v>
      </c>
      <c r="D42" s="142">
        <f>[1]playerSkillEffect!D42</f>
        <v>0</v>
      </c>
      <c r="E42" s="142">
        <f>[1]playerSkillEffect!E42</f>
        <v>0</v>
      </c>
      <c r="F42" s="142">
        <f>[1]playerSkillEffect!F42</f>
        <v>1</v>
      </c>
      <c r="G42" s="142">
        <f>[1]playerSkillEffect!G42</f>
        <v>4</v>
      </c>
      <c r="H42" s="142">
        <f>[1]playerSkillEffect!H42</f>
        <v>1</v>
      </c>
      <c r="I42" s="142">
        <f>[1]playerSkillEffect!I42</f>
        <v>0</v>
      </c>
      <c r="J42" s="142">
        <f>[1]playerSkillEffect!J42</f>
        <v>0</v>
      </c>
      <c r="K42" s="142">
        <f>[1]playerSkillEffect!K42</f>
        <v>0</v>
      </c>
      <c r="L42" s="142">
        <f>[1]playerSkillEffect!L42</f>
        <v>2.7E-2</v>
      </c>
      <c r="M42" s="142">
        <f>[1]playerSkillEffect!M42</f>
        <v>1.7999999999999999E-2</v>
      </c>
      <c r="N42" s="142" t="str">
        <f>[1]playerSkillEffect!N42</f>
        <v>PLAYERSKILL_310</v>
      </c>
      <c r="O42" s="142" t="str">
        <f>[1]playerSkillEffect!O42</f>
        <v>PLAYERSKILLDES_310</v>
      </c>
      <c r="P42" s="142" t="str">
        <f>[1]playerSkillEffect!P42</f>
        <v>PLAYERSKILLDES2_310</v>
      </c>
      <c r="Q42" s="142" t="str">
        <f>[1]playerSkillEffect!Q42</f>
        <v>PLAYERSKILLDES3_310</v>
      </c>
      <c r="R42" s="142" t="str">
        <f>[1]playerSkillEffect!R42</f>
        <v>PLAYERSKILLDES4_310</v>
      </c>
      <c r="S42" s="142" t="str">
        <f>[1]playerSkillEffect!S42</f>
        <v>ps_shunjianyidong</v>
      </c>
      <c r="T42" s="142">
        <f>[1]playerSkillEffect!T42</f>
        <v>100</v>
      </c>
      <c r="U42" s="142">
        <f>[1]playerSkillEffect!U42</f>
        <v>0</v>
      </c>
      <c r="V42" s="142">
        <f>[1]playerSkillEffect!V42</f>
        <v>0</v>
      </c>
      <c r="W42" s="142">
        <f>[1]playerSkillEffect!W42</f>
        <v>0</v>
      </c>
      <c r="X42" s="142">
        <f>[1]playerSkillEffect!X42</f>
        <v>0</v>
      </c>
      <c r="Y42" s="142">
        <f>[1]playerSkillEffect!Y42</f>
        <v>0</v>
      </c>
      <c r="Z42" s="142">
        <f>[1]playerSkillEffect!Z42</f>
        <v>0</v>
      </c>
      <c r="AA42" s="142">
        <f>[1]playerSkillEffect!AA42</f>
        <v>0</v>
      </c>
      <c r="AB42" s="142">
        <f>[1]playerSkillEffect!AB42</f>
        <v>0</v>
      </c>
      <c r="AC42" s="142">
        <f>[1]playerSkillEffect!AC42</f>
        <v>0</v>
      </c>
      <c r="AD42" s="142">
        <f>[1]playerSkillEffect!AD42</f>
        <v>0</v>
      </c>
      <c r="AE42" s="142">
        <f>[1]playerSkillEffect!AE42</f>
        <v>0</v>
      </c>
      <c r="AF42" s="142">
        <f>[1]playerSkillEffect!AF42</f>
        <v>0</v>
      </c>
      <c r="AG42" s="142">
        <f>[1]playerSkillEffect!AG42</f>
        <v>0</v>
      </c>
      <c r="AH42" s="142">
        <f>[1]playerSkillEffect!AH42</f>
        <v>120</v>
      </c>
      <c r="AI42" s="142">
        <f>[1]playerSkillEffect!AI42</f>
        <v>0</v>
      </c>
      <c r="AJ42" s="142">
        <f>[1]playerSkillEffect!AJ42</f>
        <v>0</v>
      </c>
      <c r="AK42" s="142">
        <f>[1]playerSkillEffect!AK42</f>
        <v>0</v>
      </c>
      <c r="AL42" s="142">
        <f>[1]playerSkillEffect!AL42</f>
        <v>0</v>
      </c>
      <c r="AM42" s="142">
        <f>[1]playerSkillEffect!AM42</f>
        <v>2</v>
      </c>
      <c r="AN42" s="142">
        <f>[1]playerSkillEffect!AN42</f>
        <v>0</v>
      </c>
      <c r="AO42" s="142">
        <f>[1]playerSkillEffect!AO42</f>
        <v>0</v>
      </c>
      <c r="AP42" s="142">
        <f>[1]playerSkillEffect!AP42</f>
        <v>3</v>
      </c>
      <c r="AQ42" s="142">
        <f>[1]playerSkillEffect!AQ42</f>
        <v>3</v>
      </c>
      <c r="AR42" s="142">
        <f>[1]playerSkillEffect!AR42</f>
        <v>0</v>
      </c>
      <c r="AS42" s="142">
        <f>[1]playerSkillEffect!AS42</f>
        <v>0</v>
      </c>
      <c r="AT42" s="142" t="str">
        <f>[1]playerSkillEffect!AT42</f>
        <v>[11000,0]</v>
      </c>
      <c r="AU42" s="142" t="str">
        <f>[1]playerSkillEffect!AU42</f>
        <v>[24000,0]</v>
      </c>
      <c r="AV42" s="142" t="str">
        <f>[1]playerSkillEffect!AV42</f>
        <v>[30,0]</v>
      </c>
      <c r="AW42" s="142">
        <f>[1]playerSkillEffect!AW42</f>
        <v>1</v>
      </c>
      <c r="AX42" s="142">
        <f>[1]playerSkillEffect!AX42</f>
        <v>1</v>
      </c>
      <c r="AY42" s="142">
        <f>[1]playerSkillEffect!AY42</f>
        <v>1</v>
      </c>
      <c r="AZ42" s="142" t="str">
        <f>[1]playerSkillEffect!AZ42</f>
        <v/>
      </c>
      <c r="BA42" s="142">
        <f>[1]playerSkillEffect!BA42</f>
        <v>0</v>
      </c>
      <c r="BB42" s="142">
        <f>[1]playerSkillEffect!BB42</f>
        <v>1</v>
      </c>
      <c r="BC42" s="142">
        <f>[1]playerSkillEffect!BC42</f>
        <v>0</v>
      </c>
      <c r="BD42" s="142" t="str">
        <f>[1]playerSkillEffect!BD42</f>
        <v/>
      </c>
      <c r="BE42" s="142" t="str">
        <f>[1]playerSkillEffect!BE42</f>
        <v/>
      </c>
      <c r="BF42" s="142" t="str">
        <f>[1]playerSkillEffect!BF42</f>
        <v/>
      </c>
      <c r="BG42" s="142" t="str">
        <f>[1]playerSkillEffect!BG42</f>
        <v/>
      </c>
      <c r="BH42" s="142">
        <f>[1]playerSkillEffect!BH42</f>
        <v>100</v>
      </c>
      <c r="BI42" s="142">
        <f>[1]playerSkillEffect!BI42</f>
        <v>0</v>
      </c>
      <c r="BJ42" s="142">
        <f>[1]playerSkillEffect!BJ42</f>
        <v>0</v>
      </c>
      <c r="BK42" s="142">
        <f>[1]playerSkillEffect!BK42</f>
        <v>1</v>
      </c>
      <c r="BL42" s="142">
        <f>[1]playerSkillEffect!BL42</f>
        <v>45</v>
      </c>
      <c r="BM42" s="142">
        <f>[1]playerSkillEffect!BM42</f>
        <v>0</v>
      </c>
      <c r="BN42" s="142">
        <f>[1]playerSkillEffect!BN42</f>
        <v>0</v>
      </c>
      <c r="BO42" s="142">
        <f>[1]playerSkillEffect!BO42</f>
        <v>0</v>
      </c>
      <c r="BP42" s="142">
        <f>[1]playerSkillEffect!BP42</f>
        <v>0</v>
      </c>
      <c r="BQ42" s="142">
        <f>[1]playerSkillEffect!BQ42</f>
        <v>0</v>
      </c>
      <c r="BR42" s="142">
        <f>[1]playerSkillEffect!BR42</f>
        <v>0</v>
      </c>
      <c r="BS42" s="142" t="str">
        <f>[1]playerSkillEffect!BS42</f>
        <v/>
      </c>
      <c r="BT42" s="142">
        <f>[1]playerSkillEffect!BT42</f>
        <v>0</v>
      </c>
      <c r="BU42" s="142" t="str">
        <f>[1]playerSkillEffect!BU42</f>
        <v/>
      </c>
      <c r="BV42" s="142">
        <f>[1]playerSkillEffect!BV42</f>
        <v>0</v>
      </c>
      <c r="BW42" s="142" t="str">
        <f>[1]playerSkillEffect!BW42</f>
        <v/>
      </c>
      <c r="BX42" s="142">
        <f>[1]playerSkillEffect!BX42</f>
        <v>3</v>
      </c>
      <c r="BY42" s="142" t="str">
        <f>[1]playerSkillEffect!BY42</f>
        <v/>
      </c>
      <c r="BZ42" s="142" t="str">
        <f>[1]playerSkillEffect!BZ42</f>
        <v/>
      </c>
      <c r="CA42" s="142" t="str">
        <f>[1]playerSkillEffect!CA42</f>
        <v/>
      </c>
      <c r="CB42" s="142" t="str">
        <f>[1]playerSkillEffect!CB42</f>
        <v/>
      </c>
      <c r="CC42" s="142">
        <f>[1]playerSkillEffect!CC42</f>
        <v>0</v>
      </c>
      <c r="CD42" s="142">
        <f>[1]playerSkillEffect!CD42</f>
        <v>0</v>
      </c>
      <c r="CE42" s="142" t="str">
        <f>[1]playerSkillEffect!CE42</f>
        <v/>
      </c>
      <c r="CF42" s="142" t="str">
        <f>[1]playerSkillEffect!CF42</f>
        <v/>
      </c>
      <c r="CG42" s="142" t="str">
        <f>[1]playerSkillEffect!CG42</f>
        <v/>
      </c>
      <c r="CH42" s="142" t="str">
        <f>[1]playerSkillEffect!CH42</f>
        <v/>
      </c>
      <c r="CI42" s="142" t="str">
        <f>[1]playerSkillEffect!CI42</f>
        <v/>
      </c>
      <c r="CJ42" s="142">
        <f>[1]playerSkillEffect!CJ42</f>
        <v>0</v>
      </c>
      <c r="CK42" s="142">
        <f>[1]playerSkillEffect!CK42</f>
        <v>0</v>
      </c>
      <c r="CL42" s="142">
        <f>[1]playerSkillEffect!CL42</f>
        <v>0</v>
      </c>
      <c r="CM42" s="142">
        <f>[1]playerSkillEffect!CM42</f>
        <v>0</v>
      </c>
      <c r="CN42" s="142">
        <f>[1]playerSkillEffect!CN42</f>
        <v>0</v>
      </c>
      <c r="CO42" s="142">
        <f>[1]playerSkillEffect!CO42</f>
        <v>0</v>
      </c>
      <c r="CP42" s="142">
        <f>[1]playerSkillEffect!CP42</f>
        <v>0</v>
      </c>
      <c r="CQ42" s="142">
        <f>[1]playerSkillEffect!CQ42</f>
        <v>0</v>
      </c>
      <c r="CR42" s="142">
        <f>[1]playerSkillEffect!CR42</f>
        <v>0</v>
      </c>
      <c r="CS42" s="142">
        <f>[1]playerSkillEffect!CS42</f>
        <v>0</v>
      </c>
      <c r="CT42" s="142">
        <f>[1]playerSkillEffect!CT42</f>
        <v>0</v>
      </c>
      <c r="CU42" s="142">
        <f>[1]playerSkillEffect!CU42</f>
        <v>0</v>
      </c>
      <c r="CV42" s="142">
        <f>[1]playerSkillEffect!CV42</f>
        <v>0</v>
      </c>
      <c r="CW42" s="142">
        <f>[1]playerSkillEffect!CW42</f>
        <v>0</v>
      </c>
      <c r="CX42" s="142">
        <f>[1]playerSkillEffect!CX42</f>
        <v>0</v>
      </c>
      <c r="CY42" s="142">
        <f>[1]playerSkillEffect!CY42</f>
        <v>0</v>
      </c>
      <c r="CZ42" s="142">
        <f>[1]playerSkillEffect!CZ42</f>
        <v>0</v>
      </c>
      <c r="DA42" s="142">
        <f>[1]playerSkillEffect!DA42</f>
        <v>0</v>
      </c>
      <c r="DB42" s="142">
        <f>[1]playerSkillEffect!DB42</f>
        <v>0</v>
      </c>
      <c r="DC42" s="142">
        <f>[1]playerSkillEffect!DC42</f>
        <v>0</v>
      </c>
      <c r="DD42" s="142">
        <f>[1]playerSkillEffect!DD42</f>
        <v>0</v>
      </c>
      <c r="DE42" s="142">
        <f>[1]playerSkillEffect!DE42</f>
        <v>0</v>
      </c>
      <c r="DF42" s="142">
        <f>[1]playerSkillEffect!DF42</f>
        <v>0</v>
      </c>
      <c r="DG42" s="142">
        <f>[1]playerSkillEffect!DG42</f>
        <v>0</v>
      </c>
      <c r="DH42" s="142">
        <f>[1]playerSkillEffect!DH42</f>
        <v>0</v>
      </c>
      <c r="DI42" s="142">
        <f>[1]playerSkillEffect!DI42</f>
        <v>45</v>
      </c>
      <c r="DJ42" s="142">
        <f>[1]playerSkillEffect!DJ42</f>
        <v>0</v>
      </c>
      <c r="DK42" s="142">
        <f>[1]playerSkillEffect!DK42</f>
        <v>0</v>
      </c>
      <c r="DL42" s="142">
        <f>[1]playerSkillEffect!DL42</f>
        <v>0</v>
      </c>
      <c r="DM42" s="142">
        <f>[1]playerSkillEffect!DM42</f>
        <v>0</v>
      </c>
      <c r="DN42" s="142">
        <f>[1]playerSkillEffect!DN42</f>
        <v>0</v>
      </c>
      <c r="DO42" s="142">
        <f>[1]playerSkillEffect!DO42</f>
        <v>0</v>
      </c>
      <c r="DP42" s="142">
        <f>[1]playerSkillEffect!DP42</f>
        <v>0</v>
      </c>
      <c r="DQ42" s="142">
        <f>[1]playerSkillEffect!DQ42</f>
        <v>0</v>
      </c>
      <c r="DR42" s="142">
        <f>[1]playerSkillEffect!DR42</f>
        <v>0</v>
      </c>
      <c r="DS42" s="142">
        <f>[1]playerSkillEffect!DS42</f>
        <v>0</v>
      </c>
      <c r="DT42" s="142">
        <f>[1]playerSkillEffect!DT42</f>
        <v>3</v>
      </c>
      <c r="DU42" s="142">
        <f>[1]playerSkillEffect!DU42</f>
        <v>0</v>
      </c>
      <c r="DV42" s="142">
        <f>[1]playerSkillEffect!DV42</f>
        <v>0</v>
      </c>
      <c r="DW42" s="142">
        <f>[1]playerSkillEffect!DW42</f>
        <v>0</v>
      </c>
      <c r="DX42" s="142">
        <f>[1]playerSkillEffect!DX42</f>
        <v>0</v>
      </c>
      <c r="DY42" s="142">
        <f>[1]playerSkillEffect!DY42</f>
        <v>0</v>
      </c>
      <c r="DZ42" s="142">
        <f>[1]playerSkillEffect!DZ42</f>
        <v>0</v>
      </c>
      <c r="EA42" s="142">
        <f>[1]playerSkillEffect!EA42</f>
        <v>0</v>
      </c>
      <c r="EB42" s="142">
        <f>[1]playerSkillEffect!EB42</f>
        <v>0</v>
      </c>
      <c r="EC42" s="142">
        <f>[1]playerSkillEffect!EC42</f>
        <v>0</v>
      </c>
      <c r="ED42" s="142">
        <f>[1]playerSkillEffect!ED42</f>
        <v>0</v>
      </c>
      <c r="EE42" s="142">
        <f>[1]playerSkillEffect!EE42</f>
        <v>0</v>
      </c>
      <c r="EF42" s="142">
        <f>[1]playerSkillEffect!EF42</f>
        <v>0</v>
      </c>
      <c r="EG42" s="142">
        <f>[1]playerSkillEffect!EG42</f>
        <v>0</v>
      </c>
      <c r="EH42" s="142">
        <f>[1]playerSkillEffect!EH42</f>
        <v>0</v>
      </c>
      <c r="EI42" s="142">
        <f>[1]playerSkillEffect!EI42</f>
        <v>0</v>
      </c>
      <c r="EJ42" s="142">
        <f>[1]playerSkillEffect!EJ42</f>
        <v>0</v>
      </c>
      <c r="EK42" s="142">
        <f>[1]playerSkillEffect!EK42</f>
        <v>0</v>
      </c>
      <c r="EL42" s="142">
        <f>[1]playerSkillEffect!EL42</f>
        <v>0</v>
      </c>
      <c r="EM42" s="142">
        <f>[1]playerSkillEffect!EM42</f>
        <v>0</v>
      </c>
      <c r="EN42" s="142">
        <f>[1]playerSkillEffect!EN42</f>
        <v>0</v>
      </c>
      <c r="EO42" s="142">
        <f>[1]playerSkillEffect!EO42</f>
        <v>0</v>
      </c>
      <c r="EP42" s="142">
        <f>[1]playerSkillEffect!EP42</f>
        <v>0</v>
      </c>
      <c r="EQ42" s="142">
        <f>[1]playerSkillEffect!EQ42</f>
        <v>0</v>
      </c>
      <c r="ER42" s="142">
        <f>[1]playerSkillEffect!ER42</f>
        <v>0</v>
      </c>
      <c r="ES42" s="142">
        <f>[1]playerSkillEffect!ES42</f>
        <v>0</v>
      </c>
      <c r="ET42" s="142">
        <f>[1]playerSkillEffect!ET42</f>
        <v>0</v>
      </c>
      <c r="EU42" s="142">
        <f>[1]playerSkillEffect!EU42</f>
        <v>0</v>
      </c>
      <c r="EV42" s="142">
        <f>[1]playerSkillEffect!EV42</f>
        <v>0</v>
      </c>
      <c r="EW42" s="142">
        <f>[1]playerSkillEffect!EW42</f>
        <v>1</v>
      </c>
      <c r="EX42" s="142">
        <f>[1]playerSkillEffect!EX42</f>
        <v>0</v>
      </c>
      <c r="EY42" s="142">
        <f>[1]playerSkillEffect!EY42</f>
        <v>0</v>
      </c>
      <c r="EZ42" s="142">
        <f>[1]playerSkillEffect!EZ42</f>
        <v>100</v>
      </c>
      <c r="FA42" s="142">
        <f>[1]playerSkillEffect!FA42</f>
        <v>0</v>
      </c>
      <c r="FB42" s="142">
        <f>[1]playerSkillEffect!FB42</f>
        <v>0</v>
      </c>
      <c r="FC42" s="142">
        <f>[1]playerSkillEffect!FC42</f>
        <v>0</v>
      </c>
      <c r="FD42" s="142">
        <f>[1]playerSkillEffect!FD42</f>
        <v>0</v>
      </c>
      <c r="FE42" s="142">
        <f>[1]playerSkillEffect!FE42</f>
        <v>1</v>
      </c>
      <c r="FF42" s="142">
        <f>[1]playerSkillEffect!FF42</f>
        <v>0</v>
      </c>
      <c r="FG42" s="142" t="str">
        <f>[1]playerSkillEffect!FG42</f>
        <v/>
      </c>
      <c r="FH42" s="142">
        <f>[1]playerSkillEffect!FH42</f>
        <v>1</v>
      </c>
      <c r="FI42" s="142">
        <f>[1]playerSkillEffect!FI42</f>
        <v>25</v>
      </c>
      <c r="FJ42" s="142">
        <f>[1]playerSkillEffect!FJ42</f>
        <v>1</v>
      </c>
      <c r="FK42" s="142">
        <f>[1]playerSkillEffect!FK42</f>
        <v>0</v>
      </c>
      <c r="FL42" s="142">
        <f>[1]playerSkillEffect!FL42</f>
        <v>0</v>
      </c>
      <c r="FM42" s="142">
        <f>[1]playerSkillEffect!FM42</f>
        <v>100</v>
      </c>
      <c r="FN42" s="142">
        <f>[1]playerSkillEffect!FN42</f>
        <v>0</v>
      </c>
      <c r="FO42" s="142">
        <f>[1]playerSkillEffect!FO42</f>
        <v>0</v>
      </c>
      <c r="FP42" s="142">
        <f>[1]playerSkillEffect!FP42</f>
        <v>0</v>
      </c>
      <c r="FQ42" s="142">
        <f>[1]playerSkillEffect!FQ42</f>
        <v>0</v>
      </c>
      <c r="FR42" s="142">
        <f>[1]playerSkillEffect!FR42</f>
        <v>0</v>
      </c>
      <c r="FS42" s="142">
        <f>[1]playerSkillEffect!FS42</f>
        <v>1</v>
      </c>
      <c r="FT42" s="142">
        <f>[1]playerSkillEffect!FT42</f>
        <v>0</v>
      </c>
      <c r="FU42" s="142" t="str">
        <f>[1]playerSkillEffect!FU42</f>
        <v/>
      </c>
      <c r="FV42" s="142">
        <f>[1]playerSkillEffect!FV42</f>
        <v>1</v>
      </c>
      <c r="FW42" s="142">
        <f>[1]playerSkillEffect!FW42</f>
        <v>25</v>
      </c>
      <c r="FX42" s="142">
        <f>[1]playerSkillEffect!FX42</f>
        <v>2000</v>
      </c>
      <c r="FY42" s="142">
        <f>[1]playerSkillEffect!FY42</f>
        <v>1</v>
      </c>
      <c r="FZ42" s="142">
        <f>[1]playerSkillEffect!FZ42</f>
        <v>0</v>
      </c>
      <c r="GA42" s="142">
        <f>[1]playerSkillEffect!GA42</f>
        <v>0</v>
      </c>
      <c r="GB42" s="142">
        <f>[1]playerSkillEffect!GB42</f>
        <v>0</v>
      </c>
      <c r="GC42" s="142">
        <f>[1]playerSkillEffect!GC42</f>
        <v>0</v>
      </c>
      <c r="GD42" s="142">
        <f>[1]playerSkillEffect!GD42</f>
        <v>0</v>
      </c>
      <c r="GE42" s="142">
        <f>[1]playerSkillEffect!GE42</f>
        <v>0</v>
      </c>
      <c r="GF42" s="142">
        <f>[1]playerSkillEffect!GF42</f>
        <v>0</v>
      </c>
      <c r="GG42" s="142">
        <f>[1]playerSkillEffect!GG42</f>
        <v>0</v>
      </c>
      <c r="GH42" s="142">
        <f>[1]playerSkillEffect!GH42</f>
        <v>0</v>
      </c>
    </row>
    <row r="43" spans="1:190">
      <c r="A43" s="142">
        <f>[1]playerSkillEffect!A43</f>
        <v>311</v>
      </c>
      <c r="B43" s="142" t="str">
        <f>[1]playerSkillEffect!B43</f>
        <v>召唤水元素</v>
      </c>
      <c r="C43" s="142">
        <f>[1]playerSkillEffect!C43</f>
        <v>2</v>
      </c>
      <c r="D43" s="142">
        <f>[1]playerSkillEffect!D43</f>
        <v>0</v>
      </c>
      <c r="E43" s="142">
        <f>[1]playerSkillEffect!E43</f>
        <v>0</v>
      </c>
      <c r="F43" s="142">
        <f>[1]playerSkillEffect!F43</f>
        <v>1</v>
      </c>
      <c r="G43" s="142">
        <f>[1]playerSkillEffect!G43</f>
        <v>3</v>
      </c>
      <c r="H43" s="142">
        <f>[1]playerSkillEffect!H43</f>
        <v>3</v>
      </c>
      <c r="I43" s="142">
        <f>[1]playerSkillEffect!I43</f>
        <v>0</v>
      </c>
      <c r="J43" s="142">
        <f>[1]playerSkillEffect!J43</f>
        <v>0</v>
      </c>
      <c r="K43" s="142">
        <f>[1]playerSkillEffect!K43</f>
        <v>0</v>
      </c>
      <c r="L43" s="142">
        <f>[1]playerSkillEffect!L43</f>
        <v>2.7E-2</v>
      </c>
      <c r="M43" s="142">
        <f>[1]playerSkillEffect!M43</f>
        <v>1.7999999999999999E-2</v>
      </c>
      <c r="N43" s="142" t="str">
        <f>[1]playerSkillEffect!N43</f>
        <v>PLAYERSKILL_311</v>
      </c>
      <c r="O43" s="142" t="str">
        <f>[1]playerSkillEffect!O43</f>
        <v>PLAYERSKILLDES_311</v>
      </c>
      <c r="P43" s="142" t="str">
        <f>[1]playerSkillEffect!P43</f>
        <v>PLAYERSKILLDES2_311</v>
      </c>
      <c r="Q43" s="142" t="str">
        <f>[1]playerSkillEffect!Q43</f>
        <v>PLAYERSKILLDES3_311</v>
      </c>
      <c r="R43" s="142" t="str">
        <f>[1]playerSkillEffect!R43</f>
        <v>PLAYERSKILLDES4_311</v>
      </c>
      <c r="S43" s="142" t="str">
        <f>[1]playerSkillEffect!S43</f>
        <v>ps_zhaohuanshuiyuansu</v>
      </c>
      <c r="T43" s="142">
        <f>[1]playerSkillEffect!T43</f>
        <v>101</v>
      </c>
      <c r="U43" s="142">
        <f>[1]playerSkillEffect!U43</f>
        <v>0</v>
      </c>
      <c r="V43" s="142">
        <f>[1]playerSkillEffect!V43</f>
        <v>0</v>
      </c>
      <c r="W43" s="142">
        <f>[1]playerSkillEffect!W43</f>
        <v>0</v>
      </c>
      <c r="X43" s="142">
        <f>[1]playerSkillEffect!X43</f>
        <v>0</v>
      </c>
      <c r="Y43" s="142">
        <f>[1]playerSkillEffect!Y43</f>
        <v>0</v>
      </c>
      <c r="Z43" s="142">
        <f>[1]playerSkillEffect!Z43</f>
        <v>0</v>
      </c>
      <c r="AA43" s="142">
        <f>[1]playerSkillEffect!AA43</f>
        <v>0</v>
      </c>
      <c r="AB43" s="142">
        <f>[1]playerSkillEffect!AB43</f>
        <v>0</v>
      </c>
      <c r="AC43" s="142">
        <f>[1]playerSkillEffect!AC43</f>
        <v>0</v>
      </c>
      <c r="AD43" s="142">
        <f>[1]playerSkillEffect!AD43</f>
        <v>0</v>
      </c>
      <c r="AE43" s="142">
        <f>[1]playerSkillEffect!AE43</f>
        <v>0</v>
      </c>
      <c r="AF43" s="142">
        <f>[1]playerSkillEffect!AF43</f>
        <v>0</v>
      </c>
      <c r="AG43" s="142">
        <f>[1]playerSkillEffect!AG43</f>
        <v>0</v>
      </c>
      <c r="AH43" s="142">
        <f>[1]playerSkillEffect!AH43</f>
        <v>120</v>
      </c>
      <c r="AI43" s="142">
        <f>[1]playerSkillEffect!AI43</f>
        <v>0</v>
      </c>
      <c r="AJ43" s="142">
        <f>[1]playerSkillEffect!AJ43</f>
        <v>0</v>
      </c>
      <c r="AK43" s="142">
        <f>[1]playerSkillEffect!AK43</f>
        <v>0</v>
      </c>
      <c r="AL43" s="142">
        <f>[1]playerSkillEffect!AL43</f>
        <v>0</v>
      </c>
      <c r="AM43" s="142">
        <f>[1]playerSkillEffect!AM43</f>
        <v>0</v>
      </c>
      <c r="AN43" s="142">
        <f>[1]playerSkillEffect!AN43</f>
        <v>0</v>
      </c>
      <c r="AO43" s="142">
        <f>[1]playerSkillEffect!AO43</f>
        <v>0</v>
      </c>
      <c r="AP43" s="142">
        <f>[1]playerSkillEffect!AP43</f>
        <v>3</v>
      </c>
      <c r="AQ43" s="142">
        <f>[1]playerSkillEffect!AQ43</f>
        <v>3</v>
      </c>
      <c r="AR43" s="142">
        <f>[1]playerSkillEffect!AR43</f>
        <v>0</v>
      </c>
      <c r="AS43" s="142">
        <f>[1]playerSkillEffect!AS43</f>
        <v>0</v>
      </c>
      <c r="AT43" s="142" t="str">
        <f>[1]playerSkillEffect!AT43</f>
        <v>[16000,0]</v>
      </c>
      <c r="AU43" s="142" t="str">
        <f>[1]playerSkillEffect!AU43</f>
        <v>[35000,0]</v>
      </c>
      <c r="AV43" s="142" t="str">
        <f>[1]playerSkillEffect!AV43</f>
        <v>[40,0]</v>
      </c>
      <c r="AW43" s="142">
        <f>[1]playerSkillEffect!AW43</f>
        <v>1</v>
      </c>
      <c r="AX43" s="142">
        <f>[1]playerSkillEffect!AX43</f>
        <v>1</v>
      </c>
      <c r="AY43" s="142">
        <f>[1]playerSkillEffect!AY43</f>
        <v>1</v>
      </c>
      <c r="AZ43" s="142" t="str">
        <f>[1]playerSkillEffect!AZ43</f>
        <v/>
      </c>
      <c r="BA43" s="142">
        <f>[1]playerSkillEffect!BA43</f>
        <v>0</v>
      </c>
      <c r="BB43" s="142">
        <f>[1]playerSkillEffect!BB43</f>
        <v>1</v>
      </c>
      <c r="BC43" s="142">
        <f>[1]playerSkillEffect!BC43</f>
        <v>0</v>
      </c>
      <c r="BD43" s="142" t="str">
        <f>[1]playerSkillEffect!BD43</f>
        <v/>
      </c>
      <c r="BE43" s="142" t="str">
        <f>[1]playerSkillEffect!BE43</f>
        <v/>
      </c>
      <c r="BF43" s="142" t="str">
        <f>[1]playerSkillEffect!BF43</f>
        <v/>
      </c>
      <c r="BG43" s="142" t="str">
        <f>[1]playerSkillEffect!BG43</f>
        <v/>
      </c>
      <c r="BH43" s="142">
        <f>[1]playerSkillEffect!BH43</f>
        <v>100</v>
      </c>
      <c r="BI43" s="142">
        <f>[1]playerSkillEffect!BI43</f>
        <v>0</v>
      </c>
      <c r="BJ43" s="142">
        <f>[1]playerSkillEffect!BJ43</f>
        <v>0</v>
      </c>
      <c r="BK43" s="142">
        <f>[1]playerSkillEffect!BK43</f>
        <v>0</v>
      </c>
      <c r="BL43" s="142">
        <f>[1]playerSkillEffect!BL43</f>
        <v>45</v>
      </c>
      <c r="BM43" s="142">
        <f>[1]playerSkillEffect!BM43</f>
        <v>0</v>
      </c>
      <c r="BN43" s="142">
        <f>[1]playerSkillEffect!BN43</f>
        <v>0</v>
      </c>
      <c r="BO43" s="142">
        <f>[1]playerSkillEffect!BO43</f>
        <v>0</v>
      </c>
      <c r="BP43" s="142">
        <f>[1]playerSkillEffect!BP43</f>
        <v>0</v>
      </c>
      <c r="BQ43" s="142">
        <f>[1]playerSkillEffect!BQ43</f>
        <v>3</v>
      </c>
      <c r="BR43" s="142">
        <f>[1]playerSkillEffect!BR43</f>
        <v>0</v>
      </c>
      <c r="BS43" s="142" t="str">
        <f>[1]playerSkillEffect!BS43</f>
        <v/>
      </c>
      <c r="BT43" s="142">
        <f>[1]playerSkillEffect!BT43</f>
        <v>0</v>
      </c>
      <c r="BU43" s="142" t="str">
        <f>[1]playerSkillEffect!BU43</f>
        <v/>
      </c>
      <c r="BV43" s="142">
        <f>[1]playerSkillEffect!BV43</f>
        <v>0</v>
      </c>
      <c r="BW43" s="142" t="str">
        <f>[1]playerSkillEffect!BW43</f>
        <v/>
      </c>
      <c r="BX43" s="142">
        <f>[1]playerSkillEffect!BX43</f>
        <v>3</v>
      </c>
      <c r="BY43" s="142" t="str">
        <f>[1]playerSkillEffect!BY43</f>
        <v/>
      </c>
      <c r="BZ43" s="142" t="str">
        <f>[1]playerSkillEffect!BZ43</f>
        <v/>
      </c>
      <c r="CA43" s="142" t="str">
        <f>[1]playerSkillEffect!CA43</f>
        <v/>
      </c>
      <c r="CB43" s="142" t="str">
        <f>[1]playerSkillEffect!CB43</f>
        <v/>
      </c>
      <c r="CC43" s="142">
        <f>[1]playerSkillEffect!CC43</f>
        <v>0</v>
      </c>
      <c r="CD43" s="142">
        <f>[1]playerSkillEffect!CD43</f>
        <v>0</v>
      </c>
      <c r="CE43" s="142">
        <f>[1]playerSkillEffect!CE43</f>
        <v>8311</v>
      </c>
      <c r="CF43" s="142" t="str">
        <f>[1]playerSkillEffect!CF43</f>
        <v>[1,1]</v>
      </c>
      <c r="CG43" s="142" t="str">
        <f>[1]playerSkillEffect!CG43</f>
        <v>[9,0]</v>
      </c>
      <c r="CH43" s="142" t="str">
        <f>[1]playerSkillEffect!CH43</f>
        <v/>
      </c>
      <c r="CI43" s="142" t="str">
        <f>[1]playerSkillEffect!CI43</f>
        <v/>
      </c>
      <c r="CJ43" s="142">
        <f>[1]playerSkillEffect!CJ43</f>
        <v>0</v>
      </c>
      <c r="CK43" s="142">
        <f>[1]playerSkillEffect!CK43</f>
        <v>0</v>
      </c>
      <c r="CL43" s="142">
        <f>[1]playerSkillEffect!CL43</f>
        <v>0</v>
      </c>
      <c r="CM43" s="142">
        <f>[1]playerSkillEffect!CM43</f>
        <v>0</v>
      </c>
      <c r="CN43" s="142">
        <f>[1]playerSkillEffect!CN43</f>
        <v>0</v>
      </c>
      <c r="CO43" s="142">
        <f>[1]playerSkillEffect!CO43</f>
        <v>0</v>
      </c>
      <c r="CP43" s="142">
        <f>[1]playerSkillEffect!CP43</f>
        <v>0</v>
      </c>
      <c r="CQ43" s="142">
        <f>[1]playerSkillEffect!CQ43</f>
        <v>0</v>
      </c>
      <c r="CR43" s="142">
        <f>[1]playerSkillEffect!CR43</f>
        <v>0</v>
      </c>
      <c r="CS43" s="142">
        <f>[1]playerSkillEffect!CS43</f>
        <v>0</v>
      </c>
      <c r="CT43" s="142">
        <f>[1]playerSkillEffect!CT43</f>
        <v>0</v>
      </c>
      <c r="CU43" s="142">
        <f>[1]playerSkillEffect!CU43</f>
        <v>0</v>
      </c>
      <c r="CV43" s="142">
        <f>[1]playerSkillEffect!CV43</f>
        <v>0</v>
      </c>
      <c r="CW43" s="142">
        <f>[1]playerSkillEffect!CW43</f>
        <v>0</v>
      </c>
      <c r="CX43" s="142">
        <f>[1]playerSkillEffect!CX43</f>
        <v>0</v>
      </c>
      <c r="CY43" s="142">
        <f>[1]playerSkillEffect!CY43</f>
        <v>0</v>
      </c>
      <c r="CZ43" s="142">
        <f>[1]playerSkillEffect!CZ43</f>
        <v>0</v>
      </c>
      <c r="DA43" s="142">
        <f>[1]playerSkillEffect!DA43</f>
        <v>0</v>
      </c>
      <c r="DB43" s="142">
        <f>[1]playerSkillEffect!DB43</f>
        <v>0</v>
      </c>
      <c r="DC43" s="142">
        <f>[1]playerSkillEffect!DC43</f>
        <v>0</v>
      </c>
      <c r="DD43" s="142">
        <f>[1]playerSkillEffect!DD43</f>
        <v>0</v>
      </c>
      <c r="DE43" s="142">
        <f>[1]playerSkillEffect!DE43</f>
        <v>0</v>
      </c>
      <c r="DF43" s="142">
        <f>[1]playerSkillEffect!DF43</f>
        <v>0</v>
      </c>
      <c r="DG43" s="142">
        <f>[1]playerSkillEffect!DG43</f>
        <v>0</v>
      </c>
      <c r="DH43" s="142">
        <f>[1]playerSkillEffect!DH43</f>
        <v>0</v>
      </c>
      <c r="DI43" s="142">
        <f>[1]playerSkillEffect!DI43</f>
        <v>45</v>
      </c>
      <c r="DJ43" s="142">
        <f>[1]playerSkillEffect!DJ43</f>
        <v>0</v>
      </c>
      <c r="DK43" s="142">
        <f>[1]playerSkillEffect!DK43</f>
        <v>0</v>
      </c>
      <c r="DL43" s="142">
        <f>[1]playerSkillEffect!DL43</f>
        <v>0</v>
      </c>
      <c r="DM43" s="142">
        <f>[1]playerSkillEffect!DM43</f>
        <v>0</v>
      </c>
      <c r="DN43" s="142">
        <f>[1]playerSkillEffect!DN43</f>
        <v>0</v>
      </c>
      <c r="DO43" s="142">
        <f>[1]playerSkillEffect!DO43</f>
        <v>0</v>
      </c>
      <c r="DP43" s="142">
        <f>[1]playerSkillEffect!DP43</f>
        <v>0</v>
      </c>
      <c r="DQ43" s="142">
        <f>[1]playerSkillEffect!DQ43</f>
        <v>0</v>
      </c>
      <c r="DR43" s="142">
        <f>[1]playerSkillEffect!DR43</f>
        <v>0</v>
      </c>
      <c r="DS43" s="142">
        <f>[1]playerSkillEffect!DS43</f>
        <v>0</v>
      </c>
      <c r="DT43" s="142">
        <f>[1]playerSkillEffect!DT43</f>
        <v>3</v>
      </c>
      <c r="DU43" s="142">
        <f>[1]playerSkillEffect!DU43</f>
        <v>0</v>
      </c>
      <c r="DV43" s="142">
        <f>[1]playerSkillEffect!DV43</f>
        <v>0</v>
      </c>
      <c r="DW43" s="142">
        <f>[1]playerSkillEffect!DW43</f>
        <v>0</v>
      </c>
      <c r="DX43" s="142">
        <f>[1]playerSkillEffect!DX43</f>
        <v>0</v>
      </c>
      <c r="DY43" s="142">
        <f>[1]playerSkillEffect!DY43</f>
        <v>0</v>
      </c>
      <c r="DZ43" s="142">
        <f>[1]playerSkillEffect!DZ43</f>
        <v>0</v>
      </c>
      <c r="EA43" s="142">
        <f>[1]playerSkillEffect!EA43</f>
        <v>0</v>
      </c>
      <c r="EB43" s="142">
        <f>[1]playerSkillEffect!EB43</f>
        <v>0</v>
      </c>
      <c r="EC43" s="142">
        <f>[1]playerSkillEffect!EC43</f>
        <v>0</v>
      </c>
      <c r="ED43" s="142">
        <f>[1]playerSkillEffect!ED43</f>
        <v>0</v>
      </c>
      <c r="EE43" s="142">
        <f>[1]playerSkillEffect!EE43</f>
        <v>0</v>
      </c>
      <c r="EF43" s="142">
        <f>[1]playerSkillEffect!EF43</f>
        <v>0</v>
      </c>
      <c r="EG43" s="142">
        <f>[1]playerSkillEffect!EG43</f>
        <v>0</v>
      </c>
      <c r="EH43" s="142">
        <f>[1]playerSkillEffect!EH43</f>
        <v>0</v>
      </c>
      <c r="EI43" s="142">
        <f>[1]playerSkillEffect!EI43</f>
        <v>0</v>
      </c>
      <c r="EJ43" s="142">
        <f>[1]playerSkillEffect!EJ43</f>
        <v>0</v>
      </c>
      <c r="EK43" s="142">
        <f>[1]playerSkillEffect!EK43</f>
        <v>0</v>
      </c>
      <c r="EL43" s="142">
        <f>[1]playerSkillEffect!EL43</f>
        <v>0</v>
      </c>
      <c r="EM43" s="142">
        <f>[1]playerSkillEffect!EM43</f>
        <v>0</v>
      </c>
      <c r="EN43" s="142">
        <f>[1]playerSkillEffect!EN43</f>
        <v>0</v>
      </c>
      <c r="EO43" s="142">
        <f>[1]playerSkillEffect!EO43</f>
        <v>0</v>
      </c>
      <c r="EP43" s="142">
        <f>[1]playerSkillEffect!EP43</f>
        <v>0</v>
      </c>
      <c r="EQ43" s="142">
        <f>[1]playerSkillEffect!EQ43</f>
        <v>0</v>
      </c>
      <c r="ER43" s="142">
        <f>[1]playerSkillEffect!ER43</f>
        <v>0</v>
      </c>
      <c r="ES43" s="142">
        <f>[1]playerSkillEffect!ES43</f>
        <v>0</v>
      </c>
      <c r="ET43" s="142">
        <f>[1]playerSkillEffect!ET43</f>
        <v>0</v>
      </c>
      <c r="EU43" s="142">
        <f>[1]playerSkillEffect!EU43</f>
        <v>0</v>
      </c>
      <c r="EV43" s="142">
        <f>[1]playerSkillEffect!EV43</f>
        <v>0</v>
      </c>
      <c r="EW43" s="142">
        <f>[1]playerSkillEffect!EW43</f>
        <v>1</v>
      </c>
      <c r="EX43" s="142">
        <f>[1]playerSkillEffect!EX43</f>
        <v>0</v>
      </c>
      <c r="EY43" s="142">
        <f>[1]playerSkillEffect!EY43</f>
        <v>0</v>
      </c>
      <c r="EZ43" s="142">
        <f>[1]playerSkillEffect!EZ43</f>
        <v>100</v>
      </c>
      <c r="FA43" s="142">
        <f>[1]playerSkillEffect!FA43</f>
        <v>0</v>
      </c>
      <c r="FB43" s="142">
        <f>[1]playerSkillEffect!FB43</f>
        <v>0</v>
      </c>
      <c r="FC43" s="142">
        <f>[1]playerSkillEffect!FC43</f>
        <v>0</v>
      </c>
      <c r="FD43" s="142">
        <f>[1]playerSkillEffect!FD43</f>
        <v>0</v>
      </c>
      <c r="FE43" s="142">
        <f>[1]playerSkillEffect!FE43</f>
        <v>1</v>
      </c>
      <c r="FF43" s="142" t="str">
        <f>[1]playerSkillEffect!FF43</f>
        <v>[4,5]</v>
      </c>
      <c r="FG43" s="142" t="str">
        <f>[1]playerSkillEffect!FG43</f>
        <v/>
      </c>
      <c r="FH43" s="142">
        <f>[1]playerSkillEffect!FH43</f>
        <v>1</v>
      </c>
      <c r="FI43" s="142">
        <f>[1]playerSkillEffect!FI43</f>
        <v>25</v>
      </c>
      <c r="FJ43" s="142">
        <f>[1]playerSkillEffect!FJ43</f>
        <v>1</v>
      </c>
      <c r="FK43" s="142">
        <f>[1]playerSkillEffect!FK43</f>
        <v>0</v>
      </c>
      <c r="FL43" s="142">
        <f>[1]playerSkillEffect!FL43</f>
        <v>0</v>
      </c>
      <c r="FM43" s="142">
        <f>[1]playerSkillEffect!FM43</f>
        <v>100</v>
      </c>
      <c r="FN43" s="142">
        <f>[1]playerSkillEffect!FN43</f>
        <v>0</v>
      </c>
      <c r="FO43" s="142">
        <f>[1]playerSkillEffect!FO43</f>
        <v>0</v>
      </c>
      <c r="FP43" s="142">
        <f>[1]playerSkillEffect!FP43</f>
        <v>0</v>
      </c>
      <c r="FQ43" s="142">
        <f>[1]playerSkillEffect!FQ43</f>
        <v>0</v>
      </c>
      <c r="FR43" s="142">
        <f>[1]playerSkillEffect!FR43</f>
        <v>0</v>
      </c>
      <c r="FS43" s="142">
        <f>[1]playerSkillEffect!FS43</f>
        <v>1</v>
      </c>
      <c r="FT43" s="142" t="str">
        <f>[1]playerSkillEffect!FT43</f>
        <v>[4,5]</v>
      </c>
      <c r="FU43" s="142" t="str">
        <f>[1]playerSkillEffect!FU43</f>
        <v/>
      </c>
      <c r="FV43" s="142">
        <f>[1]playerSkillEffect!FV43</f>
        <v>1</v>
      </c>
      <c r="FW43" s="142">
        <f>[1]playerSkillEffect!FW43</f>
        <v>25</v>
      </c>
      <c r="FX43" s="142">
        <f>[1]playerSkillEffect!FX43</f>
        <v>2000</v>
      </c>
      <c r="FY43" s="142">
        <f>[1]playerSkillEffect!FY43</f>
        <v>1</v>
      </c>
      <c r="FZ43" s="142">
        <f>[1]playerSkillEffect!FZ43</f>
        <v>0</v>
      </c>
      <c r="GA43" s="142">
        <f>[1]playerSkillEffect!GA43</f>
        <v>0</v>
      </c>
      <c r="GB43" s="142">
        <f>[1]playerSkillEffect!GB43</f>
        <v>0</v>
      </c>
      <c r="GC43" s="142">
        <f>[1]playerSkillEffect!GC43</f>
        <v>0</v>
      </c>
      <c r="GD43" s="142">
        <f>[1]playerSkillEffect!GD43</f>
        <v>0</v>
      </c>
      <c r="GE43" s="142">
        <f>[1]playerSkillEffect!GE43</f>
        <v>0</v>
      </c>
      <c r="GF43" s="142">
        <f>[1]playerSkillEffect!GF43</f>
        <v>0</v>
      </c>
      <c r="GG43" s="142">
        <f>[1]playerSkillEffect!GG43</f>
        <v>0</v>
      </c>
      <c r="GH43" s="142">
        <f>[1]playerSkillEffect!GH43</f>
        <v>0</v>
      </c>
    </row>
    <row r="44" spans="1:190" s="161" customFormat="1">
      <c r="A44" s="160">
        <f>[1]playerSkillEffect!A44</f>
        <v>312</v>
      </c>
      <c r="B44" s="160" t="str">
        <f>[1]playerSkillEffect!B44</f>
        <v>镜像大法</v>
      </c>
      <c r="C44" s="160">
        <f>[1]playerSkillEffect!C44</f>
        <v>2</v>
      </c>
      <c r="D44" s="160">
        <f>[1]playerSkillEffect!D44</f>
        <v>1</v>
      </c>
      <c r="E44" s="160">
        <f>[1]playerSkillEffect!E44</f>
        <v>1</v>
      </c>
      <c r="F44" s="160">
        <f>[1]playerSkillEffect!F44</f>
        <v>1</v>
      </c>
      <c r="G44" s="160">
        <f>[1]playerSkillEffect!G44</f>
        <v>3</v>
      </c>
      <c r="H44" s="160">
        <f>[1]playerSkillEffect!H44</f>
        <v>3</v>
      </c>
      <c r="I44" s="160">
        <f>[1]playerSkillEffect!I44</f>
        <v>0</v>
      </c>
      <c r="J44" s="160">
        <f>[1]playerSkillEffect!J44</f>
        <v>0</v>
      </c>
      <c r="K44" s="160">
        <f>[1]playerSkillEffect!K44</f>
        <v>0</v>
      </c>
      <c r="L44" s="160">
        <f>[1]playerSkillEffect!L44</f>
        <v>3.5999999999999997E-2</v>
      </c>
      <c r="M44" s="160">
        <f>[1]playerSkillEffect!M44</f>
        <v>2.7E-2</v>
      </c>
      <c r="N44" s="160" t="str">
        <f>[1]playerSkillEffect!N44</f>
        <v>PLAYERSKILL_312</v>
      </c>
      <c r="O44" s="160" t="str">
        <f>[1]playerSkillEffect!O44</f>
        <v>PLAYERSKILLDES_312</v>
      </c>
      <c r="P44" s="160" t="str">
        <f>[1]playerSkillEffect!P44</f>
        <v>PLAYERSKILLDES2_312</v>
      </c>
      <c r="Q44" s="160" t="str">
        <f>[1]playerSkillEffect!Q44</f>
        <v>PLAYERSKILLDES3_312</v>
      </c>
      <c r="R44" s="160" t="str">
        <f>[1]playerSkillEffect!R44</f>
        <v>PLAYERSKILLDES4_312</v>
      </c>
      <c r="S44" s="160" t="str">
        <f>[1]playerSkillEffect!S44</f>
        <v>ps_jingxiangdafa</v>
      </c>
      <c r="T44" s="160">
        <f>[1]playerSkillEffect!T44</f>
        <v>100</v>
      </c>
      <c r="U44" s="160">
        <f>[1]playerSkillEffect!U44</f>
        <v>0</v>
      </c>
      <c r="V44" s="160">
        <f>[1]playerSkillEffect!V44</f>
        <v>0</v>
      </c>
      <c r="W44" s="160">
        <f>[1]playerSkillEffect!W44</f>
        <v>0</v>
      </c>
      <c r="X44" s="160">
        <f>[1]playerSkillEffect!X44</f>
        <v>0</v>
      </c>
      <c r="Y44" s="160">
        <f>[1]playerSkillEffect!Y44</f>
        <v>0</v>
      </c>
      <c r="Z44" s="160">
        <f>[1]playerSkillEffect!Z44</f>
        <v>0</v>
      </c>
      <c r="AA44" s="160">
        <f>[1]playerSkillEffect!AA44</f>
        <v>0</v>
      </c>
      <c r="AB44" s="160">
        <f>[1]playerSkillEffect!AB44</f>
        <v>0</v>
      </c>
      <c r="AC44" s="160">
        <f>[1]playerSkillEffect!AC44</f>
        <v>0</v>
      </c>
      <c r="AD44" s="160" t="str">
        <f>[1]playerSkillEffect!AD44</f>
        <v>jingxiangdafa1_jingxiangdafa</v>
      </c>
      <c r="AE44" s="160">
        <f>[1]playerSkillEffect!AE44</f>
        <v>0</v>
      </c>
      <c r="AF44" s="160">
        <f>[1]playerSkillEffect!AF44</f>
        <v>0</v>
      </c>
      <c r="AG44" s="160" t="str">
        <f>[1]playerSkillEffect!AG44</f>
        <v>jingxiangdafa2_jingxiangdafa</v>
      </c>
      <c r="AH44" s="160">
        <f>[1]playerSkillEffect!AH44</f>
        <v>120</v>
      </c>
      <c r="AI44" s="160">
        <f>[1]playerSkillEffect!AI44</f>
        <v>0</v>
      </c>
      <c r="AJ44" s="160">
        <f>[1]playerSkillEffect!AJ44</f>
        <v>0</v>
      </c>
      <c r="AK44" s="160">
        <f>[1]playerSkillEffect!AK44</f>
        <v>0</v>
      </c>
      <c r="AL44" s="160">
        <f>[1]playerSkillEffect!AL44</f>
        <v>0</v>
      </c>
      <c r="AM44" s="160">
        <f>[1]playerSkillEffect!AM44</f>
        <v>2</v>
      </c>
      <c r="AN44" s="160">
        <f>[1]playerSkillEffect!AN44</f>
        <v>0</v>
      </c>
      <c r="AO44" s="160">
        <f>[1]playerSkillEffect!AO44</f>
        <v>0</v>
      </c>
      <c r="AP44" s="160">
        <f>[1]playerSkillEffect!AP44</f>
        <v>3</v>
      </c>
      <c r="AQ44" s="160">
        <f>[1]playerSkillEffect!AQ44</f>
        <v>3</v>
      </c>
      <c r="AR44" s="160">
        <f>[1]playerSkillEffect!AR44</f>
        <v>0</v>
      </c>
      <c r="AS44" s="160">
        <f>[1]playerSkillEffect!AS44</f>
        <v>0</v>
      </c>
      <c r="AT44" s="160" t="str">
        <f>[1]playerSkillEffect!AT44</f>
        <v>[11000,0]</v>
      </c>
      <c r="AU44" s="160" t="str">
        <f>[1]playerSkillEffect!AU44</f>
        <v>[26000,0]</v>
      </c>
      <c r="AV44" s="160" t="str">
        <f>[1]playerSkillEffect!AV44</f>
        <v>[66,0]</v>
      </c>
      <c r="AW44" s="160">
        <f>[1]playerSkillEffect!AW44</f>
        <v>1</v>
      </c>
      <c r="AX44" s="160">
        <f>[1]playerSkillEffect!AX44</f>
        <v>1</v>
      </c>
      <c r="AY44" s="160">
        <f>[1]playerSkillEffect!AY44</f>
        <v>1</v>
      </c>
      <c r="AZ44" s="160" t="str">
        <f>[1]playerSkillEffect!AZ44</f>
        <v/>
      </c>
      <c r="BA44" s="160">
        <f>[1]playerSkillEffect!BA44</f>
        <v>0</v>
      </c>
      <c r="BB44" s="160">
        <f>[1]playerSkillEffect!BB44</f>
        <v>1</v>
      </c>
      <c r="BC44" s="160">
        <f>[1]playerSkillEffect!BC44</f>
        <v>0</v>
      </c>
      <c r="BD44" s="160">
        <f>[1]playerSkillEffect!BD44</f>
        <v>0</v>
      </c>
      <c r="BE44" s="160" t="str">
        <f>[1]playerSkillEffect!BE44</f>
        <v/>
      </c>
      <c r="BF44" s="160" t="str">
        <f>[1]playerSkillEffect!BF44</f>
        <v/>
      </c>
      <c r="BG44" s="160" t="str">
        <f>[1]playerSkillEffect!BG44</f>
        <v/>
      </c>
      <c r="BH44" s="160">
        <f>[1]playerSkillEffect!BH44</f>
        <v>100</v>
      </c>
      <c r="BI44" s="160">
        <f>[1]playerSkillEffect!BI44</f>
        <v>0</v>
      </c>
      <c r="BJ44" s="160">
        <f>[1]playerSkillEffect!BJ44</f>
        <v>0</v>
      </c>
      <c r="BK44" s="160">
        <f>[1]playerSkillEffect!BK44</f>
        <v>1</v>
      </c>
      <c r="BL44" s="160">
        <f>[1]playerSkillEffect!BL44</f>
        <v>45</v>
      </c>
      <c r="BM44" s="160">
        <f>[1]playerSkillEffect!BM44</f>
        <v>1</v>
      </c>
      <c r="BN44" s="160">
        <f>[1]playerSkillEffect!BN44</f>
        <v>40</v>
      </c>
      <c r="BO44" s="160">
        <f>[1]playerSkillEffect!BO44</f>
        <v>0</v>
      </c>
      <c r="BP44" s="160" t="str">
        <f>[1]playerSkillEffect!BP44</f>
        <v>[1,16]</v>
      </c>
      <c r="BQ44" s="160">
        <f>[1]playerSkillEffect!BQ44</f>
        <v>7</v>
      </c>
      <c r="BR44" s="160">
        <f>[1]playerSkillEffect!BR44</f>
        <v>0</v>
      </c>
      <c r="BS44" s="160" t="str">
        <f>[1]playerSkillEffect!BS44</f>
        <v/>
      </c>
      <c r="BT44" s="160">
        <f>[1]playerSkillEffect!BT44</f>
        <v>0</v>
      </c>
      <c r="BU44" s="160" t="str">
        <f>[1]playerSkillEffect!BU44</f>
        <v/>
      </c>
      <c r="BV44" s="160">
        <f>[1]playerSkillEffect!BV44</f>
        <v>0</v>
      </c>
      <c r="BW44" s="160" t="str">
        <f>[1]playerSkillEffect!BW44</f>
        <v/>
      </c>
      <c r="BX44" s="160">
        <f>[1]playerSkillEffect!BX44</f>
        <v>3</v>
      </c>
      <c r="BY44" s="160" t="str">
        <f>[1]playerSkillEffect!BY44</f>
        <v/>
      </c>
      <c r="BZ44" s="160" t="str">
        <f>[1]playerSkillEffect!BZ44</f>
        <v/>
      </c>
      <c r="CA44" s="160" t="str">
        <f>[1]playerSkillEffect!CA44</f>
        <v/>
      </c>
      <c r="CB44" s="160" t="str">
        <f>[1]playerSkillEffect!CB44</f>
        <v/>
      </c>
      <c r="CC44" s="160">
        <f>[1]playerSkillEffect!CC44</f>
        <v>0</v>
      </c>
      <c r="CD44" s="160">
        <f>[1]playerSkillEffect!CD44</f>
        <v>0</v>
      </c>
      <c r="CE44" s="160" t="str">
        <f>[1]playerSkillEffect!CE44</f>
        <v/>
      </c>
      <c r="CF44" s="160" t="str">
        <f>[1]playerSkillEffect!CF44</f>
        <v/>
      </c>
      <c r="CG44" s="160">
        <f>[1]playerSkillEffect!CG44</f>
        <v>0</v>
      </c>
      <c r="CH44" s="160" t="str">
        <f>[1]playerSkillEffect!CH44</f>
        <v>[10,2]</v>
      </c>
      <c r="CI44" s="160" t="str">
        <f>[1]playerSkillEffect!CI44</f>
        <v>[200,0]</v>
      </c>
      <c r="CJ44" s="160" t="str">
        <f>[1]playerSkillEffect!CJ44</f>
        <v>[30000,0]</v>
      </c>
      <c r="CK44" s="160">
        <f>[1]playerSkillEffect!CK44</f>
        <v>0</v>
      </c>
      <c r="CL44" s="160">
        <f>[1]playerSkillEffect!CL44</f>
        <v>0</v>
      </c>
      <c r="CM44" s="160">
        <f>[1]playerSkillEffect!CM44</f>
        <v>0</v>
      </c>
      <c r="CN44" s="160">
        <f>[1]playerSkillEffect!CN44</f>
        <v>0</v>
      </c>
      <c r="CO44" s="160">
        <f>[1]playerSkillEffect!CO44</f>
        <v>0</v>
      </c>
      <c r="CP44" s="160">
        <f>[1]playerSkillEffect!CP44</f>
        <v>0</v>
      </c>
      <c r="CQ44" s="160">
        <f>[1]playerSkillEffect!CQ44</f>
        <v>0</v>
      </c>
      <c r="CR44" s="160">
        <f>[1]playerSkillEffect!CR44</f>
        <v>0</v>
      </c>
      <c r="CS44" s="160">
        <f>[1]playerSkillEffect!CS44</f>
        <v>0</v>
      </c>
      <c r="CT44" s="160">
        <f>[1]playerSkillEffect!CT44</f>
        <v>0</v>
      </c>
      <c r="CU44" s="160">
        <f>[1]playerSkillEffect!CU44</f>
        <v>0</v>
      </c>
      <c r="CV44" s="160">
        <f>[1]playerSkillEffect!CV44</f>
        <v>0</v>
      </c>
      <c r="CW44" s="160">
        <f>[1]playerSkillEffect!CW44</f>
        <v>0</v>
      </c>
      <c r="CX44" s="160">
        <f>[1]playerSkillEffect!CX44</f>
        <v>0</v>
      </c>
      <c r="CY44" s="160">
        <f>[1]playerSkillEffect!CY44</f>
        <v>0</v>
      </c>
      <c r="CZ44" s="160">
        <f>[1]playerSkillEffect!CZ44</f>
        <v>0</v>
      </c>
      <c r="DA44" s="160">
        <f>[1]playerSkillEffect!DA44</f>
        <v>0</v>
      </c>
      <c r="DB44" s="160">
        <f>[1]playerSkillEffect!DB44</f>
        <v>0</v>
      </c>
      <c r="DC44" s="160">
        <f>[1]playerSkillEffect!DC44</f>
        <v>0</v>
      </c>
      <c r="DD44" s="160">
        <f>[1]playerSkillEffect!DD44</f>
        <v>0</v>
      </c>
      <c r="DE44" s="160">
        <f>[1]playerSkillEffect!DE44</f>
        <v>0</v>
      </c>
      <c r="DF44" s="160">
        <f>[1]playerSkillEffect!DF44</f>
        <v>0</v>
      </c>
      <c r="DG44" s="160">
        <f>[1]playerSkillEffect!DG44</f>
        <v>0</v>
      </c>
      <c r="DH44" s="160">
        <f>[1]playerSkillEffect!DH44</f>
        <v>0</v>
      </c>
      <c r="DI44" s="160">
        <f>[1]playerSkillEffect!DI44</f>
        <v>45</v>
      </c>
      <c r="DJ44" s="160">
        <f>[1]playerSkillEffect!DJ44</f>
        <v>0</v>
      </c>
      <c r="DK44" s="160">
        <f>[1]playerSkillEffect!DK44</f>
        <v>0</v>
      </c>
      <c r="DL44" s="160">
        <f>[1]playerSkillEffect!DL44</f>
        <v>0</v>
      </c>
      <c r="DM44" s="160">
        <f>[1]playerSkillEffect!DM44</f>
        <v>0</v>
      </c>
      <c r="DN44" s="160">
        <f>[1]playerSkillEffect!DN44</f>
        <v>0</v>
      </c>
      <c r="DO44" s="160">
        <f>[1]playerSkillEffect!DO44</f>
        <v>0</v>
      </c>
      <c r="DP44" s="160">
        <f>[1]playerSkillEffect!DP44</f>
        <v>0</v>
      </c>
      <c r="DQ44" s="160">
        <f>[1]playerSkillEffect!DQ44</f>
        <v>0</v>
      </c>
      <c r="DR44" s="160">
        <f>[1]playerSkillEffect!DR44</f>
        <v>0</v>
      </c>
      <c r="DS44" s="160">
        <f>[1]playerSkillEffect!DS44</f>
        <v>0</v>
      </c>
      <c r="DT44" s="160">
        <f>[1]playerSkillEffect!DT44</f>
        <v>3</v>
      </c>
      <c r="DU44" s="160">
        <f>[1]playerSkillEffect!DU44</f>
        <v>0</v>
      </c>
      <c r="DV44" s="160">
        <f>[1]playerSkillEffect!DV44</f>
        <v>0</v>
      </c>
      <c r="DW44" s="160">
        <f>[1]playerSkillEffect!DW44</f>
        <v>0</v>
      </c>
      <c r="DX44" s="160">
        <f>[1]playerSkillEffect!DX44</f>
        <v>0</v>
      </c>
      <c r="DY44" s="160">
        <f>[1]playerSkillEffect!DY44</f>
        <v>0</v>
      </c>
      <c r="DZ44" s="160">
        <f>[1]playerSkillEffect!DZ44</f>
        <v>0</v>
      </c>
      <c r="EA44" s="160">
        <f>[1]playerSkillEffect!EA44</f>
        <v>0</v>
      </c>
      <c r="EB44" s="160">
        <f>[1]playerSkillEffect!EB44</f>
        <v>0</v>
      </c>
      <c r="EC44" s="160">
        <f>[1]playerSkillEffect!EC44</f>
        <v>0</v>
      </c>
      <c r="ED44" s="160">
        <f>[1]playerSkillEffect!ED44</f>
        <v>0</v>
      </c>
      <c r="EE44" s="160">
        <f>[1]playerSkillEffect!EE44</f>
        <v>0</v>
      </c>
      <c r="EF44" s="160">
        <f>[1]playerSkillEffect!EF44</f>
        <v>0</v>
      </c>
      <c r="EG44" s="160">
        <f>[1]playerSkillEffect!EG44</f>
        <v>0</v>
      </c>
      <c r="EH44" s="160">
        <f>[1]playerSkillEffect!EH44</f>
        <v>0</v>
      </c>
      <c r="EI44" s="160">
        <f>[1]playerSkillEffect!EI44</f>
        <v>0</v>
      </c>
      <c r="EJ44" s="160">
        <f>[1]playerSkillEffect!EJ44</f>
        <v>0</v>
      </c>
      <c r="EK44" s="160">
        <f>[1]playerSkillEffect!EK44</f>
        <v>0</v>
      </c>
      <c r="EL44" s="160">
        <f>[1]playerSkillEffect!EL44</f>
        <v>0</v>
      </c>
      <c r="EM44" s="160">
        <f>[1]playerSkillEffect!EM44</f>
        <v>0</v>
      </c>
      <c r="EN44" s="160">
        <f>[1]playerSkillEffect!EN44</f>
        <v>0</v>
      </c>
      <c r="EO44" s="160">
        <f>[1]playerSkillEffect!EO44</f>
        <v>0</v>
      </c>
      <c r="EP44" s="160">
        <f>[1]playerSkillEffect!EP44</f>
        <v>0</v>
      </c>
      <c r="EQ44" s="160">
        <f>[1]playerSkillEffect!EQ44</f>
        <v>0</v>
      </c>
      <c r="ER44" s="160">
        <f>[1]playerSkillEffect!ER44</f>
        <v>0</v>
      </c>
      <c r="ES44" s="160">
        <f>[1]playerSkillEffect!ES44</f>
        <v>0</v>
      </c>
      <c r="ET44" s="160">
        <f>[1]playerSkillEffect!ET44</f>
        <v>0</v>
      </c>
      <c r="EU44" s="160">
        <f>[1]playerSkillEffect!EU44</f>
        <v>0</v>
      </c>
      <c r="EV44" s="160">
        <f>[1]playerSkillEffect!EV44</f>
        <v>0</v>
      </c>
      <c r="EW44" s="160">
        <f>[1]playerSkillEffect!EW44</f>
        <v>10</v>
      </c>
      <c r="EX44" s="160">
        <f>[1]playerSkillEffect!EX44</f>
        <v>0</v>
      </c>
      <c r="EY44" s="160">
        <f>[1]playerSkillEffect!EY44</f>
        <v>0</v>
      </c>
      <c r="EZ44" s="160">
        <f>[1]playerSkillEffect!EZ44</f>
        <v>100</v>
      </c>
      <c r="FA44" s="160">
        <f>[1]playerSkillEffect!FA44</f>
        <v>0</v>
      </c>
      <c r="FB44" s="160">
        <f>[1]playerSkillEffect!FB44</f>
        <v>0</v>
      </c>
      <c r="FC44" s="160">
        <f>[1]playerSkillEffect!FC44</f>
        <v>0</v>
      </c>
      <c r="FD44" s="160">
        <f>[1]playerSkillEffect!FD44</f>
        <v>0</v>
      </c>
      <c r="FE44" s="160">
        <f>[1]playerSkillEffect!FE44</f>
        <v>1</v>
      </c>
      <c r="FF44" s="160" t="str">
        <f>[1]playerSkillEffect!FF44</f>
        <v>[4,5]</v>
      </c>
      <c r="FG44" s="160" t="str">
        <f>[1]playerSkillEffect!FG44</f>
        <v/>
      </c>
      <c r="FH44" s="160">
        <f>[1]playerSkillEffect!FH44</f>
        <v>1</v>
      </c>
      <c r="FI44" s="160">
        <f>[1]playerSkillEffect!FI44</f>
        <v>25</v>
      </c>
      <c r="FJ44" s="160">
        <f>[1]playerSkillEffect!FJ44</f>
        <v>10</v>
      </c>
      <c r="FK44" s="160">
        <f>[1]playerSkillEffect!FK44</f>
        <v>0</v>
      </c>
      <c r="FL44" s="160">
        <f>[1]playerSkillEffect!FL44</f>
        <v>0</v>
      </c>
      <c r="FM44" s="160">
        <f>[1]playerSkillEffect!FM44</f>
        <v>100</v>
      </c>
      <c r="FN44" s="160">
        <f>[1]playerSkillEffect!FN44</f>
        <v>0</v>
      </c>
      <c r="FO44" s="160">
        <f>[1]playerSkillEffect!FO44</f>
        <v>0</v>
      </c>
      <c r="FP44" s="160">
        <f>[1]playerSkillEffect!FP44</f>
        <v>0</v>
      </c>
      <c r="FQ44" s="160">
        <f>[1]playerSkillEffect!FQ44</f>
        <v>0</v>
      </c>
      <c r="FR44" s="160">
        <f>[1]playerSkillEffect!FR44</f>
        <v>0</v>
      </c>
      <c r="FS44" s="160">
        <f>[1]playerSkillEffect!FS44</f>
        <v>1</v>
      </c>
      <c r="FT44" s="160" t="str">
        <f>[1]playerSkillEffect!FT44</f>
        <v>[4,5]</v>
      </c>
      <c r="FU44" s="160" t="str">
        <f>[1]playerSkillEffect!FU44</f>
        <v/>
      </c>
      <c r="FV44" s="160">
        <f>[1]playerSkillEffect!FV44</f>
        <v>1</v>
      </c>
      <c r="FW44" s="160">
        <f>[1]playerSkillEffect!FW44</f>
        <v>25</v>
      </c>
      <c r="FX44" s="160">
        <f>[1]playerSkillEffect!FX44</f>
        <v>2000</v>
      </c>
      <c r="FY44" s="160">
        <f>[1]playerSkillEffect!FY44</f>
        <v>1</v>
      </c>
      <c r="FZ44" s="160">
        <f>[1]playerSkillEffect!FZ44</f>
        <v>0</v>
      </c>
      <c r="GA44" s="160">
        <f>[1]playerSkillEffect!GA44</f>
        <v>0</v>
      </c>
      <c r="GB44" s="160">
        <f>[1]playerSkillEffect!GB44</f>
        <v>0</v>
      </c>
      <c r="GC44" s="160">
        <f>[1]playerSkillEffect!GC44</f>
        <v>0</v>
      </c>
      <c r="GD44" s="160">
        <f>[1]playerSkillEffect!GD44</f>
        <v>0</v>
      </c>
      <c r="GE44" s="160">
        <f>[1]playerSkillEffect!GE44</f>
        <v>0</v>
      </c>
      <c r="GF44" s="160">
        <f>[1]playerSkillEffect!GF44</f>
        <v>0</v>
      </c>
      <c r="GG44" s="160">
        <f>[1]playerSkillEffect!GG44</f>
        <v>0</v>
      </c>
      <c r="GH44" s="160">
        <f>[1]playerSkillEffect!GH44</f>
        <v>0</v>
      </c>
    </row>
    <row r="45" spans="1:190">
      <c r="A45" s="142">
        <f>[1]playerSkillEffect!A45</f>
        <v>313</v>
      </c>
      <c r="B45" s="142" t="str">
        <f>[1]playerSkillEffect!B45</f>
        <v>生命链接</v>
      </c>
      <c r="C45" s="142">
        <f>[1]playerSkillEffect!C45</f>
        <v>2</v>
      </c>
      <c r="D45" s="142">
        <f>[1]playerSkillEffect!D45</f>
        <v>1</v>
      </c>
      <c r="E45" s="142">
        <f>[1]playerSkillEffect!E45</f>
        <v>1</v>
      </c>
      <c r="F45" s="142">
        <f>[1]playerSkillEffect!F45</f>
        <v>1</v>
      </c>
      <c r="G45" s="142">
        <f>[1]playerSkillEffect!G45</f>
        <v>2</v>
      </c>
      <c r="H45" s="142">
        <f>[1]playerSkillEffect!H45</f>
        <v>2</v>
      </c>
      <c r="I45" s="142">
        <f>[1]playerSkillEffect!I45</f>
        <v>0</v>
      </c>
      <c r="J45" s="142">
        <f>[1]playerSkillEffect!J45</f>
        <v>0</v>
      </c>
      <c r="K45" s="142">
        <f>[1]playerSkillEffect!K45</f>
        <v>0</v>
      </c>
      <c r="L45" s="142">
        <f>[1]playerSkillEffect!L45</f>
        <v>3.5999999999999997E-2</v>
      </c>
      <c r="M45" s="142">
        <f>[1]playerSkillEffect!M45</f>
        <v>2.7E-2</v>
      </c>
      <c r="N45" s="142" t="str">
        <f>[1]playerSkillEffect!N45</f>
        <v>PLAYERSKILL_313</v>
      </c>
      <c r="O45" s="142" t="str">
        <f>[1]playerSkillEffect!O45</f>
        <v>PLAYERSKILLDES_313</v>
      </c>
      <c r="P45" s="142" t="str">
        <f>[1]playerSkillEffect!P45</f>
        <v>PLAYERSKILLDES2_313</v>
      </c>
      <c r="Q45" s="142" t="str">
        <f>[1]playerSkillEffect!Q45</f>
        <v>PLAYERSKILLDES3_313</v>
      </c>
      <c r="R45" s="142" t="str">
        <f>[1]playerSkillEffect!R45</f>
        <v>PLAYERSKILLDES4_313</v>
      </c>
      <c r="S45" s="142" t="str">
        <f>[1]playerSkillEffect!S45</f>
        <v>ps_shengminglianjie</v>
      </c>
      <c r="T45" s="142">
        <f>[1]playerSkillEffect!T45</f>
        <v>100</v>
      </c>
      <c r="U45" s="142">
        <f>[1]playerSkillEffect!U45</f>
        <v>0</v>
      </c>
      <c r="V45" s="142">
        <f>[1]playerSkillEffect!V45</f>
        <v>0</v>
      </c>
      <c r="W45" s="142">
        <f>[1]playerSkillEffect!W45</f>
        <v>0</v>
      </c>
      <c r="X45" s="142">
        <f>[1]playerSkillEffect!X45</f>
        <v>0</v>
      </c>
      <c r="Y45" s="142">
        <f>[1]playerSkillEffect!Y45</f>
        <v>0</v>
      </c>
      <c r="Z45" s="142">
        <f>[1]playerSkillEffect!Z45</f>
        <v>0</v>
      </c>
      <c r="AA45" s="142" t="str">
        <f>[1]playerSkillEffect!AA45</f>
        <v>[["linghunlianjie_linghunlianjie",1]]</v>
      </c>
      <c r="AB45" s="142">
        <f>[1]playerSkillEffect!AB45</f>
        <v>0</v>
      </c>
      <c r="AC45" s="142">
        <f>[1]playerSkillEffect!AC45</f>
        <v>0</v>
      </c>
      <c r="AD45" s="142">
        <f>[1]playerSkillEffect!AD45</f>
        <v>0</v>
      </c>
      <c r="AE45" s="142">
        <f>[1]playerSkillEffect!AE45</f>
        <v>0</v>
      </c>
      <c r="AF45" s="142">
        <f>[1]playerSkillEffect!AF45</f>
        <v>0</v>
      </c>
      <c r="AG45" s="142">
        <f>[1]playerSkillEffect!AG45</f>
        <v>0</v>
      </c>
      <c r="AH45" s="142">
        <f>[1]playerSkillEffect!AH45</f>
        <v>120</v>
      </c>
      <c r="AI45" s="142">
        <f>[1]playerSkillEffect!AI45</f>
        <v>0</v>
      </c>
      <c r="AJ45" s="142">
        <f>[1]playerSkillEffect!AJ45</f>
        <v>0</v>
      </c>
      <c r="AK45" s="142">
        <f>[1]playerSkillEffect!AK45</f>
        <v>0</v>
      </c>
      <c r="AL45" s="142">
        <f>[1]playerSkillEffect!AL45</f>
        <v>0</v>
      </c>
      <c r="AM45" s="142">
        <f>[1]playerSkillEffect!AM45</f>
        <v>2</v>
      </c>
      <c r="AN45" s="142">
        <f>[1]playerSkillEffect!AN45</f>
        <v>0</v>
      </c>
      <c r="AO45" s="142">
        <f>[1]playerSkillEffect!AO45</f>
        <v>0</v>
      </c>
      <c r="AP45" s="142">
        <f>[1]playerSkillEffect!AP45</f>
        <v>3</v>
      </c>
      <c r="AQ45" s="142">
        <f>[1]playerSkillEffect!AQ45</f>
        <v>3</v>
      </c>
      <c r="AR45" s="142">
        <f>[1]playerSkillEffect!AR45</f>
        <v>0</v>
      </c>
      <c r="AS45" s="142">
        <f>[1]playerSkillEffect!AS45</f>
        <v>0</v>
      </c>
      <c r="AT45" s="142" t="str">
        <f>[1]playerSkillEffect!AT45</f>
        <v>[16000,500]</v>
      </c>
      <c r="AU45" s="142" t="str">
        <f>[1]playerSkillEffect!AU45</f>
        <v>[32000,500]</v>
      </c>
      <c r="AV45" s="142" t="str">
        <f>[1]playerSkillEffect!AV45</f>
        <v>[50,0]</v>
      </c>
      <c r="AW45" s="142">
        <f>[1]playerSkillEffect!AW45</f>
        <v>1</v>
      </c>
      <c r="AX45" s="142">
        <f>[1]playerSkillEffect!AX45</f>
        <v>1</v>
      </c>
      <c r="AY45" s="142">
        <f>[1]playerSkillEffect!AY45</f>
        <v>1</v>
      </c>
      <c r="AZ45" s="142" t="str">
        <f>[1]playerSkillEffect!AZ45</f>
        <v/>
      </c>
      <c r="BA45" s="142">
        <f>[1]playerSkillEffect!BA45</f>
        <v>0</v>
      </c>
      <c r="BB45" s="142">
        <f>[1]playerSkillEffect!BB45</f>
        <v>1</v>
      </c>
      <c r="BC45" s="142">
        <f>[1]playerSkillEffect!BC45</f>
        <v>0</v>
      </c>
      <c r="BD45" s="142" t="str">
        <f>[1]playerSkillEffect!BD45</f>
        <v/>
      </c>
      <c r="BE45" s="142" t="str">
        <f>[1]playerSkillEffect!BE45</f>
        <v/>
      </c>
      <c r="BF45" s="142" t="str">
        <f>[1]playerSkillEffect!BF45</f>
        <v/>
      </c>
      <c r="BG45" s="142" t="str">
        <f>[1]playerSkillEffect!BG45</f>
        <v/>
      </c>
      <c r="BH45" s="142">
        <f>[1]playerSkillEffect!BH45</f>
        <v>100</v>
      </c>
      <c r="BI45" s="142">
        <f>[1]playerSkillEffect!BI45</f>
        <v>0</v>
      </c>
      <c r="BJ45" s="142">
        <f>[1]playerSkillEffect!BJ45</f>
        <v>0</v>
      </c>
      <c r="BK45" s="142">
        <f>[1]playerSkillEffect!BK45</f>
        <v>1</v>
      </c>
      <c r="BL45" s="142">
        <f>[1]playerSkillEffect!BL45</f>
        <v>2000</v>
      </c>
      <c r="BM45" s="142">
        <f>[1]playerSkillEffect!BM45</f>
        <v>8</v>
      </c>
      <c r="BN45" s="142">
        <f>[1]playerSkillEffect!BN45</f>
        <v>6</v>
      </c>
      <c r="BO45" s="142">
        <f>[1]playerSkillEffect!BO45</f>
        <v>0</v>
      </c>
      <c r="BP45" s="142" t="str">
        <f>[1]playerSkillEffect!BP45</f>
        <v>[0,0]</v>
      </c>
      <c r="BQ45" s="142">
        <f>[1]playerSkillEffect!BQ45</f>
        <v>0</v>
      </c>
      <c r="BR45" s="142">
        <f>[1]playerSkillEffect!BR45</f>
        <v>0</v>
      </c>
      <c r="BS45" s="142" t="str">
        <f>[1]playerSkillEffect!BS45</f>
        <v/>
      </c>
      <c r="BT45" s="142">
        <f>[1]playerSkillEffect!BT45</f>
        <v>0</v>
      </c>
      <c r="BU45" s="142" t="str">
        <f>[1]playerSkillEffect!BU45</f>
        <v/>
      </c>
      <c r="BV45" s="142">
        <f>[1]playerSkillEffect!BV45</f>
        <v>0</v>
      </c>
      <c r="BW45" s="142" t="str">
        <f>[1]playerSkillEffect!BW45</f>
        <v/>
      </c>
      <c r="BX45" s="142">
        <f>[1]playerSkillEffect!BX45</f>
        <v>3</v>
      </c>
      <c r="BY45" s="142" t="str">
        <f>[1]playerSkillEffect!BY45</f>
        <v/>
      </c>
      <c r="BZ45" s="142" t="str">
        <f>[1]playerSkillEffect!BZ45</f>
        <v/>
      </c>
      <c r="CA45" s="142">
        <f>[1]playerSkillEffect!CA45</f>
        <v>4313</v>
      </c>
      <c r="CB45" s="142" t="str">
        <f>[1]playerSkillEffect!CB45</f>
        <v>[100,0]</v>
      </c>
      <c r="CC45" s="142">
        <f>[1]playerSkillEffect!CC45</f>
        <v>0</v>
      </c>
      <c r="CD45" s="142">
        <f>[1]playerSkillEffect!CD45</f>
        <v>0</v>
      </c>
      <c r="CE45" s="142" t="str">
        <f>[1]playerSkillEffect!CE45</f>
        <v/>
      </c>
      <c r="CF45" s="142" t="str">
        <f>[1]playerSkillEffect!CF45</f>
        <v/>
      </c>
      <c r="CG45" s="142" t="str">
        <f>[1]playerSkillEffect!CG45</f>
        <v/>
      </c>
      <c r="CH45" s="142" t="str">
        <f>[1]playerSkillEffect!CH45</f>
        <v/>
      </c>
      <c r="CI45" s="142" t="str">
        <f>[1]playerSkillEffect!CI45</f>
        <v/>
      </c>
      <c r="CJ45" s="142">
        <f>[1]playerSkillEffect!CJ45</f>
        <v>0</v>
      </c>
      <c r="CK45" s="142">
        <f>[1]playerSkillEffect!CK45</f>
        <v>0</v>
      </c>
      <c r="CL45" s="142">
        <f>[1]playerSkillEffect!CL45</f>
        <v>0</v>
      </c>
      <c r="CM45" s="142">
        <f>[1]playerSkillEffect!CM45</f>
        <v>0</v>
      </c>
      <c r="CN45" s="142">
        <f>[1]playerSkillEffect!CN45</f>
        <v>0</v>
      </c>
      <c r="CO45" s="142">
        <f>[1]playerSkillEffect!CO45</f>
        <v>0</v>
      </c>
      <c r="CP45" s="142">
        <f>[1]playerSkillEffect!CP45</f>
        <v>0</v>
      </c>
      <c r="CQ45" s="142">
        <f>[1]playerSkillEffect!CQ45</f>
        <v>0</v>
      </c>
      <c r="CR45" s="142">
        <f>[1]playerSkillEffect!CR45</f>
        <v>0</v>
      </c>
      <c r="CS45" s="142">
        <f>[1]playerSkillEffect!CS45</f>
        <v>0</v>
      </c>
      <c r="CT45" s="142">
        <f>[1]playerSkillEffect!CT45</f>
        <v>0</v>
      </c>
      <c r="CU45" s="142">
        <f>[1]playerSkillEffect!CU45</f>
        <v>0</v>
      </c>
      <c r="CV45" s="142">
        <f>[1]playerSkillEffect!CV45</f>
        <v>0</v>
      </c>
      <c r="CW45" s="142">
        <f>[1]playerSkillEffect!CW45</f>
        <v>0</v>
      </c>
      <c r="CX45" s="142">
        <f>[1]playerSkillEffect!CX45</f>
        <v>0</v>
      </c>
      <c r="CY45" s="142">
        <f>[1]playerSkillEffect!CY45</f>
        <v>0</v>
      </c>
      <c r="CZ45" s="142">
        <f>[1]playerSkillEffect!CZ45</f>
        <v>0</v>
      </c>
      <c r="DA45" s="142">
        <f>[1]playerSkillEffect!DA45</f>
        <v>0</v>
      </c>
      <c r="DB45" s="142">
        <f>[1]playerSkillEffect!DB45</f>
        <v>0</v>
      </c>
      <c r="DC45" s="142">
        <f>[1]playerSkillEffect!DC45</f>
        <v>0</v>
      </c>
      <c r="DD45" s="142">
        <f>[1]playerSkillEffect!DD45</f>
        <v>0</v>
      </c>
      <c r="DE45" s="142">
        <f>[1]playerSkillEffect!DE45</f>
        <v>0</v>
      </c>
      <c r="DF45" s="142">
        <f>[1]playerSkillEffect!DF45</f>
        <v>0</v>
      </c>
      <c r="DG45" s="142">
        <f>[1]playerSkillEffect!DG45</f>
        <v>0</v>
      </c>
      <c r="DH45" s="142">
        <f>[1]playerSkillEffect!DH45</f>
        <v>0</v>
      </c>
      <c r="DI45" s="142">
        <f>[1]playerSkillEffect!DI45</f>
        <v>0</v>
      </c>
      <c r="DJ45" s="142">
        <f>[1]playerSkillEffect!DJ45</f>
        <v>0</v>
      </c>
      <c r="DK45" s="142">
        <f>[1]playerSkillEffect!DK45</f>
        <v>0</v>
      </c>
      <c r="DL45" s="142">
        <f>[1]playerSkillEffect!DL45</f>
        <v>0</v>
      </c>
      <c r="DM45" s="142">
        <f>[1]playerSkillEffect!DM45</f>
        <v>0</v>
      </c>
      <c r="DN45" s="142">
        <f>[1]playerSkillEffect!DN45</f>
        <v>0</v>
      </c>
      <c r="DO45" s="142">
        <f>[1]playerSkillEffect!DO45</f>
        <v>0</v>
      </c>
      <c r="DP45" s="142" t="str">
        <f>[1]playerSkillEffect!DP45</f>
        <v/>
      </c>
      <c r="DQ45" s="142">
        <f>[1]playerSkillEffect!DQ45</f>
        <v>0</v>
      </c>
      <c r="DR45" s="142">
        <f>[1]playerSkillEffect!DR45</f>
        <v>0</v>
      </c>
      <c r="DS45" s="142" t="str">
        <f>[1]playerSkillEffect!DS45</f>
        <v/>
      </c>
      <c r="DT45" s="142">
        <f>[1]playerSkillEffect!DT45</f>
        <v>3</v>
      </c>
      <c r="DU45" s="142" t="str">
        <f>[1]playerSkillEffect!DU45</f>
        <v/>
      </c>
      <c r="DV45" s="142" t="str">
        <f>[1]playerSkillEffect!DV45</f>
        <v/>
      </c>
      <c r="DW45" s="142">
        <f>[1]playerSkillEffect!DW45</f>
        <v>0</v>
      </c>
      <c r="DX45" s="142">
        <f>[1]playerSkillEffect!DX45</f>
        <v>0</v>
      </c>
      <c r="DY45" s="142">
        <f>[1]playerSkillEffect!DY45</f>
        <v>0</v>
      </c>
      <c r="DZ45" s="142">
        <f>[1]playerSkillEffect!DZ45</f>
        <v>0</v>
      </c>
      <c r="EA45" s="142">
        <f>[1]playerSkillEffect!EA45</f>
        <v>0</v>
      </c>
      <c r="EB45" s="142">
        <f>[1]playerSkillEffect!EB45</f>
        <v>0</v>
      </c>
      <c r="EC45" s="142">
        <f>[1]playerSkillEffect!EC45</f>
        <v>0</v>
      </c>
      <c r="ED45" s="142">
        <f>[1]playerSkillEffect!ED45</f>
        <v>0</v>
      </c>
      <c r="EE45" s="142">
        <f>[1]playerSkillEffect!EE45</f>
        <v>0</v>
      </c>
      <c r="EF45" s="142">
        <f>[1]playerSkillEffect!EF45</f>
        <v>0</v>
      </c>
      <c r="EG45" s="142">
        <f>[1]playerSkillEffect!EG45</f>
        <v>0</v>
      </c>
      <c r="EH45" s="142">
        <f>[1]playerSkillEffect!EH45</f>
        <v>0</v>
      </c>
      <c r="EI45" s="142">
        <f>[1]playerSkillEffect!EI45</f>
        <v>0</v>
      </c>
      <c r="EJ45" s="142">
        <f>[1]playerSkillEffect!EJ45</f>
        <v>0</v>
      </c>
      <c r="EK45" s="142">
        <f>[1]playerSkillEffect!EK45</f>
        <v>0</v>
      </c>
      <c r="EL45" s="142">
        <f>[1]playerSkillEffect!EL45</f>
        <v>0</v>
      </c>
      <c r="EM45" s="142">
        <f>[1]playerSkillEffect!EM45</f>
        <v>0</v>
      </c>
      <c r="EN45" s="142">
        <f>[1]playerSkillEffect!EN45</f>
        <v>0</v>
      </c>
      <c r="EO45" s="142">
        <f>[1]playerSkillEffect!EO45</f>
        <v>0</v>
      </c>
      <c r="EP45" s="142">
        <f>[1]playerSkillEffect!EP45</f>
        <v>0</v>
      </c>
      <c r="EQ45" s="142">
        <f>[1]playerSkillEffect!EQ45</f>
        <v>0</v>
      </c>
      <c r="ER45" s="142">
        <f>[1]playerSkillEffect!ER45</f>
        <v>0</v>
      </c>
      <c r="ES45" s="142">
        <f>[1]playerSkillEffect!ES45</f>
        <v>0</v>
      </c>
      <c r="ET45" s="142">
        <f>[1]playerSkillEffect!ET45</f>
        <v>0</v>
      </c>
      <c r="EU45" s="142">
        <f>[1]playerSkillEffect!EU45</f>
        <v>0</v>
      </c>
      <c r="EV45" s="142">
        <f>[1]playerSkillEffect!EV45</f>
        <v>0</v>
      </c>
      <c r="EW45" s="142">
        <f>[1]playerSkillEffect!EW45</f>
        <v>10</v>
      </c>
      <c r="EX45" s="142">
        <f>[1]playerSkillEffect!EX45</f>
        <v>0</v>
      </c>
      <c r="EY45" s="142">
        <f>[1]playerSkillEffect!EY45</f>
        <v>0</v>
      </c>
      <c r="EZ45" s="142">
        <f>[1]playerSkillEffect!EZ45</f>
        <v>100</v>
      </c>
      <c r="FA45" s="142">
        <f>[1]playerSkillEffect!FA45</f>
        <v>0</v>
      </c>
      <c r="FB45" s="142">
        <f>[1]playerSkillEffect!FB45</f>
        <v>0</v>
      </c>
      <c r="FC45" s="142">
        <f>[1]playerSkillEffect!FC45</f>
        <v>0</v>
      </c>
      <c r="FD45" s="142">
        <f>[1]playerSkillEffect!FD45</f>
        <v>0</v>
      </c>
      <c r="FE45" s="142">
        <f>[1]playerSkillEffect!FE45</f>
        <v>1</v>
      </c>
      <c r="FF45" s="142">
        <f>[1]playerSkillEffect!FF45</f>
        <v>0</v>
      </c>
      <c r="FG45" s="142" t="str">
        <f>[1]playerSkillEffect!FG45</f>
        <v/>
      </c>
      <c r="FH45" s="142">
        <f>[1]playerSkillEffect!FH45</f>
        <v>1</v>
      </c>
      <c r="FI45" s="142">
        <f>[1]playerSkillEffect!FI45</f>
        <v>25</v>
      </c>
      <c r="FJ45" s="142">
        <f>[1]playerSkillEffect!FJ45</f>
        <v>10</v>
      </c>
      <c r="FK45" s="142">
        <f>[1]playerSkillEffect!FK45</f>
        <v>0</v>
      </c>
      <c r="FL45" s="142">
        <f>[1]playerSkillEffect!FL45</f>
        <v>0</v>
      </c>
      <c r="FM45" s="142">
        <f>[1]playerSkillEffect!FM45</f>
        <v>100</v>
      </c>
      <c r="FN45" s="142">
        <f>[1]playerSkillEffect!FN45</f>
        <v>0</v>
      </c>
      <c r="FO45" s="142">
        <f>[1]playerSkillEffect!FO45</f>
        <v>0</v>
      </c>
      <c r="FP45" s="142">
        <f>[1]playerSkillEffect!FP45</f>
        <v>0</v>
      </c>
      <c r="FQ45" s="142">
        <f>[1]playerSkillEffect!FQ45</f>
        <v>0</v>
      </c>
      <c r="FR45" s="142">
        <f>[1]playerSkillEffect!FR45</f>
        <v>0</v>
      </c>
      <c r="FS45" s="142">
        <f>[1]playerSkillEffect!FS45</f>
        <v>1</v>
      </c>
      <c r="FT45" s="142">
        <f>[1]playerSkillEffect!FT45</f>
        <v>0</v>
      </c>
      <c r="FU45" s="142" t="str">
        <f>[1]playerSkillEffect!FU45</f>
        <v/>
      </c>
      <c r="FV45" s="142">
        <f>[1]playerSkillEffect!FV45</f>
        <v>1</v>
      </c>
      <c r="FW45" s="142">
        <f>[1]playerSkillEffect!FW45</f>
        <v>25</v>
      </c>
      <c r="FX45" s="142">
        <f>[1]playerSkillEffect!FX45</f>
        <v>2000</v>
      </c>
      <c r="FY45" s="142">
        <f>[1]playerSkillEffect!FY45</f>
        <v>1</v>
      </c>
      <c r="FZ45" s="142">
        <f>[1]playerSkillEffect!FZ45</f>
        <v>0</v>
      </c>
      <c r="GA45" s="142">
        <f>[1]playerSkillEffect!GA45</f>
        <v>0</v>
      </c>
      <c r="GB45" s="142">
        <f>[1]playerSkillEffect!GB45</f>
        <v>0</v>
      </c>
      <c r="GC45" s="142">
        <f>[1]playerSkillEffect!GC45</f>
        <v>0</v>
      </c>
      <c r="GD45" s="142">
        <f>[1]playerSkillEffect!GD45</f>
        <v>0</v>
      </c>
      <c r="GE45" s="142">
        <f>[1]playerSkillEffect!GE45</f>
        <v>0</v>
      </c>
      <c r="GF45" s="142">
        <f>[1]playerSkillEffect!GF45</f>
        <v>0</v>
      </c>
      <c r="GG45" s="142">
        <f>[1]playerSkillEffect!GG45</f>
        <v>0</v>
      </c>
      <c r="GH45" s="142">
        <f>[1]playerSkillEffect!GH45</f>
        <v>0</v>
      </c>
    </row>
    <row r="46" spans="1:190">
      <c r="A46" s="142">
        <f>[1]playerSkillEffect!A46</f>
        <v>314</v>
      </c>
      <c r="B46" s="142" t="str">
        <f>[1]playerSkillEffect!B46</f>
        <v>疗伤</v>
      </c>
      <c r="C46" s="142">
        <f>[1]playerSkillEffect!C46</f>
        <v>2</v>
      </c>
      <c r="D46" s="142">
        <f>[1]playerSkillEffect!D46</f>
        <v>0</v>
      </c>
      <c r="E46" s="142">
        <f>[1]playerSkillEffect!E46</f>
        <v>0</v>
      </c>
      <c r="F46" s="142">
        <f>[1]playerSkillEffect!F46</f>
        <v>1</v>
      </c>
      <c r="G46" s="142">
        <f>[1]playerSkillEffect!G46</f>
        <v>2</v>
      </c>
      <c r="H46" s="142">
        <f>[1]playerSkillEffect!H46</f>
        <v>2</v>
      </c>
      <c r="I46" s="142">
        <f>[1]playerSkillEffect!I46</f>
        <v>0</v>
      </c>
      <c r="J46" s="142">
        <f>[1]playerSkillEffect!J46</f>
        <v>0</v>
      </c>
      <c r="K46" s="142">
        <f>[1]playerSkillEffect!K46</f>
        <v>0</v>
      </c>
      <c r="L46" s="142">
        <f>[1]playerSkillEffect!L46</f>
        <v>2.7E-2</v>
      </c>
      <c r="M46" s="142">
        <f>[1]playerSkillEffect!M46</f>
        <v>1.7999999999999999E-2</v>
      </c>
      <c r="N46" s="142" t="str">
        <f>[1]playerSkillEffect!N46</f>
        <v>PLAYERSKILL_314</v>
      </c>
      <c r="O46" s="142" t="str">
        <f>[1]playerSkillEffect!O46</f>
        <v>PLAYERSKILLDES_314</v>
      </c>
      <c r="P46" s="142" t="str">
        <f>[1]playerSkillEffect!P46</f>
        <v>PLAYERSKILLDES2_314</v>
      </c>
      <c r="Q46" s="142" t="str">
        <f>[1]playerSkillEffect!Q46</f>
        <v>PLAYERSKILLDES3_314</v>
      </c>
      <c r="R46" s="142" t="str">
        <f>[1]playerSkillEffect!R46</f>
        <v>PLAYERSKILLDES4_314</v>
      </c>
      <c r="S46" s="142" t="str">
        <f>[1]playerSkillEffect!S46</f>
        <v>ps_liaoshang</v>
      </c>
      <c r="T46" s="142">
        <f>[1]playerSkillEffect!T46</f>
        <v>100</v>
      </c>
      <c r="U46" s="142">
        <f>[1]playerSkillEffect!U46</f>
        <v>0</v>
      </c>
      <c r="V46" s="142">
        <f>[1]playerSkillEffect!V46</f>
        <v>0</v>
      </c>
      <c r="W46" s="142">
        <f>[1]playerSkillEffect!W46</f>
        <v>0</v>
      </c>
      <c r="X46" s="142">
        <f>[1]playerSkillEffect!X46</f>
        <v>0</v>
      </c>
      <c r="Y46" s="142">
        <f>[1]playerSkillEffect!Y46</f>
        <v>0</v>
      </c>
      <c r="Z46" s="142">
        <f>[1]playerSkillEffect!Z46</f>
        <v>0</v>
      </c>
      <c r="AA46" s="142">
        <f>[1]playerSkillEffect!AA46</f>
        <v>0</v>
      </c>
      <c r="AB46" s="142">
        <f>[1]playerSkillEffect!AB46</f>
        <v>0</v>
      </c>
      <c r="AC46" s="142">
        <f>[1]playerSkillEffect!AC46</f>
        <v>0</v>
      </c>
      <c r="AD46" s="142">
        <f>[1]playerSkillEffect!AD46</f>
        <v>0</v>
      </c>
      <c r="AE46" s="142">
        <f>[1]playerSkillEffect!AE46</f>
        <v>0</v>
      </c>
      <c r="AF46" s="142">
        <f>[1]playerSkillEffect!AF46</f>
        <v>0</v>
      </c>
      <c r="AG46" s="142">
        <f>[1]playerSkillEffect!AG46</f>
        <v>0</v>
      </c>
      <c r="AH46" s="142">
        <f>[1]playerSkillEffect!AH46</f>
        <v>120</v>
      </c>
      <c r="AI46" s="142" t="str">
        <f>[1]playerSkillEffect!AI46</f>
        <v>liaoshang</v>
      </c>
      <c r="AJ46" s="142">
        <f>[1]playerSkillEffect!AJ46</f>
        <v>0</v>
      </c>
      <c r="AK46" s="142">
        <f>[1]playerSkillEffect!AK46</f>
        <v>0</v>
      </c>
      <c r="AL46" s="142">
        <f>[1]playerSkillEffect!AL46</f>
        <v>0</v>
      </c>
      <c r="AM46" s="142">
        <f>[1]playerSkillEffect!AM46</f>
        <v>2</v>
      </c>
      <c r="AN46" s="142" t="str">
        <f>[1]playerSkillEffect!AN46</f>
        <v>[["skill_liaoshang",1]]</v>
      </c>
      <c r="AO46" s="142">
        <f>[1]playerSkillEffect!AO46</f>
        <v>0</v>
      </c>
      <c r="AP46" s="142">
        <f>[1]playerSkillEffect!AP46</f>
        <v>3</v>
      </c>
      <c r="AQ46" s="142">
        <f>[1]playerSkillEffect!AQ46</f>
        <v>3</v>
      </c>
      <c r="AR46" s="142">
        <f>[1]playerSkillEffect!AR46</f>
        <v>0</v>
      </c>
      <c r="AS46" s="142">
        <f>[1]playerSkillEffect!AS46</f>
        <v>0</v>
      </c>
      <c r="AT46" s="142" t="str">
        <f>[1]playerSkillEffect!AT46</f>
        <v>[6000,0]</v>
      </c>
      <c r="AU46" s="142" t="str">
        <f>[1]playerSkillEffect!AU46</f>
        <v>[16000,0]</v>
      </c>
      <c r="AV46" s="142" t="str">
        <f>[1]playerSkillEffect!AV46</f>
        <v>[32,0]</v>
      </c>
      <c r="AW46" s="142">
        <f>[1]playerSkillEffect!AW46</f>
        <v>1</v>
      </c>
      <c r="AX46" s="142">
        <f>[1]playerSkillEffect!AX46</f>
        <v>1</v>
      </c>
      <c r="AY46" s="142">
        <f>[1]playerSkillEffect!AY46</f>
        <v>1</v>
      </c>
      <c r="AZ46" s="142" t="str">
        <f>[1]playerSkillEffect!AZ46</f>
        <v/>
      </c>
      <c r="BA46" s="142">
        <f>[1]playerSkillEffect!BA46</f>
        <v>0</v>
      </c>
      <c r="BB46" s="142">
        <f>[1]playerSkillEffect!BB46</f>
        <v>1</v>
      </c>
      <c r="BC46" s="142">
        <f>[1]playerSkillEffect!BC46</f>
        <v>0</v>
      </c>
      <c r="BD46" s="142" t="str">
        <f>[1]playerSkillEffect!BD46</f>
        <v/>
      </c>
      <c r="BE46" s="142" t="str">
        <f>[1]playerSkillEffect!BE46</f>
        <v/>
      </c>
      <c r="BF46" s="142" t="str">
        <f>[1]playerSkillEffect!BF46</f>
        <v/>
      </c>
      <c r="BG46" s="142" t="str">
        <f>[1]playerSkillEffect!BG46</f>
        <v/>
      </c>
      <c r="BH46" s="142">
        <f>[1]playerSkillEffect!BH46</f>
        <v>100</v>
      </c>
      <c r="BI46" s="142">
        <f>[1]playerSkillEffect!BI46</f>
        <v>0</v>
      </c>
      <c r="BJ46" s="142">
        <f>[1]playerSkillEffect!BJ46</f>
        <v>0</v>
      </c>
      <c r="BK46" s="142">
        <f>[1]playerSkillEffect!BK46</f>
        <v>1</v>
      </c>
      <c r="BL46" s="142">
        <f>[1]playerSkillEffect!BL46</f>
        <v>45</v>
      </c>
      <c r="BM46" s="142">
        <f>[1]playerSkillEffect!BM46</f>
        <v>8</v>
      </c>
      <c r="BN46" s="142">
        <f>[1]playerSkillEffect!BN46</f>
        <v>0</v>
      </c>
      <c r="BO46" s="142">
        <f>[1]playerSkillEffect!BO46</f>
        <v>0</v>
      </c>
      <c r="BP46" s="142" t="str">
        <f>[1]playerSkillEffect!BP46</f>
        <v>[0,0]</v>
      </c>
      <c r="BQ46" s="142">
        <f>[1]playerSkillEffect!BQ46</f>
        <v>1</v>
      </c>
      <c r="BR46" s="142">
        <f>[1]playerSkillEffect!BR46</f>
        <v>0</v>
      </c>
      <c r="BS46" s="142">
        <f>[1]playerSkillEffect!BS46</f>
        <v>0</v>
      </c>
      <c r="BT46" s="142">
        <f>[1]playerSkillEffect!BT46</f>
        <v>0</v>
      </c>
      <c r="BU46" s="142" t="str">
        <f>[1]playerSkillEffect!BU46</f>
        <v>[1294,702]</v>
      </c>
      <c r="BV46" s="142">
        <f>[1]playerSkillEffect!BV46</f>
        <v>0</v>
      </c>
      <c r="BW46" s="142" t="str">
        <f>[1]playerSkillEffect!BW46</f>
        <v/>
      </c>
      <c r="BX46" s="142">
        <f>[1]playerSkillEffect!BX46</f>
        <v>3</v>
      </c>
      <c r="BY46" s="142" t="str">
        <f>[1]playerSkillEffect!BY46</f>
        <v/>
      </c>
      <c r="BZ46" s="142" t="str">
        <f>[1]playerSkillEffect!BZ46</f>
        <v/>
      </c>
      <c r="CA46" s="142" t="str">
        <f>[1]playerSkillEffect!CA46</f>
        <v/>
      </c>
      <c r="CB46" s="142" t="str">
        <f>[1]playerSkillEffect!CB46</f>
        <v/>
      </c>
      <c r="CC46" s="142">
        <f>[1]playerSkillEffect!CC46</f>
        <v>0</v>
      </c>
      <c r="CD46" s="142">
        <f>[1]playerSkillEffect!CD46</f>
        <v>0</v>
      </c>
      <c r="CE46" s="142" t="str">
        <f>[1]playerSkillEffect!CE46</f>
        <v/>
      </c>
      <c r="CF46" s="142" t="str">
        <f>[1]playerSkillEffect!CF46</f>
        <v/>
      </c>
      <c r="CG46" s="142" t="str">
        <f>[1]playerSkillEffect!CG46</f>
        <v/>
      </c>
      <c r="CH46" s="142" t="str">
        <f>[1]playerSkillEffect!CH46</f>
        <v/>
      </c>
      <c r="CI46" s="142" t="str">
        <f>[1]playerSkillEffect!CI46</f>
        <v/>
      </c>
      <c r="CJ46" s="142">
        <f>[1]playerSkillEffect!CJ46</f>
        <v>0</v>
      </c>
      <c r="CK46" s="142">
        <f>[1]playerSkillEffect!CK46</f>
        <v>0</v>
      </c>
      <c r="CL46" s="142">
        <f>[1]playerSkillEffect!CL46</f>
        <v>0</v>
      </c>
      <c r="CM46" s="142">
        <f>[1]playerSkillEffect!CM46</f>
        <v>0</v>
      </c>
      <c r="CN46" s="142">
        <f>[1]playerSkillEffect!CN46</f>
        <v>0</v>
      </c>
      <c r="CO46" s="142">
        <f>[1]playerSkillEffect!CO46</f>
        <v>0</v>
      </c>
      <c r="CP46" s="142">
        <f>[1]playerSkillEffect!CP46</f>
        <v>0</v>
      </c>
      <c r="CQ46" s="142">
        <f>[1]playerSkillEffect!CQ46</f>
        <v>0</v>
      </c>
      <c r="CR46" s="142">
        <f>[1]playerSkillEffect!CR46</f>
        <v>0</v>
      </c>
      <c r="CS46" s="142">
        <f>[1]playerSkillEffect!CS46</f>
        <v>0</v>
      </c>
      <c r="CT46" s="142">
        <f>[1]playerSkillEffect!CT46</f>
        <v>0</v>
      </c>
      <c r="CU46" s="142">
        <f>[1]playerSkillEffect!CU46</f>
        <v>0</v>
      </c>
      <c r="CV46" s="142">
        <f>[1]playerSkillEffect!CV46</f>
        <v>0</v>
      </c>
      <c r="CW46" s="142">
        <f>[1]playerSkillEffect!CW46</f>
        <v>8</v>
      </c>
      <c r="CX46" s="142">
        <f>[1]playerSkillEffect!CX46</f>
        <v>0</v>
      </c>
      <c r="CY46" s="142">
        <f>[1]playerSkillEffect!CY46</f>
        <v>0</v>
      </c>
      <c r="CZ46" s="142">
        <f>[1]playerSkillEffect!CZ46</f>
        <v>0</v>
      </c>
      <c r="DA46" s="142">
        <f>[1]playerSkillEffect!DA46</f>
        <v>0</v>
      </c>
      <c r="DB46" s="142">
        <f>[1]playerSkillEffect!DB46</f>
        <v>0</v>
      </c>
      <c r="DC46" s="142">
        <f>[1]playerSkillEffect!DC46</f>
        <v>0</v>
      </c>
      <c r="DD46" s="142">
        <f>[1]playerSkillEffect!DD46</f>
        <v>0</v>
      </c>
      <c r="DE46" s="142">
        <f>[1]playerSkillEffect!DE46</f>
        <v>0</v>
      </c>
      <c r="DF46" s="142">
        <f>[1]playerSkillEffect!DF46</f>
        <v>0</v>
      </c>
      <c r="DG46" s="142">
        <f>[1]playerSkillEffect!DG46</f>
        <v>0</v>
      </c>
      <c r="DH46" s="142">
        <f>[1]playerSkillEffect!DH46</f>
        <v>0</v>
      </c>
      <c r="DI46" s="142">
        <f>[1]playerSkillEffect!DI46</f>
        <v>45</v>
      </c>
      <c r="DJ46" s="142">
        <f>[1]playerSkillEffect!DJ46</f>
        <v>0</v>
      </c>
      <c r="DK46" s="142">
        <f>[1]playerSkillEffect!DK46</f>
        <v>0</v>
      </c>
      <c r="DL46" s="142">
        <f>[1]playerSkillEffect!DL46</f>
        <v>0</v>
      </c>
      <c r="DM46" s="142">
        <f>[1]playerSkillEffect!DM46</f>
        <v>0</v>
      </c>
      <c r="DN46" s="142">
        <f>[1]playerSkillEffect!DN46</f>
        <v>0</v>
      </c>
      <c r="DO46" s="142">
        <f>[1]playerSkillEffect!DO46</f>
        <v>0</v>
      </c>
      <c r="DP46" s="142">
        <f>[1]playerSkillEffect!DP46</f>
        <v>0</v>
      </c>
      <c r="DQ46" s="142">
        <f>[1]playerSkillEffect!DQ46</f>
        <v>0</v>
      </c>
      <c r="DR46" s="142">
        <f>[1]playerSkillEffect!DR46</f>
        <v>0</v>
      </c>
      <c r="DS46" s="142">
        <f>[1]playerSkillEffect!DS46</f>
        <v>0</v>
      </c>
      <c r="DT46" s="142">
        <f>[1]playerSkillEffect!DT46</f>
        <v>3</v>
      </c>
      <c r="DU46" s="142">
        <f>[1]playerSkillEffect!DU46</f>
        <v>0</v>
      </c>
      <c r="DV46" s="142">
        <f>[1]playerSkillEffect!DV46</f>
        <v>0</v>
      </c>
      <c r="DW46" s="142">
        <f>[1]playerSkillEffect!DW46</f>
        <v>0</v>
      </c>
      <c r="DX46" s="142">
        <f>[1]playerSkillEffect!DX46</f>
        <v>0</v>
      </c>
      <c r="DY46" s="142">
        <f>[1]playerSkillEffect!DY46</f>
        <v>0</v>
      </c>
      <c r="DZ46" s="142">
        <f>[1]playerSkillEffect!DZ46</f>
        <v>0</v>
      </c>
      <c r="EA46" s="142">
        <f>[1]playerSkillEffect!EA46</f>
        <v>0</v>
      </c>
      <c r="EB46" s="142">
        <f>[1]playerSkillEffect!EB46</f>
        <v>0</v>
      </c>
      <c r="EC46" s="142">
        <f>[1]playerSkillEffect!EC46</f>
        <v>0</v>
      </c>
      <c r="ED46" s="142">
        <f>[1]playerSkillEffect!ED46</f>
        <v>0</v>
      </c>
      <c r="EE46" s="142">
        <f>[1]playerSkillEffect!EE46</f>
        <v>0</v>
      </c>
      <c r="EF46" s="142">
        <f>[1]playerSkillEffect!EF46</f>
        <v>0</v>
      </c>
      <c r="EG46" s="142">
        <f>[1]playerSkillEffect!EG46</f>
        <v>0</v>
      </c>
      <c r="EH46" s="142">
        <f>[1]playerSkillEffect!EH46</f>
        <v>0</v>
      </c>
      <c r="EI46" s="142">
        <f>[1]playerSkillEffect!EI46</f>
        <v>0</v>
      </c>
      <c r="EJ46" s="142">
        <f>[1]playerSkillEffect!EJ46</f>
        <v>0</v>
      </c>
      <c r="EK46" s="142">
        <f>[1]playerSkillEffect!EK46</f>
        <v>0</v>
      </c>
      <c r="EL46" s="142">
        <f>[1]playerSkillEffect!EL46</f>
        <v>0</v>
      </c>
      <c r="EM46" s="142">
        <f>[1]playerSkillEffect!EM46</f>
        <v>0</v>
      </c>
      <c r="EN46" s="142">
        <f>[1]playerSkillEffect!EN46</f>
        <v>0</v>
      </c>
      <c r="EO46" s="142">
        <f>[1]playerSkillEffect!EO46</f>
        <v>0</v>
      </c>
      <c r="EP46" s="142">
        <f>[1]playerSkillEffect!EP46</f>
        <v>0</v>
      </c>
      <c r="EQ46" s="142">
        <f>[1]playerSkillEffect!EQ46</f>
        <v>0</v>
      </c>
      <c r="ER46" s="142">
        <f>[1]playerSkillEffect!ER46</f>
        <v>0</v>
      </c>
      <c r="ES46" s="142">
        <f>[1]playerSkillEffect!ES46</f>
        <v>0</v>
      </c>
      <c r="ET46" s="142">
        <f>[1]playerSkillEffect!ET46</f>
        <v>0</v>
      </c>
      <c r="EU46" s="142">
        <f>[1]playerSkillEffect!EU46</f>
        <v>0</v>
      </c>
      <c r="EV46" s="142">
        <f>[1]playerSkillEffect!EV46</f>
        <v>0</v>
      </c>
      <c r="EW46" s="142">
        <f>[1]playerSkillEffect!EW46</f>
        <v>1</v>
      </c>
      <c r="EX46" s="142">
        <f>[1]playerSkillEffect!EX46</f>
        <v>0</v>
      </c>
      <c r="EY46" s="142">
        <f>[1]playerSkillEffect!EY46</f>
        <v>0</v>
      </c>
      <c r="EZ46" s="142">
        <f>[1]playerSkillEffect!EZ46</f>
        <v>100</v>
      </c>
      <c r="FA46" s="142">
        <f>[1]playerSkillEffect!FA46</f>
        <v>0</v>
      </c>
      <c r="FB46" s="142">
        <f>[1]playerSkillEffect!FB46</f>
        <v>0</v>
      </c>
      <c r="FC46" s="142">
        <f>[1]playerSkillEffect!FC46</f>
        <v>0</v>
      </c>
      <c r="FD46" s="142">
        <f>[1]playerSkillEffect!FD46</f>
        <v>0</v>
      </c>
      <c r="FE46" s="142">
        <f>[1]playerSkillEffect!FE46</f>
        <v>0</v>
      </c>
      <c r="FF46" s="142" t="str">
        <f>[1]playerSkillEffect!FF46</f>
        <v>[2,3,1]</v>
      </c>
      <c r="FG46" s="142">
        <f>[1]playerSkillEffect!FG46</f>
        <v>2</v>
      </c>
      <c r="FH46" s="142">
        <f>[1]playerSkillEffect!FH46</f>
        <v>2</v>
      </c>
      <c r="FI46" s="142">
        <f>[1]playerSkillEffect!FI46</f>
        <v>25</v>
      </c>
      <c r="FJ46" s="142">
        <f>[1]playerSkillEffect!FJ46</f>
        <v>1</v>
      </c>
      <c r="FK46" s="142">
        <f>[1]playerSkillEffect!FK46</f>
        <v>0</v>
      </c>
      <c r="FL46" s="142">
        <f>[1]playerSkillEffect!FL46</f>
        <v>0</v>
      </c>
      <c r="FM46" s="142">
        <f>[1]playerSkillEffect!FM46</f>
        <v>100</v>
      </c>
      <c r="FN46" s="142">
        <f>[1]playerSkillEffect!FN46</f>
        <v>0</v>
      </c>
      <c r="FO46" s="142">
        <f>[1]playerSkillEffect!FO46</f>
        <v>0</v>
      </c>
      <c r="FP46" s="142">
        <f>[1]playerSkillEffect!FP46</f>
        <v>0</v>
      </c>
      <c r="FQ46" s="142">
        <f>[1]playerSkillEffect!FQ46</f>
        <v>0</v>
      </c>
      <c r="FR46" s="142">
        <f>[1]playerSkillEffect!FR46</f>
        <v>0</v>
      </c>
      <c r="FS46" s="142">
        <f>[1]playerSkillEffect!FS46</f>
        <v>0</v>
      </c>
      <c r="FT46" s="142" t="str">
        <f>[1]playerSkillEffect!FT46</f>
        <v>[2,3,1]</v>
      </c>
      <c r="FU46" s="142">
        <f>[1]playerSkillEffect!FU46</f>
        <v>2</v>
      </c>
      <c r="FV46" s="142">
        <f>[1]playerSkillEffect!FV46</f>
        <v>2</v>
      </c>
      <c r="FW46" s="142">
        <f>[1]playerSkillEffect!FW46</f>
        <v>25</v>
      </c>
      <c r="FX46" s="142">
        <f>[1]playerSkillEffect!FX46</f>
        <v>2000</v>
      </c>
      <c r="FY46" s="142">
        <f>[1]playerSkillEffect!FY46</f>
        <v>1</v>
      </c>
      <c r="FZ46" s="142">
        <f>[1]playerSkillEffect!FZ46</f>
        <v>0</v>
      </c>
      <c r="GA46" s="142">
        <f>[1]playerSkillEffect!GA46</f>
        <v>0</v>
      </c>
      <c r="GB46" s="142">
        <f>[1]playerSkillEffect!GB46</f>
        <v>0</v>
      </c>
      <c r="GC46" s="142">
        <f>[1]playerSkillEffect!GC46</f>
        <v>0</v>
      </c>
      <c r="GD46" s="142">
        <f>[1]playerSkillEffect!GD46</f>
        <v>0</v>
      </c>
      <c r="GE46" s="142">
        <f>[1]playerSkillEffect!GE46</f>
        <v>0</v>
      </c>
      <c r="GF46" s="142">
        <f>[1]playerSkillEffect!GF46</f>
        <v>0</v>
      </c>
      <c r="GG46" s="142">
        <f>[1]playerSkillEffect!GG46</f>
        <v>0</v>
      </c>
      <c r="GH46" s="142">
        <f>[1]playerSkillEffect!GH46</f>
        <v>0</v>
      </c>
    </row>
    <row r="47" spans="1:190">
      <c r="A47" s="142">
        <f>[1]playerSkillEffect!A47</f>
        <v>315</v>
      </c>
      <c r="B47" s="142" t="str">
        <f>[1]playerSkillEffect!B47</f>
        <v>寒冰神箭</v>
      </c>
      <c r="C47" s="142">
        <f>[1]playerSkillEffect!C47</f>
        <v>2</v>
      </c>
      <c r="D47" s="142">
        <f>[1]playerSkillEffect!D47</f>
        <v>0</v>
      </c>
      <c r="E47" s="142">
        <f>[1]playerSkillEffect!E47</f>
        <v>0</v>
      </c>
      <c r="F47" s="142">
        <f>[1]playerSkillEffect!F47</f>
        <v>1</v>
      </c>
      <c r="G47" s="142">
        <f>[1]playerSkillEffect!G47</f>
        <v>1</v>
      </c>
      <c r="H47" s="142">
        <f>[1]playerSkillEffect!H47</f>
        <v>1</v>
      </c>
      <c r="I47" s="142">
        <f>[1]playerSkillEffect!I47</f>
        <v>2</v>
      </c>
      <c r="J47" s="142">
        <f>[1]playerSkillEffect!J47</f>
        <v>0</v>
      </c>
      <c r="K47" s="142">
        <f>[1]playerSkillEffect!K47</f>
        <v>0</v>
      </c>
      <c r="L47" s="142">
        <f>[1]playerSkillEffect!L47</f>
        <v>2.7E-2</v>
      </c>
      <c r="M47" s="142">
        <f>[1]playerSkillEffect!M47</f>
        <v>1.7999999999999999E-2</v>
      </c>
      <c r="N47" s="142" t="str">
        <f>[1]playerSkillEffect!N47</f>
        <v>PLAYERSKILL_315</v>
      </c>
      <c r="O47" s="142" t="str">
        <f>[1]playerSkillEffect!O47</f>
        <v>PLAYERSKILLDES_315</v>
      </c>
      <c r="P47" s="142" t="str">
        <f>[1]playerSkillEffect!P47</f>
        <v>PLAYERSKILLDES2_315</v>
      </c>
      <c r="Q47" s="142" t="str">
        <f>[1]playerSkillEffect!Q47</f>
        <v>PLAYERSKILLDES3_315</v>
      </c>
      <c r="R47" s="142" t="str">
        <f>[1]playerSkillEffect!R47</f>
        <v>PLAYERSKILLDES4_315</v>
      </c>
      <c r="S47" s="142" t="str">
        <f>[1]playerSkillEffect!S47</f>
        <v>ps_hanbingshenjian</v>
      </c>
      <c r="T47" s="142">
        <f>[1]playerSkillEffect!T47</f>
        <v>101</v>
      </c>
      <c r="U47" s="142">
        <f>[1]playerSkillEffect!U47</f>
        <v>0</v>
      </c>
      <c r="V47" s="142">
        <f>[1]playerSkillEffect!V47</f>
        <v>0</v>
      </c>
      <c r="W47" s="142">
        <f>[1]playerSkillEffect!W47</f>
        <v>0</v>
      </c>
      <c r="X47" s="142">
        <f>[1]playerSkillEffect!X47</f>
        <v>0</v>
      </c>
      <c r="Y47" s="142">
        <f>[1]playerSkillEffect!Y47</f>
        <v>0</v>
      </c>
      <c r="Z47" s="142">
        <f>[1]playerSkillEffect!Z47</f>
        <v>0</v>
      </c>
      <c r="AA47" s="142">
        <f>[1]playerSkillEffect!AA47</f>
        <v>0</v>
      </c>
      <c r="AB47" s="142">
        <f>[1]playerSkillEffect!AB47</f>
        <v>0</v>
      </c>
      <c r="AC47" s="142">
        <f>[1]playerSkillEffect!AC47</f>
        <v>0</v>
      </c>
      <c r="AD47" s="142" t="str">
        <f>[1]playerSkillEffect!AD47</f>
        <v>hanbingshenjian1_hanbingshenjian</v>
      </c>
      <c r="AE47" s="142">
        <f>[1]playerSkillEffect!AE47</f>
        <v>0</v>
      </c>
      <c r="AF47" s="142">
        <f>[1]playerSkillEffect!AF47</f>
        <v>0</v>
      </c>
      <c r="AG47" s="142" t="str">
        <f>[1]playerSkillEffect!AG47</f>
        <v>hanbingshenjian2_hanbingshenjian</v>
      </c>
      <c r="AH47" s="142">
        <f>[1]playerSkillEffect!AH47</f>
        <v>120</v>
      </c>
      <c r="AI47" s="142">
        <f>[1]playerSkillEffect!AI47</f>
        <v>0</v>
      </c>
      <c r="AJ47" s="142">
        <f>[1]playerSkillEffect!AJ47</f>
        <v>0</v>
      </c>
      <c r="AK47" s="142">
        <f>[1]playerSkillEffect!AK47</f>
        <v>0</v>
      </c>
      <c r="AL47" s="142">
        <f>[1]playerSkillEffect!AL47</f>
        <v>0</v>
      </c>
      <c r="AM47" s="142">
        <f>[1]playerSkillEffect!AM47</f>
        <v>1</v>
      </c>
      <c r="AN47" s="142" t="str">
        <f>[1]playerSkillEffect!AN47</f>
        <v>[["skill_hanbingshenjian",1]]</v>
      </c>
      <c r="AO47" s="142">
        <f>[1]playerSkillEffect!AO47</f>
        <v>0</v>
      </c>
      <c r="AP47" s="142">
        <f>[1]playerSkillEffect!AP47</f>
        <v>3</v>
      </c>
      <c r="AQ47" s="142">
        <f>[1]playerSkillEffect!AQ47</f>
        <v>3</v>
      </c>
      <c r="AR47" s="142">
        <f>[1]playerSkillEffect!AR47</f>
        <v>0</v>
      </c>
      <c r="AS47" s="142">
        <f>[1]playerSkillEffect!AS47</f>
        <v>0</v>
      </c>
      <c r="AT47" s="142" t="str">
        <f>[1]playerSkillEffect!AT47</f>
        <v>[6000,0]</v>
      </c>
      <c r="AU47" s="142" t="str">
        <f>[1]playerSkillEffect!AU47</f>
        <v>[15000,0]</v>
      </c>
      <c r="AV47" s="142" t="str">
        <f>[1]playerSkillEffect!AV47</f>
        <v>[20,0]</v>
      </c>
      <c r="AW47" s="142">
        <f>[1]playerSkillEffect!AW47</f>
        <v>1</v>
      </c>
      <c r="AX47" s="142">
        <f>[1]playerSkillEffect!AX47</f>
        <v>1</v>
      </c>
      <c r="AY47" s="142">
        <f>[1]playerSkillEffect!AY47</f>
        <v>1</v>
      </c>
      <c r="AZ47" s="142" t="str">
        <f>[1]playerSkillEffect!AZ47</f>
        <v/>
      </c>
      <c r="BA47" s="142">
        <f>[1]playerSkillEffect!BA47</f>
        <v>0</v>
      </c>
      <c r="BB47" s="142">
        <f>[1]playerSkillEffect!BB47</f>
        <v>1</v>
      </c>
      <c r="BC47" s="142">
        <f>[1]playerSkillEffect!BC47</f>
        <v>0</v>
      </c>
      <c r="BD47" s="142" t="str">
        <f>[1]playerSkillEffect!BD47</f>
        <v/>
      </c>
      <c r="BE47" s="142" t="str">
        <f>[1]playerSkillEffect!BE47</f>
        <v/>
      </c>
      <c r="BF47" s="142" t="str">
        <f>[1]playerSkillEffect!BF47</f>
        <v/>
      </c>
      <c r="BG47" s="142" t="str">
        <f>[1]playerSkillEffect!BG47</f>
        <v/>
      </c>
      <c r="BH47" s="142">
        <f>[1]playerSkillEffect!BH47</f>
        <v>100</v>
      </c>
      <c r="BI47" s="142">
        <f>[1]playerSkillEffect!BI47</f>
        <v>0</v>
      </c>
      <c r="BJ47" s="142">
        <f>[1]playerSkillEffect!BJ47</f>
        <v>0</v>
      </c>
      <c r="BK47" s="142">
        <f>[1]playerSkillEffect!BK47</f>
        <v>1</v>
      </c>
      <c r="BL47" s="142">
        <f>[1]playerSkillEffect!BL47</f>
        <v>45</v>
      </c>
      <c r="BM47" s="142">
        <f>[1]playerSkillEffect!BM47</f>
        <v>9</v>
      </c>
      <c r="BN47" s="142">
        <f>[1]playerSkillEffect!BN47</f>
        <v>3</v>
      </c>
      <c r="BO47" s="142">
        <f>[1]playerSkillEffect!BO47</f>
        <v>0</v>
      </c>
      <c r="BP47" s="142" t="str">
        <f>[1]playerSkillEffect!BP47</f>
        <v>[0,0]</v>
      </c>
      <c r="BQ47" s="142">
        <f>[1]playerSkillEffect!BQ47</f>
        <v>2</v>
      </c>
      <c r="BR47" s="142">
        <f>[1]playerSkillEffect!BR47</f>
        <v>0</v>
      </c>
      <c r="BS47" s="142" t="str">
        <f>[1]playerSkillEffect!BS47</f>
        <v/>
      </c>
      <c r="BT47" s="142">
        <f>[1]playerSkillEffect!BT47</f>
        <v>0</v>
      </c>
      <c r="BU47" s="142" t="str">
        <f>[1]playerSkillEffect!BU47</f>
        <v>[951,516]</v>
      </c>
      <c r="BV47" s="142">
        <f>[1]playerSkillEffect!BV47</f>
        <v>0</v>
      </c>
      <c r="BW47" s="142" t="str">
        <f>[1]playerSkillEffect!BW47</f>
        <v/>
      </c>
      <c r="BX47" s="142">
        <f>[1]playerSkillEffect!BX47</f>
        <v>3</v>
      </c>
      <c r="BY47" s="142" t="str">
        <f>[1]playerSkillEffect!BY47</f>
        <v/>
      </c>
      <c r="BZ47" s="142" t="str">
        <f>[1]playerSkillEffect!BZ47</f>
        <v/>
      </c>
      <c r="CA47" s="142">
        <f>[1]playerSkillEffect!CA47</f>
        <v>43001</v>
      </c>
      <c r="CB47" s="142" t="str">
        <f>[1]playerSkillEffect!CB47</f>
        <v>[100,0]</v>
      </c>
      <c r="CC47" s="142">
        <f>[1]playerSkillEffect!CC47</f>
        <v>0</v>
      </c>
      <c r="CD47" s="142">
        <f>[1]playerSkillEffect!CD47</f>
        <v>0</v>
      </c>
      <c r="CE47" s="142" t="str">
        <f>[1]playerSkillEffect!CE47</f>
        <v/>
      </c>
      <c r="CF47" s="142" t="str">
        <f>[1]playerSkillEffect!CF47</f>
        <v/>
      </c>
      <c r="CG47" s="142" t="str">
        <f>[1]playerSkillEffect!CG47</f>
        <v/>
      </c>
      <c r="CH47" s="142" t="str">
        <f>[1]playerSkillEffect!CH47</f>
        <v/>
      </c>
      <c r="CI47" s="142" t="str">
        <f>[1]playerSkillEffect!CI47</f>
        <v/>
      </c>
      <c r="CJ47" s="142">
        <f>[1]playerSkillEffect!CJ47</f>
        <v>0</v>
      </c>
      <c r="CK47" s="142">
        <f>[1]playerSkillEffect!CK47</f>
        <v>0</v>
      </c>
      <c r="CL47" s="142">
        <f>[1]playerSkillEffect!CL47</f>
        <v>0</v>
      </c>
      <c r="CM47" s="142">
        <f>[1]playerSkillEffect!CM47</f>
        <v>0</v>
      </c>
      <c r="CN47" s="142">
        <f>[1]playerSkillEffect!CN47</f>
        <v>0</v>
      </c>
      <c r="CO47" s="142">
        <f>[1]playerSkillEffect!CO47</f>
        <v>0</v>
      </c>
      <c r="CP47" s="142">
        <f>[1]playerSkillEffect!CP47</f>
        <v>0</v>
      </c>
      <c r="CQ47" s="142">
        <f>[1]playerSkillEffect!CQ47</f>
        <v>0</v>
      </c>
      <c r="CR47" s="142">
        <f>[1]playerSkillEffect!CR47</f>
        <v>0</v>
      </c>
      <c r="CS47" s="142">
        <f>[1]playerSkillEffect!CS47</f>
        <v>0</v>
      </c>
      <c r="CT47" s="142">
        <f>[1]playerSkillEffect!CT47</f>
        <v>0</v>
      </c>
      <c r="CU47" s="142">
        <f>[1]playerSkillEffect!CU47</f>
        <v>0</v>
      </c>
      <c r="CV47" s="142">
        <f>[1]playerSkillEffect!CV47</f>
        <v>0</v>
      </c>
      <c r="CW47" s="142">
        <f>[1]playerSkillEffect!CW47</f>
        <v>3</v>
      </c>
      <c r="CX47" s="142">
        <f>[1]playerSkillEffect!CX47</f>
        <v>3</v>
      </c>
      <c r="CY47" s="142">
        <f>[1]playerSkillEffect!CY47</f>
        <v>1</v>
      </c>
      <c r="CZ47" s="142">
        <f>[1]playerSkillEffect!CZ47</f>
        <v>0</v>
      </c>
      <c r="DA47" s="142">
        <f>[1]playerSkillEffect!DA47</f>
        <v>0</v>
      </c>
      <c r="DB47" s="142">
        <f>[1]playerSkillEffect!DB47</f>
        <v>0</v>
      </c>
      <c r="DC47" s="142">
        <f>[1]playerSkillEffect!DC47</f>
        <v>0</v>
      </c>
      <c r="DD47" s="142">
        <f>[1]playerSkillEffect!DD47</f>
        <v>0</v>
      </c>
      <c r="DE47" s="142">
        <f>[1]playerSkillEffect!DE47</f>
        <v>0</v>
      </c>
      <c r="DF47" s="142">
        <f>[1]playerSkillEffect!DF47</f>
        <v>0</v>
      </c>
      <c r="DG47" s="142">
        <f>[1]playerSkillEffect!DG47</f>
        <v>0</v>
      </c>
      <c r="DH47" s="142">
        <f>[1]playerSkillEffect!DH47</f>
        <v>0</v>
      </c>
      <c r="DI47" s="142">
        <f>[1]playerSkillEffect!DI47</f>
        <v>45</v>
      </c>
      <c r="DJ47" s="142">
        <f>[1]playerSkillEffect!DJ47</f>
        <v>0</v>
      </c>
      <c r="DK47" s="142">
        <f>[1]playerSkillEffect!DK47</f>
        <v>0</v>
      </c>
      <c r="DL47" s="142">
        <f>[1]playerSkillEffect!DL47</f>
        <v>0</v>
      </c>
      <c r="DM47" s="142">
        <f>[1]playerSkillEffect!DM47</f>
        <v>0</v>
      </c>
      <c r="DN47" s="142">
        <f>[1]playerSkillEffect!DN47</f>
        <v>0</v>
      </c>
      <c r="DO47" s="142">
        <f>[1]playerSkillEffect!DO47</f>
        <v>0</v>
      </c>
      <c r="DP47" s="142">
        <f>[1]playerSkillEffect!DP47</f>
        <v>0</v>
      </c>
      <c r="DQ47" s="142">
        <f>[1]playerSkillEffect!DQ47</f>
        <v>0</v>
      </c>
      <c r="DR47" s="142">
        <f>[1]playerSkillEffect!DR47</f>
        <v>0</v>
      </c>
      <c r="DS47" s="142">
        <f>[1]playerSkillEffect!DS47</f>
        <v>0</v>
      </c>
      <c r="DT47" s="142">
        <f>[1]playerSkillEffect!DT47</f>
        <v>3</v>
      </c>
      <c r="DU47" s="142">
        <f>[1]playerSkillEffect!DU47</f>
        <v>0</v>
      </c>
      <c r="DV47" s="142">
        <f>[1]playerSkillEffect!DV47</f>
        <v>0</v>
      </c>
      <c r="DW47" s="142">
        <f>[1]playerSkillEffect!DW47</f>
        <v>0</v>
      </c>
      <c r="DX47" s="142">
        <f>[1]playerSkillEffect!DX47</f>
        <v>0</v>
      </c>
      <c r="DY47" s="142">
        <f>[1]playerSkillEffect!DY47</f>
        <v>0</v>
      </c>
      <c r="DZ47" s="142">
        <f>[1]playerSkillEffect!DZ47</f>
        <v>0</v>
      </c>
      <c r="EA47" s="142">
        <f>[1]playerSkillEffect!EA47</f>
        <v>0</v>
      </c>
      <c r="EB47" s="142">
        <f>[1]playerSkillEffect!EB47</f>
        <v>0</v>
      </c>
      <c r="EC47" s="142">
        <f>[1]playerSkillEffect!EC47</f>
        <v>0</v>
      </c>
      <c r="ED47" s="142">
        <f>[1]playerSkillEffect!ED47</f>
        <v>0</v>
      </c>
      <c r="EE47" s="142">
        <f>[1]playerSkillEffect!EE47</f>
        <v>0</v>
      </c>
      <c r="EF47" s="142">
        <f>[1]playerSkillEffect!EF47</f>
        <v>0</v>
      </c>
      <c r="EG47" s="142">
        <f>[1]playerSkillEffect!EG47</f>
        <v>0</v>
      </c>
      <c r="EH47" s="142">
        <f>[1]playerSkillEffect!EH47</f>
        <v>0</v>
      </c>
      <c r="EI47" s="142">
        <f>[1]playerSkillEffect!EI47</f>
        <v>0</v>
      </c>
      <c r="EJ47" s="142">
        <f>[1]playerSkillEffect!EJ47</f>
        <v>0</v>
      </c>
      <c r="EK47" s="142">
        <f>[1]playerSkillEffect!EK47</f>
        <v>0</v>
      </c>
      <c r="EL47" s="142">
        <f>[1]playerSkillEffect!EL47</f>
        <v>0</v>
      </c>
      <c r="EM47" s="142">
        <f>[1]playerSkillEffect!EM47</f>
        <v>0</v>
      </c>
      <c r="EN47" s="142">
        <f>[1]playerSkillEffect!EN47</f>
        <v>0</v>
      </c>
      <c r="EO47" s="142">
        <f>[1]playerSkillEffect!EO47</f>
        <v>0</v>
      </c>
      <c r="EP47" s="142">
        <f>[1]playerSkillEffect!EP47</f>
        <v>0</v>
      </c>
      <c r="EQ47" s="142">
        <f>[1]playerSkillEffect!EQ47</f>
        <v>0</v>
      </c>
      <c r="ER47" s="142">
        <f>[1]playerSkillEffect!ER47</f>
        <v>0</v>
      </c>
      <c r="ES47" s="142">
        <f>[1]playerSkillEffect!ES47</f>
        <v>0</v>
      </c>
      <c r="ET47" s="142">
        <f>[1]playerSkillEffect!ET47</f>
        <v>0</v>
      </c>
      <c r="EU47" s="142">
        <f>[1]playerSkillEffect!EU47</f>
        <v>0</v>
      </c>
      <c r="EV47" s="142">
        <f>[1]playerSkillEffect!EV47</f>
        <v>0</v>
      </c>
      <c r="EW47" s="142">
        <f>[1]playerSkillEffect!EW47</f>
        <v>1</v>
      </c>
      <c r="EX47" s="142">
        <f>[1]playerSkillEffect!EX47</f>
        <v>0</v>
      </c>
      <c r="EY47" s="142" t="str">
        <f>[1]playerSkillEffect!EY47</f>
        <v>[305,306,3051,3052]</v>
      </c>
      <c r="EZ47" s="142">
        <f>[1]playerSkillEffect!EZ47</f>
        <v>101</v>
      </c>
      <c r="FA47" s="142">
        <f>[1]playerSkillEffect!FA47</f>
        <v>0</v>
      </c>
      <c r="FB47" s="142">
        <f>[1]playerSkillEffect!FB47</f>
        <v>0</v>
      </c>
      <c r="FC47" s="142">
        <f>[1]playerSkillEffect!FC47</f>
        <v>0</v>
      </c>
      <c r="FD47" s="142">
        <f>[1]playerSkillEffect!FD47</f>
        <v>0</v>
      </c>
      <c r="FE47" s="142">
        <f>[1]playerSkillEffect!FE47</f>
        <v>0</v>
      </c>
      <c r="FF47" s="142">
        <f>[1]playerSkillEffect!FF47</f>
        <v>0</v>
      </c>
      <c r="FG47" s="142">
        <f>[1]playerSkillEffect!FG47</f>
        <v>2</v>
      </c>
      <c r="FH47" s="142">
        <f>[1]playerSkillEffect!FH47</f>
        <v>1</v>
      </c>
      <c r="FI47" s="142">
        <f>[1]playerSkillEffect!FI47</f>
        <v>25</v>
      </c>
      <c r="FJ47" s="142">
        <f>[1]playerSkillEffect!FJ47</f>
        <v>1</v>
      </c>
      <c r="FK47" s="142">
        <f>[1]playerSkillEffect!FK47</f>
        <v>0</v>
      </c>
      <c r="FL47" s="142" t="str">
        <f>[1]playerSkillEffect!FL47</f>
        <v>[305,306,3051,3052]</v>
      </c>
      <c r="FM47" s="142">
        <f>[1]playerSkillEffect!FM47</f>
        <v>101</v>
      </c>
      <c r="FN47" s="142">
        <f>[1]playerSkillEffect!FN47</f>
        <v>0</v>
      </c>
      <c r="FO47" s="142">
        <f>[1]playerSkillEffect!FO47</f>
        <v>0</v>
      </c>
      <c r="FP47" s="142">
        <f>[1]playerSkillEffect!FP47</f>
        <v>0</v>
      </c>
      <c r="FQ47" s="142">
        <f>[1]playerSkillEffect!FQ47</f>
        <v>0</v>
      </c>
      <c r="FR47" s="142">
        <f>[1]playerSkillEffect!FR47</f>
        <v>0</v>
      </c>
      <c r="FS47" s="142">
        <f>[1]playerSkillEffect!FS47</f>
        <v>0</v>
      </c>
      <c r="FT47" s="142">
        <f>[1]playerSkillEffect!FT47</f>
        <v>0</v>
      </c>
      <c r="FU47" s="142">
        <f>[1]playerSkillEffect!FU47</f>
        <v>2</v>
      </c>
      <c r="FV47" s="142">
        <f>[1]playerSkillEffect!FV47</f>
        <v>1</v>
      </c>
      <c r="FW47" s="142">
        <f>[1]playerSkillEffect!FW47</f>
        <v>25</v>
      </c>
      <c r="FX47" s="142">
        <f>[1]playerSkillEffect!FX47</f>
        <v>2000</v>
      </c>
      <c r="FY47" s="142">
        <f>[1]playerSkillEffect!FY47</f>
        <v>1</v>
      </c>
      <c r="FZ47" s="142">
        <f>[1]playerSkillEffect!FZ47</f>
        <v>0</v>
      </c>
      <c r="GA47" s="142">
        <f>[1]playerSkillEffect!GA47</f>
        <v>0</v>
      </c>
      <c r="GB47" s="142">
        <f>[1]playerSkillEffect!GB47</f>
        <v>0</v>
      </c>
      <c r="GC47" s="142">
        <f>[1]playerSkillEffect!GC47</f>
        <v>0</v>
      </c>
      <c r="GD47" s="142">
        <f>[1]playerSkillEffect!GD47</f>
        <v>0</v>
      </c>
      <c r="GE47" s="142">
        <f>[1]playerSkillEffect!GE47</f>
        <v>0</v>
      </c>
      <c r="GF47" s="142">
        <f>[1]playerSkillEffect!GF47</f>
        <v>0</v>
      </c>
      <c r="GG47" s="142">
        <f>[1]playerSkillEffect!GG47</f>
        <v>0</v>
      </c>
      <c r="GH47" s="142">
        <f>[1]playerSkillEffect!GH47</f>
        <v>0</v>
      </c>
    </row>
    <row r="48" spans="1:190">
      <c r="A48" s="142">
        <f>[1]playerSkillEffect!A48</f>
        <v>316</v>
      </c>
      <c r="B48" s="142" t="str">
        <f>[1]playerSkillEffect!B48</f>
        <v>祈祷</v>
      </c>
      <c r="C48" s="142">
        <f>[1]playerSkillEffect!C48</f>
        <v>2</v>
      </c>
      <c r="D48" s="142">
        <f>[1]playerSkillEffect!D48</f>
        <v>1</v>
      </c>
      <c r="E48" s="142">
        <f>[1]playerSkillEffect!E48</f>
        <v>1</v>
      </c>
      <c r="F48" s="142">
        <f>[1]playerSkillEffect!F48</f>
        <v>1</v>
      </c>
      <c r="G48" s="142">
        <f>[1]playerSkillEffect!G48</f>
        <v>2</v>
      </c>
      <c r="H48" s="142">
        <f>[1]playerSkillEffect!H48</f>
        <v>2</v>
      </c>
      <c r="I48" s="142">
        <f>[1]playerSkillEffect!I48</f>
        <v>0</v>
      </c>
      <c r="J48" s="142">
        <f>[1]playerSkillEffect!J48</f>
        <v>0</v>
      </c>
      <c r="K48" s="142">
        <f>[1]playerSkillEffect!K48</f>
        <v>0</v>
      </c>
      <c r="L48" s="142">
        <f>[1]playerSkillEffect!L48</f>
        <v>3.5999999999999997E-2</v>
      </c>
      <c r="M48" s="142">
        <f>[1]playerSkillEffect!M48</f>
        <v>2.7E-2</v>
      </c>
      <c r="N48" s="142" t="str">
        <f>[1]playerSkillEffect!N48</f>
        <v>PLAYERSKILL_316</v>
      </c>
      <c r="O48" s="142" t="str">
        <f>[1]playerSkillEffect!O48</f>
        <v>PLAYERSKILLDES_316</v>
      </c>
      <c r="P48" s="142" t="str">
        <f>[1]playerSkillEffect!P48</f>
        <v>PLAYERSKILLDES2_316</v>
      </c>
      <c r="Q48" s="142" t="str">
        <f>[1]playerSkillEffect!Q48</f>
        <v>PLAYERSKILLDES3_316</v>
      </c>
      <c r="R48" s="142" t="str">
        <f>[1]playerSkillEffect!R48</f>
        <v>PLAYERSKILLDES4_316</v>
      </c>
      <c r="S48" s="142" t="str">
        <f>[1]playerSkillEffect!S48</f>
        <v>ps_qidao</v>
      </c>
      <c r="T48" s="142">
        <f>[1]playerSkillEffect!T48</f>
        <v>100</v>
      </c>
      <c r="U48" s="142">
        <f>[1]playerSkillEffect!U48</f>
        <v>0</v>
      </c>
      <c r="V48" s="142">
        <f>[1]playerSkillEffect!V48</f>
        <v>0</v>
      </c>
      <c r="W48" s="142">
        <f>[1]playerSkillEffect!W48</f>
        <v>0</v>
      </c>
      <c r="X48" s="142">
        <f>[1]playerSkillEffect!X48</f>
        <v>0</v>
      </c>
      <c r="Y48" s="142">
        <f>[1]playerSkillEffect!Y48</f>
        <v>0</v>
      </c>
      <c r="Z48" s="142">
        <f>[1]playerSkillEffect!Z48</f>
        <v>0</v>
      </c>
      <c r="AA48" s="142">
        <f>[1]playerSkillEffect!AA48</f>
        <v>0</v>
      </c>
      <c r="AB48" s="142">
        <f>[1]playerSkillEffect!AB48</f>
        <v>0</v>
      </c>
      <c r="AC48" s="142">
        <f>[1]playerSkillEffect!AC48</f>
        <v>0</v>
      </c>
      <c r="AD48" s="142" t="str">
        <f>[1]playerSkillEffect!AD48</f>
        <v>qidao1_qidao</v>
      </c>
      <c r="AE48" s="142">
        <f>[1]playerSkillEffect!AE48</f>
        <v>0</v>
      </c>
      <c r="AF48" s="142">
        <f>[1]playerSkillEffect!AF48</f>
        <v>0</v>
      </c>
      <c r="AG48" s="142" t="str">
        <f>[1]playerSkillEffect!AG48</f>
        <v>qidao2_qidao</v>
      </c>
      <c r="AH48" s="142">
        <f>[1]playerSkillEffect!AH48</f>
        <v>120</v>
      </c>
      <c r="AI48" s="142">
        <f>[1]playerSkillEffect!AI48</f>
        <v>0</v>
      </c>
      <c r="AJ48" s="142">
        <f>[1]playerSkillEffect!AJ48</f>
        <v>0</v>
      </c>
      <c r="AK48" s="142">
        <f>[1]playerSkillEffect!AK48</f>
        <v>0</v>
      </c>
      <c r="AL48" s="142">
        <f>[1]playerSkillEffect!AL48</f>
        <v>0</v>
      </c>
      <c r="AM48" s="142">
        <f>[1]playerSkillEffect!AM48</f>
        <v>2</v>
      </c>
      <c r="AN48" s="142" t="str">
        <f>[1]playerSkillEffect!AN48</f>
        <v>[["skill_qidao",1]]</v>
      </c>
      <c r="AO48" s="142">
        <f>[1]playerSkillEffect!AO48</f>
        <v>0</v>
      </c>
      <c r="AP48" s="142">
        <f>[1]playerSkillEffect!AP48</f>
        <v>3</v>
      </c>
      <c r="AQ48" s="142">
        <f>[1]playerSkillEffect!AQ48</f>
        <v>3</v>
      </c>
      <c r="AR48" s="142">
        <f>[1]playerSkillEffect!AR48</f>
        <v>0</v>
      </c>
      <c r="AS48" s="142">
        <f>[1]playerSkillEffect!AS48</f>
        <v>0</v>
      </c>
      <c r="AT48" s="142" t="str">
        <f>[1]playerSkillEffect!AT48</f>
        <v>[12000,0]</v>
      </c>
      <c r="AU48" s="142" t="str">
        <f>[1]playerSkillEffect!AU48</f>
        <v>[22000,0]</v>
      </c>
      <c r="AV48" s="142" t="str">
        <f>[1]playerSkillEffect!AV48</f>
        <v>[54,0]</v>
      </c>
      <c r="AW48" s="142">
        <f>[1]playerSkillEffect!AW48</f>
        <v>1</v>
      </c>
      <c r="AX48" s="142">
        <f>[1]playerSkillEffect!AX48</f>
        <v>1</v>
      </c>
      <c r="AY48" s="142">
        <f>[1]playerSkillEffect!AY48</f>
        <v>1</v>
      </c>
      <c r="AZ48" s="142" t="str">
        <f>[1]playerSkillEffect!AZ48</f>
        <v/>
      </c>
      <c r="BA48" s="142">
        <f>[1]playerSkillEffect!BA48</f>
        <v>0</v>
      </c>
      <c r="BB48" s="142">
        <f>[1]playerSkillEffect!BB48</f>
        <v>1</v>
      </c>
      <c r="BC48" s="142">
        <f>[1]playerSkillEffect!BC48</f>
        <v>0</v>
      </c>
      <c r="BD48" s="142" t="str">
        <f>[1]playerSkillEffect!BD48</f>
        <v/>
      </c>
      <c r="BE48" s="142">
        <f>[1]playerSkillEffect!BE48</f>
        <v>10316</v>
      </c>
      <c r="BF48" s="142" t="str">
        <f>[1]playerSkillEffect!BF48</f>
        <v/>
      </c>
      <c r="BG48" s="142" t="str">
        <f>[1]playerSkillEffect!BG48</f>
        <v/>
      </c>
      <c r="BH48" s="142">
        <f>[1]playerSkillEffect!BH48</f>
        <v>100</v>
      </c>
      <c r="BI48" s="142">
        <f>[1]playerSkillEffect!BI48</f>
        <v>0</v>
      </c>
      <c r="BJ48" s="142">
        <f>[1]playerSkillEffect!BJ48</f>
        <v>0</v>
      </c>
      <c r="BK48" s="142">
        <f>[1]playerSkillEffect!BK48</f>
        <v>0</v>
      </c>
      <c r="BL48" s="142">
        <f>[1]playerSkillEffect!BL48</f>
        <v>60</v>
      </c>
      <c r="BM48" s="142">
        <f>[1]playerSkillEffect!BM48</f>
        <v>9</v>
      </c>
      <c r="BN48" s="142">
        <f>[1]playerSkillEffect!BN48</f>
        <v>0</v>
      </c>
      <c r="BO48" s="142">
        <f>[1]playerSkillEffect!BO48</f>
        <v>0</v>
      </c>
      <c r="BP48" s="142" t="str">
        <f>[1]playerSkillEffect!BP48</f>
        <v>[0,0]</v>
      </c>
      <c r="BQ48" s="142">
        <f>[1]playerSkillEffect!BQ48</f>
        <v>0</v>
      </c>
      <c r="BR48" s="142">
        <f>[1]playerSkillEffect!BR48</f>
        <v>0</v>
      </c>
      <c r="BS48" s="142" t="str">
        <f>[1]playerSkillEffect!BS48</f>
        <v/>
      </c>
      <c r="BT48" s="142">
        <f>[1]playerSkillEffect!BT48</f>
        <v>0</v>
      </c>
      <c r="BU48" s="142" t="str">
        <f>[1]playerSkillEffect!BU48</f>
        <v>[193,105]</v>
      </c>
      <c r="BV48" s="142">
        <f>[1]playerSkillEffect!BV48</f>
        <v>0</v>
      </c>
      <c r="BW48" s="142" t="str">
        <f>[1]playerSkillEffect!BW48</f>
        <v/>
      </c>
      <c r="BX48" s="142">
        <f>[1]playerSkillEffect!BX48</f>
        <v>3</v>
      </c>
      <c r="BY48" s="142" t="str">
        <f>[1]playerSkillEffect!BY48</f>
        <v/>
      </c>
      <c r="BZ48" s="142">
        <f>[1]playerSkillEffect!BZ48</f>
        <v>0</v>
      </c>
      <c r="CA48" s="142">
        <f>[1]playerSkillEffect!CA48</f>
        <v>0</v>
      </c>
      <c r="CB48" s="142">
        <f>[1]playerSkillEffect!CB48</f>
        <v>0</v>
      </c>
      <c r="CC48" s="142">
        <f>[1]playerSkillEffect!CC48</f>
        <v>0</v>
      </c>
      <c r="CD48" s="142">
        <f>[1]playerSkillEffect!CD48</f>
        <v>0</v>
      </c>
      <c r="CE48" s="142" t="str">
        <f>[1]playerSkillEffect!CE48</f>
        <v/>
      </c>
      <c r="CF48" s="142" t="str">
        <f>[1]playerSkillEffect!CF48</f>
        <v/>
      </c>
      <c r="CG48" s="142" t="str">
        <f>[1]playerSkillEffect!CG48</f>
        <v/>
      </c>
      <c r="CH48" s="142" t="str">
        <f>[1]playerSkillEffect!CH48</f>
        <v/>
      </c>
      <c r="CI48" s="142" t="str">
        <f>[1]playerSkillEffect!CI48</f>
        <v/>
      </c>
      <c r="CJ48" s="142">
        <f>[1]playerSkillEffect!CJ48</f>
        <v>0</v>
      </c>
      <c r="CK48" s="142">
        <f>[1]playerSkillEffect!CK48</f>
        <v>0</v>
      </c>
      <c r="CL48" s="142">
        <f>[1]playerSkillEffect!CL48</f>
        <v>0</v>
      </c>
      <c r="CM48" s="142">
        <f>[1]playerSkillEffect!CM48</f>
        <v>0</v>
      </c>
      <c r="CN48" s="142">
        <f>[1]playerSkillEffect!CN48</f>
        <v>0</v>
      </c>
      <c r="CO48" s="142">
        <f>[1]playerSkillEffect!CO48</f>
        <v>0</v>
      </c>
      <c r="CP48" s="142">
        <f>[1]playerSkillEffect!CP48</f>
        <v>0</v>
      </c>
      <c r="CQ48" s="142">
        <f>[1]playerSkillEffect!CQ48</f>
        <v>0</v>
      </c>
      <c r="CR48" s="142">
        <f>[1]playerSkillEffect!CR48</f>
        <v>0</v>
      </c>
      <c r="CS48" s="142">
        <f>[1]playerSkillEffect!CS48</f>
        <v>0</v>
      </c>
      <c r="CT48" s="142">
        <f>[1]playerSkillEffect!CT48</f>
        <v>0</v>
      </c>
      <c r="CU48" s="142">
        <f>[1]playerSkillEffect!CU48</f>
        <v>0</v>
      </c>
      <c r="CV48" s="142">
        <f>[1]playerSkillEffect!CV48</f>
        <v>0</v>
      </c>
      <c r="CW48" s="142">
        <f>[1]playerSkillEffect!CW48</f>
        <v>0</v>
      </c>
      <c r="CX48" s="142">
        <f>[1]playerSkillEffect!CX48</f>
        <v>0</v>
      </c>
      <c r="CY48" s="142">
        <f>[1]playerSkillEffect!CY48</f>
        <v>0</v>
      </c>
      <c r="CZ48" s="142">
        <f>[1]playerSkillEffect!CZ48</f>
        <v>0</v>
      </c>
      <c r="DA48" s="142">
        <f>[1]playerSkillEffect!DA48</f>
        <v>0</v>
      </c>
      <c r="DB48" s="142">
        <f>[1]playerSkillEffect!DB48</f>
        <v>0</v>
      </c>
      <c r="DC48" s="142">
        <f>[1]playerSkillEffect!DC48</f>
        <v>0</v>
      </c>
      <c r="DD48" s="142">
        <f>[1]playerSkillEffect!DD48</f>
        <v>0</v>
      </c>
      <c r="DE48" s="142">
        <f>[1]playerSkillEffect!DE48</f>
        <v>0</v>
      </c>
      <c r="DF48" s="142">
        <f>[1]playerSkillEffect!DF48</f>
        <v>0</v>
      </c>
      <c r="DG48" s="142">
        <f>[1]playerSkillEffect!DG48</f>
        <v>0</v>
      </c>
      <c r="DH48" s="142">
        <f>[1]playerSkillEffect!DH48</f>
        <v>0</v>
      </c>
      <c r="DI48" s="142">
        <f>[1]playerSkillEffect!DI48</f>
        <v>60</v>
      </c>
      <c r="DJ48" s="142">
        <f>[1]playerSkillEffect!DJ48</f>
        <v>0</v>
      </c>
      <c r="DK48" s="142">
        <f>[1]playerSkillEffect!DK48</f>
        <v>0</v>
      </c>
      <c r="DL48" s="142">
        <f>[1]playerSkillEffect!DL48</f>
        <v>0</v>
      </c>
      <c r="DM48" s="142">
        <f>[1]playerSkillEffect!DM48</f>
        <v>0</v>
      </c>
      <c r="DN48" s="142">
        <f>[1]playerSkillEffect!DN48</f>
        <v>0</v>
      </c>
      <c r="DO48" s="142">
        <f>[1]playerSkillEffect!DO48</f>
        <v>0</v>
      </c>
      <c r="DP48" s="142">
        <f>[1]playerSkillEffect!DP48</f>
        <v>0</v>
      </c>
      <c r="DQ48" s="142">
        <f>[1]playerSkillEffect!DQ48</f>
        <v>0</v>
      </c>
      <c r="DR48" s="142">
        <f>[1]playerSkillEffect!DR48</f>
        <v>0</v>
      </c>
      <c r="DS48" s="142">
        <f>[1]playerSkillEffect!DS48</f>
        <v>0</v>
      </c>
      <c r="DT48" s="142">
        <f>[1]playerSkillEffect!DT48</f>
        <v>3</v>
      </c>
      <c r="DU48" s="142">
        <f>[1]playerSkillEffect!DU48</f>
        <v>0</v>
      </c>
      <c r="DV48" s="142">
        <f>[1]playerSkillEffect!DV48</f>
        <v>0</v>
      </c>
      <c r="DW48" s="142">
        <f>[1]playerSkillEffect!DW48</f>
        <v>0</v>
      </c>
      <c r="DX48" s="142">
        <f>[1]playerSkillEffect!DX48</f>
        <v>0</v>
      </c>
      <c r="DY48" s="142">
        <f>[1]playerSkillEffect!DY48</f>
        <v>0</v>
      </c>
      <c r="DZ48" s="142">
        <f>[1]playerSkillEffect!DZ48</f>
        <v>0</v>
      </c>
      <c r="EA48" s="142">
        <f>[1]playerSkillEffect!EA48</f>
        <v>0</v>
      </c>
      <c r="EB48" s="142">
        <f>[1]playerSkillEffect!EB48</f>
        <v>0</v>
      </c>
      <c r="EC48" s="142">
        <f>[1]playerSkillEffect!EC48</f>
        <v>0</v>
      </c>
      <c r="ED48" s="142">
        <f>[1]playerSkillEffect!ED48</f>
        <v>0</v>
      </c>
      <c r="EE48" s="142">
        <f>[1]playerSkillEffect!EE48</f>
        <v>0</v>
      </c>
      <c r="EF48" s="142">
        <f>[1]playerSkillEffect!EF48</f>
        <v>0</v>
      </c>
      <c r="EG48" s="142">
        <f>[1]playerSkillEffect!EG48</f>
        <v>0</v>
      </c>
      <c r="EH48" s="142">
        <f>[1]playerSkillEffect!EH48</f>
        <v>0</v>
      </c>
      <c r="EI48" s="142">
        <f>[1]playerSkillEffect!EI48</f>
        <v>0</v>
      </c>
      <c r="EJ48" s="142">
        <f>[1]playerSkillEffect!EJ48</f>
        <v>0</v>
      </c>
      <c r="EK48" s="142">
        <f>[1]playerSkillEffect!EK48</f>
        <v>0</v>
      </c>
      <c r="EL48" s="142">
        <f>[1]playerSkillEffect!EL48</f>
        <v>0</v>
      </c>
      <c r="EM48" s="142">
        <f>[1]playerSkillEffect!EM48</f>
        <v>0</v>
      </c>
      <c r="EN48" s="142">
        <f>[1]playerSkillEffect!EN48</f>
        <v>0</v>
      </c>
      <c r="EO48" s="142">
        <f>[1]playerSkillEffect!EO48</f>
        <v>0</v>
      </c>
      <c r="EP48" s="142">
        <f>[1]playerSkillEffect!EP48</f>
        <v>0</v>
      </c>
      <c r="EQ48" s="142">
        <f>[1]playerSkillEffect!EQ48</f>
        <v>0</v>
      </c>
      <c r="ER48" s="142">
        <f>[1]playerSkillEffect!ER48</f>
        <v>0</v>
      </c>
      <c r="ES48" s="142">
        <f>[1]playerSkillEffect!ES48</f>
        <v>0</v>
      </c>
      <c r="ET48" s="142">
        <f>[1]playerSkillEffect!ET48</f>
        <v>0</v>
      </c>
      <c r="EU48" s="142">
        <f>[1]playerSkillEffect!EU48</f>
        <v>0</v>
      </c>
      <c r="EV48" s="142">
        <f>[1]playerSkillEffect!EV48</f>
        <v>0</v>
      </c>
      <c r="EW48" s="142">
        <f>[1]playerSkillEffect!EW48</f>
        <v>10</v>
      </c>
      <c r="EX48" s="142">
        <f>[1]playerSkillEffect!EX48</f>
        <v>0</v>
      </c>
      <c r="EY48" s="142">
        <f>[1]playerSkillEffect!EY48</f>
        <v>0</v>
      </c>
      <c r="EZ48" s="142">
        <f>[1]playerSkillEffect!EZ48</f>
        <v>100</v>
      </c>
      <c r="FA48" s="142">
        <f>[1]playerSkillEffect!FA48</f>
        <v>0</v>
      </c>
      <c r="FB48" s="142">
        <f>[1]playerSkillEffect!FB48</f>
        <v>0</v>
      </c>
      <c r="FC48" s="142">
        <f>[1]playerSkillEffect!FC48</f>
        <v>0</v>
      </c>
      <c r="FD48" s="142">
        <f>[1]playerSkillEffect!FD48</f>
        <v>0</v>
      </c>
      <c r="FE48" s="142">
        <f>[1]playerSkillEffect!FE48</f>
        <v>0</v>
      </c>
      <c r="FF48" s="142" t="str">
        <f>[1]playerSkillEffect!FF48</f>
        <v>[2,3,1]</v>
      </c>
      <c r="FG48" s="142">
        <f>[1]playerSkillEffect!FG48</f>
        <v>2</v>
      </c>
      <c r="FH48" s="142">
        <f>[1]playerSkillEffect!FH48</f>
        <v>2</v>
      </c>
      <c r="FI48" s="142">
        <f>[1]playerSkillEffect!FI48</f>
        <v>25</v>
      </c>
      <c r="FJ48" s="142">
        <f>[1]playerSkillEffect!FJ48</f>
        <v>10</v>
      </c>
      <c r="FK48" s="142">
        <f>[1]playerSkillEffect!FK48</f>
        <v>0</v>
      </c>
      <c r="FL48" s="142">
        <f>[1]playerSkillEffect!FL48</f>
        <v>0</v>
      </c>
      <c r="FM48" s="142">
        <f>[1]playerSkillEffect!FM48</f>
        <v>100</v>
      </c>
      <c r="FN48" s="142">
        <f>[1]playerSkillEffect!FN48</f>
        <v>0</v>
      </c>
      <c r="FO48" s="142">
        <f>[1]playerSkillEffect!FO48</f>
        <v>0</v>
      </c>
      <c r="FP48" s="142">
        <f>[1]playerSkillEffect!FP48</f>
        <v>0</v>
      </c>
      <c r="FQ48" s="142">
        <f>[1]playerSkillEffect!FQ48</f>
        <v>0</v>
      </c>
      <c r="FR48" s="142">
        <f>[1]playerSkillEffect!FR48</f>
        <v>0</v>
      </c>
      <c r="FS48" s="142">
        <f>[1]playerSkillEffect!FS48</f>
        <v>0</v>
      </c>
      <c r="FT48" s="142" t="str">
        <f>[1]playerSkillEffect!FT48</f>
        <v>[2,3,1]</v>
      </c>
      <c r="FU48" s="142">
        <f>[1]playerSkillEffect!FU48</f>
        <v>2</v>
      </c>
      <c r="FV48" s="142">
        <f>[1]playerSkillEffect!FV48</f>
        <v>2</v>
      </c>
      <c r="FW48" s="142">
        <f>[1]playerSkillEffect!FW48</f>
        <v>25</v>
      </c>
      <c r="FX48" s="142">
        <f>[1]playerSkillEffect!FX48</f>
        <v>2000</v>
      </c>
      <c r="FY48" s="142">
        <f>[1]playerSkillEffect!FY48</f>
        <v>1</v>
      </c>
      <c r="FZ48" s="142">
        <f>[1]playerSkillEffect!FZ48</f>
        <v>0</v>
      </c>
      <c r="GA48" s="142">
        <f>[1]playerSkillEffect!GA48</f>
        <v>0</v>
      </c>
      <c r="GB48" s="142">
        <f>[1]playerSkillEffect!GB48</f>
        <v>0</v>
      </c>
      <c r="GC48" s="142">
        <f>[1]playerSkillEffect!GC48</f>
        <v>0</v>
      </c>
      <c r="GD48" s="142">
        <f>[1]playerSkillEffect!GD48</f>
        <v>0</v>
      </c>
      <c r="GE48" s="142">
        <f>[1]playerSkillEffect!GE48</f>
        <v>0</v>
      </c>
      <c r="GF48" s="142">
        <f>[1]playerSkillEffect!GF48</f>
        <v>0</v>
      </c>
      <c r="GG48" s="142">
        <f>[1]playerSkillEffect!GG48</f>
        <v>0</v>
      </c>
      <c r="GH48" s="142">
        <f>[1]playerSkillEffect!GH48</f>
        <v>0</v>
      </c>
    </row>
    <row r="49" spans="1:190">
      <c r="A49" s="142">
        <f>[1]playerSkillEffect!A49</f>
        <v>317</v>
      </c>
      <c r="B49" s="142" t="str">
        <f>[1]playerSkillEffect!B49</f>
        <v>能量逆转</v>
      </c>
      <c r="C49" s="142">
        <f>[1]playerSkillEffect!C49</f>
        <v>2</v>
      </c>
      <c r="D49" s="142">
        <f>[1]playerSkillEffect!D49</f>
        <v>1</v>
      </c>
      <c r="E49" s="142">
        <f>[1]playerSkillEffect!E49</f>
        <v>1</v>
      </c>
      <c r="F49" s="142">
        <f>[1]playerSkillEffect!F49</f>
        <v>1</v>
      </c>
      <c r="G49" s="142">
        <f>[1]playerSkillEffect!G49</f>
        <v>2</v>
      </c>
      <c r="H49" s="142">
        <f>[1]playerSkillEffect!H49</f>
        <v>2</v>
      </c>
      <c r="I49" s="142">
        <f>[1]playerSkillEffect!I49</f>
        <v>0</v>
      </c>
      <c r="J49" s="142">
        <f>[1]playerSkillEffect!J49</f>
        <v>0</v>
      </c>
      <c r="K49" s="142">
        <f>[1]playerSkillEffect!K49</f>
        <v>0</v>
      </c>
      <c r="L49" s="142">
        <f>[1]playerSkillEffect!L49</f>
        <v>3.5999999999999997E-2</v>
      </c>
      <c r="M49" s="142">
        <f>[1]playerSkillEffect!M49</f>
        <v>2.7E-2</v>
      </c>
      <c r="N49" s="142" t="str">
        <f>[1]playerSkillEffect!N49</f>
        <v>PLAYERSKILL_317</v>
      </c>
      <c r="O49" s="142" t="str">
        <f>[1]playerSkillEffect!O49</f>
        <v>PLAYERSKILLDES_317</v>
      </c>
      <c r="P49" s="142" t="str">
        <f>[1]playerSkillEffect!P49</f>
        <v>PLAYERSKILLDES2_317</v>
      </c>
      <c r="Q49" s="142" t="str">
        <f>[1]playerSkillEffect!Q49</f>
        <v>PLAYERSKILLDES3_317</v>
      </c>
      <c r="R49" s="142" t="str">
        <f>[1]playerSkillEffect!R49</f>
        <v>PLAYERSKILLDES4_317</v>
      </c>
      <c r="S49" s="142" t="str">
        <f>[1]playerSkillEffect!S49</f>
        <v>ps_nengliangnizhuan</v>
      </c>
      <c r="T49" s="142">
        <f>[1]playerSkillEffect!T49</f>
        <v>100</v>
      </c>
      <c r="U49" s="142">
        <f>[1]playerSkillEffect!U49</f>
        <v>0</v>
      </c>
      <c r="V49" s="142">
        <f>[1]playerSkillEffect!V49</f>
        <v>0</v>
      </c>
      <c r="W49" s="142">
        <f>[1]playerSkillEffect!W49</f>
        <v>0</v>
      </c>
      <c r="X49" s="142">
        <f>[1]playerSkillEffect!X49</f>
        <v>0</v>
      </c>
      <c r="Y49" s="142">
        <f>[1]playerSkillEffect!Y49</f>
        <v>0</v>
      </c>
      <c r="Z49" s="142">
        <f>[1]playerSkillEffect!Z49</f>
        <v>0</v>
      </c>
      <c r="AA49" s="142" t="str">
        <f>[1]playerSkillEffect!AA49</f>
        <v>[["nengliangnizhuan_nengliangnizhuan",1]]</v>
      </c>
      <c r="AB49" s="142">
        <f>[1]playerSkillEffect!AB49</f>
        <v>0</v>
      </c>
      <c r="AC49" s="142">
        <f>[1]playerSkillEffect!AC49</f>
        <v>0</v>
      </c>
      <c r="AD49" s="142">
        <f>[1]playerSkillEffect!AD49</f>
        <v>0</v>
      </c>
      <c r="AE49" s="142">
        <f>[1]playerSkillEffect!AE49</f>
        <v>0</v>
      </c>
      <c r="AF49" s="142">
        <f>[1]playerSkillEffect!AF49</f>
        <v>0</v>
      </c>
      <c r="AG49" s="142">
        <f>[1]playerSkillEffect!AG49</f>
        <v>0</v>
      </c>
      <c r="AH49" s="142">
        <f>[1]playerSkillEffect!AH49</f>
        <v>120</v>
      </c>
      <c r="AI49" s="142">
        <f>[1]playerSkillEffect!AI49</f>
        <v>0</v>
      </c>
      <c r="AJ49" s="142">
        <f>[1]playerSkillEffect!AJ49</f>
        <v>0</v>
      </c>
      <c r="AK49" s="142">
        <f>[1]playerSkillEffect!AK49</f>
        <v>0</v>
      </c>
      <c r="AL49" s="142">
        <f>[1]playerSkillEffect!AL49</f>
        <v>0</v>
      </c>
      <c r="AM49" s="142">
        <f>[1]playerSkillEffect!AM49</f>
        <v>3</v>
      </c>
      <c r="AN49" s="142" t="str">
        <f>[1]playerSkillEffect!AN49</f>
        <v>[["skill_nengliangnizhuan",1]]</v>
      </c>
      <c r="AO49" s="142">
        <f>[1]playerSkillEffect!AO49</f>
        <v>0</v>
      </c>
      <c r="AP49" s="142">
        <f>[1]playerSkillEffect!AP49</f>
        <v>3</v>
      </c>
      <c r="AQ49" s="142">
        <f>[1]playerSkillEffect!AQ49</f>
        <v>3</v>
      </c>
      <c r="AR49" s="142">
        <f>[1]playerSkillEffect!AR49</f>
        <v>0</v>
      </c>
      <c r="AS49" s="142">
        <f>[1]playerSkillEffect!AS49</f>
        <v>0</v>
      </c>
      <c r="AT49" s="142" t="str">
        <f>[1]playerSkillEffect!AT49</f>
        <v>[10000,500]</v>
      </c>
      <c r="AU49" s="142" t="str">
        <f>[1]playerSkillEffect!AU49</f>
        <v>[39000,500]</v>
      </c>
      <c r="AV49" s="142" t="str">
        <f>[1]playerSkillEffect!AV49</f>
        <v>[57,0]</v>
      </c>
      <c r="AW49" s="142">
        <f>[1]playerSkillEffect!AW49</f>
        <v>1</v>
      </c>
      <c r="AX49" s="142">
        <f>[1]playerSkillEffect!AX49</f>
        <v>1</v>
      </c>
      <c r="AY49" s="142">
        <f>[1]playerSkillEffect!AY49</f>
        <v>1</v>
      </c>
      <c r="AZ49" s="142" t="str">
        <f>[1]playerSkillEffect!AZ49</f>
        <v/>
      </c>
      <c r="BA49" s="142">
        <f>[1]playerSkillEffect!BA49</f>
        <v>0</v>
      </c>
      <c r="BB49" s="142">
        <f>[1]playerSkillEffect!BB49</f>
        <v>1</v>
      </c>
      <c r="BC49" s="142">
        <f>[1]playerSkillEffect!BC49</f>
        <v>0</v>
      </c>
      <c r="BD49" s="142" t="str">
        <f>[1]playerSkillEffect!BD49</f>
        <v/>
      </c>
      <c r="BE49" s="142" t="str">
        <f>[1]playerSkillEffect!BE49</f>
        <v/>
      </c>
      <c r="BF49" s="142" t="str">
        <f>[1]playerSkillEffect!BF49</f>
        <v/>
      </c>
      <c r="BG49" s="142" t="str">
        <f>[1]playerSkillEffect!BG49</f>
        <v/>
      </c>
      <c r="BH49" s="142">
        <f>[1]playerSkillEffect!BH49</f>
        <v>100</v>
      </c>
      <c r="BI49" s="142">
        <f>[1]playerSkillEffect!BI49</f>
        <v>0</v>
      </c>
      <c r="BJ49" s="142">
        <f>[1]playerSkillEffect!BJ49</f>
        <v>0</v>
      </c>
      <c r="BK49" s="142">
        <f>[1]playerSkillEffect!BK49</f>
        <v>1</v>
      </c>
      <c r="BL49" s="142">
        <f>[1]playerSkillEffect!BL49</f>
        <v>2000</v>
      </c>
      <c r="BM49" s="142">
        <f>[1]playerSkillEffect!BM49</f>
        <v>8</v>
      </c>
      <c r="BN49" s="142">
        <f>[1]playerSkillEffect!BN49</f>
        <v>50</v>
      </c>
      <c r="BO49" s="142">
        <f>[1]playerSkillEffect!BO49</f>
        <v>0</v>
      </c>
      <c r="BP49" s="142" t="str">
        <f>[1]playerSkillEffect!BP49</f>
        <v>[0,0]</v>
      </c>
      <c r="BQ49" s="142">
        <f>[1]playerSkillEffect!BQ49</f>
        <v>0</v>
      </c>
      <c r="BR49" s="142">
        <f>[1]playerSkillEffect!BR49</f>
        <v>0</v>
      </c>
      <c r="BS49" s="142" t="str">
        <f>[1]playerSkillEffect!BS49</f>
        <v/>
      </c>
      <c r="BT49" s="142">
        <f>[1]playerSkillEffect!BT49</f>
        <v>0</v>
      </c>
      <c r="BU49" s="142" t="str">
        <f>[1]playerSkillEffect!BU49</f>
        <v/>
      </c>
      <c r="BV49" s="142">
        <f>[1]playerSkillEffect!BV49</f>
        <v>0</v>
      </c>
      <c r="BW49" s="142" t="str">
        <f>[1]playerSkillEffect!BW49</f>
        <v/>
      </c>
      <c r="BX49" s="142">
        <f>[1]playerSkillEffect!BX49</f>
        <v>3</v>
      </c>
      <c r="BY49" s="142" t="str">
        <f>[1]playerSkillEffect!BY49</f>
        <v/>
      </c>
      <c r="BZ49" s="142" t="str">
        <f>[1]playerSkillEffect!BZ49</f>
        <v/>
      </c>
      <c r="CA49" s="142">
        <f>[1]playerSkillEffect!CA49</f>
        <v>43171</v>
      </c>
      <c r="CB49" s="142" t="str">
        <f>[1]playerSkillEffect!CB49</f>
        <v>[100,0]</v>
      </c>
      <c r="CC49" s="142">
        <f>[1]playerSkillEffect!CC49</f>
        <v>0</v>
      </c>
      <c r="CD49" s="142">
        <f>[1]playerSkillEffect!CD49</f>
        <v>0</v>
      </c>
      <c r="CE49" s="142" t="str">
        <f>[1]playerSkillEffect!CE49</f>
        <v/>
      </c>
      <c r="CF49" s="142" t="str">
        <f>[1]playerSkillEffect!CF49</f>
        <v/>
      </c>
      <c r="CG49" s="142" t="str">
        <f>[1]playerSkillEffect!CG49</f>
        <v/>
      </c>
      <c r="CH49" s="142" t="str">
        <f>[1]playerSkillEffect!CH49</f>
        <v/>
      </c>
      <c r="CI49" s="142" t="str">
        <f>[1]playerSkillEffect!CI49</f>
        <v/>
      </c>
      <c r="CJ49" s="142">
        <f>[1]playerSkillEffect!CJ49</f>
        <v>0</v>
      </c>
      <c r="CK49" s="142">
        <f>[1]playerSkillEffect!CK49</f>
        <v>0</v>
      </c>
      <c r="CL49" s="142">
        <f>[1]playerSkillEffect!CL49</f>
        <v>0</v>
      </c>
      <c r="CM49" s="142">
        <f>[1]playerSkillEffect!CM49</f>
        <v>0</v>
      </c>
      <c r="CN49" s="142">
        <f>[1]playerSkillEffect!CN49</f>
        <v>0</v>
      </c>
      <c r="CO49" s="142">
        <f>[1]playerSkillEffect!CO49</f>
        <v>0</v>
      </c>
      <c r="CP49" s="142">
        <f>[1]playerSkillEffect!CP49</f>
        <v>0</v>
      </c>
      <c r="CQ49" s="142">
        <f>[1]playerSkillEffect!CQ49</f>
        <v>0</v>
      </c>
      <c r="CR49" s="142">
        <f>[1]playerSkillEffect!CR49</f>
        <v>0</v>
      </c>
      <c r="CS49" s="142">
        <f>[1]playerSkillEffect!CS49</f>
        <v>0</v>
      </c>
      <c r="CT49" s="142">
        <f>[1]playerSkillEffect!CT49</f>
        <v>0</v>
      </c>
      <c r="CU49" s="142">
        <f>[1]playerSkillEffect!CU49</f>
        <v>0</v>
      </c>
      <c r="CV49" s="142">
        <f>[1]playerSkillEffect!CV49</f>
        <v>0</v>
      </c>
      <c r="CW49" s="142">
        <f>[1]playerSkillEffect!CW49</f>
        <v>0</v>
      </c>
      <c r="CX49" s="142">
        <f>[1]playerSkillEffect!CX49</f>
        <v>0</v>
      </c>
      <c r="CY49" s="142">
        <f>[1]playerSkillEffect!CY49</f>
        <v>0</v>
      </c>
      <c r="CZ49" s="142">
        <f>[1]playerSkillEffect!CZ49</f>
        <v>0</v>
      </c>
      <c r="DA49" s="142">
        <f>[1]playerSkillEffect!DA49</f>
        <v>0</v>
      </c>
      <c r="DB49" s="142">
        <f>[1]playerSkillEffect!DB49</f>
        <v>0</v>
      </c>
      <c r="DC49" s="142">
        <f>[1]playerSkillEffect!DC49</f>
        <v>0</v>
      </c>
      <c r="DD49" s="142">
        <f>[1]playerSkillEffect!DD49</f>
        <v>0</v>
      </c>
      <c r="DE49" s="142">
        <f>[1]playerSkillEffect!DE49</f>
        <v>0</v>
      </c>
      <c r="DF49" s="142">
        <f>[1]playerSkillEffect!DF49</f>
        <v>0</v>
      </c>
      <c r="DG49" s="142">
        <f>[1]playerSkillEffect!DG49</f>
        <v>0</v>
      </c>
      <c r="DH49" s="142">
        <f>[1]playerSkillEffect!DH49</f>
        <v>1</v>
      </c>
      <c r="DI49" s="142">
        <f>[1]playerSkillEffect!DI49</f>
        <v>2000</v>
      </c>
      <c r="DJ49" s="142">
        <f>[1]playerSkillEffect!DJ49</f>
        <v>9</v>
      </c>
      <c r="DK49" s="142">
        <f>[1]playerSkillEffect!DK49</f>
        <v>50</v>
      </c>
      <c r="DL49" s="142">
        <f>[1]playerSkillEffect!DL49</f>
        <v>0</v>
      </c>
      <c r="DM49" s="142" t="str">
        <f>[1]playerSkillEffect!DM49</f>
        <v>[0,0]</v>
      </c>
      <c r="DN49" s="142">
        <f>[1]playerSkillEffect!DN49</f>
        <v>0</v>
      </c>
      <c r="DO49" s="142">
        <f>[1]playerSkillEffect!DO49</f>
        <v>0</v>
      </c>
      <c r="DP49" s="142" t="str">
        <f>[1]playerSkillEffect!DP49</f>
        <v/>
      </c>
      <c r="DQ49" s="142">
        <f>[1]playerSkillEffect!DQ49</f>
        <v>0</v>
      </c>
      <c r="DR49" s="142">
        <f>[1]playerSkillEffect!DR49</f>
        <v>0</v>
      </c>
      <c r="DS49" s="142" t="str">
        <f>[1]playerSkillEffect!DS49</f>
        <v/>
      </c>
      <c r="DT49" s="142">
        <f>[1]playerSkillEffect!DT49</f>
        <v>3</v>
      </c>
      <c r="DU49" s="142" t="str">
        <f>[1]playerSkillEffect!DU49</f>
        <v/>
      </c>
      <c r="DV49" s="142" t="str">
        <f>[1]playerSkillEffect!DV49</f>
        <v/>
      </c>
      <c r="DW49" s="142">
        <f>[1]playerSkillEffect!DW49</f>
        <v>43172</v>
      </c>
      <c r="DX49" s="142" t="str">
        <f>[1]playerSkillEffect!DX49</f>
        <v>[100,0]</v>
      </c>
      <c r="DY49" s="142">
        <f>[1]playerSkillEffect!DY49</f>
        <v>0</v>
      </c>
      <c r="DZ49" s="142">
        <f>[1]playerSkillEffect!DZ49</f>
        <v>0</v>
      </c>
      <c r="EA49" s="142">
        <f>[1]playerSkillEffect!EA49</f>
        <v>0</v>
      </c>
      <c r="EB49" s="142">
        <f>[1]playerSkillEffect!EB49</f>
        <v>0</v>
      </c>
      <c r="EC49" s="142">
        <f>[1]playerSkillEffect!EC49</f>
        <v>0</v>
      </c>
      <c r="ED49" s="142">
        <f>[1]playerSkillEffect!ED49</f>
        <v>0</v>
      </c>
      <c r="EE49" s="142">
        <f>[1]playerSkillEffect!EE49</f>
        <v>0</v>
      </c>
      <c r="EF49" s="142">
        <f>[1]playerSkillEffect!EF49</f>
        <v>0</v>
      </c>
      <c r="EG49" s="142">
        <f>[1]playerSkillEffect!EG49</f>
        <v>0</v>
      </c>
      <c r="EH49" s="142">
        <f>[1]playerSkillEffect!EH49</f>
        <v>0</v>
      </c>
      <c r="EI49" s="142">
        <f>[1]playerSkillEffect!EI49</f>
        <v>0</v>
      </c>
      <c r="EJ49" s="142">
        <f>[1]playerSkillEffect!EJ49</f>
        <v>0</v>
      </c>
      <c r="EK49" s="142">
        <f>[1]playerSkillEffect!EK49</f>
        <v>0</v>
      </c>
      <c r="EL49" s="142">
        <f>[1]playerSkillEffect!EL49</f>
        <v>0</v>
      </c>
      <c r="EM49" s="142">
        <f>[1]playerSkillEffect!EM49</f>
        <v>0</v>
      </c>
      <c r="EN49" s="142">
        <f>[1]playerSkillEffect!EN49</f>
        <v>0</v>
      </c>
      <c r="EO49" s="142">
        <f>[1]playerSkillEffect!EO49</f>
        <v>0</v>
      </c>
      <c r="EP49" s="142">
        <f>[1]playerSkillEffect!EP49</f>
        <v>0</v>
      </c>
      <c r="EQ49" s="142">
        <f>[1]playerSkillEffect!EQ49</f>
        <v>0</v>
      </c>
      <c r="ER49" s="142">
        <f>[1]playerSkillEffect!ER49</f>
        <v>0</v>
      </c>
      <c r="ES49" s="142">
        <f>[1]playerSkillEffect!ES49</f>
        <v>0</v>
      </c>
      <c r="ET49" s="142">
        <f>[1]playerSkillEffect!ET49</f>
        <v>0</v>
      </c>
      <c r="EU49" s="142">
        <f>[1]playerSkillEffect!EU49</f>
        <v>0</v>
      </c>
      <c r="EV49" s="142">
        <f>[1]playerSkillEffect!EV49</f>
        <v>0</v>
      </c>
      <c r="EW49" s="142">
        <f>[1]playerSkillEffect!EW49</f>
        <v>10</v>
      </c>
      <c r="EX49" s="142">
        <f>[1]playerSkillEffect!EX49</f>
        <v>0</v>
      </c>
      <c r="EY49" s="142">
        <f>[1]playerSkillEffect!EY49</f>
        <v>0</v>
      </c>
      <c r="EZ49" s="142">
        <f>[1]playerSkillEffect!EZ49</f>
        <v>100</v>
      </c>
      <c r="FA49" s="142">
        <f>[1]playerSkillEffect!FA49</f>
        <v>0</v>
      </c>
      <c r="FB49" s="142">
        <f>[1]playerSkillEffect!FB49</f>
        <v>0</v>
      </c>
      <c r="FC49" s="142">
        <f>[1]playerSkillEffect!FC49</f>
        <v>0</v>
      </c>
      <c r="FD49" s="142">
        <f>[1]playerSkillEffect!FD49</f>
        <v>0</v>
      </c>
      <c r="FE49" s="142">
        <f>[1]playerSkillEffect!FE49</f>
        <v>1</v>
      </c>
      <c r="FF49" s="142">
        <f>[1]playerSkillEffect!FF49</f>
        <v>0</v>
      </c>
      <c r="FG49" s="142" t="str">
        <f>[1]playerSkillEffect!FG49</f>
        <v/>
      </c>
      <c r="FH49" s="142">
        <f>[1]playerSkillEffect!FH49</f>
        <v>1</v>
      </c>
      <c r="FI49" s="142">
        <f>[1]playerSkillEffect!FI49</f>
        <v>25</v>
      </c>
      <c r="FJ49" s="142">
        <f>[1]playerSkillEffect!FJ49</f>
        <v>10</v>
      </c>
      <c r="FK49" s="142">
        <f>[1]playerSkillEffect!FK49</f>
        <v>0</v>
      </c>
      <c r="FL49" s="142">
        <f>[1]playerSkillEffect!FL49</f>
        <v>0</v>
      </c>
      <c r="FM49" s="142">
        <f>[1]playerSkillEffect!FM49</f>
        <v>100</v>
      </c>
      <c r="FN49" s="142">
        <f>[1]playerSkillEffect!FN49</f>
        <v>0</v>
      </c>
      <c r="FO49" s="142">
        <f>[1]playerSkillEffect!FO49</f>
        <v>0</v>
      </c>
      <c r="FP49" s="142">
        <f>[1]playerSkillEffect!FP49</f>
        <v>0</v>
      </c>
      <c r="FQ49" s="142">
        <f>[1]playerSkillEffect!FQ49</f>
        <v>0</v>
      </c>
      <c r="FR49" s="142">
        <f>[1]playerSkillEffect!FR49</f>
        <v>0</v>
      </c>
      <c r="FS49" s="142">
        <f>[1]playerSkillEffect!FS49</f>
        <v>1</v>
      </c>
      <c r="FT49" s="142">
        <f>[1]playerSkillEffect!FT49</f>
        <v>0</v>
      </c>
      <c r="FU49" s="142" t="str">
        <f>[1]playerSkillEffect!FU49</f>
        <v/>
      </c>
      <c r="FV49" s="142">
        <f>[1]playerSkillEffect!FV49</f>
        <v>1</v>
      </c>
      <c r="FW49" s="142">
        <f>[1]playerSkillEffect!FW49</f>
        <v>25</v>
      </c>
      <c r="FX49" s="142">
        <f>[1]playerSkillEffect!FX49</f>
        <v>2000</v>
      </c>
      <c r="FY49" s="142">
        <f>[1]playerSkillEffect!FY49</f>
        <v>1</v>
      </c>
      <c r="FZ49" s="142">
        <f>[1]playerSkillEffect!FZ49</f>
        <v>0</v>
      </c>
      <c r="GA49" s="142">
        <f>[1]playerSkillEffect!GA49</f>
        <v>0</v>
      </c>
      <c r="GB49" s="142">
        <f>[1]playerSkillEffect!GB49</f>
        <v>0</v>
      </c>
      <c r="GC49" s="142">
        <f>[1]playerSkillEffect!GC49</f>
        <v>0</v>
      </c>
      <c r="GD49" s="142">
        <f>[1]playerSkillEffect!GD49</f>
        <v>0</v>
      </c>
      <c r="GE49" s="142">
        <f>[1]playerSkillEffect!GE49</f>
        <v>0</v>
      </c>
      <c r="GF49" s="142">
        <f>[1]playerSkillEffect!GF49</f>
        <v>0</v>
      </c>
      <c r="GG49" s="142">
        <f>[1]playerSkillEffect!GG49</f>
        <v>0</v>
      </c>
      <c r="GH49" s="142">
        <f>[1]playerSkillEffect!GH49</f>
        <v>0</v>
      </c>
    </row>
    <row r="50" spans="1:190">
      <c r="A50" s="142">
        <f>[1]playerSkillEffect!A50</f>
        <v>318</v>
      </c>
      <c r="B50" s="142" t="str">
        <f>[1]playerSkillEffect!B50</f>
        <v>王者之风</v>
      </c>
      <c r="C50" s="142">
        <f>[1]playerSkillEffect!C50</f>
        <v>2</v>
      </c>
      <c r="D50" s="142">
        <f>[1]playerSkillEffect!D50</f>
        <v>1</v>
      </c>
      <c r="E50" s="142">
        <f>[1]playerSkillEffect!E50</f>
        <v>1</v>
      </c>
      <c r="F50" s="142">
        <f>[1]playerSkillEffect!F50</f>
        <v>1</v>
      </c>
      <c r="G50" s="142">
        <f>[1]playerSkillEffect!G50</f>
        <v>2</v>
      </c>
      <c r="H50" s="142">
        <f>[1]playerSkillEffect!H50</f>
        <v>2</v>
      </c>
      <c r="I50" s="142">
        <f>[1]playerSkillEffect!I50</f>
        <v>0</v>
      </c>
      <c r="J50" s="142">
        <f>[1]playerSkillEffect!J50</f>
        <v>0</v>
      </c>
      <c r="K50" s="142">
        <f>[1]playerSkillEffect!K50</f>
        <v>0</v>
      </c>
      <c r="L50" s="142">
        <f>[1]playerSkillEffect!L50</f>
        <v>3.5999999999999997E-2</v>
      </c>
      <c r="M50" s="142">
        <f>[1]playerSkillEffect!M50</f>
        <v>2.7E-2</v>
      </c>
      <c r="N50" s="142" t="str">
        <f>[1]playerSkillEffect!N50</f>
        <v>PLAYERSKILL_318</v>
      </c>
      <c r="O50" s="142" t="str">
        <f>[1]playerSkillEffect!O50</f>
        <v>PLAYERSKILLDES_318</v>
      </c>
      <c r="P50" s="142" t="str">
        <f>[1]playerSkillEffect!P50</f>
        <v>PLAYERSKILLDES2_318</v>
      </c>
      <c r="Q50" s="142" t="str">
        <f>[1]playerSkillEffect!Q50</f>
        <v>PLAYERSKILLDES3_318</v>
      </c>
      <c r="R50" s="142" t="str">
        <f>[1]playerSkillEffect!R50</f>
        <v>PLAYERSKILLDES4_318</v>
      </c>
      <c r="S50" s="142" t="str">
        <f>[1]playerSkillEffect!S50</f>
        <v>ps_wangzhezhifeng</v>
      </c>
      <c r="T50" s="142">
        <f>[1]playerSkillEffect!T50</f>
        <v>100</v>
      </c>
      <c r="U50" s="142">
        <f>[1]playerSkillEffect!U50</f>
        <v>0</v>
      </c>
      <c r="V50" s="142">
        <f>[1]playerSkillEffect!V50</f>
        <v>0</v>
      </c>
      <c r="W50" s="142">
        <f>[1]playerSkillEffect!W50</f>
        <v>0</v>
      </c>
      <c r="X50" s="142">
        <f>[1]playerSkillEffect!X50</f>
        <v>0</v>
      </c>
      <c r="Y50" s="142">
        <f>[1]playerSkillEffect!Y50</f>
        <v>0</v>
      </c>
      <c r="Z50" s="142">
        <f>[1]playerSkillEffect!Z50</f>
        <v>0</v>
      </c>
      <c r="AA50" s="142" t="str">
        <f>[1]playerSkillEffect!AA50</f>
        <v>[["wangzhezhifeng_wangzhezhifeng",1]]</v>
      </c>
      <c r="AB50" s="142">
        <f>[1]playerSkillEffect!AB50</f>
        <v>0</v>
      </c>
      <c r="AC50" s="142" t="str">
        <f>[1]playerSkillEffect!AC50</f>
        <v>[["wangzhezhifeng2_wangzhezhifeng2",1]]</v>
      </c>
      <c r="AD50" s="142">
        <f>[1]playerSkillEffect!AD50</f>
        <v>0</v>
      </c>
      <c r="AE50" s="142">
        <f>[1]playerSkillEffect!AE50</f>
        <v>0</v>
      </c>
      <c r="AF50" s="142">
        <f>[1]playerSkillEffect!AF50</f>
        <v>0</v>
      </c>
      <c r="AG50" s="142">
        <f>[1]playerSkillEffect!AG50</f>
        <v>0</v>
      </c>
      <c r="AH50" s="142">
        <f>[1]playerSkillEffect!AH50</f>
        <v>120</v>
      </c>
      <c r="AI50" s="142">
        <f>[1]playerSkillEffect!AI50</f>
        <v>0</v>
      </c>
      <c r="AJ50" s="142">
        <f>[1]playerSkillEffect!AJ50</f>
        <v>0</v>
      </c>
      <c r="AK50" s="142">
        <f>[1]playerSkillEffect!AK50</f>
        <v>0</v>
      </c>
      <c r="AL50" s="142">
        <f>[1]playerSkillEffect!AL50</f>
        <v>0</v>
      </c>
      <c r="AM50" s="142">
        <f>[1]playerSkillEffect!AM50</f>
        <v>2</v>
      </c>
      <c r="AN50" s="142" t="str">
        <f>[1]playerSkillEffect!AN50</f>
        <v>[["skill_shenshenghuyou",1]]</v>
      </c>
      <c r="AO50" s="142">
        <f>[1]playerSkillEffect!AO50</f>
        <v>0</v>
      </c>
      <c r="AP50" s="142">
        <f>[1]playerSkillEffect!AP50</f>
        <v>3</v>
      </c>
      <c r="AQ50" s="142">
        <f>[1]playerSkillEffect!AQ50</f>
        <v>3</v>
      </c>
      <c r="AR50" s="142">
        <f>[1]playerSkillEffect!AR50</f>
        <v>0</v>
      </c>
      <c r="AS50" s="142">
        <f>[1]playerSkillEffect!AS50</f>
        <v>0</v>
      </c>
      <c r="AT50" s="142" t="str">
        <f>[1]playerSkillEffect!AT50</f>
        <v>[10000,500]</v>
      </c>
      <c r="AU50" s="142" t="str">
        <f>[1]playerSkillEffect!AU50</f>
        <v>[37000,500]</v>
      </c>
      <c r="AV50" s="142" t="str">
        <f>[1]playerSkillEffect!AV50</f>
        <v>[50,0]</v>
      </c>
      <c r="AW50" s="142">
        <f>[1]playerSkillEffect!AW50</f>
        <v>1</v>
      </c>
      <c r="AX50" s="142">
        <f>[1]playerSkillEffect!AX50</f>
        <v>1</v>
      </c>
      <c r="AY50" s="142">
        <f>[1]playerSkillEffect!AY50</f>
        <v>1</v>
      </c>
      <c r="AZ50" s="142" t="str">
        <f>[1]playerSkillEffect!AZ50</f>
        <v/>
      </c>
      <c r="BA50" s="142">
        <f>[1]playerSkillEffect!BA50</f>
        <v>0</v>
      </c>
      <c r="BB50" s="142">
        <f>[1]playerSkillEffect!BB50</f>
        <v>1</v>
      </c>
      <c r="BC50" s="142">
        <f>[1]playerSkillEffect!BC50</f>
        <v>0</v>
      </c>
      <c r="BD50" s="142" t="str">
        <f>[1]playerSkillEffect!BD50</f>
        <v/>
      </c>
      <c r="BE50" s="142" t="str">
        <f>[1]playerSkillEffect!BE50</f>
        <v/>
      </c>
      <c r="BF50" s="142" t="str">
        <f>[1]playerSkillEffect!BF50</f>
        <v/>
      </c>
      <c r="BG50" s="142" t="str">
        <f>[1]playerSkillEffect!BG50</f>
        <v/>
      </c>
      <c r="BH50" s="142">
        <f>[1]playerSkillEffect!BH50</f>
        <v>100</v>
      </c>
      <c r="BI50" s="142">
        <f>[1]playerSkillEffect!BI50</f>
        <v>0</v>
      </c>
      <c r="BJ50" s="142">
        <f>[1]playerSkillEffect!BJ50</f>
        <v>0</v>
      </c>
      <c r="BK50" s="142">
        <f>[1]playerSkillEffect!BK50</f>
        <v>1</v>
      </c>
      <c r="BL50" s="142">
        <f>[1]playerSkillEffect!BL50</f>
        <v>2000</v>
      </c>
      <c r="BM50" s="142">
        <f>[1]playerSkillEffect!BM50</f>
        <v>8</v>
      </c>
      <c r="BN50" s="142">
        <f>[1]playerSkillEffect!BN50</f>
        <v>0</v>
      </c>
      <c r="BO50" s="142">
        <f>[1]playerSkillEffect!BO50</f>
        <v>0</v>
      </c>
      <c r="BP50" s="142" t="str">
        <f>[1]playerSkillEffect!BP50</f>
        <v>[0,0]</v>
      </c>
      <c r="BQ50" s="142">
        <f>[1]playerSkillEffect!BQ50</f>
        <v>0</v>
      </c>
      <c r="BR50" s="142">
        <f>[1]playerSkillEffect!BR50</f>
        <v>0</v>
      </c>
      <c r="BS50" s="142" t="str">
        <f>[1]playerSkillEffect!BS50</f>
        <v/>
      </c>
      <c r="BT50" s="142">
        <f>[1]playerSkillEffect!BT50</f>
        <v>0</v>
      </c>
      <c r="BU50" s="142" t="str">
        <f>[1]playerSkillEffect!BU50</f>
        <v/>
      </c>
      <c r="BV50" s="142">
        <f>[1]playerSkillEffect!BV50</f>
        <v>0</v>
      </c>
      <c r="BW50" s="142" t="str">
        <f>[1]playerSkillEffect!BW50</f>
        <v/>
      </c>
      <c r="BX50" s="142">
        <f>[1]playerSkillEffect!BX50</f>
        <v>3</v>
      </c>
      <c r="BY50" s="142" t="str">
        <f>[1]playerSkillEffect!BY50</f>
        <v/>
      </c>
      <c r="BZ50" s="142" t="str">
        <f>[1]playerSkillEffect!BZ50</f>
        <v/>
      </c>
      <c r="CA50" s="142">
        <f>[1]playerSkillEffect!CA50</f>
        <v>1999</v>
      </c>
      <c r="CB50" s="142" t="str">
        <f>[1]playerSkillEffect!CB50</f>
        <v>[100,0]</v>
      </c>
      <c r="CC50" s="142">
        <f>[1]playerSkillEffect!CC50</f>
        <v>0</v>
      </c>
      <c r="CD50" s="142">
        <f>[1]playerSkillEffect!CD50</f>
        <v>0</v>
      </c>
      <c r="CE50" s="142" t="str">
        <f>[1]playerSkillEffect!CE50</f>
        <v/>
      </c>
      <c r="CF50" s="142" t="str">
        <f>[1]playerSkillEffect!CF50</f>
        <v/>
      </c>
      <c r="CG50" s="142" t="str">
        <f>[1]playerSkillEffect!CG50</f>
        <v/>
      </c>
      <c r="CH50" s="142" t="str">
        <f>[1]playerSkillEffect!CH50</f>
        <v/>
      </c>
      <c r="CI50" s="142" t="str">
        <f>[1]playerSkillEffect!CI50</f>
        <v/>
      </c>
      <c r="CJ50" s="142">
        <f>[1]playerSkillEffect!CJ50</f>
        <v>0</v>
      </c>
      <c r="CK50" s="142">
        <f>[1]playerSkillEffect!CK50</f>
        <v>0</v>
      </c>
      <c r="CL50" s="142">
        <f>[1]playerSkillEffect!CL50</f>
        <v>0</v>
      </c>
      <c r="CM50" s="142">
        <f>[1]playerSkillEffect!CM50</f>
        <v>0</v>
      </c>
      <c r="CN50" s="142">
        <f>[1]playerSkillEffect!CN50</f>
        <v>0</v>
      </c>
      <c r="CO50" s="142">
        <f>[1]playerSkillEffect!CO50</f>
        <v>0</v>
      </c>
      <c r="CP50" s="142">
        <f>[1]playerSkillEffect!CP50</f>
        <v>0</v>
      </c>
      <c r="CQ50" s="142">
        <f>[1]playerSkillEffect!CQ50</f>
        <v>0</v>
      </c>
      <c r="CR50" s="142">
        <f>[1]playerSkillEffect!CR50</f>
        <v>0</v>
      </c>
      <c r="CS50" s="142">
        <f>[1]playerSkillEffect!CS50</f>
        <v>0</v>
      </c>
      <c r="CT50" s="142">
        <f>[1]playerSkillEffect!CT50</f>
        <v>0</v>
      </c>
      <c r="CU50" s="142">
        <f>[1]playerSkillEffect!CU50</f>
        <v>0</v>
      </c>
      <c r="CV50" s="142">
        <f>[1]playerSkillEffect!CV50</f>
        <v>0</v>
      </c>
      <c r="CW50" s="142">
        <f>[1]playerSkillEffect!CW50</f>
        <v>0</v>
      </c>
      <c r="CX50" s="142">
        <f>[1]playerSkillEffect!CX50</f>
        <v>0</v>
      </c>
      <c r="CY50" s="142">
        <f>[1]playerSkillEffect!CY50</f>
        <v>0</v>
      </c>
      <c r="CZ50" s="142">
        <f>[1]playerSkillEffect!CZ50</f>
        <v>0</v>
      </c>
      <c r="DA50" s="142">
        <f>[1]playerSkillEffect!DA50</f>
        <v>0</v>
      </c>
      <c r="DB50" s="142">
        <f>[1]playerSkillEffect!DB50</f>
        <v>0</v>
      </c>
      <c r="DC50" s="142">
        <f>[1]playerSkillEffect!DC50</f>
        <v>0</v>
      </c>
      <c r="DD50" s="142">
        <f>[1]playerSkillEffect!DD50</f>
        <v>0</v>
      </c>
      <c r="DE50" s="142">
        <f>[1]playerSkillEffect!DE50</f>
        <v>0</v>
      </c>
      <c r="DF50" s="142">
        <f>[1]playerSkillEffect!DF50</f>
        <v>0</v>
      </c>
      <c r="DG50" s="142">
        <f>[1]playerSkillEffect!DG50</f>
        <v>0</v>
      </c>
      <c r="DH50" s="142">
        <f>[1]playerSkillEffect!DH50</f>
        <v>1</v>
      </c>
      <c r="DI50" s="142">
        <f>[1]playerSkillEffect!DI50</f>
        <v>2000</v>
      </c>
      <c r="DJ50" s="142">
        <f>[1]playerSkillEffect!DJ50</f>
        <v>8</v>
      </c>
      <c r="DK50" s="142">
        <f>[1]playerSkillEffect!DK50</f>
        <v>0</v>
      </c>
      <c r="DL50" s="142">
        <f>[1]playerSkillEffect!DL50</f>
        <v>0</v>
      </c>
      <c r="DM50" s="142" t="str">
        <f>[1]playerSkillEffect!DM50</f>
        <v>[0,0]</v>
      </c>
      <c r="DN50" s="142">
        <f>[1]playerSkillEffect!DN50</f>
        <v>0</v>
      </c>
      <c r="DO50" s="142">
        <f>[1]playerSkillEffect!DO50</f>
        <v>0</v>
      </c>
      <c r="DP50" s="142" t="str">
        <f>[1]playerSkillEffect!DP50</f>
        <v/>
      </c>
      <c r="DQ50" s="142">
        <f>[1]playerSkillEffect!DQ50</f>
        <v>0</v>
      </c>
      <c r="DR50" s="142">
        <f>[1]playerSkillEffect!DR50</f>
        <v>0</v>
      </c>
      <c r="DS50" s="142" t="str">
        <f>[1]playerSkillEffect!DS50</f>
        <v/>
      </c>
      <c r="DT50" s="142">
        <f>[1]playerSkillEffect!DT50</f>
        <v>3</v>
      </c>
      <c r="DU50" s="142" t="str">
        <f>[1]playerSkillEffect!DU50</f>
        <v/>
      </c>
      <c r="DV50" s="142" t="str">
        <f>[1]playerSkillEffect!DV50</f>
        <v/>
      </c>
      <c r="DW50" s="142">
        <f>[1]playerSkillEffect!DW50</f>
        <v>4318</v>
      </c>
      <c r="DX50" s="142" t="str">
        <f>[1]playerSkillEffect!DX50</f>
        <v>[100,0]</v>
      </c>
      <c r="DY50" s="142">
        <f>[1]playerSkillEffect!DY50</f>
        <v>0</v>
      </c>
      <c r="DZ50" s="142">
        <f>[1]playerSkillEffect!DZ50</f>
        <v>0</v>
      </c>
      <c r="EA50" s="142">
        <f>[1]playerSkillEffect!EA50</f>
        <v>0</v>
      </c>
      <c r="EB50" s="142">
        <f>[1]playerSkillEffect!EB50</f>
        <v>0</v>
      </c>
      <c r="EC50" s="142">
        <f>[1]playerSkillEffect!EC50</f>
        <v>0</v>
      </c>
      <c r="ED50" s="142">
        <f>[1]playerSkillEffect!ED50</f>
        <v>0</v>
      </c>
      <c r="EE50" s="142">
        <f>[1]playerSkillEffect!EE50</f>
        <v>0</v>
      </c>
      <c r="EF50" s="142">
        <f>[1]playerSkillEffect!EF50</f>
        <v>0</v>
      </c>
      <c r="EG50" s="142">
        <f>[1]playerSkillEffect!EG50</f>
        <v>0</v>
      </c>
      <c r="EH50" s="142">
        <f>[1]playerSkillEffect!EH50</f>
        <v>0</v>
      </c>
      <c r="EI50" s="142">
        <f>[1]playerSkillEffect!EI50</f>
        <v>0</v>
      </c>
      <c r="EJ50" s="142">
        <f>[1]playerSkillEffect!EJ50</f>
        <v>0</v>
      </c>
      <c r="EK50" s="142">
        <f>[1]playerSkillEffect!EK50</f>
        <v>0</v>
      </c>
      <c r="EL50" s="142">
        <f>[1]playerSkillEffect!EL50</f>
        <v>0</v>
      </c>
      <c r="EM50" s="142">
        <f>[1]playerSkillEffect!EM50</f>
        <v>0</v>
      </c>
      <c r="EN50" s="142">
        <f>[1]playerSkillEffect!EN50</f>
        <v>0</v>
      </c>
      <c r="EO50" s="142">
        <f>[1]playerSkillEffect!EO50</f>
        <v>0</v>
      </c>
      <c r="EP50" s="142">
        <f>[1]playerSkillEffect!EP50</f>
        <v>0</v>
      </c>
      <c r="EQ50" s="142">
        <f>[1]playerSkillEffect!EQ50</f>
        <v>0</v>
      </c>
      <c r="ER50" s="142">
        <f>[1]playerSkillEffect!ER50</f>
        <v>0</v>
      </c>
      <c r="ES50" s="142">
        <f>[1]playerSkillEffect!ES50</f>
        <v>0</v>
      </c>
      <c r="ET50" s="142">
        <f>[1]playerSkillEffect!ET50</f>
        <v>0</v>
      </c>
      <c r="EU50" s="142">
        <f>[1]playerSkillEffect!EU50</f>
        <v>0</v>
      </c>
      <c r="EV50" s="142">
        <f>[1]playerSkillEffect!EV50</f>
        <v>0</v>
      </c>
      <c r="EW50" s="142">
        <f>[1]playerSkillEffect!EW50</f>
        <v>10</v>
      </c>
      <c r="EX50" s="142">
        <f>[1]playerSkillEffect!EX50</f>
        <v>0</v>
      </c>
      <c r="EY50" s="142">
        <f>[1]playerSkillEffect!EY50</f>
        <v>0</v>
      </c>
      <c r="EZ50" s="142">
        <f>[1]playerSkillEffect!EZ50</f>
        <v>100</v>
      </c>
      <c r="FA50" s="142">
        <f>[1]playerSkillEffect!FA50</f>
        <v>0</v>
      </c>
      <c r="FB50" s="142">
        <f>[1]playerSkillEffect!FB50</f>
        <v>0</v>
      </c>
      <c r="FC50" s="142">
        <f>[1]playerSkillEffect!FC50</f>
        <v>0</v>
      </c>
      <c r="FD50" s="142">
        <f>[1]playerSkillEffect!FD50</f>
        <v>0</v>
      </c>
      <c r="FE50" s="142">
        <f>[1]playerSkillEffect!FE50</f>
        <v>1</v>
      </c>
      <c r="FF50" s="142">
        <f>[1]playerSkillEffect!FF50</f>
        <v>0</v>
      </c>
      <c r="FG50" s="142" t="str">
        <f>[1]playerSkillEffect!FG50</f>
        <v/>
      </c>
      <c r="FH50" s="142">
        <f>[1]playerSkillEffect!FH50</f>
        <v>1</v>
      </c>
      <c r="FI50" s="142">
        <f>[1]playerSkillEffect!FI50</f>
        <v>25</v>
      </c>
      <c r="FJ50" s="142">
        <f>[1]playerSkillEffect!FJ50</f>
        <v>10</v>
      </c>
      <c r="FK50" s="142">
        <f>[1]playerSkillEffect!FK50</f>
        <v>0</v>
      </c>
      <c r="FL50" s="142">
        <f>[1]playerSkillEffect!FL50</f>
        <v>0</v>
      </c>
      <c r="FM50" s="142">
        <f>[1]playerSkillEffect!FM50</f>
        <v>100</v>
      </c>
      <c r="FN50" s="142">
        <f>[1]playerSkillEffect!FN50</f>
        <v>0</v>
      </c>
      <c r="FO50" s="142">
        <f>[1]playerSkillEffect!FO50</f>
        <v>0</v>
      </c>
      <c r="FP50" s="142">
        <f>[1]playerSkillEffect!FP50</f>
        <v>0</v>
      </c>
      <c r="FQ50" s="142">
        <f>[1]playerSkillEffect!FQ50</f>
        <v>0</v>
      </c>
      <c r="FR50" s="142">
        <f>[1]playerSkillEffect!FR50</f>
        <v>0</v>
      </c>
      <c r="FS50" s="142">
        <f>[1]playerSkillEffect!FS50</f>
        <v>1</v>
      </c>
      <c r="FT50" s="142">
        <f>[1]playerSkillEffect!FT50</f>
        <v>0</v>
      </c>
      <c r="FU50" s="142" t="str">
        <f>[1]playerSkillEffect!FU50</f>
        <v/>
      </c>
      <c r="FV50" s="142">
        <f>[1]playerSkillEffect!FV50</f>
        <v>1</v>
      </c>
      <c r="FW50" s="142">
        <f>[1]playerSkillEffect!FW50</f>
        <v>25</v>
      </c>
      <c r="FX50" s="142">
        <f>[1]playerSkillEffect!FX50</f>
        <v>2000</v>
      </c>
      <c r="FY50" s="142">
        <f>[1]playerSkillEffect!FY50</f>
        <v>1</v>
      </c>
      <c r="FZ50" s="142">
        <f>[1]playerSkillEffect!FZ50</f>
        <v>0</v>
      </c>
      <c r="GA50" s="142">
        <f>[1]playerSkillEffect!GA50</f>
        <v>0</v>
      </c>
      <c r="GB50" s="142">
        <f>[1]playerSkillEffect!GB50</f>
        <v>0</v>
      </c>
      <c r="GC50" s="142">
        <f>[1]playerSkillEffect!GC50</f>
        <v>0</v>
      </c>
      <c r="GD50" s="142">
        <f>[1]playerSkillEffect!GD50</f>
        <v>0</v>
      </c>
      <c r="GE50" s="142">
        <f>[1]playerSkillEffect!GE50</f>
        <v>0</v>
      </c>
      <c r="GF50" s="142">
        <f>[1]playerSkillEffect!GF50</f>
        <v>0</v>
      </c>
      <c r="GG50" s="142">
        <f>[1]playerSkillEffect!GG50</f>
        <v>0</v>
      </c>
      <c r="GH50" s="142">
        <f>[1]playerSkillEffect!GH50</f>
        <v>0</v>
      </c>
    </row>
    <row r="51" spans="1:190">
      <c r="A51" s="142">
        <f>[1]playerSkillEffect!A51</f>
        <v>401</v>
      </c>
      <c r="B51" s="142" t="str">
        <f>[1]playerSkillEffect!B51</f>
        <v>大气神盾</v>
      </c>
      <c r="C51" s="142">
        <f>[1]playerSkillEffect!C51</f>
        <v>2</v>
      </c>
      <c r="D51" s="142">
        <f>[1]playerSkillEffect!D51</f>
        <v>0</v>
      </c>
      <c r="E51" s="142">
        <f>[1]playerSkillEffect!E51</f>
        <v>0</v>
      </c>
      <c r="F51" s="142">
        <f>[1]playerSkillEffect!F51</f>
        <v>1</v>
      </c>
      <c r="G51" s="142">
        <f>[1]playerSkillEffect!G51</f>
        <v>2</v>
      </c>
      <c r="H51" s="142">
        <f>[1]playerSkillEffect!H51</f>
        <v>2</v>
      </c>
      <c r="I51" s="142">
        <f>[1]playerSkillEffect!I51</f>
        <v>0</v>
      </c>
      <c r="J51" s="142">
        <f>[1]playerSkillEffect!J51</f>
        <v>0</v>
      </c>
      <c r="K51" s="142">
        <f>[1]playerSkillEffect!K51</f>
        <v>0</v>
      </c>
      <c r="L51" s="142">
        <f>[1]playerSkillEffect!L51</f>
        <v>2.7E-2</v>
      </c>
      <c r="M51" s="142">
        <f>[1]playerSkillEffect!M51</f>
        <v>1.7999999999999999E-2</v>
      </c>
      <c r="N51" s="142" t="str">
        <f>[1]playerSkillEffect!N51</f>
        <v>PLAYERSKILL_401</v>
      </c>
      <c r="O51" s="142" t="str">
        <f>[1]playerSkillEffect!O51</f>
        <v>PLAYERSKILLDES_401</v>
      </c>
      <c r="P51" s="142" t="str">
        <f>[1]playerSkillEffect!P51</f>
        <v>PLAYERSKILLDES2_401</v>
      </c>
      <c r="Q51" s="142" t="str">
        <f>[1]playerSkillEffect!Q51</f>
        <v>PLAYERSKILLDES3_401</v>
      </c>
      <c r="R51" s="142" t="str">
        <f>[1]playerSkillEffect!R51</f>
        <v>PLAYERSKILLDES4_401</v>
      </c>
      <c r="S51" s="142" t="str">
        <f>[1]playerSkillEffect!S51</f>
        <v>ps_daqishendun</v>
      </c>
      <c r="T51" s="142">
        <f>[1]playerSkillEffect!T51</f>
        <v>100</v>
      </c>
      <c r="U51" s="142">
        <f>[1]playerSkillEffect!U51</f>
        <v>0</v>
      </c>
      <c r="V51" s="142">
        <f>[1]playerSkillEffect!V51</f>
        <v>0</v>
      </c>
      <c r="W51" s="142">
        <f>[1]playerSkillEffect!W51</f>
        <v>0</v>
      </c>
      <c r="X51" s="142">
        <f>[1]playerSkillEffect!X51</f>
        <v>0</v>
      </c>
      <c r="Y51" s="142">
        <f>[1]playerSkillEffect!Y51</f>
        <v>0</v>
      </c>
      <c r="Z51" s="142">
        <f>[1]playerSkillEffect!Z51</f>
        <v>0</v>
      </c>
      <c r="AA51" s="142">
        <f>[1]playerSkillEffect!AA51</f>
        <v>0</v>
      </c>
      <c r="AB51" s="142">
        <f>[1]playerSkillEffect!AB51</f>
        <v>0</v>
      </c>
      <c r="AC51" s="142">
        <f>[1]playerSkillEffect!AC51</f>
        <v>0</v>
      </c>
      <c r="AD51" s="142" t="str">
        <f>[1]playerSkillEffect!AD51</f>
        <v>fengdun1_fengdun</v>
      </c>
      <c r="AE51" s="142">
        <f>[1]playerSkillEffect!AE51</f>
        <v>0</v>
      </c>
      <c r="AF51" s="142">
        <f>[1]playerSkillEffect!AF51</f>
        <v>0</v>
      </c>
      <c r="AG51" s="142" t="str">
        <f>[1]playerSkillEffect!AG51</f>
        <v>fengdun2_fengdun</v>
      </c>
      <c r="AH51" s="142">
        <f>[1]playerSkillEffect!AH51</f>
        <v>130</v>
      </c>
      <c r="AI51" s="142">
        <f>[1]playerSkillEffect!AI51</f>
        <v>0</v>
      </c>
      <c r="AJ51" s="142">
        <f>[1]playerSkillEffect!AJ51</f>
        <v>0</v>
      </c>
      <c r="AK51" s="142">
        <f>[1]playerSkillEffect!AK51</f>
        <v>0</v>
      </c>
      <c r="AL51" s="142">
        <f>[1]playerSkillEffect!AL51</f>
        <v>0</v>
      </c>
      <c r="AM51" s="142">
        <f>[1]playerSkillEffect!AM51</f>
        <v>2</v>
      </c>
      <c r="AN51" s="142" t="str">
        <f>[1]playerSkillEffect!AN51</f>
        <v>[["skill_daqishendun",1]]</v>
      </c>
      <c r="AO51" s="142">
        <f>[1]playerSkillEffect!AO51</f>
        <v>0</v>
      </c>
      <c r="AP51" s="142">
        <f>[1]playerSkillEffect!AP51</f>
        <v>3</v>
      </c>
      <c r="AQ51" s="142">
        <f>[1]playerSkillEffect!AQ51</f>
        <v>4</v>
      </c>
      <c r="AR51" s="142">
        <f>[1]playerSkillEffect!AR51</f>
        <v>0</v>
      </c>
      <c r="AS51" s="142">
        <f>[1]playerSkillEffect!AS51</f>
        <v>0</v>
      </c>
      <c r="AT51" s="142" t="str">
        <f>[1]playerSkillEffect!AT51</f>
        <v>[8000,0]</v>
      </c>
      <c r="AU51" s="142" t="str">
        <f>[1]playerSkillEffect!AU51</f>
        <v>[18000,0]</v>
      </c>
      <c r="AV51" s="142" t="str">
        <f>[1]playerSkillEffect!AV51</f>
        <v>[25,0]</v>
      </c>
      <c r="AW51" s="142">
        <f>[1]playerSkillEffect!AW51</f>
        <v>1</v>
      </c>
      <c r="AX51" s="142">
        <f>[1]playerSkillEffect!AX51</f>
        <v>1</v>
      </c>
      <c r="AY51" s="142">
        <f>[1]playerSkillEffect!AY51</f>
        <v>1</v>
      </c>
      <c r="AZ51" s="142" t="str">
        <f>[1]playerSkillEffect!AZ51</f>
        <v/>
      </c>
      <c r="BA51" s="142">
        <f>[1]playerSkillEffect!BA51</f>
        <v>0</v>
      </c>
      <c r="BB51" s="142">
        <f>[1]playerSkillEffect!BB51</f>
        <v>1</v>
      </c>
      <c r="BC51" s="142">
        <f>[1]playerSkillEffect!BC51</f>
        <v>0</v>
      </c>
      <c r="BD51" s="142" t="str">
        <f>[1]playerSkillEffect!BD51</f>
        <v/>
      </c>
      <c r="BE51" s="142" t="str">
        <f>[1]playerSkillEffect!BE51</f>
        <v/>
      </c>
      <c r="BF51" s="142" t="str">
        <f>[1]playerSkillEffect!BF51</f>
        <v/>
      </c>
      <c r="BG51" s="142" t="str">
        <f>[1]playerSkillEffect!BG51</f>
        <v/>
      </c>
      <c r="BH51" s="142">
        <f>[1]playerSkillEffect!BH51</f>
        <v>100</v>
      </c>
      <c r="BI51" s="142">
        <f>[1]playerSkillEffect!BI51</f>
        <v>0</v>
      </c>
      <c r="BJ51" s="142">
        <f>[1]playerSkillEffect!BJ51</f>
        <v>0</v>
      </c>
      <c r="BK51" s="142">
        <f>[1]playerSkillEffect!BK51</f>
        <v>1</v>
      </c>
      <c r="BL51" s="142">
        <f>[1]playerSkillEffect!BL51</f>
        <v>45</v>
      </c>
      <c r="BM51" s="142">
        <f>[1]playerSkillEffect!BM51</f>
        <v>8</v>
      </c>
      <c r="BN51" s="142">
        <f>[1]playerSkillEffect!BN51</f>
        <v>0</v>
      </c>
      <c r="BO51" s="142">
        <f>[1]playerSkillEffect!BO51</f>
        <v>0</v>
      </c>
      <c r="BP51" s="142" t="str">
        <f>[1]playerSkillEffect!BP51</f>
        <v>[0,0]</v>
      </c>
      <c r="BQ51" s="142">
        <f>[1]playerSkillEffect!BQ51</f>
        <v>0</v>
      </c>
      <c r="BR51" s="142">
        <f>[1]playerSkillEffect!BR51</f>
        <v>0</v>
      </c>
      <c r="BS51" s="142" t="str">
        <f>[1]playerSkillEffect!BS51</f>
        <v/>
      </c>
      <c r="BT51" s="142">
        <f>[1]playerSkillEffect!BT51</f>
        <v>0</v>
      </c>
      <c r="BU51" s="142" t="str">
        <f>[1]playerSkillEffect!BU51</f>
        <v/>
      </c>
      <c r="BV51" s="142">
        <f>[1]playerSkillEffect!BV51</f>
        <v>0</v>
      </c>
      <c r="BW51" s="142" t="str">
        <f>[1]playerSkillEffect!BW51</f>
        <v/>
      </c>
      <c r="BX51" s="142">
        <f>[1]playerSkillEffect!BX51</f>
        <v>4</v>
      </c>
      <c r="BY51" s="142" t="str">
        <f>[1]playerSkillEffect!BY51</f>
        <v/>
      </c>
      <c r="BZ51" s="142" t="str">
        <f>[1]playerSkillEffect!BZ51</f>
        <v/>
      </c>
      <c r="CA51" s="142">
        <f>[1]playerSkillEffect!CA51</f>
        <v>4401</v>
      </c>
      <c r="CB51" s="142" t="str">
        <f>[1]playerSkillEffect!CB51</f>
        <v>[100,0]</v>
      </c>
      <c r="CC51" s="142">
        <f>[1]playerSkillEffect!CC51</f>
        <v>0</v>
      </c>
      <c r="CD51" s="142">
        <f>[1]playerSkillEffect!CD51</f>
        <v>0</v>
      </c>
      <c r="CE51" s="142" t="str">
        <f>[1]playerSkillEffect!CE51</f>
        <v/>
      </c>
      <c r="CF51" s="142" t="str">
        <f>[1]playerSkillEffect!CF51</f>
        <v/>
      </c>
      <c r="CG51" s="142" t="str">
        <f>[1]playerSkillEffect!CG51</f>
        <v/>
      </c>
      <c r="CH51" s="142" t="str">
        <f>[1]playerSkillEffect!CH51</f>
        <v/>
      </c>
      <c r="CI51" s="142" t="str">
        <f>[1]playerSkillEffect!CI51</f>
        <v/>
      </c>
      <c r="CJ51" s="142">
        <f>[1]playerSkillEffect!CJ51</f>
        <v>0</v>
      </c>
      <c r="CK51" s="142">
        <f>[1]playerSkillEffect!CK51</f>
        <v>0</v>
      </c>
      <c r="CL51" s="142">
        <f>[1]playerSkillEffect!CL51</f>
        <v>0</v>
      </c>
      <c r="CM51" s="142">
        <f>[1]playerSkillEffect!CM51</f>
        <v>0</v>
      </c>
      <c r="CN51" s="142">
        <f>[1]playerSkillEffect!CN51</f>
        <v>0</v>
      </c>
      <c r="CO51" s="142">
        <f>[1]playerSkillEffect!CO51</f>
        <v>0</v>
      </c>
      <c r="CP51" s="142">
        <f>[1]playerSkillEffect!CP51</f>
        <v>0</v>
      </c>
      <c r="CQ51" s="142">
        <f>[1]playerSkillEffect!CQ51</f>
        <v>0</v>
      </c>
      <c r="CR51" s="142">
        <f>[1]playerSkillEffect!CR51</f>
        <v>0</v>
      </c>
      <c r="CS51" s="142">
        <f>[1]playerSkillEffect!CS51</f>
        <v>0</v>
      </c>
      <c r="CT51" s="142">
        <f>[1]playerSkillEffect!CT51</f>
        <v>0</v>
      </c>
      <c r="CU51" s="142">
        <f>[1]playerSkillEffect!CU51</f>
        <v>0</v>
      </c>
      <c r="CV51" s="142">
        <f>[1]playerSkillEffect!CV51</f>
        <v>0</v>
      </c>
      <c r="CW51" s="142">
        <f>[1]playerSkillEffect!CW51</f>
        <v>0</v>
      </c>
      <c r="CX51" s="142">
        <f>[1]playerSkillEffect!CX51</f>
        <v>0</v>
      </c>
      <c r="CY51" s="142">
        <f>[1]playerSkillEffect!CY51</f>
        <v>0</v>
      </c>
      <c r="CZ51" s="142">
        <f>[1]playerSkillEffect!CZ51</f>
        <v>0</v>
      </c>
      <c r="DA51" s="142">
        <f>[1]playerSkillEffect!DA51</f>
        <v>0</v>
      </c>
      <c r="DB51" s="142">
        <f>[1]playerSkillEffect!DB51</f>
        <v>0</v>
      </c>
      <c r="DC51" s="142">
        <f>[1]playerSkillEffect!DC51</f>
        <v>0</v>
      </c>
      <c r="DD51" s="142">
        <f>[1]playerSkillEffect!DD51</f>
        <v>0</v>
      </c>
      <c r="DE51" s="142">
        <f>[1]playerSkillEffect!DE51</f>
        <v>0</v>
      </c>
      <c r="DF51" s="142">
        <f>[1]playerSkillEffect!DF51</f>
        <v>0</v>
      </c>
      <c r="DG51" s="142">
        <f>[1]playerSkillEffect!DG51</f>
        <v>0</v>
      </c>
      <c r="DH51" s="142">
        <f>[1]playerSkillEffect!DH51</f>
        <v>0</v>
      </c>
      <c r="DI51" s="142">
        <f>[1]playerSkillEffect!DI51</f>
        <v>45</v>
      </c>
      <c r="DJ51" s="142">
        <f>[1]playerSkillEffect!DJ51</f>
        <v>0</v>
      </c>
      <c r="DK51" s="142">
        <f>[1]playerSkillEffect!DK51</f>
        <v>0</v>
      </c>
      <c r="DL51" s="142">
        <f>[1]playerSkillEffect!DL51</f>
        <v>0</v>
      </c>
      <c r="DM51" s="142">
        <f>[1]playerSkillEffect!DM51</f>
        <v>0</v>
      </c>
      <c r="DN51" s="142">
        <f>[1]playerSkillEffect!DN51</f>
        <v>0</v>
      </c>
      <c r="DO51" s="142">
        <f>[1]playerSkillEffect!DO51</f>
        <v>0</v>
      </c>
      <c r="DP51" s="142">
        <f>[1]playerSkillEffect!DP51</f>
        <v>0</v>
      </c>
      <c r="DQ51" s="142">
        <f>[1]playerSkillEffect!DQ51</f>
        <v>0</v>
      </c>
      <c r="DR51" s="142">
        <f>[1]playerSkillEffect!DR51</f>
        <v>0</v>
      </c>
      <c r="DS51" s="142">
        <f>[1]playerSkillEffect!DS51</f>
        <v>0</v>
      </c>
      <c r="DT51" s="142">
        <f>[1]playerSkillEffect!DT51</f>
        <v>4</v>
      </c>
      <c r="DU51" s="142">
        <f>[1]playerSkillEffect!DU51</f>
        <v>0</v>
      </c>
      <c r="DV51" s="142">
        <f>[1]playerSkillEffect!DV51</f>
        <v>0</v>
      </c>
      <c r="DW51" s="142">
        <f>[1]playerSkillEffect!DW51</f>
        <v>0</v>
      </c>
      <c r="DX51" s="142">
        <f>[1]playerSkillEffect!DX51</f>
        <v>0</v>
      </c>
      <c r="DY51" s="142">
        <f>[1]playerSkillEffect!DY51</f>
        <v>0</v>
      </c>
      <c r="DZ51" s="142">
        <f>[1]playerSkillEffect!DZ51</f>
        <v>0</v>
      </c>
      <c r="EA51" s="142">
        <f>[1]playerSkillEffect!EA51</f>
        <v>0</v>
      </c>
      <c r="EB51" s="142">
        <f>[1]playerSkillEffect!EB51</f>
        <v>0</v>
      </c>
      <c r="EC51" s="142">
        <f>[1]playerSkillEffect!EC51</f>
        <v>0</v>
      </c>
      <c r="ED51" s="142">
        <f>[1]playerSkillEffect!ED51</f>
        <v>0</v>
      </c>
      <c r="EE51" s="142">
        <f>[1]playerSkillEffect!EE51</f>
        <v>0</v>
      </c>
      <c r="EF51" s="142">
        <f>[1]playerSkillEffect!EF51</f>
        <v>0</v>
      </c>
      <c r="EG51" s="142">
        <f>[1]playerSkillEffect!EG51</f>
        <v>0</v>
      </c>
      <c r="EH51" s="142">
        <f>[1]playerSkillEffect!EH51</f>
        <v>0</v>
      </c>
      <c r="EI51" s="142">
        <f>[1]playerSkillEffect!EI51</f>
        <v>0</v>
      </c>
      <c r="EJ51" s="142">
        <f>[1]playerSkillEffect!EJ51</f>
        <v>0</v>
      </c>
      <c r="EK51" s="142">
        <f>[1]playerSkillEffect!EK51</f>
        <v>0</v>
      </c>
      <c r="EL51" s="142">
        <f>[1]playerSkillEffect!EL51</f>
        <v>0</v>
      </c>
      <c r="EM51" s="142">
        <f>[1]playerSkillEffect!EM51</f>
        <v>0</v>
      </c>
      <c r="EN51" s="142">
        <f>[1]playerSkillEffect!EN51</f>
        <v>0</v>
      </c>
      <c r="EO51" s="142">
        <f>[1]playerSkillEffect!EO51</f>
        <v>0</v>
      </c>
      <c r="EP51" s="142">
        <f>[1]playerSkillEffect!EP51</f>
        <v>0</v>
      </c>
      <c r="EQ51" s="142">
        <f>[1]playerSkillEffect!EQ51</f>
        <v>0</v>
      </c>
      <c r="ER51" s="142">
        <f>[1]playerSkillEffect!ER51</f>
        <v>0</v>
      </c>
      <c r="ES51" s="142">
        <f>[1]playerSkillEffect!ES51</f>
        <v>0</v>
      </c>
      <c r="ET51" s="142">
        <f>[1]playerSkillEffect!ET51</f>
        <v>0</v>
      </c>
      <c r="EU51" s="142">
        <f>[1]playerSkillEffect!EU51</f>
        <v>0</v>
      </c>
      <c r="EV51" s="142">
        <f>[1]playerSkillEffect!EV51</f>
        <v>0</v>
      </c>
      <c r="EW51" s="142">
        <f>[1]playerSkillEffect!EW51</f>
        <v>1</v>
      </c>
      <c r="EX51" s="142">
        <f>[1]playerSkillEffect!EX51</f>
        <v>0</v>
      </c>
      <c r="EY51" s="142">
        <f>[1]playerSkillEffect!EY51</f>
        <v>0</v>
      </c>
      <c r="EZ51" s="142">
        <f>[1]playerSkillEffect!EZ51</f>
        <v>100</v>
      </c>
      <c r="FA51" s="142">
        <f>[1]playerSkillEffect!FA51</f>
        <v>0</v>
      </c>
      <c r="FB51" s="142">
        <f>[1]playerSkillEffect!FB51</f>
        <v>0</v>
      </c>
      <c r="FC51" s="142">
        <f>[1]playerSkillEffect!FC51</f>
        <v>0</v>
      </c>
      <c r="FD51" s="142">
        <f>[1]playerSkillEffect!FD51</f>
        <v>0</v>
      </c>
      <c r="FE51" s="142">
        <f>[1]playerSkillEffect!FE51</f>
        <v>1</v>
      </c>
      <c r="FF51" s="142">
        <f>[1]playerSkillEffect!FF51</f>
        <v>0</v>
      </c>
      <c r="FG51" s="142" t="str">
        <f>[1]playerSkillEffect!FG51</f>
        <v/>
      </c>
      <c r="FH51" s="142">
        <f>[1]playerSkillEffect!FH51</f>
        <v>1</v>
      </c>
      <c r="FI51" s="142">
        <f>[1]playerSkillEffect!FI51</f>
        <v>25</v>
      </c>
      <c r="FJ51" s="142">
        <f>[1]playerSkillEffect!FJ51</f>
        <v>1</v>
      </c>
      <c r="FK51" s="142">
        <f>[1]playerSkillEffect!FK51</f>
        <v>0</v>
      </c>
      <c r="FL51" s="142">
        <f>[1]playerSkillEffect!FL51</f>
        <v>0</v>
      </c>
      <c r="FM51" s="142">
        <f>[1]playerSkillEffect!FM51</f>
        <v>100</v>
      </c>
      <c r="FN51" s="142">
        <f>[1]playerSkillEffect!FN51</f>
        <v>0</v>
      </c>
      <c r="FO51" s="142">
        <f>[1]playerSkillEffect!FO51</f>
        <v>0</v>
      </c>
      <c r="FP51" s="142">
        <f>[1]playerSkillEffect!FP51</f>
        <v>0</v>
      </c>
      <c r="FQ51" s="142">
        <f>[1]playerSkillEffect!FQ51</f>
        <v>0</v>
      </c>
      <c r="FR51" s="142">
        <f>[1]playerSkillEffect!FR51</f>
        <v>0</v>
      </c>
      <c r="FS51" s="142">
        <f>[1]playerSkillEffect!FS51</f>
        <v>1</v>
      </c>
      <c r="FT51" s="142">
        <f>[1]playerSkillEffect!FT51</f>
        <v>0</v>
      </c>
      <c r="FU51" s="142" t="str">
        <f>[1]playerSkillEffect!FU51</f>
        <v/>
      </c>
      <c r="FV51" s="142">
        <f>[1]playerSkillEffect!FV51</f>
        <v>1</v>
      </c>
      <c r="FW51" s="142">
        <f>[1]playerSkillEffect!FW51</f>
        <v>25</v>
      </c>
      <c r="FX51" s="142">
        <f>[1]playerSkillEffect!FX51</f>
        <v>2000</v>
      </c>
      <c r="FY51" s="142">
        <f>[1]playerSkillEffect!FY51</f>
        <v>1</v>
      </c>
      <c r="FZ51" s="142">
        <f>[1]playerSkillEffect!FZ51</f>
        <v>0</v>
      </c>
      <c r="GA51" s="142">
        <f>[1]playerSkillEffect!GA51</f>
        <v>0</v>
      </c>
      <c r="GB51" s="142">
        <f>[1]playerSkillEffect!GB51</f>
        <v>0</v>
      </c>
      <c r="GC51" s="142">
        <f>[1]playerSkillEffect!GC51</f>
        <v>0</v>
      </c>
      <c r="GD51" s="142">
        <f>[1]playerSkillEffect!GD51</f>
        <v>0</v>
      </c>
      <c r="GE51" s="142">
        <f>[1]playerSkillEffect!GE51</f>
        <v>0</v>
      </c>
      <c r="GF51" s="142">
        <f>[1]playerSkillEffect!GF51</f>
        <v>0</v>
      </c>
      <c r="GG51" s="142">
        <f>[1]playerSkillEffect!GG51</f>
        <v>0</v>
      </c>
      <c r="GH51" s="142">
        <f>[1]playerSkillEffect!GH51</f>
        <v>0</v>
      </c>
    </row>
    <row r="52" spans="1:190">
      <c r="A52" s="142">
        <f>[1]playerSkillEffect!A52</f>
        <v>402</v>
      </c>
      <c r="B52" s="142" t="str">
        <f>[1]playerSkillEffect!B52</f>
        <v>飓风魔墙</v>
      </c>
      <c r="C52" s="142">
        <f>[1]playerSkillEffect!C52</f>
        <v>2</v>
      </c>
      <c r="D52" s="142">
        <f>[1]playerSkillEffect!D52</f>
        <v>0</v>
      </c>
      <c r="E52" s="142">
        <f>[1]playerSkillEffect!E52</f>
        <v>0</v>
      </c>
      <c r="F52" s="142">
        <f>[1]playerSkillEffect!F52</f>
        <v>1</v>
      </c>
      <c r="G52" s="142">
        <f>[1]playerSkillEffect!G52</f>
        <v>2</v>
      </c>
      <c r="H52" s="142">
        <f>[1]playerSkillEffect!H52</f>
        <v>2</v>
      </c>
      <c r="I52" s="142">
        <f>[1]playerSkillEffect!I52</f>
        <v>0</v>
      </c>
      <c r="J52" s="142">
        <f>[1]playerSkillEffect!J52</f>
        <v>0</v>
      </c>
      <c r="K52" s="142">
        <f>[1]playerSkillEffect!K52</f>
        <v>0</v>
      </c>
      <c r="L52" s="142">
        <f>[1]playerSkillEffect!L52</f>
        <v>2.7E-2</v>
      </c>
      <c r="M52" s="142">
        <f>[1]playerSkillEffect!M52</f>
        <v>1.7999999999999999E-2</v>
      </c>
      <c r="N52" s="142" t="str">
        <f>[1]playerSkillEffect!N52</f>
        <v>PLAYERSKILL_402</v>
      </c>
      <c r="O52" s="142" t="str">
        <f>[1]playerSkillEffect!O52</f>
        <v>PLAYERSKILLDES_402</v>
      </c>
      <c r="P52" s="142" t="str">
        <f>[1]playerSkillEffect!P52</f>
        <v>PLAYERSKILLDES2_402</v>
      </c>
      <c r="Q52" s="142" t="str">
        <f>[1]playerSkillEffect!Q52</f>
        <v>PLAYERSKILLDES3_402</v>
      </c>
      <c r="R52" s="142" t="str">
        <f>[1]playerSkillEffect!R52</f>
        <v>PLAYERSKILLDES4_402</v>
      </c>
      <c r="S52" s="142" t="str">
        <f>[1]playerSkillEffect!S52</f>
        <v>ps_jufengmoqiang</v>
      </c>
      <c r="T52" s="142">
        <f>[1]playerSkillEffect!T52</f>
        <v>100</v>
      </c>
      <c r="U52" s="142">
        <f>[1]playerSkillEffect!U52</f>
        <v>0</v>
      </c>
      <c r="V52" s="142">
        <f>[1]playerSkillEffect!V52</f>
        <v>0</v>
      </c>
      <c r="W52" s="142">
        <f>[1]playerSkillEffect!W52</f>
        <v>0</v>
      </c>
      <c r="X52" s="142">
        <f>[1]playerSkillEffect!X52</f>
        <v>0</v>
      </c>
      <c r="Y52" s="142">
        <f>[1]playerSkillEffect!Y52</f>
        <v>0</v>
      </c>
      <c r="Z52" s="142">
        <f>[1]playerSkillEffect!Z52</f>
        <v>0</v>
      </c>
      <c r="AA52" s="142">
        <f>[1]playerSkillEffect!AA52</f>
        <v>0</v>
      </c>
      <c r="AB52" s="142">
        <f>[1]playerSkillEffect!AB52</f>
        <v>0</v>
      </c>
      <c r="AC52" s="142">
        <f>[1]playerSkillEffect!AC52</f>
        <v>0</v>
      </c>
      <c r="AD52" s="142" t="str">
        <f>[1]playerSkillEffect!AD52</f>
        <v>fengqiang1_jufengmoqiang</v>
      </c>
      <c r="AE52" s="142">
        <f>[1]playerSkillEffect!AE52</f>
        <v>0</v>
      </c>
      <c r="AF52" s="142">
        <f>[1]playerSkillEffect!AF52</f>
        <v>0</v>
      </c>
      <c r="AG52" s="142" t="str">
        <f>[1]playerSkillEffect!AG52</f>
        <v>fengqiang2_jufengmoqiang</v>
      </c>
      <c r="AH52" s="142">
        <f>[1]playerSkillEffect!AH52</f>
        <v>120</v>
      </c>
      <c r="AI52" s="142">
        <f>[1]playerSkillEffect!AI52</f>
        <v>0</v>
      </c>
      <c r="AJ52" s="142">
        <f>[1]playerSkillEffect!AJ52</f>
        <v>0</v>
      </c>
      <c r="AK52" s="142">
        <f>[1]playerSkillEffect!AK52</f>
        <v>0</v>
      </c>
      <c r="AL52" s="142">
        <f>[1]playerSkillEffect!AL52</f>
        <v>0</v>
      </c>
      <c r="AM52" s="142">
        <f>[1]playerSkillEffect!AM52</f>
        <v>2</v>
      </c>
      <c r="AN52" s="142">
        <f>[1]playerSkillEffect!AN52</f>
        <v>0</v>
      </c>
      <c r="AO52" s="142">
        <f>[1]playerSkillEffect!AO52</f>
        <v>0</v>
      </c>
      <c r="AP52" s="142">
        <f>[1]playerSkillEffect!AP52</f>
        <v>3</v>
      </c>
      <c r="AQ52" s="142">
        <f>[1]playerSkillEffect!AQ52</f>
        <v>4</v>
      </c>
      <c r="AR52" s="142">
        <f>[1]playerSkillEffect!AR52</f>
        <v>0</v>
      </c>
      <c r="AS52" s="142">
        <f>[1]playerSkillEffect!AS52</f>
        <v>0</v>
      </c>
      <c r="AT52" s="142" t="str">
        <f>[1]playerSkillEffect!AT52</f>
        <v>[6000,0]</v>
      </c>
      <c r="AU52" s="142" t="str">
        <f>[1]playerSkillEffect!AU52</f>
        <v>[24000,0]</v>
      </c>
      <c r="AV52" s="142" t="str">
        <f>[1]playerSkillEffect!AV52</f>
        <v>[30,0]</v>
      </c>
      <c r="AW52" s="142">
        <f>[1]playerSkillEffect!AW52</f>
        <v>1</v>
      </c>
      <c r="AX52" s="142">
        <f>[1]playerSkillEffect!AX52</f>
        <v>2</v>
      </c>
      <c r="AY52" s="142">
        <f>[1]playerSkillEffect!AY52</f>
        <v>1</v>
      </c>
      <c r="AZ52" s="142" t="str">
        <f>[1]playerSkillEffect!AZ52</f>
        <v>[30,6,0]</v>
      </c>
      <c r="BA52" s="142">
        <f>[1]playerSkillEffect!BA52</f>
        <v>2</v>
      </c>
      <c r="BB52" s="142">
        <f>[1]playerSkillEffect!BB52</f>
        <v>1</v>
      </c>
      <c r="BC52" s="142">
        <f>[1]playerSkillEffect!BC52</f>
        <v>0</v>
      </c>
      <c r="BD52" s="142" t="str">
        <f>[1]playerSkillEffect!BD52</f>
        <v/>
      </c>
      <c r="BE52" s="142">
        <f>[1]playerSkillEffect!BE52</f>
        <v>10402</v>
      </c>
      <c r="BF52" s="142" t="str">
        <f>[1]playerSkillEffect!BF52</f>
        <v/>
      </c>
      <c r="BG52" s="142" t="str">
        <f>[1]playerSkillEffect!BG52</f>
        <v/>
      </c>
      <c r="BH52" s="142">
        <f>[1]playerSkillEffect!BH52</f>
        <v>100</v>
      </c>
      <c r="BI52" s="142">
        <f>[1]playerSkillEffect!BI52</f>
        <v>0</v>
      </c>
      <c r="BJ52" s="142">
        <f>[1]playerSkillEffect!BJ52</f>
        <v>0</v>
      </c>
      <c r="BK52" s="142">
        <f>[1]playerSkillEffect!BK52</f>
        <v>0</v>
      </c>
      <c r="BL52" s="142">
        <f>[1]playerSkillEffect!BL52</f>
        <v>0</v>
      </c>
      <c r="BM52" s="142">
        <f>[1]playerSkillEffect!BM52</f>
        <v>0</v>
      </c>
      <c r="BN52" s="142">
        <f>[1]playerSkillEffect!BN52</f>
        <v>0</v>
      </c>
      <c r="BO52" s="142">
        <f>[1]playerSkillEffect!BO52</f>
        <v>0</v>
      </c>
      <c r="BP52" s="142">
        <f>[1]playerSkillEffect!BP52</f>
        <v>0</v>
      </c>
      <c r="BQ52" s="142">
        <f>[1]playerSkillEffect!BQ52</f>
        <v>0</v>
      </c>
      <c r="BR52" s="142">
        <f>[1]playerSkillEffect!BR52</f>
        <v>0</v>
      </c>
      <c r="BS52" s="142" t="str">
        <f>[1]playerSkillEffect!BS52</f>
        <v/>
      </c>
      <c r="BT52" s="142">
        <f>[1]playerSkillEffect!BT52</f>
        <v>0</v>
      </c>
      <c r="BU52" s="142" t="str">
        <f>[1]playerSkillEffect!BU52</f>
        <v/>
      </c>
      <c r="BV52" s="142">
        <f>[1]playerSkillEffect!BV52</f>
        <v>0</v>
      </c>
      <c r="BW52" s="142" t="str">
        <f>[1]playerSkillEffect!BW52</f>
        <v/>
      </c>
      <c r="BX52" s="142">
        <f>[1]playerSkillEffect!BX52</f>
        <v>4</v>
      </c>
      <c r="BY52" s="142" t="str">
        <f>[1]playerSkillEffect!BY52</f>
        <v/>
      </c>
      <c r="BZ52" s="142" t="str">
        <f>[1]playerSkillEffect!BZ52</f>
        <v/>
      </c>
      <c r="CA52" s="142">
        <f>[1]playerSkillEffect!CA52</f>
        <v>4402</v>
      </c>
      <c r="CB52" s="142" t="str">
        <f>[1]playerSkillEffect!CB52</f>
        <v/>
      </c>
      <c r="CC52" s="142">
        <f>[1]playerSkillEffect!CC52</f>
        <v>0</v>
      </c>
      <c r="CD52" s="142">
        <f>[1]playerSkillEffect!CD52</f>
        <v>0</v>
      </c>
      <c r="CE52" s="142" t="str">
        <f>[1]playerSkillEffect!CE52</f>
        <v/>
      </c>
      <c r="CF52" s="142" t="str">
        <f>[1]playerSkillEffect!CF52</f>
        <v/>
      </c>
      <c r="CG52" s="142" t="str">
        <f>[1]playerSkillEffect!CG52</f>
        <v/>
      </c>
      <c r="CH52" s="142" t="str">
        <f>[1]playerSkillEffect!CH52</f>
        <v/>
      </c>
      <c r="CI52" s="142" t="str">
        <f>[1]playerSkillEffect!CI52</f>
        <v/>
      </c>
      <c r="CJ52" s="142">
        <f>[1]playerSkillEffect!CJ52</f>
        <v>0</v>
      </c>
      <c r="CK52" s="142">
        <f>[1]playerSkillEffect!CK52</f>
        <v>0</v>
      </c>
      <c r="CL52" s="142">
        <f>[1]playerSkillEffect!CL52</f>
        <v>0</v>
      </c>
      <c r="CM52" s="142">
        <f>[1]playerSkillEffect!CM52</f>
        <v>0</v>
      </c>
      <c r="CN52" s="142">
        <f>[1]playerSkillEffect!CN52</f>
        <v>0</v>
      </c>
      <c r="CO52" s="142">
        <f>[1]playerSkillEffect!CO52</f>
        <v>0</v>
      </c>
      <c r="CP52" s="142">
        <f>[1]playerSkillEffect!CP52</f>
        <v>0</v>
      </c>
      <c r="CQ52" s="142">
        <f>[1]playerSkillEffect!CQ52</f>
        <v>0</v>
      </c>
      <c r="CR52" s="142">
        <f>[1]playerSkillEffect!CR52</f>
        <v>0</v>
      </c>
      <c r="CS52" s="142">
        <f>[1]playerSkillEffect!CS52</f>
        <v>0</v>
      </c>
      <c r="CT52" s="142">
        <f>[1]playerSkillEffect!CT52</f>
        <v>0</v>
      </c>
      <c r="CU52" s="142">
        <f>[1]playerSkillEffect!CU52</f>
        <v>0</v>
      </c>
      <c r="CV52" s="142">
        <f>[1]playerSkillEffect!CV52</f>
        <v>0</v>
      </c>
      <c r="CW52" s="142">
        <f>[1]playerSkillEffect!CW52</f>
        <v>0</v>
      </c>
      <c r="CX52" s="142">
        <f>[1]playerSkillEffect!CX52</f>
        <v>0</v>
      </c>
      <c r="CY52" s="142">
        <f>[1]playerSkillEffect!CY52</f>
        <v>0</v>
      </c>
      <c r="CZ52" s="142">
        <f>[1]playerSkillEffect!CZ52</f>
        <v>0</v>
      </c>
      <c r="DA52" s="142">
        <f>[1]playerSkillEffect!DA52</f>
        <v>0</v>
      </c>
      <c r="DB52" s="142">
        <f>[1]playerSkillEffect!DB52</f>
        <v>0</v>
      </c>
      <c r="DC52" s="142">
        <f>[1]playerSkillEffect!DC52</f>
        <v>0</v>
      </c>
      <c r="DD52" s="142">
        <f>[1]playerSkillEffect!DD52</f>
        <v>0</v>
      </c>
      <c r="DE52" s="142">
        <f>[1]playerSkillEffect!DE52</f>
        <v>0</v>
      </c>
      <c r="DF52" s="142">
        <f>[1]playerSkillEffect!DF52</f>
        <v>0</v>
      </c>
      <c r="DG52" s="142">
        <f>[1]playerSkillEffect!DG52</f>
        <v>0</v>
      </c>
      <c r="DH52" s="142">
        <f>[1]playerSkillEffect!DH52</f>
        <v>0</v>
      </c>
      <c r="DI52" s="142">
        <f>[1]playerSkillEffect!DI52</f>
        <v>0</v>
      </c>
      <c r="DJ52" s="142">
        <f>[1]playerSkillEffect!DJ52</f>
        <v>0</v>
      </c>
      <c r="DK52" s="142">
        <f>[1]playerSkillEffect!DK52</f>
        <v>0</v>
      </c>
      <c r="DL52" s="142">
        <f>[1]playerSkillEffect!DL52</f>
        <v>0</v>
      </c>
      <c r="DM52" s="142">
        <f>[1]playerSkillEffect!DM52</f>
        <v>0</v>
      </c>
      <c r="DN52" s="142">
        <f>[1]playerSkillEffect!DN52</f>
        <v>0</v>
      </c>
      <c r="DO52" s="142">
        <f>[1]playerSkillEffect!DO52</f>
        <v>0</v>
      </c>
      <c r="DP52" s="142">
        <f>[1]playerSkillEffect!DP52</f>
        <v>0</v>
      </c>
      <c r="DQ52" s="142">
        <f>[1]playerSkillEffect!DQ52</f>
        <v>0</v>
      </c>
      <c r="DR52" s="142">
        <f>[1]playerSkillEffect!DR52</f>
        <v>0</v>
      </c>
      <c r="DS52" s="142">
        <f>[1]playerSkillEffect!DS52</f>
        <v>0</v>
      </c>
      <c r="DT52" s="142">
        <f>[1]playerSkillEffect!DT52</f>
        <v>4</v>
      </c>
      <c r="DU52" s="142">
        <f>[1]playerSkillEffect!DU52</f>
        <v>0</v>
      </c>
      <c r="DV52" s="142">
        <f>[1]playerSkillEffect!DV52</f>
        <v>0</v>
      </c>
      <c r="DW52" s="142">
        <f>[1]playerSkillEffect!DW52</f>
        <v>0</v>
      </c>
      <c r="DX52" s="142">
        <f>[1]playerSkillEffect!DX52</f>
        <v>0</v>
      </c>
      <c r="DY52" s="142">
        <f>[1]playerSkillEffect!DY52</f>
        <v>0</v>
      </c>
      <c r="DZ52" s="142">
        <f>[1]playerSkillEffect!DZ52</f>
        <v>0</v>
      </c>
      <c r="EA52" s="142">
        <f>[1]playerSkillEffect!EA52</f>
        <v>0</v>
      </c>
      <c r="EB52" s="142">
        <f>[1]playerSkillEffect!EB52</f>
        <v>0</v>
      </c>
      <c r="EC52" s="142">
        <f>[1]playerSkillEffect!EC52</f>
        <v>0</v>
      </c>
      <c r="ED52" s="142">
        <f>[1]playerSkillEffect!ED52</f>
        <v>0</v>
      </c>
      <c r="EE52" s="142">
        <f>[1]playerSkillEffect!EE52</f>
        <v>0</v>
      </c>
      <c r="EF52" s="142">
        <f>[1]playerSkillEffect!EF52</f>
        <v>0</v>
      </c>
      <c r="EG52" s="142">
        <f>[1]playerSkillEffect!EG52</f>
        <v>0</v>
      </c>
      <c r="EH52" s="142">
        <f>[1]playerSkillEffect!EH52</f>
        <v>0</v>
      </c>
      <c r="EI52" s="142">
        <f>[1]playerSkillEffect!EI52</f>
        <v>0</v>
      </c>
      <c r="EJ52" s="142">
        <f>[1]playerSkillEffect!EJ52</f>
        <v>0</v>
      </c>
      <c r="EK52" s="142">
        <f>[1]playerSkillEffect!EK52</f>
        <v>0</v>
      </c>
      <c r="EL52" s="142">
        <f>[1]playerSkillEffect!EL52</f>
        <v>0</v>
      </c>
      <c r="EM52" s="142">
        <f>[1]playerSkillEffect!EM52</f>
        <v>0</v>
      </c>
      <c r="EN52" s="142">
        <f>[1]playerSkillEffect!EN52</f>
        <v>0</v>
      </c>
      <c r="EO52" s="142">
        <f>[1]playerSkillEffect!EO52</f>
        <v>0</v>
      </c>
      <c r="EP52" s="142">
        <f>[1]playerSkillEffect!EP52</f>
        <v>0</v>
      </c>
      <c r="EQ52" s="142">
        <f>[1]playerSkillEffect!EQ52</f>
        <v>0</v>
      </c>
      <c r="ER52" s="142">
        <f>[1]playerSkillEffect!ER52</f>
        <v>0</v>
      </c>
      <c r="ES52" s="142">
        <f>[1]playerSkillEffect!ES52</f>
        <v>0</v>
      </c>
      <c r="ET52" s="142">
        <f>[1]playerSkillEffect!ET52</f>
        <v>0</v>
      </c>
      <c r="EU52" s="142">
        <f>[1]playerSkillEffect!EU52</f>
        <v>0</v>
      </c>
      <c r="EV52" s="142">
        <f>[1]playerSkillEffect!EV52</f>
        <v>0</v>
      </c>
      <c r="EW52" s="142">
        <f>[1]playerSkillEffect!EW52</f>
        <v>1</v>
      </c>
      <c r="EX52" s="142">
        <f>[1]playerSkillEffect!EX52</f>
        <v>0</v>
      </c>
      <c r="EY52" s="142">
        <f>[1]playerSkillEffect!EY52</f>
        <v>0</v>
      </c>
      <c r="EZ52" s="142">
        <f>[1]playerSkillEffect!EZ52</f>
        <v>100</v>
      </c>
      <c r="FA52" s="142">
        <f>[1]playerSkillEffect!FA52</f>
        <v>0</v>
      </c>
      <c r="FB52" s="142">
        <f>[1]playerSkillEffect!FB52</f>
        <v>0</v>
      </c>
      <c r="FC52" s="142">
        <f>[1]playerSkillEffect!FC52</f>
        <v>0</v>
      </c>
      <c r="FD52" s="142">
        <f>[1]playerSkillEffect!FD52</f>
        <v>0</v>
      </c>
      <c r="FE52" s="142">
        <f>[1]playerSkillEffect!FE52</f>
        <v>1</v>
      </c>
      <c r="FF52" s="142" t="str">
        <f>[1]playerSkillEffect!FF52</f>
        <v>[2,3,1]</v>
      </c>
      <c r="FG52" s="142" t="str">
        <f>[1]playerSkillEffect!FG52</f>
        <v/>
      </c>
      <c r="FH52" s="142">
        <f>[1]playerSkillEffect!FH52</f>
        <v>1</v>
      </c>
      <c r="FI52" s="142">
        <f>[1]playerSkillEffect!FI52</f>
        <v>25</v>
      </c>
      <c r="FJ52" s="142">
        <f>[1]playerSkillEffect!FJ52</f>
        <v>1</v>
      </c>
      <c r="FK52" s="142">
        <f>[1]playerSkillEffect!FK52</f>
        <v>0</v>
      </c>
      <c r="FL52" s="142">
        <f>[1]playerSkillEffect!FL52</f>
        <v>0</v>
      </c>
      <c r="FM52" s="142">
        <f>[1]playerSkillEffect!FM52</f>
        <v>100</v>
      </c>
      <c r="FN52" s="142">
        <f>[1]playerSkillEffect!FN52</f>
        <v>0</v>
      </c>
      <c r="FO52" s="142">
        <f>[1]playerSkillEffect!FO52</f>
        <v>0</v>
      </c>
      <c r="FP52" s="142">
        <f>[1]playerSkillEffect!FP52</f>
        <v>0</v>
      </c>
      <c r="FQ52" s="142">
        <f>[1]playerSkillEffect!FQ52</f>
        <v>0</v>
      </c>
      <c r="FR52" s="142">
        <f>[1]playerSkillEffect!FR52</f>
        <v>0</v>
      </c>
      <c r="FS52" s="142">
        <f>[1]playerSkillEffect!FS52</f>
        <v>1</v>
      </c>
      <c r="FT52" s="142" t="str">
        <f>[1]playerSkillEffect!FT52</f>
        <v>[2,3,1]</v>
      </c>
      <c r="FU52" s="142" t="str">
        <f>[1]playerSkillEffect!FU52</f>
        <v/>
      </c>
      <c r="FV52" s="142">
        <f>[1]playerSkillEffect!FV52</f>
        <v>1</v>
      </c>
      <c r="FW52" s="142">
        <f>[1]playerSkillEffect!FW52</f>
        <v>25</v>
      </c>
      <c r="FX52" s="142">
        <f>[1]playerSkillEffect!FX52</f>
        <v>2000</v>
      </c>
      <c r="FY52" s="142">
        <f>[1]playerSkillEffect!FY52</f>
        <v>1</v>
      </c>
      <c r="FZ52" s="142">
        <f>[1]playerSkillEffect!FZ52</f>
        <v>0</v>
      </c>
      <c r="GA52" s="142">
        <f>[1]playerSkillEffect!GA52</f>
        <v>0</v>
      </c>
      <c r="GB52" s="142">
        <f>[1]playerSkillEffect!GB52</f>
        <v>0</v>
      </c>
      <c r="GC52" s="142">
        <f>[1]playerSkillEffect!GC52</f>
        <v>0</v>
      </c>
      <c r="GD52" s="142">
        <f>[1]playerSkillEffect!GD52</f>
        <v>0</v>
      </c>
      <c r="GE52" s="142">
        <f>[1]playerSkillEffect!GE52</f>
        <v>0</v>
      </c>
      <c r="GF52" s="142">
        <f>[1]playerSkillEffect!GF52</f>
        <v>0</v>
      </c>
      <c r="GG52" s="142">
        <f>[1]playerSkillEffect!GG52</f>
        <v>0</v>
      </c>
      <c r="GH52" s="142">
        <f>[1]playerSkillEffect!GH52</f>
        <v>0</v>
      </c>
    </row>
    <row r="53" spans="1:190">
      <c r="A53" s="142">
        <f>[1]playerSkillEffect!A53</f>
        <v>403</v>
      </c>
      <c r="B53" s="142" t="str">
        <f>[1]playerSkillEffect!B53</f>
        <v>快攻战术</v>
      </c>
      <c r="C53" s="142">
        <f>[1]playerSkillEffect!C53</f>
        <v>2</v>
      </c>
      <c r="D53" s="142">
        <f>[1]playerSkillEffect!D53</f>
        <v>0</v>
      </c>
      <c r="E53" s="142">
        <f>[1]playerSkillEffect!E53</f>
        <v>0</v>
      </c>
      <c r="F53" s="142">
        <f>[1]playerSkillEffect!F53</f>
        <v>1</v>
      </c>
      <c r="G53" s="142">
        <f>[1]playerSkillEffect!G53</f>
        <v>2</v>
      </c>
      <c r="H53" s="142">
        <f>[1]playerSkillEffect!H53</f>
        <v>2</v>
      </c>
      <c r="I53" s="142">
        <f>[1]playerSkillEffect!I53</f>
        <v>0</v>
      </c>
      <c r="J53" s="142">
        <f>[1]playerSkillEffect!J53</f>
        <v>0</v>
      </c>
      <c r="K53" s="142">
        <f>[1]playerSkillEffect!K53</f>
        <v>0</v>
      </c>
      <c r="L53" s="142">
        <f>[1]playerSkillEffect!L53</f>
        <v>2.7E-2</v>
      </c>
      <c r="M53" s="142">
        <f>[1]playerSkillEffect!M53</f>
        <v>1.7999999999999999E-2</v>
      </c>
      <c r="N53" s="142" t="str">
        <f>[1]playerSkillEffect!N53</f>
        <v>PLAYERSKILL_403</v>
      </c>
      <c r="O53" s="142" t="str">
        <f>[1]playerSkillEffect!O53</f>
        <v>PLAYERSKILLDES_403</v>
      </c>
      <c r="P53" s="142" t="str">
        <f>[1]playerSkillEffect!P53</f>
        <v>PLAYERSKILLDES2_403</v>
      </c>
      <c r="Q53" s="142" t="str">
        <f>[1]playerSkillEffect!Q53</f>
        <v>PLAYERSKILLDES3_403</v>
      </c>
      <c r="R53" s="142" t="str">
        <f>[1]playerSkillEffect!R53</f>
        <v>PLAYERSKILLDES4_403</v>
      </c>
      <c r="S53" s="142" t="str">
        <f>[1]playerSkillEffect!S53</f>
        <v>ps_kuaigongzhanshu</v>
      </c>
      <c r="T53" s="142">
        <f>[1]playerSkillEffect!T53</f>
        <v>100</v>
      </c>
      <c r="U53" s="142">
        <f>[1]playerSkillEffect!U53</f>
        <v>0</v>
      </c>
      <c r="V53" s="142">
        <f>[1]playerSkillEffect!V53</f>
        <v>0</v>
      </c>
      <c r="W53" s="142">
        <f>[1]playerSkillEffect!W53</f>
        <v>0</v>
      </c>
      <c r="X53" s="142">
        <f>[1]playerSkillEffect!X53</f>
        <v>0</v>
      </c>
      <c r="Y53" s="142">
        <f>[1]playerSkillEffect!Y53</f>
        <v>0</v>
      </c>
      <c r="Z53" s="142">
        <f>[1]playerSkillEffect!Z53</f>
        <v>0</v>
      </c>
      <c r="AA53" s="142">
        <f>[1]playerSkillEffect!AA53</f>
        <v>0</v>
      </c>
      <c r="AB53" s="142">
        <f>[1]playerSkillEffect!AB53</f>
        <v>0</v>
      </c>
      <c r="AC53" s="142">
        <f>[1]playerSkillEffect!AC53</f>
        <v>0</v>
      </c>
      <c r="AD53" s="142" t="str">
        <f>[1]playerSkillEffect!AD53</f>
        <v>kuaigongzhanshu1_kuaigongzhanshu</v>
      </c>
      <c r="AE53" s="142">
        <f>[1]playerSkillEffect!AE53</f>
        <v>0</v>
      </c>
      <c r="AF53" s="142">
        <f>[1]playerSkillEffect!AF53</f>
        <v>0</v>
      </c>
      <c r="AG53" s="142" t="str">
        <f>[1]playerSkillEffect!AG53</f>
        <v>kuaigongzhanshu2_kuaigongzhanshu</v>
      </c>
      <c r="AH53" s="142">
        <f>[1]playerSkillEffect!AH53</f>
        <v>150</v>
      </c>
      <c r="AI53" s="142">
        <f>[1]playerSkillEffect!AI53</f>
        <v>0</v>
      </c>
      <c r="AJ53" s="142">
        <f>[1]playerSkillEffect!AJ53</f>
        <v>0</v>
      </c>
      <c r="AK53" s="142">
        <f>[1]playerSkillEffect!AK53</f>
        <v>0</v>
      </c>
      <c r="AL53" s="142">
        <f>[1]playerSkillEffect!AL53</f>
        <v>0</v>
      </c>
      <c r="AM53" s="142">
        <f>[1]playerSkillEffect!AM53</f>
        <v>2</v>
      </c>
      <c r="AN53" s="142" t="str">
        <f>[1]playerSkillEffect!AN53</f>
        <v>[["skill_kuaigongzhanshu",1]]</v>
      </c>
      <c r="AO53" s="142">
        <f>[1]playerSkillEffect!AO53</f>
        <v>0</v>
      </c>
      <c r="AP53" s="142">
        <f>[1]playerSkillEffect!AP53</f>
        <v>3</v>
      </c>
      <c r="AQ53" s="142">
        <f>[1]playerSkillEffect!AQ53</f>
        <v>4</v>
      </c>
      <c r="AR53" s="142">
        <f>[1]playerSkillEffect!AR53</f>
        <v>0</v>
      </c>
      <c r="AS53" s="142">
        <f>[1]playerSkillEffect!AS53</f>
        <v>0</v>
      </c>
      <c r="AT53" s="142" t="str">
        <f>[1]playerSkillEffect!AT53</f>
        <v>[7000,0]</v>
      </c>
      <c r="AU53" s="142" t="str">
        <f>[1]playerSkillEffect!AU53</f>
        <v>[15000,0]</v>
      </c>
      <c r="AV53" s="142" t="str">
        <f>[1]playerSkillEffect!AV53</f>
        <v>[23,0]</v>
      </c>
      <c r="AW53" s="142">
        <f>[1]playerSkillEffect!AW53</f>
        <v>1</v>
      </c>
      <c r="AX53" s="142">
        <f>[1]playerSkillEffect!AX53</f>
        <v>1</v>
      </c>
      <c r="AY53" s="142">
        <f>[1]playerSkillEffect!AY53</f>
        <v>1</v>
      </c>
      <c r="AZ53" s="142" t="str">
        <f>[1]playerSkillEffect!AZ53</f>
        <v/>
      </c>
      <c r="BA53" s="142">
        <f>[1]playerSkillEffect!BA53</f>
        <v>0</v>
      </c>
      <c r="BB53" s="142">
        <f>[1]playerSkillEffect!BB53</f>
        <v>1</v>
      </c>
      <c r="BC53" s="142">
        <f>[1]playerSkillEffect!BC53</f>
        <v>0</v>
      </c>
      <c r="BD53" s="142" t="str">
        <f>[1]playerSkillEffect!BD53</f>
        <v/>
      </c>
      <c r="BE53" s="142" t="str">
        <f>[1]playerSkillEffect!BE53</f>
        <v/>
      </c>
      <c r="BF53" s="142" t="str">
        <f>[1]playerSkillEffect!BF53</f>
        <v/>
      </c>
      <c r="BG53" s="142" t="str">
        <f>[1]playerSkillEffect!BG53</f>
        <v/>
      </c>
      <c r="BH53" s="142">
        <f>[1]playerSkillEffect!BH53</f>
        <v>100</v>
      </c>
      <c r="BI53" s="142">
        <f>[1]playerSkillEffect!BI53</f>
        <v>0</v>
      </c>
      <c r="BJ53" s="142">
        <f>[1]playerSkillEffect!BJ53</f>
        <v>0</v>
      </c>
      <c r="BK53" s="142">
        <f>[1]playerSkillEffect!BK53</f>
        <v>1</v>
      </c>
      <c r="BL53" s="142">
        <f>[1]playerSkillEffect!BL53</f>
        <v>60</v>
      </c>
      <c r="BM53" s="142">
        <f>[1]playerSkillEffect!BM53</f>
        <v>8</v>
      </c>
      <c r="BN53" s="142">
        <f>[1]playerSkillEffect!BN53</f>
        <v>0</v>
      </c>
      <c r="BO53" s="142">
        <f>[1]playerSkillEffect!BO53</f>
        <v>0</v>
      </c>
      <c r="BP53" s="142" t="str">
        <f>[1]playerSkillEffect!BP53</f>
        <v>[0,0]</v>
      </c>
      <c r="BQ53" s="142">
        <f>[1]playerSkillEffect!BQ53</f>
        <v>0</v>
      </c>
      <c r="BR53" s="142">
        <f>[1]playerSkillEffect!BR53</f>
        <v>0</v>
      </c>
      <c r="BS53" s="142" t="str">
        <f>[1]playerSkillEffect!BS53</f>
        <v/>
      </c>
      <c r="BT53" s="142">
        <f>[1]playerSkillEffect!BT53</f>
        <v>0</v>
      </c>
      <c r="BU53" s="142" t="str">
        <f>[1]playerSkillEffect!BU53</f>
        <v/>
      </c>
      <c r="BV53" s="142">
        <f>[1]playerSkillEffect!BV53</f>
        <v>0</v>
      </c>
      <c r="BW53" s="142" t="str">
        <f>[1]playerSkillEffect!BW53</f>
        <v/>
      </c>
      <c r="BX53" s="142">
        <f>[1]playerSkillEffect!BX53</f>
        <v>4</v>
      </c>
      <c r="BY53" s="142" t="str">
        <f>[1]playerSkillEffect!BY53</f>
        <v/>
      </c>
      <c r="BZ53" s="142" t="str">
        <f>[1]playerSkillEffect!BZ53</f>
        <v/>
      </c>
      <c r="CA53" s="142">
        <f>[1]playerSkillEffect!CA53</f>
        <v>4403</v>
      </c>
      <c r="CB53" s="142" t="str">
        <f>[1]playerSkillEffect!CB53</f>
        <v>[100,0]</v>
      </c>
      <c r="CC53" s="142">
        <f>[1]playerSkillEffect!CC53</f>
        <v>0</v>
      </c>
      <c r="CD53" s="142">
        <f>[1]playerSkillEffect!CD53</f>
        <v>0</v>
      </c>
      <c r="CE53" s="142" t="str">
        <f>[1]playerSkillEffect!CE53</f>
        <v/>
      </c>
      <c r="CF53" s="142" t="str">
        <f>[1]playerSkillEffect!CF53</f>
        <v/>
      </c>
      <c r="CG53" s="142" t="str">
        <f>[1]playerSkillEffect!CG53</f>
        <v/>
      </c>
      <c r="CH53" s="142" t="str">
        <f>[1]playerSkillEffect!CH53</f>
        <v/>
      </c>
      <c r="CI53" s="142" t="str">
        <f>[1]playerSkillEffect!CI53</f>
        <v/>
      </c>
      <c r="CJ53" s="142">
        <f>[1]playerSkillEffect!CJ53</f>
        <v>0</v>
      </c>
      <c r="CK53" s="142">
        <f>[1]playerSkillEffect!CK53</f>
        <v>0</v>
      </c>
      <c r="CL53" s="142">
        <f>[1]playerSkillEffect!CL53</f>
        <v>0</v>
      </c>
      <c r="CM53" s="142">
        <f>[1]playerSkillEffect!CM53</f>
        <v>0</v>
      </c>
      <c r="CN53" s="142">
        <f>[1]playerSkillEffect!CN53</f>
        <v>0</v>
      </c>
      <c r="CO53" s="142">
        <f>[1]playerSkillEffect!CO53</f>
        <v>0</v>
      </c>
      <c r="CP53" s="142">
        <f>[1]playerSkillEffect!CP53</f>
        <v>0</v>
      </c>
      <c r="CQ53" s="142">
        <f>[1]playerSkillEffect!CQ53</f>
        <v>0</v>
      </c>
      <c r="CR53" s="142">
        <f>[1]playerSkillEffect!CR53</f>
        <v>0</v>
      </c>
      <c r="CS53" s="142">
        <f>[1]playerSkillEffect!CS53</f>
        <v>0</v>
      </c>
      <c r="CT53" s="142">
        <f>[1]playerSkillEffect!CT53</f>
        <v>0</v>
      </c>
      <c r="CU53" s="142">
        <f>[1]playerSkillEffect!CU53</f>
        <v>0</v>
      </c>
      <c r="CV53" s="142">
        <f>[1]playerSkillEffect!CV53</f>
        <v>0</v>
      </c>
      <c r="CW53" s="142">
        <f>[1]playerSkillEffect!CW53</f>
        <v>0</v>
      </c>
      <c r="CX53" s="142">
        <f>[1]playerSkillEffect!CX53</f>
        <v>0</v>
      </c>
      <c r="CY53" s="142">
        <f>[1]playerSkillEffect!CY53</f>
        <v>0</v>
      </c>
      <c r="CZ53" s="142">
        <f>[1]playerSkillEffect!CZ53</f>
        <v>0</v>
      </c>
      <c r="DA53" s="142">
        <f>[1]playerSkillEffect!DA53</f>
        <v>0</v>
      </c>
      <c r="DB53" s="142">
        <f>[1]playerSkillEffect!DB53</f>
        <v>0</v>
      </c>
      <c r="DC53" s="142">
        <f>[1]playerSkillEffect!DC53</f>
        <v>0</v>
      </c>
      <c r="DD53" s="142">
        <f>[1]playerSkillEffect!DD53</f>
        <v>0</v>
      </c>
      <c r="DE53" s="142">
        <f>[1]playerSkillEffect!DE53</f>
        <v>0</v>
      </c>
      <c r="DF53" s="142">
        <f>[1]playerSkillEffect!DF53</f>
        <v>0</v>
      </c>
      <c r="DG53" s="142">
        <f>[1]playerSkillEffect!DG53</f>
        <v>0</v>
      </c>
      <c r="DH53" s="142">
        <f>[1]playerSkillEffect!DH53</f>
        <v>0</v>
      </c>
      <c r="DI53" s="142">
        <f>[1]playerSkillEffect!DI53</f>
        <v>60</v>
      </c>
      <c r="DJ53" s="142">
        <f>[1]playerSkillEffect!DJ53</f>
        <v>0</v>
      </c>
      <c r="DK53" s="142">
        <f>[1]playerSkillEffect!DK53</f>
        <v>0</v>
      </c>
      <c r="DL53" s="142">
        <f>[1]playerSkillEffect!DL53</f>
        <v>0</v>
      </c>
      <c r="DM53" s="142">
        <f>[1]playerSkillEffect!DM53</f>
        <v>0</v>
      </c>
      <c r="DN53" s="142">
        <f>[1]playerSkillEffect!DN53</f>
        <v>0</v>
      </c>
      <c r="DO53" s="142">
        <f>[1]playerSkillEffect!DO53</f>
        <v>0</v>
      </c>
      <c r="DP53" s="142">
        <f>[1]playerSkillEffect!DP53</f>
        <v>0</v>
      </c>
      <c r="DQ53" s="142">
        <f>[1]playerSkillEffect!DQ53</f>
        <v>0</v>
      </c>
      <c r="DR53" s="142">
        <f>[1]playerSkillEffect!DR53</f>
        <v>0</v>
      </c>
      <c r="DS53" s="142">
        <f>[1]playerSkillEffect!DS53</f>
        <v>0</v>
      </c>
      <c r="DT53" s="142">
        <f>[1]playerSkillEffect!DT53</f>
        <v>4</v>
      </c>
      <c r="DU53" s="142">
        <f>[1]playerSkillEffect!DU53</f>
        <v>0</v>
      </c>
      <c r="DV53" s="142">
        <f>[1]playerSkillEffect!DV53</f>
        <v>0</v>
      </c>
      <c r="DW53" s="142">
        <f>[1]playerSkillEffect!DW53</f>
        <v>0</v>
      </c>
      <c r="DX53" s="142">
        <f>[1]playerSkillEffect!DX53</f>
        <v>0</v>
      </c>
      <c r="DY53" s="142">
        <f>[1]playerSkillEffect!DY53</f>
        <v>0</v>
      </c>
      <c r="DZ53" s="142">
        <f>[1]playerSkillEffect!DZ53</f>
        <v>0</v>
      </c>
      <c r="EA53" s="142">
        <f>[1]playerSkillEffect!EA53</f>
        <v>0</v>
      </c>
      <c r="EB53" s="142">
        <f>[1]playerSkillEffect!EB53</f>
        <v>0</v>
      </c>
      <c r="EC53" s="142">
        <f>[1]playerSkillEffect!EC53</f>
        <v>0</v>
      </c>
      <c r="ED53" s="142">
        <f>[1]playerSkillEffect!ED53</f>
        <v>0</v>
      </c>
      <c r="EE53" s="142">
        <f>[1]playerSkillEffect!EE53</f>
        <v>0</v>
      </c>
      <c r="EF53" s="142">
        <f>[1]playerSkillEffect!EF53</f>
        <v>0</v>
      </c>
      <c r="EG53" s="142">
        <f>[1]playerSkillEffect!EG53</f>
        <v>0</v>
      </c>
      <c r="EH53" s="142">
        <f>[1]playerSkillEffect!EH53</f>
        <v>0</v>
      </c>
      <c r="EI53" s="142">
        <f>[1]playerSkillEffect!EI53</f>
        <v>0</v>
      </c>
      <c r="EJ53" s="142">
        <f>[1]playerSkillEffect!EJ53</f>
        <v>0</v>
      </c>
      <c r="EK53" s="142">
        <f>[1]playerSkillEffect!EK53</f>
        <v>0</v>
      </c>
      <c r="EL53" s="142">
        <f>[1]playerSkillEffect!EL53</f>
        <v>0</v>
      </c>
      <c r="EM53" s="142">
        <f>[1]playerSkillEffect!EM53</f>
        <v>0</v>
      </c>
      <c r="EN53" s="142">
        <f>[1]playerSkillEffect!EN53</f>
        <v>0</v>
      </c>
      <c r="EO53" s="142">
        <f>[1]playerSkillEffect!EO53</f>
        <v>0</v>
      </c>
      <c r="EP53" s="142">
        <f>[1]playerSkillEffect!EP53</f>
        <v>0</v>
      </c>
      <c r="EQ53" s="142">
        <f>[1]playerSkillEffect!EQ53</f>
        <v>0</v>
      </c>
      <c r="ER53" s="142">
        <f>[1]playerSkillEffect!ER53</f>
        <v>0</v>
      </c>
      <c r="ES53" s="142">
        <f>[1]playerSkillEffect!ES53</f>
        <v>0</v>
      </c>
      <c r="ET53" s="142">
        <f>[1]playerSkillEffect!ET53</f>
        <v>0</v>
      </c>
      <c r="EU53" s="142">
        <f>[1]playerSkillEffect!EU53</f>
        <v>0</v>
      </c>
      <c r="EV53" s="142">
        <f>[1]playerSkillEffect!EV53</f>
        <v>0</v>
      </c>
      <c r="EW53" s="142">
        <f>[1]playerSkillEffect!EW53</f>
        <v>1</v>
      </c>
      <c r="EX53" s="142">
        <f>[1]playerSkillEffect!EX53</f>
        <v>0</v>
      </c>
      <c r="EY53" s="142">
        <f>[1]playerSkillEffect!EY53</f>
        <v>0</v>
      </c>
      <c r="EZ53" s="142">
        <f>[1]playerSkillEffect!EZ53</f>
        <v>100</v>
      </c>
      <c r="FA53" s="142">
        <f>[1]playerSkillEffect!FA53</f>
        <v>0</v>
      </c>
      <c r="FB53" s="142">
        <f>[1]playerSkillEffect!FB53</f>
        <v>0</v>
      </c>
      <c r="FC53" s="142">
        <f>[1]playerSkillEffect!FC53</f>
        <v>0</v>
      </c>
      <c r="FD53" s="142">
        <f>[1]playerSkillEffect!FD53</f>
        <v>0</v>
      </c>
      <c r="FE53" s="142">
        <f>[1]playerSkillEffect!FE53</f>
        <v>1</v>
      </c>
      <c r="FF53" s="142">
        <f>[1]playerSkillEffect!FF53</f>
        <v>0</v>
      </c>
      <c r="FG53" s="142" t="str">
        <f>[1]playerSkillEffect!FG53</f>
        <v/>
      </c>
      <c r="FH53" s="142">
        <f>[1]playerSkillEffect!FH53</f>
        <v>1</v>
      </c>
      <c r="FI53" s="142">
        <f>[1]playerSkillEffect!FI53</f>
        <v>25</v>
      </c>
      <c r="FJ53" s="142">
        <f>[1]playerSkillEffect!FJ53</f>
        <v>1</v>
      </c>
      <c r="FK53" s="142">
        <f>[1]playerSkillEffect!FK53</f>
        <v>0</v>
      </c>
      <c r="FL53" s="142">
        <f>[1]playerSkillEffect!FL53</f>
        <v>0</v>
      </c>
      <c r="FM53" s="142">
        <f>[1]playerSkillEffect!FM53</f>
        <v>100</v>
      </c>
      <c r="FN53" s="142">
        <f>[1]playerSkillEffect!FN53</f>
        <v>0</v>
      </c>
      <c r="FO53" s="142">
        <f>[1]playerSkillEffect!FO53</f>
        <v>0</v>
      </c>
      <c r="FP53" s="142">
        <f>[1]playerSkillEffect!FP53</f>
        <v>0</v>
      </c>
      <c r="FQ53" s="142">
        <f>[1]playerSkillEffect!FQ53</f>
        <v>0</v>
      </c>
      <c r="FR53" s="142">
        <f>[1]playerSkillEffect!FR53</f>
        <v>0</v>
      </c>
      <c r="FS53" s="142">
        <f>[1]playerSkillEffect!FS53</f>
        <v>1</v>
      </c>
      <c r="FT53" s="142">
        <f>[1]playerSkillEffect!FT53</f>
        <v>0</v>
      </c>
      <c r="FU53" s="142" t="str">
        <f>[1]playerSkillEffect!FU53</f>
        <v/>
      </c>
      <c r="FV53" s="142">
        <f>[1]playerSkillEffect!FV53</f>
        <v>1</v>
      </c>
      <c r="FW53" s="142">
        <f>[1]playerSkillEffect!FW53</f>
        <v>25</v>
      </c>
      <c r="FX53" s="142">
        <f>[1]playerSkillEffect!FX53</f>
        <v>2000</v>
      </c>
      <c r="FY53" s="142">
        <f>[1]playerSkillEffect!FY53</f>
        <v>1</v>
      </c>
      <c r="FZ53" s="142">
        <f>[1]playerSkillEffect!FZ53</f>
        <v>0</v>
      </c>
      <c r="GA53" s="142">
        <f>[1]playerSkillEffect!GA53</f>
        <v>0</v>
      </c>
      <c r="GB53" s="142">
        <f>[1]playerSkillEffect!GB53</f>
        <v>0</v>
      </c>
      <c r="GC53" s="142">
        <f>[1]playerSkillEffect!GC53</f>
        <v>0</v>
      </c>
      <c r="GD53" s="142">
        <f>[1]playerSkillEffect!GD53</f>
        <v>0</v>
      </c>
      <c r="GE53" s="142">
        <f>[1]playerSkillEffect!GE53</f>
        <v>0</v>
      </c>
      <c r="GF53" s="142">
        <f>[1]playerSkillEffect!GF53</f>
        <v>0</v>
      </c>
      <c r="GG53" s="142">
        <f>[1]playerSkillEffect!GG53</f>
        <v>0</v>
      </c>
      <c r="GH53" s="142">
        <f>[1]playerSkillEffect!GH53</f>
        <v>0</v>
      </c>
    </row>
    <row r="54" spans="1:190">
      <c r="A54" s="142">
        <f>[1]playerSkillEffect!A54</f>
        <v>404</v>
      </c>
      <c r="B54" s="142" t="str">
        <f>[1]playerSkillEffect!B54</f>
        <v>幸运之神</v>
      </c>
      <c r="C54" s="142">
        <f>[1]playerSkillEffect!C54</f>
        <v>2</v>
      </c>
      <c r="D54" s="142">
        <f>[1]playerSkillEffect!D54</f>
        <v>0</v>
      </c>
      <c r="E54" s="142">
        <f>[1]playerSkillEffect!E54</f>
        <v>0</v>
      </c>
      <c r="F54" s="142">
        <f>[1]playerSkillEffect!F54</f>
        <v>1</v>
      </c>
      <c r="G54" s="142">
        <f>[1]playerSkillEffect!G54</f>
        <v>2</v>
      </c>
      <c r="H54" s="142">
        <f>[1]playerSkillEffect!H54</f>
        <v>2</v>
      </c>
      <c r="I54" s="142">
        <f>[1]playerSkillEffect!I54</f>
        <v>0</v>
      </c>
      <c r="J54" s="142">
        <f>[1]playerSkillEffect!J54</f>
        <v>0</v>
      </c>
      <c r="K54" s="142">
        <f>[1]playerSkillEffect!K54</f>
        <v>0</v>
      </c>
      <c r="L54" s="142">
        <f>[1]playerSkillEffect!L54</f>
        <v>2.7E-2</v>
      </c>
      <c r="M54" s="142">
        <f>[1]playerSkillEffect!M54</f>
        <v>1.7999999999999999E-2</v>
      </c>
      <c r="N54" s="142" t="str">
        <f>[1]playerSkillEffect!N54</f>
        <v>PLAYERSKILL_404</v>
      </c>
      <c r="O54" s="142" t="str">
        <f>[1]playerSkillEffect!O54</f>
        <v>PLAYERSKILLDES_404</v>
      </c>
      <c r="P54" s="142" t="str">
        <f>[1]playerSkillEffect!P54</f>
        <v>PLAYERSKILLDES2_404</v>
      </c>
      <c r="Q54" s="142" t="str">
        <f>[1]playerSkillEffect!Q54</f>
        <v>PLAYERSKILLDES3_404</v>
      </c>
      <c r="R54" s="142" t="str">
        <f>[1]playerSkillEffect!R54</f>
        <v>PLAYERSKILLDES4_404</v>
      </c>
      <c r="S54" s="142" t="str">
        <f>[1]playerSkillEffect!S54</f>
        <v>ps_xingyunzhishen</v>
      </c>
      <c r="T54" s="142">
        <f>[1]playerSkillEffect!T54</f>
        <v>100</v>
      </c>
      <c r="U54" s="142">
        <f>[1]playerSkillEffect!U54</f>
        <v>0</v>
      </c>
      <c r="V54" s="142">
        <f>[1]playerSkillEffect!V54</f>
        <v>0</v>
      </c>
      <c r="W54" s="142">
        <f>[1]playerSkillEffect!W54</f>
        <v>0</v>
      </c>
      <c r="X54" s="142">
        <f>[1]playerSkillEffect!X54</f>
        <v>0</v>
      </c>
      <c r="Y54" s="142">
        <f>[1]playerSkillEffect!Y54</f>
        <v>0</v>
      </c>
      <c r="Z54" s="142">
        <f>[1]playerSkillEffect!Z54</f>
        <v>0</v>
      </c>
      <c r="AA54" s="142">
        <f>[1]playerSkillEffect!AA54</f>
        <v>0</v>
      </c>
      <c r="AB54" s="142">
        <f>[1]playerSkillEffect!AB54</f>
        <v>0</v>
      </c>
      <c r="AC54" s="142">
        <f>[1]playerSkillEffect!AC54</f>
        <v>0</v>
      </c>
      <c r="AD54" s="142" t="str">
        <f>[1]playerSkillEffect!AD54</f>
        <v>xingyunzhishen1_xingyunzhishen</v>
      </c>
      <c r="AE54" s="142">
        <f>[1]playerSkillEffect!AE54</f>
        <v>0</v>
      </c>
      <c r="AF54" s="142">
        <f>[1]playerSkillEffect!AF54</f>
        <v>0</v>
      </c>
      <c r="AG54" s="142" t="str">
        <f>[1]playerSkillEffect!AG54</f>
        <v>xingyunzhishen2_xingyunzhishen</v>
      </c>
      <c r="AH54" s="142">
        <f>[1]playerSkillEffect!AH54</f>
        <v>120</v>
      </c>
      <c r="AI54" s="142">
        <f>[1]playerSkillEffect!AI54</f>
        <v>0</v>
      </c>
      <c r="AJ54" s="142">
        <f>[1]playerSkillEffect!AJ54</f>
        <v>0</v>
      </c>
      <c r="AK54" s="142">
        <f>[1]playerSkillEffect!AK54</f>
        <v>0</v>
      </c>
      <c r="AL54" s="142">
        <f>[1]playerSkillEffect!AL54</f>
        <v>0</v>
      </c>
      <c r="AM54" s="142">
        <f>[1]playerSkillEffect!AM54</f>
        <v>2</v>
      </c>
      <c r="AN54" s="142">
        <f>[1]playerSkillEffect!AN54</f>
        <v>0</v>
      </c>
      <c r="AO54" s="142">
        <f>[1]playerSkillEffect!AO54</f>
        <v>0</v>
      </c>
      <c r="AP54" s="142">
        <f>[1]playerSkillEffect!AP54</f>
        <v>3</v>
      </c>
      <c r="AQ54" s="142">
        <f>[1]playerSkillEffect!AQ54</f>
        <v>4</v>
      </c>
      <c r="AR54" s="142">
        <f>[1]playerSkillEffect!AR54</f>
        <v>0</v>
      </c>
      <c r="AS54" s="142">
        <f>[1]playerSkillEffect!AS54</f>
        <v>0</v>
      </c>
      <c r="AT54" s="142" t="str">
        <f>[1]playerSkillEffect!AT54</f>
        <v>[8000,0]</v>
      </c>
      <c r="AU54" s="142" t="str">
        <f>[1]playerSkillEffect!AU54</f>
        <v>[20000,0]</v>
      </c>
      <c r="AV54" s="142" t="str">
        <f>[1]playerSkillEffect!AV54</f>
        <v>[30,0]</v>
      </c>
      <c r="AW54" s="142">
        <f>[1]playerSkillEffect!AW54</f>
        <v>1</v>
      </c>
      <c r="AX54" s="142">
        <f>[1]playerSkillEffect!AX54</f>
        <v>1</v>
      </c>
      <c r="AY54" s="142">
        <f>[1]playerSkillEffect!AY54</f>
        <v>1</v>
      </c>
      <c r="AZ54" s="142" t="str">
        <f>[1]playerSkillEffect!AZ54</f>
        <v/>
      </c>
      <c r="BA54" s="142">
        <f>[1]playerSkillEffect!BA54</f>
        <v>0</v>
      </c>
      <c r="BB54" s="142">
        <f>[1]playerSkillEffect!BB54</f>
        <v>1</v>
      </c>
      <c r="BC54" s="142">
        <f>[1]playerSkillEffect!BC54</f>
        <v>0</v>
      </c>
      <c r="BD54" s="142" t="str">
        <f>[1]playerSkillEffect!BD54</f>
        <v/>
      </c>
      <c r="BE54" s="142" t="str">
        <f>[1]playerSkillEffect!BE54</f>
        <v/>
      </c>
      <c r="BF54" s="142" t="str">
        <f>[1]playerSkillEffect!BF54</f>
        <v/>
      </c>
      <c r="BG54" s="142" t="str">
        <f>[1]playerSkillEffect!BG54</f>
        <v/>
      </c>
      <c r="BH54" s="142">
        <f>[1]playerSkillEffect!BH54</f>
        <v>100</v>
      </c>
      <c r="BI54" s="142">
        <f>[1]playerSkillEffect!BI54</f>
        <v>0</v>
      </c>
      <c r="BJ54" s="142">
        <f>[1]playerSkillEffect!BJ54</f>
        <v>0</v>
      </c>
      <c r="BK54" s="142">
        <f>[1]playerSkillEffect!BK54</f>
        <v>1</v>
      </c>
      <c r="BL54" s="142">
        <f>[1]playerSkillEffect!BL54</f>
        <v>60</v>
      </c>
      <c r="BM54" s="142">
        <f>[1]playerSkillEffect!BM54</f>
        <v>8</v>
      </c>
      <c r="BN54" s="142">
        <f>[1]playerSkillEffect!BN54</f>
        <v>0</v>
      </c>
      <c r="BO54" s="142">
        <f>[1]playerSkillEffect!BO54</f>
        <v>0</v>
      </c>
      <c r="BP54" s="142" t="str">
        <f>[1]playerSkillEffect!BP54</f>
        <v>[0,0]</v>
      </c>
      <c r="BQ54" s="142">
        <f>[1]playerSkillEffect!BQ54</f>
        <v>0</v>
      </c>
      <c r="BR54" s="142">
        <f>[1]playerSkillEffect!BR54</f>
        <v>0</v>
      </c>
      <c r="BS54" s="142" t="str">
        <f>[1]playerSkillEffect!BS54</f>
        <v/>
      </c>
      <c r="BT54" s="142">
        <f>[1]playerSkillEffect!BT54</f>
        <v>0</v>
      </c>
      <c r="BU54" s="142" t="str">
        <f>[1]playerSkillEffect!BU54</f>
        <v/>
      </c>
      <c r="BV54" s="142">
        <f>[1]playerSkillEffect!BV54</f>
        <v>0</v>
      </c>
      <c r="BW54" s="142" t="str">
        <f>[1]playerSkillEffect!BW54</f>
        <v/>
      </c>
      <c r="BX54" s="142">
        <f>[1]playerSkillEffect!BX54</f>
        <v>4</v>
      </c>
      <c r="BY54" s="142" t="str">
        <f>[1]playerSkillEffect!BY54</f>
        <v/>
      </c>
      <c r="BZ54" s="142" t="str">
        <f>[1]playerSkillEffect!BZ54</f>
        <v/>
      </c>
      <c r="CA54" s="142">
        <f>[1]playerSkillEffect!CA54</f>
        <v>4404</v>
      </c>
      <c r="CB54" s="142" t="str">
        <f>[1]playerSkillEffect!CB54</f>
        <v>[100,0]</v>
      </c>
      <c r="CC54" s="142">
        <f>[1]playerSkillEffect!CC54</f>
        <v>0</v>
      </c>
      <c r="CD54" s="142">
        <f>[1]playerSkillEffect!CD54</f>
        <v>0</v>
      </c>
      <c r="CE54" s="142" t="str">
        <f>[1]playerSkillEffect!CE54</f>
        <v/>
      </c>
      <c r="CF54" s="142" t="str">
        <f>[1]playerSkillEffect!CF54</f>
        <v/>
      </c>
      <c r="CG54" s="142" t="str">
        <f>[1]playerSkillEffect!CG54</f>
        <v/>
      </c>
      <c r="CH54" s="142" t="str">
        <f>[1]playerSkillEffect!CH54</f>
        <v/>
      </c>
      <c r="CI54" s="142" t="str">
        <f>[1]playerSkillEffect!CI54</f>
        <v/>
      </c>
      <c r="CJ54" s="142">
        <f>[1]playerSkillEffect!CJ54</f>
        <v>0</v>
      </c>
      <c r="CK54" s="142">
        <f>[1]playerSkillEffect!CK54</f>
        <v>0</v>
      </c>
      <c r="CL54" s="142">
        <f>[1]playerSkillEffect!CL54</f>
        <v>0</v>
      </c>
      <c r="CM54" s="142">
        <f>[1]playerSkillEffect!CM54</f>
        <v>0</v>
      </c>
      <c r="CN54" s="142">
        <f>[1]playerSkillEffect!CN54</f>
        <v>0</v>
      </c>
      <c r="CO54" s="142">
        <f>[1]playerSkillEffect!CO54</f>
        <v>0</v>
      </c>
      <c r="CP54" s="142">
        <f>[1]playerSkillEffect!CP54</f>
        <v>0</v>
      </c>
      <c r="CQ54" s="142">
        <f>[1]playerSkillEffect!CQ54</f>
        <v>0</v>
      </c>
      <c r="CR54" s="142">
        <f>[1]playerSkillEffect!CR54</f>
        <v>0</v>
      </c>
      <c r="CS54" s="142">
        <f>[1]playerSkillEffect!CS54</f>
        <v>0</v>
      </c>
      <c r="CT54" s="142">
        <f>[1]playerSkillEffect!CT54</f>
        <v>0</v>
      </c>
      <c r="CU54" s="142">
        <f>[1]playerSkillEffect!CU54</f>
        <v>0</v>
      </c>
      <c r="CV54" s="142">
        <f>[1]playerSkillEffect!CV54</f>
        <v>0</v>
      </c>
      <c r="CW54" s="142">
        <f>[1]playerSkillEffect!CW54</f>
        <v>0</v>
      </c>
      <c r="CX54" s="142">
        <f>[1]playerSkillEffect!CX54</f>
        <v>0</v>
      </c>
      <c r="CY54" s="142">
        <f>[1]playerSkillEffect!CY54</f>
        <v>0</v>
      </c>
      <c r="CZ54" s="142">
        <f>[1]playerSkillEffect!CZ54</f>
        <v>0</v>
      </c>
      <c r="DA54" s="142">
        <f>[1]playerSkillEffect!DA54</f>
        <v>0</v>
      </c>
      <c r="DB54" s="142">
        <f>[1]playerSkillEffect!DB54</f>
        <v>0</v>
      </c>
      <c r="DC54" s="142">
        <f>[1]playerSkillEffect!DC54</f>
        <v>0</v>
      </c>
      <c r="DD54" s="142">
        <f>[1]playerSkillEffect!DD54</f>
        <v>0</v>
      </c>
      <c r="DE54" s="142">
        <f>[1]playerSkillEffect!DE54</f>
        <v>0</v>
      </c>
      <c r="DF54" s="142">
        <f>[1]playerSkillEffect!DF54</f>
        <v>0</v>
      </c>
      <c r="DG54" s="142">
        <f>[1]playerSkillEffect!DG54</f>
        <v>0</v>
      </c>
      <c r="DH54" s="142">
        <f>[1]playerSkillEffect!DH54</f>
        <v>0</v>
      </c>
      <c r="DI54" s="142">
        <f>[1]playerSkillEffect!DI54</f>
        <v>60</v>
      </c>
      <c r="DJ54" s="142">
        <f>[1]playerSkillEffect!DJ54</f>
        <v>0</v>
      </c>
      <c r="DK54" s="142">
        <f>[1]playerSkillEffect!DK54</f>
        <v>0</v>
      </c>
      <c r="DL54" s="142">
        <f>[1]playerSkillEffect!DL54</f>
        <v>0</v>
      </c>
      <c r="DM54" s="142">
        <f>[1]playerSkillEffect!DM54</f>
        <v>0</v>
      </c>
      <c r="DN54" s="142">
        <f>[1]playerSkillEffect!DN54</f>
        <v>0</v>
      </c>
      <c r="DO54" s="142">
        <f>[1]playerSkillEffect!DO54</f>
        <v>0</v>
      </c>
      <c r="DP54" s="142">
        <f>[1]playerSkillEffect!DP54</f>
        <v>0</v>
      </c>
      <c r="DQ54" s="142">
        <f>[1]playerSkillEffect!DQ54</f>
        <v>0</v>
      </c>
      <c r="DR54" s="142">
        <f>[1]playerSkillEffect!DR54</f>
        <v>0</v>
      </c>
      <c r="DS54" s="142">
        <f>[1]playerSkillEffect!DS54</f>
        <v>0</v>
      </c>
      <c r="DT54" s="142">
        <f>[1]playerSkillEffect!DT54</f>
        <v>4</v>
      </c>
      <c r="DU54" s="142">
        <f>[1]playerSkillEffect!DU54</f>
        <v>0</v>
      </c>
      <c r="DV54" s="142">
        <f>[1]playerSkillEffect!DV54</f>
        <v>0</v>
      </c>
      <c r="DW54" s="142">
        <f>[1]playerSkillEffect!DW54</f>
        <v>0</v>
      </c>
      <c r="DX54" s="142">
        <f>[1]playerSkillEffect!DX54</f>
        <v>0</v>
      </c>
      <c r="DY54" s="142">
        <f>[1]playerSkillEffect!DY54</f>
        <v>0</v>
      </c>
      <c r="DZ54" s="142">
        <f>[1]playerSkillEffect!DZ54</f>
        <v>0</v>
      </c>
      <c r="EA54" s="142">
        <f>[1]playerSkillEffect!EA54</f>
        <v>0</v>
      </c>
      <c r="EB54" s="142">
        <f>[1]playerSkillEffect!EB54</f>
        <v>0</v>
      </c>
      <c r="EC54" s="142">
        <f>[1]playerSkillEffect!EC54</f>
        <v>0</v>
      </c>
      <c r="ED54" s="142">
        <f>[1]playerSkillEffect!ED54</f>
        <v>0</v>
      </c>
      <c r="EE54" s="142">
        <f>[1]playerSkillEffect!EE54</f>
        <v>0</v>
      </c>
      <c r="EF54" s="142">
        <f>[1]playerSkillEffect!EF54</f>
        <v>0</v>
      </c>
      <c r="EG54" s="142">
        <f>[1]playerSkillEffect!EG54</f>
        <v>0</v>
      </c>
      <c r="EH54" s="142">
        <f>[1]playerSkillEffect!EH54</f>
        <v>0</v>
      </c>
      <c r="EI54" s="142">
        <f>[1]playerSkillEffect!EI54</f>
        <v>0</v>
      </c>
      <c r="EJ54" s="142">
        <f>[1]playerSkillEffect!EJ54</f>
        <v>0</v>
      </c>
      <c r="EK54" s="142">
        <f>[1]playerSkillEffect!EK54</f>
        <v>0</v>
      </c>
      <c r="EL54" s="142">
        <f>[1]playerSkillEffect!EL54</f>
        <v>0</v>
      </c>
      <c r="EM54" s="142">
        <f>[1]playerSkillEffect!EM54</f>
        <v>0</v>
      </c>
      <c r="EN54" s="142">
        <f>[1]playerSkillEffect!EN54</f>
        <v>0</v>
      </c>
      <c r="EO54" s="142">
        <f>[1]playerSkillEffect!EO54</f>
        <v>0</v>
      </c>
      <c r="EP54" s="142">
        <f>[1]playerSkillEffect!EP54</f>
        <v>0</v>
      </c>
      <c r="EQ54" s="142">
        <f>[1]playerSkillEffect!EQ54</f>
        <v>0</v>
      </c>
      <c r="ER54" s="142">
        <f>[1]playerSkillEffect!ER54</f>
        <v>0</v>
      </c>
      <c r="ES54" s="142">
        <f>[1]playerSkillEffect!ES54</f>
        <v>0</v>
      </c>
      <c r="ET54" s="142">
        <f>[1]playerSkillEffect!ET54</f>
        <v>0</v>
      </c>
      <c r="EU54" s="142">
        <f>[1]playerSkillEffect!EU54</f>
        <v>0</v>
      </c>
      <c r="EV54" s="142">
        <f>[1]playerSkillEffect!EV54</f>
        <v>0</v>
      </c>
      <c r="EW54" s="142">
        <f>[1]playerSkillEffect!EW54</f>
        <v>1</v>
      </c>
      <c r="EX54" s="142">
        <f>[1]playerSkillEffect!EX54</f>
        <v>0</v>
      </c>
      <c r="EY54" s="142">
        <f>[1]playerSkillEffect!EY54</f>
        <v>0</v>
      </c>
      <c r="EZ54" s="142">
        <f>[1]playerSkillEffect!EZ54</f>
        <v>100</v>
      </c>
      <c r="FA54" s="142">
        <f>[1]playerSkillEffect!FA54</f>
        <v>0</v>
      </c>
      <c r="FB54" s="142">
        <f>[1]playerSkillEffect!FB54</f>
        <v>0</v>
      </c>
      <c r="FC54" s="142">
        <f>[1]playerSkillEffect!FC54</f>
        <v>0</v>
      </c>
      <c r="FD54" s="142">
        <f>[1]playerSkillEffect!FD54</f>
        <v>0</v>
      </c>
      <c r="FE54" s="142">
        <f>[1]playerSkillEffect!FE54</f>
        <v>1</v>
      </c>
      <c r="FF54" s="142">
        <f>[1]playerSkillEffect!FF54</f>
        <v>0</v>
      </c>
      <c r="FG54" s="142" t="str">
        <f>[1]playerSkillEffect!FG54</f>
        <v/>
      </c>
      <c r="FH54" s="142">
        <f>[1]playerSkillEffect!FH54</f>
        <v>1</v>
      </c>
      <c r="FI54" s="142">
        <f>[1]playerSkillEffect!FI54</f>
        <v>25</v>
      </c>
      <c r="FJ54" s="142">
        <f>[1]playerSkillEffect!FJ54</f>
        <v>1</v>
      </c>
      <c r="FK54" s="142">
        <f>[1]playerSkillEffect!FK54</f>
        <v>0</v>
      </c>
      <c r="FL54" s="142">
        <f>[1]playerSkillEffect!FL54</f>
        <v>0</v>
      </c>
      <c r="FM54" s="142">
        <f>[1]playerSkillEffect!FM54</f>
        <v>100</v>
      </c>
      <c r="FN54" s="142">
        <f>[1]playerSkillEffect!FN54</f>
        <v>0</v>
      </c>
      <c r="FO54" s="142">
        <f>[1]playerSkillEffect!FO54</f>
        <v>0</v>
      </c>
      <c r="FP54" s="142">
        <f>[1]playerSkillEffect!FP54</f>
        <v>0</v>
      </c>
      <c r="FQ54" s="142">
        <f>[1]playerSkillEffect!FQ54</f>
        <v>0</v>
      </c>
      <c r="FR54" s="142">
        <f>[1]playerSkillEffect!FR54</f>
        <v>0</v>
      </c>
      <c r="FS54" s="142">
        <f>[1]playerSkillEffect!FS54</f>
        <v>1</v>
      </c>
      <c r="FT54" s="142">
        <f>[1]playerSkillEffect!FT54</f>
        <v>0</v>
      </c>
      <c r="FU54" s="142" t="str">
        <f>[1]playerSkillEffect!FU54</f>
        <v/>
      </c>
      <c r="FV54" s="142">
        <f>[1]playerSkillEffect!FV54</f>
        <v>1</v>
      </c>
      <c r="FW54" s="142">
        <f>[1]playerSkillEffect!FW54</f>
        <v>25</v>
      </c>
      <c r="FX54" s="142">
        <f>[1]playerSkillEffect!FX54</f>
        <v>2000</v>
      </c>
      <c r="FY54" s="142">
        <f>[1]playerSkillEffect!FY54</f>
        <v>1</v>
      </c>
      <c r="FZ54" s="142">
        <f>[1]playerSkillEffect!FZ54</f>
        <v>0</v>
      </c>
      <c r="GA54" s="142">
        <f>[1]playerSkillEffect!GA54</f>
        <v>0</v>
      </c>
      <c r="GB54" s="142">
        <f>[1]playerSkillEffect!GB54</f>
        <v>0</v>
      </c>
      <c r="GC54" s="142">
        <f>[1]playerSkillEffect!GC54</f>
        <v>0</v>
      </c>
      <c r="GD54" s="142">
        <f>[1]playerSkillEffect!GD54</f>
        <v>0</v>
      </c>
      <c r="GE54" s="142">
        <f>[1]playerSkillEffect!GE54</f>
        <v>0</v>
      </c>
      <c r="GF54" s="142">
        <f>[1]playerSkillEffect!GF54</f>
        <v>0</v>
      </c>
      <c r="GG54" s="142">
        <f>[1]playerSkillEffect!GG54</f>
        <v>0</v>
      </c>
      <c r="GH54" s="142">
        <f>[1]playerSkillEffect!GH54</f>
        <v>0</v>
      </c>
    </row>
    <row r="55" spans="1:190">
      <c r="A55" s="142">
        <f>[1]playerSkillEffect!A55</f>
        <v>405</v>
      </c>
      <c r="B55" s="142" t="str">
        <f>[1]playerSkillEffect!B55</f>
        <v>百发百中</v>
      </c>
      <c r="C55" s="142">
        <f>[1]playerSkillEffect!C55</f>
        <v>2</v>
      </c>
      <c r="D55" s="142">
        <f>[1]playerSkillEffect!D55</f>
        <v>0</v>
      </c>
      <c r="E55" s="142">
        <f>[1]playerSkillEffect!E55</f>
        <v>0</v>
      </c>
      <c r="F55" s="142">
        <f>[1]playerSkillEffect!F55</f>
        <v>1</v>
      </c>
      <c r="G55" s="142">
        <f>[1]playerSkillEffect!G55</f>
        <v>2</v>
      </c>
      <c r="H55" s="142">
        <f>[1]playerSkillEffect!H55</f>
        <v>2</v>
      </c>
      <c r="I55" s="142">
        <f>[1]playerSkillEffect!I55</f>
        <v>0</v>
      </c>
      <c r="J55" s="142">
        <f>[1]playerSkillEffect!J55</f>
        <v>0</v>
      </c>
      <c r="K55" s="142">
        <f>[1]playerSkillEffect!K55</f>
        <v>0</v>
      </c>
      <c r="L55" s="142">
        <f>[1]playerSkillEffect!L55</f>
        <v>2.7E-2</v>
      </c>
      <c r="M55" s="142">
        <f>[1]playerSkillEffect!M55</f>
        <v>1.7999999999999999E-2</v>
      </c>
      <c r="N55" s="142" t="str">
        <f>[1]playerSkillEffect!N55</f>
        <v>PLAYERSKILL_405</v>
      </c>
      <c r="O55" s="142" t="str">
        <f>[1]playerSkillEffect!O55</f>
        <v>PLAYERSKILLDES_405</v>
      </c>
      <c r="P55" s="142" t="str">
        <f>[1]playerSkillEffect!P55</f>
        <v>PLAYERSKILLDES2_405</v>
      </c>
      <c r="Q55" s="142" t="str">
        <f>[1]playerSkillEffect!Q55</f>
        <v>PLAYERSKILLDES3_405</v>
      </c>
      <c r="R55" s="142" t="str">
        <f>[1]playerSkillEffect!R55</f>
        <v>PLAYERSKILLDES4_405</v>
      </c>
      <c r="S55" s="142" t="str">
        <f>[1]playerSkillEffect!S55</f>
        <v>ps_baifabaizhong</v>
      </c>
      <c r="T55" s="142">
        <f>[1]playerSkillEffect!T55</f>
        <v>100</v>
      </c>
      <c r="U55" s="142">
        <f>[1]playerSkillEffect!U55</f>
        <v>0</v>
      </c>
      <c r="V55" s="142">
        <f>[1]playerSkillEffect!V55</f>
        <v>0</v>
      </c>
      <c r="W55" s="142">
        <f>[1]playerSkillEffect!W55</f>
        <v>0</v>
      </c>
      <c r="X55" s="142">
        <f>[1]playerSkillEffect!X55</f>
        <v>0</v>
      </c>
      <c r="Y55" s="142">
        <f>[1]playerSkillEffect!Y55</f>
        <v>0</v>
      </c>
      <c r="Z55" s="142">
        <f>[1]playerSkillEffect!Z55</f>
        <v>0</v>
      </c>
      <c r="AA55" s="142">
        <f>[1]playerSkillEffect!AA55</f>
        <v>0</v>
      </c>
      <c r="AB55" s="142">
        <f>[1]playerSkillEffect!AB55</f>
        <v>0</v>
      </c>
      <c r="AC55" s="142">
        <f>[1]playerSkillEffect!AC55</f>
        <v>0</v>
      </c>
      <c r="AD55" s="142" t="str">
        <f>[1]playerSkillEffect!AD55</f>
        <v>baifabaizhong1_baifabaizhong</v>
      </c>
      <c r="AE55" s="142">
        <f>[1]playerSkillEffect!AE55</f>
        <v>0</v>
      </c>
      <c r="AF55" s="142">
        <f>[1]playerSkillEffect!AF55</f>
        <v>0</v>
      </c>
      <c r="AG55" s="142" t="str">
        <f>[1]playerSkillEffect!AG55</f>
        <v>baifabaizhong2_baifabaizhong</v>
      </c>
      <c r="AH55" s="142">
        <f>[1]playerSkillEffect!AH55</f>
        <v>120</v>
      </c>
      <c r="AI55" s="142">
        <f>[1]playerSkillEffect!AI55</f>
        <v>0</v>
      </c>
      <c r="AJ55" s="142">
        <f>[1]playerSkillEffect!AJ55</f>
        <v>0</v>
      </c>
      <c r="AK55" s="142">
        <f>[1]playerSkillEffect!AK55</f>
        <v>0</v>
      </c>
      <c r="AL55" s="142">
        <f>[1]playerSkillEffect!AL55</f>
        <v>0</v>
      </c>
      <c r="AM55" s="142">
        <f>[1]playerSkillEffect!AM55</f>
        <v>2</v>
      </c>
      <c r="AN55" s="142" t="str">
        <f>[1]playerSkillEffect!AN55</f>
        <v>[["skill_baifabaizhong",1]]</v>
      </c>
      <c r="AO55" s="142">
        <f>[1]playerSkillEffect!AO55</f>
        <v>0</v>
      </c>
      <c r="AP55" s="142">
        <f>[1]playerSkillEffect!AP55</f>
        <v>3</v>
      </c>
      <c r="AQ55" s="142">
        <f>[1]playerSkillEffect!AQ55</f>
        <v>4</v>
      </c>
      <c r="AR55" s="142">
        <f>[1]playerSkillEffect!AR55</f>
        <v>0</v>
      </c>
      <c r="AS55" s="142">
        <f>[1]playerSkillEffect!AS55</f>
        <v>0</v>
      </c>
      <c r="AT55" s="142" t="str">
        <f>[1]playerSkillEffect!AT55</f>
        <v>[6000,0]</v>
      </c>
      <c r="AU55" s="142" t="str">
        <f>[1]playerSkillEffect!AU55</f>
        <v>[13000,0]</v>
      </c>
      <c r="AV55" s="142" t="str">
        <f>[1]playerSkillEffect!AV55</f>
        <v>[20,0]</v>
      </c>
      <c r="AW55" s="142">
        <f>[1]playerSkillEffect!AW55</f>
        <v>1</v>
      </c>
      <c r="AX55" s="142">
        <f>[1]playerSkillEffect!AX55</f>
        <v>1</v>
      </c>
      <c r="AY55" s="142">
        <f>[1]playerSkillEffect!AY55</f>
        <v>1</v>
      </c>
      <c r="AZ55" s="142" t="str">
        <f>[1]playerSkillEffect!AZ55</f>
        <v/>
      </c>
      <c r="BA55" s="142">
        <f>[1]playerSkillEffect!BA55</f>
        <v>0</v>
      </c>
      <c r="BB55" s="142">
        <f>[1]playerSkillEffect!BB55</f>
        <v>1</v>
      </c>
      <c r="BC55" s="142">
        <f>[1]playerSkillEffect!BC55</f>
        <v>0</v>
      </c>
      <c r="BD55" s="142" t="str">
        <f>[1]playerSkillEffect!BD55</f>
        <v/>
      </c>
      <c r="BE55" s="142" t="str">
        <f>[1]playerSkillEffect!BE55</f>
        <v/>
      </c>
      <c r="BF55" s="142" t="str">
        <f>[1]playerSkillEffect!BF55</f>
        <v/>
      </c>
      <c r="BG55" s="142" t="str">
        <f>[1]playerSkillEffect!BG55</f>
        <v/>
      </c>
      <c r="BH55" s="142">
        <f>[1]playerSkillEffect!BH55</f>
        <v>100</v>
      </c>
      <c r="BI55" s="142">
        <f>[1]playerSkillEffect!BI55</f>
        <v>0</v>
      </c>
      <c r="BJ55" s="142">
        <f>[1]playerSkillEffect!BJ55</f>
        <v>0</v>
      </c>
      <c r="BK55" s="142">
        <f>[1]playerSkillEffect!BK55</f>
        <v>1</v>
      </c>
      <c r="BL55" s="142">
        <f>[1]playerSkillEffect!BL55</f>
        <v>60</v>
      </c>
      <c r="BM55" s="142">
        <f>[1]playerSkillEffect!BM55</f>
        <v>8</v>
      </c>
      <c r="BN55" s="142">
        <f>[1]playerSkillEffect!BN55</f>
        <v>0</v>
      </c>
      <c r="BO55" s="142">
        <f>[1]playerSkillEffect!BO55</f>
        <v>0</v>
      </c>
      <c r="BP55" s="142" t="str">
        <f>[1]playerSkillEffect!BP55</f>
        <v>[0,0]</v>
      </c>
      <c r="BQ55" s="142">
        <f>[1]playerSkillEffect!BQ55</f>
        <v>0</v>
      </c>
      <c r="BR55" s="142">
        <f>[1]playerSkillEffect!BR55</f>
        <v>0</v>
      </c>
      <c r="BS55" s="142" t="str">
        <f>[1]playerSkillEffect!BS55</f>
        <v/>
      </c>
      <c r="BT55" s="142">
        <f>[1]playerSkillEffect!BT55</f>
        <v>0</v>
      </c>
      <c r="BU55" s="142" t="str">
        <f>[1]playerSkillEffect!BU55</f>
        <v/>
      </c>
      <c r="BV55" s="142">
        <f>[1]playerSkillEffect!BV55</f>
        <v>0</v>
      </c>
      <c r="BW55" s="142" t="str">
        <f>[1]playerSkillEffect!BW55</f>
        <v/>
      </c>
      <c r="BX55" s="142">
        <f>[1]playerSkillEffect!BX55</f>
        <v>4</v>
      </c>
      <c r="BY55" s="142" t="str">
        <f>[1]playerSkillEffect!BY55</f>
        <v/>
      </c>
      <c r="BZ55" s="142" t="str">
        <f>[1]playerSkillEffect!BZ55</f>
        <v/>
      </c>
      <c r="CA55" s="142">
        <f>[1]playerSkillEffect!CA55</f>
        <v>4405</v>
      </c>
      <c r="CB55" s="142" t="str">
        <f>[1]playerSkillEffect!CB55</f>
        <v>[100,0]</v>
      </c>
      <c r="CC55" s="142">
        <f>[1]playerSkillEffect!CC55</f>
        <v>0</v>
      </c>
      <c r="CD55" s="142">
        <f>[1]playerSkillEffect!CD55</f>
        <v>0</v>
      </c>
      <c r="CE55" s="142" t="str">
        <f>[1]playerSkillEffect!CE55</f>
        <v/>
      </c>
      <c r="CF55" s="142" t="str">
        <f>[1]playerSkillEffect!CF55</f>
        <v/>
      </c>
      <c r="CG55" s="142" t="str">
        <f>[1]playerSkillEffect!CG55</f>
        <v/>
      </c>
      <c r="CH55" s="142" t="str">
        <f>[1]playerSkillEffect!CH55</f>
        <v/>
      </c>
      <c r="CI55" s="142" t="str">
        <f>[1]playerSkillEffect!CI55</f>
        <v/>
      </c>
      <c r="CJ55" s="142">
        <f>[1]playerSkillEffect!CJ55</f>
        <v>0</v>
      </c>
      <c r="CK55" s="142">
        <f>[1]playerSkillEffect!CK55</f>
        <v>0</v>
      </c>
      <c r="CL55" s="142">
        <f>[1]playerSkillEffect!CL55</f>
        <v>0</v>
      </c>
      <c r="CM55" s="142">
        <f>[1]playerSkillEffect!CM55</f>
        <v>0</v>
      </c>
      <c r="CN55" s="142">
        <f>[1]playerSkillEffect!CN55</f>
        <v>0</v>
      </c>
      <c r="CO55" s="142">
        <f>[1]playerSkillEffect!CO55</f>
        <v>0</v>
      </c>
      <c r="CP55" s="142">
        <f>[1]playerSkillEffect!CP55</f>
        <v>0</v>
      </c>
      <c r="CQ55" s="142">
        <f>[1]playerSkillEffect!CQ55</f>
        <v>0</v>
      </c>
      <c r="CR55" s="142">
        <f>[1]playerSkillEffect!CR55</f>
        <v>0</v>
      </c>
      <c r="CS55" s="142">
        <f>[1]playerSkillEffect!CS55</f>
        <v>0</v>
      </c>
      <c r="CT55" s="142">
        <f>[1]playerSkillEffect!CT55</f>
        <v>0</v>
      </c>
      <c r="CU55" s="142">
        <f>[1]playerSkillEffect!CU55</f>
        <v>0</v>
      </c>
      <c r="CV55" s="142">
        <f>[1]playerSkillEffect!CV55</f>
        <v>0</v>
      </c>
      <c r="CW55" s="142">
        <f>[1]playerSkillEffect!CW55</f>
        <v>0</v>
      </c>
      <c r="CX55" s="142">
        <f>[1]playerSkillEffect!CX55</f>
        <v>0</v>
      </c>
      <c r="CY55" s="142">
        <f>[1]playerSkillEffect!CY55</f>
        <v>0</v>
      </c>
      <c r="CZ55" s="142">
        <f>[1]playerSkillEffect!CZ55</f>
        <v>0</v>
      </c>
      <c r="DA55" s="142">
        <f>[1]playerSkillEffect!DA55</f>
        <v>0</v>
      </c>
      <c r="DB55" s="142">
        <f>[1]playerSkillEffect!DB55</f>
        <v>0</v>
      </c>
      <c r="DC55" s="142">
        <f>[1]playerSkillEffect!DC55</f>
        <v>0</v>
      </c>
      <c r="DD55" s="142">
        <f>[1]playerSkillEffect!DD55</f>
        <v>0</v>
      </c>
      <c r="DE55" s="142">
        <f>[1]playerSkillEffect!DE55</f>
        <v>0</v>
      </c>
      <c r="DF55" s="142">
        <f>[1]playerSkillEffect!DF55</f>
        <v>0</v>
      </c>
      <c r="DG55" s="142">
        <f>[1]playerSkillEffect!DG55</f>
        <v>0</v>
      </c>
      <c r="DH55" s="142">
        <f>[1]playerSkillEffect!DH55</f>
        <v>0</v>
      </c>
      <c r="DI55" s="142">
        <f>[1]playerSkillEffect!DI55</f>
        <v>60</v>
      </c>
      <c r="DJ55" s="142">
        <f>[1]playerSkillEffect!DJ55</f>
        <v>0</v>
      </c>
      <c r="DK55" s="142">
        <f>[1]playerSkillEffect!DK55</f>
        <v>0</v>
      </c>
      <c r="DL55" s="142">
        <f>[1]playerSkillEffect!DL55</f>
        <v>0</v>
      </c>
      <c r="DM55" s="142">
        <f>[1]playerSkillEffect!DM55</f>
        <v>0</v>
      </c>
      <c r="DN55" s="142">
        <f>[1]playerSkillEffect!DN55</f>
        <v>0</v>
      </c>
      <c r="DO55" s="142">
        <f>[1]playerSkillEffect!DO55</f>
        <v>0</v>
      </c>
      <c r="DP55" s="142">
        <f>[1]playerSkillEffect!DP55</f>
        <v>0</v>
      </c>
      <c r="DQ55" s="142">
        <f>[1]playerSkillEffect!DQ55</f>
        <v>0</v>
      </c>
      <c r="DR55" s="142">
        <f>[1]playerSkillEffect!DR55</f>
        <v>0</v>
      </c>
      <c r="DS55" s="142">
        <f>[1]playerSkillEffect!DS55</f>
        <v>0</v>
      </c>
      <c r="DT55" s="142">
        <f>[1]playerSkillEffect!DT55</f>
        <v>4</v>
      </c>
      <c r="DU55" s="142">
        <f>[1]playerSkillEffect!DU55</f>
        <v>0</v>
      </c>
      <c r="DV55" s="142">
        <f>[1]playerSkillEffect!DV55</f>
        <v>0</v>
      </c>
      <c r="DW55" s="142">
        <f>[1]playerSkillEffect!DW55</f>
        <v>0</v>
      </c>
      <c r="DX55" s="142">
        <f>[1]playerSkillEffect!DX55</f>
        <v>0</v>
      </c>
      <c r="DY55" s="142">
        <f>[1]playerSkillEffect!DY55</f>
        <v>0</v>
      </c>
      <c r="DZ55" s="142">
        <f>[1]playerSkillEffect!DZ55</f>
        <v>0</v>
      </c>
      <c r="EA55" s="142">
        <f>[1]playerSkillEffect!EA55</f>
        <v>0</v>
      </c>
      <c r="EB55" s="142">
        <f>[1]playerSkillEffect!EB55</f>
        <v>0</v>
      </c>
      <c r="EC55" s="142">
        <f>[1]playerSkillEffect!EC55</f>
        <v>0</v>
      </c>
      <c r="ED55" s="142">
        <f>[1]playerSkillEffect!ED55</f>
        <v>0</v>
      </c>
      <c r="EE55" s="142">
        <f>[1]playerSkillEffect!EE55</f>
        <v>0</v>
      </c>
      <c r="EF55" s="142">
        <f>[1]playerSkillEffect!EF55</f>
        <v>0</v>
      </c>
      <c r="EG55" s="142">
        <f>[1]playerSkillEffect!EG55</f>
        <v>0</v>
      </c>
      <c r="EH55" s="142">
        <f>[1]playerSkillEffect!EH55</f>
        <v>0</v>
      </c>
      <c r="EI55" s="142">
        <f>[1]playerSkillEffect!EI55</f>
        <v>0</v>
      </c>
      <c r="EJ55" s="142">
        <f>[1]playerSkillEffect!EJ55</f>
        <v>0</v>
      </c>
      <c r="EK55" s="142">
        <f>[1]playerSkillEffect!EK55</f>
        <v>0</v>
      </c>
      <c r="EL55" s="142">
        <f>[1]playerSkillEffect!EL55</f>
        <v>0</v>
      </c>
      <c r="EM55" s="142">
        <f>[1]playerSkillEffect!EM55</f>
        <v>0</v>
      </c>
      <c r="EN55" s="142">
        <f>[1]playerSkillEffect!EN55</f>
        <v>0</v>
      </c>
      <c r="EO55" s="142">
        <f>[1]playerSkillEffect!EO55</f>
        <v>0</v>
      </c>
      <c r="EP55" s="142">
        <f>[1]playerSkillEffect!EP55</f>
        <v>0</v>
      </c>
      <c r="EQ55" s="142">
        <f>[1]playerSkillEffect!EQ55</f>
        <v>0</v>
      </c>
      <c r="ER55" s="142">
        <f>[1]playerSkillEffect!ER55</f>
        <v>0</v>
      </c>
      <c r="ES55" s="142">
        <f>[1]playerSkillEffect!ES55</f>
        <v>0</v>
      </c>
      <c r="ET55" s="142">
        <f>[1]playerSkillEffect!ET55</f>
        <v>0</v>
      </c>
      <c r="EU55" s="142">
        <f>[1]playerSkillEffect!EU55</f>
        <v>0</v>
      </c>
      <c r="EV55" s="142">
        <f>[1]playerSkillEffect!EV55</f>
        <v>0</v>
      </c>
      <c r="EW55" s="142">
        <f>[1]playerSkillEffect!EW55</f>
        <v>1</v>
      </c>
      <c r="EX55" s="142">
        <f>[1]playerSkillEffect!EX55</f>
        <v>0</v>
      </c>
      <c r="EY55" s="142">
        <f>[1]playerSkillEffect!EY55</f>
        <v>0</v>
      </c>
      <c r="EZ55" s="142">
        <f>[1]playerSkillEffect!EZ55</f>
        <v>100</v>
      </c>
      <c r="FA55" s="142">
        <f>[1]playerSkillEffect!FA55</f>
        <v>0</v>
      </c>
      <c r="FB55" s="142">
        <f>[1]playerSkillEffect!FB55</f>
        <v>0</v>
      </c>
      <c r="FC55" s="142">
        <f>[1]playerSkillEffect!FC55</f>
        <v>0</v>
      </c>
      <c r="FD55" s="142">
        <f>[1]playerSkillEffect!FD55</f>
        <v>0</v>
      </c>
      <c r="FE55" s="142">
        <f>[1]playerSkillEffect!FE55</f>
        <v>1</v>
      </c>
      <c r="FF55" s="142">
        <f>[1]playerSkillEffect!FF55</f>
        <v>0</v>
      </c>
      <c r="FG55" s="142" t="str">
        <f>[1]playerSkillEffect!FG55</f>
        <v/>
      </c>
      <c r="FH55" s="142">
        <f>[1]playerSkillEffect!FH55</f>
        <v>1</v>
      </c>
      <c r="FI55" s="142">
        <f>[1]playerSkillEffect!FI55</f>
        <v>25</v>
      </c>
      <c r="FJ55" s="142">
        <f>[1]playerSkillEffect!FJ55</f>
        <v>1</v>
      </c>
      <c r="FK55" s="142">
        <f>[1]playerSkillEffect!FK55</f>
        <v>0</v>
      </c>
      <c r="FL55" s="142">
        <f>[1]playerSkillEffect!FL55</f>
        <v>0</v>
      </c>
      <c r="FM55" s="142">
        <f>[1]playerSkillEffect!FM55</f>
        <v>100</v>
      </c>
      <c r="FN55" s="142">
        <f>[1]playerSkillEffect!FN55</f>
        <v>0</v>
      </c>
      <c r="FO55" s="142">
        <f>[1]playerSkillEffect!FO55</f>
        <v>0</v>
      </c>
      <c r="FP55" s="142">
        <f>[1]playerSkillEffect!FP55</f>
        <v>0</v>
      </c>
      <c r="FQ55" s="142">
        <f>[1]playerSkillEffect!FQ55</f>
        <v>0</v>
      </c>
      <c r="FR55" s="142">
        <f>[1]playerSkillEffect!FR55</f>
        <v>0</v>
      </c>
      <c r="FS55" s="142">
        <f>[1]playerSkillEffect!FS55</f>
        <v>1</v>
      </c>
      <c r="FT55" s="142" t="str">
        <f>[1]playerSkillEffect!FT55</f>
        <v>[4,5]</v>
      </c>
      <c r="FU55" s="142" t="str">
        <f>[1]playerSkillEffect!FU55</f>
        <v/>
      </c>
      <c r="FV55" s="142">
        <f>[1]playerSkillEffect!FV55</f>
        <v>1</v>
      </c>
      <c r="FW55" s="142">
        <f>[1]playerSkillEffect!FW55</f>
        <v>25</v>
      </c>
      <c r="FX55" s="142">
        <f>[1]playerSkillEffect!FX55</f>
        <v>2000</v>
      </c>
      <c r="FY55" s="142">
        <f>[1]playerSkillEffect!FY55</f>
        <v>1</v>
      </c>
      <c r="FZ55" s="142">
        <f>[1]playerSkillEffect!FZ55</f>
        <v>0</v>
      </c>
      <c r="GA55" s="142">
        <f>[1]playerSkillEffect!GA55</f>
        <v>0</v>
      </c>
      <c r="GB55" s="142">
        <f>[1]playerSkillEffect!GB55</f>
        <v>0</v>
      </c>
      <c r="GC55" s="142">
        <f>[1]playerSkillEffect!GC55</f>
        <v>0</v>
      </c>
      <c r="GD55" s="142">
        <f>[1]playerSkillEffect!GD55</f>
        <v>0</v>
      </c>
      <c r="GE55" s="142">
        <f>[1]playerSkillEffect!GE55</f>
        <v>0</v>
      </c>
      <c r="GF55" s="142">
        <f>[1]playerSkillEffect!GF55</f>
        <v>0</v>
      </c>
      <c r="GG55" s="142">
        <f>[1]playerSkillEffect!GG55</f>
        <v>0</v>
      </c>
      <c r="GH55" s="142">
        <f>[1]playerSkillEffect!GH55</f>
        <v>0</v>
      </c>
    </row>
    <row r="56" spans="1:190">
      <c r="A56" s="142">
        <f>[1]playerSkillEffect!A56</f>
        <v>406</v>
      </c>
      <c r="B56" s="142" t="str">
        <f>[1]playerSkillEffect!B56</f>
        <v>蛊惑人心</v>
      </c>
      <c r="C56" s="142">
        <f>[1]playerSkillEffect!C56</f>
        <v>2</v>
      </c>
      <c r="D56" s="142">
        <f>[1]playerSkillEffect!D56</f>
        <v>0</v>
      </c>
      <c r="E56" s="142">
        <f>[1]playerSkillEffect!E56</f>
        <v>0</v>
      </c>
      <c r="F56" s="142">
        <f>[1]playerSkillEffect!F56</f>
        <v>1</v>
      </c>
      <c r="G56" s="142">
        <f>[1]playerSkillEffect!G56</f>
        <v>2</v>
      </c>
      <c r="H56" s="142">
        <f>[1]playerSkillEffect!H56</f>
        <v>2</v>
      </c>
      <c r="I56" s="142">
        <f>[1]playerSkillEffect!I56</f>
        <v>0</v>
      </c>
      <c r="J56" s="142">
        <f>[1]playerSkillEffect!J56</f>
        <v>0</v>
      </c>
      <c r="K56" s="142">
        <f>[1]playerSkillEffect!K56</f>
        <v>0</v>
      </c>
      <c r="L56" s="142">
        <f>[1]playerSkillEffect!L56</f>
        <v>2.7E-2</v>
      </c>
      <c r="M56" s="142">
        <f>[1]playerSkillEffect!M56</f>
        <v>1.7999999999999999E-2</v>
      </c>
      <c r="N56" s="142" t="str">
        <f>[1]playerSkillEffect!N56</f>
        <v>PLAYERSKILL_406</v>
      </c>
      <c r="O56" s="142" t="str">
        <f>[1]playerSkillEffect!O56</f>
        <v>PLAYERSKILLDES_406</v>
      </c>
      <c r="P56" s="142" t="str">
        <f>[1]playerSkillEffect!P56</f>
        <v>PLAYERSKILLDES2_406</v>
      </c>
      <c r="Q56" s="142" t="str">
        <f>[1]playerSkillEffect!Q56</f>
        <v>PLAYERSKILLDES3_406</v>
      </c>
      <c r="R56" s="142" t="str">
        <f>[1]playerSkillEffect!R56</f>
        <v>PLAYERSKILLDES4_406</v>
      </c>
      <c r="S56" s="142" t="str">
        <f>[1]playerSkillEffect!S56</f>
        <v>ps_guhuorenxin</v>
      </c>
      <c r="T56" s="142">
        <f>[1]playerSkillEffect!T56</f>
        <v>101</v>
      </c>
      <c r="U56" s="142">
        <f>[1]playerSkillEffect!U56</f>
        <v>0</v>
      </c>
      <c r="V56" s="142">
        <f>[1]playerSkillEffect!V56</f>
        <v>0</v>
      </c>
      <c r="W56" s="142">
        <f>[1]playerSkillEffect!W56</f>
        <v>0</v>
      </c>
      <c r="X56" s="142">
        <f>[1]playerSkillEffect!X56</f>
        <v>0</v>
      </c>
      <c r="Y56" s="142">
        <f>[1]playerSkillEffect!Y56</f>
        <v>0</v>
      </c>
      <c r="Z56" s="142">
        <f>[1]playerSkillEffect!Z56</f>
        <v>0</v>
      </c>
      <c r="AA56" s="142">
        <f>[1]playerSkillEffect!AA56</f>
        <v>0</v>
      </c>
      <c r="AB56" s="142">
        <f>[1]playerSkillEffect!AB56</f>
        <v>0</v>
      </c>
      <c r="AC56" s="142">
        <f>[1]playerSkillEffect!AC56</f>
        <v>0</v>
      </c>
      <c r="AD56" s="142" t="str">
        <f>[1]playerSkillEffect!AD56</f>
        <v>guhuorenxin1_guhuorenxin</v>
      </c>
      <c r="AE56" s="142">
        <f>[1]playerSkillEffect!AE56</f>
        <v>0</v>
      </c>
      <c r="AF56" s="142">
        <f>[1]playerSkillEffect!AF56</f>
        <v>0</v>
      </c>
      <c r="AG56" s="142" t="str">
        <f>[1]playerSkillEffect!AG56</f>
        <v>guhuorenxin2_guhuorenxin</v>
      </c>
      <c r="AH56" s="142">
        <f>[1]playerSkillEffect!AH56</f>
        <v>120</v>
      </c>
      <c r="AI56" s="142">
        <f>[1]playerSkillEffect!AI56</f>
        <v>0</v>
      </c>
      <c r="AJ56" s="142">
        <f>[1]playerSkillEffect!AJ56</f>
        <v>0</v>
      </c>
      <c r="AK56" s="142">
        <f>[1]playerSkillEffect!AK56</f>
        <v>0</v>
      </c>
      <c r="AL56" s="142">
        <f>[1]playerSkillEffect!AL56</f>
        <v>0</v>
      </c>
      <c r="AM56" s="142">
        <f>[1]playerSkillEffect!AM56</f>
        <v>1</v>
      </c>
      <c r="AN56" s="142">
        <f>[1]playerSkillEffect!AN56</f>
        <v>0</v>
      </c>
      <c r="AO56" s="142">
        <f>[1]playerSkillEffect!AO56</f>
        <v>0</v>
      </c>
      <c r="AP56" s="142">
        <f>[1]playerSkillEffect!AP56</f>
        <v>3</v>
      </c>
      <c r="AQ56" s="142">
        <f>[1]playerSkillEffect!AQ56</f>
        <v>4</v>
      </c>
      <c r="AR56" s="142">
        <f>[1]playerSkillEffect!AR56</f>
        <v>0</v>
      </c>
      <c r="AS56" s="142">
        <f>[1]playerSkillEffect!AS56</f>
        <v>0</v>
      </c>
      <c r="AT56" s="142" t="str">
        <f>[1]playerSkillEffect!AT56</f>
        <v>[16000,0]</v>
      </c>
      <c r="AU56" s="142" t="str">
        <f>[1]playerSkillEffect!AU56</f>
        <v>[24000,0]</v>
      </c>
      <c r="AV56" s="142" t="str">
        <f>[1]playerSkillEffect!AV56</f>
        <v>[30,0]</v>
      </c>
      <c r="AW56" s="142">
        <f>[1]playerSkillEffect!AW56</f>
        <v>1</v>
      </c>
      <c r="AX56" s="142">
        <f>[1]playerSkillEffect!AX56</f>
        <v>1</v>
      </c>
      <c r="AY56" s="142">
        <f>[1]playerSkillEffect!AY56</f>
        <v>1</v>
      </c>
      <c r="AZ56" s="142" t="str">
        <f>[1]playerSkillEffect!AZ56</f>
        <v/>
      </c>
      <c r="BA56" s="142">
        <f>[1]playerSkillEffect!BA56</f>
        <v>0</v>
      </c>
      <c r="BB56" s="142">
        <f>[1]playerSkillEffect!BB56</f>
        <v>1</v>
      </c>
      <c r="BC56" s="142">
        <f>[1]playerSkillEffect!BC56</f>
        <v>0</v>
      </c>
      <c r="BD56" s="142" t="str">
        <f>[1]playerSkillEffect!BD56</f>
        <v/>
      </c>
      <c r="BE56" s="142" t="str">
        <f>[1]playerSkillEffect!BE56</f>
        <v/>
      </c>
      <c r="BF56" s="142" t="str">
        <f>[1]playerSkillEffect!BF56</f>
        <v/>
      </c>
      <c r="BG56" s="142" t="str">
        <f>[1]playerSkillEffect!BG56</f>
        <v/>
      </c>
      <c r="BH56" s="142">
        <f>[1]playerSkillEffect!BH56</f>
        <v>100</v>
      </c>
      <c r="BI56" s="142">
        <f>[1]playerSkillEffect!BI56</f>
        <v>0</v>
      </c>
      <c r="BJ56" s="142">
        <f>[1]playerSkillEffect!BJ56</f>
        <v>0</v>
      </c>
      <c r="BK56" s="142">
        <f>[1]playerSkillEffect!BK56</f>
        <v>1</v>
      </c>
      <c r="BL56" s="142">
        <f>[1]playerSkillEffect!BL56</f>
        <v>60</v>
      </c>
      <c r="BM56" s="142">
        <f>[1]playerSkillEffect!BM56</f>
        <v>2</v>
      </c>
      <c r="BN56" s="142">
        <f>[1]playerSkillEffect!BN56</f>
        <v>0</v>
      </c>
      <c r="BO56" s="142">
        <f>[1]playerSkillEffect!BO56</f>
        <v>0</v>
      </c>
      <c r="BP56" s="142" t="str">
        <f>[1]playerSkillEffect!BP56</f>
        <v>[1,16]</v>
      </c>
      <c r="BQ56" s="142">
        <f>[1]playerSkillEffect!BQ56</f>
        <v>0</v>
      </c>
      <c r="BR56" s="142">
        <f>[1]playerSkillEffect!BR56</f>
        <v>0</v>
      </c>
      <c r="BS56" s="142" t="str">
        <f>[1]playerSkillEffect!BS56</f>
        <v/>
      </c>
      <c r="BT56" s="142">
        <f>[1]playerSkillEffect!BT56</f>
        <v>0</v>
      </c>
      <c r="BU56" s="142" t="str">
        <f>[1]playerSkillEffect!BU56</f>
        <v/>
      </c>
      <c r="BV56" s="142">
        <f>[1]playerSkillEffect!BV56</f>
        <v>0</v>
      </c>
      <c r="BW56" s="142" t="str">
        <f>[1]playerSkillEffect!BW56</f>
        <v/>
      </c>
      <c r="BX56" s="142">
        <f>[1]playerSkillEffect!BX56</f>
        <v>4</v>
      </c>
      <c r="BY56" s="142" t="str">
        <f>[1]playerSkillEffect!BY56</f>
        <v/>
      </c>
      <c r="BZ56" s="142" t="str">
        <f>[1]playerSkillEffect!BZ56</f>
        <v/>
      </c>
      <c r="CA56" s="142">
        <f>[1]playerSkillEffect!CA56</f>
        <v>4406</v>
      </c>
      <c r="CB56" s="142" t="str">
        <f>[1]playerSkillEffect!CB56</f>
        <v>[100,0]</v>
      </c>
      <c r="CC56" s="142">
        <f>[1]playerSkillEffect!CC56</f>
        <v>0</v>
      </c>
      <c r="CD56" s="142">
        <f>[1]playerSkillEffect!CD56</f>
        <v>0</v>
      </c>
      <c r="CE56" s="142" t="str">
        <f>[1]playerSkillEffect!CE56</f>
        <v/>
      </c>
      <c r="CF56" s="142" t="str">
        <f>[1]playerSkillEffect!CF56</f>
        <v/>
      </c>
      <c r="CG56" s="142" t="str">
        <f>[1]playerSkillEffect!CG56</f>
        <v/>
      </c>
      <c r="CH56" s="142" t="str">
        <f>[1]playerSkillEffect!CH56</f>
        <v/>
      </c>
      <c r="CI56" s="142" t="str">
        <f>[1]playerSkillEffect!CI56</f>
        <v/>
      </c>
      <c r="CJ56" s="142">
        <f>[1]playerSkillEffect!CJ56</f>
        <v>0</v>
      </c>
      <c r="CK56" s="142">
        <f>[1]playerSkillEffect!CK56</f>
        <v>0</v>
      </c>
      <c r="CL56" s="142">
        <f>[1]playerSkillEffect!CL56</f>
        <v>0</v>
      </c>
      <c r="CM56" s="142">
        <f>[1]playerSkillEffect!CM56</f>
        <v>0</v>
      </c>
      <c r="CN56" s="142">
        <f>[1]playerSkillEffect!CN56</f>
        <v>0</v>
      </c>
      <c r="CO56" s="142">
        <f>[1]playerSkillEffect!CO56</f>
        <v>0</v>
      </c>
      <c r="CP56" s="142">
        <f>[1]playerSkillEffect!CP56</f>
        <v>0</v>
      </c>
      <c r="CQ56" s="142">
        <f>[1]playerSkillEffect!CQ56</f>
        <v>0</v>
      </c>
      <c r="CR56" s="142">
        <f>[1]playerSkillEffect!CR56</f>
        <v>0</v>
      </c>
      <c r="CS56" s="142">
        <f>[1]playerSkillEffect!CS56</f>
        <v>0</v>
      </c>
      <c r="CT56" s="142">
        <f>[1]playerSkillEffect!CT56</f>
        <v>0</v>
      </c>
      <c r="CU56" s="142">
        <f>[1]playerSkillEffect!CU56</f>
        <v>0</v>
      </c>
      <c r="CV56" s="142">
        <f>[1]playerSkillEffect!CV56</f>
        <v>0</v>
      </c>
      <c r="CW56" s="142">
        <f>[1]playerSkillEffect!CW56</f>
        <v>0</v>
      </c>
      <c r="CX56" s="142">
        <f>[1]playerSkillEffect!CX56</f>
        <v>0</v>
      </c>
      <c r="CY56" s="142">
        <f>[1]playerSkillEffect!CY56</f>
        <v>0</v>
      </c>
      <c r="CZ56" s="142">
        <f>[1]playerSkillEffect!CZ56</f>
        <v>0</v>
      </c>
      <c r="DA56" s="142">
        <f>[1]playerSkillEffect!DA56</f>
        <v>0</v>
      </c>
      <c r="DB56" s="142">
        <f>[1]playerSkillEffect!DB56</f>
        <v>0</v>
      </c>
      <c r="DC56" s="142">
        <f>[1]playerSkillEffect!DC56</f>
        <v>0</v>
      </c>
      <c r="DD56" s="142">
        <f>[1]playerSkillEffect!DD56</f>
        <v>0</v>
      </c>
      <c r="DE56" s="142">
        <f>[1]playerSkillEffect!DE56</f>
        <v>0</v>
      </c>
      <c r="DF56" s="142">
        <f>[1]playerSkillEffect!DF56</f>
        <v>0</v>
      </c>
      <c r="DG56" s="142">
        <f>[1]playerSkillEffect!DG56</f>
        <v>0</v>
      </c>
      <c r="DH56" s="142">
        <f>[1]playerSkillEffect!DH56</f>
        <v>0</v>
      </c>
      <c r="DI56" s="142">
        <f>[1]playerSkillEffect!DI56</f>
        <v>60</v>
      </c>
      <c r="DJ56" s="142">
        <f>[1]playerSkillEffect!DJ56</f>
        <v>0</v>
      </c>
      <c r="DK56" s="142">
        <f>[1]playerSkillEffect!DK56</f>
        <v>0</v>
      </c>
      <c r="DL56" s="142">
        <f>[1]playerSkillEffect!DL56</f>
        <v>0</v>
      </c>
      <c r="DM56" s="142">
        <f>[1]playerSkillEffect!DM56</f>
        <v>0</v>
      </c>
      <c r="DN56" s="142">
        <f>[1]playerSkillEffect!DN56</f>
        <v>0</v>
      </c>
      <c r="DO56" s="142">
        <f>[1]playerSkillEffect!DO56</f>
        <v>0</v>
      </c>
      <c r="DP56" s="142">
        <f>[1]playerSkillEffect!DP56</f>
        <v>0</v>
      </c>
      <c r="DQ56" s="142">
        <f>[1]playerSkillEffect!DQ56</f>
        <v>0</v>
      </c>
      <c r="DR56" s="142">
        <f>[1]playerSkillEffect!DR56</f>
        <v>0</v>
      </c>
      <c r="DS56" s="142">
        <f>[1]playerSkillEffect!DS56</f>
        <v>0</v>
      </c>
      <c r="DT56" s="142">
        <f>[1]playerSkillEffect!DT56</f>
        <v>4</v>
      </c>
      <c r="DU56" s="142">
        <f>[1]playerSkillEffect!DU56</f>
        <v>0</v>
      </c>
      <c r="DV56" s="142">
        <f>[1]playerSkillEffect!DV56</f>
        <v>0</v>
      </c>
      <c r="DW56" s="142">
        <f>[1]playerSkillEffect!DW56</f>
        <v>0</v>
      </c>
      <c r="DX56" s="142">
        <f>[1]playerSkillEffect!DX56</f>
        <v>0</v>
      </c>
      <c r="DY56" s="142">
        <f>[1]playerSkillEffect!DY56</f>
        <v>0</v>
      </c>
      <c r="DZ56" s="142">
        <f>[1]playerSkillEffect!DZ56</f>
        <v>0</v>
      </c>
      <c r="EA56" s="142">
        <f>[1]playerSkillEffect!EA56</f>
        <v>0</v>
      </c>
      <c r="EB56" s="142">
        <f>[1]playerSkillEffect!EB56</f>
        <v>0</v>
      </c>
      <c r="EC56" s="142">
        <f>[1]playerSkillEffect!EC56</f>
        <v>0</v>
      </c>
      <c r="ED56" s="142">
        <f>[1]playerSkillEffect!ED56</f>
        <v>0</v>
      </c>
      <c r="EE56" s="142">
        <f>[1]playerSkillEffect!EE56</f>
        <v>0</v>
      </c>
      <c r="EF56" s="142">
        <f>[1]playerSkillEffect!EF56</f>
        <v>0</v>
      </c>
      <c r="EG56" s="142">
        <f>[1]playerSkillEffect!EG56</f>
        <v>0</v>
      </c>
      <c r="EH56" s="142">
        <f>[1]playerSkillEffect!EH56</f>
        <v>0</v>
      </c>
      <c r="EI56" s="142">
        <f>[1]playerSkillEffect!EI56</f>
        <v>0</v>
      </c>
      <c r="EJ56" s="142">
        <f>[1]playerSkillEffect!EJ56</f>
        <v>0</v>
      </c>
      <c r="EK56" s="142">
        <f>[1]playerSkillEffect!EK56</f>
        <v>0</v>
      </c>
      <c r="EL56" s="142">
        <f>[1]playerSkillEffect!EL56</f>
        <v>0</v>
      </c>
      <c r="EM56" s="142">
        <f>[1]playerSkillEffect!EM56</f>
        <v>0</v>
      </c>
      <c r="EN56" s="142">
        <f>[1]playerSkillEffect!EN56</f>
        <v>0</v>
      </c>
      <c r="EO56" s="142">
        <f>[1]playerSkillEffect!EO56</f>
        <v>0</v>
      </c>
      <c r="EP56" s="142">
        <f>[1]playerSkillEffect!EP56</f>
        <v>0</v>
      </c>
      <c r="EQ56" s="142">
        <f>[1]playerSkillEffect!EQ56</f>
        <v>0</v>
      </c>
      <c r="ER56" s="142">
        <f>[1]playerSkillEffect!ER56</f>
        <v>0</v>
      </c>
      <c r="ES56" s="142">
        <f>[1]playerSkillEffect!ES56</f>
        <v>0</v>
      </c>
      <c r="ET56" s="142">
        <f>[1]playerSkillEffect!ET56</f>
        <v>0</v>
      </c>
      <c r="EU56" s="142">
        <f>[1]playerSkillEffect!EU56</f>
        <v>0</v>
      </c>
      <c r="EV56" s="142">
        <f>[1]playerSkillEffect!EV56</f>
        <v>0</v>
      </c>
      <c r="EW56" s="142">
        <f>[1]playerSkillEffect!EW56</f>
        <v>1</v>
      </c>
      <c r="EX56" s="142">
        <f>[1]playerSkillEffect!EX56</f>
        <v>0</v>
      </c>
      <c r="EY56" s="142">
        <f>[1]playerSkillEffect!EY56</f>
        <v>0</v>
      </c>
      <c r="EZ56" s="142">
        <f>[1]playerSkillEffect!EZ56</f>
        <v>101</v>
      </c>
      <c r="FA56" s="142">
        <f>[1]playerSkillEffect!FA56</f>
        <v>0</v>
      </c>
      <c r="FB56" s="142">
        <f>[1]playerSkillEffect!FB56</f>
        <v>0</v>
      </c>
      <c r="FC56" s="142">
        <f>[1]playerSkillEffect!FC56</f>
        <v>0</v>
      </c>
      <c r="FD56" s="142">
        <f>[1]playerSkillEffect!FD56</f>
        <v>0</v>
      </c>
      <c r="FE56" s="142">
        <f>[1]playerSkillEffect!FE56</f>
        <v>1</v>
      </c>
      <c r="FF56" s="142">
        <f>[1]playerSkillEffect!FF56</f>
        <v>0</v>
      </c>
      <c r="FG56" s="142" t="str">
        <f>[1]playerSkillEffect!FG56</f>
        <v/>
      </c>
      <c r="FH56" s="142">
        <f>[1]playerSkillEffect!FH56</f>
        <v>1</v>
      </c>
      <c r="FI56" s="142">
        <f>[1]playerSkillEffect!FI56</f>
        <v>25</v>
      </c>
      <c r="FJ56" s="142">
        <f>[1]playerSkillEffect!FJ56</f>
        <v>1</v>
      </c>
      <c r="FK56" s="142">
        <f>[1]playerSkillEffect!FK56</f>
        <v>0</v>
      </c>
      <c r="FL56" s="142">
        <f>[1]playerSkillEffect!FL56</f>
        <v>0</v>
      </c>
      <c r="FM56" s="142">
        <f>[1]playerSkillEffect!FM56</f>
        <v>101</v>
      </c>
      <c r="FN56" s="142">
        <f>[1]playerSkillEffect!FN56</f>
        <v>0</v>
      </c>
      <c r="FO56" s="142">
        <f>[1]playerSkillEffect!FO56</f>
        <v>0</v>
      </c>
      <c r="FP56" s="142">
        <f>[1]playerSkillEffect!FP56</f>
        <v>0</v>
      </c>
      <c r="FQ56" s="142">
        <f>[1]playerSkillEffect!FQ56</f>
        <v>0</v>
      </c>
      <c r="FR56" s="142">
        <f>[1]playerSkillEffect!FR56</f>
        <v>0</v>
      </c>
      <c r="FS56" s="142">
        <f>[1]playerSkillEffect!FS56</f>
        <v>1</v>
      </c>
      <c r="FT56" s="142">
        <f>[1]playerSkillEffect!FT56</f>
        <v>0</v>
      </c>
      <c r="FU56" s="142" t="str">
        <f>[1]playerSkillEffect!FU56</f>
        <v/>
      </c>
      <c r="FV56" s="142">
        <f>[1]playerSkillEffect!FV56</f>
        <v>1</v>
      </c>
      <c r="FW56" s="142">
        <f>[1]playerSkillEffect!FW56</f>
        <v>25</v>
      </c>
      <c r="FX56" s="142">
        <f>[1]playerSkillEffect!FX56</f>
        <v>2000</v>
      </c>
      <c r="FY56" s="142">
        <f>[1]playerSkillEffect!FY56</f>
        <v>1</v>
      </c>
      <c r="FZ56" s="142">
        <f>[1]playerSkillEffect!FZ56</f>
        <v>0</v>
      </c>
      <c r="GA56" s="142">
        <f>[1]playerSkillEffect!GA56</f>
        <v>0</v>
      </c>
      <c r="GB56" s="142">
        <f>[1]playerSkillEffect!GB56</f>
        <v>0</v>
      </c>
      <c r="GC56" s="142">
        <f>[1]playerSkillEffect!GC56</f>
        <v>0</v>
      </c>
      <c r="GD56" s="142">
        <f>[1]playerSkillEffect!GD56</f>
        <v>0</v>
      </c>
      <c r="GE56" s="142">
        <f>[1]playerSkillEffect!GE56</f>
        <v>0</v>
      </c>
      <c r="GF56" s="142">
        <f>[1]playerSkillEffect!GF56</f>
        <v>0</v>
      </c>
      <c r="GG56" s="142">
        <f>[1]playerSkillEffect!GG56</f>
        <v>0</v>
      </c>
      <c r="GH56" s="142">
        <f>[1]playerSkillEffect!GH56</f>
        <v>0</v>
      </c>
    </row>
    <row r="57" spans="1:190">
      <c r="A57" s="142">
        <f>[1]playerSkillEffect!A57</f>
        <v>407</v>
      </c>
      <c r="B57" s="142" t="str">
        <f>[1]playerSkillEffect!B57</f>
        <v>时间凝滞</v>
      </c>
      <c r="C57" s="142">
        <f>[1]playerSkillEffect!C57</f>
        <v>2</v>
      </c>
      <c r="D57" s="142">
        <f>[1]playerSkillEffect!D57</f>
        <v>1</v>
      </c>
      <c r="E57" s="142">
        <f>[1]playerSkillEffect!E57</f>
        <v>1</v>
      </c>
      <c r="F57" s="142">
        <f>[1]playerSkillEffect!F57</f>
        <v>1</v>
      </c>
      <c r="G57" s="142">
        <f>[1]playerSkillEffect!G57</f>
        <v>2</v>
      </c>
      <c r="H57" s="142">
        <f>[1]playerSkillEffect!H57</f>
        <v>2</v>
      </c>
      <c r="I57" s="142">
        <f>[1]playerSkillEffect!I57</f>
        <v>0</v>
      </c>
      <c r="J57" s="142">
        <f>[1]playerSkillEffect!J57</f>
        <v>0</v>
      </c>
      <c r="K57" s="142">
        <f>[1]playerSkillEffect!K57</f>
        <v>0</v>
      </c>
      <c r="L57" s="142">
        <f>[1]playerSkillEffect!L57</f>
        <v>3.5999999999999997E-2</v>
      </c>
      <c r="M57" s="142">
        <f>[1]playerSkillEffect!M57</f>
        <v>2.7E-2</v>
      </c>
      <c r="N57" s="142" t="str">
        <f>[1]playerSkillEffect!N57</f>
        <v>PLAYERSKILL_407</v>
      </c>
      <c r="O57" s="142" t="str">
        <f>[1]playerSkillEffect!O57</f>
        <v>PLAYERSKILLDES_407</v>
      </c>
      <c r="P57" s="142" t="str">
        <f>[1]playerSkillEffect!P57</f>
        <v>PLAYERSKILLDES2_407</v>
      </c>
      <c r="Q57" s="142" t="str">
        <f>[1]playerSkillEffect!Q57</f>
        <v>PLAYERSKILLDES3_407</v>
      </c>
      <c r="R57" s="142" t="str">
        <f>[1]playerSkillEffect!R57</f>
        <v>PLAYERSKILLDES4_407</v>
      </c>
      <c r="S57" s="142" t="str">
        <f>[1]playerSkillEffect!S57</f>
        <v>ps_shijianningzhi</v>
      </c>
      <c r="T57" s="142">
        <f>[1]playerSkillEffect!T57</f>
        <v>101</v>
      </c>
      <c r="U57" s="142">
        <f>[1]playerSkillEffect!U57</f>
        <v>0</v>
      </c>
      <c r="V57" s="142">
        <f>[1]playerSkillEffect!V57</f>
        <v>0</v>
      </c>
      <c r="W57" s="142">
        <f>[1]playerSkillEffect!W57</f>
        <v>0</v>
      </c>
      <c r="X57" s="142">
        <f>[1]playerSkillEffect!X57</f>
        <v>0</v>
      </c>
      <c r="Y57" s="142">
        <f>[1]playerSkillEffect!Y57</f>
        <v>0</v>
      </c>
      <c r="Z57" s="142">
        <f>[1]playerSkillEffect!Z57</f>
        <v>0</v>
      </c>
      <c r="AA57" s="142">
        <f>[1]playerSkillEffect!AA57</f>
        <v>0</v>
      </c>
      <c r="AB57" s="142">
        <f>[1]playerSkillEffect!AB57</f>
        <v>0</v>
      </c>
      <c r="AC57" s="142">
        <f>[1]playerSkillEffect!AC57</f>
        <v>0</v>
      </c>
      <c r="AD57" s="142">
        <f>[1]playerSkillEffect!AD57</f>
        <v>0</v>
      </c>
      <c r="AE57" s="142">
        <f>[1]playerSkillEffect!AE57</f>
        <v>0</v>
      </c>
      <c r="AF57" s="142">
        <f>[1]playerSkillEffect!AF57</f>
        <v>0</v>
      </c>
      <c r="AG57" s="142">
        <f>[1]playerSkillEffect!AG57</f>
        <v>0</v>
      </c>
      <c r="AH57" s="142">
        <f>[1]playerSkillEffect!AH57</f>
        <v>120</v>
      </c>
      <c r="AI57" s="142">
        <f>[1]playerSkillEffect!AI57</f>
        <v>0</v>
      </c>
      <c r="AJ57" s="142">
        <f>[1]playerSkillEffect!AJ57</f>
        <v>0</v>
      </c>
      <c r="AK57" s="142">
        <f>[1]playerSkillEffect!AK57</f>
        <v>0</v>
      </c>
      <c r="AL57" s="142">
        <f>[1]playerSkillEffect!AL57</f>
        <v>0</v>
      </c>
      <c r="AM57" s="142">
        <f>[1]playerSkillEffect!AM57</f>
        <v>1</v>
      </c>
      <c r="AN57" s="142" t="str">
        <f>[1]playerSkillEffect!AN57</f>
        <v>[["skill_shijianningzhi",1]]</v>
      </c>
      <c r="AO57" s="142">
        <f>[1]playerSkillEffect!AO57</f>
        <v>0</v>
      </c>
      <c r="AP57" s="142">
        <f>[1]playerSkillEffect!AP57</f>
        <v>3</v>
      </c>
      <c r="AQ57" s="142">
        <f>[1]playerSkillEffect!AQ57</f>
        <v>4</v>
      </c>
      <c r="AR57" s="142">
        <f>[1]playerSkillEffect!AR57</f>
        <v>0</v>
      </c>
      <c r="AS57" s="142">
        <f>[1]playerSkillEffect!AS57</f>
        <v>0</v>
      </c>
      <c r="AT57" s="142" t="str">
        <f>[1]playerSkillEffect!AT57</f>
        <v>[13000,0]</v>
      </c>
      <c r="AU57" s="142" t="str">
        <f>[1]playerSkillEffect!AU57</f>
        <v>[28000,0]</v>
      </c>
      <c r="AV57" s="142" t="str">
        <f>[1]playerSkillEffect!AV57</f>
        <v>[30,0]</v>
      </c>
      <c r="AW57" s="142">
        <f>[1]playerSkillEffect!AW57</f>
        <v>1</v>
      </c>
      <c r="AX57" s="142">
        <f>[1]playerSkillEffect!AX57</f>
        <v>1</v>
      </c>
      <c r="AY57" s="142">
        <f>[1]playerSkillEffect!AY57</f>
        <v>1</v>
      </c>
      <c r="AZ57" s="142" t="str">
        <f>[1]playerSkillEffect!AZ57</f>
        <v/>
      </c>
      <c r="BA57" s="142">
        <f>[1]playerSkillEffect!BA57</f>
        <v>0</v>
      </c>
      <c r="BB57" s="142">
        <f>[1]playerSkillEffect!BB57</f>
        <v>1</v>
      </c>
      <c r="BC57" s="142">
        <f>[1]playerSkillEffect!BC57</f>
        <v>0</v>
      </c>
      <c r="BD57" s="142" t="str">
        <f>[1]playerSkillEffect!BD57</f>
        <v/>
      </c>
      <c r="BE57" s="142">
        <f>[1]playerSkillEffect!BE57</f>
        <v>10407</v>
      </c>
      <c r="BF57" s="142" t="str">
        <f>[1]playerSkillEffect!BF57</f>
        <v/>
      </c>
      <c r="BG57" s="142" t="str">
        <f>[1]playerSkillEffect!BG57</f>
        <v/>
      </c>
      <c r="BH57" s="142">
        <f>[1]playerSkillEffect!BH57</f>
        <v>100</v>
      </c>
      <c r="BI57" s="142">
        <f>[1]playerSkillEffect!BI57</f>
        <v>0</v>
      </c>
      <c r="BJ57" s="142">
        <f>[1]playerSkillEffect!BJ57</f>
        <v>0</v>
      </c>
      <c r="BK57" s="142">
        <f>[1]playerSkillEffect!BK57</f>
        <v>1</v>
      </c>
      <c r="BL57" s="142">
        <f>[1]playerSkillEffect!BL57</f>
        <v>60</v>
      </c>
      <c r="BM57" s="142">
        <f>[1]playerSkillEffect!BM57</f>
        <v>9</v>
      </c>
      <c r="BN57" s="142">
        <f>[1]playerSkillEffect!BN57</f>
        <v>0</v>
      </c>
      <c r="BO57" s="142">
        <f>[1]playerSkillEffect!BO57</f>
        <v>0</v>
      </c>
      <c r="BP57" s="142" t="str">
        <f>[1]playerSkillEffect!BP57</f>
        <v>[0,0]</v>
      </c>
      <c r="BQ57" s="142">
        <f>[1]playerSkillEffect!BQ57</f>
        <v>0</v>
      </c>
      <c r="BR57" s="142">
        <f>[1]playerSkillEffect!BR57</f>
        <v>0</v>
      </c>
      <c r="BS57" s="142">
        <f>[1]playerSkillEffect!BS57</f>
        <v>0</v>
      </c>
      <c r="BT57" s="142">
        <f>[1]playerSkillEffect!BT57</f>
        <v>0</v>
      </c>
      <c r="BU57" s="142" t="str">
        <f>[1]playerSkillEffect!BU57</f>
        <v/>
      </c>
      <c r="BV57" s="142">
        <f>[1]playerSkillEffect!BV57</f>
        <v>0</v>
      </c>
      <c r="BW57" s="142" t="str">
        <f>[1]playerSkillEffect!BW57</f>
        <v/>
      </c>
      <c r="BX57" s="142">
        <f>[1]playerSkillEffect!BX57</f>
        <v>4</v>
      </c>
      <c r="BY57" s="142" t="str">
        <f>[1]playerSkillEffect!BY57</f>
        <v/>
      </c>
      <c r="BZ57" s="142" t="str">
        <f>[1]playerSkillEffect!BZ57</f>
        <v/>
      </c>
      <c r="CA57" s="142">
        <f>[1]playerSkillEffect!CA57</f>
        <v>0</v>
      </c>
      <c r="CB57" s="142">
        <f>[1]playerSkillEffect!CB57</f>
        <v>0</v>
      </c>
      <c r="CC57" s="142">
        <f>[1]playerSkillEffect!CC57</f>
        <v>0</v>
      </c>
      <c r="CD57" s="142">
        <f>[1]playerSkillEffect!CD57</f>
        <v>0</v>
      </c>
      <c r="CE57" s="142" t="str">
        <f>[1]playerSkillEffect!CE57</f>
        <v/>
      </c>
      <c r="CF57" s="142" t="str">
        <f>[1]playerSkillEffect!CF57</f>
        <v/>
      </c>
      <c r="CG57" s="142" t="str">
        <f>[1]playerSkillEffect!CG57</f>
        <v/>
      </c>
      <c r="CH57" s="142" t="str">
        <f>[1]playerSkillEffect!CH57</f>
        <v/>
      </c>
      <c r="CI57" s="142" t="str">
        <f>[1]playerSkillEffect!CI57</f>
        <v/>
      </c>
      <c r="CJ57" s="142">
        <f>[1]playerSkillEffect!CJ57</f>
        <v>0</v>
      </c>
      <c r="CK57" s="142">
        <f>[1]playerSkillEffect!CK57</f>
        <v>0</v>
      </c>
      <c r="CL57" s="142">
        <f>[1]playerSkillEffect!CL57</f>
        <v>0</v>
      </c>
      <c r="CM57" s="142">
        <f>[1]playerSkillEffect!CM57</f>
        <v>0</v>
      </c>
      <c r="CN57" s="142">
        <f>[1]playerSkillEffect!CN57</f>
        <v>0</v>
      </c>
      <c r="CO57" s="142">
        <f>[1]playerSkillEffect!CO57</f>
        <v>0</v>
      </c>
      <c r="CP57" s="142">
        <f>[1]playerSkillEffect!CP57</f>
        <v>0</v>
      </c>
      <c r="CQ57" s="142">
        <f>[1]playerSkillEffect!CQ57</f>
        <v>0</v>
      </c>
      <c r="CR57" s="142">
        <f>[1]playerSkillEffect!CR57</f>
        <v>0</v>
      </c>
      <c r="CS57" s="142">
        <f>[1]playerSkillEffect!CS57</f>
        <v>0</v>
      </c>
      <c r="CT57" s="142">
        <f>[1]playerSkillEffect!CT57</f>
        <v>0</v>
      </c>
      <c r="CU57" s="142">
        <f>[1]playerSkillEffect!CU57</f>
        <v>0</v>
      </c>
      <c r="CV57" s="142">
        <f>[1]playerSkillEffect!CV57</f>
        <v>0</v>
      </c>
      <c r="CW57" s="142">
        <f>[1]playerSkillEffect!CW57</f>
        <v>0</v>
      </c>
      <c r="CX57" s="142">
        <f>[1]playerSkillEffect!CX57</f>
        <v>0</v>
      </c>
      <c r="CY57" s="142">
        <f>[1]playerSkillEffect!CY57</f>
        <v>0</v>
      </c>
      <c r="CZ57" s="142">
        <f>[1]playerSkillEffect!CZ57</f>
        <v>0</v>
      </c>
      <c r="DA57" s="142">
        <f>[1]playerSkillEffect!DA57</f>
        <v>0</v>
      </c>
      <c r="DB57" s="142">
        <f>[1]playerSkillEffect!DB57</f>
        <v>0</v>
      </c>
      <c r="DC57" s="142">
        <f>[1]playerSkillEffect!DC57</f>
        <v>0</v>
      </c>
      <c r="DD57" s="142">
        <f>[1]playerSkillEffect!DD57</f>
        <v>0</v>
      </c>
      <c r="DE57" s="142">
        <f>[1]playerSkillEffect!DE57</f>
        <v>0</v>
      </c>
      <c r="DF57" s="142">
        <f>[1]playerSkillEffect!DF57</f>
        <v>0</v>
      </c>
      <c r="DG57" s="142">
        <f>[1]playerSkillEffect!DG57</f>
        <v>0</v>
      </c>
      <c r="DH57" s="142">
        <f>[1]playerSkillEffect!DH57</f>
        <v>0</v>
      </c>
      <c r="DI57" s="142">
        <f>[1]playerSkillEffect!DI57</f>
        <v>0</v>
      </c>
      <c r="DJ57" s="142">
        <f>[1]playerSkillEffect!DJ57</f>
        <v>0</v>
      </c>
      <c r="DK57" s="142">
        <f>[1]playerSkillEffect!DK57</f>
        <v>0</v>
      </c>
      <c r="DL57" s="142">
        <f>[1]playerSkillEffect!DL57</f>
        <v>0</v>
      </c>
      <c r="DM57" s="142">
        <f>[1]playerSkillEffect!DM57</f>
        <v>0</v>
      </c>
      <c r="DN57" s="142">
        <f>[1]playerSkillEffect!DN57</f>
        <v>0</v>
      </c>
      <c r="DO57" s="142">
        <f>[1]playerSkillEffect!DO57</f>
        <v>0</v>
      </c>
      <c r="DP57" s="142">
        <f>[1]playerSkillEffect!DP57</f>
        <v>0</v>
      </c>
      <c r="DQ57" s="142">
        <f>[1]playerSkillEffect!DQ57</f>
        <v>0</v>
      </c>
      <c r="DR57" s="142">
        <f>[1]playerSkillEffect!DR57</f>
        <v>0</v>
      </c>
      <c r="DS57" s="142">
        <f>[1]playerSkillEffect!DS57</f>
        <v>0</v>
      </c>
      <c r="DT57" s="142">
        <f>[1]playerSkillEffect!DT57</f>
        <v>4</v>
      </c>
      <c r="DU57" s="142">
        <f>[1]playerSkillEffect!DU57</f>
        <v>0</v>
      </c>
      <c r="DV57" s="142">
        <f>[1]playerSkillEffect!DV57</f>
        <v>0</v>
      </c>
      <c r="DW57" s="142">
        <f>[1]playerSkillEffect!DW57</f>
        <v>0</v>
      </c>
      <c r="DX57" s="142">
        <f>[1]playerSkillEffect!DX57</f>
        <v>0</v>
      </c>
      <c r="DY57" s="142">
        <f>[1]playerSkillEffect!DY57</f>
        <v>0</v>
      </c>
      <c r="DZ57" s="142">
        <f>[1]playerSkillEffect!DZ57</f>
        <v>0</v>
      </c>
      <c r="EA57" s="142">
        <f>[1]playerSkillEffect!EA57</f>
        <v>0</v>
      </c>
      <c r="EB57" s="142">
        <f>[1]playerSkillEffect!EB57</f>
        <v>0</v>
      </c>
      <c r="EC57" s="142">
        <f>[1]playerSkillEffect!EC57</f>
        <v>0</v>
      </c>
      <c r="ED57" s="142">
        <f>[1]playerSkillEffect!ED57</f>
        <v>0</v>
      </c>
      <c r="EE57" s="142">
        <f>[1]playerSkillEffect!EE57</f>
        <v>0</v>
      </c>
      <c r="EF57" s="142">
        <f>[1]playerSkillEffect!EF57</f>
        <v>0</v>
      </c>
      <c r="EG57" s="142">
        <f>[1]playerSkillEffect!EG57</f>
        <v>0</v>
      </c>
      <c r="EH57" s="142">
        <f>[1]playerSkillEffect!EH57</f>
        <v>0</v>
      </c>
      <c r="EI57" s="142">
        <f>[1]playerSkillEffect!EI57</f>
        <v>0</v>
      </c>
      <c r="EJ57" s="142">
        <f>[1]playerSkillEffect!EJ57</f>
        <v>0</v>
      </c>
      <c r="EK57" s="142">
        <f>[1]playerSkillEffect!EK57</f>
        <v>0</v>
      </c>
      <c r="EL57" s="142">
        <f>[1]playerSkillEffect!EL57</f>
        <v>0</v>
      </c>
      <c r="EM57" s="142">
        <f>[1]playerSkillEffect!EM57</f>
        <v>0</v>
      </c>
      <c r="EN57" s="142">
        <f>[1]playerSkillEffect!EN57</f>
        <v>0</v>
      </c>
      <c r="EO57" s="142">
        <f>[1]playerSkillEffect!EO57</f>
        <v>0</v>
      </c>
      <c r="EP57" s="142">
        <f>[1]playerSkillEffect!EP57</f>
        <v>0</v>
      </c>
      <c r="EQ57" s="142">
        <f>[1]playerSkillEffect!EQ57</f>
        <v>0</v>
      </c>
      <c r="ER57" s="142">
        <f>[1]playerSkillEffect!ER57</f>
        <v>0</v>
      </c>
      <c r="ES57" s="142">
        <f>[1]playerSkillEffect!ES57</f>
        <v>0</v>
      </c>
      <c r="ET57" s="142">
        <f>[1]playerSkillEffect!ET57</f>
        <v>0</v>
      </c>
      <c r="EU57" s="142">
        <f>[1]playerSkillEffect!EU57</f>
        <v>0</v>
      </c>
      <c r="EV57" s="142">
        <f>[1]playerSkillEffect!EV57</f>
        <v>0</v>
      </c>
      <c r="EW57" s="142">
        <f>[1]playerSkillEffect!EW57</f>
        <v>10</v>
      </c>
      <c r="EX57" s="142">
        <f>[1]playerSkillEffect!EX57</f>
        <v>0</v>
      </c>
      <c r="EY57" s="142">
        <f>[1]playerSkillEffect!EY57</f>
        <v>0</v>
      </c>
      <c r="EZ57" s="142">
        <f>[1]playerSkillEffect!EZ57</f>
        <v>101</v>
      </c>
      <c r="FA57" s="142">
        <f>[1]playerSkillEffect!FA57</f>
        <v>0</v>
      </c>
      <c r="FB57" s="142">
        <f>[1]playerSkillEffect!FB57</f>
        <v>0</v>
      </c>
      <c r="FC57" s="142">
        <f>[1]playerSkillEffect!FC57</f>
        <v>0</v>
      </c>
      <c r="FD57" s="142">
        <f>[1]playerSkillEffect!FD57</f>
        <v>0</v>
      </c>
      <c r="FE57" s="142">
        <f>[1]playerSkillEffect!FE57</f>
        <v>1</v>
      </c>
      <c r="FF57" s="142">
        <f>[1]playerSkillEffect!FF57</f>
        <v>0</v>
      </c>
      <c r="FG57" s="142" t="str">
        <f>[1]playerSkillEffect!FG57</f>
        <v/>
      </c>
      <c r="FH57" s="142">
        <f>[1]playerSkillEffect!FH57</f>
        <v>1</v>
      </c>
      <c r="FI57" s="142">
        <f>[1]playerSkillEffect!FI57</f>
        <v>25</v>
      </c>
      <c r="FJ57" s="142">
        <f>[1]playerSkillEffect!FJ57</f>
        <v>10</v>
      </c>
      <c r="FK57" s="142">
        <f>[1]playerSkillEffect!FK57</f>
        <v>0</v>
      </c>
      <c r="FL57" s="142">
        <f>[1]playerSkillEffect!FL57</f>
        <v>0</v>
      </c>
      <c r="FM57" s="142">
        <f>[1]playerSkillEffect!FM57</f>
        <v>101</v>
      </c>
      <c r="FN57" s="142">
        <f>[1]playerSkillEffect!FN57</f>
        <v>0</v>
      </c>
      <c r="FO57" s="142">
        <f>[1]playerSkillEffect!FO57</f>
        <v>0</v>
      </c>
      <c r="FP57" s="142">
        <f>[1]playerSkillEffect!FP57</f>
        <v>0</v>
      </c>
      <c r="FQ57" s="142">
        <f>[1]playerSkillEffect!FQ57</f>
        <v>0</v>
      </c>
      <c r="FR57" s="142">
        <f>[1]playerSkillEffect!FR57</f>
        <v>0</v>
      </c>
      <c r="FS57" s="142">
        <f>[1]playerSkillEffect!FS57</f>
        <v>1</v>
      </c>
      <c r="FT57" s="142">
        <f>[1]playerSkillEffect!FT57</f>
        <v>0</v>
      </c>
      <c r="FU57" s="142" t="str">
        <f>[1]playerSkillEffect!FU57</f>
        <v/>
      </c>
      <c r="FV57" s="142">
        <f>[1]playerSkillEffect!FV57</f>
        <v>1</v>
      </c>
      <c r="FW57" s="142">
        <f>[1]playerSkillEffect!FW57</f>
        <v>25</v>
      </c>
      <c r="FX57" s="142">
        <f>[1]playerSkillEffect!FX57</f>
        <v>2000</v>
      </c>
      <c r="FY57" s="142">
        <f>[1]playerSkillEffect!FY57</f>
        <v>1</v>
      </c>
      <c r="FZ57" s="142">
        <f>[1]playerSkillEffect!FZ57</f>
        <v>0</v>
      </c>
      <c r="GA57" s="142">
        <f>[1]playerSkillEffect!GA57</f>
        <v>0</v>
      </c>
      <c r="GB57" s="142">
        <f>[1]playerSkillEffect!GB57</f>
        <v>0</v>
      </c>
      <c r="GC57" s="142">
        <f>[1]playerSkillEffect!GC57</f>
        <v>0</v>
      </c>
      <c r="GD57" s="142">
        <f>[1]playerSkillEffect!GD57</f>
        <v>0</v>
      </c>
      <c r="GE57" s="142">
        <f>[1]playerSkillEffect!GE57</f>
        <v>0</v>
      </c>
      <c r="GF57" s="142">
        <f>[1]playerSkillEffect!GF57</f>
        <v>0</v>
      </c>
      <c r="GG57" s="142">
        <f>[1]playerSkillEffect!GG57</f>
        <v>0</v>
      </c>
      <c r="GH57" s="142">
        <f>[1]playerSkillEffect!GH57</f>
        <v>0</v>
      </c>
    </row>
    <row r="58" spans="1:190">
      <c r="A58" s="142">
        <f>[1]playerSkillEffect!A58</f>
        <v>408</v>
      </c>
      <c r="B58" s="142" t="str">
        <f>[1]playerSkillEffect!B58</f>
        <v>连锁闪电</v>
      </c>
      <c r="C58" s="142">
        <f>[1]playerSkillEffect!C58</f>
        <v>2</v>
      </c>
      <c r="D58" s="142">
        <f>[1]playerSkillEffect!D58</f>
        <v>1</v>
      </c>
      <c r="E58" s="142">
        <f>[1]playerSkillEffect!E58</f>
        <v>1</v>
      </c>
      <c r="F58" s="142">
        <f>[1]playerSkillEffect!F58</f>
        <v>1</v>
      </c>
      <c r="G58" s="142">
        <f>[1]playerSkillEffect!G58</f>
        <v>1</v>
      </c>
      <c r="H58" s="142">
        <f>[1]playerSkillEffect!H58</f>
        <v>1</v>
      </c>
      <c r="I58" s="142">
        <f>[1]playerSkillEffect!I58</f>
        <v>0</v>
      </c>
      <c r="J58" s="142">
        <f>[1]playerSkillEffect!J58</f>
        <v>0</v>
      </c>
      <c r="K58" s="142">
        <f>[1]playerSkillEffect!K58</f>
        <v>0</v>
      </c>
      <c r="L58" s="142">
        <f>[1]playerSkillEffect!L58</f>
        <v>3.5999999999999997E-2</v>
      </c>
      <c r="M58" s="142">
        <f>[1]playerSkillEffect!M58</f>
        <v>2.7E-2</v>
      </c>
      <c r="N58" s="142" t="str">
        <f>[1]playerSkillEffect!N58</f>
        <v>PLAYERSKILL_408</v>
      </c>
      <c r="O58" s="142" t="str">
        <f>[1]playerSkillEffect!O58</f>
        <v>PLAYERSKILLDES_408</v>
      </c>
      <c r="P58" s="142" t="str">
        <f>[1]playerSkillEffect!P58</f>
        <v>PLAYERSKILLDES2_408</v>
      </c>
      <c r="Q58" s="142" t="str">
        <f>[1]playerSkillEffect!Q58</f>
        <v>PLAYERSKILLDES3_408</v>
      </c>
      <c r="R58" s="142" t="str">
        <f>[1]playerSkillEffect!R58</f>
        <v>PLAYERSKILLDES4_408</v>
      </c>
      <c r="S58" s="142" t="str">
        <f>[1]playerSkillEffect!S58</f>
        <v>ps_liansuoshandian</v>
      </c>
      <c r="T58" s="142">
        <f>[1]playerSkillEffect!T58</f>
        <v>101</v>
      </c>
      <c r="U58" s="142">
        <f>[1]playerSkillEffect!U58</f>
        <v>0</v>
      </c>
      <c r="V58" s="142">
        <f>[1]playerSkillEffect!V58</f>
        <v>0</v>
      </c>
      <c r="W58" s="142">
        <f>[1]playerSkillEffect!W58</f>
        <v>0</v>
      </c>
      <c r="X58" s="142">
        <f>[1]playerSkillEffect!X58</f>
        <v>0</v>
      </c>
      <c r="Y58" s="142">
        <f>[1]playerSkillEffect!Y58</f>
        <v>0</v>
      </c>
      <c r="Z58" s="142">
        <f>[1]playerSkillEffect!Z58</f>
        <v>0</v>
      </c>
      <c r="AA58" s="142">
        <f>[1]playerSkillEffect!AA58</f>
        <v>0</v>
      </c>
      <c r="AB58" s="142">
        <f>[1]playerSkillEffect!AB58</f>
        <v>0</v>
      </c>
      <c r="AC58" s="142">
        <f>[1]playerSkillEffect!AC58</f>
        <v>0</v>
      </c>
      <c r="AD58" s="142" t="str">
        <f>[1]playerSkillEffect!AD58</f>
        <v>liansuoshandian1_liansuoshandian</v>
      </c>
      <c r="AE58" s="142">
        <f>[1]playerSkillEffect!AE58</f>
        <v>0</v>
      </c>
      <c r="AF58" s="142">
        <f>[1]playerSkillEffect!AF58</f>
        <v>0</v>
      </c>
      <c r="AG58" s="142">
        <f>[1]playerSkillEffect!AG58</f>
        <v>0</v>
      </c>
      <c r="AH58" s="142">
        <f>[1]playerSkillEffect!AH58</f>
        <v>120</v>
      </c>
      <c r="AI58" s="142">
        <f>[1]playerSkillEffect!AI58</f>
        <v>0</v>
      </c>
      <c r="AJ58" s="142">
        <f>[1]playerSkillEffect!AJ58</f>
        <v>0</v>
      </c>
      <c r="AK58" s="142">
        <f>[1]playerSkillEffect!AK58</f>
        <v>0</v>
      </c>
      <c r="AL58" s="142">
        <f>[1]playerSkillEffect!AL58</f>
        <v>0</v>
      </c>
      <c r="AM58" s="142">
        <f>[1]playerSkillEffect!AM58</f>
        <v>1</v>
      </c>
      <c r="AN58" s="142">
        <f>[1]playerSkillEffect!AN58</f>
        <v>0</v>
      </c>
      <c r="AO58" s="142">
        <f>[1]playerSkillEffect!AO58</f>
        <v>0</v>
      </c>
      <c r="AP58" s="142">
        <f>[1]playerSkillEffect!AP58</f>
        <v>3</v>
      </c>
      <c r="AQ58" s="142">
        <f>[1]playerSkillEffect!AQ58</f>
        <v>4</v>
      </c>
      <c r="AR58" s="142">
        <f>[1]playerSkillEffect!AR58</f>
        <v>0</v>
      </c>
      <c r="AS58" s="142">
        <f>[1]playerSkillEffect!AS58</f>
        <v>0</v>
      </c>
      <c r="AT58" s="142" t="str">
        <f>[1]playerSkillEffect!AT58</f>
        <v>[13000,0]</v>
      </c>
      <c r="AU58" s="142" t="str">
        <f>[1]playerSkillEffect!AU58</f>
        <v>[20000,0]</v>
      </c>
      <c r="AV58" s="142" t="str">
        <f>[1]playerSkillEffect!AV58</f>
        <v>[56,0]</v>
      </c>
      <c r="AW58" s="142">
        <f>[1]playerSkillEffect!AW58</f>
        <v>1</v>
      </c>
      <c r="AX58" s="142">
        <f>[1]playerSkillEffect!AX58</f>
        <v>1</v>
      </c>
      <c r="AY58" s="142">
        <f>[1]playerSkillEffect!AY58</f>
        <v>1</v>
      </c>
      <c r="AZ58" s="142" t="str">
        <f>[1]playerSkillEffect!AZ58</f>
        <v/>
      </c>
      <c r="BA58" s="142">
        <f>[1]playerSkillEffect!BA58</f>
        <v>0</v>
      </c>
      <c r="BB58" s="142">
        <f>[1]playerSkillEffect!BB58</f>
        <v>1</v>
      </c>
      <c r="BC58" s="142">
        <f>[1]playerSkillEffect!BC58</f>
        <v>0</v>
      </c>
      <c r="BD58" s="142" t="str">
        <f>[1]playerSkillEffect!BD58</f>
        <v/>
      </c>
      <c r="BE58" s="142" t="str">
        <f>[1]playerSkillEffect!BE58</f>
        <v/>
      </c>
      <c r="BF58" s="142" t="str">
        <f>[1]playerSkillEffect!BF58</f>
        <v/>
      </c>
      <c r="BG58" s="142" t="str">
        <f>[1]playerSkillEffect!BG58</f>
        <v/>
      </c>
      <c r="BH58" s="142">
        <f>[1]playerSkillEffect!BH58</f>
        <v>100</v>
      </c>
      <c r="BI58" s="142">
        <f>[1]playerSkillEffect!BI58</f>
        <v>0</v>
      </c>
      <c r="BJ58" s="142">
        <f>[1]playerSkillEffect!BJ58</f>
        <v>0</v>
      </c>
      <c r="BK58" s="142">
        <f>[1]playerSkillEffect!BK58</f>
        <v>1</v>
      </c>
      <c r="BL58" s="142">
        <f>[1]playerSkillEffect!BL58</f>
        <v>2000</v>
      </c>
      <c r="BM58" s="142">
        <f>[1]playerSkillEffect!BM58</f>
        <v>2</v>
      </c>
      <c r="BN58" s="142">
        <f>[1]playerSkillEffect!BN58</f>
        <v>3</v>
      </c>
      <c r="BO58" s="142">
        <f>[1]playerSkillEffect!BO58</f>
        <v>0</v>
      </c>
      <c r="BP58" s="142" t="str">
        <f>[1]playerSkillEffect!BP58</f>
        <v>[5,1]</v>
      </c>
      <c r="BQ58" s="142">
        <f>[1]playerSkillEffect!BQ58</f>
        <v>2</v>
      </c>
      <c r="BR58" s="142">
        <f>[1]playerSkillEffect!BR58</f>
        <v>0</v>
      </c>
      <c r="BS58" s="142">
        <f>[1]playerSkillEffect!BS58</f>
        <v>0</v>
      </c>
      <c r="BT58" s="142">
        <f>[1]playerSkillEffect!BT58</f>
        <v>0</v>
      </c>
      <c r="BU58" s="142" t="str">
        <f>[1]playerSkillEffect!BU58</f>
        <v>[4453,2415]</v>
      </c>
      <c r="BV58" s="142">
        <f>[1]playerSkillEffect!BV58</f>
        <v>0</v>
      </c>
      <c r="BW58" s="142" t="str">
        <f>[1]playerSkillEffect!BW58</f>
        <v/>
      </c>
      <c r="BX58" s="142">
        <f>[1]playerSkillEffect!BX58</f>
        <v>4</v>
      </c>
      <c r="BY58" s="142" t="str">
        <f>[1]playerSkillEffect!BY58</f>
        <v/>
      </c>
      <c r="BZ58" s="142" t="str">
        <f>[1]playerSkillEffect!BZ58</f>
        <v/>
      </c>
      <c r="CA58" s="142" t="str">
        <f>[1]playerSkillEffect!CA58</f>
        <v/>
      </c>
      <c r="CB58" s="142" t="str">
        <f>[1]playerSkillEffect!CB58</f>
        <v/>
      </c>
      <c r="CC58" s="142">
        <f>[1]playerSkillEffect!CC58</f>
        <v>0</v>
      </c>
      <c r="CD58" s="142">
        <f>[1]playerSkillEffect!CD58</f>
        <v>0</v>
      </c>
      <c r="CE58" s="142" t="str">
        <f>[1]playerSkillEffect!CE58</f>
        <v/>
      </c>
      <c r="CF58" s="142" t="str">
        <f>[1]playerSkillEffect!CF58</f>
        <v/>
      </c>
      <c r="CG58" s="142" t="str">
        <f>[1]playerSkillEffect!CG58</f>
        <v/>
      </c>
      <c r="CH58" s="142" t="str">
        <f>[1]playerSkillEffect!CH58</f>
        <v/>
      </c>
      <c r="CI58" s="142" t="str">
        <f>[1]playerSkillEffect!CI58</f>
        <v/>
      </c>
      <c r="CJ58" s="142">
        <f>[1]playerSkillEffect!CJ58</f>
        <v>0</v>
      </c>
      <c r="CK58" s="142">
        <f>[1]playerSkillEffect!CK58</f>
        <v>0</v>
      </c>
      <c r="CL58" s="142">
        <f>[1]playerSkillEffect!CL58</f>
        <v>0</v>
      </c>
      <c r="CM58" s="142">
        <f>[1]playerSkillEffect!CM58</f>
        <v>0</v>
      </c>
      <c r="CN58" s="142">
        <f>[1]playerSkillEffect!CN58</f>
        <v>0</v>
      </c>
      <c r="CO58" s="142" t="str">
        <f>[1]playerSkillEffect!CO58</f>
        <v>liansuoshandian3_liansuoshandian</v>
      </c>
      <c r="CP58" s="142">
        <f>[1]playerSkillEffect!CP58</f>
        <v>0</v>
      </c>
      <c r="CQ58" s="142">
        <f>[1]playerSkillEffect!CQ58</f>
        <v>8</v>
      </c>
      <c r="CR58" s="142" t="str">
        <f>[1]playerSkillEffect!CR58</f>
        <v>liansuoshandian2_liansuoshandian</v>
      </c>
      <c r="CS58" s="142">
        <f>[1]playerSkillEffect!CS58</f>
        <v>0</v>
      </c>
      <c r="CT58" s="142">
        <f>[1]playerSkillEffect!CT58</f>
        <v>0</v>
      </c>
      <c r="CU58" s="142">
        <f>[1]playerSkillEffect!CU58</f>
        <v>0</v>
      </c>
      <c r="CV58" s="142">
        <f>[1]playerSkillEffect!CV58</f>
        <v>0</v>
      </c>
      <c r="CW58" s="142">
        <f>[1]playerSkillEffect!CW58</f>
        <v>4</v>
      </c>
      <c r="CX58" s="142">
        <f>[1]playerSkillEffect!CX58</f>
        <v>4</v>
      </c>
      <c r="CY58" s="142">
        <f>[1]playerSkillEffect!CY58</f>
        <v>4</v>
      </c>
      <c r="CZ58" s="142">
        <f>[1]playerSkillEffect!CZ58</f>
        <v>0</v>
      </c>
      <c r="DA58" s="142">
        <f>[1]playerSkillEffect!DA58</f>
        <v>0</v>
      </c>
      <c r="DB58" s="142">
        <f>[1]playerSkillEffect!DB58</f>
        <v>0</v>
      </c>
      <c r="DC58" s="142">
        <f>[1]playerSkillEffect!DC58</f>
        <v>0</v>
      </c>
      <c r="DD58" s="142">
        <f>[1]playerSkillEffect!DD58</f>
        <v>0</v>
      </c>
      <c r="DE58" s="142">
        <f>[1]playerSkillEffect!DE58</f>
        <v>0</v>
      </c>
      <c r="DF58" s="142">
        <f>[1]playerSkillEffect!DF58</f>
        <v>0</v>
      </c>
      <c r="DG58" s="142">
        <f>[1]playerSkillEffect!DG58</f>
        <v>0</v>
      </c>
      <c r="DH58" s="142">
        <f>[1]playerSkillEffect!DH58</f>
        <v>0</v>
      </c>
      <c r="DI58" s="142">
        <f>[1]playerSkillEffect!DI58</f>
        <v>2000</v>
      </c>
      <c r="DJ58" s="142">
        <f>[1]playerSkillEffect!DJ58</f>
        <v>0</v>
      </c>
      <c r="DK58" s="142">
        <f>[1]playerSkillEffect!DK58</f>
        <v>0</v>
      </c>
      <c r="DL58" s="142">
        <f>[1]playerSkillEffect!DL58</f>
        <v>0</v>
      </c>
      <c r="DM58" s="142">
        <f>[1]playerSkillEffect!DM58</f>
        <v>0</v>
      </c>
      <c r="DN58" s="142">
        <f>[1]playerSkillEffect!DN58</f>
        <v>0</v>
      </c>
      <c r="DO58" s="142">
        <f>[1]playerSkillEffect!DO58</f>
        <v>0</v>
      </c>
      <c r="DP58" s="142">
        <f>[1]playerSkillEffect!DP58</f>
        <v>0</v>
      </c>
      <c r="DQ58" s="142">
        <f>[1]playerSkillEffect!DQ58</f>
        <v>0</v>
      </c>
      <c r="DR58" s="142">
        <f>[1]playerSkillEffect!DR58</f>
        <v>0</v>
      </c>
      <c r="DS58" s="142">
        <f>[1]playerSkillEffect!DS58</f>
        <v>0</v>
      </c>
      <c r="DT58" s="142">
        <f>[1]playerSkillEffect!DT58</f>
        <v>4</v>
      </c>
      <c r="DU58" s="142">
        <f>[1]playerSkillEffect!DU58</f>
        <v>0</v>
      </c>
      <c r="DV58" s="142">
        <f>[1]playerSkillEffect!DV58</f>
        <v>0</v>
      </c>
      <c r="DW58" s="142">
        <f>[1]playerSkillEffect!DW58</f>
        <v>0</v>
      </c>
      <c r="DX58" s="142">
        <f>[1]playerSkillEffect!DX58</f>
        <v>0</v>
      </c>
      <c r="DY58" s="142">
        <f>[1]playerSkillEffect!DY58</f>
        <v>0</v>
      </c>
      <c r="DZ58" s="142">
        <f>[1]playerSkillEffect!DZ58</f>
        <v>0</v>
      </c>
      <c r="EA58" s="142">
        <f>[1]playerSkillEffect!EA58</f>
        <v>0</v>
      </c>
      <c r="EB58" s="142">
        <f>[1]playerSkillEffect!EB58</f>
        <v>0</v>
      </c>
      <c r="EC58" s="142">
        <f>[1]playerSkillEffect!EC58</f>
        <v>0</v>
      </c>
      <c r="ED58" s="142">
        <f>[1]playerSkillEffect!ED58</f>
        <v>0</v>
      </c>
      <c r="EE58" s="142">
        <f>[1]playerSkillEffect!EE58</f>
        <v>0</v>
      </c>
      <c r="EF58" s="142">
        <f>[1]playerSkillEffect!EF58</f>
        <v>0</v>
      </c>
      <c r="EG58" s="142">
        <f>[1]playerSkillEffect!EG58</f>
        <v>0</v>
      </c>
      <c r="EH58" s="142">
        <f>[1]playerSkillEffect!EH58</f>
        <v>0</v>
      </c>
      <c r="EI58" s="142">
        <f>[1]playerSkillEffect!EI58</f>
        <v>0</v>
      </c>
      <c r="EJ58" s="142">
        <f>[1]playerSkillEffect!EJ58</f>
        <v>0</v>
      </c>
      <c r="EK58" s="142">
        <f>[1]playerSkillEffect!EK58</f>
        <v>0</v>
      </c>
      <c r="EL58" s="142">
        <f>[1]playerSkillEffect!EL58</f>
        <v>0</v>
      </c>
      <c r="EM58" s="142">
        <f>[1]playerSkillEffect!EM58</f>
        <v>0</v>
      </c>
      <c r="EN58" s="142">
        <f>[1]playerSkillEffect!EN58</f>
        <v>0</v>
      </c>
      <c r="EO58" s="142">
        <f>[1]playerSkillEffect!EO58</f>
        <v>0</v>
      </c>
      <c r="EP58" s="142">
        <f>[1]playerSkillEffect!EP58</f>
        <v>0</v>
      </c>
      <c r="EQ58" s="142">
        <f>[1]playerSkillEffect!EQ58</f>
        <v>0</v>
      </c>
      <c r="ER58" s="142">
        <f>[1]playerSkillEffect!ER58</f>
        <v>0</v>
      </c>
      <c r="ES58" s="142">
        <f>[1]playerSkillEffect!ES58</f>
        <v>0</v>
      </c>
      <c r="ET58" s="142">
        <f>[1]playerSkillEffect!ET58</f>
        <v>0</v>
      </c>
      <c r="EU58" s="142">
        <f>[1]playerSkillEffect!EU58</f>
        <v>0</v>
      </c>
      <c r="EV58" s="142">
        <f>[1]playerSkillEffect!EV58</f>
        <v>0</v>
      </c>
      <c r="EW58" s="142">
        <f>[1]playerSkillEffect!EW58</f>
        <v>10</v>
      </c>
      <c r="EX58" s="142">
        <f>[1]playerSkillEffect!EX58</f>
        <v>0</v>
      </c>
      <c r="EY58" s="142">
        <f>[1]playerSkillEffect!EY58</f>
        <v>0</v>
      </c>
      <c r="EZ58" s="142">
        <f>[1]playerSkillEffect!EZ58</f>
        <v>101</v>
      </c>
      <c r="FA58" s="142">
        <f>[1]playerSkillEffect!FA58</f>
        <v>0</v>
      </c>
      <c r="FB58" s="142">
        <f>[1]playerSkillEffect!FB58</f>
        <v>0</v>
      </c>
      <c r="FC58" s="142">
        <f>[1]playerSkillEffect!FC58</f>
        <v>0</v>
      </c>
      <c r="FD58" s="142">
        <f>[1]playerSkillEffect!FD58</f>
        <v>0</v>
      </c>
      <c r="FE58" s="142">
        <f>[1]playerSkillEffect!FE58</f>
        <v>0</v>
      </c>
      <c r="FF58" s="142">
        <f>[1]playerSkillEffect!FF58</f>
        <v>0</v>
      </c>
      <c r="FG58" s="142">
        <f>[1]playerSkillEffect!FG58</f>
        <v>2</v>
      </c>
      <c r="FH58" s="142">
        <f>[1]playerSkillEffect!FH58</f>
        <v>1</v>
      </c>
      <c r="FI58" s="142">
        <f>[1]playerSkillEffect!FI58</f>
        <v>25</v>
      </c>
      <c r="FJ58" s="142">
        <f>[1]playerSkillEffect!FJ58</f>
        <v>10</v>
      </c>
      <c r="FK58" s="142">
        <f>[1]playerSkillEffect!FK58</f>
        <v>0</v>
      </c>
      <c r="FL58" s="142">
        <f>[1]playerSkillEffect!FL58</f>
        <v>0</v>
      </c>
      <c r="FM58" s="142">
        <f>[1]playerSkillEffect!FM58</f>
        <v>101</v>
      </c>
      <c r="FN58" s="142">
        <f>[1]playerSkillEffect!FN58</f>
        <v>0</v>
      </c>
      <c r="FO58" s="142">
        <f>[1]playerSkillEffect!FO58</f>
        <v>0</v>
      </c>
      <c r="FP58" s="142">
        <f>[1]playerSkillEffect!FP58</f>
        <v>0</v>
      </c>
      <c r="FQ58" s="142">
        <f>[1]playerSkillEffect!FQ58</f>
        <v>0</v>
      </c>
      <c r="FR58" s="142">
        <f>[1]playerSkillEffect!FR58</f>
        <v>0</v>
      </c>
      <c r="FS58" s="142">
        <f>[1]playerSkillEffect!FS58</f>
        <v>0</v>
      </c>
      <c r="FT58" s="142">
        <f>[1]playerSkillEffect!FT58</f>
        <v>0</v>
      </c>
      <c r="FU58" s="142">
        <f>[1]playerSkillEffect!FU58</f>
        <v>2</v>
      </c>
      <c r="FV58" s="142">
        <f>[1]playerSkillEffect!FV58</f>
        <v>1</v>
      </c>
      <c r="FW58" s="142">
        <f>[1]playerSkillEffect!FW58</f>
        <v>25</v>
      </c>
      <c r="FX58" s="142">
        <f>[1]playerSkillEffect!FX58</f>
        <v>2000</v>
      </c>
      <c r="FY58" s="142">
        <f>[1]playerSkillEffect!FY58</f>
        <v>1</v>
      </c>
      <c r="FZ58" s="142">
        <f>[1]playerSkillEffect!FZ58</f>
        <v>0</v>
      </c>
      <c r="GA58" s="142">
        <f>[1]playerSkillEffect!GA58</f>
        <v>0</v>
      </c>
      <c r="GB58" s="142">
        <f>[1]playerSkillEffect!GB58</f>
        <v>0</v>
      </c>
      <c r="GC58" s="142">
        <f>[1]playerSkillEffect!GC58</f>
        <v>0</v>
      </c>
      <c r="GD58" s="142">
        <f>[1]playerSkillEffect!GD58</f>
        <v>0</v>
      </c>
      <c r="GE58" s="142">
        <f>[1]playerSkillEffect!GE58</f>
        <v>0</v>
      </c>
      <c r="GF58" s="142">
        <f>[1]playerSkillEffect!GF58</f>
        <v>0</v>
      </c>
      <c r="GG58" s="142">
        <f>[1]playerSkillEffect!GG58</f>
        <v>0</v>
      </c>
      <c r="GH58" s="142">
        <f>[1]playerSkillEffect!GH58</f>
        <v>0</v>
      </c>
    </row>
    <row r="59" spans="1:190">
      <c r="A59" s="142">
        <f>[1]playerSkillEffect!A59</f>
        <v>4081</v>
      </c>
      <c r="B59" s="142" t="str">
        <f>[1]playerSkillEffect!B59</f>
        <v>连锁闪电</v>
      </c>
      <c r="C59" s="142">
        <f>[1]playerSkillEffect!C59</f>
        <v>2</v>
      </c>
      <c r="D59" s="142">
        <f>[1]playerSkillEffect!D59</f>
        <v>1</v>
      </c>
      <c r="E59" s="142">
        <f>[1]playerSkillEffect!E59</f>
        <v>1</v>
      </c>
      <c r="F59" s="142">
        <f>[1]playerSkillEffect!F59</f>
        <v>1</v>
      </c>
      <c r="G59" s="142">
        <f>[1]playerSkillEffect!G59</f>
        <v>1</v>
      </c>
      <c r="H59" s="142">
        <f>[1]playerSkillEffect!H59</f>
        <v>1</v>
      </c>
      <c r="I59" s="142">
        <f>[1]playerSkillEffect!I59</f>
        <v>0</v>
      </c>
      <c r="J59" s="142">
        <f>[1]playerSkillEffect!J59</f>
        <v>0</v>
      </c>
      <c r="K59" s="142">
        <f>[1]playerSkillEffect!K59</f>
        <v>0</v>
      </c>
      <c r="L59" s="142">
        <f>[1]playerSkillEffect!L59</f>
        <v>3.5999999999999997E-2</v>
      </c>
      <c r="M59" s="142">
        <f>[1]playerSkillEffect!M59</f>
        <v>2.7E-2</v>
      </c>
      <c r="N59" s="142" t="str">
        <f>[1]playerSkillEffect!N59</f>
        <v>PLAYERSKILL_408</v>
      </c>
      <c r="O59" s="142" t="str">
        <f>[1]playerSkillEffect!O59</f>
        <v>PLAYERSKILLDES_4081</v>
      </c>
      <c r="P59" s="142" t="str">
        <f>[1]playerSkillEffect!P59</f>
        <v>PLAYERSKILLDES2_4081</v>
      </c>
      <c r="Q59" s="142" t="str">
        <f>[1]playerSkillEffect!Q59</f>
        <v>PLAYERSKILLDES3_408</v>
      </c>
      <c r="R59" s="142" t="str">
        <f>[1]playerSkillEffect!R59</f>
        <v>PLAYERSKILLDES4_408</v>
      </c>
      <c r="S59" s="142" t="str">
        <f>[1]playerSkillEffect!S59</f>
        <v>ps_liansuoshandian</v>
      </c>
      <c r="T59" s="142">
        <f>[1]playerSkillEffect!T59</f>
        <v>101</v>
      </c>
      <c r="U59" s="142">
        <f>[1]playerSkillEffect!U59</f>
        <v>0</v>
      </c>
      <c r="V59" s="142">
        <f>[1]playerSkillEffect!V59</f>
        <v>0</v>
      </c>
      <c r="W59" s="142">
        <f>[1]playerSkillEffect!W59</f>
        <v>0</v>
      </c>
      <c r="X59" s="142">
        <f>[1]playerSkillEffect!X59</f>
        <v>0</v>
      </c>
      <c r="Y59" s="142">
        <f>[1]playerSkillEffect!Y59</f>
        <v>0</v>
      </c>
      <c r="Z59" s="142">
        <f>[1]playerSkillEffect!Z59</f>
        <v>0</v>
      </c>
      <c r="AA59" s="142">
        <f>[1]playerSkillEffect!AA59</f>
        <v>0</v>
      </c>
      <c r="AB59" s="142">
        <f>[1]playerSkillEffect!AB59</f>
        <v>0</v>
      </c>
      <c r="AC59" s="142">
        <f>[1]playerSkillEffect!AC59</f>
        <v>0</v>
      </c>
      <c r="AD59" s="142" t="str">
        <f>[1]playerSkillEffect!AD59</f>
        <v>liansuoshandian1_liansuoshandian</v>
      </c>
      <c r="AE59" s="142">
        <f>[1]playerSkillEffect!AE59</f>
        <v>0</v>
      </c>
      <c r="AF59" s="142">
        <f>[1]playerSkillEffect!AF59</f>
        <v>0</v>
      </c>
      <c r="AG59" s="142">
        <f>[1]playerSkillEffect!AG59</f>
        <v>0</v>
      </c>
      <c r="AH59" s="142">
        <f>[1]playerSkillEffect!AH59</f>
        <v>120</v>
      </c>
      <c r="AI59" s="142">
        <f>[1]playerSkillEffect!AI59</f>
        <v>0</v>
      </c>
      <c r="AJ59" s="142">
        <f>[1]playerSkillEffect!AJ59</f>
        <v>0</v>
      </c>
      <c r="AK59" s="142">
        <f>[1]playerSkillEffect!AK59</f>
        <v>0</v>
      </c>
      <c r="AL59" s="142">
        <f>[1]playerSkillEffect!AL59</f>
        <v>0</v>
      </c>
      <c r="AM59" s="142">
        <f>[1]playerSkillEffect!AM59</f>
        <v>1</v>
      </c>
      <c r="AN59" s="142">
        <f>[1]playerSkillEffect!AN59</f>
        <v>0</v>
      </c>
      <c r="AO59" s="142">
        <f>[1]playerSkillEffect!AO59</f>
        <v>0</v>
      </c>
      <c r="AP59" s="142">
        <f>[1]playerSkillEffect!AP59</f>
        <v>3</v>
      </c>
      <c r="AQ59" s="142">
        <f>[1]playerSkillEffect!AQ59</f>
        <v>4</v>
      </c>
      <c r="AR59" s="142">
        <f>[1]playerSkillEffect!AR59</f>
        <v>0</v>
      </c>
      <c r="AS59" s="142">
        <f>[1]playerSkillEffect!AS59</f>
        <v>0</v>
      </c>
      <c r="AT59" s="142" t="str">
        <f>[1]playerSkillEffect!AT59</f>
        <v>[0,0]</v>
      </c>
      <c r="AU59" s="142" t="str">
        <f>[1]playerSkillEffect!AU59</f>
        <v>[20000,0]</v>
      </c>
      <c r="AV59" s="142" t="str">
        <f>[1]playerSkillEffect!AV59</f>
        <v>[56,0]</v>
      </c>
      <c r="AW59" s="142">
        <f>[1]playerSkillEffect!AW59</f>
        <v>1</v>
      </c>
      <c r="AX59" s="142">
        <f>[1]playerSkillEffect!AX59</f>
        <v>1</v>
      </c>
      <c r="AY59" s="142">
        <f>[1]playerSkillEffect!AY59</f>
        <v>1</v>
      </c>
      <c r="AZ59" s="142" t="str">
        <f>[1]playerSkillEffect!AZ59</f>
        <v/>
      </c>
      <c r="BA59" s="142">
        <f>[1]playerSkillEffect!BA59</f>
        <v>0</v>
      </c>
      <c r="BB59" s="142">
        <f>[1]playerSkillEffect!BB59</f>
        <v>1</v>
      </c>
      <c r="BC59" s="142">
        <f>[1]playerSkillEffect!BC59</f>
        <v>0</v>
      </c>
      <c r="BD59" s="142" t="str">
        <f>[1]playerSkillEffect!BD59</f>
        <v/>
      </c>
      <c r="BE59" s="142" t="str">
        <f>[1]playerSkillEffect!BE59</f>
        <v/>
      </c>
      <c r="BF59" s="142" t="str">
        <f>[1]playerSkillEffect!BF59</f>
        <v/>
      </c>
      <c r="BG59" s="142" t="str">
        <f>[1]playerSkillEffect!BG59</f>
        <v/>
      </c>
      <c r="BH59" s="142">
        <f>[1]playerSkillEffect!BH59</f>
        <v>100</v>
      </c>
      <c r="BI59" s="142">
        <f>[1]playerSkillEffect!BI59</f>
        <v>0</v>
      </c>
      <c r="BJ59" s="142">
        <f>[1]playerSkillEffect!BJ59</f>
        <v>0</v>
      </c>
      <c r="BK59" s="142">
        <f>[1]playerSkillEffect!BK59</f>
        <v>1</v>
      </c>
      <c r="BL59" s="142">
        <f>[1]playerSkillEffect!BL59</f>
        <v>2000</v>
      </c>
      <c r="BM59" s="142">
        <f>[1]playerSkillEffect!BM59</f>
        <v>2</v>
      </c>
      <c r="BN59" s="142">
        <f>[1]playerSkillEffect!BN59</f>
        <v>3</v>
      </c>
      <c r="BO59" s="142">
        <f>[1]playerSkillEffect!BO59</f>
        <v>0</v>
      </c>
      <c r="BP59" s="142" t="str">
        <f>[1]playerSkillEffect!BP59</f>
        <v>[7,1]</v>
      </c>
      <c r="BQ59" s="142">
        <f>[1]playerSkillEffect!BQ59</f>
        <v>2</v>
      </c>
      <c r="BR59" s="142">
        <f>[1]playerSkillEffect!BR59</f>
        <v>0</v>
      </c>
      <c r="BS59" s="142">
        <f>[1]playerSkillEffect!BS59</f>
        <v>0</v>
      </c>
      <c r="BT59" s="142">
        <f>[1]playerSkillEffect!BT59</f>
        <v>0</v>
      </c>
      <c r="BU59" s="142" t="str">
        <f>[1]playerSkillEffect!BU59</f>
        <v>[4453,2415]</v>
      </c>
      <c r="BV59" s="142">
        <f>[1]playerSkillEffect!BV59</f>
        <v>0</v>
      </c>
      <c r="BW59" s="142" t="str">
        <f>[1]playerSkillEffect!BW59</f>
        <v/>
      </c>
      <c r="BX59" s="142">
        <f>[1]playerSkillEffect!BX59</f>
        <v>4</v>
      </c>
      <c r="BY59" s="142" t="str">
        <f>[1]playerSkillEffect!BY59</f>
        <v/>
      </c>
      <c r="BZ59" s="142" t="str">
        <f>[1]playerSkillEffect!BZ59</f>
        <v/>
      </c>
      <c r="CA59" s="142" t="str">
        <f>[1]playerSkillEffect!CA59</f>
        <v/>
      </c>
      <c r="CB59" s="142" t="str">
        <f>[1]playerSkillEffect!CB59</f>
        <v/>
      </c>
      <c r="CC59" s="142">
        <f>[1]playerSkillEffect!CC59</f>
        <v>0</v>
      </c>
      <c r="CD59" s="142">
        <f>[1]playerSkillEffect!CD59</f>
        <v>0</v>
      </c>
      <c r="CE59" s="142" t="str">
        <f>[1]playerSkillEffect!CE59</f>
        <v/>
      </c>
      <c r="CF59" s="142" t="str">
        <f>[1]playerSkillEffect!CF59</f>
        <v/>
      </c>
      <c r="CG59" s="142" t="str">
        <f>[1]playerSkillEffect!CG59</f>
        <v/>
      </c>
      <c r="CH59" s="142" t="str">
        <f>[1]playerSkillEffect!CH59</f>
        <v/>
      </c>
      <c r="CI59" s="142" t="str">
        <f>[1]playerSkillEffect!CI59</f>
        <v/>
      </c>
      <c r="CJ59" s="142">
        <f>[1]playerSkillEffect!CJ59</f>
        <v>0</v>
      </c>
      <c r="CK59" s="142">
        <f>[1]playerSkillEffect!CK59</f>
        <v>0</v>
      </c>
      <c r="CL59" s="142">
        <f>[1]playerSkillEffect!CL59</f>
        <v>0</v>
      </c>
      <c r="CM59" s="142">
        <f>[1]playerSkillEffect!CM59</f>
        <v>0</v>
      </c>
      <c r="CN59" s="142">
        <f>[1]playerSkillEffect!CN59</f>
        <v>0</v>
      </c>
      <c r="CO59" s="142" t="str">
        <f>[1]playerSkillEffect!CO59</f>
        <v>liansuoshandian3_liansuoshandian</v>
      </c>
      <c r="CP59" s="142">
        <f>[1]playerSkillEffect!CP59</f>
        <v>0</v>
      </c>
      <c r="CQ59" s="142">
        <f>[1]playerSkillEffect!CQ59</f>
        <v>8</v>
      </c>
      <c r="CR59" s="142" t="str">
        <f>[1]playerSkillEffect!CR59</f>
        <v>liansuoshandian2_liansuoshandian</v>
      </c>
      <c r="CS59" s="142">
        <f>[1]playerSkillEffect!CS59</f>
        <v>0</v>
      </c>
      <c r="CT59" s="142">
        <f>[1]playerSkillEffect!CT59</f>
        <v>0</v>
      </c>
      <c r="CU59" s="142">
        <f>[1]playerSkillEffect!CU59</f>
        <v>0</v>
      </c>
      <c r="CV59" s="142">
        <f>[1]playerSkillEffect!CV59</f>
        <v>0</v>
      </c>
      <c r="CW59" s="142">
        <f>[1]playerSkillEffect!CW59</f>
        <v>4</v>
      </c>
      <c r="CX59" s="142">
        <f>[1]playerSkillEffect!CX59</f>
        <v>4</v>
      </c>
      <c r="CY59" s="142">
        <f>[1]playerSkillEffect!CY59</f>
        <v>4</v>
      </c>
      <c r="CZ59" s="142">
        <f>[1]playerSkillEffect!CZ59</f>
        <v>0</v>
      </c>
      <c r="DA59" s="142">
        <f>[1]playerSkillEffect!DA59</f>
        <v>0</v>
      </c>
      <c r="DB59" s="142">
        <f>[1]playerSkillEffect!DB59</f>
        <v>0</v>
      </c>
      <c r="DC59" s="142">
        <f>[1]playerSkillEffect!DC59</f>
        <v>0</v>
      </c>
      <c r="DD59" s="142">
        <f>[1]playerSkillEffect!DD59</f>
        <v>0</v>
      </c>
      <c r="DE59" s="142">
        <f>[1]playerSkillEffect!DE59</f>
        <v>0</v>
      </c>
      <c r="DF59" s="142">
        <f>[1]playerSkillEffect!DF59</f>
        <v>0</v>
      </c>
      <c r="DG59" s="142">
        <f>[1]playerSkillEffect!DG59</f>
        <v>0</v>
      </c>
      <c r="DH59" s="142">
        <f>[1]playerSkillEffect!DH59</f>
        <v>0</v>
      </c>
      <c r="DI59" s="142">
        <f>[1]playerSkillEffect!DI59</f>
        <v>2000</v>
      </c>
      <c r="DJ59" s="142">
        <f>[1]playerSkillEffect!DJ59</f>
        <v>0</v>
      </c>
      <c r="DK59" s="142">
        <f>[1]playerSkillEffect!DK59</f>
        <v>0</v>
      </c>
      <c r="DL59" s="142">
        <f>[1]playerSkillEffect!DL59</f>
        <v>0</v>
      </c>
      <c r="DM59" s="142">
        <f>[1]playerSkillEffect!DM59</f>
        <v>0</v>
      </c>
      <c r="DN59" s="142">
        <f>[1]playerSkillEffect!DN59</f>
        <v>0</v>
      </c>
      <c r="DO59" s="142">
        <f>[1]playerSkillEffect!DO59</f>
        <v>0</v>
      </c>
      <c r="DP59" s="142">
        <f>[1]playerSkillEffect!DP59</f>
        <v>0</v>
      </c>
      <c r="DQ59" s="142">
        <f>[1]playerSkillEffect!DQ59</f>
        <v>0</v>
      </c>
      <c r="DR59" s="142">
        <f>[1]playerSkillEffect!DR59</f>
        <v>0</v>
      </c>
      <c r="DS59" s="142">
        <f>[1]playerSkillEffect!DS59</f>
        <v>0</v>
      </c>
      <c r="DT59" s="142">
        <f>[1]playerSkillEffect!DT59</f>
        <v>4</v>
      </c>
      <c r="DU59" s="142">
        <f>[1]playerSkillEffect!DU59</f>
        <v>0</v>
      </c>
      <c r="DV59" s="142">
        <f>[1]playerSkillEffect!DV59</f>
        <v>0</v>
      </c>
      <c r="DW59" s="142">
        <f>[1]playerSkillEffect!DW59</f>
        <v>0</v>
      </c>
      <c r="DX59" s="142">
        <f>[1]playerSkillEffect!DX59</f>
        <v>0</v>
      </c>
      <c r="DY59" s="142">
        <f>[1]playerSkillEffect!DY59</f>
        <v>0</v>
      </c>
      <c r="DZ59" s="142">
        <f>[1]playerSkillEffect!DZ59</f>
        <v>0</v>
      </c>
      <c r="EA59" s="142">
        <f>[1]playerSkillEffect!EA59</f>
        <v>0</v>
      </c>
      <c r="EB59" s="142">
        <f>[1]playerSkillEffect!EB59</f>
        <v>0</v>
      </c>
      <c r="EC59" s="142">
        <f>[1]playerSkillEffect!EC59</f>
        <v>0</v>
      </c>
      <c r="ED59" s="142">
        <f>[1]playerSkillEffect!ED59</f>
        <v>0</v>
      </c>
      <c r="EE59" s="142">
        <f>[1]playerSkillEffect!EE59</f>
        <v>0</v>
      </c>
      <c r="EF59" s="142">
        <f>[1]playerSkillEffect!EF59</f>
        <v>0</v>
      </c>
      <c r="EG59" s="142">
        <f>[1]playerSkillEffect!EG59</f>
        <v>0</v>
      </c>
      <c r="EH59" s="142">
        <f>[1]playerSkillEffect!EH59</f>
        <v>0</v>
      </c>
      <c r="EI59" s="142">
        <f>[1]playerSkillEffect!EI59</f>
        <v>0</v>
      </c>
      <c r="EJ59" s="142">
        <f>[1]playerSkillEffect!EJ59</f>
        <v>0</v>
      </c>
      <c r="EK59" s="142">
        <f>[1]playerSkillEffect!EK59</f>
        <v>0</v>
      </c>
      <c r="EL59" s="142">
        <f>[1]playerSkillEffect!EL59</f>
        <v>0</v>
      </c>
      <c r="EM59" s="142">
        <f>[1]playerSkillEffect!EM59</f>
        <v>0</v>
      </c>
      <c r="EN59" s="142">
        <f>[1]playerSkillEffect!EN59</f>
        <v>0</v>
      </c>
      <c r="EO59" s="142">
        <f>[1]playerSkillEffect!EO59</f>
        <v>0</v>
      </c>
      <c r="EP59" s="142">
        <f>[1]playerSkillEffect!EP59</f>
        <v>0</v>
      </c>
      <c r="EQ59" s="142">
        <f>[1]playerSkillEffect!EQ59</f>
        <v>0</v>
      </c>
      <c r="ER59" s="142">
        <f>[1]playerSkillEffect!ER59</f>
        <v>0</v>
      </c>
      <c r="ES59" s="142">
        <f>[1]playerSkillEffect!ES59</f>
        <v>0</v>
      </c>
      <c r="ET59" s="142">
        <f>[1]playerSkillEffect!ET59</f>
        <v>0</v>
      </c>
      <c r="EU59" s="142">
        <f>[1]playerSkillEffect!EU59</f>
        <v>0</v>
      </c>
      <c r="EV59" s="142">
        <f>[1]playerSkillEffect!EV59</f>
        <v>0</v>
      </c>
      <c r="EW59" s="142">
        <f>[1]playerSkillEffect!EW59</f>
        <v>10</v>
      </c>
      <c r="EX59" s="142">
        <f>[1]playerSkillEffect!EX59</f>
        <v>0</v>
      </c>
      <c r="EY59" s="142">
        <f>[1]playerSkillEffect!EY59</f>
        <v>0</v>
      </c>
      <c r="EZ59" s="142">
        <f>[1]playerSkillEffect!EZ59</f>
        <v>101</v>
      </c>
      <c r="FA59" s="142">
        <f>[1]playerSkillEffect!FA59</f>
        <v>0</v>
      </c>
      <c r="FB59" s="142">
        <f>[1]playerSkillEffect!FB59</f>
        <v>0</v>
      </c>
      <c r="FC59" s="142">
        <f>[1]playerSkillEffect!FC59</f>
        <v>0</v>
      </c>
      <c r="FD59" s="142">
        <f>[1]playerSkillEffect!FD59</f>
        <v>0</v>
      </c>
      <c r="FE59" s="142">
        <f>[1]playerSkillEffect!FE59</f>
        <v>0</v>
      </c>
      <c r="FF59" s="142">
        <f>[1]playerSkillEffect!FF59</f>
        <v>0</v>
      </c>
      <c r="FG59" s="142">
        <f>[1]playerSkillEffect!FG59</f>
        <v>2</v>
      </c>
      <c r="FH59" s="142">
        <f>[1]playerSkillEffect!FH59</f>
        <v>1</v>
      </c>
      <c r="FI59" s="142">
        <f>[1]playerSkillEffect!FI59</f>
        <v>25</v>
      </c>
      <c r="FJ59" s="142">
        <f>[1]playerSkillEffect!FJ59</f>
        <v>10</v>
      </c>
      <c r="FK59" s="142">
        <f>[1]playerSkillEffect!FK59</f>
        <v>0</v>
      </c>
      <c r="FL59" s="142">
        <f>[1]playerSkillEffect!FL59</f>
        <v>0</v>
      </c>
      <c r="FM59" s="142">
        <f>[1]playerSkillEffect!FM59</f>
        <v>101</v>
      </c>
      <c r="FN59" s="142">
        <f>[1]playerSkillEffect!FN59</f>
        <v>0</v>
      </c>
      <c r="FO59" s="142">
        <f>[1]playerSkillEffect!FO59</f>
        <v>0</v>
      </c>
      <c r="FP59" s="142">
        <f>[1]playerSkillEffect!FP59</f>
        <v>0</v>
      </c>
      <c r="FQ59" s="142">
        <f>[1]playerSkillEffect!FQ59</f>
        <v>0</v>
      </c>
      <c r="FR59" s="142">
        <f>[1]playerSkillEffect!FR59</f>
        <v>0</v>
      </c>
      <c r="FS59" s="142">
        <f>[1]playerSkillEffect!FS59</f>
        <v>0</v>
      </c>
      <c r="FT59" s="142">
        <f>[1]playerSkillEffect!FT59</f>
        <v>0</v>
      </c>
      <c r="FU59" s="142">
        <f>[1]playerSkillEffect!FU59</f>
        <v>2</v>
      </c>
      <c r="FV59" s="142">
        <f>[1]playerSkillEffect!FV59</f>
        <v>1</v>
      </c>
      <c r="FW59" s="142">
        <f>[1]playerSkillEffect!FW59</f>
        <v>25</v>
      </c>
      <c r="FX59" s="142">
        <f>[1]playerSkillEffect!FX59</f>
        <v>2000</v>
      </c>
      <c r="FY59" s="142">
        <f>[1]playerSkillEffect!FY59</f>
        <v>1</v>
      </c>
      <c r="FZ59" s="142">
        <f>[1]playerSkillEffect!FZ59</f>
        <v>0</v>
      </c>
      <c r="GA59" s="142">
        <f>[1]playerSkillEffect!GA59</f>
        <v>0</v>
      </c>
      <c r="GB59" s="142">
        <f>[1]playerSkillEffect!GB59</f>
        <v>0</v>
      </c>
      <c r="GC59" s="142">
        <f>[1]playerSkillEffect!GC59</f>
        <v>0</v>
      </c>
      <c r="GD59" s="142">
        <f>[1]playerSkillEffect!GD59</f>
        <v>0</v>
      </c>
      <c r="GE59" s="142">
        <f>[1]playerSkillEffect!GE59</f>
        <v>0</v>
      </c>
      <c r="GF59" s="142">
        <f>[1]playerSkillEffect!GF59</f>
        <v>0</v>
      </c>
      <c r="GG59" s="142">
        <f>[1]playerSkillEffect!GG59</f>
        <v>0</v>
      </c>
      <c r="GH59" s="142">
        <f>[1]playerSkillEffect!GH59</f>
        <v>0</v>
      </c>
    </row>
    <row r="60" spans="1:190">
      <c r="A60" s="142">
        <f>[1]playerSkillEffect!A60</f>
        <v>4082</v>
      </c>
      <c r="B60" s="142" t="str">
        <f>[1]playerSkillEffect!B60</f>
        <v>连锁闪电</v>
      </c>
      <c r="C60" s="142">
        <f>[1]playerSkillEffect!C60</f>
        <v>2</v>
      </c>
      <c r="D60" s="142">
        <f>[1]playerSkillEffect!D60</f>
        <v>1</v>
      </c>
      <c r="E60" s="142">
        <f>[1]playerSkillEffect!E60</f>
        <v>1</v>
      </c>
      <c r="F60" s="142">
        <f>[1]playerSkillEffect!F60</f>
        <v>1</v>
      </c>
      <c r="G60" s="142">
        <f>[1]playerSkillEffect!G60</f>
        <v>1</v>
      </c>
      <c r="H60" s="142">
        <f>[1]playerSkillEffect!H60</f>
        <v>1</v>
      </c>
      <c r="I60" s="142">
        <f>[1]playerSkillEffect!I60</f>
        <v>0</v>
      </c>
      <c r="J60" s="142">
        <f>[1]playerSkillEffect!J60</f>
        <v>0</v>
      </c>
      <c r="K60" s="142">
        <f>[1]playerSkillEffect!K60</f>
        <v>0</v>
      </c>
      <c r="L60" s="142">
        <f>[1]playerSkillEffect!L60</f>
        <v>3.5999999999999997E-2</v>
      </c>
      <c r="M60" s="142">
        <f>[1]playerSkillEffect!M60</f>
        <v>2.7E-2</v>
      </c>
      <c r="N60" s="142" t="str">
        <f>[1]playerSkillEffect!N60</f>
        <v>PLAYERSKILL_408</v>
      </c>
      <c r="O60" s="142" t="str">
        <f>[1]playerSkillEffect!O60</f>
        <v>PLAYERSKILLDES_4082</v>
      </c>
      <c r="P60" s="142" t="str">
        <f>[1]playerSkillEffect!P60</f>
        <v>PLAYERSKILLDES2_4082</v>
      </c>
      <c r="Q60" s="142" t="str">
        <f>[1]playerSkillEffect!Q60</f>
        <v>PLAYERSKILLDES3_408</v>
      </c>
      <c r="R60" s="142" t="str">
        <f>[1]playerSkillEffect!R60</f>
        <v>PLAYERSKILLDES4_408</v>
      </c>
      <c r="S60" s="142" t="str">
        <f>[1]playerSkillEffect!S60</f>
        <v>ps_liansuoshandian</v>
      </c>
      <c r="T60" s="142">
        <f>[1]playerSkillEffect!T60</f>
        <v>101</v>
      </c>
      <c r="U60" s="142">
        <f>[1]playerSkillEffect!U60</f>
        <v>0</v>
      </c>
      <c r="V60" s="142">
        <f>[1]playerSkillEffect!V60</f>
        <v>0</v>
      </c>
      <c r="W60" s="142">
        <f>[1]playerSkillEffect!W60</f>
        <v>0</v>
      </c>
      <c r="X60" s="142">
        <f>[1]playerSkillEffect!X60</f>
        <v>0</v>
      </c>
      <c r="Y60" s="142">
        <f>[1]playerSkillEffect!Y60</f>
        <v>0</v>
      </c>
      <c r="Z60" s="142">
        <f>[1]playerSkillEffect!Z60</f>
        <v>0</v>
      </c>
      <c r="AA60" s="142">
        <f>[1]playerSkillEffect!AA60</f>
        <v>0</v>
      </c>
      <c r="AB60" s="142">
        <f>[1]playerSkillEffect!AB60</f>
        <v>0</v>
      </c>
      <c r="AC60" s="142">
        <f>[1]playerSkillEffect!AC60</f>
        <v>0</v>
      </c>
      <c r="AD60" s="142" t="str">
        <f>[1]playerSkillEffect!AD60</f>
        <v>liansuoshandian1_liansuoshandian</v>
      </c>
      <c r="AE60" s="142">
        <f>[1]playerSkillEffect!AE60</f>
        <v>0</v>
      </c>
      <c r="AF60" s="142">
        <f>[1]playerSkillEffect!AF60</f>
        <v>0</v>
      </c>
      <c r="AG60" s="142">
        <f>[1]playerSkillEffect!AG60</f>
        <v>0</v>
      </c>
      <c r="AH60" s="142">
        <f>[1]playerSkillEffect!AH60</f>
        <v>120</v>
      </c>
      <c r="AI60" s="142">
        <f>[1]playerSkillEffect!AI60</f>
        <v>0</v>
      </c>
      <c r="AJ60" s="142">
        <f>[1]playerSkillEffect!AJ60</f>
        <v>0</v>
      </c>
      <c r="AK60" s="142">
        <f>[1]playerSkillEffect!AK60</f>
        <v>0</v>
      </c>
      <c r="AL60" s="142">
        <f>[1]playerSkillEffect!AL60</f>
        <v>0</v>
      </c>
      <c r="AM60" s="142">
        <f>[1]playerSkillEffect!AM60</f>
        <v>1</v>
      </c>
      <c r="AN60" s="142">
        <f>[1]playerSkillEffect!AN60</f>
        <v>0</v>
      </c>
      <c r="AO60" s="142">
        <f>[1]playerSkillEffect!AO60</f>
        <v>0</v>
      </c>
      <c r="AP60" s="142">
        <f>[1]playerSkillEffect!AP60</f>
        <v>3</v>
      </c>
      <c r="AQ60" s="142">
        <f>[1]playerSkillEffect!AQ60</f>
        <v>4</v>
      </c>
      <c r="AR60" s="142">
        <f>[1]playerSkillEffect!AR60</f>
        <v>0</v>
      </c>
      <c r="AS60" s="142">
        <f>[1]playerSkillEffect!AS60</f>
        <v>0</v>
      </c>
      <c r="AT60" s="142" t="str">
        <f>[1]playerSkillEffect!AT60</f>
        <v>[0,0]</v>
      </c>
      <c r="AU60" s="142" t="str">
        <f>[1]playerSkillEffect!AU60</f>
        <v>[20000,0]</v>
      </c>
      <c r="AV60" s="142" t="str">
        <f>[1]playerSkillEffect!AV60</f>
        <v>[56,0]</v>
      </c>
      <c r="AW60" s="142">
        <f>[1]playerSkillEffect!AW60</f>
        <v>1</v>
      </c>
      <c r="AX60" s="142">
        <f>[1]playerSkillEffect!AX60</f>
        <v>1</v>
      </c>
      <c r="AY60" s="142">
        <f>[1]playerSkillEffect!AY60</f>
        <v>1</v>
      </c>
      <c r="AZ60" s="142" t="str">
        <f>[1]playerSkillEffect!AZ60</f>
        <v/>
      </c>
      <c r="BA60" s="142">
        <f>[1]playerSkillEffect!BA60</f>
        <v>0</v>
      </c>
      <c r="BB60" s="142">
        <f>[1]playerSkillEffect!BB60</f>
        <v>1</v>
      </c>
      <c r="BC60" s="142">
        <f>[1]playerSkillEffect!BC60</f>
        <v>0</v>
      </c>
      <c r="BD60" s="142" t="str">
        <f>[1]playerSkillEffect!BD60</f>
        <v/>
      </c>
      <c r="BE60" s="142" t="str">
        <f>[1]playerSkillEffect!BE60</f>
        <v/>
      </c>
      <c r="BF60" s="142" t="str">
        <f>[1]playerSkillEffect!BF60</f>
        <v/>
      </c>
      <c r="BG60" s="142" t="str">
        <f>[1]playerSkillEffect!BG60</f>
        <v/>
      </c>
      <c r="BH60" s="142">
        <f>[1]playerSkillEffect!BH60</f>
        <v>100</v>
      </c>
      <c r="BI60" s="142">
        <f>[1]playerSkillEffect!BI60</f>
        <v>0</v>
      </c>
      <c r="BJ60" s="142">
        <f>[1]playerSkillEffect!BJ60</f>
        <v>0</v>
      </c>
      <c r="BK60" s="142">
        <f>[1]playerSkillEffect!BK60</f>
        <v>1</v>
      </c>
      <c r="BL60" s="142">
        <f>[1]playerSkillEffect!BL60</f>
        <v>2000</v>
      </c>
      <c r="BM60" s="142">
        <f>[1]playerSkillEffect!BM60</f>
        <v>2</v>
      </c>
      <c r="BN60" s="142">
        <f>[1]playerSkillEffect!BN60</f>
        <v>3</v>
      </c>
      <c r="BO60" s="142">
        <f>[1]playerSkillEffect!BO60</f>
        <v>0</v>
      </c>
      <c r="BP60" s="142" t="str">
        <f>[1]playerSkillEffect!BP60</f>
        <v>[7,1]</v>
      </c>
      <c r="BQ60" s="142">
        <f>[1]playerSkillEffect!BQ60</f>
        <v>2</v>
      </c>
      <c r="BR60" s="142">
        <f>[1]playerSkillEffect!BR60</f>
        <v>0</v>
      </c>
      <c r="BS60" s="142" t="str">
        <f>[1]playerSkillEffect!BS60</f>
        <v>[24,0]</v>
      </c>
      <c r="BT60" s="142" t="str">
        <f>[1]playerSkillEffect!BT60</f>
        <v>[60000,20000]</v>
      </c>
      <c r="BU60" s="142" t="str">
        <f>[1]playerSkillEffect!BU60</f>
        <v>[4453,2415]</v>
      </c>
      <c r="BV60" s="142">
        <f>[1]playerSkillEffect!BV60</f>
        <v>0</v>
      </c>
      <c r="BW60" s="142" t="str">
        <f>[1]playerSkillEffect!BW60</f>
        <v/>
      </c>
      <c r="BX60" s="142">
        <f>[1]playerSkillEffect!BX60</f>
        <v>4</v>
      </c>
      <c r="BY60" s="142" t="str">
        <f>[1]playerSkillEffect!BY60</f>
        <v/>
      </c>
      <c r="BZ60" s="142" t="str">
        <f>[1]playerSkillEffect!BZ60</f>
        <v/>
      </c>
      <c r="CA60" s="142" t="str">
        <f>[1]playerSkillEffect!CA60</f>
        <v/>
      </c>
      <c r="CB60" s="142" t="str">
        <f>[1]playerSkillEffect!CB60</f>
        <v/>
      </c>
      <c r="CC60" s="142">
        <f>[1]playerSkillEffect!CC60</f>
        <v>0</v>
      </c>
      <c r="CD60" s="142">
        <f>[1]playerSkillEffect!CD60</f>
        <v>0</v>
      </c>
      <c r="CE60" s="142" t="str">
        <f>[1]playerSkillEffect!CE60</f>
        <v/>
      </c>
      <c r="CF60" s="142" t="str">
        <f>[1]playerSkillEffect!CF60</f>
        <v/>
      </c>
      <c r="CG60" s="142" t="str">
        <f>[1]playerSkillEffect!CG60</f>
        <v/>
      </c>
      <c r="CH60" s="142" t="str">
        <f>[1]playerSkillEffect!CH60</f>
        <v/>
      </c>
      <c r="CI60" s="142" t="str">
        <f>[1]playerSkillEffect!CI60</f>
        <v/>
      </c>
      <c r="CJ60" s="142">
        <f>[1]playerSkillEffect!CJ60</f>
        <v>0</v>
      </c>
      <c r="CK60" s="142">
        <f>[1]playerSkillEffect!CK60</f>
        <v>0</v>
      </c>
      <c r="CL60" s="142">
        <f>[1]playerSkillEffect!CL60</f>
        <v>0</v>
      </c>
      <c r="CM60" s="142">
        <f>[1]playerSkillEffect!CM60</f>
        <v>0</v>
      </c>
      <c r="CN60" s="142">
        <f>[1]playerSkillEffect!CN60</f>
        <v>0</v>
      </c>
      <c r="CO60" s="142" t="str">
        <f>[1]playerSkillEffect!CO60</f>
        <v>liansuoshandian3_liansuoshandian</v>
      </c>
      <c r="CP60" s="142">
        <f>[1]playerSkillEffect!CP60</f>
        <v>0</v>
      </c>
      <c r="CQ60" s="142">
        <f>[1]playerSkillEffect!CQ60</f>
        <v>8</v>
      </c>
      <c r="CR60" s="142" t="str">
        <f>[1]playerSkillEffect!CR60</f>
        <v>liansuoshandian2_liansuoshandian</v>
      </c>
      <c r="CS60" s="142">
        <f>[1]playerSkillEffect!CS60</f>
        <v>0</v>
      </c>
      <c r="CT60" s="142">
        <f>[1]playerSkillEffect!CT60</f>
        <v>0</v>
      </c>
      <c r="CU60" s="142">
        <f>[1]playerSkillEffect!CU60</f>
        <v>0</v>
      </c>
      <c r="CV60" s="142">
        <f>[1]playerSkillEffect!CV60</f>
        <v>0</v>
      </c>
      <c r="CW60" s="142">
        <f>[1]playerSkillEffect!CW60</f>
        <v>4</v>
      </c>
      <c r="CX60" s="142">
        <f>[1]playerSkillEffect!CX60</f>
        <v>4</v>
      </c>
      <c r="CY60" s="142">
        <f>[1]playerSkillEffect!CY60</f>
        <v>4</v>
      </c>
      <c r="CZ60" s="142">
        <f>[1]playerSkillEffect!CZ60</f>
        <v>0</v>
      </c>
      <c r="DA60" s="142">
        <f>[1]playerSkillEffect!DA60</f>
        <v>0</v>
      </c>
      <c r="DB60" s="142">
        <f>[1]playerSkillEffect!DB60</f>
        <v>0</v>
      </c>
      <c r="DC60" s="142">
        <f>[1]playerSkillEffect!DC60</f>
        <v>0</v>
      </c>
      <c r="DD60" s="142">
        <f>[1]playerSkillEffect!DD60</f>
        <v>0</v>
      </c>
      <c r="DE60" s="142">
        <f>[1]playerSkillEffect!DE60</f>
        <v>0</v>
      </c>
      <c r="DF60" s="142">
        <f>[1]playerSkillEffect!DF60</f>
        <v>0</v>
      </c>
      <c r="DG60" s="142">
        <f>[1]playerSkillEffect!DG60</f>
        <v>0</v>
      </c>
      <c r="DH60" s="142">
        <f>[1]playerSkillEffect!DH60</f>
        <v>0</v>
      </c>
      <c r="DI60" s="142">
        <f>[1]playerSkillEffect!DI60</f>
        <v>2000</v>
      </c>
      <c r="DJ60" s="142">
        <f>[1]playerSkillEffect!DJ60</f>
        <v>0</v>
      </c>
      <c r="DK60" s="142">
        <f>[1]playerSkillEffect!DK60</f>
        <v>0</v>
      </c>
      <c r="DL60" s="142">
        <f>[1]playerSkillEffect!DL60</f>
        <v>0</v>
      </c>
      <c r="DM60" s="142">
        <f>[1]playerSkillEffect!DM60</f>
        <v>0</v>
      </c>
      <c r="DN60" s="142">
        <f>[1]playerSkillEffect!DN60</f>
        <v>0</v>
      </c>
      <c r="DO60" s="142">
        <f>[1]playerSkillEffect!DO60</f>
        <v>0</v>
      </c>
      <c r="DP60" s="142">
        <f>[1]playerSkillEffect!DP60</f>
        <v>0</v>
      </c>
      <c r="DQ60" s="142">
        <f>[1]playerSkillEffect!DQ60</f>
        <v>0</v>
      </c>
      <c r="DR60" s="142">
        <f>[1]playerSkillEffect!DR60</f>
        <v>0</v>
      </c>
      <c r="DS60" s="142">
        <f>[1]playerSkillEffect!DS60</f>
        <v>0</v>
      </c>
      <c r="DT60" s="142">
        <f>[1]playerSkillEffect!DT60</f>
        <v>4</v>
      </c>
      <c r="DU60" s="142">
        <f>[1]playerSkillEffect!DU60</f>
        <v>0</v>
      </c>
      <c r="DV60" s="142">
        <f>[1]playerSkillEffect!DV60</f>
        <v>0</v>
      </c>
      <c r="DW60" s="142">
        <f>[1]playerSkillEffect!DW60</f>
        <v>0</v>
      </c>
      <c r="DX60" s="142">
        <f>[1]playerSkillEffect!DX60</f>
        <v>0</v>
      </c>
      <c r="DY60" s="142">
        <f>[1]playerSkillEffect!DY60</f>
        <v>0</v>
      </c>
      <c r="DZ60" s="142">
        <f>[1]playerSkillEffect!DZ60</f>
        <v>0</v>
      </c>
      <c r="EA60" s="142">
        <f>[1]playerSkillEffect!EA60</f>
        <v>0</v>
      </c>
      <c r="EB60" s="142">
        <f>[1]playerSkillEffect!EB60</f>
        <v>0</v>
      </c>
      <c r="EC60" s="142">
        <f>[1]playerSkillEffect!EC60</f>
        <v>0</v>
      </c>
      <c r="ED60" s="142">
        <f>[1]playerSkillEffect!ED60</f>
        <v>0</v>
      </c>
      <c r="EE60" s="142">
        <f>[1]playerSkillEffect!EE60</f>
        <v>0</v>
      </c>
      <c r="EF60" s="142">
        <f>[1]playerSkillEffect!EF60</f>
        <v>0</v>
      </c>
      <c r="EG60" s="142">
        <f>[1]playerSkillEffect!EG60</f>
        <v>0</v>
      </c>
      <c r="EH60" s="142">
        <f>[1]playerSkillEffect!EH60</f>
        <v>0</v>
      </c>
      <c r="EI60" s="142">
        <f>[1]playerSkillEffect!EI60</f>
        <v>0</v>
      </c>
      <c r="EJ60" s="142">
        <f>[1]playerSkillEffect!EJ60</f>
        <v>0</v>
      </c>
      <c r="EK60" s="142">
        <f>[1]playerSkillEffect!EK60</f>
        <v>0</v>
      </c>
      <c r="EL60" s="142">
        <f>[1]playerSkillEffect!EL60</f>
        <v>0</v>
      </c>
      <c r="EM60" s="142">
        <f>[1]playerSkillEffect!EM60</f>
        <v>0</v>
      </c>
      <c r="EN60" s="142">
        <f>[1]playerSkillEffect!EN60</f>
        <v>0</v>
      </c>
      <c r="EO60" s="142">
        <f>[1]playerSkillEffect!EO60</f>
        <v>0</v>
      </c>
      <c r="EP60" s="142">
        <f>[1]playerSkillEffect!EP60</f>
        <v>0</v>
      </c>
      <c r="EQ60" s="142">
        <f>[1]playerSkillEffect!EQ60</f>
        <v>0</v>
      </c>
      <c r="ER60" s="142">
        <f>[1]playerSkillEffect!ER60</f>
        <v>0</v>
      </c>
      <c r="ES60" s="142">
        <f>[1]playerSkillEffect!ES60</f>
        <v>0</v>
      </c>
      <c r="ET60" s="142">
        <f>[1]playerSkillEffect!ET60</f>
        <v>0</v>
      </c>
      <c r="EU60" s="142">
        <f>[1]playerSkillEffect!EU60</f>
        <v>0</v>
      </c>
      <c r="EV60" s="142">
        <f>[1]playerSkillEffect!EV60</f>
        <v>0</v>
      </c>
      <c r="EW60" s="142">
        <f>[1]playerSkillEffect!EW60</f>
        <v>10</v>
      </c>
      <c r="EX60" s="142">
        <f>[1]playerSkillEffect!EX60</f>
        <v>0</v>
      </c>
      <c r="EY60" s="142">
        <f>[1]playerSkillEffect!EY60</f>
        <v>0</v>
      </c>
      <c r="EZ60" s="142">
        <f>[1]playerSkillEffect!EZ60</f>
        <v>101</v>
      </c>
      <c r="FA60" s="142">
        <f>[1]playerSkillEffect!FA60</f>
        <v>0</v>
      </c>
      <c r="FB60" s="142">
        <f>[1]playerSkillEffect!FB60</f>
        <v>0</v>
      </c>
      <c r="FC60" s="142">
        <f>[1]playerSkillEffect!FC60</f>
        <v>0</v>
      </c>
      <c r="FD60" s="142">
        <f>[1]playerSkillEffect!FD60</f>
        <v>0</v>
      </c>
      <c r="FE60" s="142">
        <f>[1]playerSkillEffect!FE60</f>
        <v>0</v>
      </c>
      <c r="FF60" s="142">
        <f>[1]playerSkillEffect!FF60</f>
        <v>0</v>
      </c>
      <c r="FG60" s="142">
        <f>[1]playerSkillEffect!FG60</f>
        <v>2</v>
      </c>
      <c r="FH60" s="142">
        <f>[1]playerSkillEffect!FH60</f>
        <v>1</v>
      </c>
      <c r="FI60" s="142">
        <f>[1]playerSkillEffect!FI60</f>
        <v>25</v>
      </c>
      <c r="FJ60" s="142">
        <f>[1]playerSkillEffect!FJ60</f>
        <v>10</v>
      </c>
      <c r="FK60" s="142">
        <f>[1]playerSkillEffect!FK60</f>
        <v>0</v>
      </c>
      <c r="FL60" s="142">
        <f>[1]playerSkillEffect!FL60</f>
        <v>0</v>
      </c>
      <c r="FM60" s="142">
        <f>[1]playerSkillEffect!FM60</f>
        <v>101</v>
      </c>
      <c r="FN60" s="142">
        <f>[1]playerSkillEffect!FN60</f>
        <v>0</v>
      </c>
      <c r="FO60" s="142">
        <f>[1]playerSkillEffect!FO60</f>
        <v>0</v>
      </c>
      <c r="FP60" s="142">
        <f>[1]playerSkillEffect!FP60</f>
        <v>0</v>
      </c>
      <c r="FQ60" s="142">
        <f>[1]playerSkillEffect!FQ60</f>
        <v>0</v>
      </c>
      <c r="FR60" s="142">
        <f>[1]playerSkillEffect!FR60</f>
        <v>0</v>
      </c>
      <c r="FS60" s="142">
        <f>[1]playerSkillEffect!FS60</f>
        <v>0</v>
      </c>
      <c r="FT60" s="142">
        <f>[1]playerSkillEffect!FT60</f>
        <v>0</v>
      </c>
      <c r="FU60" s="142">
        <f>[1]playerSkillEffect!FU60</f>
        <v>2</v>
      </c>
      <c r="FV60" s="142">
        <f>[1]playerSkillEffect!FV60</f>
        <v>1</v>
      </c>
      <c r="FW60" s="142">
        <f>[1]playerSkillEffect!FW60</f>
        <v>25</v>
      </c>
      <c r="FX60" s="142">
        <f>[1]playerSkillEffect!FX60</f>
        <v>2000</v>
      </c>
      <c r="FY60" s="142">
        <f>[1]playerSkillEffect!FY60</f>
        <v>1</v>
      </c>
      <c r="FZ60" s="142">
        <f>[1]playerSkillEffect!FZ60</f>
        <v>0</v>
      </c>
      <c r="GA60" s="142">
        <f>[1]playerSkillEffect!GA60</f>
        <v>0</v>
      </c>
      <c r="GB60" s="142">
        <f>[1]playerSkillEffect!GB60</f>
        <v>0</v>
      </c>
      <c r="GC60" s="142">
        <f>[1]playerSkillEffect!GC60</f>
        <v>0</v>
      </c>
      <c r="GD60" s="142">
        <f>[1]playerSkillEffect!GD60</f>
        <v>0</v>
      </c>
      <c r="GE60" s="142">
        <f>[1]playerSkillEffect!GE60</f>
        <v>0</v>
      </c>
      <c r="GF60" s="142">
        <f>[1]playerSkillEffect!GF60</f>
        <v>0</v>
      </c>
      <c r="GG60" s="142">
        <f>[1]playerSkillEffect!GG60</f>
        <v>0</v>
      </c>
      <c r="GH60" s="142">
        <f>[1]playerSkillEffect!GH60</f>
        <v>0</v>
      </c>
    </row>
    <row r="61" spans="1:190">
      <c r="A61" s="142">
        <f>[1]playerSkillEffect!A61</f>
        <v>409</v>
      </c>
      <c r="B61" s="142" t="str">
        <f>[1]playerSkillEffect!B61</f>
        <v>霹雳闪电</v>
      </c>
      <c r="C61" s="142">
        <f>[1]playerSkillEffect!C61</f>
        <v>2</v>
      </c>
      <c r="D61" s="142">
        <f>[1]playerSkillEffect!D61</f>
        <v>0</v>
      </c>
      <c r="E61" s="142">
        <f>[1]playerSkillEffect!E61</f>
        <v>0</v>
      </c>
      <c r="F61" s="142">
        <f>[1]playerSkillEffect!F61</f>
        <v>1</v>
      </c>
      <c r="G61" s="142">
        <f>[1]playerSkillEffect!G61</f>
        <v>1</v>
      </c>
      <c r="H61" s="142">
        <f>[1]playerSkillEffect!H61</f>
        <v>1</v>
      </c>
      <c r="I61" s="142">
        <f>[1]playerSkillEffect!I61</f>
        <v>0</v>
      </c>
      <c r="J61" s="142">
        <f>[1]playerSkillEffect!J61</f>
        <v>0</v>
      </c>
      <c r="K61" s="142">
        <f>[1]playerSkillEffect!K61</f>
        <v>0</v>
      </c>
      <c r="L61" s="142">
        <f>[1]playerSkillEffect!L61</f>
        <v>2.7E-2</v>
      </c>
      <c r="M61" s="142">
        <f>[1]playerSkillEffect!M61</f>
        <v>1.7999999999999999E-2</v>
      </c>
      <c r="N61" s="142" t="str">
        <f>[1]playerSkillEffect!N61</f>
        <v>PLAYERSKILL_409</v>
      </c>
      <c r="O61" s="142" t="str">
        <f>[1]playerSkillEffect!O61</f>
        <v>PLAYERSKILLDES_409</v>
      </c>
      <c r="P61" s="142" t="str">
        <f>[1]playerSkillEffect!P61</f>
        <v>PLAYERSKILLDES2_409</v>
      </c>
      <c r="Q61" s="142" t="str">
        <f>[1]playerSkillEffect!Q61</f>
        <v>PLAYERSKILLDES3_409</v>
      </c>
      <c r="R61" s="142" t="str">
        <f>[1]playerSkillEffect!R61</f>
        <v>PLAYERSKILLDES4_409</v>
      </c>
      <c r="S61" s="142" t="str">
        <f>[1]playerSkillEffect!S61</f>
        <v>ps_pilishandian</v>
      </c>
      <c r="T61" s="142">
        <f>[1]playerSkillEffect!T61</f>
        <v>101</v>
      </c>
      <c r="U61" s="142">
        <f>[1]playerSkillEffect!U61</f>
        <v>0</v>
      </c>
      <c r="V61" s="142">
        <f>[1]playerSkillEffect!V61</f>
        <v>0</v>
      </c>
      <c r="W61" s="142">
        <f>[1]playerSkillEffect!W61</f>
        <v>0</v>
      </c>
      <c r="X61" s="142">
        <f>[1]playerSkillEffect!X61</f>
        <v>0</v>
      </c>
      <c r="Y61" s="142">
        <f>[1]playerSkillEffect!Y61</f>
        <v>0</v>
      </c>
      <c r="Z61" s="142">
        <f>[1]playerSkillEffect!Z61</f>
        <v>0</v>
      </c>
      <c r="AA61" s="142">
        <f>[1]playerSkillEffect!AA61</f>
        <v>0</v>
      </c>
      <c r="AB61" s="142">
        <f>[1]playerSkillEffect!AB61</f>
        <v>0</v>
      </c>
      <c r="AC61" s="142">
        <f>[1]playerSkillEffect!AC61</f>
        <v>0</v>
      </c>
      <c r="AD61" s="142" t="str">
        <f>[1]playerSkillEffect!AD61</f>
        <v>pilishandian1_pilishandian</v>
      </c>
      <c r="AE61" s="142">
        <f>[1]playerSkillEffect!AE61</f>
        <v>0</v>
      </c>
      <c r="AF61" s="142">
        <f>[1]playerSkillEffect!AF61</f>
        <v>0</v>
      </c>
      <c r="AG61" s="142" t="str">
        <f>[1]playerSkillEffect!AG61</f>
        <v>pilishandian2_pilishandian</v>
      </c>
      <c r="AH61" s="142">
        <f>[1]playerSkillEffect!AH61</f>
        <v>120</v>
      </c>
      <c r="AI61" s="142">
        <f>[1]playerSkillEffect!AI61</f>
        <v>0</v>
      </c>
      <c r="AJ61" s="142">
        <f>[1]playerSkillEffect!AJ61</f>
        <v>0</v>
      </c>
      <c r="AK61" s="142">
        <f>[1]playerSkillEffect!AK61</f>
        <v>0</v>
      </c>
      <c r="AL61" s="142">
        <f>[1]playerSkillEffect!AL61</f>
        <v>0</v>
      </c>
      <c r="AM61" s="142">
        <f>[1]playerSkillEffect!AM61</f>
        <v>1</v>
      </c>
      <c r="AN61" s="142">
        <f>[1]playerSkillEffect!AN61</f>
        <v>0</v>
      </c>
      <c r="AO61" s="142">
        <f>[1]playerSkillEffect!AO61</f>
        <v>0</v>
      </c>
      <c r="AP61" s="142">
        <f>[1]playerSkillEffect!AP61</f>
        <v>3</v>
      </c>
      <c r="AQ61" s="142">
        <f>[1]playerSkillEffect!AQ61</f>
        <v>4</v>
      </c>
      <c r="AR61" s="142">
        <f>[1]playerSkillEffect!AR61</f>
        <v>0</v>
      </c>
      <c r="AS61" s="142">
        <f>[1]playerSkillEffect!AS61</f>
        <v>0</v>
      </c>
      <c r="AT61" s="142" t="str">
        <f>[1]playerSkillEffect!AT61</f>
        <v>[6000,0]</v>
      </c>
      <c r="AU61" s="142" t="str">
        <f>[1]playerSkillEffect!AU61</f>
        <v>[24000,0]</v>
      </c>
      <c r="AV61" s="142" t="str">
        <f>[1]playerSkillEffect!AV61</f>
        <v>[39,0]</v>
      </c>
      <c r="AW61" s="142">
        <f>[1]playerSkillEffect!AW61</f>
        <v>1</v>
      </c>
      <c r="AX61" s="142">
        <f>[1]playerSkillEffect!AX61</f>
        <v>1</v>
      </c>
      <c r="AY61" s="142">
        <f>[1]playerSkillEffect!AY61</f>
        <v>1</v>
      </c>
      <c r="AZ61" s="142" t="str">
        <f>[1]playerSkillEffect!AZ61</f>
        <v/>
      </c>
      <c r="BA61" s="142">
        <f>[1]playerSkillEffect!BA61</f>
        <v>0</v>
      </c>
      <c r="BB61" s="142">
        <f>[1]playerSkillEffect!BB61</f>
        <v>1</v>
      </c>
      <c r="BC61" s="142">
        <f>[1]playerSkillEffect!BC61</f>
        <v>0</v>
      </c>
      <c r="BD61" s="142" t="str">
        <f>[1]playerSkillEffect!BD61</f>
        <v/>
      </c>
      <c r="BE61" s="142">
        <f>[1]playerSkillEffect!BE61</f>
        <v>10409</v>
      </c>
      <c r="BF61" s="142" t="str">
        <f>[1]playerSkillEffect!BF61</f>
        <v/>
      </c>
      <c r="BG61" s="142" t="str">
        <f>[1]playerSkillEffect!BG61</f>
        <v/>
      </c>
      <c r="BH61" s="142">
        <f>[1]playerSkillEffect!BH61</f>
        <v>100</v>
      </c>
      <c r="BI61" s="142">
        <f>[1]playerSkillEffect!BI61</f>
        <v>0</v>
      </c>
      <c r="BJ61" s="142">
        <f>[1]playerSkillEffect!BJ61</f>
        <v>0</v>
      </c>
      <c r="BK61" s="142">
        <f>[1]playerSkillEffect!BK61</f>
        <v>1</v>
      </c>
      <c r="BL61" s="142">
        <f>[1]playerSkillEffect!BL61</f>
        <v>45</v>
      </c>
      <c r="BM61" s="142">
        <f>[1]playerSkillEffect!BM61</f>
        <v>9</v>
      </c>
      <c r="BN61" s="142">
        <f>[1]playerSkillEffect!BN61</f>
        <v>0</v>
      </c>
      <c r="BO61" s="142">
        <f>[1]playerSkillEffect!BO61</f>
        <v>0</v>
      </c>
      <c r="BP61" s="142" t="str">
        <f>[1]playerSkillEffect!BP61</f>
        <v>[0,0]</v>
      </c>
      <c r="BQ61" s="142">
        <f>[1]playerSkillEffect!BQ61</f>
        <v>0</v>
      </c>
      <c r="BR61" s="142">
        <f>[1]playerSkillEffect!BR61</f>
        <v>0</v>
      </c>
      <c r="BS61" s="142" t="str">
        <f>[1]playerSkillEffect!BS61</f>
        <v/>
      </c>
      <c r="BT61" s="142">
        <f>[1]playerSkillEffect!BT61</f>
        <v>0</v>
      </c>
      <c r="BU61" s="142" t="str">
        <f>[1]playerSkillEffect!BU61</f>
        <v>[1713,929]</v>
      </c>
      <c r="BV61" s="142">
        <f>[1]playerSkillEffect!BV61</f>
        <v>0</v>
      </c>
      <c r="BW61" s="142" t="str">
        <f>[1]playerSkillEffect!BW61</f>
        <v/>
      </c>
      <c r="BX61" s="142">
        <f>[1]playerSkillEffect!BX61</f>
        <v>4</v>
      </c>
      <c r="BY61" s="142" t="str">
        <f>[1]playerSkillEffect!BY61</f>
        <v/>
      </c>
      <c r="BZ61" s="142" t="str">
        <f>[1]playerSkillEffect!BZ61</f>
        <v/>
      </c>
      <c r="CA61" s="142" t="str">
        <f>[1]playerSkillEffect!CA61</f>
        <v/>
      </c>
      <c r="CB61" s="142" t="str">
        <f>[1]playerSkillEffect!CB61</f>
        <v/>
      </c>
      <c r="CC61" s="142">
        <f>[1]playerSkillEffect!CC61</f>
        <v>0</v>
      </c>
      <c r="CD61" s="142">
        <f>[1]playerSkillEffect!CD61</f>
        <v>0</v>
      </c>
      <c r="CE61" s="142" t="str">
        <f>[1]playerSkillEffect!CE61</f>
        <v/>
      </c>
      <c r="CF61" s="142" t="str">
        <f>[1]playerSkillEffect!CF61</f>
        <v/>
      </c>
      <c r="CG61" s="142" t="str">
        <f>[1]playerSkillEffect!CG61</f>
        <v/>
      </c>
      <c r="CH61" s="142" t="str">
        <f>[1]playerSkillEffect!CH61</f>
        <v/>
      </c>
      <c r="CI61" s="142" t="str">
        <f>[1]playerSkillEffect!CI61</f>
        <v/>
      </c>
      <c r="CJ61" s="142">
        <f>[1]playerSkillEffect!CJ61</f>
        <v>0</v>
      </c>
      <c r="CK61" s="142">
        <f>[1]playerSkillEffect!CK61</f>
        <v>0</v>
      </c>
      <c r="CL61" s="142">
        <f>[1]playerSkillEffect!CL61</f>
        <v>0</v>
      </c>
      <c r="CM61" s="142">
        <f>[1]playerSkillEffect!CM61</f>
        <v>0</v>
      </c>
      <c r="CN61" s="142">
        <f>[1]playerSkillEffect!CN61</f>
        <v>0</v>
      </c>
      <c r="CO61" s="142">
        <f>[1]playerSkillEffect!CO61</f>
        <v>0</v>
      </c>
      <c r="CP61" s="142">
        <f>[1]playerSkillEffect!CP61</f>
        <v>0</v>
      </c>
      <c r="CQ61" s="142">
        <f>[1]playerSkillEffect!CQ61</f>
        <v>0</v>
      </c>
      <c r="CR61" s="142">
        <f>[1]playerSkillEffect!CR61</f>
        <v>0</v>
      </c>
      <c r="CS61" s="142">
        <f>[1]playerSkillEffect!CS61</f>
        <v>0</v>
      </c>
      <c r="CT61" s="142">
        <f>[1]playerSkillEffect!CT61</f>
        <v>0</v>
      </c>
      <c r="CU61" s="142">
        <f>[1]playerSkillEffect!CU61</f>
        <v>0</v>
      </c>
      <c r="CV61" s="142">
        <f>[1]playerSkillEffect!CV61</f>
        <v>0</v>
      </c>
      <c r="CW61" s="142">
        <f>[1]playerSkillEffect!CW61</f>
        <v>4</v>
      </c>
      <c r="CX61" s="142">
        <f>[1]playerSkillEffect!CX61</f>
        <v>4</v>
      </c>
      <c r="CY61" s="142">
        <f>[1]playerSkillEffect!CY61</f>
        <v>3</v>
      </c>
      <c r="CZ61" s="142">
        <f>[1]playerSkillEffect!CZ61</f>
        <v>0</v>
      </c>
      <c r="DA61" s="142">
        <f>[1]playerSkillEffect!DA61</f>
        <v>0</v>
      </c>
      <c r="DB61" s="142">
        <f>[1]playerSkillEffect!DB61</f>
        <v>0</v>
      </c>
      <c r="DC61" s="142">
        <f>[1]playerSkillEffect!DC61</f>
        <v>0</v>
      </c>
      <c r="DD61" s="142">
        <f>[1]playerSkillEffect!DD61</f>
        <v>0</v>
      </c>
      <c r="DE61" s="142">
        <f>[1]playerSkillEffect!DE61</f>
        <v>0</v>
      </c>
      <c r="DF61" s="142">
        <f>[1]playerSkillEffect!DF61</f>
        <v>0</v>
      </c>
      <c r="DG61" s="142">
        <f>[1]playerSkillEffect!DG61</f>
        <v>0</v>
      </c>
      <c r="DH61" s="142">
        <f>[1]playerSkillEffect!DH61</f>
        <v>0</v>
      </c>
      <c r="DI61" s="142">
        <f>[1]playerSkillEffect!DI61</f>
        <v>45</v>
      </c>
      <c r="DJ61" s="142">
        <f>[1]playerSkillEffect!DJ61</f>
        <v>0</v>
      </c>
      <c r="DK61" s="142">
        <f>[1]playerSkillEffect!DK61</f>
        <v>0</v>
      </c>
      <c r="DL61" s="142">
        <f>[1]playerSkillEffect!DL61</f>
        <v>0</v>
      </c>
      <c r="DM61" s="142">
        <f>[1]playerSkillEffect!DM61</f>
        <v>0</v>
      </c>
      <c r="DN61" s="142">
        <f>[1]playerSkillEffect!DN61</f>
        <v>0</v>
      </c>
      <c r="DO61" s="142">
        <f>[1]playerSkillEffect!DO61</f>
        <v>0</v>
      </c>
      <c r="DP61" s="142">
        <f>[1]playerSkillEffect!DP61</f>
        <v>0</v>
      </c>
      <c r="DQ61" s="142">
        <f>[1]playerSkillEffect!DQ61</f>
        <v>0</v>
      </c>
      <c r="DR61" s="142">
        <f>[1]playerSkillEffect!DR61</f>
        <v>0</v>
      </c>
      <c r="DS61" s="142">
        <f>[1]playerSkillEffect!DS61</f>
        <v>0</v>
      </c>
      <c r="DT61" s="142">
        <f>[1]playerSkillEffect!DT61</f>
        <v>4</v>
      </c>
      <c r="DU61" s="142">
        <f>[1]playerSkillEffect!DU61</f>
        <v>0</v>
      </c>
      <c r="DV61" s="142">
        <f>[1]playerSkillEffect!DV61</f>
        <v>0</v>
      </c>
      <c r="DW61" s="142">
        <f>[1]playerSkillEffect!DW61</f>
        <v>0</v>
      </c>
      <c r="DX61" s="142">
        <f>[1]playerSkillEffect!DX61</f>
        <v>0</v>
      </c>
      <c r="DY61" s="142">
        <f>[1]playerSkillEffect!DY61</f>
        <v>0</v>
      </c>
      <c r="DZ61" s="142">
        <f>[1]playerSkillEffect!DZ61</f>
        <v>0</v>
      </c>
      <c r="EA61" s="142">
        <f>[1]playerSkillEffect!EA61</f>
        <v>0</v>
      </c>
      <c r="EB61" s="142">
        <f>[1]playerSkillEffect!EB61</f>
        <v>0</v>
      </c>
      <c r="EC61" s="142">
        <f>[1]playerSkillEffect!EC61</f>
        <v>0</v>
      </c>
      <c r="ED61" s="142">
        <f>[1]playerSkillEffect!ED61</f>
        <v>0</v>
      </c>
      <c r="EE61" s="142">
        <f>[1]playerSkillEffect!EE61</f>
        <v>0</v>
      </c>
      <c r="EF61" s="142">
        <f>[1]playerSkillEffect!EF61</f>
        <v>0</v>
      </c>
      <c r="EG61" s="142">
        <f>[1]playerSkillEffect!EG61</f>
        <v>0</v>
      </c>
      <c r="EH61" s="142">
        <f>[1]playerSkillEffect!EH61</f>
        <v>0</v>
      </c>
      <c r="EI61" s="142">
        <f>[1]playerSkillEffect!EI61</f>
        <v>0</v>
      </c>
      <c r="EJ61" s="142">
        <f>[1]playerSkillEffect!EJ61</f>
        <v>0</v>
      </c>
      <c r="EK61" s="142">
        <f>[1]playerSkillEffect!EK61</f>
        <v>0</v>
      </c>
      <c r="EL61" s="142">
        <f>[1]playerSkillEffect!EL61</f>
        <v>0</v>
      </c>
      <c r="EM61" s="142">
        <f>[1]playerSkillEffect!EM61</f>
        <v>0</v>
      </c>
      <c r="EN61" s="142">
        <f>[1]playerSkillEffect!EN61</f>
        <v>0</v>
      </c>
      <c r="EO61" s="142">
        <f>[1]playerSkillEffect!EO61</f>
        <v>0</v>
      </c>
      <c r="EP61" s="142">
        <f>[1]playerSkillEffect!EP61</f>
        <v>0</v>
      </c>
      <c r="EQ61" s="142">
        <f>[1]playerSkillEffect!EQ61</f>
        <v>0</v>
      </c>
      <c r="ER61" s="142">
        <f>[1]playerSkillEffect!ER61</f>
        <v>0</v>
      </c>
      <c r="ES61" s="142">
        <f>[1]playerSkillEffect!ES61</f>
        <v>0</v>
      </c>
      <c r="ET61" s="142">
        <f>[1]playerSkillEffect!ET61</f>
        <v>0</v>
      </c>
      <c r="EU61" s="142">
        <f>[1]playerSkillEffect!EU61</f>
        <v>0</v>
      </c>
      <c r="EV61" s="142">
        <f>[1]playerSkillEffect!EV61</f>
        <v>0</v>
      </c>
      <c r="EW61" s="142">
        <f>[1]playerSkillEffect!EW61</f>
        <v>1</v>
      </c>
      <c r="EX61" s="142">
        <f>[1]playerSkillEffect!EX61</f>
        <v>0</v>
      </c>
      <c r="EY61" s="142">
        <f>[1]playerSkillEffect!EY61</f>
        <v>0</v>
      </c>
      <c r="EZ61" s="142">
        <f>[1]playerSkillEffect!EZ61</f>
        <v>101</v>
      </c>
      <c r="FA61" s="142">
        <f>[1]playerSkillEffect!FA61</f>
        <v>0</v>
      </c>
      <c r="FB61" s="142">
        <f>[1]playerSkillEffect!FB61</f>
        <v>0</v>
      </c>
      <c r="FC61" s="142">
        <f>[1]playerSkillEffect!FC61</f>
        <v>0</v>
      </c>
      <c r="FD61" s="142">
        <f>[1]playerSkillEffect!FD61</f>
        <v>0</v>
      </c>
      <c r="FE61" s="142">
        <f>[1]playerSkillEffect!FE61</f>
        <v>0</v>
      </c>
      <c r="FF61" s="142">
        <f>[1]playerSkillEffect!FF61</f>
        <v>0</v>
      </c>
      <c r="FG61" s="142">
        <f>[1]playerSkillEffect!FG61</f>
        <v>2</v>
      </c>
      <c r="FH61" s="142">
        <f>[1]playerSkillEffect!FH61</f>
        <v>1</v>
      </c>
      <c r="FI61" s="142">
        <f>[1]playerSkillEffect!FI61</f>
        <v>25</v>
      </c>
      <c r="FJ61" s="142">
        <f>[1]playerSkillEffect!FJ61</f>
        <v>1</v>
      </c>
      <c r="FK61" s="142">
        <f>[1]playerSkillEffect!FK61</f>
        <v>0</v>
      </c>
      <c r="FL61" s="142">
        <f>[1]playerSkillEffect!FL61</f>
        <v>0</v>
      </c>
      <c r="FM61" s="142">
        <f>[1]playerSkillEffect!FM61</f>
        <v>101</v>
      </c>
      <c r="FN61" s="142">
        <f>[1]playerSkillEffect!FN61</f>
        <v>0</v>
      </c>
      <c r="FO61" s="142">
        <f>[1]playerSkillEffect!FO61</f>
        <v>0</v>
      </c>
      <c r="FP61" s="142">
        <f>[1]playerSkillEffect!FP61</f>
        <v>0</v>
      </c>
      <c r="FQ61" s="142">
        <f>[1]playerSkillEffect!FQ61</f>
        <v>0</v>
      </c>
      <c r="FR61" s="142">
        <f>[1]playerSkillEffect!FR61</f>
        <v>0</v>
      </c>
      <c r="FS61" s="142">
        <f>[1]playerSkillEffect!FS61</f>
        <v>0</v>
      </c>
      <c r="FT61" s="142">
        <f>[1]playerSkillEffect!FT61</f>
        <v>0</v>
      </c>
      <c r="FU61" s="142">
        <f>[1]playerSkillEffect!FU61</f>
        <v>2</v>
      </c>
      <c r="FV61" s="142">
        <f>[1]playerSkillEffect!FV61</f>
        <v>1</v>
      </c>
      <c r="FW61" s="142">
        <f>[1]playerSkillEffect!FW61</f>
        <v>25</v>
      </c>
      <c r="FX61" s="142">
        <f>[1]playerSkillEffect!FX61</f>
        <v>2000</v>
      </c>
      <c r="FY61" s="142">
        <f>[1]playerSkillEffect!FY61</f>
        <v>1</v>
      </c>
      <c r="FZ61" s="142">
        <f>[1]playerSkillEffect!FZ61</f>
        <v>0</v>
      </c>
      <c r="GA61" s="142">
        <f>[1]playerSkillEffect!GA61</f>
        <v>0</v>
      </c>
      <c r="GB61" s="142">
        <f>[1]playerSkillEffect!GB61</f>
        <v>0</v>
      </c>
      <c r="GC61" s="142">
        <f>[1]playerSkillEffect!GC61</f>
        <v>0</v>
      </c>
      <c r="GD61" s="142">
        <f>[1]playerSkillEffect!GD61</f>
        <v>0</v>
      </c>
      <c r="GE61" s="142">
        <f>[1]playerSkillEffect!GE61</f>
        <v>0</v>
      </c>
      <c r="GF61" s="142">
        <f>[1]playerSkillEffect!GF61</f>
        <v>0</v>
      </c>
      <c r="GG61" s="142">
        <f>[1]playerSkillEffect!GG61</f>
        <v>0</v>
      </c>
      <c r="GH61" s="142">
        <f>[1]playerSkillEffect!GH61</f>
        <v>0</v>
      </c>
    </row>
    <row r="62" spans="1:190">
      <c r="A62" s="142">
        <f>[1]playerSkillEffect!A62</f>
        <v>410</v>
      </c>
      <c r="B62" s="142" t="str">
        <f>[1]playerSkillEffect!B62</f>
        <v>亡灵杀手</v>
      </c>
      <c r="C62" s="142">
        <f>[1]playerSkillEffect!C62</f>
        <v>2</v>
      </c>
      <c r="D62" s="142">
        <f>[1]playerSkillEffect!D62</f>
        <v>0</v>
      </c>
      <c r="E62" s="142">
        <f>[1]playerSkillEffect!E62</f>
        <v>0</v>
      </c>
      <c r="F62" s="142">
        <f>[1]playerSkillEffect!F62</f>
        <v>1</v>
      </c>
      <c r="G62" s="142">
        <f>[1]playerSkillEffect!G62</f>
        <v>1</v>
      </c>
      <c r="H62" s="142">
        <f>[1]playerSkillEffect!H62</f>
        <v>1</v>
      </c>
      <c r="I62" s="142">
        <f>[1]playerSkillEffect!I62</f>
        <v>0</v>
      </c>
      <c r="J62" s="142">
        <f>[1]playerSkillEffect!J62</f>
        <v>0</v>
      </c>
      <c r="K62" s="142">
        <f>[1]playerSkillEffect!K62</f>
        <v>0</v>
      </c>
      <c r="L62" s="142">
        <f>[1]playerSkillEffect!L62</f>
        <v>2.7E-2</v>
      </c>
      <c r="M62" s="142">
        <f>[1]playerSkillEffect!M62</f>
        <v>1.7999999999999999E-2</v>
      </c>
      <c r="N62" s="142" t="str">
        <f>[1]playerSkillEffect!N62</f>
        <v>PLAYERSKILL_410</v>
      </c>
      <c r="O62" s="142" t="str">
        <f>[1]playerSkillEffect!O62</f>
        <v>PLAYERSKILLDES_410</v>
      </c>
      <c r="P62" s="142" t="str">
        <f>[1]playerSkillEffect!P62</f>
        <v>PLAYERSKILLDES2_410</v>
      </c>
      <c r="Q62" s="142" t="str">
        <f>[1]playerSkillEffect!Q62</f>
        <v>PLAYERSKILLDES3_410</v>
      </c>
      <c r="R62" s="142" t="str">
        <f>[1]playerSkillEffect!R62</f>
        <v>PLAYERSKILLDES4_410</v>
      </c>
      <c r="S62" s="142" t="str">
        <f>[1]playerSkillEffect!S62</f>
        <v>ps_wanglingshashou</v>
      </c>
      <c r="T62" s="142">
        <f>[1]playerSkillEffect!T62</f>
        <v>101</v>
      </c>
      <c r="U62" s="142">
        <f>[1]playerSkillEffect!U62</f>
        <v>0</v>
      </c>
      <c r="V62" s="142">
        <f>[1]playerSkillEffect!V62</f>
        <v>0</v>
      </c>
      <c r="W62" s="142">
        <f>[1]playerSkillEffect!W62</f>
        <v>0</v>
      </c>
      <c r="X62" s="142">
        <f>[1]playerSkillEffect!X62</f>
        <v>0</v>
      </c>
      <c r="Y62" s="142">
        <f>[1]playerSkillEffect!Y62</f>
        <v>0</v>
      </c>
      <c r="Z62" s="142">
        <f>[1]playerSkillEffect!Z62</f>
        <v>0</v>
      </c>
      <c r="AA62" s="142">
        <f>[1]playerSkillEffect!AA62</f>
        <v>0</v>
      </c>
      <c r="AB62" s="142">
        <f>[1]playerSkillEffect!AB62</f>
        <v>0</v>
      </c>
      <c r="AC62" s="142">
        <f>[1]playerSkillEffect!AC62</f>
        <v>0</v>
      </c>
      <c r="AD62" s="142" t="str">
        <f>[1]playerSkillEffect!AD62</f>
        <v>wanglingshashou_wanglingshashou</v>
      </c>
      <c r="AE62" s="142">
        <f>[1]playerSkillEffect!AE62</f>
        <v>0</v>
      </c>
      <c r="AF62" s="142">
        <f>[1]playerSkillEffect!AF62</f>
        <v>0</v>
      </c>
      <c r="AG62" s="142">
        <f>[1]playerSkillEffect!AG62</f>
        <v>0</v>
      </c>
      <c r="AH62" s="142">
        <f>[1]playerSkillEffect!AH62</f>
        <v>120</v>
      </c>
      <c r="AI62" s="142">
        <f>[1]playerSkillEffect!AI62</f>
        <v>0</v>
      </c>
      <c r="AJ62" s="142">
        <f>[1]playerSkillEffect!AJ62</f>
        <v>0</v>
      </c>
      <c r="AK62" s="142">
        <f>[1]playerSkillEffect!AK62</f>
        <v>0</v>
      </c>
      <c r="AL62" s="142">
        <f>[1]playerSkillEffect!AL62</f>
        <v>0</v>
      </c>
      <c r="AM62" s="142">
        <f>[1]playerSkillEffect!AM62</f>
        <v>1</v>
      </c>
      <c r="AN62" s="142" t="str">
        <f>[1]playerSkillEffect!AN62</f>
        <v>[["skill_wanglingshashou",1]]</v>
      </c>
      <c r="AO62" s="142">
        <f>[1]playerSkillEffect!AO62</f>
        <v>0</v>
      </c>
      <c r="AP62" s="142">
        <f>[1]playerSkillEffect!AP62</f>
        <v>3</v>
      </c>
      <c r="AQ62" s="142">
        <f>[1]playerSkillEffect!AQ62</f>
        <v>4</v>
      </c>
      <c r="AR62" s="142">
        <f>[1]playerSkillEffect!AR62</f>
        <v>0</v>
      </c>
      <c r="AS62" s="142">
        <f>[1]playerSkillEffect!AS62</f>
        <v>0</v>
      </c>
      <c r="AT62" s="142" t="str">
        <f>[1]playerSkillEffect!AT62</f>
        <v>[11000,0]</v>
      </c>
      <c r="AU62" s="142" t="str">
        <f>[1]playerSkillEffect!AU62</f>
        <v>[32000,0]</v>
      </c>
      <c r="AV62" s="142" t="str">
        <f>[1]playerSkillEffect!AV62</f>
        <v>[40,0]</v>
      </c>
      <c r="AW62" s="142">
        <f>[1]playerSkillEffect!AW62</f>
        <v>1</v>
      </c>
      <c r="AX62" s="142">
        <f>[1]playerSkillEffect!AX62</f>
        <v>1</v>
      </c>
      <c r="AY62" s="142">
        <f>[1]playerSkillEffect!AY62</f>
        <v>1</v>
      </c>
      <c r="AZ62" s="142">
        <f>[1]playerSkillEffect!AZ62</f>
        <v>0</v>
      </c>
      <c r="BA62" s="142">
        <f>[1]playerSkillEffect!BA62</f>
        <v>0</v>
      </c>
      <c r="BB62" s="142">
        <f>[1]playerSkillEffect!BB62</f>
        <v>1</v>
      </c>
      <c r="BC62" s="142">
        <f>[1]playerSkillEffect!BC62</f>
        <v>0</v>
      </c>
      <c r="BD62" s="142">
        <f>[1]playerSkillEffect!BD62</f>
        <v>0</v>
      </c>
      <c r="BE62" s="142" t="str">
        <f>[1]playerSkillEffect!BE62</f>
        <v/>
      </c>
      <c r="BF62" s="142" t="str">
        <f>[1]playerSkillEffect!BF62</f>
        <v/>
      </c>
      <c r="BG62" s="142" t="str">
        <f>[1]playerSkillEffect!BG62</f>
        <v/>
      </c>
      <c r="BH62" s="142">
        <f>[1]playerSkillEffect!BH62</f>
        <v>100</v>
      </c>
      <c r="BI62" s="142" t="str">
        <f>[1]playerSkillEffect!BI62</f>
        <v>[[17,104]]</v>
      </c>
      <c r="BJ62" s="142">
        <f>[1]playerSkillEffect!BJ62</f>
        <v>1</v>
      </c>
      <c r="BK62" s="142">
        <f>[1]playerSkillEffect!BK62</f>
        <v>1</v>
      </c>
      <c r="BL62" s="142">
        <f>[1]playerSkillEffect!BL62</f>
        <v>60</v>
      </c>
      <c r="BM62" s="142">
        <f>[1]playerSkillEffect!BM62</f>
        <v>9</v>
      </c>
      <c r="BN62" s="142">
        <f>[1]playerSkillEffect!BN62</f>
        <v>0</v>
      </c>
      <c r="BO62" s="142">
        <f>[1]playerSkillEffect!BO62</f>
        <v>0</v>
      </c>
      <c r="BP62" s="142" t="str">
        <f>[1]playerSkillEffect!BP62</f>
        <v>[0,0]</v>
      </c>
      <c r="BQ62" s="142">
        <f>[1]playerSkillEffect!BQ62</f>
        <v>2</v>
      </c>
      <c r="BR62" s="142">
        <f>[1]playerSkillEffect!BR62</f>
        <v>0</v>
      </c>
      <c r="BS62" s="142" t="str">
        <f>[1]playerSkillEffect!BS62</f>
        <v/>
      </c>
      <c r="BT62" s="142">
        <f>[1]playerSkillEffect!BT62</f>
        <v>0</v>
      </c>
      <c r="BU62" s="142" t="str">
        <f>[1]playerSkillEffect!BU62</f>
        <v>[2041,1107]</v>
      </c>
      <c r="BV62" s="142">
        <f>[1]playerSkillEffect!BV62</f>
        <v>0</v>
      </c>
      <c r="BW62" s="142" t="str">
        <f>[1]playerSkillEffect!BW62</f>
        <v/>
      </c>
      <c r="BX62" s="142">
        <f>[1]playerSkillEffect!BX62</f>
        <v>4</v>
      </c>
      <c r="BY62" s="142" t="str">
        <f>[1]playerSkillEffect!BY62</f>
        <v/>
      </c>
      <c r="BZ62" s="142" t="str">
        <f>[1]playerSkillEffect!BZ62</f>
        <v/>
      </c>
      <c r="CA62" s="142" t="str">
        <f>[1]playerSkillEffect!CA62</f>
        <v/>
      </c>
      <c r="CB62" s="142" t="str">
        <f>[1]playerSkillEffect!CB62</f>
        <v/>
      </c>
      <c r="CC62" s="142">
        <f>[1]playerSkillEffect!CC62</f>
        <v>0</v>
      </c>
      <c r="CD62" s="142">
        <f>[1]playerSkillEffect!CD62</f>
        <v>0</v>
      </c>
      <c r="CE62" s="142" t="str">
        <f>[1]playerSkillEffect!CE62</f>
        <v/>
      </c>
      <c r="CF62" s="142" t="str">
        <f>[1]playerSkillEffect!CF62</f>
        <v/>
      </c>
      <c r="CG62" s="142" t="str">
        <f>[1]playerSkillEffect!CG62</f>
        <v/>
      </c>
      <c r="CH62" s="142" t="str">
        <f>[1]playerSkillEffect!CH62</f>
        <v/>
      </c>
      <c r="CI62" s="142" t="str">
        <f>[1]playerSkillEffect!CI62</f>
        <v/>
      </c>
      <c r="CJ62" s="142">
        <f>[1]playerSkillEffect!CJ62</f>
        <v>0</v>
      </c>
      <c r="CK62" s="142">
        <f>[1]playerSkillEffect!CK62</f>
        <v>0</v>
      </c>
      <c r="CL62" s="142">
        <f>[1]playerSkillEffect!CL62</f>
        <v>0</v>
      </c>
      <c r="CM62" s="142">
        <f>[1]playerSkillEffect!CM62</f>
        <v>0</v>
      </c>
      <c r="CN62" s="142">
        <f>[1]playerSkillEffect!CN62</f>
        <v>0</v>
      </c>
      <c r="CO62" s="142">
        <f>[1]playerSkillEffect!CO62</f>
        <v>0</v>
      </c>
      <c r="CP62" s="142">
        <f>[1]playerSkillEffect!CP62</f>
        <v>0</v>
      </c>
      <c r="CQ62" s="142">
        <f>[1]playerSkillEffect!CQ62</f>
        <v>0</v>
      </c>
      <c r="CR62" s="142">
        <f>[1]playerSkillEffect!CR62</f>
        <v>0</v>
      </c>
      <c r="CS62" s="142">
        <f>[1]playerSkillEffect!CS62</f>
        <v>0</v>
      </c>
      <c r="CT62" s="142">
        <f>[1]playerSkillEffect!CT62</f>
        <v>0</v>
      </c>
      <c r="CU62" s="142">
        <f>[1]playerSkillEffect!CU62</f>
        <v>0</v>
      </c>
      <c r="CV62" s="142">
        <f>[1]playerSkillEffect!CV62</f>
        <v>0</v>
      </c>
      <c r="CW62" s="142">
        <f>[1]playerSkillEffect!CW62</f>
        <v>0</v>
      </c>
      <c r="CX62" s="142">
        <f>[1]playerSkillEffect!CX62</f>
        <v>0</v>
      </c>
      <c r="CY62" s="142">
        <f>[1]playerSkillEffect!CY62</f>
        <v>0</v>
      </c>
      <c r="CZ62" s="142">
        <f>[1]playerSkillEffect!CZ62</f>
        <v>100</v>
      </c>
      <c r="DA62" s="142">
        <f>[1]playerSkillEffect!DA62</f>
        <v>0</v>
      </c>
      <c r="DB62" s="142">
        <f>[1]playerSkillEffect!DB62</f>
        <v>0</v>
      </c>
      <c r="DC62" s="142">
        <f>[1]playerSkillEffect!DC62</f>
        <v>0</v>
      </c>
      <c r="DD62" s="142">
        <f>[1]playerSkillEffect!DD62</f>
        <v>0</v>
      </c>
      <c r="DE62" s="142">
        <f>[1]playerSkillEffect!DE62</f>
        <v>0</v>
      </c>
      <c r="DF62" s="142">
        <f>[1]playerSkillEffect!DF62</f>
        <v>0</v>
      </c>
      <c r="DG62" s="142">
        <f>[1]playerSkillEffect!DG62</f>
        <v>0</v>
      </c>
      <c r="DH62" s="142">
        <f>[1]playerSkillEffect!DH62</f>
        <v>1</v>
      </c>
      <c r="DI62" s="142">
        <f>[1]playerSkillEffect!DI62</f>
        <v>60</v>
      </c>
      <c r="DJ62" s="142">
        <f>[1]playerSkillEffect!DJ62</f>
        <v>9</v>
      </c>
      <c r="DK62" s="142">
        <f>[1]playerSkillEffect!DK62</f>
        <v>0</v>
      </c>
      <c r="DL62" s="142">
        <f>[1]playerSkillEffect!DL62</f>
        <v>0</v>
      </c>
      <c r="DM62" s="142" t="str">
        <f>[1]playerSkillEffect!DM62</f>
        <v>[0,0]</v>
      </c>
      <c r="DN62" s="142">
        <f>[1]playerSkillEffect!DN62</f>
        <v>2</v>
      </c>
      <c r="DO62" s="142">
        <f>[1]playerSkillEffect!DO62</f>
        <v>0</v>
      </c>
      <c r="DP62" s="142">
        <f>[1]playerSkillEffect!DP62</f>
        <v>0</v>
      </c>
      <c r="DQ62" s="142">
        <f>[1]playerSkillEffect!DQ62</f>
        <v>0</v>
      </c>
      <c r="DR62" s="142" t="str">
        <f>[1]playerSkillEffect!DR62</f>
        <v>[128,111]</v>
      </c>
      <c r="DS62" s="142">
        <f>[1]playerSkillEffect!DS62</f>
        <v>0</v>
      </c>
      <c r="DT62" s="142">
        <f>[1]playerSkillEffect!DT62</f>
        <v>4</v>
      </c>
      <c r="DU62" s="142">
        <f>[1]playerSkillEffect!DU62</f>
        <v>0</v>
      </c>
      <c r="DV62" s="142">
        <f>[1]playerSkillEffect!DV62</f>
        <v>0</v>
      </c>
      <c r="DW62" s="142">
        <f>[1]playerSkillEffect!DW62</f>
        <v>0</v>
      </c>
      <c r="DX62" s="142">
        <f>[1]playerSkillEffect!DX62</f>
        <v>0</v>
      </c>
      <c r="DY62" s="142">
        <f>[1]playerSkillEffect!DY62</f>
        <v>0</v>
      </c>
      <c r="DZ62" s="142">
        <f>[1]playerSkillEffect!DZ62</f>
        <v>0</v>
      </c>
      <c r="EA62" s="142">
        <f>[1]playerSkillEffect!EA62</f>
        <v>0</v>
      </c>
      <c r="EB62" s="142">
        <f>[1]playerSkillEffect!EB62</f>
        <v>0</v>
      </c>
      <c r="EC62" s="142">
        <f>[1]playerSkillEffect!EC62</f>
        <v>0</v>
      </c>
      <c r="ED62" s="142">
        <f>[1]playerSkillEffect!ED62</f>
        <v>0</v>
      </c>
      <c r="EE62" s="142">
        <f>[1]playerSkillEffect!EE62</f>
        <v>0</v>
      </c>
      <c r="EF62" s="142">
        <f>[1]playerSkillEffect!EF62</f>
        <v>0</v>
      </c>
      <c r="EG62" s="142">
        <f>[1]playerSkillEffect!EG62</f>
        <v>0</v>
      </c>
      <c r="EH62" s="142">
        <f>[1]playerSkillEffect!EH62</f>
        <v>0</v>
      </c>
      <c r="EI62" s="142">
        <f>[1]playerSkillEffect!EI62</f>
        <v>0</v>
      </c>
      <c r="EJ62" s="142">
        <f>[1]playerSkillEffect!EJ62</f>
        <v>0</v>
      </c>
      <c r="EK62" s="142">
        <f>[1]playerSkillEffect!EK62</f>
        <v>0</v>
      </c>
      <c r="EL62" s="142">
        <f>[1]playerSkillEffect!EL62</f>
        <v>0</v>
      </c>
      <c r="EM62" s="142">
        <f>[1]playerSkillEffect!EM62</f>
        <v>0</v>
      </c>
      <c r="EN62" s="142">
        <f>[1]playerSkillEffect!EN62</f>
        <v>0</v>
      </c>
      <c r="EO62" s="142">
        <f>[1]playerSkillEffect!EO62</f>
        <v>0</v>
      </c>
      <c r="EP62" s="142">
        <f>[1]playerSkillEffect!EP62</f>
        <v>0</v>
      </c>
      <c r="EQ62" s="142">
        <f>[1]playerSkillEffect!EQ62</f>
        <v>0</v>
      </c>
      <c r="ER62" s="142">
        <f>[1]playerSkillEffect!ER62</f>
        <v>0</v>
      </c>
      <c r="ES62" s="142">
        <f>[1]playerSkillEffect!ES62</f>
        <v>0</v>
      </c>
      <c r="ET62" s="142">
        <f>[1]playerSkillEffect!ET62</f>
        <v>0</v>
      </c>
      <c r="EU62" s="142">
        <f>[1]playerSkillEffect!EU62</f>
        <v>0</v>
      </c>
      <c r="EV62" s="142">
        <f>[1]playerSkillEffect!EV62</f>
        <v>0</v>
      </c>
      <c r="EW62" s="142">
        <f>[1]playerSkillEffect!EW62</f>
        <v>1</v>
      </c>
      <c r="EX62" s="142">
        <f>[1]playerSkillEffect!EX62</f>
        <v>0</v>
      </c>
      <c r="EY62" s="142">
        <f>[1]playerSkillEffect!EY62</f>
        <v>0</v>
      </c>
      <c r="EZ62" s="142">
        <f>[1]playerSkillEffect!EZ62</f>
        <v>101</v>
      </c>
      <c r="FA62" s="142">
        <f>[1]playerSkillEffect!FA62</f>
        <v>0</v>
      </c>
      <c r="FB62" s="142">
        <f>[1]playerSkillEffect!FB62</f>
        <v>0</v>
      </c>
      <c r="FC62" s="142">
        <f>[1]playerSkillEffect!FC62</f>
        <v>0</v>
      </c>
      <c r="FD62" s="142">
        <f>[1]playerSkillEffect!FD62</f>
        <v>0</v>
      </c>
      <c r="FE62" s="142">
        <f>[1]playerSkillEffect!FE62</f>
        <v>0</v>
      </c>
      <c r="FF62" s="142">
        <f>[1]playerSkillEffect!FF62</f>
        <v>0</v>
      </c>
      <c r="FG62" s="142">
        <f>[1]playerSkillEffect!FG62</f>
        <v>2</v>
      </c>
      <c r="FH62" s="142">
        <f>[1]playerSkillEffect!FH62</f>
        <v>1</v>
      </c>
      <c r="FI62" s="142">
        <f>[1]playerSkillEffect!FI62</f>
        <v>25</v>
      </c>
      <c r="FJ62" s="142">
        <f>[1]playerSkillEffect!FJ62</f>
        <v>1</v>
      </c>
      <c r="FK62" s="142">
        <f>[1]playerSkillEffect!FK62</f>
        <v>0</v>
      </c>
      <c r="FL62" s="142">
        <f>[1]playerSkillEffect!FL62</f>
        <v>0</v>
      </c>
      <c r="FM62" s="142">
        <f>[1]playerSkillEffect!FM62</f>
        <v>101</v>
      </c>
      <c r="FN62" s="142">
        <f>[1]playerSkillEffect!FN62</f>
        <v>0</v>
      </c>
      <c r="FO62" s="142">
        <f>[1]playerSkillEffect!FO62</f>
        <v>0</v>
      </c>
      <c r="FP62" s="142">
        <f>[1]playerSkillEffect!FP62</f>
        <v>0</v>
      </c>
      <c r="FQ62" s="142">
        <f>[1]playerSkillEffect!FQ62</f>
        <v>0</v>
      </c>
      <c r="FR62" s="142">
        <f>[1]playerSkillEffect!FR62</f>
        <v>0</v>
      </c>
      <c r="FS62" s="142">
        <f>[1]playerSkillEffect!FS62</f>
        <v>0</v>
      </c>
      <c r="FT62" s="142">
        <f>[1]playerSkillEffect!FT62</f>
        <v>0</v>
      </c>
      <c r="FU62" s="142">
        <f>[1]playerSkillEffect!FU62</f>
        <v>2</v>
      </c>
      <c r="FV62" s="142">
        <f>[1]playerSkillEffect!FV62</f>
        <v>1</v>
      </c>
      <c r="FW62" s="142">
        <f>[1]playerSkillEffect!FW62</f>
        <v>25</v>
      </c>
      <c r="FX62" s="142">
        <f>[1]playerSkillEffect!FX62</f>
        <v>2000</v>
      </c>
      <c r="FY62" s="142">
        <f>[1]playerSkillEffect!FY62</f>
        <v>1</v>
      </c>
      <c r="FZ62" s="142">
        <f>[1]playerSkillEffect!FZ62</f>
        <v>0</v>
      </c>
      <c r="GA62" s="142">
        <f>[1]playerSkillEffect!GA62</f>
        <v>0</v>
      </c>
      <c r="GB62" s="142">
        <f>[1]playerSkillEffect!GB62</f>
        <v>0</v>
      </c>
      <c r="GC62" s="142">
        <f>[1]playerSkillEffect!GC62</f>
        <v>0</v>
      </c>
      <c r="GD62" s="142">
        <f>[1]playerSkillEffect!GD62</f>
        <v>0</v>
      </c>
      <c r="GE62" s="142">
        <f>[1]playerSkillEffect!GE62</f>
        <v>0</v>
      </c>
      <c r="GF62" s="142">
        <f>[1]playerSkillEffect!GF62</f>
        <v>0</v>
      </c>
      <c r="GG62" s="142">
        <f>[1]playerSkillEffect!GG62</f>
        <v>0</v>
      </c>
      <c r="GH62" s="142">
        <f>[1]playerSkillEffect!GH62</f>
        <v>0</v>
      </c>
    </row>
    <row r="63" spans="1:190">
      <c r="A63" s="142">
        <f>[1]playerSkillEffect!A63</f>
        <v>411</v>
      </c>
      <c r="B63" s="142" t="str">
        <f>[1]playerSkillEffect!B63</f>
        <v>风暴术</v>
      </c>
      <c r="C63" s="142">
        <f>[1]playerSkillEffect!C63</f>
        <v>2</v>
      </c>
      <c r="D63" s="142">
        <f>[1]playerSkillEffect!D63</f>
        <v>1</v>
      </c>
      <c r="E63" s="142">
        <f>[1]playerSkillEffect!E63</f>
        <v>1</v>
      </c>
      <c r="F63" s="142">
        <f>[1]playerSkillEffect!F63</f>
        <v>1</v>
      </c>
      <c r="G63" s="142">
        <f>[1]playerSkillEffect!G63</f>
        <v>1</v>
      </c>
      <c r="H63" s="142">
        <f>[1]playerSkillEffect!H63</f>
        <v>1</v>
      </c>
      <c r="I63" s="142">
        <f>[1]playerSkillEffect!I63</f>
        <v>0</v>
      </c>
      <c r="J63" s="142">
        <f>[1]playerSkillEffect!J63</f>
        <v>0</v>
      </c>
      <c r="K63" s="142">
        <f>[1]playerSkillEffect!K63</f>
        <v>0</v>
      </c>
      <c r="L63" s="142">
        <f>[1]playerSkillEffect!L63</f>
        <v>3.5999999999999997E-2</v>
      </c>
      <c r="M63" s="142">
        <f>[1]playerSkillEffect!M63</f>
        <v>2.7E-2</v>
      </c>
      <c r="N63" s="142" t="str">
        <f>[1]playerSkillEffect!N63</f>
        <v>PLAYERSKILL_411</v>
      </c>
      <c r="O63" s="142" t="str">
        <f>[1]playerSkillEffect!O63</f>
        <v>PLAYERSKILLDES_411</v>
      </c>
      <c r="P63" s="142" t="str">
        <f>[1]playerSkillEffect!P63</f>
        <v>PLAYERSKILLDES2_411</v>
      </c>
      <c r="Q63" s="142" t="str">
        <f>[1]playerSkillEffect!Q63</f>
        <v>PLAYERSKILLDES3_411</v>
      </c>
      <c r="R63" s="142" t="str">
        <f>[1]playerSkillEffect!R63</f>
        <v>PLAYERSKILLDES4_411</v>
      </c>
      <c r="S63" s="142" t="str">
        <f>[1]playerSkillEffect!S63</f>
        <v>ps_fengbaoshu</v>
      </c>
      <c r="T63" s="142">
        <f>[1]playerSkillEffect!T63</f>
        <v>101</v>
      </c>
      <c r="U63" s="142">
        <f>[1]playerSkillEffect!U63</f>
        <v>0</v>
      </c>
      <c r="V63" s="142">
        <f>[1]playerSkillEffect!V63</f>
        <v>0</v>
      </c>
      <c r="W63" s="142">
        <f>[1]playerSkillEffect!W63</f>
        <v>0</v>
      </c>
      <c r="X63" s="142">
        <f>[1]playerSkillEffect!X63</f>
        <v>0</v>
      </c>
      <c r="Y63" s="142">
        <f>[1]playerSkillEffect!Y63</f>
        <v>0</v>
      </c>
      <c r="Z63" s="142">
        <f>[1]playerSkillEffect!Z63</f>
        <v>0</v>
      </c>
      <c r="AA63" s="142">
        <f>[1]playerSkillEffect!AA63</f>
        <v>0</v>
      </c>
      <c r="AB63" s="142">
        <f>[1]playerSkillEffect!AB63</f>
        <v>0</v>
      </c>
      <c r="AC63" s="142">
        <f>[1]playerSkillEffect!AC63</f>
        <v>0</v>
      </c>
      <c r="AD63" s="142">
        <f>[1]playerSkillEffect!AD63</f>
        <v>0</v>
      </c>
      <c r="AE63" s="142">
        <f>[1]playerSkillEffect!AE63</f>
        <v>0</v>
      </c>
      <c r="AF63" s="142">
        <f>[1]playerSkillEffect!AF63</f>
        <v>0</v>
      </c>
      <c r="AG63" s="142">
        <f>[1]playerSkillEffect!AG63</f>
        <v>0</v>
      </c>
      <c r="AH63" s="142">
        <f>[1]playerSkillEffect!AH63</f>
        <v>120</v>
      </c>
      <c r="AI63" s="142">
        <f>[1]playerSkillEffect!AI63</f>
        <v>0</v>
      </c>
      <c r="AJ63" s="142">
        <f>[1]playerSkillEffect!AJ63</f>
        <v>0</v>
      </c>
      <c r="AK63" s="142">
        <f>[1]playerSkillEffect!AK63</f>
        <v>0</v>
      </c>
      <c r="AL63" s="142">
        <f>[1]playerSkillEffect!AL63</f>
        <v>0</v>
      </c>
      <c r="AM63" s="142">
        <f>[1]playerSkillEffect!AM63</f>
        <v>1</v>
      </c>
      <c r="AN63" s="142">
        <f>[1]playerSkillEffect!AN63</f>
        <v>0</v>
      </c>
      <c r="AO63" s="142">
        <f>[1]playerSkillEffect!AO63</f>
        <v>0</v>
      </c>
      <c r="AP63" s="142">
        <f>[1]playerSkillEffect!AP63</f>
        <v>3</v>
      </c>
      <c r="AQ63" s="142">
        <f>[1]playerSkillEffect!AQ63</f>
        <v>4</v>
      </c>
      <c r="AR63" s="142">
        <f>[1]playerSkillEffect!AR63</f>
        <v>0</v>
      </c>
      <c r="AS63" s="142">
        <f>[1]playerSkillEffect!AS63</f>
        <v>0</v>
      </c>
      <c r="AT63" s="142" t="str">
        <f>[1]playerSkillEffect!AT63</f>
        <v>[11000,0]</v>
      </c>
      <c r="AU63" s="142" t="str">
        <f>[1]playerSkillEffect!AU63</f>
        <v>[25000,0]</v>
      </c>
      <c r="AV63" s="142" t="str">
        <f>[1]playerSkillEffect!AV63</f>
        <v>[50,0]</v>
      </c>
      <c r="AW63" s="142">
        <f>[1]playerSkillEffect!AW63</f>
        <v>1</v>
      </c>
      <c r="AX63" s="142">
        <f>[1]playerSkillEffect!AX63</f>
        <v>1</v>
      </c>
      <c r="AY63" s="142">
        <f>[1]playerSkillEffect!AY63</f>
        <v>1</v>
      </c>
      <c r="AZ63" s="142" t="str">
        <f>[1]playerSkillEffect!AZ63</f>
        <v/>
      </c>
      <c r="BA63" s="142">
        <f>[1]playerSkillEffect!BA63</f>
        <v>0</v>
      </c>
      <c r="BB63" s="142">
        <f>[1]playerSkillEffect!BB63</f>
        <v>1</v>
      </c>
      <c r="BC63" s="142">
        <f>[1]playerSkillEffect!BC63</f>
        <v>0</v>
      </c>
      <c r="BD63" s="142">
        <f>[1]playerSkillEffect!BD63</f>
        <v>0</v>
      </c>
      <c r="BE63" s="142">
        <f>[1]playerSkillEffect!BE63</f>
        <v>10411</v>
      </c>
      <c r="BF63" s="142" t="str">
        <f>[1]playerSkillEffect!BF63</f>
        <v/>
      </c>
      <c r="BG63" s="142" t="str">
        <f>[1]playerSkillEffect!BG63</f>
        <v/>
      </c>
      <c r="BH63" s="142">
        <f>[1]playerSkillEffect!BH63</f>
        <v>100</v>
      </c>
      <c r="BI63" s="142">
        <f>[1]playerSkillEffect!BI63</f>
        <v>0</v>
      </c>
      <c r="BJ63" s="142">
        <f>[1]playerSkillEffect!BJ63</f>
        <v>0</v>
      </c>
      <c r="BK63" s="142">
        <f>[1]playerSkillEffect!BK63</f>
        <v>0</v>
      </c>
      <c r="BL63" s="142">
        <f>[1]playerSkillEffect!BL63</f>
        <v>60</v>
      </c>
      <c r="BM63" s="142">
        <f>[1]playerSkillEffect!BM63</f>
        <v>0</v>
      </c>
      <c r="BN63" s="142">
        <f>[1]playerSkillEffect!BN63</f>
        <v>0</v>
      </c>
      <c r="BO63" s="142">
        <f>[1]playerSkillEffect!BO63</f>
        <v>0</v>
      </c>
      <c r="BP63" s="142">
        <f>[1]playerSkillEffect!BP63</f>
        <v>0</v>
      </c>
      <c r="BQ63" s="142">
        <f>[1]playerSkillEffect!BQ63</f>
        <v>0</v>
      </c>
      <c r="BR63" s="142">
        <f>[1]playerSkillEffect!BR63</f>
        <v>0</v>
      </c>
      <c r="BS63" s="142" t="str">
        <f>[1]playerSkillEffect!BS63</f>
        <v/>
      </c>
      <c r="BT63" s="142">
        <f>[1]playerSkillEffect!BT63</f>
        <v>0</v>
      </c>
      <c r="BU63" s="142" t="str">
        <f>[1]playerSkillEffect!BU63</f>
        <v>[233,126]</v>
      </c>
      <c r="BV63" s="142">
        <f>[1]playerSkillEffect!BV63</f>
        <v>0</v>
      </c>
      <c r="BW63" s="142" t="str">
        <f>[1]playerSkillEffect!BW63</f>
        <v/>
      </c>
      <c r="BX63" s="142">
        <f>[1]playerSkillEffect!BX63</f>
        <v>4</v>
      </c>
      <c r="BY63" s="142" t="str">
        <f>[1]playerSkillEffect!BY63</f>
        <v/>
      </c>
      <c r="BZ63" s="142" t="str">
        <f>[1]playerSkillEffect!BZ63</f>
        <v/>
      </c>
      <c r="CA63" s="142" t="str">
        <f>[1]playerSkillEffect!CA63</f>
        <v/>
      </c>
      <c r="CB63" s="142" t="str">
        <f>[1]playerSkillEffect!CB63</f>
        <v/>
      </c>
      <c r="CC63" s="142">
        <f>[1]playerSkillEffect!CC63</f>
        <v>0</v>
      </c>
      <c r="CD63" s="142">
        <f>[1]playerSkillEffect!CD63</f>
        <v>0</v>
      </c>
      <c r="CE63" s="142" t="str">
        <f>[1]playerSkillEffect!CE63</f>
        <v/>
      </c>
      <c r="CF63" s="142" t="str">
        <f>[1]playerSkillEffect!CF63</f>
        <v/>
      </c>
      <c r="CG63" s="142" t="str">
        <f>[1]playerSkillEffect!CG63</f>
        <v/>
      </c>
      <c r="CH63" s="142" t="str">
        <f>[1]playerSkillEffect!CH63</f>
        <v/>
      </c>
      <c r="CI63" s="142" t="str">
        <f>[1]playerSkillEffect!CI63</f>
        <v/>
      </c>
      <c r="CJ63" s="142">
        <f>[1]playerSkillEffect!CJ63</f>
        <v>0</v>
      </c>
      <c r="CK63" s="142">
        <f>[1]playerSkillEffect!CK63</f>
        <v>0</v>
      </c>
      <c r="CL63" s="142">
        <f>[1]playerSkillEffect!CL63</f>
        <v>0</v>
      </c>
      <c r="CM63" s="142">
        <f>[1]playerSkillEffect!CM63</f>
        <v>0</v>
      </c>
      <c r="CN63" s="142">
        <f>[1]playerSkillEffect!CN63</f>
        <v>0</v>
      </c>
      <c r="CO63" s="142">
        <f>[1]playerSkillEffect!CO63</f>
        <v>0</v>
      </c>
      <c r="CP63" s="142">
        <f>[1]playerSkillEffect!CP63</f>
        <v>0</v>
      </c>
      <c r="CQ63" s="142">
        <f>[1]playerSkillEffect!CQ63</f>
        <v>0</v>
      </c>
      <c r="CR63" s="142">
        <f>[1]playerSkillEffect!CR63</f>
        <v>0</v>
      </c>
      <c r="CS63" s="142">
        <f>[1]playerSkillEffect!CS63</f>
        <v>0</v>
      </c>
      <c r="CT63" s="142">
        <f>[1]playerSkillEffect!CT63</f>
        <v>0</v>
      </c>
      <c r="CU63" s="142">
        <f>[1]playerSkillEffect!CU63</f>
        <v>0</v>
      </c>
      <c r="CV63" s="142">
        <f>[1]playerSkillEffect!CV63</f>
        <v>0</v>
      </c>
      <c r="CW63" s="142">
        <f>[1]playerSkillEffect!CW63</f>
        <v>0</v>
      </c>
      <c r="CX63" s="142">
        <f>[1]playerSkillEffect!CX63</f>
        <v>0</v>
      </c>
      <c r="CY63" s="142">
        <f>[1]playerSkillEffect!CY63</f>
        <v>0</v>
      </c>
      <c r="CZ63" s="142">
        <f>[1]playerSkillEffect!CZ63</f>
        <v>0</v>
      </c>
      <c r="DA63" s="142">
        <f>[1]playerSkillEffect!DA63</f>
        <v>0</v>
      </c>
      <c r="DB63" s="142">
        <f>[1]playerSkillEffect!DB63</f>
        <v>0</v>
      </c>
      <c r="DC63" s="142">
        <f>[1]playerSkillEffect!DC63</f>
        <v>0</v>
      </c>
      <c r="DD63" s="142">
        <f>[1]playerSkillEffect!DD63</f>
        <v>0</v>
      </c>
      <c r="DE63" s="142">
        <f>[1]playerSkillEffect!DE63</f>
        <v>0</v>
      </c>
      <c r="DF63" s="142">
        <f>[1]playerSkillEffect!DF63</f>
        <v>0</v>
      </c>
      <c r="DG63" s="142">
        <f>[1]playerSkillEffect!DG63</f>
        <v>0</v>
      </c>
      <c r="DH63" s="142">
        <f>[1]playerSkillEffect!DH63</f>
        <v>0</v>
      </c>
      <c r="DI63" s="142">
        <f>[1]playerSkillEffect!DI63</f>
        <v>60</v>
      </c>
      <c r="DJ63" s="142">
        <f>[1]playerSkillEffect!DJ63</f>
        <v>0</v>
      </c>
      <c r="DK63" s="142">
        <f>[1]playerSkillEffect!DK63</f>
        <v>0</v>
      </c>
      <c r="DL63" s="142">
        <f>[1]playerSkillEffect!DL63</f>
        <v>0</v>
      </c>
      <c r="DM63" s="142">
        <f>[1]playerSkillEffect!DM63</f>
        <v>0</v>
      </c>
      <c r="DN63" s="142">
        <f>[1]playerSkillEffect!DN63</f>
        <v>0</v>
      </c>
      <c r="DO63" s="142">
        <f>[1]playerSkillEffect!DO63</f>
        <v>0</v>
      </c>
      <c r="DP63" s="142">
        <f>[1]playerSkillEffect!DP63</f>
        <v>0</v>
      </c>
      <c r="DQ63" s="142">
        <f>[1]playerSkillEffect!DQ63</f>
        <v>0</v>
      </c>
      <c r="DR63" s="142">
        <f>[1]playerSkillEffect!DR63</f>
        <v>0</v>
      </c>
      <c r="DS63" s="142">
        <f>[1]playerSkillEffect!DS63</f>
        <v>0</v>
      </c>
      <c r="DT63" s="142">
        <f>[1]playerSkillEffect!DT63</f>
        <v>4</v>
      </c>
      <c r="DU63" s="142">
        <f>[1]playerSkillEffect!DU63</f>
        <v>0</v>
      </c>
      <c r="DV63" s="142">
        <f>[1]playerSkillEffect!DV63</f>
        <v>0</v>
      </c>
      <c r="DW63" s="142">
        <f>[1]playerSkillEffect!DW63</f>
        <v>0</v>
      </c>
      <c r="DX63" s="142">
        <f>[1]playerSkillEffect!DX63</f>
        <v>0</v>
      </c>
      <c r="DY63" s="142">
        <f>[1]playerSkillEffect!DY63</f>
        <v>0</v>
      </c>
      <c r="DZ63" s="142">
        <f>[1]playerSkillEffect!DZ63</f>
        <v>0</v>
      </c>
      <c r="EA63" s="142">
        <f>[1]playerSkillEffect!EA63</f>
        <v>0</v>
      </c>
      <c r="EB63" s="142">
        <f>[1]playerSkillEffect!EB63</f>
        <v>0</v>
      </c>
      <c r="EC63" s="142">
        <f>[1]playerSkillEffect!EC63</f>
        <v>0</v>
      </c>
      <c r="ED63" s="142">
        <f>[1]playerSkillEffect!ED63</f>
        <v>0</v>
      </c>
      <c r="EE63" s="142">
        <f>[1]playerSkillEffect!EE63</f>
        <v>0</v>
      </c>
      <c r="EF63" s="142">
        <f>[1]playerSkillEffect!EF63</f>
        <v>0</v>
      </c>
      <c r="EG63" s="142">
        <f>[1]playerSkillEffect!EG63</f>
        <v>0</v>
      </c>
      <c r="EH63" s="142">
        <f>[1]playerSkillEffect!EH63</f>
        <v>0</v>
      </c>
      <c r="EI63" s="142">
        <f>[1]playerSkillEffect!EI63</f>
        <v>0</v>
      </c>
      <c r="EJ63" s="142">
        <f>[1]playerSkillEffect!EJ63</f>
        <v>0</v>
      </c>
      <c r="EK63" s="142">
        <f>[1]playerSkillEffect!EK63</f>
        <v>0</v>
      </c>
      <c r="EL63" s="142">
        <f>[1]playerSkillEffect!EL63</f>
        <v>0</v>
      </c>
      <c r="EM63" s="142">
        <f>[1]playerSkillEffect!EM63</f>
        <v>0</v>
      </c>
      <c r="EN63" s="142">
        <f>[1]playerSkillEffect!EN63</f>
        <v>0</v>
      </c>
      <c r="EO63" s="142">
        <f>[1]playerSkillEffect!EO63</f>
        <v>0</v>
      </c>
      <c r="EP63" s="142">
        <f>[1]playerSkillEffect!EP63</f>
        <v>0</v>
      </c>
      <c r="EQ63" s="142">
        <f>[1]playerSkillEffect!EQ63</f>
        <v>0</v>
      </c>
      <c r="ER63" s="142">
        <f>[1]playerSkillEffect!ER63</f>
        <v>0</v>
      </c>
      <c r="ES63" s="142">
        <f>[1]playerSkillEffect!ES63</f>
        <v>0</v>
      </c>
      <c r="ET63" s="142">
        <f>[1]playerSkillEffect!ET63</f>
        <v>0</v>
      </c>
      <c r="EU63" s="142">
        <f>[1]playerSkillEffect!EU63</f>
        <v>0</v>
      </c>
      <c r="EV63" s="142">
        <f>[1]playerSkillEffect!EV63</f>
        <v>0</v>
      </c>
      <c r="EW63" s="142">
        <f>[1]playerSkillEffect!EW63</f>
        <v>10</v>
      </c>
      <c r="EX63" s="142">
        <f>[1]playerSkillEffect!EX63</f>
        <v>0</v>
      </c>
      <c r="EY63" s="142">
        <f>[1]playerSkillEffect!EY63</f>
        <v>0</v>
      </c>
      <c r="EZ63" s="142">
        <f>[1]playerSkillEffect!EZ63</f>
        <v>101</v>
      </c>
      <c r="FA63" s="142">
        <f>[1]playerSkillEffect!FA63</f>
        <v>0</v>
      </c>
      <c r="FB63" s="142">
        <f>[1]playerSkillEffect!FB63</f>
        <v>0</v>
      </c>
      <c r="FC63" s="142" t="str">
        <f>[1]playerSkillEffect!FC63</f>
        <v>[[17,105]]</v>
      </c>
      <c r="FD63" s="142">
        <f>[1]playerSkillEffect!FD63</f>
        <v>0</v>
      </c>
      <c r="FE63" s="142">
        <f>[1]playerSkillEffect!FE63</f>
        <v>0</v>
      </c>
      <c r="FF63" s="142">
        <f>[1]playerSkillEffect!FF63</f>
        <v>0</v>
      </c>
      <c r="FG63" s="142">
        <f>[1]playerSkillEffect!FG63</f>
        <v>2</v>
      </c>
      <c r="FH63" s="142">
        <f>[1]playerSkillEffect!FH63</f>
        <v>1</v>
      </c>
      <c r="FI63" s="142">
        <f>[1]playerSkillEffect!FI63</f>
        <v>25</v>
      </c>
      <c r="FJ63" s="142">
        <f>[1]playerSkillEffect!FJ63</f>
        <v>10</v>
      </c>
      <c r="FK63" s="142">
        <f>[1]playerSkillEffect!FK63</f>
        <v>0</v>
      </c>
      <c r="FL63" s="142">
        <f>[1]playerSkillEffect!FL63</f>
        <v>0</v>
      </c>
      <c r="FM63" s="142">
        <f>[1]playerSkillEffect!FM63</f>
        <v>101</v>
      </c>
      <c r="FN63" s="142">
        <f>[1]playerSkillEffect!FN63</f>
        <v>0</v>
      </c>
      <c r="FO63" s="142">
        <f>[1]playerSkillEffect!FO63</f>
        <v>0</v>
      </c>
      <c r="FP63" s="142">
        <f>[1]playerSkillEffect!FP63</f>
        <v>0</v>
      </c>
      <c r="FQ63" s="142" t="str">
        <f>[1]playerSkillEffect!FQ63</f>
        <v>[[17,105]]</v>
      </c>
      <c r="FR63" s="142">
        <f>[1]playerSkillEffect!FR63</f>
        <v>0</v>
      </c>
      <c r="FS63" s="142">
        <f>[1]playerSkillEffect!FS63</f>
        <v>0</v>
      </c>
      <c r="FT63" s="142" t="str">
        <f>[1]playerSkillEffect!FT63</f>
        <v>[4,5]</v>
      </c>
      <c r="FU63" s="142">
        <f>[1]playerSkillEffect!FU63</f>
        <v>2</v>
      </c>
      <c r="FV63" s="142">
        <f>[1]playerSkillEffect!FV63</f>
        <v>1</v>
      </c>
      <c r="FW63" s="142">
        <f>[1]playerSkillEffect!FW63</f>
        <v>25</v>
      </c>
      <c r="FX63" s="142">
        <f>[1]playerSkillEffect!FX63</f>
        <v>2000</v>
      </c>
      <c r="FY63" s="142">
        <f>[1]playerSkillEffect!FY63</f>
        <v>1</v>
      </c>
      <c r="FZ63" s="142">
        <f>[1]playerSkillEffect!FZ63</f>
        <v>0</v>
      </c>
      <c r="GA63" s="142">
        <f>[1]playerSkillEffect!GA63</f>
        <v>0</v>
      </c>
      <c r="GB63" s="142">
        <f>[1]playerSkillEffect!GB63</f>
        <v>0</v>
      </c>
      <c r="GC63" s="142">
        <f>[1]playerSkillEffect!GC63</f>
        <v>0</v>
      </c>
      <c r="GD63" s="142">
        <f>[1]playerSkillEffect!GD63</f>
        <v>0</v>
      </c>
      <c r="GE63" s="142">
        <f>[1]playerSkillEffect!GE63</f>
        <v>0</v>
      </c>
      <c r="GF63" s="142">
        <f>[1]playerSkillEffect!GF63</f>
        <v>0</v>
      </c>
      <c r="GG63" s="142">
        <f>[1]playerSkillEffect!GG63</f>
        <v>0</v>
      </c>
      <c r="GH63" s="142">
        <f>[1]playerSkillEffect!GH63</f>
        <v>0</v>
      </c>
    </row>
    <row r="64" spans="1:190">
      <c r="A64" s="142">
        <f>[1]playerSkillEffect!A64</f>
        <v>412</v>
      </c>
      <c r="B64" s="142" t="str">
        <f>[1]playerSkillEffect!B64</f>
        <v>支离破碎</v>
      </c>
      <c r="C64" s="142">
        <f>[1]playerSkillEffect!C64</f>
        <v>2</v>
      </c>
      <c r="D64" s="142">
        <f>[1]playerSkillEffect!D64</f>
        <v>0</v>
      </c>
      <c r="E64" s="142">
        <f>[1]playerSkillEffect!E64</f>
        <v>0</v>
      </c>
      <c r="F64" s="142">
        <f>[1]playerSkillEffect!F64</f>
        <v>1</v>
      </c>
      <c r="G64" s="142">
        <f>[1]playerSkillEffect!G64</f>
        <v>2</v>
      </c>
      <c r="H64" s="142">
        <f>[1]playerSkillEffect!H64</f>
        <v>2</v>
      </c>
      <c r="I64" s="142">
        <f>[1]playerSkillEffect!I64</f>
        <v>0</v>
      </c>
      <c r="J64" s="142">
        <f>[1]playerSkillEffect!J64</f>
        <v>0</v>
      </c>
      <c r="K64" s="142">
        <f>[1]playerSkillEffect!K64</f>
        <v>0</v>
      </c>
      <c r="L64" s="142">
        <f>[1]playerSkillEffect!L64</f>
        <v>2.7E-2</v>
      </c>
      <c r="M64" s="142">
        <f>[1]playerSkillEffect!M64</f>
        <v>1.7999999999999999E-2</v>
      </c>
      <c r="N64" s="142" t="str">
        <f>[1]playerSkillEffect!N64</f>
        <v>PLAYERSKILL_412</v>
      </c>
      <c r="O64" s="142" t="str">
        <f>[1]playerSkillEffect!O64</f>
        <v>PLAYERSKILLDES_412</v>
      </c>
      <c r="P64" s="142" t="str">
        <f>[1]playerSkillEffect!P64</f>
        <v>PLAYERSKILLDES2_412</v>
      </c>
      <c r="Q64" s="142" t="str">
        <f>[1]playerSkillEffect!Q64</f>
        <v>PLAYERSKILLDES3_412</v>
      </c>
      <c r="R64" s="142" t="str">
        <f>[1]playerSkillEffect!R64</f>
        <v>PLAYERSKILLDES4_412</v>
      </c>
      <c r="S64" s="142" t="str">
        <f>[1]playerSkillEffect!S64</f>
        <v>ps_zhiliposui</v>
      </c>
      <c r="T64" s="142">
        <f>[1]playerSkillEffect!T64</f>
        <v>101</v>
      </c>
      <c r="U64" s="142">
        <f>[1]playerSkillEffect!U64</f>
        <v>0</v>
      </c>
      <c r="V64" s="142">
        <f>[1]playerSkillEffect!V64</f>
        <v>0</v>
      </c>
      <c r="W64" s="142">
        <f>[1]playerSkillEffect!W64</f>
        <v>0</v>
      </c>
      <c r="X64" s="142">
        <f>[1]playerSkillEffect!X64</f>
        <v>0</v>
      </c>
      <c r="Y64" s="142">
        <f>[1]playerSkillEffect!Y64</f>
        <v>0</v>
      </c>
      <c r="Z64" s="142">
        <f>[1]playerSkillEffect!Z64</f>
        <v>0</v>
      </c>
      <c r="AA64" s="142">
        <f>[1]playerSkillEffect!AA64</f>
        <v>0</v>
      </c>
      <c r="AB64" s="142">
        <f>[1]playerSkillEffect!AB64</f>
        <v>0</v>
      </c>
      <c r="AC64" s="142">
        <f>[1]playerSkillEffect!AC64</f>
        <v>0</v>
      </c>
      <c r="AD64" s="142" t="str">
        <f>[1]playerSkillEffect!AD64</f>
        <v>zhiliposui_zhiliposui</v>
      </c>
      <c r="AE64" s="142">
        <f>[1]playerSkillEffect!AE64</f>
        <v>0</v>
      </c>
      <c r="AF64" s="142">
        <f>[1]playerSkillEffect!AF64</f>
        <v>0</v>
      </c>
      <c r="AG64" s="142">
        <f>[1]playerSkillEffect!AG64</f>
        <v>0</v>
      </c>
      <c r="AH64" s="142">
        <f>[1]playerSkillEffect!AH64</f>
        <v>120</v>
      </c>
      <c r="AI64" s="142">
        <f>[1]playerSkillEffect!AI64</f>
        <v>0</v>
      </c>
      <c r="AJ64" s="142">
        <f>[1]playerSkillEffect!AJ64</f>
        <v>0</v>
      </c>
      <c r="AK64" s="142">
        <f>[1]playerSkillEffect!AK64</f>
        <v>0</v>
      </c>
      <c r="AL64" s="142">
        <f>[1]playerSkillEffect!AL64</f>
        <v>0</v>
      </c>
      <c r="AM64" s="142">
        <f>[1]playerSkillEffect!AM64</f>
        <v>1</v>
      </c>
      <c r="AN64" s="142">
        <f>[1]playerSkillEffect!AN64</f>
        <v>0</v>
      </c>
      <c r="AO64" s="142">
        <f>[1]playerSkillEffect!AO64</f>
        <v>0</v>
      </c>
      <c r="AP64" s="142">
        <f>[1]playerSkillEffect!AP64</f>
        <v>3</v>
      </c>
      <c r="AQ64" s="142">
        <f>[1]playerSkillEffect!AQ64</f>
        <v>4</v>
      </c>
      <c r="AR64" s="142">
        <f>[1]playerSkillEffect!AR64</f>
        <v>0</v>
      </c>
      <c r="AS64" s="142">
        <f>[1]playerSkillEffect!AS64</f>
        <v>0</v>
      </c>
      <c r="AT64" s="142" t="str">
        <f>[1]playerSkillEffect!AT64</f>
        <v>[13000,0]</v>
      </c>
      <c r="AU64" s="142" t="str">
        <f>[1]playerSkillEffect!AU64</f>
        <v>[20000,0]</v>
      </c>
      <c r="AV64" s="142" t="str">
        <f>[1]playerSkillEffect!AV64</f>
        <v>[15,0]</v>
      </c>
      <c r="AW64" s="142">
        <f>[1]playerSkillEffect!AW64</f>
        <v>1</v>
      </c>
      <c r="AX64" s="142">
        <f>[1]playerSkillEffect!AX64</f>
        <v>1</v>
      </c>
      <c r="AY64" s="142">
        <f>[1]playerSkillEffect!AY64</f>
        <v>1</v>
      </c>
      <c r="AZ64" s="142" t="str">
        <f>[1]playerSkillEffect!AZ64</f>
        <v/>
      </c>
      <c r="BA64" s="142">
        <f>[1]playerSkillEffect!BA64</f>
        <v>0</v>
      </c>
      <c r="BB64" s="142">
        <f>[1]playerSkillEffect!BB64</f>
        <v>1</v>
      </c>
      <c r="BC64" s="142">
        <f>[1]playerSkillEffect!BC64</f>
        <v>0</v>
      </c>
      <c r="BD64" s="142" t="str">
        <f>[1]playerSkillEffect!BD64</f>
        <v/>
      </c>
      <c r="BE64" s="142" t="str">
        <f>[1]playerSkillEffect!BE64</f>
        <v/>
      </c>
      <c r="BF64" s="142" t="str">
        <f>[1]playerSkillEffect!BF64</f>
        <v/>
      </c>
      <c r="BG64" s="142" t="str">
        <f>[1]playerSkillEffect!BG64</f>
        <v/>
      </c>
      <c r="BH64" s="142">
        <f>[1]playerSkillEffect!BH64</f>
        <v>100</v>
      </c>
      <c r="BI64" s="142">
        <f>[1]playerSkillEffect!BI64</f>
        <v>0</v>
      </c>
      <c r="BJ64" s="142">
        <f>[1]playerSkillEffect!BJ64</f>
        <v>0</v>
      </c>
      <c r="BK64" s="142">
        <f>[1]playerSkillEffect!BK64</f>
        <v>1</v>
      </c>
      <c r="BL64" s="142">
        <f>[1]playerSkillEffect!BL64</f>
        <v>45</v>
      </c>
      <c r="BM64" s="142">
        <f>[1]playerSkillEffect!BM64</f>
        <v>9</v>
      </c>
      <c r="BN64" s="142">
        <f>[1]playerSkillEffect!BN64</f>
        <v>0</v>
      </c>
      <c r="BO64" s="142">
        <f>[1]playerSkillEffect!BO64</f>
        <v>0</v>
      </c>
      <c r="BP64" s="142" t="str">
        <f>[1]playerSkillEffect!BP64</f>
        <v>[0,0]</v>
      </c>
      <c r="BQ64" s="142">
        <f>[1]playerSkillEffect!BQ64</f>
        <v>0</v>
      </c>
      <c r="BR64" s="142">
        <f>[1]playerSkillEffect!BR64</f>
        <v>0</v>
      </c>
      <c r="BS64" s="142" t="str">
        <f>[1]playerSkillEffect!BS64</f>
        <v/>
      </c>
      <c r="BT64" s="142">
        <f>[1]playerSkillEffect!BT64</f>
        <v>0</v>
      </c>
      <c r="BU64" s="142" t="str">
        <f>[1]playerSkillEffect!BU64</f>
        <v/>
      </c>
      <c r="BV64" s="142">
        <f>[1]playerSkillEffect!BV64</f>
        <v>0</v>
      </c>
      <c r="BW64" s="142" t="str">
        <f>[1]playerSkillEffect!BW64</f>
        <v/>
      </c>
      <c r="BX64" s="142">
        <f>[1]playerSkillEffect!BX64</f>
        <v>4</v>
      </c>
      <c r="BY64" s="142" t="str">
        <f>[1]playerSkillEffect!BY64</f>
        <v/>
      </c>
      <c r="BZ64" s="142" t="str">
        <f>[1]playerSkillEffect!BZ64</f>
        <v/>
      </c>
      <c r="CA64" s="142">
        <f>[1]playerSkillEffect!CA64</f>
        <v>4412</v>
      </c>
      <c r="CB64" s="142" t="str">
        <f>[1]playerSkillEffect!CB64</f>
        <v>[100,0]</v>
      </c>
      <c r="CC64" s="142">
        <f>[1]playerSkillEffect!CC64</f>
        <v>0</v>
      </c>
      <c r="CD64" s="142">
        <f>[1]playerSkillEffect!CD64</f>
        <v>0</v>
      </c>
      <c r="CE64" s="142" t="str">
        <f>[1]playerSkillEffect!CE64</f>
        <v/>
      </c>
      <c r="CF64" s="142" t="str">
        <f>[1]playerSkillEffect!CF64</f>
        <v/>
      </c>
      <c r="CG64" s="142" t="str">
        <f>[1]playerSkillEffect!CG64</f>
        <v/>
      </c>
      <c r="CH64" s="142" t="str">
        <f>[1]playerSkillEffect!CH64</f>
        <v/>
      </c>
      <c r="CI64" s="142" t="str">
        <f>[1]playerSkillEffect!CI64</f>
        <v/>
      </c>
      <c r="CJ64" s="142">
        <f>[1]playerSkillEffect!CJ64</f>
        <v>0</v>
      </c>
      <c r="CK64" s="142">
        <f>[1]playerSkillEffect!CK64</f>
        <v>0</v>
      </c>
      <c r="CL64" s="142">
        <f>[1]playerSkillEffect!CL64</f>
        <v>2</v>
      </c>
      <c r="CM64" s="142">
        <f>[1]playerSkillEffect!CM64</f>
        <v>1</v>
      </c>
      <c r="CN64" s="142">
        <f>[1]playerSkillEffect!CN64</f>
        <v>0</v>
      </c>
      <c r="CO64" s="142">
        <f>[1]playerSkillEffect!CO64</f>
        <v>0</v>
      </c>
      <c r="CP64" s="142">
        <f>[1]playerSkillEffect!CP64</f>
        <v>0</v>
      </c>
      <c r="CQ64" s="142">
        <f>[1]playerSkillEffect!CQ64</f>
        <v>0</v>
      </c>
      <c r="CR64" s="142">
        <f>[1]playerSkillEffect!CR64</f>
        <v>0</v>
      </c>
      <c r="CS64" s="142">
        <f>[1]playerSkillEffect!CS64</f>
        <v>0</v>
      </c>
      <c r="CT64" s="142">
        <f>[1]playerSkillEffect!CT64</f>
        <v>0</v>
      </c>
      <c r="CU64" s="142">
        <f>[1]playerSkillEffect!CU64</f>
        <v>0</v>
      </c>
      <c r="CV64" s="142">
        <f>[1]playerSkillEffect!CV64</f>
        <v>0</v>
      </c>
      <c r="CW64" s="142">
        <f>[1]playerSkillEffect!CW64</f>
        <v>0</v>
      </c>
      <c r="CX64" s="142">
        <f>[1]playerSkillEffect!CX64</f>
        <v>0</v>
      </c>
      <c r="CY64" s="142">
        <f>[1]playerSkillEffect!CY64</f>
        <v>0</v>
      </c>
      <c r="CZ64" s="142">
        <f>[1]playerSkillEffect!CZ64</f>
        <v>0</v>
      </c>
      <c r="DA64" s="142">
        <f>[1]playerSkillEffect!DA64</f>
        <v>0</v>
      </c>
      <c r="DB64" s="142">
        <f>[1]playerSkillEffect!DB64</f>
        <v>0</v>
      </c>
      <c r="DC64" s="142">
        <f>[1]playerSkillEffect!DC64</f>
        <v>0</v>
      </c>
      <c r="DD64" s="142">
        <f>[1]playerSkillEffect!DD64</f>
        <v>0</v>
      </c>
      <c r="DE64" s="142">
        <f>[1]playerSkillEffect!DE64</f>
        <v>0</v>
      </c>
      <c r="DF64" s="142">
        <f>[1]playerSkillEffect!DF64</f>
        <v>0</v>
      </c>
      <c r="DG64" s="142">
        <f>[1]playerSkillEffect!DG64</f>
        <v>0</v>
      </c>
      <c r="DH64" s="142">
        <f>[1]playerSkillEffect!DH64</f>
        <v>0</v>
      </c>
      <c r="DI64" s="142">
        <f>[1]playerSkillEffect!DI64</f>
        <v>45</v>
      </c>
      <c r="DJ64" s="142">
        <f>[1]playerSkillEffect!DJ64</f>
        <v>0</v>
      </c>
      <c r="DK64" s="142">
        <f>[1]playerSkillEffect!DK64</f>
        <v>0</v>
      </c>
      <c r="DL64" s="142">
        <f>[1]playerSkillEffect!DL64</f>
        <v>0</v>
      </c>
      <c r="DM64" s="142">
        <f>[1]playerSkillEffect!DM64</f>
        <v>0</v>
      </c>
      <c r="DN64" s="142">
        <f>[1]playerSkillEffect!DN64</f>
        <v>0</v>
      </c>
      <c r="DO64" s="142">
        <f>[1]playerSkillEffect!DO64</f>
        <v>0</v>
      </c>
      <c r="DP64" s="142">
        <f>[1]playerSkillEffect!DP64</f>
        <v>0</v>
      </c>
      <c r="DQ64" s="142">
        <f>[1]playerSkillEffect!DQ64</f>
        <v>0</v>
      </c>
      <c r="DR64" s="142">
        <f>[1]playerSkillEffect!DR64</f>
        <v>0</v>
      </c>
      <c r="DS64" s="142">
        <f>[1]playerSkillEffect!DS64</f>
        <v>0</v>
      </c>
      <c r="DT64" s="142">
        <f>[1]playerSkillEffect!DT64</f>
        <v>4</v>
      </c>
      <c r="DU64" s="142">
        <f>[1]playerSkillEffect!DU64</f>
        <v>0</v>
      </c>
      <c r="DV64" s="142">
        <f>[1]playerSkillEffect!DV64</f>
        <v>0</v>
      </c>
      <c r="DW64" s="142">
        <f>[1]playerSkillEffect!DW64</f>
        <v>0</v>
      </c>
      <c r="DX64" s="142">
        <f>[1]playerSkillEffect!DX64</f>
        <v>0</v>
      </c>
      <c r="DY64" s="142">
        <f>[1]playerSkillEffect!DY64</f>
        <v>0</v>
      </c>
      <c r="DZ64" s="142">
        <f>[1]playerSkillEffect!DZ64</f>
        <v>0</v>
      </c>
      <c r="EA64" s="142">
        <f>[1]playerSkillEffect!EA64</f>
        <v>0</v>
      </c>
      <c r="EB64" s="142">
        <f>[1]playerSkillEffect!EB64</f>
        <v>0</v>
      </c>
      <c r="EC64" s="142">
        <f>[1]playerSkillEffect!EC64</f>
        <v>0</v>
      </c>
      <c r="ED64" s="142">
        <f>[1]playerSkillEffect!ED64</f>
        <v>0</v>
      </c>
      <c r="EE64" s="142">
        <f>[1]playerSkillEffect!EE64</f>
        <v>0</v>
      </c>
      <c r="EF64" s="142">
        <f>[1]playerSkillEffect!EF64</f>
        <v>0</v>
      </c>
      <c r="EG64" s="142">
        <f>[1]playerSkillEffect!EG64</f>
        <v>0</v>
      </c>
      <c r="EH64" s="142">
        <f>[1]playerSkillEffect!EH64</f>
        <v>0</v>
      </c>
      <c r="EI64" s="142">
        <f>[1]playerSkillEffect!EI64</f>
        <v>0</v>
      </c>
      <c r="EJ64" s="142">
        <f>[1]playerSkillEffect!EJ64</f>
        <v>0</v>
      </c>
      <c r="EK64" s="142">
        <f>[1]playerSkillEffect!EK64</f>
        <v>0</v>
      </c>
      <c r="EL64" s="142">
        <f>[1]playerSkillEffect!EL64</f>
        <v>0</v>
      </c>
      <c r="EM64" s="142">
        <f>[1]playerSkillEffect!EM64</f>
        <v>0</v>
      </c>
      <c r="EN64" s="142">
        <f>[1]playerSkillEffect!EN64</f>
        <v>0</v>
      </c>
      <c r="EO64" s="142">
        <f>[1]playerSkillEffect!EO64</f>
        <v>0</v>
      </c>
      <c r="EP64" s="142">
        <f>[1]playerSkillEffect!EP64</f>
        <v>0</v>
      </c>
      <c r="EQ64" s="142">
        <f>[1]playerSkillEffect!EQ64</f>
        <v>0</v>
      </c>
      <c r="ER64" s="142">
        <f>[1]playerSkillEffect!ER64</f>
        <v>0</v>
      </c>
      <c r="ES64" s="142">
        <f>[1]playerSkillEffect!ES64</f>
        <v>0</v>
      </c>
      <c r="ET64" s="142">
        <f>[1]playerSkillEffect!ET64</f>
        <v>0</v>
      </c>
      <c r="EU64" s="142">
        <f>[1]playerSkillEffect!EU64</f>
        <v>0</v>
      </c>
      <c r="EV64" s="142">
        <f>[1]playerSkillEffect!EV64</f>
        <v>0</v>
      </c>
      <c r="EW64" s="142">
        <f>[1]playerSkillEffect!EW64</f>
        <v>1</v>
      </c>
      <c r="EX64" s="142">
        <f>[1]playerSkillEffect!EX64</f>
        <v>0</v>
      </c>
      <c r="EY64" s="142">
        <f>[1]playerSkillEffect!EY64</f>
        <v>0</v>
      </c>
      <c r="EZ64" s="142">
        <f>[1]playerSkillEffect!EZ64</f>
        <v>101</v>
      </c>
      <c r="FA64" s="142">
        <f>[1]playerSkillEffect!FA64</f>
        <v>0</v>
      </c>
      <c r="FB64" s="142">
        <f>[1]playerSkillEffect!FB64</f>
        <v>0</v>
      </c>
      <c r="FC64" s="142">
        <f>[1]playerSkillEffect!FC64</f>
        <v>0</v>
      </c>
      <c r="FD64" s="142">
        <f>[1]playerSkillEffect!FD64</f>
        <v>0</v>
      </c>
      <c r="FE64" s="142">
        <f>[1]playerSkillEffect!FE64</f>
        <v>1</v>
      </c>
      <c r="FF64" s="142">
        <f>[1]playerSkillEffect!FF64</f>
        <v>0</v>
      </c>
      <c r="FG64" s="142" t="str">
        <f>[1]playerSkillEffect!FG64</f>
        <v/>
      </c>
      <c r="FH64" s="142">
        <f>[1]playerSkillEffect!FH64</f>
        <v>1</v>
      </c>
      <c r="FI64" s="142">
        <f>[1]playerSkillEffect!FI64</f>
        <v>25</v>
      </c>
      <c r="FJ64" s="142">
        <f>[1]playerSkillEffect!FJ64</f>
        <v>1</v>
      </c>
      <c r="FK64" s="142">
        <f>[1]playerSkillEffect!FK64</f>
        <v>0</v>
      </c>
      <c r="FL64" s="142">
        <f>[1]playerSkillEffect!FL64</f>
        <v>0</v>
      </c>
      <c r="FM64" s="142">
        <f>[1]playerSkillEffect!FM64</f>
        <v>101</v>
      </c>
      <c r="FN64" s="142">
        <f>[1]playerSkillEffect!FN64</f>
        <v>0</v>
      </c>
      <c r="FO64" s="142">
        <f>[1]playerSkillEffect!FO64</f>
        <v>0</v>
      </c>
      <c r="FP64" s="142">
        <f>[1]playerSkillEffect!FP64</f>
        <v>0</v>
      </c>
      <c r="FQ64" s="142">
        <f>[1]playerSkillEffect!FQ64</f>
        <v>0</v>
      </c>
      <c r="FR64" s="142">
        <f>[1]playerSkillEffect!FR64</f>
        <v>0</v>
      </c>
      <c r="FS64" s="142">
        <f>[1]playerSkillEffect!FS64</f>
        <v>1</v>
      </c>
      <c r="FT64" s="142">
        <f>[1]playerSkillEffect!FT64</f>
        <v>0</v>
      </c>
      <c r="FU64" s="142" t="str">
        <f>[1]playerSkillEffect!FU64</f>
        <v/>
      </c>
      <c r="FV64" s="142">
        <f>[1]playerSkillEffect!FV64</f>
        <v>1</v>
      </c>
      <c r="FW64" s="142">
        <f>[1]playerSkillEffect!FW64</f>
        <v>25</v>
      </c>
      <c r="FX64" s="142">
        <f>[1]playerSkillEffect!FX64</f>
        <v>2000</v>
      </c>
      <c r="FY64" s="142">
        <f>[1]playerSkillEffect!FY64</f>
        <v>1</v>
      </c>
      <c r="FZ64" s="142">
        <f>[1]playerSkillEffect!FZ64</f>
        <v>0</v>
      </c>
      <c r="GA64" s="142">
        <f>[1]playerSkillEffect!GA64</f>
        <v>0</v>
      </c>
      <c r="GB64" s="142">
        <f>[1]playerSkillEffect!GB64</f>
        <v>0</v>
      </c>
      <c r="GC64" s="142">
        <f>[1]playerSkillEffect!GC64</f>
        <v>0</v>
      </c>
      <c r="GD64" s="142">
        <f>[1]playerSkillEffect!GD64</f>
        <v>0</v>
      </c>
      <c r="GE64" s="142">
        <f>[1]playerSkillEffect!GE64</f>
        <v>0</v>
      </c>
      <c r="GF64" s="142">
        <f>[1]playerSkillEffect!GF64</f>
        <v>0</v>
      </c>
      <c r="GG64" s="142">
        <f>[1]playerSkillEffect!GG64</f>
        <v>0</v>
      </c>
      <c r="GH64" s="142">
        <f>[1]playerSkillEffect!GH64</f>
        <v>0</v>
      </c>
    </row>
    <row r="65" spans="1:190">
      <c r="A65" s="142">
        <f>[1]playerSkillEffect!A65</f>
        <v>413</v>
      </c>
      <c r="B65" s="142" t="str">
        <f>[1]playerSkillEffect!B65</f>
        <v>毁灭之光</v>
      </c>
      <c r="C65" s="142">
        <f>[1]playerSkillEffect!C65</f>
        <v>2</v>
      </c>
      <c r="D65" s="142">
        <f>[1]playerSkillEffect!D65</f>
        <v>0</v>
      </c>
      <c r="E65" s="142">
        <f>[1]playerSkillEffect!E65</f>
        <v>0</v>
      </c>
      <c r="F65" s="142">
        <f>[1]playerSkillEffect!F65</f>
        <v>1</v>
      </c>
      <c r="G65" s="142">
        <f>[1]playerSkillEffect!G65</f>
        <v>2</v>
      </c>
      <c r="H65" s="142">
        <f>[1]playerSkillEffect!H65</f>
        <v>2</v>
      </c>
      <c r="I65" s="142">
        <f>[1]playerSkillEffect!I65</f>
        <v>0</v>
      </c>
      <c r="J65" s="142">
        <f>[1]playerSkillEffect!J65</f>
        <v>0</v>
      </c>
      <c r="K65" s="142">
        <f>[1]playerSkillEffect!K65</f>
        <v>0</v>
      </c>
      <c r="L65" s="142">
        <f>[1]playerSkillEffect!L65</f>
        <v>2.7E-2</v>
      </c>
      <c r="M65" s="142">
        <f>[1]playerSkillEffect!M65</f>
        <v>1.7999999999999999E-2</v>
      </c>
      <c r="N65" s="142" t="str">
        <f>[1]playerSkillEffect!N65</f>
        <v>PLAYERSKILL_413</v>
      </c>
      <c r="O65" s="142" t="str">
        <f>[1]playerSkillEffect!O65</f>
        <v>PLAYERSKILLDES_413</v>
      </c>
      <c r="P65" s="142" t="str">
        <f>[1]playerSkillEffect!P65</f>
        <v>PLAYERSKILLDES2_413</v>
      </c>
      <c r="Q65" s="142" t="str">
        <f>[1]playerSkillEffect!Q65</f>
        <v>PLAYERSKILLDES3_413</v>
      </c>
      <c r="R65" s="142" t="str">
        <f>[1]playerSkillEffect!R65</f>
        <v>PLAYERSKILLDES4_413</v>
      </c>
      <c r="S65" s="142" t="str">
        <f>[1]playerSkillEffect!S65</f>
        <v>ps_huimiezhiguang</v>
      </c>
      <c r="T65" s="142">
        <f>[1]playerSkillEffect!T65</f>
        <v>101</v>
      </c>
      <c r="U65" s="142">
        <f>[1]playerSkillEffect!U65</f>
        <v>0</v>
      </c>
      <c r="V65" s="142">
        <f>[1]playerSkillEffect!V65</f>
        <v>0</v>
      </c>
      <c r="W65" s="142">
        <f>[1]playerSkillEffect!W65</f>
        <v>0</v>
      </c>
      <c r="X65" s="142">
        <f>[1]playerSkillEffect!X65</f>
        <v>0</v>
      </c>
      <c r="Y65" s="142">
        <f>[1]playerSkillEffect!Y65</f>
        <v>0</v>
      </c>
      <c r="Z65" s="142">
        <f>[1]playerSkillEffect!Z65</f>
        <v>0</v>
      </c>
      <c r="AA65" s="142">
        <f>[1]playerSkillEffect!AA65</f>
        <v>0</v>
      </c>
      <c r="AB65" s="142">
        <f>[1]playerSkillEffect!AB65</f>
        <v>0</v>
      </c>
      <c r="AC65" s="142">
        <f>[1]playerSkillEffect!AC65</f>
        <v>0</v>
      </c>
      <c r="AD65" s="142" t="str">
        <f>[1]playerSkillEffect!AD65</f>
        <v>huimiezhiguang_huimiezhiguang</v>
      </c>
      <c r="AE65" s="142">
        <f>[1]playerSkillEffect!AE65</f>
        <v>0</v>
      </c>
      <c r="AF65" s="142">
        <f>[1]playerSkillEffect!AF65</f>
        <v>0</v>
      </c>
      <c r="AG65" s="142">
        <f>[1]playerSkillEffect!AG65</f>
        <v>0</v>
      </c>
      <c r="AH65" s="142">
        <f>[1]playerSkillEffect!AH65</f>
        <v>120</v>
      </c>
      <c r="AI65" s="142">
        <f>[1]playerSkillEffect!AI65</f>
        <v>0</v>
      </c>
      <c r="AJ65" s="142">
        <f>[1]playerSkillEffect!AJ65</f>
        <v>0</v>
      </c>
      <c r="AK65" s="142">
        <f>[1]playerSkillEffect!AK65</f>
        <v>0</v>
      </c>
      <c r="AL65" s="142">
        <f>[1]playerSkillEffect!AL65</f>
        <v>0</v>
      </c>
      <c r="AM65" s="142">
        <f>[1]playerSkillEffect!AM65</f>
        <v>1</v>
      </c>
      <c r="AN65" s="142" t="str">
        <f>[1]playerSkillEffect!AN65</f>
        <v>[["skill_huimiezhiguang",1]]</v>
      </c>
      <c r="AO65" s="142">
        <f>[1]playerSkillEffect!AO65</f>
        <v>0</v>
      </c>
      <c r="AP65" s="142">
        <f>[1]playerSkillEffect!AP65</f>
        <v>3</v>
      </c>
      <c r="AQ65" s="142">
        <f>[1]playerSkillEffect!AQ65</f>
        <v>4</v>
      </c>
      <c r="AR65" s="142">
        <f>[1]playerSkillEffect!AR65</f>
        <v>0</v>
      </c>
      <c r="AS65" s="142">
        <f>[1]playerSkillEffect!AS65</f>
        <v>0</v>
      </c>
      <c r="AT65" s="142" t="str">
        <f>[1]playerSkillEffect!AT65</f>
        <v>[9000,0]</v>
      </c>
      <c r="AU65" s="142" t="str">
        <f>[1]playerSkillEffect!AU65</f>
        <v>[24000,0]</v>
      </c>
      <c r="AV65" s="142" t="str">
        <f>[1]playerSkillEffect!AV65</f>
        <v>[35,0]</v>
      </c>
      <c r="AW65" s="142">
        <f>[1]playerSkillEffect!AW65</f>
        <v>1</v>
      </c>
      <c r="AX65" s="142">
        <f>[1]playerSkillEffect!AX65</f>
        <v>1</v>
      </c>
      <c r="AY65" s="142">
        <f>[1]playerSkillEffect!AY65</f>
        <v>1</v>
      </c>
      <c r="AZ65" s="142" t="str">
        <f>[1]playerSkillEffect!AZ65</f>
        <v/>
      </c>
      <c r="BA65" s="142">
        <f>[1]playerSkillEffect!BA65</f>
        <v>0</v>
      </c>
      <c r="BB65" s="142">
        <f>[1]playerSkillEffect!BB65</f>
        <v>1</v>
      </c>
      <c r="BC65" s="142">
        <f>[1]playerSkillEffect!BC65</f>
        <v>0</v>
      </c>
      <c r="BD65" s="142" t="str">
        <f>[1]playerSkillEffect!BD65</f>
        <v/>
      </c>
      <c r="BE65" s="142" t="str">
        <f>[1]playerSkillEffect!BE65</f>
        <v/>
      </c>
      <c r="BF65" s="142" t="str">
        <f>[1]playerSkillEffect!BF65</f>
        <v/>
      </c>
      <c r="BG65" s="142" t="str">
        <f>[1]playerSkillEffect!BG65</f>
        <v/>
      </c>
      <c r="BH65" s="142">
        <f>[1]playerSkillEffect!BH65</f>
        <v>100</v>
      </c>
      <c r="BI65" s="142">
        <f>[1]playerSkillEffect!BI65</f>
        <v>0</v>
      </c>
      <c r="BJ65" s="142">
        <f>[1]playerSkillEffect!BJ65</f>
        <v>0</v>
      </c>
      <c r="BK65" s="142">
        <f>[1]playerSkillEffect!BK65</f>
        <v>1</v>
      </c>
      <c r="BL65" s="142">
        <f>[1]playerSkillEffect!BL65</f>
        <v>60</v>
      </c>
      <c r="BM65" s="142">
        <f>[1]playerSkillEffect!BM65</f>
        <v>9</v>
      </c>
      <c r="BN65" s="142">
        <f>[1]playerSkillEffect!BN65</f>
        <v>0</v>
      </c>
      <c r="BO65" s="142">
        <f>[1]playerSkillEffect!BO65</f>
        <v>0</v>
      </c>
      <c r="BP65" s="142" t="str">
        <f>[1]playerSkillEffect!BP65</f>
        <v>[0,0]</v>
      </c>
      <c r="BQ65" s="142">
        <f>[1]playerSkillEffect!BQ65</f>
        <v>0</v>
      </c>
      <c r="BR65" s="142">
        <f>[1]playerSkillEffect!BR65</f>
        <v>0</v>
      </c>
      <c r="BS65" s="142" t="str">
        <f>[1]playerSkillEffect!BS65</f>
        <v/>
      </c>
      <c r="BT65" s="142">
        <f>[1]playerSkillEffect!BT65</f>
        <v>0</v>
      </c>
      <c r="BU65" s="142" t="str">
        <f>[1]playerSkillEffect!BU65</f>
        <v/>
      </c>
      <c r="BV65" s="142">
        <f>[1]playerSkillEffect!BV65</f>
        <v>0</v>
      </c>
      <c r="BW65" s="142" t="str">
        <f>[1]playerSkillEffect!BW65</f>
        <v/>
      </c>
      <c r="BX65" s="142">
        <f>[1]playerSkillEffect!BX65</f>
        <v>4</v>
      </c>
      <c r="BY65" s="142" t="str">
        <f>[1]playerSkillEffect!BY65</f>
        <v/>
      </c>
      <c r="BZ65" s="142" t="str">
        <f>[1]playerSkillEffect!BZ65</f>
        <v/>
      </c>
      <c r="CA65" s="142">
        <f>[1]playerSkillEffect!CA65</f>
        <v>4413</v>
      </c>
      <c r="CB65" s="142" t="str">
        <f>[1]playerSkillEffect!CB65</f>
        <v>[100,0]</v>
      </c>
      <c r="CC65" s="142">
        <f>[1]playerSkillEffect!CC65</f>
        <v>0</v>
      </c>
      <c r="CD65" s="142">
        <f>[1]playerSkillEffect!CD65</f>
        <v>0</v>
      </c>
      <c r="CE65" s="142" t="str">
        <f>[1]playerSkillEffect!CE65</f>
        <v/>
      </c>
      <c r="CF65" s="142" t="str">
        <f>[1]playerSkillEffect!CF65</f>
        <v/>
      </c>
      <c r="CG65" s="142" t="str">
        <f>[1]playerSkillEffect!CG65</f>
        <v/>
      </c>
      <c r="CH65" s="142" t="str">
        <f>[1]playerSkillEffect!CH65</f>
        <v/>
      </c>
      <c r="CI65" s="142" t="str">
        <f>[1]playerSkillEffect!CI65</f>
        <v/>
      </c>
      <c r="CJ65" s="142">
        <f>[1]playerSkillEffect!CJ65</f>
        <v>0</v>
      </c>
      <c r="CK65" s="142">
        <f>[1]playerSkillEffect!CK65</f>
        <v>0</v>
      </c>
      <c r="CL65" s="142">
        <f>[1]playerSkillEffect!CL65</f>
        <v>0</v>
      </c>
      <c r="CM65" s="142">
        <f>[1]playerSkillEffect!CM65</f>
        <v>0</v>
      </c>
      <c r="CN65" s="142">
        <f>[1]playerSkillEffect!CN65</f>
        <v>0</v>
      </c>
      <c r="CO65" s="142">
        <f>[1]playerSkillEffect!CO65</f>
        <v>0</v>
      </c>
      <c r="CP65" s="142">
        <f>[1]playerSkillEffect!CP65</f>
        <v>0</v>
      </c>
      <c r="CQ65" s="142">
        <f>[1]playerSkillEffect!CQ65</f>
        <v>0</v>
      </c>
      <c r="CR65" s="142">
        <f>[1]playerSkillEffect!CR65</f>
        <v>0</v>
      </c>
      <c r="CS65" s="142">
        <f>[1]playerSkillEffect!CS65</f>
        <v>0</v>
      </c>
      <c r="CT65" s="142">
        <f>[1]playerSkillEffect!CT65</f>
        <v>0</v>
      </c>
      <c r="CU65" s="142">
        <f>[1]playerSkillEffect!CU65</f>
        <v>0</v>
      </c>
      <c r="CV65" s="142">
        <f>[1]playerSkillEffect!CV65</f>
        <v>0</v>
      </c>
      <c r="CW65" s="142">
        <f>[1]playerSkillEffect!CW65</f>
        <v>0</v>
      </c>
      <c r="CX65" s="142">
        <f>[1]playerSkillEffect!CX65</f>
        <v>0</v>
      </c>
      <c r="CY65" s="142">
        <f>[1]playerSkillEffect!CY65</f>
        <v>1</v>
      </c>
      <c r="CZ65" s="142">
        <f>[1]playerSkillEffect!CZ65</f>
        <v>0</v>
      </c>
      <c r="DA65" s="142">
        <f>[1]playerSkillEffect!DA65</f>
        <v>0</v>
      </c>
      <c r="DB65" s="142">
        <f>[1]playerSkillEffect!DB65</f>
        <v>0</v>
      </c>
      <c r="DC65" s="142">
        <f>[1]playerSkillEffect!DC65</f>
        <v>0</v>
      </c>
      <c r="DD65" s="142">
        <f>[1]playerSkillEffect!DD65</f>
        <v>0</v>
      </c>
      <c r="DE65" s="142">
        <f>[1]playerSkillEffect!DE65</f>
        <v>0</v>
      </c>
      <c r="DF65" s="142">
        <f>[1]playerSkillEffect!DF65</f>
        <v>0</v>
      </c>
      <c r="DG65" s="142">
        <f>[1]playerSkillEffect!DG65</f>
        <v>0</v>
      </c>
      <c r="DH65" s="142">
        <f>[1]playerSkillEffect!DH65</f>
        <v>0</v>
      </c>
      <c r="DI65" s="142">
        <f>[1]playerSkillEffect!DI65</f>
        <v>60</v>
      </c>
      <c r="DJ65" s="142">
        <f>[1]playerSkillEffect!DJ65</f>
        <v>0</v>
      </c>
      <c r="DK65" s="142">
        <f>[1]playerSkillEffect!DK65</f>
        <v>0</v>
      </c>
      <c r="DL65" s="142">
        <f>[1]playerSkillEffect!DL65</f>
        <v>0</v>
      </c>
      <c r="DM65" s="142">
        <f>[1]playerSkillEffect!DM65</f>
        <v>0</v>
      </c>
      <c r="DN65" s="142">
        <f>[1]playerSkillEffect!DN65</f>
        <v>0</v>
      </c>
      <c r="DO65" s="142">
        <f>[1]playerSkillEffect!DO65</f>
        <v>0</v>
      </c>
      <c r="DP65" s="142">
        <f>[1]playerSkillEffect!DP65</f>
        <v>0</v>
      </c>
      <c r="DQ65" s="142">
        <f>[1]playerSkillEffect!DQ65</f>
        <v>0</v>
      </c>
      <c r="DR65" s="142">
        <f>[1]playerSkillEffect!DR65</f>
        <v>0</v>
      </c>
      <c r="DS65" s="142">
        <f>[1]playerSkillEffect!DS65</f>
        <v>0</v>
      </c>
      <c r="DT65" s="142">
        <f>[1]playerSkillEffect!DT65</f>
        <v>4</v>
      </c>
      <c r="DU65" s="142">
        <f>[1]playerSkillEffect!DU65</f>
        <v>0</v>
      </c>
      <c r="DV65" s="142">
        <f>[1]playerSkillEffect!DV65</f>
        <v>0</v>
      </c>
      <c r="DW65" s="142">
        <f>[1]playerSkillEffect!DW65</f>
        <v>0</v>
      </c>
      <c r="DX65" s="142">
        <f>[1]playerSkillEffect!DX65</f>
        <v>0</v>
      </c>
      <c r="DY65" s="142">
        <f>[1]playerSkillEffect!DY65</f>
        <v>0</v>
      </c>
      <c r="DZ65" s="142">
        <f>[1]playerSkillEffect!DZ65</f>
        <v>0</v>
      </c>
      <c r="EA65" s="142">
        <f>[1]playerSkillEffect!EA65</f>
        <v>0</v>
      </c>
      <c r="EB65" s="142">
        <f>[1]playerSkillEffect!EB65</f>
        <v>0</v>
      </c>
      <c r="EC65" s="142">
        <f>[1]playerSkillEffect!EC65</f>
        <v>0</v>
      </c>
      <c r="ED65" s="142">
        <f>[1]playerSkillEffect!ED65</f>
        <v>0</v>
      </c>
      <c r="EE65" s="142">
        <f>[1]playerSkillEffect!EE65</f>
        <v>0</v>
      </c>
      <c r="EF65" s="142">
        <f>[1]playerSkillEffect!EF65</f>
        <v>0</v>
      </c>
      <c r="EG65" s="142">
        <f>[1]playerSkillEffect!EG65</f>
        <v>0</v>
      </c>
      <c r="EH65" s="142">
        <f>[1]playerSkillEffect!EH65</f>
        <v>0</v>
      </c>
      <c r="EI65" s="142">
        <f>[1]playerSkillEffect!EI65</f>
        <v>0</v>
      </c>
      <c r="EJ65" s="142">
        <f>[1]playerSkillEffect!EJ65</f>
        <v>0</v>
      </c>
      <c r="EK65" s="142">
        <f>[1]playerSkillEffect!EK65</f>
        <v>0</v>
      </c>
      <c r="EL65" s="142">
        <f>[1]playerSkillEffect!EL65</f>
        <v>0</v>
      </c>
      <c r="EM65" s="142">
        <f>[1]playerSkillEffect!EM65</f>
        <v>0</v>
      </c>
      <c r="EN65" s="142">
        <f>[1]playerSkillEffect!EN65</f>
        <v>0</v>
      </c>
      <c r="EO65" s="142">
        <f>[1]playerSkillEffect!EO65</f>
        <v>0</v>
      </c>
      <c r="EP65" s="142">
        <f>[1]playerSkillEffect!EP65</f>
        <v>0</v>
      </c>
      <c r="EQ65" s="142">
        <f>[1]playerSkillEffect!EQ65</f>
        <v>0</v>
      </c>
      <c r="ER65" s="142">
        <f>[1]playerSkillEffect!ER65</f>
        <v>0</v>
      </c>
      <c r="ES65" s="142">
        <f>[1]playerSkillEffect!ES65</f>
        <v>0</v>
      </c>
      <c r="ET65" s="142">
        <f>[1]playerSkillEffect!ET65</f>
        <v>0</v>
      </c>
      <c r="EU65" s="142">
        <f>[1]playerSkillEffect!EU65</f>
        <v>0</v>
      </c>
      <c r="EV65" s="142">
        <f>[1]playerSkillEffect!EV65</f>
        <v>0</v>
      </c>
      <c r="EW65" s="142">
        <f>[1]playerSkillEffect!EW65</f>
        <v>1</v>
      </c>
      <c r="EX65" s="142">
        <f>[1]playerSkillEffect!EX65</f>
        <v>0</v>
      </c>
      <c r="EY65" s="142">
        <f>[1]playerSkillEffect!EY65</f>
        <v>0</v>
      </c>
      <c r="EZ65" s="142">
        <f>[1]playerSkillEffect!EZ65</f>
        <v>101</v>
      </c>
      <c r="FA65" s="142">
        <f>[1]playerSkillEffect!FA65</f>
        <v>0</v>
      </c>
      <c r="FB65" s="142">
        <f>[1]playerSkillEffect!FB65</f>
        <v>0</v>
      </c>
      <c r="FC65" s="142">
        <f>[1]playerSkillEffect!FC65</f>
        <v>0</v>
      </c>
      <c r="FD65" s="142">
        <f>[1]playerSkillEffect!FD65</f>
        <v>0</v>
      </c>
      <c r="FE65" s="142">
        <f>[1]playerSkillEffect!FE65</f>
        <v>1</v>
      </c>
      <c r="FF65" s="142" t="str">
        <f>[1]playerSkillEffect!FF65</f>
        <v>[2,3,1]</v>
      </c>
      <c r="FG65" s="142" t="str">
        <f>[1]playerSkillEffect!FG65</f>
        <v/>
      </c>
      <c r="FH65" s="142">
        <f>[1]playerSkillEffect!FH65</f>
        <v>1</v>
      </c>
      <c r="FI65" s="142">
        <f>[1]playerSkillEffect!FI65</f>
        <v>25</v>
      </c>
      <c r="FJ65" s="142">
        <f>[1]playerSkillEffect!FJ65</f>
        <v>1</v>
      </c>
      <c r="FK65" s="142">
        <f>[1]playerSkillEffect!FK65</f>
        <v>0</v>
      </c>
      <c r="FL65" s="142">
        <f>[1]playerSkillEffect!FL65</f>
        <v>0</v>
      </c>
      <c r="FM65" s="142">
        <f>[1]playerSkillEffect!FM65</f>
        <v>101</v>
      </c>
      <c r="FN65" s="142">
        <f>[1]playerSkillEffect!FN65</f>
        <v>0</v>
      </c>
      <c r="FO65" s="142">
        <f>[1]playerSkillEffect!FO65</f>
        <v>0</v>
      </c>
      <c r="FP65" s="142">
        <f>[1]playerSkillEffect!FP65</f>
        <v>0</v>
      </c>
      <c r="FQ65" s="142">
        <f>[1]playerSkillEffect!FQ65</f>
        <v>0</v>
      </c>
      <c r="FR65" s="142">
        <f>[1]playerSkillEffect!FR65</f>
        <v>0</v>
      </c>
      <c r="FS65" s="142">
        <f>[1]playerSkillEffect!FS65</f>
        <v>1</v>
      </c>
      <c r="FT65" s="142" t="str">
        <f>[1]playerSkillEffect!FT65</f>
        <v>[2,3,1]</v>
      </c>
      <c r="FU65" s="142" t="str">
        <f>[1]playerSkillEffect!FU65</f>
        <v/>
      </c>
      <c r="FV65" s="142">
        <f>[1]playerSkillEffect!FV65</f>
        <v>1</v>
      </c>
      <c r="FW65" s="142">
        <f>[1]playerSkillEffect!FW65</f>
        <v>25</v>
      </c>
      <c r="FX65" s="142">
        <f>[1]playerSkillEffect!FX65</f>
        <v>2000</v>
      </c>
      <c r="FY65" s="142">
        <f>[1]playerSkillEffect!FY65</f>
        <v>1</v>
      </c>
      <c r="FZ65" s="142">
        <f>[1]playerSkillEffect!FZ65</f>
        <v>0</v>
      </c>
      <c r="GA65" s="142">
        <f>[1]playerSkillEffect!GA65</f>
        <v>0</v>
      </c>
      <c r="GB65" s="142">
        <f>[1]playerSkillEffect!GB65</f>
        <v>0</v>
      </c>
      <c r="GC65" s="142">
        <f>[1]playerSkillEffect!GC65</f>
        <v>0</v>
      </c>
      <c r="GD65" s="142">
        <f>[1]playerSkillEffect!GD65</f>
        <v>0</v>
      </c>
      <c r="GE65" s="142">
        <f>[1]playerSkillEffect!GE65</f>
        <v>0</v>
      </c>
      <c r="GF65" s="142">
        <f>[1]playerSkillEffect!GF65</f>
        <v>0</v>
      </c>
      <c r="GG65" s="142">
        <f>[1]playerSkillEffect!GG65</f>
        <v>0</v>
      </c>
      <c r="GH65" s="142">
        <f>[1]playerSkillEffect!GH65</f>
        <v>0</v>
      </c>
    </row>
    <row r="66" spans="1:190">
      <c r="A66" s="142">
        <f>[1]playerSkillEffect!A66</f>
        <v>414</v>
      </c>
      <c r="B66" s="142" t="str">
        <f>[1]playerSkillEffect!B66</f>
        <v>召唤气元素</v>
      </c>
      <c r="C66" s="142">
        <f>[1]playerSkillEffect!C66</f>
        <v>2</v>
      </c>
      <c r="D66" s="142">
        <f>[1]playerSkillEffect!D66</f>
        <v>0</v>
      </c>
      <c r="E66" s="142">
        <f>[1]playerSkillEffect!E66</f>
        <v>0</v>
      </c>
      <c r="F66" s="142">
        <f>[1]playerSkillEffect!F66</f>
        <v>1</v>
      </c>
      <c r="G66" s="142">
        <f>[1]playerSkillEffect!G66</f>
        <v>3</v>
      </c>
      <c r="H66" s="142">
        <f>[1]playerSkillEffect!H66</f>
        <v>3</v>
      </c>
      <c r="I66" s="142">
        <f>[1]playerSkillEffect!I66</f>
        <v>0</v>
      </c>
      <c r="J66" s="142">
        <f>[1]playerSkillEffect!J66</f>
        <v>0</v>
      </c>
      <c r="K66" s="142">
        <f>[1]playerSkillEffect!K66</f>
        <v>0</v>
      </c>
      <c r="L66" s="142">
        <f>[1]playerSkillEffect!L66</f>
        <v>2.7E-2</v>
      </c>
      <c r="M66" s="142">
        <f>[1]playerSkillEffect!M66</f>
        <v>1.7999999999999999E-2</v>
      </c>
      <c r="N66" s="142" t="str">
        <f>[1]playerSkillEffect!N66</f>
        <v>PLAYERSKILL_414</v>
      </c>
      <c r="O66" s="142" t="str">
        <f>[1]playerSkillEffect!O66</f>
        <v>PLAYERSKILLDES_414</v>
      </c>
      <c r="P66" s="142" t="str">
        <f>[1]playerSkillEffect!P66</f>
        <v>PLAYERSKILLDES2_414</v>
      </c>
      <c r="Q66" s="142" t="str">
        <f>[1]playerSkillEffect!Q66</f>
        <v>PLAYERSKILLDES3_414</v>
      </c>
      <c r="R66" s="142" t="str">
        <f>[1]playerSkillEffect!R66</f>
        <v>PLAYERSKILLDES4_414</v>
      </c>
      <c r="S66" s="142" t="str">
        <f>[1]playerSkillEffect!S66</f>
        <v>ps_zhaohuanqiyuansu</v>
      </c>
      <c r="T66" s="142">
        <f>[1]playerSkillEffect!T66</f>
        <v>101</v>
      </c>
      <c r="U66" s="142">
        <f>[1]playerSkillEffect!U66</f>
        <v>0</v>
      </c>
      <c r="V66" s="142">
        <f>[1]playerSkillEffect!V66</f>
        <v>0</v>
      </c>
      <c r="W66" s="142">
        <f>[1]playerSkillEffect!W66</f>
        <v>0</v>
      </c>
      <c r="X66" s="142">
        <f>[1]playerSkillEffect!X66</f>
        <v>0</v>
      </c>
      <c r="Y66" s="142">
        <f>[1]playerSkillEffect!Y66</f>
        <v>0</v>
      </c>
      <c r="Z66" s="142">
        <f>[1]playerSkillEffect!Z66</f>
        <v>0</v>
      </c>
      <c r="AA66" s="142">
        <f>[1]playerSkillEffect!AA66</f>
        <v>0</v>
      </c>
      <c r="AB66" s="142">
        <f>[1]playerSkillEffect!AB66</f>
        <v>0</v>
      </c>
      <c r="AC66" s="142">
        <f>[1]playerSkillEffect!AC66</f>
        <v>0</v>
      </c>
      <c r="AD66" s="142" t="str">
        <f>[1]playerSkillEffect!AD66</f>
        <v>zhaohuanqiyuansu1_zhaohuanqiyuansu</v>
      </c>
      <c r="AE66" s="142">
        <f>[1]playerSkillEffect!AE66</f>
        <v>0</v>
      </c>
      <c r="AF66" s="142">
        <f>[1]playerSkillEffect!AF66</f>
        <v>0</v>
      </c>
      <c r="AG66" s="142" t="str">
        <f>[1]playerSkillEffect!AG66</f>
        <v>zhaohuanqiyuansu2_zhaohuanqiyuansu</v>
      </c>
      <c r="AH66" s="142">
        <f>[1]playerSkillEffect!AH66</f>
        <v>120</v>
      </c>
      <c r="AI66" s="142">
        <f>[1]playerSkillEffect!AI66</f>
        <v>0</v>
      </c>
      <c r="AJ66" s="142">
        <f>[1]playerSkillEffect!AJ66</f>
        <v>0</v>
      </c>
      <c r="AK66" s="142">
        <f>[1]playerSkillEffect!AK66</f>
        <v>0</v>
      </c>
      <c r="AL66" s="142">
        <f>[1]playerSkillEffect!AL66</f>
        <v>0</v>
      </c>
      <c r="AM66" s="142">
        <f>[1]playerSkillEffect!AM66</f>
        <v>0</v>
      </c>
      <c r="AN66" s="142">
        <f>[1]playerSkillEffect!AN66</f>
        <v>0</v>
      </c>
      <c r="AO66" s="142">
        <f>[1]playerSkillEffect!AO66</f>
        <v>0</v>
      </c>
      <c r="AP66" s="142">
        <f>[1]playerSkillEffect!AP66</f>
        <v>3</v>
      </c>
      <c r="AQ66" s="142">
        <f>[1]playerSkillEffect!AQ66</f>
        <v>4</v>
      </c>
      <c r="AR66" s="142">
        <f>[1]playerSkillEffect!AR66</f>
        <v>0</v>
      </c>
      <c r="AS66" s="142">
        <f>[1]playerSkillEffect!AS66</f>
        <v>0</v>
      </c>
      <c r="AT66" s="142" t="str">
        <f>[1]playerSkillEffect!AT66</f>
        <v>[15000,0]</v>
      </c>
      <c r="AU66" s="142" t="str">
        <f>[1]playerSkillEffect!AU66</f>
        <v>[35000,0]</v>
      </c>
      <c r="AV66" s="142" t="str">
        <f>[1]playerSkillEffect!AV66</f>
        <v>[40,0]</v>
      </c>
      <c r="AW66" s="142">
        <f>[1]playerSkillEffect!AW66</f>
        <v>1</v>
      </c>
      <c r="AX66" s="142">
        <f>[1]playerSkillEffect!AX66</f>
        <v>1</v>
      </c>
      <c r="AY66" s="142">
        <f>[1]playerSkillEffect!AY66</f>
        <v>1</v>
      </c>
      <c r="AZ66" s="142" t="str">
        <f>[1]playerSkillEffect!AZ66</f>
        <v/>
      </c>
      <c r="BA66" s="142">
        <f>[1]playerSkillEffect!BA66</f>
        <v>0</v>
      </c>
      <c r="BB66" s="142">
        <f>[1]playerSkillEffect!BB66</f>
        <v>1</v>
      </c>
      <c r="BC66" s="142">
        <f>[1]playerSkillEffect!BC66</f>
        <v>0</v>
      </c>
      <c r="BD66" s="142" t="str">
        <f>[1]playerSkillEffect!BD66</f>
        <v/>
      </c>
      <c r="BE66" s="142" t="str">
        <f>[1]playerSkillEffect!BE66</f>
        <v/>
      </c>
      <c r="BF66" s="142" t="str">
        <f>[1]playerSkillEffect!BF66</f>
        <v/>
      </c>
      <c r="BG66" s="142" t="str">
        <f>[1]playerSkillEffect!BG66</f>
        <v/>
      </c>
      <c r="BH66" s="142">
        <f>[1]playerSkillEffect!BH66</f>
        <v>100</v>
      </c>
      <c r="BI66" s="142">
        <f>[1]playerSkillEffect!BI66</f>
        <v>0</v>
      </c>
      <c r="BJ66" s="142">
        <f>[1]playerSkillEffect!BJ66</f>
        <v>0</v>
      </c>
      <c r="BK66" s="142">
        <f>[1]playerSkillEffect!BK66</f>
        <v>0</v>
      </c>
      <c r="BL66" s="142">
        <f>[1]playerSkillEffect!BL66</f>
        <v>45</v>
      </c>
      <c r="BM66" s="142">
        <f>[1]playerSkillEffect!BM66</f>
        <v>0</v>
      </c>
      <c r="BN66" s="142">
        <f>[1]playerSkillEffect!BN66</f>
        <v>0</v>
      </c>
      <c r="BO66" s="142">
        <f>[1]playerSkillEffect!BO66</f>
        <v>0</v>
      </c>
      <c r="BP66" s="142">
        <f>[1]playerSkillEffect!BP66</f>
        <v>0</v>
      </c>
      <c r="BQ66" s="142">
        <f>[1]playerSkillEffect!BQ66</f>
        <v>3</v>
      </c>
      <c r="BR66" s="142">
        <f>[1]playerSkillEffect!BR66</f>
        <v>0</v>
      </c>
      <c r="BS66" s="142" t="str">
        <f>[1]playerSkillEffect!BS66</f>
        <v/>
      </c>
      <c r="BT66" s="142">
        <f>[1]playerSkillEffect!BT66</f>
        <v>0</v>
      </c>
      <c r="BU66" s="142" t="str">
        <f>[1]playerSkillEffect!BU66</f>
        <v/>
      </c>
      <c r="BV66" s="142">
        <f>[1]playerSkillEffect!BV66</f>
        <v>0</v>
      </c>
      <c r="BW66" s="142" t="str">
        <f>[1]playerSkillEffect!BW66</f>
        <v/>
      </c>
      <c r="BX66" s="142">
        <f>[1]playerSkillEffect!BX66</f>
        <v>4</v>
      </c>
      <c r="BY66" s="142" t="str">
        <f>[1]playerSkillEffect!BY66</f>
        <v/>
      </c>
      <c r="BZ66" s="142" t="str">
        <f>[1]playerSkillEffect!BZ66</f>
        <v/>
      </c>
      <c r="CA66" s="142" t="str">
        <f>[1]playerSkillEffect!CA66</f>
        <v/>
      </c>
      <c r="CB66" s="142" t="str">
        <f>[1]playerSkillEffect!CB66</f>
        <v/>
      </c>
      <c r="CC66" s="142">
        <f>[1]playerSkillEffect!CC66</f>
        <v>0</v>
      </c>
      <c r="CD66" s="142">
        <f>[1]playerSkillEffect!CD66</f>
        <v>0</v>
      </c>
      <c r="CE66" s="142">
        <f>[1]playerSkillEffect!CE66</f>
        <v>8414</v>
      </c>
      <c r="CF66" s="142" t="str">
        <f>[1]playerSkillEffect!CF66</f>
        <v>[1,1]</v>
      </c>
      <c r="CG66" s="142" t="str">
        <f>[1]playerSkillEffect!CG66</f>
        <v>[9,0]</v>
      </c>
      <c r="CH66" s="142" t="str">
        <f>[1]playerSkillEffect!CH66</f>
        <v/>
      </c>
      <c r="CI66" s="142" t="str">
        <f>[1]playerSkillEffect!CI66</f>
        <v/>
      </c>
      <c r="CJ66" s="142">
        <f>[1]playerSkillEffect!CJ66</f>
        <v>0</v>
      </c>
      <c r="CK66" s="142">
        <f>[1]playerSkillEffect!CK66</f>
        <v>0</v>
      </c>
      <c r="CL66" s="142">
        <f>[1]playerSkillEffect!CL66</f>
        <v>0</v>
      </c>
      <c r="CM66" s="142">
        <f>[1]playerSkillEffect!CM66</f>
        <v>0</v>
      </c>
      <c r="CN66" s="142">
        <f>[1]playerSkillEffect!CN66</f>
        <v>0</v>
      </c>
      <c r="CO66" s="142">
        <f>[1]playerSkillEffect!CO66</f>
        <v>0</v>
      </c>
      <c r="CP66" s="142">
        <f>[1]playerSkillEffect!CP66</f>
        <v>0</v>
      </c>
      <c r="CQ66" s="142">
        <f>[1]playerSkillEffect!CQ66</f>
        <v>0</v>
      </c>
      <c r="CR66" s="142">
        <f>[1]playerSkillEffect!CR66</f>
        <v>0</v>
      </c>
      <c r="CS66" s="142">
        <f>[1]playerSkillEffect!CS66</f>
        <v>0</v>
      </c>
      <c r="CT66" s="142">
        <f>[1]playerSkillEffect!CT66</f>
        <v>0</v>
      </c>
      <c r="CU66" s="142">
        <f>[1]playerSkillEffect!CU66</f>
        <v>0</v>
      </c>
      <c r="CV66" s="142">
        <f>[1]playerSkillEffect!CV66</f>
        <v>0</v>
      </c>
      <c r="CW66" s="142">
        <f>[1]playerSkillEffect!CW66</f>
        <v>0</v>
      </c>
      <c r="CX66" s="142">
        <f>[1]playerSkillEffect!CX66</f>
        <v>0</v>
      </c>
      <c r="CY66" s="142">
        <f>[1]playerSkillEffect!CY66</f>
        <v>0</v>
      </c>
      <c r="CZ66" s="142">
        <f>[1]playerSkillEffect!CZ66</f>
        <v>0</v>
      </c>
      <c r="DA66" s="142">
        <f>[1]playerSkillEffect!DA66</f>
        <v>0</v>
      </c>
      <c r="DB66" s="142">
        <f>[1]playerSkillEffect!DB66</f>
        <v>0</v>
      </c>
      <c r="DC66" s="142">
        <f>[1]playerSkillEffect!DC66</f>
        <v>0</v>
      </c>
      <c r="DD66" s="142">
        <f>[1]playerSkillEffect!DD66</f>
        <v>0</v>
      </c>
      <c r="DE66" s="142">
        <f>[1]playerSkillEffect!DE66</f>
        <v>0</v>
      </c>
      <c r="DF66" s="142">
        <f>[1]playerSkillEffect!DF66</f>
        <v>0</v>
      </c>
      <c r="DG66" s="142">
        <f>[1]playerSkillEffect!DG66</f>
        <v>0</v>
      </c>
      <c r="DH66" s="142">
        <f>[1]playerSkillEffect!DH66</f>
        <v>0</v>
      </c>
      <c r="DI66" s="142">
        <f>[1]playerSkillEffect!DI66</f>
        <v>45</v>
      </c>
      <c r="DJ66" s="142">
        <f>[1]playerSkillEffect!DJ66</f>
        <v>0</v>
      </c>
      <c r="DK66" s="142">
        <f>[1]playerSkillEffect!DK66</f>
        <v>0</v>
      </c>
      <c r="DL66" s="142">
        <f>[1]playerSkillEffect!DL66</f>
        <v>0</v>
      </c>
      <c r="DM66" s="142">
        <f>[1]playerSkillEffect!DM66</f>
        <v>0</v>
      </c>
      <c r="DN66" s="142">
        <f>[1]playerSkillEffect!DN66</f>
        <v>0</v>
      </c>
      <c r="DO66" s="142">
        <f>[1]playerSkillEffect!DO66</f>
        <v>0</v>
      </c>
      <c r="DP66" s="142">
        <f>[1]playerSkillEffect!DP66</f>
        <v>0</v>
      </c>
      <c r="DQ66" s="142">
        <f>[1]playerSkillEffect!DQ66</f>
        <v>0</v>
      </c>
      <c r="DR66" s="142">
        <f>[1]playerSkillEffect!DR66</f>
        <v>0</v>
      </c>
      <c r="DS66" s="142">
        <f>[1]playerSkillEffect!DS66</f>
        <v>0</v>
      </c>
      <c r="DT66" s="142">
        <f>[1]playerSkillEffect!DT66</f>
        <v>4</v>
      </c>
      <c r="DU66" s="142">
        <f>[1]playerSkillEffect!DU66</f>
        <v>0</v>
      </c>
      <c r="DV66" s="142">
        <f>[1]playerSkillEffect!DV66</f>
        <v>0</v>
      </c>
      <c r="DW66" s="142">
        <f>[1]playerSkillEffect!DW66</f>
        <v>0</v>
      </c>
      <c r="DX66" s="142">
        <f>[1]playerSkillEffect!DX66</f>
        <v>0</v>
      </c>
      <c r="DY66" s="142">
        <f>[1]playerSkillEffect!DY66</f>
        <v>0</v>
      </c>
      <c r="DZ66" s="142">
        <f>[1]playerSkillEffect!DZ66</f>
        <v>0</v>
      </c>
      <c r="EA66" s="142">
        <f>[1]playerSkillEffect!EA66</f>
        <v>0</v>
      </c>
      <c r="EB66" s="142">
        <f>[1]playerSkillEffect!EB66</f>
        <v>0</v>
      </c>
      <c r="EC66" s="142">
        <f>[1]playerSkillEffect!EC66</f>
        <v>0</v>
      </c>
      <c r="ED66" s="142">
        <f>[1]playerSkillEffect!ED66</f>
        <v>0</v>
      </c>
      <c r="EE66" s="142">
        <f>[1]playerSkillEffect!EE66</f>
        <v>0</v>
      </c>
      <c r="EF66" s="142">
        <f>[1]playerSkillEffect!EF66</f>
        <v>0</v>
      </c>
      <c r="EG66" s="142">
        <f>[1]playerSkillEffect!EG66</f>
        <v>0</v>
      </c>
      <c r="EH66" s="142">
        <f>[1]playerSkillEffect!EH66</f>
        <v>0</v>
      </c>
      <c r="EI66" s="142">
        <f>[1]playerSkillEffect!EI66</f>
        <v>0</v>
      </c>
      <c r="EJ66" s="142">
        <f>[1]playerSkillEffect!EJ66</f>
        <v>0</v>
      </c>
      <c r="EK66" s="142">
        <f>[1]playerSkillEffect!EK66</f>
        <v>0</v>
      </c>
      <c r="EL66" s="142">
        <f>[1]playerSkillEffect!EL66</f>
        <v>0</v>
      </c>
      <c r="EM66" s="142">
        <f>[1]playerSkillEffect!EM66</f>
        <v>0</v>
      </c>
      <c r="EN66" s="142">
        <f>[1]playerSkillEffect!EN66</f>
        <v>0</v>
      </c>
      <c r="EO66" s="142">
        <f>[1]playerSkillEffect!EO66</f>
        <v>0</v>
      </c>
      <c r="EP66" s="142">
        <f>[1]playerSkillEffect!EP66</f>
        <v>0</v>
      </c>
      <c r="EQ66" s="142">
        <f>[1]playerSkillEffect!EQ66</f>
        <v>0</v>
      </c>
      <c r="ER66" s="142">
        <f>[1]playerSkillEffect!ER66</f>
        <v>0</v>
      </c>
      <c r="ES66" s="142">
        <f>[1]playerSkillEffect!ES66</f>
        <v>0</v>
      </c>
      <c r="ET66" s="142">
        <f>[1]playerSkillEffect!ET66</f>
        <v>0</v>
      </c>
      <c r="EU66" s="142">
        <f>[1]playerSkillEffect!EU66</f>
        <v>0</v>
      </c>
      <c r="EV66" s="142">
        <f>[1]playerSkillEffect!EV66</f>
        <v>0</v>
      </c>
      <c r="EW66" s="142">
        <f>[1]playerSkillEffect!EW66</f>
        <v>1</v>
      </c>
      <c r="EX66" s="142">
        <f>[1]playerSkillEffect!EX66</f>
        <v>0</v>
      </c>
      <c r="EY66" s="142">
        <f>[1]playerSkillEffect!EY66</f>
        <v>0</v>
      </c>
      <c r="EZ66" s="142">
        <f>[1]playerSkillEffect!EZ66</f>
        <v>100</v>
      </c>
      <c r="FA66" s="142">
        <f>[1]playerSkillEffect!FA66</f>
        <v>0</v>
      </c>
      <c r="FB66" s="142">
        <f>[1]playerSkillEffect!FB66</f>
        <v>0</v>
      </c>
      <c r="FC66" s="142">
        <f>[1]playerSkillEffect!FC66</f>
        <v>0</v>
      </c>
      <c r="FD66" s="142">
        <f>[1]playerSkillEffect!FD66</f>
        <v>0</v>
      </c>
      <c r="FE66" s="142">
        <f>[1]playerSkillEffect!FE66</f>
        <v>1</v>
      </c>
      <c r="FF66" s="142" t="str">
        <f>[1]playerSkillEffect!FF66</f>
        <v>[4,5]</v>
      </c>
      <c r="FG66" s="142" t="str">
        <f>[1]playerSkillEffect!FG66</f>
        <v/>
      </c>
      <c r="FH66" s="142">
        <f>[1]playerSkillEffect!FH66</f>
        <v>1</v>
      </c>
      <c r="FI66" s="142">
        <f>[1]playerSkillEffect!FI66</f>
        <v>25</v>
      </c>
      <c r="FJ66" s="142">
        <f>[1]playerSkillEffect!FJ66</f>
        <v>1</v>
      </c>
      <c r="FK66" s="142">
        <f>[1]playerSkillEffect!FK66</f>
        <v>0</v>
      </c>
      <c r="FL66" s="142">
        <f>[1]playerSkillEffect!FL66</f>
        <v>0</v>
      </c>
      <c r="FM66" s="142">
        <f>[1]playerSkillEffect!FM66</f>
        <v>100</v>
      </c>
      <c r="FN66" s="142">
        <f>[1]playerSkillEffect!FN66</f>
        <v>0</v>
      </c>
      <c r="FO66" s="142">
        <f>[1]playerSkillEffect!FO66</f>
        <v>0</v>
      </c>
      <c r="FP66" s="142">
        <f>[1]playerSkillEffect!FP66</f>
        <v>0</v>
      </c>
      <c r="FQ66" s="142">
        <f>[1]playerSkillEffect!FQ66</f>
        <v>0</v>
      </c>
      <c r="FR66" s="142">
        <f>[1]playerSkillEffect!FR66</f>
        <v>0</v>
      </c>
      <c r="FS66" s="142">
        <f>[1]playerSkillEffect!FS66</f>
        <v>1</v>
      </c>
      <c r="FT66" s="142" t="str">
        <f>[1]playerSkillEffect!FT66</f>
        <v>[4,5]</v>
      </c>
      <c r="FU66" s="142" t="str">
        <f>[1]playerSkillEffect!FU66</f>
        <v/>
      </c>
      <c r="FV66" s="142">
        <f>[1]playerSkillEffect!FV66</f>
        <v>1</v>
      </c>
      <c r="FW66" s="142">
        <f>[1]playerSkillEffect!FW66</f>
        <v>25</v>
      </c>
      <c r="FX66" s="142">
        <f>[1]playerSkillEffect!FX66</f>
        <v>2000</v>
      </c>
      <c r="FY66" s="142">
        <f>[1]playerSkillEffect!FY66</f>
        <v>1</v>
      </c>
      <c r="FZ66" s="142">
        <f>[1]playerSkillEffect!FZ66</f>
        <v>0</v>
      </c>
      <c r="GA66" s="142">
        <f>[1]playerSkillEffect!GA66</f>
        <v>0</v>
      </c>
      <c r="GB66" s="142">
        <f>[1]playerSkillEffect!GB66</f>
        <v>0</v>
      </c>
      <c r="GC66" s="142">
        <f>[1]playerSkillEffect!GC66</f>
        <v>0</v>
      </c>
      <c r="GD66" s="142">
        <f>[1]playerSkillEffect!GD66</f>
        <v>0</v>
      </c>
      <c r="GE66" s="142">
        <f>[1]playerSkillEffect!GE66</f>
        <v>0</v>
      </c>
      <c r="GF66" s="142">
        <f>[1]playerSkillEffect!GF66</f>
        <v>0</v>
      </c>
      <c r="GG66" s="142">
        <f>[1]playerSkillEffect!GG66</f>
        <v>0</v>
      </c>
      <c r="GH66" s="142">
        <f>[1]playerSkillEffect!GH66</f>
        <v>0</v>
      </c>
    </row>
    <row r="67" spans="1:190">
      <c r="A67" s="142">
        <f>[1]playerSkillEffect!A67</f>
        <v>415</v>
      </c>
      <c r="B67" s="142" t="str">
        <f>[1]playerSkillEffect!B67</f>
        <v>大气神箭</v>
      </c>
      <c r="C67" s="142">
        <f>[1]playerSkillEffect!C67</f>
        <v>2</v>
      </c>
      <c r="D67" s="142">
        <f>[1]playerSkillEffect!D67</f>
        <v>0</v>
      </c>
      <c r="E67" s="142">
        <f>[1]playerSkillEffect!E67</f>
        <v>0</v>
      </c>
      <c r="F67" s="142">
        <f>[1]playerSkillEffect!F67</f>
        <v>1</v>
      </c>
      <c r="G67" s="142">
        <f>[1]playerSkillEffect!G67</f>
        <v>1</v>
      </c>
      <c r="H67" s="142">
        <f>[1]playerSkillEffect!H67</f>
        <v>1</v>
      </c>
      <c r="I67" s="142">
        <f>[1]playerSkillEffect!I67</f>
        <v>3</v>
      </c>
      <c r="J67" s="142">
        <f>[1]playerSkillEffect!J67</f>
        <v>0</v>
      </c>
      <c r="K67" s="142">
        <f>[1]playerSkillEffect!K67</f>
        <v>0</v>
      </c>
      <c r="L67" s="142">
        <f>[1]playerSkillEffect!L67</f>
        <v>2.7E-2</v>
      </c>
      <c r="M67" s="142">
        <f>[1]playerSkillEffect!M67</f>
        <v>1.7999999999999999E-2</v>
      </c>
      <c r="N67" s="142" t="str">
        <f>[1]playerSkillEffect!N67</f>
        <v>PLAYERSKILL_415</v>
      </c>
      <c r="O67" s="142" t="str">
        <f>[1]playerSkillEffect!O67</f>
        <v>PLAYERSKILLDES_415</v>
      </c>
      <c r="P67" s="142" t="str">
        <f>[1]playerSkillEffect!P67</f>
        <v>PLAYERSKILLDES2_415</v>
      </c>
      <c r="Q67" s="142" t="str">
        <f>[1]playerSkillEffect!Q67</f>
        <v>PLAYERSKILLDES3_415</v>
      </c>
      <c r="R67" s="142" t="str">
        <f>[1]playerSkillEffect!R67</f>
        <v>PLAYERSKILLDES4_415</v>
      </c>
      <c r="S67" s="142" t="str">
        <f>[1]playerSkillEffect!S67</f>
        <v>ps_daqishenjian</v>
      </c>
      <c r="T67" s="142">
        <f>[1]playerSkillEffect!T67</f>
        <v>101</v>
      </c>
      <c r="U67" s="142">
        <f>[1]playerSkillEffect!U67</f>
        <v>0</v>
      </c>
      <c r="V67" s="142">
        <f>[1]playerSkillEffect!V67</f>
        <v>0</v>
      </c>
      <c r="W67" s="142">
        <f>[1]playerSkillEffect!W67</f>
        <v>0</v>
      </c>
      <c r="X67" s="142">
        <f>[1]playerSkillEffect!X67</f>
        <v>0</v>
      </c>
      <c r="Y67" s="142">
        <f>[1]playerSkillEffect!Y67</f>
        <v>0</v>
      </c>
      <c r="Z67" s="142">
        <f>[1]playerSkillEffect!Z67</f>
        <v>0</v>
      </c>
      <c r="AA67" s="142">
        <f>[1]playerSkillEffect!AA67</f>
        <v>0</v>
      </c>
      <c r="AB67" s="142">
        <f>[1]playerSkillEffect!AB67</f>
        <v>0</v>
      </c>
      <c r="AC67" s="142">
        <f>[1]playerSkillEffect!AC67</f>
        <v>0</v>
      </c>
      <c r="AD67" s="142" t="str">
        <f>[1]playerSkillEffect!AD67</f>
        <v>daqishenjian1_daqishenjian</v>
      </c>
      <c r="AE67" s="142">
        <f>[1]playerSkillEffect!AE67</f>
        <v>0</v>
      </c>
      <c r="AF67" s="142">
        <f>[1]playerSkillEffect!AF67</f>
        <v>0</v>
      </c>
      <c r="AG67" s="142" t="str">
        <f>[1]playerSkillEffect!AG67</f>
        <v>daqishenjian2_daqishenjian</v>
      </c>
      <c r="AH67" s="142">
        <f>[1]playerSkillEffect!AH67</f>
        <v>120</v>
      </c>
      <c r="AI67" s="142">
        <f>[1]playerSkillEffect!AI67</f>
        <v>0</v>
      </c>
      <c r="AJ67" s="142">
        <f>[1]playerSkillEffect!AJ67</f>
        <v>0</v>
      </c>
      <c r="AK67" s="142">
        <f>[1]playerSkillEffect!AK67</f>
        <v>0</v>
      </c>
      <c r="AL67" s="142">
        <f>[1]playerSkillEffect!AL67</f>
        <v>0</v>
      </c>
      <c r="AM67" s="142">
        <f>[1]playerSkillEffect!AM67</f>
        <v>1</v>
      </c>
      <c r="AN67" s="142" t="str">
        <f>[1]playerSkillEffect!AN67</f>
        <v>[["skill_daqishenjian",1]]</v>
      </c>
      <c r="AO67" s="142">
        <f>[1]playerSkillEffect!AO67</f>
        <v>0</v>
      </c>
      <c r="AP67" s="142">
        <f>[1]playerSkillEffect!AP67</f>
        <v>3</v>
      </c>
      <c r="AQ67" s="142">
        <f>[1]playerSkillEffect!AQ67</f>
        <v>4</v>
      </c>
      <c r="AR67" s="142">
        <f>[1]playerSkillEffect!AR67</f>
        <v>0</v>
      </c>
      <c r="AS67" s="142">
        <f>[1]playerSkillEffect!AS67</f>
        <v>0</v>
      </c>
      <c r="AT67" s="142" t="str">
        <f>[1]playerSkillEffect!AT67</f>
        <v>[6000,0]</v>
      </c>
      <c r="AU67" s="142" t="str">
        <f>[1]playerSkillEffect!AU67</f>
        <v>[15000,0]</v>
      </c>
      <c r="AV67" s="142" t="str">
        <f>[1]playerSkillEffect!AV67</f>
        <v>[20,0]</v>
      </c>
      <c r="AW67" s="142">
        <f>[1]playerSkillEffect!AW67</f>
        <v>1</v>
      </c>
      <c r="AX67" s="142">
        <f>[1]playerSkillEffect!AX67</f>
        <v>1</v>
      </c>
      <c r="AY67" s="142">
        <f>[1]playerSkillEffect!AY67</f>
        <v>1</v>
      </c>
      <c r="AZ67" s="142" t="str">
        <f>[1]playerSkillEffect!AZ67</f>
        <v/>
      </c>
      <c r="BA67" s="142">
        <f>[1]playerSkillEffect!BA67</f>
        <v>0</v>
      </c>
      <c r="BB67" s="142">
        <f>[1]playerSkillEffect!BB67</f>
        <v>1</v>
      </c>
      <c r="BC67" s="142">
        <f>[1]playerSkillEffect!BC67</f>
        <v>0</v>
      </c>
      <c r="BD67" s="142" t="str">
        <f>[1]playerSkillEffect!BD67</f>
        <v/>
      </c>
      <c r="BE67" s="142" t="str">
        <f>[1]playerSkillEffect!BE67</f>
        <v/>
      </c>
      <c r="BF67" s="142" t="str">
        <f>[1]playerSkillEffect!BF67</f>
        <v/>
      </c>
      <c r="BG67" s="142" t="str">
        <f>[1]playerSkillEffect!BG67</f>
        <v/>
      </c>
      <c r="BH67" s="142">
        <f>[1]playerSkillEffect!BH67</f>
        <v>100</v>
      </c>
      <c r="BI67" s="142">
        <f>[1]playerSkillEffect!BI67</f>
        <v>0</v>
      </c>
      <c r="BJ67" s="142">
        <f>[1]playerSkillEffect!BJ67</f>
        <v>0</v>
      </c>
      <c r="BK67" s="142">
        <f>[1]playerSkillEffect!BK67</f>
        <v>1</v>
      </c>
      <c r="BL67" s="142">
        <f>[1]playerSkillEffect!BL67</f>
        <v>45</v>
      </c>
      <c r="BM67" s="142">
        <f>[1]playerSkillEffect!BM67</f>
        <v>9</v>
      </c>
      <c r="BN67" s="142">
        <f>[1]playerSkillEffect!BN67</f>
        <v>19</v>
      </c>
      <c r="BO67" s="142">
        <f>[1]playerSkillEffect!BO67</f>
        <v>0</v>
      </c>
      <c r="BP67" s="142" t="str">
        <f>[1]playerSkillEffect!BP67</f>
        <v>[0,0]</v>
      </c>
      <c r="BQ67" s="142">
        <f>[1]playerSkillEffect!BQ67</f>
        <v>2</v>
      </c>
      <c r="BR67" s="142">
        <f>[1]playerSkillEffect!BR67</f>
        <v>0</v>
      </c>
      <c r="BS67" s="142" t="str">
        <f>[1]playerSkillEffect!BS67</f>
        <v/>
      </c>
      <c r="BT67" s="142">
        <f>[1]playerSkillEffect!BT67</f>
        <v>0</v>
      </c>
      <c r="BU67" s="142" t="str">
        <f>[1]playerSkillEffect!BU67</f>
        <v>[951,516]</v>
      </c>
      <c r="BV67" s="142">
        <f>[1]playerSkillEffect!BV67</f>
        <v>0</v>
      </c>
      <c r="BW67" s="142" t="str">
        <f>[1]playerSkillEffect!BW67</f>
        <v/>
      </c>
      <c r="BX67" s="142">
        <f>[1]playerSkillEffect!BX67</f>
        <v>4</v>
      </c>
      <c r="BY67" s="142" t="str">
        <f>[1]playerSkillEffect!BY67</f>
        <v/>
      </c>
      <c r="BZ67" s="142" t="str">
        <f>[1]playerSkillEffect!BZ67</f>
        <v/>
      </c>
      <c r="CA67" s="142">
        <f>[1]playerSkillEffect!CA67</f>
        <v>44001</v>
      </c>
      <c r="CB67" s="142" t="str">
        <f>[1]playerSkillEffect!CB67</f>
        <v>[100,0]</v>
      </c>
      <c r="CC67" s="142">
        <f>[1]playerSkillEffect!CC67</f>
        <v>0</v>
      </c>
      <c r="CD67" s="142">
        <f>[1]playerSkillEffect!CD67</f>
        <v>0</v>
      </c>
      <c r="CE67" s="142" t="str">
        <f>[1]playerSkillEffect!CE67</f>
        <v/>
      </c>
      <c r="CF67" s="142" t="str">
        <f>[1]playerSkillEffect!CF67</f>
        <v/>
      </c>
      <c r="CG67" s="142" t="str">
        <f>[1]playerSkillEffect!CG67</f>
        <v/>
      </c>
      <c r="CH67" s="142" t="str">
        <f>[1]playerSkillEffect!CH67</f>
        <v/>
      </c>
      <c r="CI67" s="142" t="str">
        <f>[1]playerSkillEffect!CI67</f>
        <v/>
      </c>
      <c r="CJ67" s="142">
        <f>[1]playerSkillEffect!CJ67</f>
        <v>0</v>
      </c>
      <c r="CK67" s="142">
        <f>[1]playerSkillEffect!CK67</f>
        <v>0</v>
      </c>
      <c r="CL67" s="142">
        <f>[1]playerSkillEffect!CL67</f>
        <v>0</v>
      </c>
      <c r="CM67" s="142">
        <f>[1]playerSkillEffect!CM67</f>
        <v>0</v>
      </c>
      <c r="CN67" s="142">
        <f>[1]playerSkillEffect!CN67</f>
        <v>0</v>
      </c>
      <c r="CO67" s="142">
        <f>[1]playerSkillEffect!CO67</f>
        <v>0</v>
      </c>
      <c r="CP67" s="142">
        <f>[1]playerSkillEffect!CP67</f>
        <v>0</v>
      </c>
      <c r="CQ67" s="142">
        <f>[1]playerSkillEffect!CQ67</f>
        <v>0</v>
      </c>
      <c r="CR67" s="142">
        <f>[1]playerSkillEffect!CR67</f>
        <v>0</v>
      </c>
      <c r="CS67" s="142">
        <f>[1]playerSkillEffect!CS67</f>
        <v>0</v>
      </c>
      <c r="CT67" s="142">
        <f>[1]playerSkillEffect!CT67</f>
        <v>0</v>
      </c>
      <c r="CU67" s="142">
        <f>[1]playerSkillEffect!CU67</f>
        <v>0</v>
      </c>
      <c r="CV67" s="142">
        <f>[1]playerSkillEffect!CV67</f>
        <v>0</v>
      </c>
      <c r="CW67" s="142">
        <f>[1]playerSkillEffect!CW67</f>
        <v>4</v>
      </c>
      <c r="CX67" s="142">
        <f>[1]playerSkillEffect!CX67</f>
        <v>4</v>
      </c>
      <c r="CY67" s="142">
        <f>[1]playerSkillEffect!CY67</f>
        <v>1</v>
      </c>
      <c r="CZ67" s="142">
        <f>[1]playerSkillEffect!CZ67</f>
        <v>0</v>
      </c>
      <c r="DA67" s="142">
        <f>[1]playerSkillEffect!DA67</f>
        <v>0</v>
      </c>
      <c r="DB67" s="142">
        <f>[1]playerSkillEffect!DB67</f>
        <v>0</v>
      </c>
      <c r="DC67" s="142">
        <f>[1]playerSkillEffect!DC67</f>
        <v>0</v>
      </c>
      <c r="DD67" s="142">
        <f>[1]playerSkillEffect!DD67</f>
        <v>0</v>
      </c>
      <c r="DE67" s="142">
        <f>[1]playerSkillEffect!DE67</f>
        <v>0</v>
      </c>
      <c r="DF67" s="142">
        <f>[1]playerSkillEffect!DF67</f>
        <v>0</v>
      </c>
      <c r="DG67" s="142">
        <f>[1]playerSkillEffect!DG67</f>
        <v>0</v>
      </c>
      <c r="DH67" s="142">
        <f>[1]playerSkillEffect!DH67</f>
        <v>0</v>
      </c>
      <c r="DI67" s="142">
        <f>[1]playerSkillEffect!DI67</f>
        <v>45</v>
      </c>
      <c r="DJ67" s="142">
        <f>[1]playerSkillEffect!DJ67</f>
        <v>0</v>
      </c>
      <c r="DK67" s="142">
        <f>[1]playerSkillEffect!DK67</f>
        <v>0</v>
      </c>
      <c r="DL67" s="142">
        <f>[1]playerSkillEffect!DL67</f>
        <v>0</v>
      </c>
      <c r="DM67" s="142">
        <f>[1]playerSkillEffect!DM67</f>
        <v>0</v>
      </c>
      <c r="DN67" s="142">
        <f>[1]playerSkillEffect!DN67</f>
        <v>0</v>
      </c>
      <c r="DO67" s="142">
        <f>[1]playerSkillEffect!DO67</f>
        <v>0</v>
      </c>
      <c r="DP67" s="142">
        <f>[1]playerSkillEffect!DP67</f>
        <v>0</v>
      </c>
      <c r="DQ67" s="142">
        <f>[1]playerSkillEffect!DQ67</f>
        <v>0</v>
      </c>
      <c r="DR67" s="142">
        <f>[1]playerSkillEffect!DR67</f>
        <v>0</v>
      </c>
      <c r="DS67" s="142">
        <f>[1]playerSkillEffect!DS67</f>
        <v>0</v>
      </c>
      <c r="DT67" s="142">
        <f>[1]playerSkillEffect!DT67</f>
        <v>4</v>
      </c>
      <c r="DU67" s="142">
        <f>[1]playerSkillEffect!DU67</f>
        <v>0</v>
      </c>
      <c r="DV67" s="142">
        <f>[1]playerSkillEffect!DV67</f>
        <v>0</v>
      </c>
      <c r="DW67" s="142">
        <f>[1]playerSkillEffect!DW67</f>
        <v>0</v>
      </c>
      <c r="DX67" s="142">
        <f>[1]playerSkillEffect!DX67</f>
        <v>0</v>
      </c>
      <c r="DY67" s="142">
        <f>[1]playerSkillEffect!DY67</f>
        <v>0</v>
      </c>
      <c r="DZ67" s="142">
        <f>[1]playerSkillEffect!DZ67</f>
        <v>0</v>
      </c>
      <c r="EA67" s="142">
        <f>[1]playerSkillEffect!EA67</f>
        <v>0</v>
      </c>
      <c r="EB67" s="142">
        <f>[1]playerSkillEffect!EB67</f>
        <v>0</v>
      </c>
      <c r="EC67" s="142">
        <f>[1]playerSkillEffect!EC67</f>
        <v>0</v>
      </c>
      <c r="ED67" s="142">
        <f>[1]playerSkillEffect!ED67</f>
        <v>0</v>
      </c>
      <c r="EE67" s="142">
        <f>[1]playerSkillEffect!EE67</f>
        <v>0</v>
      </c>
      <c r="EF67" s="142">
        <f>[1]playerSkillEffect!EF67</f>
        <v>0</v>
      </c>
      <c r="EG67" s="142">
        <f>[1]playerSkillEffect!EG67</f>
        <v>0</v>
      </c>
      <c r="EH67" s="142">
        <f>[1]playerSkillEffect!EH67</f>
        <v>0</v>
      </c>
      <c r="EI67" s="142">
        <f>[1]playerSkillEffect!EI67</f>
        <v>0</v>
      </c>
      <c r="EJ67" s="142">
        <f>[1]playerSkillEffect!EJ67</f>
        <v>0</v>
      </c>
      <c r="EK67" s="142">
        <f>[1]playerSkillEffect!EK67</f>
        <v>0</v>
      </c>
      <c r="EL67" s="142">
        <f>[1]playerSkillEffect!EL67</f>
        <v>0</v>
      </c>
      <c r="EM67" s="142">
        <f>[1]playerSkillEffect!EM67</f>
        <v>0</v>
      </c>
      <c r="EN67" s="142">
        <f>[1]playerSkillEffect!EN67</f>
        <v>0</v>
      </c>
      <c r="EO67" s="142">
        <f>[1]playerSkillEffect!EO67</f>
        <v>0</v>
      </c>
      <c r="EP67" s="142">
        <f>[1]playerSkillEffect!EP67</f>
        <v>0</v>
      </c>
      <c r="EQ67" s="142">
        <f>[1]playerSkillEffect!EQ67</f>
        <v>0</v>
      </c>
      <c r="ER67" s="142">
        <f>[1]playerSkillEffect!ER67</f>
        <v>0</v>
      </c>
      <c r="ES67" s="142">
        <f>[1]playerSkillEffect!ES67</f>
        <v>0</v>
      </c>
      <c r="ET67" s="142">
        <f>[1]playerSkillEffect!ET67</f>
        <v>0</v>
      </c>
      <c r="EU67" s="142">
        <f>[1]playerSkillEffect!EU67</f>
        <v>0</v>
      </c>
      <c r="EV67" s="142">
        <f>[1]playerSkillEffect!EV67</f>
        <v>0</v>
      </c>
      <c r="EW67" s="142">
        <f>[1]playerSkillEffect!EW67</f>
        <v>1</v>
      </c>
      <c r="EX67" s="142">
        <f>[1]playerSkillEffect!EX67</f>
        <v>0</v>
      </c>
      <c r="EY67" s="142">
        <f>[1]playerSkillEffect!EY67</f>
        <v>0</v>
      </c>
      <c r="EZ67" s="142">
        <f>[1]playerSkillEffect!EZ67</f>
        <v>101</v>
      </c>
      <c r="FA67" s="142">
        <f>[1]playerSkillEffect!FA67</f>
        <v>0</v>
      </c>
      <c r="FB67" s="142">
        <f>[1]playerSkillEffect!FB67</f>
        <v>0</v>
      </c>
      <c r="FC67" s="142">
        <f>[1]playerSkillEffect!FC67</f>
        <v>0</v>
      </c>
      <c r="FD67" s="142">
        <f>[1]playerSkillEffect!FD67</f>
        <v>0</v>
      </c>
      <c r="FE67" s="142">
        <f>[1]playerSkillEffect!FE67</f>
        <v>0</v>
      </c>
      <c r="FF67" s="142">
        <f>[1]playerSkillEffect!FF67</f>
        <v>0</v>
      </c>
      <c r="FG67" s="142">
        <f>[1]playerSkillEffect!FG67</f>
        <v>2</v>
      </c>
      <c r="FH67" s="142">
        <f>[1]playerSkillEffect!FH67</f>
        <v>2</v>
      </c>
      <c r="FI67" s="142">
        <f>[1]playerSkillEffect!FI67</f>
        <v>25</v>
      </c>
      <c r="FJ67" s="142">
        <f>[1]playerSkillEffect!FJ67</f>
        <v>1</v>
      </c>
      <c r="FK67" s="142">
        <f>[1]playerSkillEffect!FK67</f>
        <v>0</v>
      </c>
      <c r="FL67" s="142">
        <f>[1]playerSkillEffect!FL67</f>
        <v>0</v>
      </c>
      <c r="FM67" s="142">
        <f>[1]playerSkillEffect!FM67</f>
        <v>101</v>
      </c>
      <c r="FN67" s="142">
        <f>[1]playerSkillEffect!FN67</f>
        <v>0</v>
      </c>
      <c r="FO67" s="142">
        <f>[1]playerSkillEffect!FO67</f>
        <v>0</v>
      </c>
      <c r="FP67" s="142">
        <f>[1]playerSkillEffect!FP67</f>
        <v>0</v>
      </c>
      <c r="FQ67" s="142">
        <f>[1]playerSkillEffect!FQ67</f>
        <v>0</v>
      </c>
      <c r="FR67" s="142">
        <f>[1]playerSkillEffect!FR67</f>
        <v>0</v>
      </c>
      <c r="FS67" s="142">
        <f>[1]playerSkillEffect!FS67</f>
        <v>0</v>
      </c>
      <c r="FT67" s="142" t="str">
        <f>[1]playerSkillEffect!FT67</f>
        <v>[4,5]</v>
      </c>
      <c r="FU67" s="142">
        <f>[1]playerSkillEffect!FU67</f>
        <v>2</v>
      </c>
      <c r="FV67" s="142">
        <f>[1]playerSkillEffect!FV67</f>
        <v>2</v>
      </c>
      <c r="FW67" s="142">
        <f>[1]playerSkillEffect!FW67</f>
        <v>25</v>
      </c>
      <c r="FX67" s="142">
        <f>[1]playerSkillEffect!FX67</f>
        <v>2000</v>
      </c>
      <c r="FY67" s="142">
        <f>[1]playerSkillEffect!FY67</f>
        <v>1</v>
      </c>
      <c r="FZ67" s="142">
        <f>[1]playerSkillEffect!FZ67</f>
        <v>0</v>
      </c>
      <c r="GA67" s="142">
        <f>[1]playerSkillEffect!GA67</f>
        <v>0</v>
      </c>
      <c r="GB67" s="142">
        <f>[1]playerSkillEffect!GB67</f>
        <v>0</v>
      </c>
      <c r="GC67" s="142">
        <f>[1]playerSkillEffect!GC67</f>
        <v>0</v>
      </c>
      <c r="GD67" s="142">
        <f>[1]playerSkillEffect!GD67</f>
        <v>0</v>
      </c>
      <c r="GE67" s="142">
        <f>[1]playerSkillEffect!GE67</f>
        <v>0</v>
      </c>
      <c r="GF67" s="142">
        <f>[1]playerSkillEffect!GF67</f>
        <v>0</v>
      </c>
      <c r="GG67" s="142">
        <f>[1]playerSkillEffect!GG67</f>
        <v>0</v>
      </c>
      <c r="GH67" s="142">
        <f>[1]playerSkillEffect!GH67</f>
        <v>0</v>
      </c>
    </row>
    <row r="68" spans="1:190">
      <c r="A68" s="142">
        <f>[1]playerSkillEffect!A68</f>
        <v>4151</v>
      </c>
      <c r="B68" s="142" t="str">
        <f>[1]playerSkillEffect!B68</f>
        <v>大气神箭</v>
      </c>
      <c r="C68" s="142">
        <f>[1]playerSkillEffect!C68</f>
        <v>2</v>
      </c>
      <c r="D68" s="142">
        <f>[1]playerSkillEffect!D68</f>
        <v>0</v>
      </c>
      <c r="E68" s="142">
        <f>[1]playerSkillEffect!E68</f>
        <v>0</v>
      </c>
      <c r="F68" s="142">
        <f>[1]playerSkillEffect!F68</f>
        <v>1</v>
      </c>
      <c r="G68" s="142">
        <f>[1]playerSkillEffect!G68</f>
        <v>1</v>
      </c>
      <c r="H68" s="142">
        <f>[1]playerSkillEffect!H68</f>
        <v>1</v>
      </c>
      <c r="I68" s="142">
        <f>[1]playerSkillEffect!I68</f>
        <v>3</v>
      </c>
      <c r="J68" s="142">
        <f>[1]playerSkillEffect!J68</f>
        <v>0</v>
      </c>
      <c r="K68" s="142">
        <f>[1]playerSkillEffect!K68</f>
        <v>0</v>
      </c>
      <c r="L68" s="142">
        <f>[1]playerSkillEffect!L68</f>
        <v>2.7E-2</v>
      </c>
      <c r="M68" s="142">
        <f>[1]playerSkillEffect!M68</f>
        <v>1.7999999999999999E-2</v>
      </c>
      <c r="N68" s="142" t="str">
        <f>[1]playerSkillEffect!N68</f>
        <v>PLAYERSKILL_415</v>
      </c>
      <c r="O68" s="142" t="str">
        <f>[1]playerSkillEffect!O68</f>
        <v>PLAYERSKILLDES_4151</v>
      </c>
      <c r="P68" s="142" t="str">
        <f>[1]playerSkillEffect!P68</f>
        <v>PLAYERSKILLDES2_415</v>
      </c>
      <c r="Q68" s="142" t="str">
        <f>[1]playerSkillEffect!Q68</f>
        <v>PLAYERSKILLDES3_415</v>
      </c>
      <c r="R68" s="142" t="str">
        <f>[1]playerSkillEffect!R68</f>
        <v>PLAYERSKILLDES4_415</v>
      </c>
      <c r="S68" s="142" t="str">
        <f>[1]playerSkillEffect!S68</f>
        <v>ps_daqishenjian</v>
      </c>
      <c r="T68" s="142">
        <f>[1]playerSkillEffect!T68</f>
        <v>101</v>
      </c>
      <c r="U68" s="142">
        <f>[1]playerSkillEffect!U68</f>
        <v>0</v>
      </c>
      <c r="V68" s="142">
        <f>[1]playerSkillEffect!V68</f>
        <v>0</v>
      </c>
      <c r="W68" s="142">
        <f>[1]playerSkillEffect!W68</f>
        <v>0</v>
      </c>
      <c r="X68" s="142">
        <f>[1]playerSkillEffect!X68</f>
        <v>0</v>
      </c>
      <c r="Y68" s="142">
        <f>[1]playerSkillEffect!Y68</f>
        <v>0</v>
      </c>
      <c r="Z68" s="142">
        <f>[1]playerSkillEffect!Z68</f>
        <v>0</v>
      </c>
      <c r="AA68" s="142">
        <f>[1]playerSkillEffect!AA68</f>
        <v>0</v>
      </c>
      <c r="AB68" s="142">
        <f>[1]playerSkillEffect!AB68</f>
        <v>0</v>
      </c>
      <c r="AC68" s="142">
        <f>[1]playerSkillEffect!AC68</f>
        <v>0</v>
      </c>
      <c r="AD68" s="142" t="str">
        <f>[1]playerSkillEffect!AD68</f>
        <v>daqishenjian1_daqishenjian</v>
      </c>
      <c r="AE68" s="142">
        <f>[1]playerSkillEffect!AE68</f>
        <v>0</v>
      </c>
      <c r="AF68" s="142">
        <f>[1]playerSkillEffect!AF68</f>
        <v>0</v>
      </c>
      <c r="AG68" s="142" t="str">
        <f>[1]playerSkillEffect!AG68</f>
        <v>daqishenjian2_daqishenjian</v>
      </c>
      <c r="AH68" s="142">
        <f>[1]playerSkillEffect!AH68</f>
        <v>120</v>
      </c>
      <c r="AI68" s="142">
        <f>[1]playerSkillEffect!AI68</f>
        <v>0</v>
      </c>
      <c r="AJ68" s="142">
        <f>[1]playerSkillEffect!AJ68</f>
        <v>0</v>
      </c>
      <c r="AK68" s="142">
        <f>[1]playerSkillEffect!AK68</f>
        <v>0</v>
      </c>
      <c r="AL68" s="142">
        <f>[1]playerSkillEffect!AL68</f>
        <v>0</v>
      </c>
      <c r="AM68" s="142">
        <f>[1]playerSkillEffect!AM68</f>
        <v>1</v>
      </c>
      <c r="AN68" s="142" t="str">
        <f>[1]playerSkillEffect!AN68</f>
        <v>[["skill_daqishenjian",1]]</v>
      </c>
      <c r="AO68" s="142">
        <f>[1]playerSkillEffect!AO68</f>
        <v>0</v>
      </c>
      <c r="AP68" s="142">
        <f>[1]playerSkillEffect!AP68</f>
        <v>3</v>
      </c>
      <c r="AQ68" s="142">
        <f>[1]playerSkillEffect!AQ68</f>
        <v>4</v>
      </c>
      <c r="AR68" s="142">
        <f>[1]playerSkillEffect!AR68</f>
        <v>0</v>
      </c>
      <c r="AS68" s="142">
        <f>[1]playerSkillEffect!AS68</f>
        <v>0</v>
      </c>
      <c r="AT68" s="142" t="str">
        <f>[1]playerSkillEffect!AT68</f>
        <v>[6000,0]</v>
      </c>
      <c r="AU68" s="142" t="str">
        <f>[1]playerSkillEffect!AU68</f>
        <v>[15000,0]</v>
      </c>
      <c r="AV68" s="142" t="str">
        <f>[1]playerSkillEffect!AV68</f>
        <v>[20,0]</v>
      </c>
      <c r="AW68" s="142">
        <f>[1]playerSkillEffect!AW68</f>
        <v>1</v>
      </c>
      <c r="AX68" s="142">
        <f>[1]playerSkillEffect!AX68</f>
        <v>1</v>
      </c>
      <c r="AY68" s="142">
        <f>[1]playerSkillEffect!AY68</f>
        <v>1</v>
      </c>
      <c r="AZ68" s="142" t="str">
        <f>[1]playerSkillEffect!AZ68</f>
        <v/>
      </c>
      <c r="BA68" s="142">
        <f>[1]playerSkillEffect!BA68</f>
        <v>0</v>
      </c>
      <c r="BB68" s="142">
        <f>[1]playerSkillEffect!BB68</f>
        <v>1</v>
      </c>
      <c r="BC68" s="142">
        <f>[1]playerSkillEffect!BC68</f>
        <v>0</v>
      </c>
      <c r="BD68" s="142" t="str">
        <f>[1]playerSkillEffect!BD68</f>
        <v/>
      </c>
      <c r="BE68" s="142" t="str">
        <f>[1]playerSkillEffect!BE68</f>
        <v/>
      </c>
      <c r="BF68" s="142" t="str">
        <f>[1]playerSkillEffect!BF68</f>
        <v/>
      </c>
      <c r="BG68" s="142" t="str">
        <f>[1]playerSkillEffect!BG68</f>
        <v/>
      </c>
      <c r="BH68" s="142">
        <f>[1]playerSkillEffect!BH68</f>
        <v>100</v>
      </c>
      <c r="BI68" s="142">
        <f>[1]playerSkillEffect!BI68</f>
        <v>0</v>
      </c>
      <c r="BJ68" s="142">
        <f>[1]playerSkillEffect!BJ68</f>
        <v>0</v>
      </c>
      <c r="BK68" s="142">
        <f>[1]playerSkillEffect!BK68</f>
        <v>1</v>
      </c>
      <c r="BL68" s="142">
        <f>[1]playerSkillEffect!BL68</f>
        <v>45</v>
      </c>
      <c r="BM68" s="142">
        <f>[1]playerSkillEffect!BM68</f>
        <v>9</v>
      </c>
      <c r="BN68" s="142">
        <f>[1]playerSkillEffect!BN68</f>
        <v>19</v>
      </c>
      <c r="BO68" s="142">
        <f>[1]playerSkillEffect!BO68</f>
        <v>0</v>
      </c>
      <c r="BP68" s="142" t="str">
        <f>[1]playerSkillEffect!BP68</f>
        <v>[0,0]</v>
      </c>
      <c r="BQ68" s="142">
        <f>[1]playerSkillEffect!BQ68</f>
        <v>2</v>
      </c>
      <c r="BR68" s="142">
        <f>[1]playerSkillEffect!BR68</f>
        <v>0</v>
      </c>
      <c r="BS68" s="142" t="str">
        <f>[1]playerSkillEffect!BS68</f>
        <v/>
      </c>
      <c r="BT68" s="142">
        <f>[1]playerSkillEffect!BT68</f>
        <v>0</v>
      </c>
      <c r="BU68" s="142" t="str">
        <f>[1]playerSkillEffect!BU68</f>
        <v>[951,516]</v>
      </c>
      <c r="BV68" s="142">
        <f>[1]playerSkillEffect!BV68</f>
        <v>0</v>
      </c>
      <c r="BW68" s="142" t="str">
        <f>[1]playerSkillEffect!BW68</f>
        <v/>
      </c>
      <c r="BX68" s="142">
        <f>[1]playerSkillEffect!BX68</f>
        <v>4</v>
      </c>
      <c r="BY68" s="142" t="str">
        <f>[1]playerSkillEffect!BY68</f>
        <v/>
      </c>
      <c r="BZ68" s="142" t="str">
        <f>[1]playerSkillEffect!BZ68</f>
        <v/>
      </c>
      <c r="CA68" s="142">
        <f>[1]playerSkillEffect!CA68</f>
        <v>44151</v>
      </c>
      <c r="CB68" s="142" t="str">
        <f>[1]playerSkillEffect!CB68</f>
        <v>[100,0]</v>
      </c>
      <c r="CC68" s="142">
        <f>[1]playerSkillEffect!CC68</f>
        <v>0</v>
      </c>
      <c r="CD68" s="142">
        <f>[1]playerSkillEffect!CD68</f>
        <v>0</v>
      </c>
      <c r="CE68" s="142" t="str">
        <f>[1]playerSkillEffect!CE68</f>
        <v/>
      </c>
      <c r="CF68" s="142" t="str">
        <f>[1]playerSkillEffect!CF68</f>
        <v/>
      </c>
      <c r="CG68" s="142" t="str">
        <f>[1]playerSkillEffect!CG68</f>
        <v/>
      </c>
      <c r="CH68" s="142" t="str">
        <f>[1]playerSkillEffect!CH68</f>
        <v/>
      </c>
      <c r="CI68" s="142" t="str">
        <f>[1]playerSkillEffect!CI68</f>
        <v/>
      </c>
      <c r="CJ68" s="142">
        <f>[1]playerSkillEffect!CJ68</f>
        <v>0</v>
      </c>
      <c r="CK68" s="142">
        <f>[1]playerSkillEffect!CK68</f>
        <v>0</v>
      </c>
      <c r="CL68" s="142">
        <f>[1]playerSkillEffect!CL68</f>
        <v>0</v>
      </c>
      <c r="CM68" s="142">
        <f>[1]playerSkillEffect!CM68</f>
        <v>0</v>
      </c>
      <c r="CN68" s="142">
        <f>[1]playerSkillEffect!CN68</f>
        <v>0</v>
      </c>
      <c r="CO68" s="142">
        <f>[1]playerSkillEffect!CO68</f>
        <v>0</v>
      </c>
      <c r="CP68" s="142">
        <f>[1]playerSkillEffect!CP68</f>
        <v>0</v>
      </c>
      <c r="CQ68" s="142">
        <f>[1]playerSkillEffect!CQ68</f>
        <v>0</v>
      </c>
      <c r="CR68" s="142">
        <f>[1]playerSkillEffect!CR68</f>
        <v>0</v>
      </c>
      <c r="CS68" s="142">
        <f>[1]playerSkillEffect!CS68</f>
        <v>0</v>
      </c>
      <c r="CT68" s="142">
        <f>[1]playerSkillEffect!CT68</f>
        <v>0</v>
      </c>
      <c r="CU68" s="142">
        <f>[1]playerSkillEffect!CU68</f>
        <v>0</v>
      </c>
      <c r="CV68" s="142">
        <f>[1]playerSkillEffect!CV68</f>
        <v>0</v>
      </c>
      <c r="CW68" s="142">
        <f>[1]playerSkillEffect!CW68</f>
        <v>4</v>
      </c>
      <c r="CX68" s="142">
        <f>[1]playerSkillEffect!CX68</f>
        <v>4</v>
      </c>
      <c r="CY68" s="142">
        <f>[1]playerSkillEffect!CY68</f>
        <v>1</v>
      </c>
      <c r="CZ68" s="142">
        <f>[1]playerSkillEffect!CZ68</f>
        <v>0</v>
      </c>
      <c r="DA68" s="142">
        <f>[1]playerSkillEffect!DA68</f>
        <v>0</v>
      </c>
      <c r="DB68" s="142">
        <f>[1]playerSkillEffect!DB68</f>
        <v>0</v>
      </c>
      <c r="DC68" s="142">
        <f>[1]playerSkillEffect!DC68</f>
        <v>0</v>
      </c>
      <c r="DD68" s="142">
        <f>[1]playerSkillEffect!DD68</f>
        <v>0</v>
      </c>
      <c r="DE68" s="142">
        <f>[1]playerSkillEffect!DE68</f>
        <v>0</v>
      </c>
      <c r="DF68" s="142">
        <f>[1]playerSkillEffect!DF68</f>
        <v>0</v>
      </c>
      <c r="DG68" s="142">
        <f>[1]playerSkillEffect!DG68</f>
        <v>0</v>
      </c>
      <c r="DH68" s="142">
        <f>[1]playerSkillEffect!DH68</f>
        <v>0</v>
      </c>
      <c r="DI68" s="142">
        <f>[1]playerSkillEffect!DI68</f>
        <v>45</v>
      </c>
      <c r="DJ68" s="142">
        <f>[1]playerSkillEffect!DJ68</f>
        <v>0</v>
      </c>
      <c r="DK68" s="142">
        <f>[1]playerSkillEffect!DK68</f>
        <v>0</v>
      </c>
      <c r="DL68" s="142">
        <f>[1]playerSkillEffect!DL68</f>
        <v>0</v>
      </c>
      <c r="DM68" s="142">
        <f>[1]playerSkillEffect!DM68</f>
        <v>0</v>
      </c>
      <c r="DN68" s="142">
        <f>[1]playerSkillEffect!DN68</f>
        <v>0</v>
      </c>
      <c r="DO68" s="142">
        <f>[1]playerSkillEffect!DO68</f>
        <v>0</v>
      </c>
      <c r="DP68" s="142">
        <f>[1]playerSkillEffect!DP68</f>
        <v>0</v>
      </c>
      <c r="DQ68" s="142">
        <f>[1]playerSkillEffect!DQ68</f>
        <v>0</v>
      </c>
      <c r="DR68" s="142">
        <f>[1]playerSkillEffect!DR68</f>
        <v>0</v>
      </c>
      <c r="DS68" s="142">
        <f>[1]playerSkillEffect!DS68</f>
        <v>0</v>
      </c>
      <c r="DT68" s="142">
        <f>[1]playerSkillEffect!DT68</f>
        <v>4</v>
      </c>
      <c r="DU68" s="142">
        <f>[1]playerSkillEffect!DU68</f>
        <v>0</v>
      </c>
      <c r="DV68" s="142">
        <f>[1]playerSkillEffect!DV68</f>
        <v>0</v>
      </c>
      <c r="DW68" s="142">
        <f>[1]playerSkillEffect!DW68</f>
        <v>0</v>
      </c>
      <c r="DX68" s="142">
        <f>[1]playerSkillEffect!DX68</f>
        <v>0</v>
      </c>
      <c r="DY68" s="142">
        <f>[1]playerSkillEffect!DY68</f>
        <v>0</v>
      </c>
      <c r="DZ68" s="142">
        <f>[1]playerSkillEffect!DZ68</f>
        <v>0</v>
      </c>
      <c r="EA68" s="142">
        <f>[1]playerSkillEffect!EA68</f>
        <v>0</v>
      </c>
      <c r="EB68" s="142">
        <f>[1]playerSkillEffect!EB68</f>
        <v>0</v>
      </c>
      <c r="EC68" s="142">
        <f>[1]playerSkillEffect!EC68</f>
        <v>0</v>
      </c>
      <c r="ED68" s="142">
        <f>[1]playerSkillEffect!ED68</f>
        <v>0</v>
      </c>
      <c r="EE68" s="142">
        <f>[1]playerSkillEffect!EE68</f>
        <v>0</v>
      </c>
      <c r="EF68" s="142">
        <f>[1]playerSkillEffect!EF68</f>
        <v>0</v>
      </c>
      <c r="EG68" s="142">
        <f>[1]playerSkillEffect!EG68</f>
        <v>0</v>
      </c>
      <c r="EH68" s="142">
        <f>[1]playerSkillEffect!EH68</f>
        <v>0</v>
      </c>
      <c r="EI68" s="142">
        <f>[1]playerSkillEffect!EI68</f>
        <v>0</v>
      </c>
      <c r="EJ68" s="142">
        <f>[1]playerSkillEffect!EJ68</f>
        <v>0</v>
      </c>
      <c r="EK68" s="142">
        <f>[1]playerSkillEffect!EK68</f>
        <v>0</v>
      </c>
      <c r="EL68" s="142">
        <f>[1]playerSkillEffect!EL68</f>
        <v>0</v>
      </c>
      <c r="EM68" s="142">
        <f>[1]playerSkillEffect!EM68</f>
        <v>0</v>
      </c>
      <c r="EN68" s="142">
        <f>[1]playerSkillEffect!EN68</f>
        <v>0</v>
      </c>
      <c r="EO68" s="142">
        <f>[1]playerSkillEffect!EO68</f>
        <v>0</v>
      </c>
      <c r="EP68" s="142">
        <f>[1]playerSkillEffect!EP68</f>
        <v>0</v>
      </c>
      <c r="EQ68" s="142">
        <f>[1]playerSkillEffect!EQ68</f>
        <v>0</v>
      </c>
      <c r="ER68" s="142">
        <f>[1]playerSkillEffect!ER68</f>
        <v>0</v>
      </c>
      <c r="ES68" s="142">
        <f>[1]playerSkillEffect!ES68</f>
        <v>0</v>
      </c>
      <c r="ET68" s="142">
        <f>[1]playerSkillEffect!ET68</f>
        <v>0</v>
      </c>
      <c r="EU68" s="142">
        <f>[1]playerSkillEffect!EU68</f>
        <v>0</v>
      </c>
      <c r="EV68" s="142">
        <f>[1]playerSkillEffect!EV68</f>
        <v>0</v>
      </c>
      <c r="EW68" s="142">
        <f>[1]playerSkillEffect!EW68</f>
        <v>1</v>
      </c>
      <c r="EX68" s="142">
        <f>[1]playerSkillEffect!EX68</f>
        <v>0</v>
      </c>
      <c r="EY68" s="142">
        <f>[1]playerSkillEffect!EY68</f>
        <v>0</v>
      </c>
      <c r="EZ68" s="142">
        <f>[1]playerSkillEffect!EZ68</f>
        <v>101</v>
      </c>
      <c r="FA68" s="142">
        <f>[1]playerSkillEffect!FA68</f>
        <v>0</v>
      </c>
      <c r="FB68" s="142">
        <f>[1]playerSkillEffect!FB68</f>
        <v>0</v>
      </c>
      <c r="FC68" s="142">
        <f>[1]playerSkillEffect!FC68</f>
        <v>0</v>
      </c>
      <c r="FD68" s="142">
        <f>[1]playerSkillEffect!FD68</f>
        <v>0</v>
      </c>
      <c r="FE68" s="142">
        <f>[1]playerSkillEffect!FE68</f>
        <v>0</v>
      </c>
      <c r="FF68" s="142">
        <f>[1]playerSkillEffect!FF68</f>
        <v>0</v>
      </c>
      <c r="FG68" s="142">
        <f>[1]playerSkillEffect!FG68</f>
        <v>2</v>
      </c>
      <c r="FH68" s="142">
        <f>[1]playerSkillEffect!FH68</f>
        <v>2</v>
      </c>
      <c r="FI68" s="142">
        <f>[1]playerSkillEffect!FI68</f>
        <v>25</v>
      </c>
      <c r="FJ68" s="142">
        <f>[1]playerSkillEffect!FJ68</f>
        <v>1</v>
      </c>
      <c r="FK68" s="142">
        <f>[1]playerSkillEffect!FK68</f>
        <v>0</v>
      </c>
      <c r="FL68" s="142">
        <f>[1]playerSkillEffect!FL68</f>
        <v>0</v>
      </c>
      <c r="FM68" s="142">
        <f>[1]playerSkillEffect!FM68</f>
        <v>101</v>
      </c>
      <c r="FN68" s="142">
        <f>[1]playerSkillEffect!FN68</f>
        <v>0</v>
      </c>
      <c r="FO68" s="142">
        <f>[1]playerSkillEffect!FO68</f>
        <v>0</v>
      </c>
      <c r="FP68" s="142">
        <f>[1]playerSkillEffect!FP68</f>
        <v>0</v>
      </c>
      <c r="FQ68" s="142">
        <f>[1]playerSkillEffect!FQ68</f>
        <v>0</v>
      </c>
      <c r="FR68" s="142">
        <f>[1]playerSkillEffect!FR68</f>
        <v>0</v>
      </c>
      <c r="FS68" s="142">
        <f>[1]playerSkillEffect!FS68</f>
        <v>0</v>
      </c>
      <c r="FT68" s="142" t="str">
        <f>[1]playerSkillEffect!FT68</f>
        <v>[4,5]</v>
      </c>
      <c r="FU68" s="142">
        <f>[1]playerSkillEffect!FU68</f>
        <v>2</v>
      </c>
      <c r="FV68" s="142">
        <f>[1]playerSkillEffect!FV68</f>
        <v>2</v>
      </c>
      <c r="FW68" s="142">
        <f>[1]playerSkillEffect!FW68</f>
        <v>25</v>
      </c>
      <c r="FX68" s="142">
        <f>[1]playerSkillEffect!FX68</f>
        <v>2000</v>
      </c>
      <c r="FY68" s="142">
        <f>[1]playerSkillEffect!FY68</f>
        <v>1</v>
      </c>
      <c r="FZ68" s="142">
        <f>[1]playerSkillEffect!FZ68</f>
        <v>0</v>
      </c>
      <c r="GA68" s="142">
        <f>[1]playerSkillEffect!GA68</f>
        <v>0</v>
      </c>
      <c r="GB68" s="142">
        <f>[1]playerSkillEffect!GB68</f>
        <v>0</v>
      </c>
      <c r="GC68" s="142">
        <f>[1]playerSkillEffect!GC68</f>
        <v>0</v>
      </c>
      <c r="GD68" s="142">
        <f>[1]playerSkillEffect!GD68</f>
        <v>0</v>
      </c>
      <c r="GE68" s="142">
        <f>[1]playerSkillEffect!GE68</f>
        <v>0</v>
      </c>
      <c r="GF68" s="142">
        <f>[1]playerSkillEffect!GF68</f>
        <v>0</v>
      </c>
      <c r="GG68" s="142">
        <f>[1]playerSkillEffect!GG68</f>
        <v>0</v>
      </c>
      <c r="GH68" s="142">
        <f>[1]playerSkillEffect!GH68</f>
        <v>0</v>
      </c>
    </row>
    <row r="69" spans="1:190">
      <c r="A69" s="142">
        <f>[1]playerSkillEffect!A69</f>
        <v>416</v>
      </c>
      <c r="B69" s="142" t="str">
        <f>[1]playerSkillEffect!B69</f>
        <v>人海战术</v>
      </c>
      <c r="C69" s="142">
        <f>[1]playerSkillEffect!C69</f>
        <v>2</v>
      </c>
      <c r="D69" s="142">
        <f>[1]playerSkillEffect!D69</f>
        <v>1</v>
      </c>
      <c r="E69" s="142">
        <f>[1]playerSkillEffect!E69</f>
        <v>1</v>
      </c>
      <c r="F69" s="142">
        <f>[1]playerSkillEffect!F69</f>
        <v>1</v>
      </c>
      <c r="G69" s="142">
        <f>[1]playerSkillEffect!G69</f>
        <v>2</v>
      </c>
      <c r="H69" s="142">
        <f>[1]playerSkillEffect!H69</f>
        <v>2</v>
      </c>
      <c r="I69" s="142">
        <f>[1]playerSkillEffect!I69</f>
        <v>0</v>
      </c>
      <c r="J69" s="142">
        <f>[1]playerSkillEffect!J69</f>
        <v>0</v>
      </c>
      <c r="K69" s="142">
        <f>[1]playerSkillEffect!K69</f>
        <v>0</v>
      </c>
      <c r="L69" s="142">
        <f>[1]playerSkillEffect!L69</f>
        <v>3.5999999999999997E-2</v>
      </c>
      <c r="M69" s="142">
        <f>[1]playerSkillEffect!M69</f>
        <v>2.7E-2</v>
      </c>
      <c r="N69" s="142" t="str">
        <f>[1]playerSkillEffect!N69</f>
        <v>PLAYERSKILL_416</v>
      </c>
      <c r="O69" s="142" t="str">
        <f>[1]playerSkillEffect!O69</f>
        <v>PLAYERSKILLDES_416</v>
      </c>
      <c r="P69" s="142" t="str">
        <f>[1]playerSkillEffect!P69</f>
        <v>PLAYERSKILLDES2_416</v>
      </c>
      <c r="Q69" s="142" t="str">
        <f>[1]playerSkillEffect!Q69</f>
        <v>PLAYERSKILLDES3_416</v>
      </c>
      <c r="R69" s="142" t="str">
        <f>[1]playerSkillEffect!R69</f>
        <v>PLAYERSKILLDES4_416</v>
      </c>
      <c r="S69" s="142" t="str">
        <f>[1]playerSkillEffect!S69</f>
        <v>ps_renhaizhanshu</v>
      </c>
      <c r="T69" s="142">
        <f>[1]playerSkillEffect!T69</f>
        <v>100</v>
      </c>
      <c r="U69" s="142">
        <f>[1]playerSkillEffect!U69</f>
        <v>0</v>
      </c>
      <c r="V69" s="142">
        <f>[1]playerSkillEffect!V69</f>
        <v>0</v>
      </c>
      <c r="W69" s="142">
        <f>[1]playerSkillEffect!W69</f>
        <v>0</v>
      </c>
      <c r="X69" s="142">
        <f>[1]playerSkillEffect!X69</f>
        <v>0</v>
      </c>
      <c r="Y69" s="142">
        <f>[1]playerSkillEffect!Y69</f>
        <v>0</v>
      </c>
      <c r="Z69" s="142">
        <f>[1]playerSkillEffect!Z69</f>
        <v>0</v>
      </c>
      <c r="AA69" s="142">
        <f>[1]playerSkillEffect!AA69</f>
        <v>0</v>
      </c>
      <c r="AB69" s="142">
        <f>[1]playerSkillEffect!AB69</f>
        <v>0</v>
      </c>
      <c r="AC69" s="142">
        <f>[1]playerSkillEffect!AC69</f>
        <v>0</v>
      </c>
      <c r="AD69" s="142">
        <f>[1]playerSkillEffect!AD69</f>
        <v>0</v>
      </c>
      <c r="AE69" s="142">
        <f>[1]playerSkillEffect!AE69</f>
        <v>0</v>
      </c>
      <c r="AF69" s="142">
        <f>[1]playerSkillEffect!AF69</f>
        <v>0</v>
      </c>
      <c r="AG69" s="142">
        <f>[1]playerSkillEffect!AG69</f>
        <v>0</v>
      </c>
      <c r="AH69" s="142">
        <f>[1]playerSkillEffect!AH69</f>
        <v>120</v>
      </c>
      <c r="AI69" s="142">
        <f>[1]playerSkillEffect!AI69</f>
        <v>0</v>
      </c>
      <c r="AJ69" s="142">
        <f>[1]playerSkillEffect!AJ69</f>
        <v>0</v>
      </c>
      <c r="AK69" s="142">
        <f>[1]playerSkillEffect!AK69</f>
        <v>0</v>
      </c>
      <c r="AL69" s="142">
        <f>[1]playerSkillEffect!AL69</f>
        <v>0</v>
      </c>
      <c r="AM69" s="142">
        <f>[1]playerSkillEffect!AM69</f>
        <v>2</v>
      </c>
      <c r="AN69" s="142" t="str">
        <f>[1]playerSkillEffect!AN69</f>
        <v>[["skill_hutishendun",1]]</v>
      </c>
      <c r="AO69" s="142">
        <f>[1]playerSkillEffect!AO69</f>
        <v>0</v>
      </c>
      <c r="AP69" s="142">
        <f>[1]playerSkillEffect!AP69</f>
        <v>3</v>
      </c>
      <c r="AQ69" s="142">
        <f>[1]playerSkillEffect!AQ69</f>
        <v>4</v>
      </c>
      <c r="AR69" s="142">
        <f>[1]playerSkillEffect!AR69</f>
        <v>0</v>
      </c>
      <c r="AS69" s="142">
        <f>[1]playerSkillEffect!AS69</f>
        <v>0</v>
      </c>
      <c r="AT69" s="142" t="str">
        <f>[1]playerSkillEffect!AT69</f>
        <v>[8000,0]</v>
      </c>
      <c r="AU69" s="142" t="str">
        <f>[1]playerSkillEffect!AU69</f>
        <v>[32000,0]</v>
      </c>
      <c r="AV69" s="142" t="str">
        <f>[1]playerSkillEffect!AV69</f>
        <v>[46,0]</v>
      </c>
      <c r="AW69" s="142">
        <f>[1]playerSkillEffect!AW69</f>
        <v>1</v>
      </c>
      <c r="AX69" s="142">
        <f>[1]playerSkillEffect!AX69</f>
        <v>1</v>
      </c>
      <c r="AY69" s="142">
        <f>[1]playerSkillEffect!AY69</f>
        <v>1</v>
      </c>
      <c r="AZ69" s="142" t="str">
        <f>[1]playerSkillEffect!AZ69</f>
        <v/>
      </c>
      <c r="BA69" s="142">
        <f>[1]playerSkillEffect!BA69</f>
        <v>0</v>
      </c>
      <c r="BB69" s="142">
        <f>[1]playerSkillEffect!BB69</f>
        <v>1</v>
      </c>
      <c r="BC69" s="142">
        <f>[1]playerSkillEffect!BC69</f>
        <v>0</v>
      </c>
      <c r="BD69" s="142" t="str">
        <f>[1]playerSkillEffect!BD69</f>
        <v/>
      </c>
      <c r="BE69" s="142">
        <f>[1]playerSkillEffect!BE69</f>
        <v>10416</v>
      </c>
      <c r="BF69" s="142" t="str">
        <f>[1]playerSkillEffect!BF69</f>
        <v/>
      </c>
      <c r="BG69" s="142" t="str">
        <f>[1]playerSkillEffect!BG69</f>
        <v/>
      </c>
      <c r="BH69" s="142">
        <f>[1]playerSkillEffect!BH69</f>
        <v>100</v>
      </c>
      <c r="BI69" s="142">
        <f>[1]playerSkillEffect!BI69</f>
        <v>0</v>
      </c>
      <c r="BJ69" s="142">
        <f>[1]playerSkillEffect!BJ69</f>
        <v>0</v>
      </c>
      <c r="BK69" s="142">
        <f>[1]playerSkillEffect!BK69</f>
        <v>0</v>
      </c>
      <c r="BL69" s="142">
        <f>[1]playerSkillEffect!BL69</f>
        <v>120</v>
      </c>
      <c r="BM69" s="142">
        <f>[1]playerSkillEffect!BM69</f>
        <v>0</v>
      </c>
      <c r="BN69" s="142">
        <f>[1]playerSkillEffect!BN69</f>
        <v>0</v>
      </c>
      <c r="BO69" s="142">
        <f>[1]playerSkillEffect!BO69</f>
        <v>0</v>
      </c>
      <c r="BP69" s="142">
        <f>[1]playerSkillEffect!BP69</f>
        <v>0</v>
      </c>
      <c r="BQ69" s="142">
        <f>[1]playerSkillEffect!BQ69</f>
        <v>0</v>
      </c>
      <c r="BR69" s="142">
        <f>[1]playerSkillEffect!BR69</f>
        <v>0</v>
      </c>
      <c r="BS69" s="142" t="str">
        <f>[1]playerSkillEffect!BS69</f>
        <v/>
      </c>
      <c r="BT69" s="142">
        <f>[1]playerSkillEffect!BT69</f>
        <v>0</v>
      </c>
      <c r="BU69" s="142">
        <f>[1]playerSkillEffect!BU69</f>
        <v>0</v>
      </c>
      <c r="BV69" s="142">
        <f>[1]playerSkillEffect!BV69</f>
        <v>0</v>
      </c>
      <c r="BW69" s="142">
        <f>[1]playerSkillEffect!BW69</f>
        <v>0</v>
      </c>
      <c r="BX69" s="142">
        <f>[1]playerSkillEffect!BX69</f>
        <v>0</v>
      </c>
      <c r="BY69" s="142">
        <f>[1]playerSkillEffect!BY69</f>
        <v>0</v>
      </c>
      <c r="BZ69" s="142">
        <f>[1]playerSkillEffect!BZ69</f>
        <v>0</v>
      </c>
      <c r="CA69" s="142">
        <f>[1]playerSkillEffect!CA69</f>
        <v>0</v>
      </c>
      <c r="CB69" s="142">
        <f>[1]playerSkillEffect!CB69</f>
        <v>0</v>
      </c>
      <c r="CC69" s="142">
        <f>[1]playerSkillEffect!CC69</f>
        <v>0</v>
      </c>
      <c r="CD69" s="142">
        <f>[1]playerSkillEffect!CD69</f>
        <v>0</v>
      </c>
      <c r="CE69" s="142" t="str">
        <f>[1]playerSkillEffect!CE69</f>
        <v/>
      </c>
      <c r="CF69" s="142" t="str">
        <f>[1]playerSkillEffect!CF69</f>
        <v/>
      </c>
      <c r="CG69" s="142" t="str">
        <f>[1]playerSkillEffect!CG69</f>
        <v/>
      </c>
      <c r="CH69" s="142" t="str">
        <f>[1]playerSkillEffect!CH69</f>
        <v/>
      </c>
      <c r="CI69" s="142" t="str">
        <f>[1]playerSkillEffect!CI69</f>
        <v/>
      </c>
      <c r="CJ69" s="142">
        <f>[1]playerSkillEffect!CJ69</f>
        <v>0</v>
      </c>
      <c r="CK69" s="142">
        <f>[1]playerSkillEffect!CK69</f>
        <v>0</v>
      </c>
      <c r="CL69" s="142">
        <f>[1]playerSkillEffect!CL69</f>
        <v>0</v>
      </c>
      <c r="CM69" s="142">
        <f>[1]playerSkillEffect!CM69</f>
        <v>0</v>
      </c>
      <c r="CN69" s="142">
        <f>[1]playerSkillEffect!CN69</f>
        <v>0</v>
      </c>
      <c r="CO69" s="142">
        <f>[1]playerSkillEffect!CO69</f>
        <v>0</v>
      </c>
      <c r="CP69" s="142">
        <f>[1]playerSkillEffect!CP69</f>
        <v>0</v>
      </c>
      <c r="CQ69" s="142">
        <f>[1]playerSkillEffect!CQ69</f>
        <v>0</v>
      </c>
      <c r="CR69" s="142">
        <f>[1]playerSkillEffect!CR69</f>
        <v>0</v>
      </c>
      <c r="CS69" s="142">
        <f>[1]playerSkillEffect!CS69</f>
        <v>0</v>
      </c>
      <c r="CT69" s="142">
        <f>[1]playerSkillEffect!CT69</f>
        <v>0</v>
      </c>
      <c r="CU69" s="142">
        <f>[1]playerSkillEffect!CU69</f>
        <v>0</v>
      </c>
      <c r="CV69" s="142">
        <f>[1]playerSkillEffect!CV69</f>
        <v>0</v>
      </c>
      <c r="CW69" s="142">
        <f>[1]playerSkillEffect!CW69</f>
        <v>0</v>
      </c>
      <c r="CX69" s="142">
        <f>[1]playerSkillEffect!CX69</f>
        <v>0</v>
      </c>
      <c r="CY69" s="142">
        <f>[1]playerSkillEffect!CY69</f>
        <v>0</v>
      </c>
      <c r="CZ69" s="142">
        <f>[1]playerSkillEffect!CZ69</f>
        <v>0</v>
      </c>
      <c r="DA69" s="142">
        <f>[1]playerSkillEffect!DA69</f>
        <v>0</v>
      </c>
      <c r="DB69" s="142">
        <f>[1]playerSkillEffect!DB69</f>
        <v>0</v>
      </c>
      <c r="DC69" s="142">
        <f>[1]playerSkillEffect!DC69</f>
        <v>0</v>
      </c>
      <c r="DD69" s="142">
        <f>[1]playerSkillEffect!DD69</f>
        <v>0</v>
      </c>
      <c r="DE69" s="142">
        <f>[1]playerSkillEffect!DE69</f>
        <v>0</v>
      </c>
      <c r="DF69" s="142">
        <f>[1]playerSkillEffect!DF69</f>
        <v>0</v>
      </c>
      <c r="DG69" s="142">
        <f>[1]playerSkillEffect!DG69</f>
        <v>0</v>
      </c>
      <c r="DH69" s="142">
        <f>[1]playerSkillEffect!DH69</f>
        <v>0</v>
      </c>
      <c r="DI69" s="142">
        <f>[1]playerSkillEffect!DI69</f>
        <v>120</v>
      </c>
      <c r="DJ69" s="142">
        <f>[1]playerSkillEffect!DJ69</f>
        <v>0</v>
      </c>
      <c r="DK69" s="142">
        <f>[1]playerSkillEffect!DK69</f>
        <v>0</v>
      </c>
      <c r="DL69" s="142">
        <f>[1]playerSkillEffect!DL69</f>
        <v>0</v>
      </c>
      <c r="DM69" s="142">
        <f>[1]playerSkillEffect!DM69</f>
        <v>0</v>
      </c>
      <c r="DN69" s="142">
        <f>[1]playerSkillEffect!DN69</f>
        <v>0</v>
      </c>
      <c r="DO69" s="142">
        <f>[1]playerSkillEffect!DO69</f>
        <v>0</v>
      </c>
      <c r="DP69" s="142">
        <f>[1]playerSkillEffect!DP69</f>
        <v>0</v>
      </c>
      <c r="DQ69" s="142">
        <f>[1]playerSkillEffect!DQ69</f>
        <v>0</v>
      </c>
      <c r="DR69" s="142">
        <f>[1]playerSkillEffect!DR69</f>
        <v>0</v>
      </c>
      <c r="DS69" s="142">
        <f>[1]playerSkillEffect!DS69</f>
        <v>0</v>
      </c>
      <c r="DT69" s="142">
        <f>[1]playerSkillEffect!DT69</f>
        <v>0</v>
      </c>
      <c r="DU69" s="142">
        <f>[1]playerSkillEffect!DU69</f>
        <v>0</v>
      </c>
      <c r="DV69" s="142">
        <f>[1]playerSkillEffect!DV69</f>
        <v>0</v>
      </c>
      <c r="DW69" s="142">
        <f>[1]playerSkillEffect!DW69</f>
        <v>0</v>
      </c>
      <c r="DX69" s="142">
        <f>[1]playerSkillEffect!DX69</f>
        <v>0</v>
      </c>
      <c r="DY69" s="142">
        <f>[1]playerSkillEffect!DY69</f>
        <v>0</v>
      </c>
      <c r="DZ69" s="142">
        <f>[1]playerSkillEffect!DZ69</f>
        <v>0</v>
      </c>
      <c r="EA69" s="142">
        <f>[1]playerSkillEffect!EA69</f>
        <v>0</v>
      </c>
      <c r="EB69" s="142">
        <f>[1]playerSkillEffect!EB69</f>
        <v>0</v>
      </c>
      <c r="EC69" s="142">
        <f>[1]playerSkillEffect!EC69</f>
        <v>0</v>
      </c>
      <c r="ED69" s="142">
        <f>[1]playerSkillEffect!ED69</f>
        <v>0</v>
      </c>
      <c r="EE69" s="142">
        <f>[1]playerSkillEffect!EE69</f>
        <v>0</v>
      </c>
      <c r="EF69" s="142">
        <f>[1]playerSkillEffect!EF69</f>
        <v>0</v>
      </c>
      <c r="EG69" s="142">
        <f>[1]playerSkillEffect!EG69</f>
        <v>0</v>
      </c>
      <c r="EH69" s="142">
        <f>[1]playerSkillEffect!EH69</f>
        <v>0</v>
      </c>
      <c r="EI69" s="142">
        <f>[1]playerSkillEffect!EI69</f>
        <v>0</v>
      </c>
      <c r="EJ69" s="142">
        <f>[1]playerSkillEffect!EJ69</f>
        <v>0</v>
      </c>
      <c r="EK69" s="142">
        <f>[1]playerSkillEffect!EK69</f>
        <v>0</v>
      </c>
      <c r="EL69" s="142">
        <f>[1]playerSkillEffect!EL69</f>
        <v>0</v>
      </c>
      <c r="EM69" s="142">
        <f>[1]playerSkillEffect!EM69</f>
        <v>0</v>
      </c>
      <c r="EN69" s="142">
        <f>[1]playerSkillEffect!EN69</f>
        <v>0</v>
      </c>
      <c r="EO69" s="142">
        <f>[1]playerSkillEffect!EO69</f>
        <v>0</v>
      </c>
      <c r="EP69" s="142">
        <f>[1]playerSkillEffect!EP69</f>
        <v>0</v>
      </c>
      <c r="EQ69" s="142">
        <f>[1]playerSkillEffect!EQ69</f>
        <v>0</v>
      </c>
      <c r="ER69" s="142">
        <f>[1]playerSkillEffect!ER69</f>
        <v>0</v>
      </c>
      <c r="ES69" s="142">
        <f>[1]playerSkillEffect!ES69</f>
        <v>0</v>
      </c>
      <c r="ET69" s="142">
        <f>[1]playerSkillEffect!ET69</f>
        <v>0</v>
      </c>
      <c r="EU69" s="142">
        <f>[1]playerSkillEffect!EU69</f>
        <v>0</v>
      </c>
      <c r="EV69" s="142">
        <f>[1]playerSkillEffect!EV69</f>
        <v>0</v>
      </c>
      <c r="EW69" s="142">
        <f>[1]playerSkillEffect!EW69</f>
        <v>10</v>
      </c>
      <c r="EX69" s="142">
        <f>[1]playerSkillEffect!EX69</f>
        <v>0</v>
      </c>
      <c r="EY69" s="142">
        <f>[1]playerSkillEffect!EY69</f>
        <v>0</v>
      </c>
      <c r="EZ69" s="142">
        <f>[1]playerSkillEffect!EZ69</f>
        <v>100</v>
      </c>
      <c r="FA69" s="142">
        <f>[1]playerSkillEffect!FA69</f>
        <v>0</v>
      </c>
      <c r="FB69" s="142">
        <f>[1]playerSkillEffect!FB69</f>
        <v>0</v>
      </c>
      <c r="FC69" s="142">
        <f>[1]playerSkillEffect!FC69</f>
        <v>0</v>
      </c>
      <c r="FD69" s="142">
        <f>[1]playerSkillEffect!FD69</f>
        <v>0</v>
      </c>
      <c r="FE69" s="142">
        <f>[1]playerSkillEffect!FE69</f>
        <v>1</v>
      </c>
      <c r="FF69" s="142" t="str">
        <f>[1]playerSkillEffect!FF69</f>
        <v>[1,2,3]</v>
      </c>
      <c r="FG69" s="142" t="str">
        <f>[1]playerSkillEffect!FG69</f>
        <v/>
      </c>
      <c r="FH69" s="142">
        <f>[1]playerSkillEffect!FH69</f>
        <v>1</v>
      </c>
      <c r="FI69" s="142">
        <f>[1]playerSkillEffect!FI69</f>
        <v>25</v>
      </c>
      <c r="FJ69" s="142">
        <f>[1]playerSkillEffect!FJ69</f>
        <v>10</v>
      </c>
      <c r="FK69" s="142">
        <f>[1]playerSkillEffect!FK69</f>
        <v>0</v>
      </c>
      <c r="FL69" s="142">
        <f>[1]playerSkillEffect!FL69</f>
        <v>0</v>
      </c>
      <c r="FM69" s="142">
        <f>[1]playerSkillEffect!FM69</f>
        <v>100</v>
      </c>
      <c r="FN69" s="142">
        <f>[1]playerSkillEffect!FN69</f>
        <v>0</v>
      </c>
      <c r="FO69" s="142">
        <f>[1]playerSkillEffect!FO69</f>
        <v>0</v>
      </c>
      <c r="FP69" s="142">
        <f>[1]playerSkillEffect!FP69</f>
        <v>0</v>
      </c>
      <c r="FQ69" s="142">
        <f>[1]playerSkillEffect!FQ69</f>
        <v>0</v>
      </c>
      <c r="FR69" s="142">
        <f>[1]playerSkillEffect!FR69</f>
        <v>0</v>
      </c>
      <c r="FS69" s="142">
        <f>[1]playerSkillEffect!FS69</f>
        <v>1</v>
      </c>
      <c r="FT69" s="142" t="str">
        <f>[1]playerSkillEffect!FT69</f>
        <v>[1,2,3]</v>
      </c>
      <c r="FU69" s="142" t="str">
        <f>[1]playerSkillEffect!FU69</f>
        <v/>
      </c>
      <c r="FV69" s="142">
        <f>[1]playerSkillEffect!FV69</f>
        <v>1</v>
      </c>
      <c r="FW69" s="142">
        <f>[1]playerSkillEffect!FW69</f>
        <v>25</v>
      </c>
      <c r="FX69" s="142">
        <f>[1]playerSkillEffect!FX69</f>
        <v>2000</v>
      </c>
      <c r="FY69" s="142">
        <f>[1]playerSkillEffect!FY69</f>
        <v>1</v>
      </c>
      <c r="FZ69" s="142">
        <f>[1]playerSkillEffect!FZ69</f>
        <v>0</v>
      </c>
      <c r="GA69" s="142">
        <f>[1]playerSkillEffect!GA69</f>
        <v>0</v>
      </c>
      <c r="GB69" s="142">
        <f>[1]playerSkillEffect!GB69</f>
        <v>0</v>
      </c>
      <c r="GC69" s="142">
        <f>[1]playerSkillEffect!GC69</f>
        <v>0</v>
      </c>
      <c r="GD69" s="142">
        <f>[1]playerSkillEffect!GD69</f>
        <v>0</v>
      </c>
      <c r="GE69" s="142">
        <f>[1]playerSkillEffect!GE69</f>
        <v>0</v>
      </c>
      <c r="GF69" s="142">
        <f>[1]playerSkillEffect!GF69</f>
        <v>0</v>
      </c>
      <c r="GG69" s="142">
        <f>[1]playerSkillEffect!GG69</f>
        <v>0</v>
      </c>
      <c r="GH69" s="142">
        <f>[1]playerSkillEffect!GH69</f>
        <v>0</v>
      </c>
    </row>
    <row r="70" spans="1:190">
      <c r="A70" s="142">
        <f>[1]playerSkillEffect!A70</f>
        <v>501</v>
      </c>
      <c r="B70" s="142" t="str">
        <f>[1]playerSkillEffect!B70</f>
        <v>大地神盾</v>
      </c>
      <c r="C70" s="142">
        <f>[1]playerSkillEffect!C70</f>
        <v>2</v>
      </c>
      <c r="D70" s="142">
        <f>[1]playerSkillEffect!D70</f>
        <v>0</v>
      </c>
      <c r="E70" s="142">
        <f>[1]playerSkillEffect!E70</f>
        <v>0</v>
      </c>
      <c r="F70" s="142">
        <f>[1]playerSkillEffect!F70</f>
        <v>1</v>
      </c>
      <c r="G70" s="142">
        <f>[1]playerSkillEffect!G70</f>
        <v>2</v>
      </c>
      <c r="H70" s="142">
        <f>[1]playerSkillEffect!H70</f>
        <v>2</v>
      </c>
      <c r="I70" s="142">
        <f>[1]playerSkillEffect!I70</f>
        <v>0</v>
      </c>
      <c r="J70" s="142">
        <f>[1]playerSkillEffect!J70</f>
        <v>0</v>
      </c>
      <c r="K70" s="142">
        <f>[1]playerSkillEffect!K70</f>
        <v>0</v>
      </c>
      <c r="L70" s="142">
        <f>[1]playerSkillEffect!L70</f>
        <v>2.7E-2</v>
      </c>
      <c r="M70" s="142">
        <f>[1]playerSkillEffect!M70</f>
        <v>1.7999999999999999E-2</v>
      </c>
      <c r="N70" s="142" t="str">
        <f>[1]playerSkillEffect!N70</f>
        <v>PLAYERSKILL_501</v>
      </c>
      <c r="O70" s="142" t="str">
        <f>[1]playerSkillEffect!O70</f>
        <v>PLAYERSKILLDES_501</v>
      </c>
      <c r="P70" s="142" t="str">
        <f>[1]playerSkillEffect!P70</f>
        <v>PLAYERSKILLDES2_501</v>
      </c>
      <c r="Q70" s="142" t="str">
        <f>[1]playerSkillEffect!Q70</f>
        <v>PLAYERSKILLDES3_501</v>
      </c>
      <c r="R70" s="142" t="str">
        <f>[1]playerSkillEffect!R70</f>
        <v>PLAYERSKILLDES4_501</v>
      </c>
      <c r="S70" s="142" t="str">
        <f>[1]playerSkillEffect!S70</f>
        <v>ps_dadishendun</v>
      </c>
      <c r="T70" s="142">
        <f>[1]playerSkillEffect!T70</f>
        <v>100</v>
      </c>
      <c r="U70" s="142">
        <f>[1]playerSkillEffect!U70</f>
        <v>0</v>
      </c>
      <c r="V70" s="142">
        <f>[1]playerSkillEffect!V70</f>
        <v>0</v>
      </c>
      <c r="W70" s="142">
        <f>[1]playerSkillEffect!W70</f>
        <v>0</v>
      </c>
      <c r="X70" s="142">
        <f>[1]playerSkillEffect!X70</f>
        <v>0</v>
      </c>
      <c r="Y70" s="142">
        <f>[1]playerSkillEffect!Y70</f>
        <v>0</v>
      </c>
      <c r="Z70" s="142">
        <f>[1]playerSkillEffect!Z70</f>
        <v>0</v>
      </c>
      <c r="AA70" s="142">
        <f>[1]playerSkillEffect!AA70</f>
        <v>0</v>
      </c>
      <c r="AB70" s="142">
        <f>[1]playerSkillEffect!AB70</f>
        <v>0</v>
      </c>
      <c r="AC70" s="142">
        <f>[1]playerSkillEffect!AC70</f>
        <v>0</v>
      </c>
      <c r="AD70" s="142" t="str">
        <f>[1]playerSkillEffect!AD70</f>
        <v>dadishendun1_dadishendun</v>
      </c>
      <c r="AE70" s="142">
        <f>[1]playerSkillEffect!AE70</f>
        <v>0</v>
      </c>
      <c r="AF70" s="142">
        <f>[1]playerSkillEffect!AF70</f>
        <v>0</v>
      </c>
      <c r="AG70" s="142" t="str">
        <f>[1]playerSkillEffect!AG70</f>
        <v>dadishendun2_dadishendun</v>
      </c>
      <c r="AH70" s="142">
        <f>[1]playerSkillEffect!AH70</f>
        <v>120</v>
      </c>
      <c r="AI70" s="142" t="str">
        <f>[1]playerSkillEffect!AI70</f>
        <v>dadishendun</v>
      </c>
      <c r="AJ70" s="142">
        <f>[1]playerSkillEffect!AJ70</f>
        <v>0</v>
      </c>
      <c r="AK70" s="142">
        <f>[1]playerSkillEffect!AK70</f>
        <v>0</v>
      </c>
      <c r="AL70" s="142">
        <f>[1]playerSkillEffect!AL70</f>
        <v>0</v>
      </c>
      <c r="AM70" s="142">
        <f>[1]playerSkillEffect!AM70</f>
        <v>2</v>
      </c>
      <c r="AN70" s="142" t="str">
        <f>[1]playerSkillEffect!AN70</f>
        <v>[["skill_hutishendun",1]]</v>
      </c>
      <c r="AO70" s="142">
        <f>[1]playerSkillEffect!AO70</f>
        <v>0</v>
      </c>
      <c r="AP70" s="142">
        <f>[1]playerSkillEffect!AP70</f>
        <v>3</v>
      </c>
      <c r="AQ70" s="142">
        <f>[1]playerSkillEffect!AQ70</f>
        <v>5</v>
      </c>
      <c r="AR70" s="142">
        <f>[1]playerSkillEffect!AR70</f>
        <v>0</v>
      </c>
      <c r="AS70" s="142">
        <f>[1]playerSkillEffect!AS70</f>
        <v>0</v>
      </c>
      <c r="AT70" s="142" t="str">
        <f>[1]playerSkillEffect!AT70</f>
        <v>[8000,0]</v>
      </c>
      <c r="AU70" s="142" t="str">
        <f>[1]playerSkillEffect!AU70</f>
        <v>[18000,0]</v>
      </c>
      <c r="AV70" s="142" t="str">
        <f>[1]playerSkillEffect!AV70</f>
        <v>[25,0]</v>
      </c>
      <c r="AW70" s="142">
        <f>[1]playerSkillEffect!AW70</f>
        <v>1</v>
      </c>
      <c r="AX70" s="142">
        <f>[1]playerSkillEffect!AX70</f>
        <v>1</v>
      </c>
      <c r="AY70" s="142">
        <f>[1]playerSkillEffect!AY70</f>
        <v>1</v>
      </c>
      <c r="AZ70" s="142" t="str">
        <f>[1]playerSkillEffect!AZ70</f>
        <v/>
      </c>
      <c r="BA70" s="142">
        <f>[1]playerSkillEffect!BA70</f>
        <v>0</v>
      </c>
      <c r="BB70" s="142">
        <f>[1]playerSkillEffect!BB70</f>
        <v>1</v>
      </c>
      <c r="BC70" s="142">
        <f>[1]playerSkillEffect!BC70</f>
        <v>0</v>
      </c>
      <c r="BD70" s="142" t="str">
        <f>[1]playerSkillEffect!BD70</f>
        <v/>
      </c>
      <c r="BE70" s="142" t="str">
        <f>[1]playerSkillEffect!BE70</f>
        <v/>
      </c>
      <c r="BF70" s="142" t="str">
        <f>[1]playerSkillEffect!BF70</f>
        <v/>
      </c>
      <c r="BG70" s="142" t="str">
        <f>[1]playerSkillEffect!BG70</f>
        <v/>
      </c>
      <c r="BH70" s="142">
        <f>[1]playerSkillEffect!BH70</f>
        <v>100</v>
      </c>
      <c r="BI70" s="142">
        <f>[1]playerSkillEffect!BI70</f>
        <v>0</v>
      </c>
      <c r="BJ70" s="142">
        <f>[1]playerSkillEffect!BJ70</f>
        <v>0</v>
      </c>
      <c r="BK70" s="142">
        <f>[1]playerSkillEffect!BK70</f>
        <v>1</v>
      </c>
      <c r="BL70" s="142">
        <f>[1]playerSkillEffect!BL70</f>
        <v>60</v>
      </c>
      <c r="BM70" s="142">
        <f>[1]playerSkillEffect!BM70</f>
        <v>8</v>
      </c>
      <c r="BN70" s="142">
        <f>[1]playerSkillEffect!BN70</f>
        <v>0</v>
      </c>
      <c r="BO70" s="142">
        <f>[1]playerSkillEffect!BO70</f>
        <v>0</v>
      </c>
      <c r="BP70" s="142" t="str">
        <f>[1]playerSkillEffect!BP70</f>
        <v>[0,0]</v>
      </c>
      <c r="BQ70" s="142">
        <f>[1]playerSkillEffect!BQ70</f>
        <v>0</v>
      </c>
      <c r="BR70" s="142">
        <f>[1]playerSkillEffect!BR70</f>
        <v>0</v>
      </c>
      <c r="BS70" s="142" t="str">
        <f>[1]playerSkillEffect!BS70</f>
        <v/>
      </c>
      <c r="BT70" s="142">
        <f>[1]playerSkillEffect!BT70</f>
        <v>0</v>
      </c>
      <c r="BU70" s="142" t="str">
        <f>[1]playerSkillEffect!BU70</f>
        <v/>
      </c>
      <c r="BV70" s="142">
        <f>[1]playerSkillEffect!BV70</f>
        <v>0</v>
      </c>
      <c r="BW70" s="142" t="str">
        <f>[1]playerSkillEffect!BW70</f>
        <v/>
      </c>
      <c r="BX70" s="142">
        <f>[1]playerSkillEffect!BX70</f>
        <v>5</v>
      </c>
      <c r="BY70" s="142" t="str">
        <f>[1]playerSkillEffect!BY70</f>
        <v/>
      </c>
      <c r="BZ70" s="142" t="str">
        <f>[1]playerSkillEffect!BZ70</f>
        <v/>
      </c>
      <c r="CA70" s="142">
        <f>[1]playerSkillEffect!CA70</f>
        <v>4501</v>
      </c>
      <c r="CB70" s="142" t="str">
        <f>[1]playerSkillEffect!CB70</f>
        <v>[100,0]</v>
      </c>
      <c r="CC70" s="142">
        <f>[1]playerSkillEffect!CC70</f>
        <v>0</v>
      </c>
      <c r="CD70" s="142">
        <f>[1]playerSkillEffect!CD70</f>
        <v>0</v>
      </c>
      <c r="CE70" s="142" t="str">
        <f>[1]playerSkillEffect!CE70</f>
        <v/>
      </c>
      <c r="CF70" s="142" t="str">
        <f>[1]playerSkillEffect!CF70</f>
        <v/>
      </c>
      <c r="CG70" s="142" t="str">
        <f>[1]playerSkillEffect!CG70</f>
        <v/>
      </c>
      <c r="CH70" s="142" t="str">
        <f>[1]playerSkillEffect!CH70</f>
        <v/>
      </c>
      <c r="CI70" s="142" t="str">
        <f>[1]playerSkillEffect!CI70</f>
        <v/>
      </c>
      <c r="CJ70" s="142">
        <f>[1]playerSkillEffect!CJ70</f>
        <v>0</v>
      </c>
      <c r="CK70" s="142">
        <f>[1]playerSkillEffect!CK70</f>
        <v>0</v>
      </c>
      <c r="CL70" s="142">
        <f>[1]playerSkillEffect!CL70</f>
        <v>0</v>
      </c>
      <c r="CM70" s="142">
        <f>[1]playerSkillEffect!CM70</f>
        <v>0</v>
      </c>
      <c r="CN70" s="142">
        <f>[1]playerSkillEffect!CN70</f>
        <v>0</v>
      </c>
      <c r="CO70" s="142">
        <f>[1]playerSkillEffect!CO70</f>
        <v>0</v>
      </c>
      <c r="CP70" s="142">
        <f>[1]playerSkillEffect!CP70</f>
        <v>0</v>
      </c>
      <c r="CQ70" s="142">
        <f>[1]playerSkillEffect!CQ70</f>
        <v>0</v>
      </c>
      <c r="CR70" s="142">
        <f>[1]playerSkillEffect!CR70</f>
        <v>0</v>
      </c>
      <c r="CS70" s="142">
        <f>[1]playerSkillEffect!CS70</f>
        <v>0</v>
      </c>
      <c r="CT70" s="142">
        <f>[1]playerSkillEffect!CT70</f>
        <v>0</v>
      </c>
      <c r="CU70" s="142">
        <f>[1]playerSkillEffect!CU70</f>
        <v>0</v>
      </c>
      <c r="CV70" s="142">
        <f>[1]playerSkillEffect!CV70</f>
        <v>0</v>
      </c>
      <c r="CW70" s="142">
        <f>[1]playerSkillEffect!CW70</f>
        <v>0</v>
      </c>
      <c r="CX70" s="142">
        <f>[1]playerSkillEffect!CX70</f>
        <v>0</v>
      </c>
      <c r="CY70" s="142">
        <f>[1]playerSkillEffect!CY70</f>
        <v>0</v>
      </c>
      <c r="CZ70" s="142">
        <f>[1]playerSkillEffect!CZ70</f>
        <v>0</v>
      </c>
      <c r="DA70" s="142">
        <f>[1]playerSkillEffect!DA70</f>
        <v>0</v>
      </c>
      <c r="DB70" s="142">
        <f>[1]playerSkillEffect!DB70</f>
        <v>0</v>
      </c>
      <c r="DC70" s="142">
        <f>[1]playerSkillEffect!DC70</f>
        <v>0</v>
      </c>
      <c r="DD70" s="142">
        <f>[1]playerSkillEffect!DD70</f>
        <v>0</v>
      </c>
      <c r="DE70" s="142">
        <f>[1]playerSkillEffect!DE70</f>
        <v>0</v>
      </c>
      <c r="DF70" s="142">
        <f>[1]playerSkillEffect!DF70</f>
        <v>0</v>
      </c>
      <c r="DG70" s="142">
        <f>[1]playerSkillEffect!DG70</f>
        <v>0</v>
      </c>
      <c r="DH70" s="142">
        <f>[1]playerSkillEffect!DH70</f>
        <v>0</v>
      </c>
      <c r="DI70" s="142">
        <f>[1]playerSkillEffect!DI70</f>
        <v>60</v>
      </c>
      <c r="DJ70" s="142">
        <f>[1]playerSkillEffect!DJ70</f>
        <v>0</v>
      </c>
      <c r="DK70" s="142">
        <f>[1]playerSkillEffect!DK70</f>
        <v>0</v>
      </c>
      <c r="DL70" s="142">
        <f>[1]playerSkillEffect!DL70</f>
        <v>0</v>
      </c>
      <c r="DM70" s="142">
        <f>[1]playerSkillEffect!DM70</f>
        <v>0</v>
      </c>
      <c r="DN70" s="142">
        <f>[1]playerSkillEffect!DN70</f>
        <v>0</v>
      </c>
      <c r="DO70" s="142">
        <f>[1]playerSkillEffect!DO70</f>
        <v>0</v>
      </c>
      <c r="DP70" s="142">
        <f>[1]playerSkillEffect!DP70</f>
        <v>0</v>
      </c>
      <c r="DQ70" s="142">
        <f>[1]playerSkillEffect!DQ70</f>
        <v>0</v>
      </c>
      <c r="DR70" s="142">
        <f>[1]playerSkillEffect!DR70</f>
        <v>0</v>
      </c>
      <c r="DS70" s="142">
        <f>[1]playerSkillEffect!DS70</f>
        <v>0</v>
      </c>
      <c r="DT70" s="142">
        <f>[1]playerSkillEffect!DT70</f>
        <v>5</v>
      </c>
      <c r="DU70" s="142">
        <f>[1]playerSkillEffect!DU70</f>
        <v>0</v>
      </c>
      <c r="DV70" s="142">
        <f>[1]playerSkillEffect!DV70</f>
        <v>0</v>
      </c>
      <c r="DW70" s="142">
        <f>[1]playerSkillEffect!DW70</f>
        <v>0</v>
      </c>
      <c r="DX70" s="142">
        <f>[1]playerSkillEffect!DX70</f>
        <v>0</v>
      </c>
      <c r="DY70" s="142">
        <f>[1]playerSkillEffect!DY70</f>
        <v>0</v>
      </c>
      <c r="DZ70" s="142">
        <f>[1]playerSkillEffect!DZ70</f>
        <v>0</v>
      </c>
      <c r="EA70" s="142">
        <f>[1]playerSkillEffect!EA70</f>
        <v>0</v>
      </c>
      <c r="EB70" s="142">
        <f>[1]playerSkillEffect!EB70</f>
        <v>0</v>
      </c>
      <c r="EC70" s="142">
        <f>[1]playerSkillEffect!EC70</f>
        <v>0</v>
      </c>
      <c r="ED70" s="142">
        <f>[1]playerSkillEffect!ED70</f>
        <v>0</v>
      </c>
      <c r="EE70" s="142">
        <f>[1]playerSkillEffect!EE70</f>
        <v>0</v>
      </c>
      <c r="EF70" s="142">
        <f>[1]playerSkillEffect!EF70</f>
        <v>0</v>
      </c>
      <c r="EG70" s="142">
        <f>[1]playerSkillEffect!EG70</f>
        <v>0</v>
      </c>
      <c r="EH70" s="142">
        <f>[1]playerSkillEffect!EH70</f>
        <v>0</v>
      </c>
      <c r="EI70" s="142">
        <f>[1]playerSkillEffect!EI70</f>
        <v>0</v>
      </c>
      <c r="EJ70" s="142">
        <f>[1]playerSkillEffect!EJ70</f>
        <v>0</v>
      </c>
      <c r="EK70" s="142">
        <f>[1]playerSkillEffect!EK70</f>
        <v>0</v>
      </c>
      <c r="EL70" s="142">
        <f>[1]playerSkillEffect!EL70</f>
        <v>0</v>
      </c>
      <c r="EM70" s="142">
        <f>[1]playerSkillEffect!EM70</f>
        <v>0</v>
      </c>
      <c r="EN70" s="142">
        <f>[1]playerSkillEffect!EN70</f>
        <v>0</v>
      </c>
      <c r="EO70" s="142">
        <f>[1]playerSkillEffect!EO70</f>
        <v>0</v>
      </c>
      <c r="EP70" s="142">
        <f>[1]playerSkillEffect!EP70</f>
        <v>0</v>
      </c>
      <c r="EQ70" s="142">
        <f>[1]playerSkillEffect!EQ70</f>
        <v>0</v>
      </c>
      <c r="ER70" s="142">
        <f>[1]playerSkillEffect!ER70</f>
        <v>0</v>
      </c>
      <c r="ES70" s="142">
        <f>[1]playerSkillEffect!ES70</f>
        <v>0</v>
      </c>
      <c r="ET70" s="142">
        <f>[1]playerSkillEffect!ET70</f>
        <v>0</v>
      </c>
      <c r="EU70" s="142">
        <f>[1]playerSkillEffect!EU70</f>
        <v>0</v>
      </c>
      <c r="EV70" s="142">
        <f>[1]playerSkillEffect!EV70</f>
        <v>0</v>
      </c>
      <c r="EW70" s="142">
        <f>[1]playerSkillEffect!EW70</f>
        <v>1</v>
      </c>
      <c r="EX70" s="142">
        <f>[1]playerSkillEffect!EX70</f>
        <v>0</v>
      </c>
      <c r="EY70" s="142">
        <f>[1]playerSkillEffect!EY70</f>
        <v>0</v>
      </c>
      <c r="EZ70" s="142">
        <f>[1]playerSkillEffect!EZ70</f>
        <v>100</v>
      </c>
      <c r="FA70" s="142">
        <f>[1]playerSkillEffect!FA70</f>
        <v>0</v>
      </c>
      <c r="FB70" s="142">
        <f>[1]playerSkillEffect!FB70</f>
        <v>0</v>
      </c>
      <c r="FC70" s="142">
        <f>[1]playerSkillEffect!FC70</f>
        <v>0</v>
      </c>
      <c r="FD70" s="142">
        <f>[1]playerSkillEffect!FD70</f>
        <v>0</v>
      </c>
      <c r="FE70" s="142">
        <f>[1]playerSkillEffect!FE70</f>
        <v>1</v>
      </c>
      <c r="FF70" s="142" t="str">
        <f>[1]playerSkillEffect!FF70</f>
        <v>[3,2,1]</v>
      </c>
      <c r="FG70" s="142" t="str">
        <f>[1]playerSkillEffect!FG70</f>
        <v/>
      </c>
      <c r="FH70" s="142">
        <f>[1]playerSkillEffect!FH70</f>
        <v>1</v>
      </c>
      <c r="FI70" s="142">
        <f>[1]playerSkillEffect!FI70</f>
        <v>25</v>
      </c>
      <c r="FJ70" s="142">
        <f>[1]playerSkillEffect!FJ70</f>
        <v>1</v>
      </c>
      <c r="FK70" s="142">
        <f>[1]playerSkillEffect!FK70</f>
        <v>0</v>
      </c>
      <c r="FL70" s="142">
        <f>[1]playerSkillEffect!FL70</f>
        <v>0</v>
      </c>
      <c r="FM70" s="142">
        <f>[1]playerSkillEffect!FM70</f>
        <v>100</v>
      </c>
      <c r="FN70" s="142">
        <f>[1]playerSkillEffect!FN70</f>
        <v>0</v>
      </c>
      <c r="FO70" s="142">
        <f>[1]playerSkillEffect!FO70</f>
        <v>0</v>
      </c>
      <c r="FP70" s="142">
        <f>[1]playerSkillEffect!FP70</f>
        <v>0</v>
      </c>
      <c r="FQ70" s="142">
        <f>[1]playerSkillEffect!FQ70</f>
        <v>0</v>
      </c>
      <c r="FR70" s="142">
        <f>[1]playerSkillEffect!FR70</f>
        <v>0</v>
      </c>
      <c r="FS70" s="142">
        <f>[1]playerSkillEffect!FS70</f>
        <v>1</v>
      </c>
      <c r="FT70" s="142" t="str">
        <f>[1]playerSkillEffect!FT70</f>
        <v>[3,2,1]</v>
      </c>
      <c r="FU70" s="142" t="str">
        <f>[1]playerSkillEffect!FU70</f>
        <v/>
      </c>
      <c r="FV70" s="142">
        <f>[1]playerSkillEffect!FV70</f>
        <v>1</v>
      </c>
      <c r="FW70" s="142">
        <f>[1]playerSkillEffect!FW70</f>
        <v>25</v>
      </c>
      <c r="FX70" s="142">
        <f>[1]playerSkillEffect!FX70</f>
        <v>2000</v>
      </c>
      <c r="FY70" s="142">
        <f>[1]playerSkillEffect!FY70</f>
        <v>1</v>
      </c>
      <c r="FZ70" s="142">
        <f>[1]playerSkillEffect!FZ70</f>
        <v>0</v>
      </c>
      <c r="GA70" s="142">
        <f>[1]playerSkillEffect!GA70</f>
        <v>0</v>
      </c>
      <c r="GB70" s="142">
        <f>[1]playerSkillEffect!GB70</f>
        <v>0</v>
      </c>
      <c r="GC70" s="142">
        <f>[1]playerSkillEffect!GC70</f>
        <v>0</v>
      </c>
      <c r="GD70" s="142">
        <f>[1]playerSkillEffect!GD70</f>
        <v>0</v>
      </c>
      <c r="GE70" s="142">
        <f>[1]playerSkillEffect!GE70</f>
        <v>0</v>
      </c>
      <c r="GF70" s="142">
        <f>[1]playerSkillEffect!GF70</f>
        <v>0</v>
      </c>
      <c r="GG70" s="142">
        <f>[1]playerSkillEffect!GG70</f>
        <v>0</v>
      </c>
      <c r="GH70" s="142">
        <f>[1]playerSkillEffect!GH70</f>
        <v>0</v>
      </c>
    </row>
    <row r="71" spans="1:190">
      <c r="A71" s="142">
        <f>[1]playerSkillEffect!A71</f>
        <v>502</v>
      </c>
      <c r="B71" s="142" t="str">
        <f>[1]playerSkillEffect!B71</f>
        <v>护体石肤</v>
      </c>
      <c r="C71" s="142">
        <f>[1]playerSkillEffect!C71</f>
        <v>2</v>
      </c>
      <c r="D71" s="142">
        <f>[1]playerSkillEffect!D71</f>
        <v>0</v>
      </c>
      <c r="E71" s="142">
        <f>[1]playerSkillEffect!E71</f>
        <v>0</v>
      </c>
      <c r="F71" s="142">
        <f>[1]playerSkillEffect!F71</f>
        <v>1</v>
      </c>
      <c r="G71" s="142">
        <f>[1]playerSkillEffect!G71</f>
        <v>2</v>
      </c>
      <c r="H71" s="142">
        <f>[1]playerSkillEffect!H71</f>
        <v>2</v>
      </c>
      <c r="I71" s="142">
        <f>[1]playerSkillEffect!I71</f>
        <v>0</v>
      </c>
      <c r="J71" s="142">
        <f>[1]playerSkillEffect!J71</f>
        <v>0</v>
      </c>
      <c r="K71" s="142">
        <f>[1]playerSkillEffect!K71</f>
        <v>0</v>
      </c>
      <c r="L71" s="142">
        <f>[1]playerSkillEffect!L71</f>
        <v>2.7E-2</v>
      </c>
      <c r="M71" s="142">
        <f>[1]playerSkillEffect!M71</f>
        <v>1.7999999999999999E-2</v>
      </c>
      <c r="N71" s="142" t="str">
        <f>[1]playerSkillEffect!N71</f>
        <v>PLAYERSKILL_502</v>
      </c>
      <c r="O71" s="142" t="str">
        <f>[1]playerSkillEffect!O71</f>
        <v>PLAYERSKILLDES_502</v>
      </c>
      <c r="P71" s="142" t="str">
        <f>[1]playerSkillEffect!P71</f>
        <v>PLAYERSKILLDES2_502</v>
      </c>
      <c r="Q71" s="142" t="str">
        <f>[1]playerSkillEffect!Q71</f>
        <v>PLAYERSKILLDES3_502</v>
      </c>
      <c r="R71" s="142" t="str">
        <f>[1]playerSkillEffect!R71</f>
        <v>PLAYERSKILLDES4_502</v>
      </c>
      <c r="S71" s="142" t="str">
        <f>[1]playerSkillEffect!S71</f>
        <v>ps_hutishifu</v>
      </c>
      <c r="T71" s="142">
        <f>[1]playerSkillEffect!T71</f>
        <v>100</v>
      </c>
      <c r="U71" s="142">
        <f>[1]playerSkillEffect!U71</f>
        <v>0</v>
      </c>
      <c r="V71" s="142">
        <f>[1]playerSkillEffect!V71</f>
        <v>0</v>
      </c>
      <c r="W71" s="142">
        <f>[1]playerSkillEffect!W71</f>
        <v>0</v>
      </c>
      <c r="X71" s="142">
        <f>[1]playerSkillEffect!X71</f>
        <v>0</v>
      </c>
      <c r="Y71" s="142">
        <f>[1]playerSkillEffect!Y71</f>
        <v>0</v>
      </c>
      <c r="Z71" s="142">
        <f>[1]playerSkillEffect!Z71</f>
        <v>0</v>
      </c>
      <c r="AA71" s="142">
        <f>[1]playerSkillEffect!AA71</f>
        <v>0</v>
      </c>
      <c r="AB71" s="142">
        <f>[1]playerSkillEffect!AB71</f>
        <v>0</v>
      </c>
      <c r="AC71" s="142">
        <f>[1]playerSkillEffect!AC71</f>
        <v>0</v>
      </c>
      <c r="AD71" s="142" t="str">
        <f>[1]playerSkillEffect!AD71</f>
        <v>hutishifu1_hutishifu</v>
      </c>
      <c r="AE71" s="142">
        <f>[1]playerSkillEffect!AE71</f>
        <v>0</v>
      </c>
      <c r="AF71" s="142">
        <f>[1]playerSkillEffect!AF71</f>
        <v>0</v>
      </c>
      <c r="AG71" s="142" t="str">
        <f>[1]playerSkillEffect!AG71</f>
        <v>hutishifu2_hutishifu</v>
      </c>
      <c r="AH71" s="142">
        <f>[1]playerSkillEffect!AH71</f>
        <v>160</v>
      </c>
      <c r="AI71" s="142">
        <f>[1]playerSkillEffect!AI71</f>
        <v>0</v>
      </c>
      <c r="AJ71" s="142">
        <f>[1]playerSkillEffect!AJ71</f>
        <v>0</v>
      </c>
      <c r="AK71" s="142">
        <f>[1]playerSkillEffect!AK71</f>
        <v>0</v>
      </c>
      <c r="AL71" s="142">
        <f>[1]playerSkillEffect!AL71</f>
        <v>0</v>
      </c>
      <c r="AM71" s="142">
        <f>[1]playerSkillEffect!AM71</f>
        <v>2</v>
      </c>
      <c r="AN71" s="142" t="str">
        <f>[1]playerSkillEffect!AN71</f>
        <v>[["skill_hutishifu",1]]</v>
      </c>
      <c r="AO71" s="142">
        <f>[1]playerSkillEffect!AO71</f>
        <v>0</v>
      </c>
      <c r="AP71" s="142">
        <f>[1]playerSkillEffect!AP71</f>
        <v>3</v>
      </c>
      <c r="AQ71" s="142">
        <f>[1]playerSkillEffect!AQ71</f>
        <v>5</v>
      </c>
      <c r="AR71" s="142">
        <f>[1]playerSkillEffect!AR71</f>
        <v>0</v>
      </c>
      <c r="AS71" s="142">
        <f>[1]playerSkillEffect!AS71</f>
        <v>0</v>
      </c>
      <c r="AT71" s="142" t="str">
        <f>[1]playerSkillEffect!AT71</f>
        <v>[9000,0]</v>
      </c>
      <c r="AU71" s="142" t="str">
        <f>[1]playerSkillEffect!AU71</f>
        <v>[22000,0]</v>
      </c>
      <c r="AV71" s="142" t="str">
        <f>[1]playerSkillEffect!AV71</f>
        <v>[26,0]</v>
      </c>
      <c r="AW71" s="142">
        <f>[1]playerSkillEffect!AW71</f>
        <v>1</v>
      </c>
      <c r="AX71" s="142">
        <f>[1]playerSkillEffect!AX71</f>
        <v>1</v>
      </c>
      <c r="AY71" s="142">
        <f>[1]playerSkillEffect!AY71</f>
        <v>1</v>
      </c>
      <c r="AZ71" s="142" t="str">
        <f>[1]playerSkillEffect!AZ71</f>
        <v/>
      </c>
      <c r="BA71" s="142">
        <f>[1]playerSkillEffect!BA71</f>
        <v>0</v>
      </c>
      <c r="BB71" s="142">
        <f>[1]playerSkillEffect!BB71</f>
        <v>1</v>
      </c>
      <c r="BC71" s="142">
        <f>[1]playerSkillEffect!BC71</f>
        <v>0</v>
      </c>
      <c r="BD71" s="142" t="str">
        <f>[1]playerSkillEffect!BD71</f>
        <v/>
      </c>
      <c r="BE71" s="142" t="str">
        <f>[1]playerSkillEffect!BE71</f>
        <v/>
      </c>
      <c r="BF71" s="142" t="str">
        <f>[1]playerSkillEffect!BF71</f>
        <v/>
      </c>
      <c r="BG71" s="142" t="str">
        <f>[1]playerSkillEffect!BG71</f>
        <v/>
      </c>
      <c r="BH71" s="142">
        <f>[1]playerSkillEffect!BH71</f>
        <v>100</v>
      </c>
      <c r="BI71" s="142">
        <f>[1]playerSkillEffect!BI71</f>
        <v>0</v>
      </c>
      <c r="BJ71" s="142">
        <f>[1]playerSkillEffect!BJ71</f>
        <v>0</v>
      </c>
      <c r="BK71" s="142">
        <f>[1]playerSkillEffect!BK71</f>
        <v>1</v>
      </c>
      <c r="BL71" s="142">
        <f>[1]playerSkillEffect!BL71</f>
        <v>45</v>
      </c>
      <c r="BM71" s="142">
        <f>[1]playerSkillEffect!BM71</f>
        <v>8</v>
      </c>
      <c r="BN71" s="142">
        <f>[1]playerSkillEffect!BN71</f>
        <v>0</v>
      </c>
      <c r="BO71" s="142">
        <f>[1]playerSkillEffect!BO71</f>
        <v>0</v>
      </c>
      <c r="BP71" s="142" t="str">
        <f>[1]playerSkillEffect!BP71</f>
        <v>[0,0]</v>
      </c>
      <c r="BQ71" s="142">
        <f>[1]playerSkillEffect!BQ71</f>
        <v>0</v>
      </c>
      <c r="BR71" s="142">
        <f>[1]playerSkillEffect!BR71</f>
        <v>0</v>
      </c>
      <c r="BS71" s="142" t="str">
        <f>[1]playerSkillEffect!BS71</f>
        <v/>
      </c>
      <c r="BT71" s="142">
        <f>[1]playerSkillEffect!BT71</f>
        <v>0</v>
      </c>
      <c r="BU71" s="142" t="str">
        <f>[1]playerSkillEffect!BU71</f>
        <v>[900,480]</v>
      </c>
      <c r="BV71" s="142">
        <f>[1]playerSkillEffect!BV71</f>
        <v>0</v>
      </c>
      <c r="BW71" s="142" t="str">
        <f>[1]playerSkillEffect!BW71</f>
        <v/>
      </c>
      <c r="BX71" s="142">
        <f>[1]playerSkillEffect!BX71</f>
        <v>5</v>
      </c>
      <c r="BY71" s="142" t="str">
        <f>[1]playerSkillEffect!BY71</f>
        <v/>
      </c>
      <c r="BZ71" s="142" t="str">
        <f>[1]playerSkillEffect!BZ71</f>
        <v/>
      </c>
      <c r="CA71" s="142">
        <f>[1]playerSkillEffect!CA71</f>
        <v>4502</v>
      </c>
      <c r="CB71" s="142" t="str">
        <f>[1]playerSkillEffect!CB71</f>
        <v>[100,0]</v>
      </c>
      <c r="CC71" s="142">
        <f>[1]playerSkillEffect!CC71</f>
        <v>0</v>
      </c>
      <c r="CD71" s="142">
        <f>[1]playerSkillEffect!CD71</f>
        <v>0</v>
      </c>
      <c r="CE71" s="142" t="str">
        <f>[1]playerSkillEffect!CE71</f>
        <v/>
      </c>
      <c r="CF71" s="142" t="str">
        <f>[1]playerSkillEffect!CF71</f>
        <v/>
      </c>
      <c r="CG71" s="142" t="str">
        <f>[1]playerSkillEffect!CG71</f>
        <v/>
      </c>
      <c r="CH71" s="142" t="str">
        <f>[1]playerSkillEffect!CH71</f>
        <v/>
      </c>
      <c r="CI71" s="142" t="str">
        <f>[1]playerSkillEffect!CI71</f>
        <v/>
      </c>
      <c r="CJ71" s="142">
        <f>[1]playerSkillEffect!CJ71</f>
        <v>0</v>
      </c>
      <c r="CK71" s="142">
        <f>[1]playerSkillEffect!CK71</f>
        <v>0</v>
      </c>
      <c r="CL71" s="142">
        <f>[1]playerSkillEffect!CL71</f>
        <v>0</v>
      </c>
      <c r="CM71" s="142">
        <f>[1]playerSkillEffect!CM71</f>
        <v>0</v>
      </c>
      <c r="CN71" s="142">
        <f>[1]playerSkillEffect!CN71</f>
        <v>0</v>
      </c>
      <c r="CO71" s="142">
        <f>[1]playerSkillEffect!CO71</f>
        <v>0</v>
      </c>
      <c r="CP71" s="142">
        <f>[1]playerSkillEffect!CP71</f>
        <v>0</v>
      </c>
      <c r="CQ71" s="142">
        <f>[1]playerSkillEffect!CQ71</f>
        <v>0</v>
      </c>
      <c r="CR71" s="142">
        <f>[1]playerSkillEffect!CR71</f>
        <v>0</v>
      </c>
      <c r="CS71" s="142">
        <f>[1]playerSkillEffect!CS71</f>
        <v>0</v>
      </c>
      <c r="CT71" s="142">
        <f>[1]playerSkillEffect!CT71</f>
        <v>0</v>
      </c>
      <c r="CU71" s="142">
        <f>[1]playerSkillEffect!CU71</f>
        <v>0</v>
      </c>
      <c r="CV71" s="142">
        <f>[1]playerSkillEffect!CV71</f>
        <v>0</v>
      </c>
      <c r="CW71" s="142">
        <f>[1]playerSkillEffect!CW71</f>
        <v>0</v>
      </c>
      <c r="CX71" s="142">
        <f>[1]playerSkillEffect!CX71</f>
        <v>0</v>
      </c>
      <c r="CY71" s="142">
        <f>[1]playerSkillEffect!CY71</f>
        <v>0</v>
      </c>
      <c r="CZ71" s="142">
        <f>[1]playerSkillEffect!CZ71</f>
        <v>0</v>
      </c>
      <c r="DA71" s="142">
        <f>[1]playerSkillEffect!DA71</f>
        <v>0</v>
      </c>
      <c r="DB71" s="142">
        <f>[1]playerSkillEffect!DB71</f>
        <v>0</v>
      </c>
      <c r="DC71" s="142">
        <f>[1]playerSkillEffect!DC71</f>
        <v>0</v>
      </c>
      <c r="DD71" s="142">
        <f>[1]playerSkillEffect!DD71</f>
        <v>0</v>
      </c>
      <c r="DE71" s="142">
        <f>[1]playerSkillEffect!DE71</f>
        <v>0</v>
      </c>
      <c r="DF71" s="142">
        <f>[1]playerSkillEffect!DF71</f>
        <v>0</v>
      </c>
      <c r="DG71" s="142">
        <f>[1]playerSkillEffect!DG71</f>
        <v>0</v>
      </c>
      <c r="DH71" s="142">
        <f>[1]playerSkillEffect!DH71</f>
        <v>0</v>
      </c>
      <c r="DI71" s="142">
        <f>[1]playerSkillEffect!DI71</f>
        <v>45</v>
      </c>
      <c r="DJ71" s="142">
        <f>[1]playerSkillEffect!DJ71</f>
        <v>0</v>
      </c>
      <c r="DK71" s="142">
        <f>[1]playerSkillEffect!DK71</f>
        <v>0</v>
      </c>
      <c r="DL71" s="142">
        <f>[1]playerSkillEffect!DL71</f>
        <v>0</v>
      </c>
      <c r="DM71" s="142">
        <f>[1]playerSkillEffect!DM71</f>
        <v>0</v>
      </c>
      <c r="DN71" s="142">
        <f>[1]playerSkillEffect!DN71</f>
        <v>0</v>
      </c>
      <c r="DO71" s="142">
        <f>[1]playerSkillEffect!DO71</f>
        <v>0</v>
      </c>
      <c r="DP71" s="142">
        <f>[1]playerSkillEffect!DP71</f>
        <v>0</v>
      </c>
      <c r="DQ71" s="142">
        <f>[1]playerSkillEffect!DQ71</f>
        <v>0</v>
      </c>
      <c r="DR71" s="142">
        <f>[1]playerSkillEffect!DR71</f>
        <v>0</v>
      </c>
      <c r="DS71" s="142">
        <f>[1]playerSkillEffect!DS71</f>
        <v>0</v>
      </c>
      <c r="DT71" s="142">
        <f>[1]playerSkillEffect!DT71</f>
        <v>5</v>
      </c>
      <c r="DU71" s="142">
        <f>[1]playerSkillEffect!DU71</f>
        <v>0</v>
      </c>
      <c r="DV71" s="142">
        <f>[1]playerSkillEffect!DV71</f>
        <v>0</v>
      </c>
      <c r="DW71" s="142">
        <f>[1]playerSkillEffect!DW71</f>
        <v>0</v>
      </c>
      <c r="DX71" s="142">
        <f>[1]playerSkillEffect!DX71</f>
        <v>0</v>
      </c>
      <c r="DY71" s="142">
        <f>[1]playerSkillEffect!DY71</f>
        <v>0</v>
      </c>
      <c r="DZ71" s="142">
        <f>[1]playerSkillEffect!DZ71</f>
        <v>0</v>
      </c>
      <c r="EA71" s="142">
        <f>[1]playerSkillEffect!EA71</f>
        <v>0</v>
      </c>
      <c r="EB71" s="142">
        <f>[1]playerSkillEffect!EB71</f>
        <v>0</v>
      </c>
      <c r="EC71" s="142">
        <f>[1]playerSkillEffect!EC71</f>
        <v>0</v>
      </c>
      <c r="ED71" s="142">
        <f>[1]playerSkillEffect!ED71</f>
        <v>0</v>
      </c>
      <c r="EE71" s="142">
        <f>[1]playerSkillEffect!EE71</f>
        <v>0</v>
      </c>
      <c r="EF71" s="142">
        <f>[1]playerSkillEffect!EF71</f>
        <v>0</v>
      </c>
      <c r="EG71" s="142">
        <f>[1]playerSkillEffect!EG71</f>
        <v>0</v>
      </c>
      <c r="EH71" s="142">
        <f>[1]playerSkillEffect!EH71</f>
        <v>0</v>
      </c>
      <c r="EI71" s="142">
        <f>[1]playerSkillEffect!EI71</f>
        <v>0</v>
      </c>
      <c r="EJ71" s="142">
        <f>[1]playerSkillEffect!EJ71</f>
        <v>0</v>
      </c>
      <c r="EK71" s="142">
        <f>[1]playerSkillEffect!EK71</f>
        <v>0</v>
      </c>
      <c r="EL71" s="142">
        <f>[1]playerSkillEffect!EL71</f>
        <v>0</v>
      </c>
      <c r="EM71" s="142">
        <f>[1]playerSkillEffect!EM71</f>
        <v>0</v>
      </c>
      <c r="EN71" s="142">
        <f>[1]playerSkillEffect!EN71</f>
        <v>0</v>
      </c>
      <c r="EO71" s="142">
        <f>[1]playerSkillEffect!EO71</f>
        <v>0</v>
      </c>
      <c r="EP71" s="142">
        <f>[1]playerSkillEffect!EP71</f>
        <v>0</v>
      </c>
      <c r="EQ71" s="142">
        <f>[1]playerSkillEffect!EQ71</f>
        <v>0</v>
      </c>
      <c r="ER71" s="142">
        <f>[1]playerSkillEffect!ER71</f>
        <v>0</v>
      </c>
      <c r="ES71" s="142">
        <f>[1]playerSkillEffect!ES71</f>
        <v>0</v>
      </c>
      <c r="ET71" s="142">
        <f>[1]playerSkillEffect!ET71</f>
        <v>0</v>
      </c>
      <c r="EU71" s="142">
        <f>[1]playerSkillEffect!EU71</f>
        <v>0</v>
      </c>
      <c r="EV71" s="142">
        <f>[1]playerSkillEffect!EV71</f>
        <v>0</v>
      </c>
      <c r="EW71" s="142">
        <f>[1]playerSkillEffect!EW71</f>
        <v>1</v>
      </c>
      <c r="EX71" s="142">
        <f>[1]playerSkillEffect!EX71</f>
        <v>0</v>
      </c>
      <c r="EY71" s="142">
        <f>[1]playerSkillEffect!EY71</f>
        <v>0</v>
      </c>
      <c r="EZ71" s="142">
        <f>[1]playerSkillEffect!EZ71</f>
        <v>100</v>
      </c>
      <c r="FA71" s="142">
        <f>[1]playerSkillEffect!FA71</f>
        <v>0</v>
      </c>
      <c r="FB71" s="142">
        <f>[1]playerSkillEffect!FB71</f>
        <v>0</v>
      </c>
      <c r="FC71" s="142">
        <f>[1]playerSkillEffect!FC71</f>
        <v>0</v>
      </c>
      <c r="FD71" s="142">
        <f>[1]playerSkillEffect!FD71</f>
        <v>0</v>
      </c>
      <c r="FE71" s="142">
        <f>[1]playerSkillEffect!FE71</f>
        <v>0</v>
      </c>
      <c r="FF71" s="142" t="str">
        <f>[1]playerSkillEffect!FF71</f>
        <v>[3,2,1]</v>
      </c>
      <c r="FG71" s="142">
        <f>[1]playerSkillEffect!FG71</f>
        <v>2</v>
      </c>
      <c r="FH71" s="142">
        <f>[1]playerSkillEffect!FH71</f>
        <v>1</v>
      </c>
      <c r="FI71" s="142">
        <f>[1]playerSkillEffect!FI71</f>
        <v>25</v>
      </c>
      <c r="FJ71" s="142">
        <f>[1]playerSkillEffect!FJ71</f>
        <v>1</v>
      </c>
      <c r="FK71" s="142">
        <f>[1]playerSkillEffect!FK71</f>
        <v>0</v>
      </c>
      <c r="FL71" s="142">
        <f>[1]playerSkillEffect!FL71</f>
        <v>0</v>
      </c>
      <c r="FM71" s="142">
        <f>[1]playerSkillEffect!FM71</f>
        <v>100</v>
      </c>
      <c r="FN71" s="142">
        <f>[1]playerSkillEffect!FN71</f>
        <v>0</v>
      </c>
      <c r="FO71" s="142">
        <f>[1]playerSkillEffect!FO71</f>
        <v>0</v>
      </c>
      <c r="FP71" s="142">
        <f>[1]playerSkillEffect!FP71</f>
        <v>0</v>
      </c>
      <c r="FQ71" s="142">
        <f>[1]playerSkillEffect!FQ71</f>
        <v>0</v>
      </c>
      <c r="FR71" s="142">
        <f>[1]playerSkillEffect!FR71</f>
        <v>0</v>
      </c>
      <c r="FS71" s="142">
        <f>[1]playerSkillEffect!FS71</f>
        <v>0</v>
      </c>
      <c r="FT71" s="142" t="str">
        <f>[1]playerSkillEffect!FT71</f>
        <v>[3,2,1]</v>
      </c>
      <c r="FU71" s="142">
        <f>[1]playerSkillEffect!FU71</f>
        <v>2</v>
      </c>
      <c r="FV71" s="142">
        <f>[1]playerSkillEffect!FV71</f>
        <v>1</v>
      </c>
      <c r="FW71" s="142">
        <f>[1]playerSkillEffect!FW71</f>
        <v>25</v>
      </c>
      <c r="FX71" s="142">
        <f>[1]playerSkillEffect!FX71</f>
        <v>2000</v>
      </c>
      <c r="FY71" s="142">
        <f>[1]playerSkillEffect!FY71</f>
        <v>1</v>
      </c>
      <c r="FZ71" s="142">
        <f>[1]playerSkillEffect!FZ71</f>
        <v>0</v>
      </c>
      <c r="GA71" s="142">
        <f>[1]playerSkillEffect!GA71</f>
        <v>0</v>
      </c>
      <c r="GB71" s="142">
        <f>[1]playerSkillEffect!GB71</f>
        <v>0</v>
      </c>
      <c r="GC71" s="142">
        <f>[1]playerSkillEffect!GC71</f>
        <v>0</v>
      </c>
      <c r="GD71" s="142">
        <f>[1]playerSkillEffect!GD71</f>
        <v>0</v>
      </c>
      <c r="GE71" s="142">
        <f>[1]playerSkillEffect!GE71</f>
        <v>0</v>
      </c>
      <c r="GF71" s="142">
        <f>[1]playerSkillEffect!GF71</f>
        <v>0</v>
      </c>
      <c r="GG71" s="142">
        <f>[1]playerSkillEffect!GG71</f>
        <v>0</v>
      </c>
      <c r="GH71" s="142">
        <f>[1]playerSkillEffect!GH71</f>
        <v>0</v>
      </c>
    </row>
    <row r="72" spans="1:190">
      <c r="A72" s="142">
        <f>[1]playerSkillEffect!A72</f>
        <v>5022</v>
      </c>
      <c r="B72" s="142" t="str">
        <f>[1]playerSkillEffect!B72</f>
        <v>护体石肤</v>
      </c>
      <c r="C72" s="142">
        <f>[1]playerSkillEffect!C72</f>
        <v>2</v>
      </c>
      <c r="D72" s="142">
        <f>[1]playerSkillEffect!D72</f>
        <v>0</v>
      </c>
      <c r="E72" s="142">
        <f>[1]playerSkillEffect!E72</f>
        <v>0</v>
      </c>
      <c r="F72" s="142">
        <f>[1]playerSkillEffect!F72</f>
        <v>1</v>
      </c>
      <c r="G72" s="142">
        <f>[1]playerSkillEffect!G72</f>
        <v>2</v>
      </c>
      <c r="H72" s="142">
        <f>[1]playerSkillEffect!H72</f>
        <v>2</v>
      </c>
      <c r="I72" s="142">
        <f>[1]playerSkillEffect!I72</f>
        <v>0</v>
      </c>
      <c r="J72" s="142">
        <f>[1]playerSkillEffect!J72</f>
        <v>0</v>
      </c>
      <c r="K72" s="142">
        <f>[1]playerSkillEffect!K72</f>
        <v>0</v>
      </c>
      <c r="L72" s="142">
        <f>[1]playerSkillEffect!L72</f>
        <v>2.7E-2</v>
      </c>
      <c r="M72" s="142">
        <f>[1]playerSkillEffect!M72</f>
        <v>1.7999999999999999E-2</v>
      </c>
      <c r="N72" s="142" t="str">
        <f>[1]playerSkillEffect!N72</f>
        <v>PLAYERSKILL_502</v>
      </c>
      <c r="O72" s="142" t="str">
        <f>[1]playerSkillEffect!O72</f>
        <v>PLAYERSKILLDES_5022</v>
      </c>
      <c r="P72" s="142" t="str">
        <f>[1]playerSkillEffect!P72</f>
        <v>PLAYERSKILLDES2_5022</v>
      </c>
      <c r="Q72" s="142" t="str">
        <f>[1]playerSkillEffect!Q72</f>
        <v>PLAYERSKILLDES3_5022</v>
      </c>
      <c r="R72" s="142" t="str">
        <f>[1]playerSkillEffect!R72</f>
        <v>PLAYERSKILLDES4_5022</v>
      </c>
      <c r="S72" s="142" t="str">
        <f>[1]playerSkillEffect!S72</f>
        <v>ps_hutishifu</v>
      </c>
      <c r="T72" s="142">
        <f>[1]playerSkillEffect!T72</f>
        <v>100</v>
      </c>
      <c r="U72" s="142">
        <f>[1]playerSkillEffect!U72</f>
        <v>0</v>
      </c>
      <c r="V72" s="142">
        <f>[1]playerSkillEffect!V72</f>
        <v>0</v>
      </c>
      <c r="W72" s="142">
        <f>[1]playerSkillEffect!W72</f>
        <v>0</v>
      </c>
      <c r="X72" s="142">
        <f>[1]playerSkillEffect!X72</f>
        <v>0</v>
      </c>
      <c r="Y72" s="142">
        <f>[1]playerSkillEffect!Y72</f>
        <v>0</v>
      </c>
      <c r="Z72" s="142">
        <f>[1]playerSkillEffect!Z72</f>
        <v>0</v>
      </c>
      <c r="AA72" s="142">
        <f>[1]playerSkillEffect!AA72</f>
        <v>0</v>
      </c>
      <c r="AB72" s="142">
        <f>[1]playerSkillEffect!AB72</f>
        <v>0</v>
      </c>
      <c r="AC72" s="142">
        <f>[1]playerSkillEffect!AC72</f>
        <v>0</v>
      </c>
      <c r="AD72" s="142" t="str">
        <f>[1]playerSkillEffect!AD72</f>
        <v>hutishifu1_hutishifu</v>
      </c>
      <c r="AE72" s="142">
        <f>[1]playerSkillEffect!AE72</f>
        <v>0</v>
      </c>
      <c r="AF72" s="142">
        <f>[1]playerSkillEffect!AF72</f>
        <v>0</v>
      </c>
      <c r="AG72" s="142" t="str">
        <f>[1]playerSkillEffect!AG72</f>
        <v>hutishifu2_hutishifu</v>
      </c>
      <c r="AH72" s="142">
        <f>[1]playerSkillEffect!AH72</f>
        <v>160</v>
      </c>
      <c r="AI72" s="142">
        <f>[1]playerSkillEffect!AI72</f>
        <v>0</v>
      </c>
      <c r="AJ72" s="142">
        <f>[1]playerSkillEffect!AJ72</f>
        <v>0</v>
      </c>
      <c r="AK72" s="142">
        <f>[1]playerSkillEffect!AK72</f>
        <v>0</v>
      </c>
      <c r="AL72" s="142">
        <f>[1]playerSkillEffect!AL72</f>
        <v>0</v>
      </c>
      <c r="AM72" s="142">
        <f>[1]playerSkillEffect!AM72</f>
        <v>2</v>
      </c>
      <c r="AN72" s="142" t="str">
        <f>[1]playerSkillEffect!AN72</f>
        <v>[["skill_hutishifu",1]]</v>
      </c>
      <c r="AO72" s="142">
        <f>[1]playerSkillEffect!AO72</f>
        <v>0</v>
      </c>
      <c r="AP72" s="142">
        <f>[1]playerSkillEffect!AP72</f>
        <v>3</v>
      </c>
      <c r="AQ72" s="142">
        <f>[1]playerSkillEffect!AQ72</f>
        <v>5</v>
      </c>
      <c r="AR72" s="142">
        <f>[1]playerSkillEffect!AR72</f>
        <v>0</v>
      </c>
      <c r="AS72" s="142">
        <f>[1]playerSkillEffect!AS72</f>
        <v>0</v>
      </c>
      <c r="AT72" s="142" t="str">
        <f>[1]playerSkillEffect!AT72</f>
        <v>[6000,0]</v>
      </c>
      <c r="AU72" s="142" t="str">
        <f>[1]playerSkillEffect!AU72</f>
        <v>[17000,0]</v>
      </c>
      <c r="AV72" s="142" t="str">
        <f>[1]playerSkillEffect!AV72</f>
        <v>[13,0]</v>
      </c>
      <c r="AW72" s="142">
        <f>[1]playerSkillEffect!AW72</f>
        <v>1</v>
      </c>
      <c r="AX72" s="142">
        <f>[1]playerSkillEffect!AX72</f>
        <v>1</v>
      </c>
      <c r="AY72" s="142">
        <f>[1]playerSkillEffect!AY72</f>
        <v>1</v>
      </c>
      <c r="AZ72" s="142" t="str">
        <f>[1]playerSkillEffect!AZ72</f>
        <v/>
      </c>
      <c r="BA72" s="142">
        <f>[1]playerSkillEffect!BA72</f>
        <v>0</v>
      </c>
      <c r="BB72" s="142">
        <f>[1]playerSkillEffect!BB72</f>
        <v>1</v>
      </c>
      <c r="BC72" s="142">
        <f>[1]playerSkillEffect!BC72</f>
        <v>0</v>
      </c>
      <c r="BD72" s="142" t="str">
        <f>[1]playerSkillEffect!BD72</f>
        <v/>
      </c>
      <c r="BE72" s="142" t="str">
        <f>[1]playerSkillEffect!BE72</f>
        <v/>
      </c>
      <c r="BF72" s="142" t="str">
        <f>[1]playerSkillEffect!BF72</f>
        <v/>
      </c>
      <c r="BG72" s="142" t="str">
        <f>[1]playerSkillEffect!BG72</f>
        <v/>
      </c>
      <c r="BH72" s="142">
        <f>[1]playerSkillEffect!BH72</f>
        <v>100</v>
      </c>
      <c r="BI72" s="142">
        <f>[1]playerSkillEffect!BI72</f>
        <v>0</v>
      </c>
      <c r="BJ72" s="142">
        <f>[1]playerSkillEffect!BJ72</f>
        <v>0</v>
      </c>
      <c r="BK72" s="142">
        <f>[1]playerSkillEffect!BK72</f>
        <v>1</v>
      </c>
      <c r="BL72" s="142">
        <f>[1]playerSkillEffect!BL72</f>
        <v>45</v>
      </c>
      <c r="BM72" s="142">
        <f>[1]playerSkillEffect!BM72</f>
        <v>8</v>
      </c>
      <c r="BN72" s="142">
        <f>[1]playerSkillEffect!BN72</f>
        <v>0</v>
      </c>
      <c r="BO72" s="142">
        <f>[1]playerSkillEffect!BO72</f>
        <v>0</v>
      </c>
      <c r="BP72" s="142" t="str">
        <f>[1]playerSkillEffect!BP72</f>
        <v>[0,0]</v>
      </c>
      <c r="BQ72" s="142">
        <f>[1]playerSkillEffect!BQ72</f>
        <v>4</v>
      </c>
      <c r="BR72" s="142">
        <f>[1]playerSkillEffect!BR72</f>
        <v>0</v>
      </c>
      <c r="BS72" s="142" t="str">
        <f>[1]playerSkillEffect!BS72</f>
        <v/>
      </c>
      <c r="BT72" s="142">
        <f>[1]playerSkillEffect!BT72</f>
        <v>0</v>
      </c>
      <c r="BU72" s="142" t="str">
        <f>[1]playerSkillEffect!BU72</f>
        <v>[900,480]</v>
      </c>
      <c r="BV72" s="142">
        <f>[1]playerSkillEffect!BV72</f>
        <v>0</v>
      </c>
      <c r="BW72" s="142" t="str">
        <f>[1]playerSkillEffect!BW72</f>
        <v/>
      </c>
      <c r="BX72" s="142">
        <f>[1]playerSkillEffect!BX72</f>
        <v>5</v>
      </c>
      <c r="BY72" s="142" t="str">
        <f>[1]playerSkillEffect!BY72</f>
        <v/>
      </c>
      <c r="BZ72" s="142" t="str">
        <f>[1]playerSkillEffect!BZ72</f>
        <v/>
      </c>
      <c r="CA72" s="142">
        <f>[1]playerSkillEffect!CA72</f>
        <v>4502</v>
      </c>
      <c r="CB72" s="142" t="str">
        <f>[1]playerSkillEffect!CB72</f>
        <v>[100,0]</v>
      </c>
      <c r="CC72" s="142">
        <f>[1]playerSkillEffect!CC72</f>
        <v>0</v>
      </c>
      <c r="CD72" s="142">
        <f>[1]playerSkillEffect!CD72</f>
        <v>0</v>
      </c>
      <c r="CE72" s="142" t="str">
        <f>[1]playerSkillEffect!CE72</f>
        <v/>
      </c>
      <c r="CF72" s="142" t="str">
        <f>[1]playerSkillEffect!CF72</f>
        <v/>
      </c>
      <c r="CG72" s="142" t="str">
        <f>[1]playerSkillEffect!CG72</f>
        <v/>
      </c>
      <c r="CH72" s="142" t="str">
        <f>[1]playerSkillEffect!CH72</f>
        <v/>
      </c>
      <c r="CI72" s="142" t="str">
        <f>[1]playerSkillEffect!CI72</f>
        <v/>
      </c>
      <c r="CJ72" s="142">
        <f>[1]playerSkillEffect!CJ72</f>
        <v>0</v>
      </c>
      <c r="CK72" s="142">
        <f>[1]playerSkillEffect!CK72</f>
        <v>0</v>
      </c>
      <c r="CL72" s="142">
        <f>[1]playerSkillEffect!CL72</f>
        <v>1</v>
      </c>
      <c r="CM72" s="142">
        <f>[1]playerSkillEffect!CM72</f>
        <v>10</v>
      </c>
      <c r="CN72" s="142">
        <f>[1]playerSkillEffect!CN72</f>
        <v>0</v>
      </c>
      <c r="CO72" s="142">
        <f>[1]playerSkillEffect!CO72</f>
        <v>0</v>
      </c>
      <c r="CP72" s="142">
        <f>[1]playerSkillEffect!CP72</f>
        <v>0</v>
      </c>
      <c r="CQ72" s="142">
        <f>[1]playerSkillEffect!CQ72</f>
        <v>0</v>
      </c>
      <c r="CR72" s="142">
        <f>[1]playerSkillEffect!CR72</f>
        <v>0</v>
      </c>
      <c r="CS72" s="142">
        <f>[1]playerSkillEffect!CS72</f>
        <v>0</v>
      </c>
      <c r="CT72" s="142">
        <f>[1]playerSkillEffect!CT72</f>
        <v>0</v>
      </c>
      <c r="CU72" s="142">
        <f>[1]playerSkillEffect!CU72</f>
        <v>0</v>
      </c>
      <c r="CV72" s="142">
        <f>[1]playerSkillEffect!CV72</f>
        <v>0</v>
      </c>
      <c r="CW72" s="142">
        <f>[1]playerSkillEffect!CW72</f>
        <v>0</v>
      </c>
      <c r="CX72" s="142">
        <f>[1]playerSkillEffect!CX72</f>
        <v>0</v>
      </c>
      <c r="CY72" s="142">
        <f>[1]playerSkillEffect!CY72</f>
        <v>0</v>
      </c>
      <c r="CZ72" s="142">
        <f>[1]playerSkillEffect!CZ72</f>
        <v>0</v>
      </c>
      <c r="DA72" s="142">
        <f>[1]playerSkillEffect!DA72</f>
        <v>0</v>
      </c>
      <c r="DB72" s="142">
        <f>[1]playerSkillEffect!DB72</f>
        <v>0</v>
      </c>
      <c r="DC72" s="142">
        <f>[1]playerSkillEffect!DC72</f>
        <v>0</v>
      </c>
      <c r="DD72" s="142">
        <f>[1]playerSkillEffect!DD72</f>
        <v>0</v>
      </c>
      <c r="DE72" s="142">
        <f>[1]playerSkillEffect!DE72</f>
        <v>0</v>
      </c>
      <c r="DF72" s="142">
        <f>[1]playerSkillEffect!DF72</f>
        <v>0</v>
      </c>
      <c r="DG72" s="142">
        <f>[1]playerSkillEffect!DG72</f>
        <v>0</v>
      </c>
      <c r="DH72" s="142">
        <f>[1]playerSkillEffect!DH72</f>
        <v>0</v>
      </c>
      <c r="DI72" s="142">
        <f>[1]playerSkillEffect!DI72</f>
        <v>45</v>
      </c>
      <c r="DJ72" s="142">
        <f>[1]playerSkillEffect!DJ72</f>
        <v>0</v>
      </c>
      <c r="DK72" s="142">
        <f>[1]playerSkillEffect!DK72</f>
        <v>0</v>
      </c>
      <c r="DL72" s="142">
        <f>[1]playerSkillEffect!DL72</f>
        <v>0</v>
      </c>
      <c r="DM72" s="142">
        <f>[1]playerSkillEffect!DM72</f>
        <v>0</v>
      </c>
      <c r="DN72" s="142">
        <f>[1]playerSkillEffect!DN72</f>
        <v>0</v>
      </c>
      <c r="DO72" s="142">
        <f>[1]playerSkillEffect!DO72</f>
        <v>0</v>
      </c>
      <c r="DP72" s="142">
        <f>[1]playerSkillEffect!DP72</f>
        <v>0</v>
      </c>
      <c r="DQ72" s="142">
        <f>[1]playerSkillEffect!DQ72</f>
        <v>0</v>
      </c>
      <c r="DR72" s="142">
        <f>[1]playerSkillEffect!DR72</f>
        <v>0</v>
      </c>
      <c r="DS72" s="142">
        <f>[1]playerSkillEffect!DS72</f>
        <v>0</v>
      </c>
      <c r="DT72" s="142">
        <f>[1]playerSkillEffect!DT72</f>
        <v>5</v>
      </c>
      <c r="DU72" s="142">
        <f>[1]playerSkillEffect!DU72</f>
        <v>0</v>
      </c>
      <c r="DV72" s="142">
        <f>[1]playerSkillEffect!DV72</f>
        <v>0</v>
      </c>
      <c r="DW72" s="142">
        <f>[1]playerSkillEffect!DW72</f>
        <v>0</v>
      </c>
      <c r="DX72" s="142">
        <f>[1]playerSkillEffect!DX72</f>
        <v>0</v>
      </c>
      <c r="DY72" s="142">
        <f>[1]playerSkillEffect!DY72</f>
        <v>0</v>
      </c>
      <c r="DZ72" s="142">
        <f>[1]playerSkillEffect!DZ72</f>
        <v>0</v>
      </c>
      <c r="EA72" s="142">
        <f>[1]playerSkillEffect!EA72</f>
        <v>0</v>
      </c>
      <c r="EB72" s="142">
        <f>[1]playerSkillEffect!EB72</f>
        <v>0</v>
      </c>
      <c r="EC72" s="142">
        <f>[1]playerSkillEffect!EC72</f>
        <v>0</v>
      </c>
      <c r="ED72" s="142">
        <f>[1]playerSkillEffect!ED72</f>
        <v>0</v>
      </c>
      <c r="EE72" s="142">
        <f>[1]playerSkillEffect!EE72</f>
        <v>0</v>
      </c>
      <c r="EF72" s="142">
        <f>[1]playerSkillEffect!EF72</f>
        <v>0</v>
      </c>
      <c r="EG72" s="142">
        <f>[1]playerSkillEffect!EG72</f>
        <v>0</v>
      </c>
      <c r="EH72" s="142">
        <f>[1]playerSkillEffect!EH72</f>
        <v>0</v>
      </c>
      <c r="EI72" s="142">
        <f>[1]playerSkillEffect!EI72</f>
        <v>0</v>
      </c>
      <c r="EJ72" s="142">
        <f>[1]playerSkillEffect!EJ72</f>
        <v>0</v>
      </c>
      <c r="EK72" s="142">
        <f>[1]playerSkillEffect!EK72</f>
        <v>0</v>
      </c>
      <c r="EL72" s="142">
        <f>[1]playerSkillEffect!EL72</f>
        <v>0</v>
      </c>
      <c r="EM72" s="142">
        <f>[1]playerSkillEffect!EM72</f>
        <v>0</v>
      </c>
      <c r="EN72" s="142">
        <f>[1]playerSkillEffect!EN72</f>
        <v>0</v>
      </c>
      <c r="EO72" s="142">
        <f>[1]playerSkillEffect!EO72</f>
        <v>0</v>
      </c>
      <c r="EP72" s="142">
        <f>[1]playerSkillEffect!EP72</f>
        <v>0</v>
      </c>
      <c r="EQ72" s="142">
        <f>[1]playerSkillEffect!EQ72</f>
        <v>0</v>
      </c>
      <c r="ER72" s="142">
        <f>[1]playerSkillEffect!ER72</f>
        <v>0</v>
      </c>
      <c r="ES72" s="142">
        <f>[1]playerSkillEffect!ES72</f>
        <v>0</v>
      </c>
      <c r="ET72" s="142">
        <f>[1]playerSkillEffect!ET72</f>
        <v>0</v>
      </c>
      <c r="EU72" s="142">
        <f>[1]playerSkillEffect!EU72</f>
        <v>0</v>
      </c>
      <c r="EV72" s="142">
        <f>[1]playerSkillEffect!EV72</f>
        <v>0</v>
      </c>
      <c r="EW72" s="142">
        <f>[1]playerSkillEffect!EW72</f>
        <v>1</v>
      </c>
      <c r="EX72" s="142">
        <f>[1]playerSkillEffect!EX72</f>
        <v>0</v>
      </c>
      <c r="EY72" s="142">
        <f>[1]playerSkillEffect!EY72</f>
        <v>0</v>
      </c>
      <c r="EZ72" s="142">
        <f>[1]playerSkillEffect!EZ72</f>
        <v>100</v>
      </c>
      <c r="FA72" s="142">
        <f>[1]playerSkillEffect!FA72</f>
        <v>0</v>
      </c>
      <c r="FB72" s="142">
        <f>[1]playerSkillEffect!FB72</f>
        <v>0</v>
      </c>
      <c r="FC72" s="142">
        <f>[1]playerSkillEffect!FC72</f>
        <v>0</v>
      </c>
      <c r="FD72" s="142">
        <f>[1]playerSkillEffect!FD72</f>
        <v>0</v>
      </c>
      <c r="FE72" s="142">
        <f>[1]playerSkillEffect!FE72</f>
        <v>0</v>
      </c>
      <c r="FF72" s="142" t="str">
        <f>[1]playerSkillEffect!FF72</f>
        <v>[3,2,1]</v>
      </c>
      <c r="FG72" s="142">
        <f>[1]playerSkillEffect!FG72</f>
        <v>2</v>
      </c>
      <c r="FH72" s="142">
        <f>[1]playerSkillEffect!FH72</f>
        <v>1</v>
      </c>
      <c r="FI72" s="142">
        <f>[1]playerSkillEffect!FI72</f>
        <v>25</v>
      </c>
      <c r="FJ72" s="142">
        <f>[1]playerSkillEffect!FJ72</f>
        <v>1</v>
      </c>
      <c r="FK72" s="142">
        <f>[1]playerSkillEffect!FK72</f>
        <v>0</v>
      </c>
      <c r="FL72" s="142">
        <f>[1]playerSkillEffect!FL72</f>
        <v>0</v>
      </c>
      <c r="FM72" s="142">
        <f>[1]playerSkillEffect!FM72</f>
        <v>100</v>
      </c>
      <c r="FN72" s="142">
        <f>[1]playerSkillEffect!FN72</f>
        <v>0</v>
      </c>
      <c r="FO72" s="142">
        <f>[1]playerSkillEffect!FO72</f>
        <v>0</v>
      </c>
      <c r="FP72" s="142">
        <f>[1]playerSkillEffect!FP72</f>
        <v>0</v>
      </c>
      <c r="FQ72" s="142">
        <f>[1]playerSkillEffect!FQ72</f>
        <v>0</v>
      </c>
      <c r="FR72" s="142">
        <f>[1]playerSkillEffect!FR72</f>
        <v>0</v>
      </c>
      <c r="FS72" s="142">
        <f>[1]playerSkillEffect!FS72</f>
        <v>0</v>
      </c>
      <c r="FT72" s="142" t="str">
        <f>[1]playerSkillEffect!FT72</f>
        <v>[3,2,1]</v>
      </c>
      <c r="FU72" s="142">
        <f>[1]playerSkillEffect!FU72</f>
        <v>2</v>
      </c>
      <c r="FV72" s="142">
        <f>[1]playerSkillEffect!FV72</f>
        <v>1</v>
      </c>
      <c r="FW72" s="142">
        <f>[1]playerSkillEffect!FW72</f>
        <v>25</v>
      </c>
      <c r="FX72" s="142">
        <f>[1]playerSkillEffect!FX72</f>
        <v>2000</v>
      </c>
      <c r="FY72" s="142">
        <f>[1]playerSkillEffect!FY72</f>
        <v>1</v>
      </c>
      <c r="FZ72" s="142">
        <f>[1]playerSkillEffect!FZ72</f>
        <v>0</v>
      </c>
      <c r="GA72" s="142">
        <f>[1]playerSkillEffect!GA72</f>
        <v>0</v>
      </c>
      <c r="GB72" s="142">
        <f>[1]playerSkillEffect!GB72</f>
        <v>0</v>
      </c>
      <c r="GC72" s="142">
        <f>[1]playerSkillEffect!GC72</f>
        <v>0</v>
      </c>
      <c r="GD72" s="142">
        <f>[1]playerSkillEffect!GD72</f>
        <v>0</v>
      </c>
      <c r="GE72" s="142">
        <f>[1]playerSkillEffect!GE72</f>
        <v>0</v>
      </c>
      <c r="GF72" s="142">
        <f>[1]playerSkillEffect!GF72</f>
        <v>0</v>
      </c>
      <c r="GG72" s="142">
        <f>[1]playerSkillEffect!GG72</f>
        <v>0</v>
      </c>
      <c r="GH72" s="142">
        <f>[1]playerSkillEffect!GH72</f>
        <v>0</v>
      </c>
    </row>
    <row r="73" spans="1:190">
      <c r="A73" s="142">
        <f>[1]playerSkillEffect!A73</f>
        <v>503</v>
      </c>
      <c r="B73" s="142" t="str">
        <f>[1]playerSkillEffect!B73</f>
        <v>迟缓大法</v>
      </c>
      <c r="C73" s="142">
        <f>[1]playerSkillEffect!C73</f>
        <v>2</v>
      </c>
      <c r="D73" s="142">
        <f>[1]playerSkillEffect!D73</f>
        <v>0</v>
      </c>
      <c r="E73" s="142">
        <f>[1]playerSkillEffect!E73</f>
        <v>0</v>
      </c>
      <c r="F73" s="142">
        <f>[1]playerSkillEffect!F73</f>
        <v>1</v>
      </c>
      <c r="G73" s="142">
        <f>[1]playerSkillEffect!G73</f>
        <v>2</v>
      </c>
      <c r="H73" s="142">
        <f>[1]playerSkillEffect!H73</f>
        <v>2</v>
      </c>
      <c r="I73" s="142">
        <f>[1]playerSkillEffect!I73</f>
        <v>0</v>
      </c>
      <c r="J73" s="142">
        <f>[1]playerSkillEffect!J73</f>
        <v>0</v>
      </c>
      <c r="K73" s="142">
        <f>[1]playerSkillEffect!K73</f>
        <v>0</v>
      </c>
      <c r="L73" s="142">
        <f>[1]playerSkillEffect!L73</f>
        <v>2.7E-2</v>
      </c>
      <c r="M73" s="142">
        <f>[1]playerSkillEffect!M73</f>
        <v>1.7999999999999999E-2</v>
      </c>
      <c r="N73" s="142" t="str">
        <f>[1]playerSkillEffect!N73</f>
        <v>PLAYERSKILL_503</v>
      </c>
      <c r="O73" s="142" t="str">
        <f>[1]playerSkillEffect!O73</f>
        <v>PLAYERSKILLDES_503</v>
      </c>
      <c r="P73" s="142" t="str">
        <f>[1]playerSkillEffect!P73</f>
        <v>PLAYERSKILLDES2_503</v>
      </c>
      <c r="Q73" s="142" t="str">
        <f>[1]playerSkillEffect!Q73</f>
        <v>PLAYERSKILLDES3_503</v>
      </c>
      <c r="R73" s="142" t="str">
        <f>[1]playerSkillEffect!R73</f>
        <v>PLAYERSKILLDES4_503</v>
      </c>
      <c r="S73" s="142" t="str">
        <f>[1]playerSkillEffect!S73</f>
        <v>ps_chihuandafa</v>
      </c>
      <c r="T73" s="142">
        <f>[1]playerSkillEffect!T73</f>
        <v>101</v>
      </c>
      <c r="U73" s="142">
        <f>[1]playerSkillEffect!U73</f>
        <v>0</v>
      </c>
      <c r="V73" s="142">
        <f>[1]playerSkillEffect!V73</f>
        <v>0</v>
      </c>
      <c r="W73" s="142">
        <f>[1]playerSkillEffect!W73</f>
        <v>0</v>
      </c>
      <c r="X73" s="142">
        <f>[1]playerSkillEffect!X73</f>
        <v>0</v>
      </c>
      <c r="Y73" s="142">
        <f>[1]playerSkillEffect!Y73</f>
        <v>0</v>
      </c>
      <c r="Z73" s="142">
        <f>[1]playerSkillEffect!Z73</f>
        <v>0</v>
      </c>
      <c r="AA73" s="142">
        <f>[1]playerSkillEffect!AA73</f>
        <v>0</v>
      </c>
      <c r="AB73" s="142">
        <f>[1]playerSkillEffect!AB73</f>
        <v>0</v>
      </c>
      <c r="AC73" s="142">
        <f>[1]playerSkillEffect!AC73</f>
        <v>0</v>
      </c>
      <c r="AD73" s="142">
        <f>[1]playerSkillEffect!AD73</f>
        <v>0</v>
      </c>
      <c r="AE73" s="142">
        <f>[1]playerSkillEffect!AE73</f>
        <v>0</v>
      </c>
      <c r="AF73" s="142">
        <f>[1]playerSkillEffect!AF73</f>
        <v>0</v>
      </c>
      <c r="AG73" s="142">
        <f>[1]playerSkillEffect!AG73</f>
        <v>0</v>
      </c>
      <c r="AH73" s="142">
        <f>[1]playerSkillEffect!AH73</f>
        <v>120</v>
      </c>
      <c r="AI73" s="142" t="str">
        <f>[1]playerSkillEffect!AI73</f>
        <v>chihuandafa</v>
      </c>
      <c r="AJ73" s="142">
        <f>[1]playerSkillEffect!AJ73</f>
        <v>0</v>
      </c>
      <c r="AK73" s="142">
        <f>[1]playerSkillEffect!AK73</f>
        <v>0</v>
      </c>
      <c r="AL73" s="142">
        <f>[1]playerSkillEffect!AL73</f>
        <v>0</v>
      </c>
      <c r="AM73" s="142">
        <f>[1]playerSkillEffect!AM73</f>
        <v>1</v>
      </c>
      <c r="AN73" s="142">
        <f>[1]playerSkillEffect!AN73</f>
        <v>0</v>
      </c>
      <c r="AO73" s="142">
        <f>[1]playerSkillEffect!AO73</f>
        <v>0</v>
      </c>
      <c r="AP73" s="142">
        <f>[1]playerSkillEffect!AP73</f>
        <v>3</v>
      </c>
      <c r="AQ73" s="142">
        <f>[1]playerSkillEffect!AQ73</f>
        <v>5</v>
      </c>
      <c r="AR73" s="142">
        <f>[1]playerSkillEffect!AR73</f>
        <v>0</v>
      </c>
      <c r="AS73" s="142">
        <f>[1]playerSkillEffect!AS73</f>
        <v>0</v>
      </c>
      <c r="AT73" s="142" t="str">
        <f>[1]playerSkillEffect!AT73</f>
        <v>[6000,0]</v>
      </c>
      <c r="AU73" s="142" t="str">
        <f>[1]playerSkillEffect!AU73</f>
        <v>[12000,0]</v>
      </c>
      <c r="AV73" s="142" t="str">
        <f>[1]playerSkillEffect!AV73</f>
        <v>[25,0]</v>
      </c>
      <c r="AW73" s="142">
        <f>[1]playerSkillEffect!AW73</f>
        <v>1</v>
      </c>
      <c r="AX73" s="142">
        <f>[1]playerSkillEffect!AX73</f>
        <v>1</v>
      </c>
      <c r="AY73" s="142">
        <f>[1]playerSkillEffect!AY73</f>
        <v>1</v>
      </c>
      <c r="AZ73" s="142" t="str">
        <f>[1]playerSkillEffect!AZ73</f>
        <v/>
      </c>
      <c r="BA73" s="142">
        <f>[1]playerSkillEffect!BA73</f>
        <v>0</v>
      </c>
      <c r="BB73" s="142">
        <f>[1]playerSkillEffect!BB73</f>
        <v>1</v>
      </c>
      <c r="BC73" s="142">
        <f>[1]playerSkillEffect!BC73</f>
        <v>0</v>
      </c>
      <c r="BD73" s="142" t="str">
        <f>[1]playerSkillEffect!BD73</f>
        <v/>
      </c>
      <c r="BE73" s="142" t="str">
        <f>[1]playerSkillEffect!BE73</f>
        <v/>
      </c>
      <c r="BF73" s="142" t="str">
        <f>[1]playerSkillEffect!BF73</f>
        <v/>
      </c>
      <c r="BG73" s="142" t="str">
        <f>[1]playerSkillEffect!BG73</f>
        <v/>
      </c>
      <c r="BH73" s="142">
        <f>[1]playerSkillEffect!BH73</f>
        <v>100</v>
      </c>
      <c r="BI73" s="142">
        <f>[1]playerSkillEffect!BI73</f>
        <v>0</v>
      </c>
      <c r="BJ73" s="142">
        <f>[1]playerSkillEffect!BJ73</f>
        <v>0</v>
      </c>
      <c r="BK73" s="142">
        <f>[1]playerSkillEffect!BK73</f>
        <v>1</v>
      </c>
      <c r="BL73" s="142">
        <f>[1]playerSkillEffect!BL73</f>
        <v>45</v>
      </c>
      <c r="BM73" s="142">
        <f>[1]playerSkillEffect!BM73</f>
        <v>9</v>
      </c>
      <c r="BN73" s="142">
        <f>[1]playerSkillEffect!BN73</f>
        <v>0</v>
      </c>
      <c r="BO73" s="142">
        <f>[1]playerSkillEffect!BO73</f>
        <v>0</v>
      </c>
      <c r="BP73" s="142" t="str">
        <f>[1]playerSkillEffect!BP73</f>
        <v>[0,0]</v>
      </c>
      <c r="BQ73" s="142">
        <f>[1]playerSkillEffect!BQ73</f>
        <v>0</v>
      </c>
      <c r="BR73" s="142">
        <f>[1]playerSkillEffect!BR73</f>
        <v>0</v>
      </c>
      <c r="BS73" s="142" t="str">
        <f>[1]playerSkillEffect!BS73</f>
        <v/>
      </c>
      <c r="BT73" s="142">
        <f>[1]playerSkillEffect!BT73</f>
        <v>0</v>
      </c>
      <c r="BU73" s="142" t="str">
        <f>[1]playerSkillEffect!BU73</f>
        <v/>
      </c>
      <c r="BV73" s="142">
        <f>[1]playerSkillEffect!BV73</f>
        <v>0</v>
      </c>
      <c r="BW73" s="142" t="str">
        <f>[1]playerSkillEffect!BW73</f>
        <v/>
      </c>
      <c r="BX73" s="142">
        <f>[1]playerSkillEffect!BX73</f>
        <v>5</v>
      </c>
      <c r="BY73" s="142" t="str">
        <f>[1]playerSkillEffect!BY73</f>
        <v/>
      </c>
      <c r="BZ73" s="142" t="str">
        <f>[1]playerSkillEffect!BZ73</f>
        <v/>
      </c>
      <c r="CA73" s="142">
        <f>[1]playerSkillEffect!CA73</f>
        <v>4503</v>
      </c>
      <c r="CB73" s="142" t="str">
        <f>[1]playerSkillEffect!CB73</f>
        <v>[0,0]</v>
      </c>
      <c r="CC73" s="142">
        <f>[1]playerSkillEffect!CC73</f>
        <v>0</v>
      </c>
      <c r="CD73" s="142">
        <f>[1]playerSkillEffect!CD73</f>
        <v>0</v>
      </c>
      <c r="CE73" s="142" t="str">
        <f>[1]playerSkillEffect!CE73</f>
        <v/>
      </c>
      <c r="CF73" s="142" t="str">
        <f>[1]playerSkillEffect!CF73</f>
        <v/>
      </c>
      <c r="CG73" s="142" t="str">
        <f>[1]playerSkillEffect!CG73</f>
        <v/>
      </c>
      <c r="CH73" s="142" t="str">
        <f>[1]playerSkillEffect!CH73</f>
        <v/>
      </c>
      <c r="CI73" s="142" t="str">
        <f>[1]playerSkillEffect!CI73</f>
        <v/>
      </c>
      <c r="CJ73" s="142">
        <f>[1]playerSkillEffect!CJ73</f>
        <v>0</v>
      </c>
      <c r="CK73" s="142">
        <f>[1]playerSkillEffect!CK73</f>
        <v>0</v>
      </c>
      <c r="CL73" s="142">
        <f>[1]playerSkillEffect!CL73</f>
        <v>0</v>
      </c>
      <c r="CM73" s="142">
        <f>[1]playerSkillEffect!CM73</f>
        <v>0</v>
      </c>
      <c r="CN73" s="142">
        <f>[1]playerSkillEffect!CN73</f>
        <v>0</v>
      </c>
      <c r="CO73" s="142">
        <f>[1]playerSkillEffect!CO73</f>
        <v>0</v>
      </c>
      <c r="CP73" s="142">
        <f>[1]playerSkillEffect!CP73</f>
        <v>0</v>
      </c>
      <c r="CQ73" s="142">
        <f>[1]playerSkillEffect!CQ73</f>
        <v>0</v>
      </c>
      <c r="CR73" s="142">
        <f>[1]playerSkillEffect!CR73</f>
        <v>0</v>
      </c>
      <c r="CS73" s="142">
        <f>[1]playerSkillEffect!CS73</f>
        <v>0</v>
      </c>
      <c r="CT73" s="142">
        <f>[1]playerSkillEffect!CT73</f>
        <v>0</v>
      </c>
      <c r="CU73" s="142">
        <f>[1]playerSkillEffect!CU73</f>
        <v>0</v>
      </c>
      <c r="CV73" s="142">
        <f>[1]playerSkillEffect!CV73</f>
        <v>0</v>
      </c>
      <c r="CW73" s="142">
        <f>[1]playerSkillEffect!CW73</f>
        <v>0</v>
      </c>
      <c r="CX73" s="142">
        <f>[1]playerSkillEffect!CX73</f>
        <v>0</v>
      </c>
      <c r="CY73" s="142">
        <f>[1]playerSkillEffect!CY73</f>
        <v>0</v>
      </c>
      <c r="CZ73" s="142">
        <f>[1]playerSkillEffect!CZ73</f>
        <v>0</v>
      </c>
      <c r="DA73" s="142">
        <f>[1]playerSkillEffect!DA73</f>
        <v>0</v>
      </c>
      <c r="DB73" s="142">
        <f>[1]playerSkillEffect!DB73</f>
        <v>0</v>
      </c>
      <c r="DC73" s="142">
        <f>[1]playerSkillEffect!DC73</f>
        <v>0</v>
      </c>
      <c r="DD73" s="142">
        <f>[1]playerSkillEffect!DD73</f>
        <v>0</v>
      </c>
      <c r="DE73" s="142">
        <f>[1]playerSkillEffect!DE73</f>
        <v>0</v>
      </c>
      <c r="DF73" s="142">
        <f>[1]playerSkillEffect!DF73</f>
        <v>0</v>
      </c>
      <c r="DG73" s="142">
        <f>[1]playerSkillEffect!DG73</f>
        <v>0</v>
      </c>
      <c r="DH73" s="142">
        <f>[1]playerSkillEffect!DH73</f>
        <v>0</v>
      </c>
      <c r="DI73" s="142">
        <f>[1]playerSkillEffect!DI73</f>
        <v>45</v>
      </c>
      <c r="DJ73" s="142">
        <f>[1]playerSkillEffect!DJ73</f>
        <v>0</v>
      </c>
      <c r="DK73" s="142">
        <f>[1]playerSkillEffect!DK73</f>
        <v>0</v>
      </c>
      <c r="DL73" s="142">
        <f>[1]playerSkillEffect!DL73</f>
        <v>0</v>
      </c>
      <c r="DM73" s="142">
        <f>[1]playerSkillEffect!DM73</f>
        <v>0</v>
      </c>
      <c r="DN73" s="142">
        <f>[1]playerSkillEffect!DN73</f>
        <v>0</v>
      </c>
      <c r="DO73" s="142">
        <f>[1]playerSkillEffect!DO73</f>
        <v>0</v>
      </c>
      <c r="DP73" s="142">
        <f>[1]playerSkillEffect!DP73</f>
        <v>0</v>
      </c>
      <c r="DQ73" s="142">
        <f>[1]playerSkillEffect!DQ73</f>
        <v>0</v>
      </c>
      <c r="DR73" s="142">
        <f>[1]playerSkillEffect!DR73</f>
        <v>0</v>
      </c>
      <c r="DS73" s="142">
        <f>[1]playerSkillEffect!DS73</f>
        <v>0</v>
      </c>
      <c r="DT73" s="142">
        <f>[1]playerSkillEffect!DT73</f>
        <v>5</v>
      </c>
      <c r="DU73" s="142">
        <f>[1]playerSkillEffect!DU73</f>
        <v>0</v>
      </c>
      <c r="DV73" s="142">
        <f>[1]playerSkillEffect!DV73</f>
        <v>0</v>
      </c>
      <c r="DW73" s="142">
        <f>[1]playerSkillEffect!DW73</f>
        <v>0</v>
      </c>
      <c r="DX73" s="142">
        <f>[1]playerSkillEffect!DX73</f>
        <v>0</v>
      </c>
      <c r="DY73" s="142">
        <f>[1]playerSkillEffect!DY73</f>
        <v>0</v>
      </c>
      <c r="DZ73" s="142">
        <f>[1]playerSkillEffect!DZ73</f>
        <v>0</v>
      </c>
      <c r="EA73" s="142">
        <f>[1]playerSkillEffect!EA73</f>
        <v>0</v>
      </c>
      <c r="EB73" s="142">
        <f>[1]playerSkillEffect!EB73</f>
        <v>0</v>
      </c>
      <c r="EC73" s="142">
        <f>[1]playerSkillEffect!EC73</f>
        <v>0</v>
      </c>
      <c r="ED73" s="142">
        <f>[1]playerSkillEffect!ED73</f>
        <v>0</v>
      </c>
      <c r="EE73" s="142">
        <f>[1]playerSkillEffect!EE73</f>
        <v>0</v>
      </c>
      <c r="EF73" s="142">
        <f>[1]playerSkillEffect!EF73</f>
        <v>0</v>
      </c>
      <c r="EG73" s="142">
        <f>[1]playerSkillEffect!EG73</f>
        <v>0</v>
      </c>
      <c r="EH73" s="142">
        <f>[1]playerSkillEffect!EH73</f>
        <v>0</v>
      </c>
      <c r="EI73" s="142">
        <f>[1]playerSkillEffect!EI73</f>
        <v>0</v>
      </c>
      <c r="EJ73" s="142">
        <f>[1]playerSkillEffect!EJ73</f>
        <v>0</v>
      </c>
      <c r="EK73" s="142">
        <f>[1]playerSkillEffect!EK73</f>
        <v>0</v>
      </c>
      <c r="EL73" s="142">
        <f>[1]playerSkillEffect!EL73</f>
        <v>0</v>
      </c>
      <c r="EM73" s="142">
        <f>[1]playerSkillEffect!EM73</f>
        <v>0</v>
      </c>
      <c r="EN73" s="142">
        <f>[1]playerSkillEffect!EN73</f>
        <v>0</v>
      </c>
      <c r="EO73" s="142">
        <f>[1]playerSkillEffect!EO73</f>
        <v>0</v>
      </c>
      <c r="EP73" s="142">
        <f>[1]playerSkillEffect!EP73</f>
        <v>0</v>
      </c>
      <c r="EQ73" s="142">
        <f>[1]playerSkillEffect!EQ73</f>
        <v>0</v>
      </c>
      <c r="ER73" s="142">
        <f>[1]playerSkillEffect!ER73</f>
        <v>0</v>
      </c>
      <c r="ES73" s="142">
        <f>[1]playerSkillEffect!ES73</f>
        <v>0</v>
      </c>
      <c r="ET73" s="142">
        <f>[1]playerSkillEffect!ET73</f>
        <v>0</v>
      </c>
      <c r="EU73" s="142">
        <f>[1]playerSkillEffect!EU73</f>
        <v>0</v>
      </c>
      <c r="EV73" s="142">
        <f>[1]playerSkillEffect!EV73</f>
        <v>0</v>
      </c>
      <c r="EW73" s="142">
        <f>[1]playerSkillEffect!EW73</f>
        <v>1</v>
      </c>
      <c r="EX73" s="142">
        <f>[1]playerSkillEffect!EX73</f>
        <v>0</v>
      </c>
      <c r="EY73" s="142">
        <f>[1]playerSkillEffect!EY73</f>
        <v>0</v>
      </c>
      <c r="EZ73" s="142">
        <f>[1]playerSkillEffect!EZ73</f>
        <v>101</v>
      </c>
      <c r="FA73" s="142">
        <f>[1]playerSkillEffect!FA73</f>
        <v>0</v>
      </c>
      <c r="FB73" s="142">
        <f>[1]playerSkillEffect!FB73</f>
        <v>0</v>
      </c>
      <c r="FC73" s="142">
        <f>[1]playerSkillEffect!FC73</f>
        <v>0</v>
      </c>
      <c r="FD73" s="142">
        <f>[1]playerSkillEffect!FD73</f>
        <v>0</v>
      </c>
      <c r="FE73" s="142">
        <f>[1]playerSkillEffect!FE73</f>
        <v>1</v>
      </c>
      <c r="FF73" s="142">
        <f>[1]playerSkillEffect!FF73</f>
        <v>0</v>
      </c>
      <c r="FG73" s="142" t="str">
        <f>[1]playerSkillEffect!FG73</f>
        <v/>
      </c>
      <c r="FH73" s="142">
        <f>[1]playerSkillEffect!FH73</f>
        <v>1</v>
      </c>
      <c r="FI73" s="142">
        <f>[1]playerSkillEffect!FI73</f>
        <v>25</v>
      </c>
      <c r="FJ73" s="142">
        <f>[1]playerSkillEffect!FJ73</f>
        <v>1</v>
      </c>
      <c r="FK73" s="142">
        <f>[1]playerSkillEffect!FK73</f>
        <v>0</v>
      </c>
      <c r="FL73" s="142">
        <f>[1]playerSkillEffect!FL73</f>
        <v>0</v>
      </c>
      <c r="FM73" s="142">
        <f>[1]playerSkillEffect!FM73</f>
        <v>101</v>
      </c>
      <c r="FN73" s="142">
        <f>[1]playerSkillEffect!FN73</f>
        <v>0</v>
      </c>
      <c r="FO73" s="142">
        <f>[1]playerSkillEffect!FO73</f>
        <v>0</v>
      </c>
      <c r="FP73" s="142">
        <f>[1]playerSkillEffect!FP73</f>
        <v>0</v>
      </c>
      <c r="FQ73" s="142" t="str">
        <f>[1]playerSkillEffect!FQ73</f>
        <v>[[6,2]]</v>
      </c>
      <c r="FR73" s="142">
        <f>[1]playerSkillEffect!FR73</f>
        <v>0</v>
      </c>
      <c r="FS73" s="142">
        <f>[1]playerSkillEffect!FS73</f>
        <v>1</v>
      </c>
      <c r="FT73" s="142">
        <f>[1]playerSkillEffect!FT73</f>
        <v>0</v>
      </c>
      <c r="FU73" s="142" t="str">
        <f>[1]playerSkillEffect!FU73</f>
        <v/>
      </c>
      <c r="FV73" s="142">
        <f>[1]playerSkillEffect!FV73</f>
        <v>1</v>
      </c>
      <c r="FW73" s="142">
        <f>[1]playerSkillEffect!FW73</f>
        <v>25</v>
      </c>
      <c r="FX73" s="142">
        <f>[1]playerSkillEffect!FX73</f>
        <v>2000</v>
      </c>
      <c r="FY73" s="142">
        <f>[1]playerSkillEffect!FY73</f>
        <v>1</v>
      </c>
      <c r="FZ73" s="142">
        <f>[1]playerSkillEffect!FZ73</f>
        <v>0</v>
      </c>
      <c r="GA73" s="142">
        <f>[1]playerSkillEffect!GA73</f>
        <v>0</v>
      </c>
      <c r="GB73" s="142">
        <f>[1]playerSkillEffect!GB73</f>
        <v>0</v>
      </c>
      <c r="GC73" s="142">
        <f>[1]playerSkillEffect!GC73</f>
        <v>0</v>
      </c>
      <c r="GD73" s="142">
        <f>[1]playerSkillEffect!GD73</f>
        <v>0</v>
      </c>
      <c r="GE73" s="142">
        <f>[1]playerSkillEffect!GE73</f>
        <v>0</v>
      </c>
      <c r="GF73" s="142">
        <f>[1]playerSkillEffect!GF73</f>
        <v>0</v>
      </c>
      <c r="GG73" s="142">
        <f>[1]playerSkillEffect!GG73</f>
        <v>0</v>
      </c>
      <c r="GH73" s="142">
        <f>[1]playerSkillEffect!GH73</f>
        <v>0</v>
      </c>
    </row>
    <row r="74" spans="1:190">
      <c r="A74" s="142">
        <f>[1]playerSkillEffect!A74</f>
        <v>504</v>
      </c>
      <c r="B74" s="142" t="str">
        <f>[1]playerSkillEffect!B74</f>
        <v>流沙陷阱</v>
      </c>
      <c r="C74" s="142">
        <f>[1]playerSkillEffect!C74</f>
        <v>2</v>
      </c>
      <c r="D74" s="142">
        <f>[1]playerSkillEffect!D74</f>
        <v>0</v>
      </c>
      <c r="E74" s="142">
        <f>[1]playerSkillEffect!E74</f>
        <v>0</v>
      </c>
      <c r="F74" s="142">
        <f>[1]playerSkillEffect!F74</f>
        <v>1</v>
      </c>
      <c r="G74" s="142">
        <f>[1]playerSkillEffect!G74</f>
        <v>2</v>
      </c>
      <c r="H74" s="142">
        <f>[1]playerSkillEffect!H74</f>
        <v>2</v>
      </c>
      <c r="I74" s="142">
        <f>[1]playerSkillEffect!I74</f>
        <v>0</v>
      </c>
      <c r="J74" s="142">
        <f>[1]playerSkillEffect!J74</f>
        <v>0</v>
      </c>
      <c r="K74" s="142">
        <f>[1]playerSkillEffect!K74</f>
        <v>0</v>
      </c>
      <c r="L74" s="142">
        <f>[1]playerSkillEffect!L74</f>
        <v>2.7E-2</v>
      </c>
      <c r="M74" s="142">
        <f>[1]playerSkillEffect!M74</f>
        <v>1.7999999999999999E-2</v>
      </c>
      <c r="N74" s="142" t="str">
        <f>[1]playerSkillEffect!N74</f>
        <v>PLAYERSKILL_504</v>
      </c>
      <c r="O74" s="142" t="str">
        <f>[1]playerSkillEffect!O74</f>
        <v>PLAYERSKILLDES_504</v>
      </c>
      <c r="P74" s="142" t="str">
        <f>[1]playerSkillEffect!P74</f>
        <v>PLAYERSKILLDES2_504</v>
      </c>
      <c r="Q74" s="142" t="str">
        <f>[1]playerSkillEffect!Q74</f>
        <v>PLAYERSKILLDES3_504</v>
      </c>
      <c r="R74" s="142" t="str">
        <f>[1]playerSkillEffect!R74</f>
        <v>PLAYERSKILLDES4_504</v>
      </c>
      <c r="S74" s="142" t="str">
        <f>[1]playerSkillEffect!S74</f>
        <v>ps_liushaxianjing</v>
      </c>
      <c r="T74" s="142">
        <f>[1]playerSkillEffect!T74</f>
        <v>101</v>
      </c>
      <c r="U74" s="142">
        <f>[1]playerSkillEffect!U74</f>
        <v>0</v>
      </c>
      <c r="V74" s="142">
        <f>[1]playerSkillEffect!V74</f>
        <v>0</v>
      </c>
      <c r="W74" s="142">
        <f>[1]playerSkillEffect!W74</f>
        <v>0</v>
      </c>
      <c r="X74" s="142">
        <f>[1]playerSkillEffect!X74</f>
        <v>0</v>
      </c>
      <c r="Y74" s="142">
        <f>[1]playerSkillEffect!Y74</f>
        <v>0</v>
      </c>
      <c r="Z74" s="142">
        <f>[1]playerSkillEffect!Z74</f>
        <v>0</v>
      </c>
      <c r="AA74" s="142">
        <f>[1]playerSkillEffect!AA74</f>
        <v>0</v>
      </c>
      <c r="AB74" s="142">
        <f>[1]playerSkillEffect!AB74</f>
        <v>0</v>
      </c>
      <c r="AC74" s="142">
        <f>[1]playerSkillEffect!AC74</f>
        <v>0</v>
      </c>
      <c r="AD74" s="142">
        <f>[1]playerSkillEffect!AD74</f>
        <v>0</v>
      </c>
      <c r="AE74" s="142">
        <f>[1]playerSkillEffect!AE74</f>
        <v>0</v>
      </c>
      <c r="AF74" s="142">
        <f>[1]playerSkillEffect!AF74</f>
        <v>0</v>
      </c>
      <c r="AG74" s="142" t="str">
        <f>[1]playerSkillEffect!AG74</f>
        <v>liushaxianjing_liushaxianjing</v>
      </c>
      <c r="AH74" s="142">
        <f>[1]playerSkillEffect!AH74</f>
        <v>160</v>
      </c>
      <c r="AI74" s="142">
        <f>[1]playerSkillEffect!AI74</f>
        <v>0</v>
      </c>
      <c r="AJ74" s="142">
        <f>[1]playerSkillEffect!AJ74</f>
        <v>0</v>
      </c>
      <c r="AK74" s="142">
        <f>[1]playerSkillEffect!AK74</f>
        <v>0</v>
      </c>
      <c r="AL74" s="142">
        <f>[1]playerSkillEffect!AL74</f>
        <v>0</v>
      </c>
      <c r="AM74" s="142">
        <f>[1]playerSkillEffect!AM74</f>
        <v>1</v>
      </c>
      <c r="AN74" s="142" t="str">
        <f>[1]playerSkillEffect!AN74</f>
        <v>[["skill_liushaxianjing",1]]</v>
      </c>
      <c r="AO74" s="142">
        <f>[1]playerSkillEffect!AO74</f>
        <v>0</v>
      </c>
      <c r="AP74" s="142">
        <f>[1]playerSkillEffect!AP74</f>
        <v>3</v>
      </c>
      <c r="AQ74" s="142">
        <f>[1]playerSkillEffect!AQ74</f>
        <v>5</v>
      </c>
      <c r="AR74" s="142">
        <f>[1]playerSkillEffect!AR74</f>
        <v>0</v>
      </c>
      <c r="AS74" s="142">
        <f>[1]playerSkillEffect!AS74</f>
        <v>0</v>
      </c>
      <c r="AT74" s="142" t="str">
        <f>[1]playerSkillEffect!AT74</f>
        <v>[9000,0]</v>
      </c>
      <c r="AU74" s="142" t="str">
        <f>[1]playerSkillEffect!AU74</f>
        <v>[24000,0]</v>
      </c>
      <c r="AV74" s="142" t="str">
        <f>[1]playerSkillEffect!AV74</f>
        <v>[34,0]</v>
      </c>
      <c r="AW74" s="142">
        <f>[1]playerSkillEffect!AW74</f>
        <v>1</v>
      </c>
      <c r="AX74" s="142">
        <f>[1]playerSkillEffect!AX74</f>
        <v>1</v>
      </c>
      <c r="AY74" s="142">
        <f>[1]playerSkillEffect!AY74</f>
        <v>1</v>
      </c>
      <c r="AZ74" s="142" t="str">
        <f>[1]playerSkillEffect!AZ74</f>
        <v/>
      </c>
      <c r="BA74" s="142">
        <f>[1]playerSkillEffect!BA74</f>
        <v>0</v>
      </c>
      <c r="BB74" s="142">
        <f>[1]playerSkillEffect!BB74</f>
        <v>1</v>
      </c>
      <c r="BC74" s="142">
        <f>[1]playerSkillEffect!BC74</f>
        <v>0</v>
      </c>
      <c r="BD74" s="142" t="str">
        <f>[1]playerSkillEffect!BD74</f>
        <v/>
      </c>
      <c r="BE74" s="142">
        <f>[1]playerSkillEffect!BE74</f>
        <v>10504</v>
      </c>
      <c r="BF74" s="142" t="str">
        <f>[1]playerSkillEffect!BF74</f>
        <v/>
      </c>
      <c r="BG74" s="142" t="str">
        <f>[1]playerSkillEffect!BG74</f>
        <v/>
      </c>
      <c r="BH74" s="142">
        <f>[1]playerSkillEffect!BH74</f>
        <v>100</v>
      </c>
      <c r="BI74" s="142">
        <f>[1]playerSkillEffect!BI74</f>
        <v>0</v>
      </c>
      <c r="BJ74" s="142">
        <f>[1]playerSkillEffect!BJ74</f>
        <v>0</v>
      </c>
      <c r="BK74" s="142">
        <f>[1]playerSkillEffect!BK74</f>
        <v>1</v>
      </c>
      <c r="BL74" s="142">
        <f>[1]playerSkillEffect!BL74</f>
        <v>60</v>
      </c>
      <c r="BM74" s="142">
        <f>[1]playerSkillEffect!BM74</f>
        <v>9</v>
      </c>
      <c r="BN74" s="142">
        <f>[1]playerSkillEffect!BN74</f>
        <v>0</v>
      </c>
      <c r="BO74" s="142">
        <f>[1]playerSkillEffect!BO74</f>
        <v>0</v>
      </c>
      <c r="BP74" s="142" t="str">
        <f>[1]playerSkillEffect!BP74</f>
        <v>[0,0]</v>
      </c>
      <c r="BQ74" s="142">
        <f>[1]playerSkillEffect!BQ74</f>
        <v>0</v>
      </c>
      <c r="BR74" s="142">
        <f>[1]playerSkillEffect!BR74</f>
        <v>0</v>
      </c>
      <c r="BS74" s="142" t="str">
        <f>[1]playerSkillEffect!BS74</f>
        <v/>
      </c>
      <c r="BT74" s="142">
        <f>[1]playerSkillEffect!BT74</f>
        <v>0</v>
      </c>
      <c r="BU74" s="142" t="str">
        <f>[1]playerSkillEffect!BU74</f>
        <v/>
      </c>
      <c r="BV74" s="142">
        <f>[1]playerSkillEffect!BV74</f>
        <v>0</v>
      </c>
      <c r="BW74" s="142" t="str">
        <f>[1]playerSkillEffect!BW74</f>
        <v/>
      </c>
      <c r="BX74" s="142">
        <f>[1]playerSkillEffect!BX74</f>
        <v>5</v>
      </c>
      <c r="BY74" s="142" t="str">
        <f>[1]playerSkillEffect!BY74</f>
        <v/>
      </c>
      <c r="BZ74" s="142" t="str">
        <f>[1]playerSkillEffect!BZ74</f>
        <v/>
      </c>
      <c r="CA74" s="142">
        <f>[1]playerSkillEffect!CA74</f>
        <v>4504</v>
      </c>
      <c r="CB74" s="142" t="str">
        <f>[1]playerSkillEffect!CB74</f>
        <v>[0,0]</v>
      </c>
      <c r="CC74" s="142">
        <f>[1]playerSkillEffect!CC74</f>
        <v>0</v>
      </c>
      <c r="CD74" s="142">
        <f>[1]playerSkillEffect!CD74</f>
        <v>0</v>
      </c>
      <c r="CE74" s="142" t="str">
        <f>[1]playerSkillEffect!CE74</f>
        <v/>
      </c>
      <c r="CF74" s="142" t="str">
        <f>[1]playerSkillEffect!CF74</f>
        <v/>
      </c>
      <c r="CG74" s="142" t="str">
        <f>[1]playerSkillEffect!CG74</f>
        <v/>
      </c>
      <c r="CH74" s="142" t="str">
        <f>[1]playerSkillEffect!CH74</f>
        <v/>
      </c>
      <c r="CI74" s="142" t="str">
        <f>[1]playerSkillEffect!CI74</f>
        <v/>
      </c>
      <c r="CJ74" s="142">
        <f>[1]playerSkillEffect!CJ74</f>
        <v>0</v>
      </c>
      <c r="CK74" s="142">
        <f>[1]playerSkillEffect!CK74</f>
        <v>0</v>
      </c>
      <c r="CL74" s="142">
        <f>[1]playerSkillEffect!CL74</f>
        <v>0</v>
      </c>
      <c r="CM74" s="142">
        <f>[1]playerSkillEffect!CM74</f>
        <v>0</v>
      </c>
      <c r="CN74" s="142">
        <f>[1]playerSkillEffect!CN74</f>
        <v>0</v>
      </c>
      <c r="CO74" s="142">
        <f>[1]playerSkillEffect!CO74</f>
        <v>0</v>
      </c>
      <c r="CP74" s="142">
        <f>[1]playerSkillEffect!CP74</f>
        <v>0</v>
      </c>
      <c r="CQ74" s="142">
        <f>[1]playerSkillEffect!CQ74</f>
        <v>0</v>
      </c>
      <c r="CR74" s="142">
        <f>[1]playerSkillEffect!CR74</f>
        <v>0</v>
      </c>
      <c r="CS74" s="142">
        <f>[1]playerSkillEffect!CS74</f>
        <v>0</v>
      </c>
      <c r="CT74" s="142">
        <f>[1]playerSkillEffect!CT74</f>
        <v>0</v>
      </c>
      <c r="CU74" s="142">
        <f>[1]playerSkillEffect!CU74</f>
        <v>0</v>
      </c>
      <c r="CV74" s="142">
        <f>[1]playerSkillEffect!CV74</f>
        <v>0</v>
      </c>
      <c r="CW74" s="142">
        <f>[1]playerSkillEffect!CW74</f>
        <v>0</v>
      </c>
      <c r="CX74" s="142">
        <f>[1]playerSkillEffect!CX74</f>
        <v>0</v>
      </c>
      <c r="CY74" s="142">
        <f>[1]playerSkillEffect!CY74</f>
        <v>0</v>
      </c>
      <c r="CZ74" s="142">
        <f>[1]playerSkillEffect!CZ74</f>
        <v>0</v>
      </c>
      <c r="DA74" s="142">
        <f>[1]playerSkillEffect!DA74</f>
        <v>0</v>
      </c>
      <c r="DB74" s="142">
        <f>[1]playerSkillEffect!DB74</f>
        <v>0</v>
      </c>
      <c r="DC74" s="142">
        <f>[1]playerSkillEffect!DC74</f>
        <v>0</v>
      </c>
      <c r="DD74" s="142">
        <f>[1]playerSkillEffect!DD74</f>
        <v>0</v>
      </c>
      <c r="DE74" s="142">
        <f>[1]playerSkillEffect!DE74</f>
        <v>0</v>
      </c>
      <c r="DF74" s="142">
        <f>[1]playerSkillEffect!DF74</f>
        <v>0</v>
      </c>
      <c r="DG74" s="142">
        <f>[1]playerSkillEffect!DG74</f>
        <v>0</v>
      </c>
      <c r="DH74" s="142">
        <f>[1]playerSkillEffect!DH74</f>
        <v>0</v>
      </c>
      <c r="DI74" s="142">
        <f>[1]playerSkillEffect!DI74</f>
        <v>60</v>
      </c>
      <c r="DJ74" s="142">
        <f>[1]playerSkillEffect!DJ74</f>
        <v>0</v>
      </c>
      <c r="DK74" s="142">
        <f>[1]playerSkillEffect!DK74</f>
        <v>0</v>
      </c>
      <c r="DL74" s="142">
        <f>[1]playerSkillEffect!DL74</f>
        <v>0</v>
      </c>
      <c r="DM74" s="142">
        <f>[1]playerSkillEffect!DM74</f>
        <v>0</v>
      </c>
      <c r="DN74" s="142">
        <f>[1]playerSkillEffect!DN74</f>
        <v>0</v>
      </c>
      <c r="DO74" s="142">
        <f>[1]playerSkillEffect!DO74</f>
        <v>0</v>
      </c>
      <c r="DP74" s="142">
        <f>[1]playerSkillEffect!DP74</f>
        <v>0</v>
      </c>
      <c r="DQ74" s="142">
        <f>[1]playerSkillEffect!DQ74</f>
        <v>0</v>
      </c>
      <c r="DR74" s="142">
        <f>[1]playerSkillEffect!DR74</f>
        <v>0</v>
      </c>
      <c r="DS74" s="142">
        <f>[1]playerSkillEffect!DS74</f>
        <v>0</v>
      </c>
      <c r="DT74" s="142">
        <f>[1]playerSkillEffect!DT74</f>
        <v>5</v>
      </c>
      <c r="DU74" s="142">
        <f>[1]playerSkillEffect!DU74</f>
        <v>0</v>
      </c>
      <c r="DV74" s="142">
        <f>[1]playerSkillEffect!DV74</f>
        <v>0</v>
      </c>
      <c r="DW74" s="142">
        <f>[1]playerSkillEffect!DW74</f>
        <v>0</v>
      </c>
      <c r="DX74" s="142">
        <f>[1]playerSkillEffect!DX74</f>
        <v>0</v>
      </c>
      <c r="DY74" s="142">
        <f>[1]playerSkillEffect!DY74</f>
        <v>0</v>
      </c>
      <c r="DZ74" s="142">
        <f>[1]playerSkillEffect!DZ74</f>
        <v>0</v>
      </c>
      <c r="EA74" s="142">
        <f>[1]playerSkillEffect!EA74</f>
        <v>0</v>
      </c>
      <c r="EB74" s="142">
        <f>[1]playerSkillEffect!EB74</f>
        <v>0</v>
      </c>
      <c r="EC74" s="142">
        <f>[1]playerSkillEffect!EC74</f>
        <v>0</v>
      </c>
      <c r="ED74" s="142">
        <f>[1]playerSkillEffect!ED74</f>
        <v>0</v>
      </c>
      <c r="EE74" s="142">
        <f>[1]playerSkillEffect!EE74</f>
        <v>0</v>
      </c>
      <c r="EF74" s="142">
        <f>[1]playerSkillEffect!EF74</f>
        <v>0</v>
      </c>
      <c r="EG74" s="142">
        <f>[1]playerSkillEffect!EG74</f>
        <v>0</v>
      </c>
      <c r="EH74" s="142">
        <f>[1]playerSkillEffect!EH74</f>
        <v>0</v>
      </c>
      <c r="EI74" s="142">
        <f>[1]playerSkillEffect!EI74</f>
        <v>0</v>
      </c>
      <c r="EJ74" s="142">
        <f>[1]playerSkillEffect!EJ74</f>
        <v>0</v>
      </c>
      <c r="EK74" s="142">
        <f>[1]playerSkillEffect!EK74</f>
        <v>0</v>
      </c>
      <c r="EL74" s="142">
        <f>[1]playerSkillEffect!EL74</f>
        <v>0</v>
      </c>
      <c r="EM74" s="142">
        <f>[1]playerSkillEffect!EM74</f>
        <v>0</v>
      </c>
      <c r="EN74" s="142">
        <f>[1]playerSkillEffect!EN74</f>
        <v>0</v>
      </c>
      <c r="EO74" s="142">
        <f>[1]playerSkillEffect!EO74</f>
        <v>0</v>
      </c>
      <c r="EP74" s="142">
        <f>[1]playerSkillEffect!EP74</f>
        <v>0</v>
      </c>
      <c r="EQ74" s="142">
        <f>[1]playerSkillEffect!EQ74</f>
        <v>0</v>
      </c>
      <c r="ER74" s="142">
        <f>[1]playerSkillEffect!ER74</f>
        <v>0</v>
      </c>
      <c r="ES74" s="142">
        <f>[1]playerSkillEffect!ES74</f>
        <v>0</v>
      </c>
      <c r="ET74" s="142">
        <f>[1]playerSkillEffect!ET74</f>
        <v>0</v>
      </c>
      <c r="EU74" s="142">
        <f>[1]playerSkillEffect!EU74</f>
        <v>0</v>
      </c>
      <c r="EV74" s="142">
        <f>[1]playerSkillEffect!EV74</f>
        <v>0</v>
      </c>
      <c r="EW74" s="142">
        <f>[1]playerSkillEffect!EW74</f>
        <v>1</v>
      </c>
      <c r="EX74" s="142">
        <f>[1]playerSkillEffect!EX74</f>
        <v>0</v>
      </c>
      <c r="EY74" s="142">
        <f>[1]playerSkillEffect!EY74</f>
        <v>0</v>
      </c>
      <c r="EZ74" s="142">
        <f>[1]playerSkillEffect!EZ74</f>
        <v>101</v>
      </c>
      <c r="FA74" s="142">
        <f>[1]playerSkillEffect!FA74</f>
        <v>0</v>
      </c>
      <c r="FB74" s="142">
        <f>[1]playerSkillEffect!FB74</f>
        <v>0</v>
      </c>
      <c r="FC74" s="142">
        <f>[1]playerSkillEffect!FC74</f>
        <v>0</v>
      </c>
      <c r="FD74" s="142">
        <f>[1]playerSkillEffect!FD74</f>
        <v>0</v>
      </c>
      <c r="FE74" s="142">
        <f>[1]playerSkillEffect!FE74</f>
        <v>1</v>
      </c>
      <c r="FF74" s="142">
        <f>[1]playerSkillEffect!FF74</f>
        <v>0</v>
      </c>
      <c r="FG74" s="142" t="str">
        <f>[1]playerSkillEffect!FG74</f>
        <v/>
      </c>
      <c r="FH74" s="142">
        <f>[1]playerSkillEffect!FH74</f>
        <v>1</v>
      </c>
      <c r="FI74" s="142">
        <f>[1]playerSkillEffect!FI74</f>
        <v>25</v>
      </c>
      <c r="FJ74" s="142">
        <f>[1]playerSkillEffect!FJ74</f>
        <v>1</v>
      </c>
      <c r="FK74" s="142">
        <f>[1]playerSkillEffect!FK74</f>
        <v>0</v>
      </c>
      <c r="FL74" s="142">
        <f>[1]playerSkillEffect!FL74</f>
        <v>0</v>
      </c>
      <c r="FM74" s="142">
        <f>[1]playerSkillEffect!FM74</f>
        <v>101</v>
      </c>
      <c r="FN74" s="142">
        <f>[1]playerSkillEffect!FN74</f>
        <v>0</v>
      </c>
      <c r="FO74" s="142">
        <f>[1]playerSkillEffect!FO74</f>
        <v>0</v>
      </c>
      <c r="FP74" s="142">
        <f>[1]playerSkillEffect!FP74</f>
        <v>0</v>
      </c>
      <c r="FQ74" s="142">
        <f>[1]playerSkillEffect!FQ74</f>
        <v>0</v>
      </c>
      <c r="FR74" s="142">
        <f>[1]playerSkillEffect!FR74</f>
        <v>0</v>
      </c>
      <c r="FS74" s="142">
        <f>[1]playerSkillEffect!FS74</f>
        <v>1</v>
      </c>
      <c r="FT74" s="142" t="str">
        <f>[1]playerSkillEffect!FT74</f>
        <v>[4,5]</v>
      </c>
      <c r="FU74" s="142" t="str">
        <f>[1]playerSkillEffect!FU74</f>
        <v/>
      </c>
      <c r="FV74" s="142">
        <f>[1]playerSkillEffect!FV74</f>
        <v>1</v>
      </c>
      <c r="FW74" s="142">
        <f>[1]playerSkillEffect!FW74</f>
        <v>25</v>
      </c>
      <c r="FX74" s="142">
        <f>[1]playerSkillEffect!FX74</f>
        <v>2000</v>
      </c>
      <c r="FY74" s="142">
        <f>[1]playerSkillEffect!FY74</f>
        <v>1</v>
      </c>
      <c r="FZ74" s="142">
        <f>[1]playerSkillEffect!FZ74</f>
        <v>0</v>
      </c>
      <c r="GA74" s="142">
        <f>[1]playerSkillEffect!GA74</f>
        <v>0</v>
      </c>
      <c r="GB74" s="142">
        <f>[1]playerSkillEffect!GB74</f>
        <v>0</v>
      </c>
      <c r="GC74" s="142">
        <f>[1]playerSkillEffect!GC74</f>
        <v>0</v>
      </c>
      <c r="GD74" s="142">
        <f>[1]playerSkillEffect!GD74</f>
        <v>0</v>
      </c>
      <c r="GE74" s="142">
        <f>[1]playerSkillEffect!GE74</f>
        <v>0</v>
      </c>
      <c r="GF74" s="142">
        <f>[1]playerSkillEffect!GF74</f>
        <v>0</v>
      </c>
      <c r="GG74" s="142">
        <f>[1]playerSkillEffect!GG74</f>
        <v>0</v>
      </c>
      <c r="GH74" s="142">
        <f>[1]playerSkillEffect!GH74</f>
        <v>0</v>
      </c>
    </row>
    <row r="75" spans="1:190">
      <c r="A75" s="142">
        <f>[1]playerSkillEffect!A75</f>
        <v>505</v>
      </c>
      <c r="B75" s="142" t="str">
        <f>[1]playerSkillEffect!B75</f>
        <v>流星火雨</v>
      </c>
      <c r="C75" s="142">
        <f>[1]playerSkillEffect!C75</f>
        <v>2</v>
      </c>
      <c r="D75" s="142">
        <f>[1]playerSkillEffect!D75</f>
        <v>1</v>
      </c>
      <c r="E75" s="142">
        <f>[1]playerSkillEffect!E75</f>
        <v>1</v>
      </c>
      <c r="F75" s="142">
        <f>[1]playerSkillEffect!F75</f>
        <v>1</v>
      </c>
      <c r="G75" s="142">
        <f>[1]playerSkillEffect!G75</f>
        <v>1</v>
      </c>
      <c r="H75" s="142">
        <f>[1]playerSkillEffect!H75</f>
        <v>1</v>
      </c>
      <c r="I75" s="142">
        <f>[1]playerSkillEffect!I75</f>
        <v>0</v>
      </c>
      <c r="J75" s="142">
        <f>[1]playerSkillEffect!J75</f>
        <v>0</v>
      </c>
      <c r="K75" s="142">
        <f>[1]playerSkillEffect!K75</f>
        <v>0</v>
      </c>
      <c r="L75" s="142">
        <f>[1]playerSkillEffect!L75</f>
        <v>3.5999999999999997E-2</v>
      </c>
      <c r="M75" s="142">
        <f>[1]playerSkillEffect!M75</f>
        <v>2.7E-2</v>
      </c>
      <c r="N75" s="142" t="str">
        <f>[1]playerSkillEffect!N75</f>
        <v>PLAYERSKILL_505</v>
      </c>
      <c r="O75" s="142" t="str">
        <f>[1]playerSkillEffect!O75</f>
        <v>PLAYERSKILLDES_505</v>
      </c>
      <c r="P75" s="142" t="str">
        <f>[1]playerSkillEffect!P75</f>
        <v>PLAYERSKILLDES2_505</v>
      </c>
      <c r="Q75" s="142" t="str">
        <f>[1]playerSkillEffect!Q75</f>
        <v>PLAYERSKILLDES3_505</v>
      </c>
      <c r="R75" s="142" t="str">
        <f>[1]playerSkillEffect!R75</f>
        <v>PLAYERSKILLDES4_505</v>
      </c>
      <c r="S75" s="142" t="str">
        <f>[1]playerSkillEffect!S75</f>
        <v>ps_liuxinghuoyu</v>
      </c>
      <c r="T75" s="142">
        <f>[1]playerSkillEffect!T75</f>
        <v>101</v>
      </c>
      <c r="U75" s="142">
        <f>[1]playerSkillEffect!U75</f>
        <v>0</v>
      </c>
      <c r="V75" s="142">
        <f>[1]playerSkillEffect!V75</f>
        <v>0</v>
      </c>
      <c r="W75" s="142">
        <f>[1]playerSkillEffect!W75</f>
        <v>0</v>
      </c>
      <c r="X75" s="142">
        <f>[1]playerSkillEffect!X75</f>
        <v>0</v>
      </c>
      <c r="Y75" s="142">
        <f>[1]playerSkillEffect!Y75</f>
        <v>0</v>
      </c>
      <c r="Z75" s="142">
        <f>[1]playerSkillEffect!Z75</f>
        <v>0</v>
      </c>
      <c r="AA75" s="142">
        <f>[1]playerSkillEffect!AA75</f>
        <v>0</v>
      </c>
      <c r="AB75" s="142">
        <f>[1]playerSkillEffect!AB75</f>
        <v>0</v>
      </c>
      <c r="AC75" s="142">
        <f>[1]playerSkillEffect!AC75</f>
        <v>0</v>
      </c>
      <c r="AD75" s="142">
        <f>[1]playerSkillEffect!AD75</f>
        <v>0</v>
      </c>
      <c r="AE75" s="142">
        <f>[1]playerSkillEffect!AE75</f>
        <v>0</v>
      </c>
      <c r="AF75" s="142">
        <f>[1]playerSkillEffect!AF75</f>
        <v>0</v>
      </c>
      <c r="AG75" s="142">
        <f>[1]playerSkillEffect!AG75</f>
        <v>0</v>
      </c>
      <c r="AH75" s="142">
        <f>[1]playerSkillEffect!AH75</f>
        <v>120</v>
      </c>
      <c r="AI75" s="142">
        <f>[1]playerSkillEffect!AI75</f>
        <v>0</v>
      </c>
      <c r="AJ75" s="142">
        <f>[1]playerSkillEffect!AJ75</f>
        <v>0</v>
      </c>
      <c r="AK75" s="142">
        <f>[1]playerSkillEffect!AK75</f>
        <v>0</v>
      </c>
      <c r="AL75" s="142">
        <f>[1]playerSkillEffect!AL75</f>
        <v>0</v>
      </c>
      <c r="AM75" s="142">
        <f>[1]playerSkillEffect!AM75</f>
        <v>1</v>
      </c>
      <c r="AN75" s="142">
        <f>[1]playerSkillEffect!AN75</f>
        <v>0</v>
      </c>
      <c r="AO75" s="142">
        <f>[1]playerSkillEffect!AO75</f>
        <v>0</v>
      </c>
      <c r="AP75" s="142">
        <f>[1]playerSkillEffect!AP75</f>
        <v>3</v>
      </c>
      <c r="AQ75" s="142">
        <f>[1]playerSkillEffect!AQ75</f>
        <v>5</v>
      </c>
      <c r="AR75" s="142">
        <f>[1]playerSkillEffect!AR75</f>
        <v>0</v>
      </c>
      <c r="AS75" s="142">
        <f>[1]playerSkillEffect!AS75</f>
        <v>0</v>
      </c>
      <c r="AT75" s="142" t="str">
        <f>[1]playerSkillEffect!AT75</f>
        <v>[13000,0]</v>
      </c>
      <c r="AU75" s="142" t="str">
        <f>[1]playerSkillEffect!AU75</f>
        <v>[25000,0]</v>
      </c>
      <c r="AV75" s="142" t="str">
        <f>[1]playerSkillEffect!AV75</f>
        <v>[59,0]</v>
      </c>
      <c r="AW75" s="142">
        <f>[1]playerSkillEffect!AW75</f>
        <v>1</v>
      </c>
      <c r="AX75" s="142">
        <f>[1]playerSkillEffect!AX75</f>
        <v>1</v>
      </c>
      <c r="AY75" s="142">
        <f>[1]playerSkillEffect!AY75</f>
        <v>1</v>
      </c>
      <c r="AZ75" s="142" t="str">
        <f>[1]playerSkillEffect!AZ75</f>
        <v/>
      </c>
      <c r="BA75" s="142">
        <f>[1]playerSkillEffect!BA75</f>
        <v>0</v>
      </c>
      <c r="BB75" s="142">
        <f>[1]playerSkillEffect!BB75</f>
        <v>1</v>
      </c>
      <c r="BC75" s="142">
        <f>[1]playerSkillEffect!BC75</f>
        <v>0</v>
      </c>
      <c r="BD75" s="142" t="str">
        <f>[1]playerSkillEffect!BD75</f>
        <v/>
      </c>
      <c r="BE75" s="142">
        <f>[1]playerSkillEffect!BE75</f>
        <v>10505</v>
      </c>
      <c r="BF75" s="142" t="str">
        <f>[1]playerSkillEffect!BF75</f>
        <v/>
      </c>
      <c r="BG75" s="142" t="str">
        <f>[1]playerSkillEffect!BG75</f>
        <v/>
      </c>
      <c r="BH75" s="142">
        <f>[1]playerSkillEffect!BH75</f>
        <v>100</v>
      </c>
      <c r="BI75" s="142">
        <f>[1]playerSkillEffect!BI75</f>
        <v>0</v>
      </c>
      <c r="BJ75" s="142">
        <f>[1]playerSkillEffect!BJ75</f>
        <v>0</v>
      </c>
      <c r="BK75" s="142">
        <f>[1]playerSkillEffect!BK75</f>
        <v>0</v>
      </c>
      <c r="BL75" s="142">
        <f>[1]playerSkillEffect!BL75</f>
        <v>60</v>
      </c>
      <c r="BM75" s="142">
        <f>[1]playerSkillEffect!BM75</f>
        <v>9</v>
      </c>
      <c r="BN75" s="142">
        <f>[1]playerSkillEffect!BN75</f>
        <v>0</v>
      </c>
      <c r="BO75" s="142">
        <f>[1]playerSkillEffect!BO75</f>
        <v>0</v>
      </c>
      <c r="BP75" s="142" t="str">
        <f>[1]playerSkillEffect!BP75</f>
        <v>[0,1]</v>
      </c>
      <c r="BQ75" s="142">
        <f>[1]playerSkillEffect!BQ75</f>
        <v>0</v>
      </c>
      <c r="BR75" s="142">
        <f>[1]playerSkillEffect!BR75</f>
        <v>0</v>
      </c>
      <c r="BS75" s="142" t="str">
        <f>[1]playerSkillEffect!BS75</f>
        <v/>
      </c>
      <c r="BT75" s="142">
        <f>[1]playerSkillEffect!BT75</f>
        <v>0</v>
      </c>
      <c r="BU75" s="142" t="str">
        <f>[1]playerSkillEffect!BU75</f>
        <v>[285,155]</v>
      </c>
      <c r="BV75" s="142">
        <f>[1]playerSkillEffect!BV75</f>
        <v>0</v>
      </c>
      <c r="BW75" s="142" t="str">
        <f>[1]playerSkillEffect!BW75</f>
        <v/>
      </c>
      <c r="BX75" s="142">
        <f>[1]playerSkillEffect!BX75</f>
        <v>3</v>
      </c>
      <c r="BY75" s="142" t="str">
        <f>[1]playerSkillEffect!BY75</f>
        <v/>
      </c>
      <c r="BZ75" s="142">
        <f>[1]playerSkillEffect!BZ75</f>
        <v>0</v>
      </c>
      <c r="CA75" s="142">
        <f>[1]playerSkillEffect!CA75</f>
        <v>0</v>
      </c>
      <c r="CB75" s="142">
        <f>[1]playerSkillEffect!CB75</f>
        <v>0</v>
      </c>
      <c r="CC75" s="142">
        <f>[1]playerSkillEffect!CC75</f>
        <v>0</v>
      </c>
      <c r="CD75" s="142">
        <f>[1]playerSkillEffect!CD75</f>
        <v>0</v>
      </c>
      <c r="CE75" s="142" t="str">
        <f>[1]playerSkillEffect!CE75</f>
        <v/>
      </c>
      <c r="CF75" s="142" t="str">
        <f>[1]playerSkillEffect!CF75</f>
        <v/>
      </c>
      <c r="CG75" s="142" t="str">
        <f>[1]playerSkillEffect!CG75</f>
        <v/>
      </c>
      <c r="CH75" s="142" t="str">
        <f>[1]playerSkillEffect!CH75</f>
        <v/>
      </c>
      <c r="CI75" s="142" t="str">
        <f>[1]playerSkillEffect!CI75</f>
        <v/>
      </c>
      <c r="CJ75" s="142">
        <f>[1]playerSkillEffect!CJ75</f>
        <v>0</v>
      </c>
      <c r="CK75" s="142">
        <f>[1]playerSkillEffect!CK75</f>
        <v>0</v>
      </c>
      <c r="CL75" s="142">
        <f>[1]playerSkillEffect!CL75</f>
        <v>0</v>
      </c>
      <c r="CM75" s="142">
        <f>[1]playerSkillEffect!CM75</f>
        <v>0</v>
      </c>
      <c r="CN75" s="142">
        <f>[1]playerSkillEffect!CN75</f>
        <v>0</v>
      </c>
      <c r="CO75" s="142">
        <f>[1]playerSkillEffect!CO75</f>
        <v>0</v>
      </c>
      <c r="CP75" s="142">
        <f>[1]playerSkillEffect!CP75</f>
        <v>0</v>
      </c>
      <c r="CQ75" s="142">
        <f>[1]playerSkillEffect!CQ75</f>
        <v>0</v>
      </c>
      <c r="CR75" s="142">
        <f>[1]playerSkillEffect!CR75</f>
        <v>0</v>
      </c>
      <c r="CS75" s="142">
        <f>[1]playerSkillEffect!CS75</f>
        <v>0</v>
      </c>
      <c r="CT75" s="142">
        <f>[1]playerSkillEffect!CT75</f>
        <v>0</v>
      </c>
      <c r="CU75" s="142">
        <f>[1]playerSkillEffect!CU75</f>
        <v>0</v>
      </c>
      <c r="CV75" s="142">
        <f>[1]playerSkillEffect!CV75</f>
        <v>0</v>
      </c>
      <c r="CW75" s="142">
        <f>[1]playerSkillEffect!CW75</f>
        <v>5</v>
      </c>
      <c r="CX75" s="142">
        <f>[1]playerSkillEffect!CX75</f>
        <v>0</v>
      </c>
      <c r="CY75" s="142">
        <f>[1]playerSkillEffect!CY75</f>
        <v>0</v>
      </c>
      <c r="CZ75" s="142">
        <f>[1]playerSkillEffect!CZ75</f>
        <v>0</v>
      </c>
      <c r="DA75" s="142">
        <f>[1]playerSkillEffect!DA75</f>
        <v>0</v>
      </c>
      <c r="DB75" s="142">
        <f>[1]playerSkillEffect!DB75</f>
        <v>0</v>
      </c>
      <c r="DC75" s="142">
        <f>[1]playerSkillEffect!DC75</f>
        <v>0</v>
      </c>
      <c r="DD75" s="142">
        <f>[1]playerSkillEffect!DD75</f>
        <v>0</v>
      </c>
      <c r="DE75" s="142">
        <f>[1]playerSkillEffect!DE75</f>
        <v>0</v>
      </c>
      <c r="DF75" s="142">
        <f>[1]playerSkillEffect!DF75</f>
        <v>0</v>
      </c>
      <c r="DG75" s="142">
        <f>[1]playerSkillEffect!DG75</f>
        <v>0</v>
      </c>
      <c r="DH75" s="142">
        <f>[1]playerSkillEffect!DH75</f>
        <v>0</v>
      </c>
      <c r="DI75" s="142">
        <f>[1]playerSkillEffect!DI75</f>
        <v>60</v>
      </c>
      <c r="DJ75" s="142">
        <f>[1]playerSkillEffect!DJ75</f>
        <v>0</v>
      </c>
      <c r="DK75" s="142">
        <f>[1]playerSkillEffect!DK75</f>
        <v>0</v>
      </c>
      <c r="DL75" s="142">
        <f>[1]playerSkillEffect!DL75</f>
        <v>0</v>
      </c>
      <c r="DM75" s="142">
        <f>[1]playerSkillEffect!DM75</f>
        <v>0</v>
      </c>
      <c r="DN75" s="142">
        <f>[1]playerSkillEffect!DN75</f>
        <v>0</v>
      </c>
      <c r="DO75" s="142">
        <f>[1]playerSkillEffect!DO75</f>
        <v>0</v>
      </c>
      <c r="DP75" s="142">
        <f>[1]playerSkillEffect!DP75</f>
        <v>0</v>
      </c>
      <c r="DQ75" s="142">
        <f>[1]playerSkillEffect!DQ75</f>
        <v>0</v>
      </c>
      <c r="DR75" s="142">
        <f>[1]playerSkillEffect!DR75</f>
        <v>0</v>
      </c>
      <c r="DS75" s="142">
        <f>[1]playerSkillEffect!DS75</f>
        <v>0</v>
      </c>
      <c r="DT75" s="142">
        <f>[1]playerSkillEffect!DT75</f>
        <v>3</v>
      </c>
      <c r="DU75" s="142">
        <f>[1]playerSkillEffect!DU75</f>
        <v>0</v>
      </c>
      <c r="DV75" s="142">
        <f>[1]playerSkillEffect!DV75</f>
        <v>0</v>
      </c>
      <c r="DW75" s="142">
        <f>[1]playerSkillEffect!DW75</f>
        <v>0</v>
      </c>
      <c r="DX75" s="142">
        <f>[1]playerSkillEffect!DX75</f>
        <v>0</v>
      </c>
      <c r="DY75" s="142">
        <f>[1]playerSkillEffect!DY75</f>
        <v>0</v>
      </c>
      <c r="DZ75" s="142">
        <f>[1]playerSkillEffect!DZ75</f>
        <v>0</v>
      </c>
      <c r="EA75" s="142">
        <f>[1]playerSkillEffect!EA75</f>
        <v>0</v>
      </c>
      <c r="EB75" s="142">
        <f>[1]playerSkillEffect!EB75</f>
        <v>0</v>
      </c>
      <c r="EC75" s="142">
        <f>[1]playerSkillEffect!EC75</f>
        <v>0</v>
      </c>
      <c r="ED75" s="142">
        <f>[1]playerSkillEffect!ED75</f>
        <v>0</v>
      </c>
      <c r="EE75" s="142">
        <f>[1]playerSkillEffect!EE75</f>
        <v>0</v>
      </c>
      <c r="EF75" s="142">
        <f>[1]playerSkillEffect!EF75</f>
        <v>0</v>
      </c>
      <c r="EG75" s="142">
        <f>[1]playerSkillEffect!EG75</f>
        <v>0</v>
      </c>
      <c r="EH75" s="142">
        <f>[1]playerSkillEffect!EH75</f>
        <v>0</v>
      </c>
      <c r="EI75" s="142">
        <f>[1]playerSkillEffect!EI75</f>
        <v>0</v>
      </c>
      <c r="EJ75" s="142">
        <f>[1]playerSkillEffect!EJ75</f>
        <v>0</v>
      </c>
      <c r="EK75" s="142">
        <f>[1]playerSkillEffect!EK75</f>
        <v>0</v>
      </c>
      <c r="EL75" s="142">
        <f>[1]playerSkillEffect!EL75</f>
        <v>0</v>
      </c>
      <c r="EM75" s="142">
        <f>[1]playerSkillEffect!EM75</f>
        <v>0</v>
      </c>
      <c r="EN75" s="142">
        <f>[1]playerSkillEffect!EN75</f>
        <v>0</v>
      </c>
      <c r="EO75" s="142">
        <f>[1]playerSkillEffect!EO75</f>
        <v>0</v>
      </c>
      <c r="EP75" s="142">
        <f>[1]playerSkillEffect!EP75</f>
        <v>0</v>
      </c>
      <c r="EQ75" s="142">
        <f>[1]playerSkillEffect!EQ75</f>
        <v>0</v>
      </c>
      <c r="ER75" s="142">
        <f>[1]playerSkillEffect!ER75</f>
        <v>0</v>
      </c>
      <c r="ES75" s="142">
        <f>[1]playerSkillEffect!ES75</f>
        <v>0</v>
      </c>
      <c r="ET75" s="142">
        <f>[1]playerSkillEffect!ET75</f>
        <v>0</v>
      </c>
      <c r="EU75" s="142">
        <f>[1]playerSkillEffect!EU75</f>
        <v>0</v>
      </c>
      <c r="EV75" s="142">
        <f>[1]playerSkillEffect!EV75</f>
        <v>0</v>
      </c>
      <c r="EW75" s="142">
        <f>[1]playerSkillEffect!EW75</f>
        <v>10</v>
      </c>
      <c r="EX75" s="142">
        <f>[1]playerSkillEffect!EX75</f>
        <v>0</v>
      </c>
      <c r="EY75" s="142">
        <f>[1]playerSkillEffect!EY75</f>
        <v>0</v>
      </c>
      <c r="EZ75" s="142">
        <f>[1]playerSkillEffect!EZ75</f>
        <v>101</v>
      </c>
      <c r="FA75" s="142">
        <f>[1]playerSkillEffect!FA75</f>
        <v>0</v>
      </c>
      <c r="FB75" s="142">
        <f>[1]playerSkillEffect!FB75</f>
        <v>0</v>
      </c>
      <c r="FC75" s="142">
        <f>[1]playerSkillEffect!FC75</f>
        <v>0</v>
      </c>
      <c r="FD75" s="142">
        <f>[1]playerSkillEffect!FD75</f>
        <v>0</v>
      </c>
      <c r="FE75" s="142">
        <f>[1]playerSkillEffect!FE75</f>
        <v>0</v>
      </c>
      <c r="FF75" s="142">
        <f>[1]playerSkillEffect!FF75</f>
        <v>0</v>
      </c>
      <c r="FG75" s="142">
        <f>[1]playerSkillEffect!FG75</f>
        <v>2</v>
      </c>
      <c r="FH75" s="142">
        <f>[1]playerSkillEffect!FH75</f>
        <v>1</v>
      </c>
      <c r="FI75" s="142">
        <f>[1]playerSkillEffect!FI75</f>
        <v>25</v>
      </c>
      <c r="FJ75" s="142">
        <f>[1]playerSkillEffect!FJ75</f>
        <v>10</v>
      </c>
      <c r="FK75" s="142">
        <f>[1]playerSkillEffect!FK75</f>
        <v>0</v>
      </c>
      <c r="FL75" s="142">
        <f>[1]playerSkillEffect!FL75</f>
        <v>0</v>
      </c>
      <c r="FM75" s="142">
        <f>[1]playerSkillEffect!FM75</f>
        <v>101</v>
      </c>
      <c r="FN75" s="142">
        <f>[1]playerSkillEffect!FN75</f>
        <v>0</v>
      </c>
      <c r="FO75" s="142">
        <f>[1]playerSkillEffect!FO75</f>
        <v>0</v>
      </c>
      <c r="FP75" s="142">
        <f>[1]playerSkillEffect!FP75</f>
        <v>0</v>
      </c>
      <c r="FQ75" s="142">
        <f>[1]playerSkillEffect!FQ75</f>
        <v>0</v>
      </c>
      <c r="FR75" s="142">
        <f>[1]playerSkillEffect!FR75</f>
        <v>0</v>
      </c>
      <c r="FS75" s="142">
        <f>[1]playerSkillEffect!FS75</f>
        <v>0</v>
      </c>
      <c r="FT75" s="142">
        <f>[1]playerSkillEffect!FT75</f>
        <v>0</v>
      </c>
      <c r="FU75" s="142">
        <f>[1]playerSkillEffect!FU75</f>
        <v>2</v>
      </c>
      <c r="FV75" s="142">
        <f>[1]playerSkillEffect!FV75</f>
        <v>1</v>
      </c>
      <c r="FW75" s="142">
        <f>[1]playerSkillEffect!FW75</f>
        <v>25</v>
      </c>
      <c r="FX75" s="142">
        <f>[1]playerSkillEffect!FX75</f>
        <v>2000</v>
      </c>
      <c r="FY75" s="142">
        <f>[1]playerSkillEffect!FY75</f>
        <v>1</v>
      </c>
      <c r="FZ75" s="142">
        <f>[1]playerSkillEffect!FZ75</f>
        <v>0</v>
      </c>
      <c r="GA75" s="142">
        <f>[1]playerSkillEffect!GA75</f>
        <v>0</v>
      </c>
      <c r="GB75" s="142">
        <f>[1]playerSkillEffect!GB75</f>
        <v>0</v>
      </c>
      <c r="GC75" s="142">
        <f>[1]playerSkillEffect!GC75</f>
        <v>0</v>
      </c>
      <c r="GD75" s="142">
        <f>[1]playerSkillEffect!GD75</f>
        <v>0</v>
      </c>
      <c r="GE75" s="142">
        <f>[1]playerSkillEffect!GE75</f>
        <v>0</v>
      </c>
      <c r="GF75" s="142">
        <f>[1]playerSkillEffect!GF75</f>
        <v>0</v>
      </c>
      <c r="GG75" s="142">
        <f>[1]playerSkillEffect!GG75</f>
        <v>0</v>
      </c>
      <c r="GH75" s="142">
        <f>[1]playerSkillEffect!GH75</f>
        <v>0</v>
      </c>
    </row>
    <row r="76" spans="1:190">
      <c r="A76" s="142">
        <f>[1]playerSkillEffect!A76</f>
        <v>506</v>
      </c>
      <c r="B76" s="142" t="str">
        <f>[1]playerSkillEffect!B76</f>
        <v>死亡波纹</v>
      </c>
      <c r="C76" s="142">
        <f>[1]playerSkillEffect!C76</f>
        <v>2</v>
      </c>
      <c r="D76" s="142">
        <f>[1]playerSkillEffect!D76</f>
        <v>0</v>
      </c>
      <c r="E76" s="142">
        <f>[1]playerSkillEffect!E76</f>
        <v>0</v>
      </c>
      <c r="F76" s="142">
        <f>[1]playerSkillEffect!F76</f>
        <v>1</v>
      </c>
      <c r="G76" s="142">
        <f>[1]playerSkillEffect!G76</f>
        <v>1</v>
      </c>
      <c r="H76" s="142">
        <f>[1]playerSkillEffect!H76</f>
        <v>1</v>
      </c>
      <c r="I76" s="142">
        <f>[1]playerSkillEffect!I76</f>
        <v>0</v>
      </c>
      <c r="J76" s="142">
        <f>[1]playerSkillEffect!J76</f>
        <v>0</v>
      </c>
      <c r="K76" s="142">
        <f>[1]playerSkillEffect!K76</f>
        <v>0</v>
      </c>
      <c r="L76" s="142">
        <f>[1]playerSkillEffect!L76</f>
        <v>2.7E-2</v>
      </c>
      <c r="M76" s="142">
        <f>[1]playerSkillEffect!M76</f>
        <v>1.7999999999999999E-2</v>
      </c>
      <c r="N76" s="142" t="str">
        <f>[1]playerSkillEffect!N76</f>
        <v>PLAYERSKILL_506</v>
      </c>
      <c r="O76" s="142" t="str">
        <f>[1]playerSkillEffect!O76</f>
        <v>PLAYERSKILLDES_506</v>
      </c>
      <c r="P76" s="142" t="str">
        <f>[1]playerSkillEffect!P76</f>
        <v>PLAYERSKILLDES2_506</v>
      </c>
      <c r="Q76" s="142" t="str">
        <f>[1]playerSkillEffect!Q76</f>
        <v>PLAYERSKILLDES3_506</v>
      </c>
      <c r="R76" s="142" t="str">
        <f>[1]playerSkillEffect!R76</f>
        <v>PLAYERSKILLDES4_506</v>
      </c>
      <c r="S76" s="142" t="str">
        <f>[1]playerSkillEffect!S76</f>
        <v>ps_siwangbowen</v>
      </c>
      <c r="T76" s="142">
        <f>[1]playerSkillEffect!T76</f>
        <v>101</v>
      </c>
      <c r="U76" s="142">
        <f>[1]playerSkillEffect!U76</f>
        <v>0</v>
      </c>
      <c r="V76" s="142">
        <f>[1]playerSkillEffect!V76</f>
        <v>0</v>
      </c>
      <c r="W76" s="142">
        <f>[1]playerSkillEffect!W76</f>
        <v>0</v>
      </c>
      <c r="X76" s="142">
        <f>[1]playerSkillEffect!X76</f>
        <v>0</v>
      </c>
      <c r="Y76" s="142">
        <f>[1]playerSkillEffect!Y76</f>
        <v>0</v>
      </c>
      <c r="Z76" s="142">
        <f>[1]playerSkillEffect!Z76</f>
        <v>0</v>
      </c>
      <c r="AA76" s="142" t="str">
        <f>[1]playerSkillEffect!AA76</f>
        <v>[["siwangbowen_siwangbowen",1]]</v>
      </c>
      <c r="AB76" s="142">
        <f>[1]playerSkillEffect!AB76</f>
        <v>0</v>
      </c>
      <c r="AC76" s="142">
        <f>[1]playerSkillEffect!AC76</f>
        <v>0</v>
      </c>
      <c r="AD76" s="142">
        <f>[1]playerSkillEffect!AD76</f>
        <v>0</v>
      </c>
      <c r="AE76" s="142">
        <f>[1]playerSkillEffect!AE76</f>
        <v>0</v>
      </c>
      <c r="AF76" s="142">
        <f>[1]playerSkillEffect!AF76</f>
        <v>0</v>
      </c>
      <c r="AG76" s="142">
        <f>[1]playerSkillEffect!AG76</f>
        <v>0</v>
      </c>
      <c r="AH76" s="142">
        <f>[1]playerSkillEffect!AH76</f>
        <v>0</v>
      </c>
      <c r="AI76" s="142">
        <f>[1]playerSkillEffect!AI76</f>
        <v>0</v>
      </c>
      <c r="AJ76" s="142">
        <f>[1]playerSkillEffect!AJ76</f>
        <v>0</v>
      </c>
      <c r="AK76" s="142">
        <f>[1]playerSkillEffect!AK76</f>
        <v>0</v>
      </c>
      <c r="AL76" s="142">
        <f>[1]playerSkillEffect!AL76</f>
        <v>0</v>
      </c>
      <c r="AM76" s="142">
        <f>[1]playerSkillEffect!AM76</f>
        <v>3</v>
      </c>
      <c r="AN76" s="142" t="str">
        <f>[1]playerSkillEffect!AN76</f>
        <v>[["skill_siwangbowen",1]]</v>
      </c>
      <c r="AO76" s="142">
        <f>[1]playerSkillEffect!AO76</f>
        <v>0</v>
      </c>
      <c r="AP76" s="142">
        <f>[1]playerSkillEffect!AP76</f>
        <v>3</v>
      </c>
      <c r="AQ76" s="142">
        <f>[1]playerSkillEffect!AQ76</f>
        <v>5</v>
      </c>
      <c r="AR76" s="142">
        <f>[1]playerSkillEffect!AR76</f>
        <v>0</v>
      </c>
      <c r="AS76" s="142">
        <f>[1]playerSkillEffect!AS76</f>
        <v>0</v>
      </c>
      <c r="AT76" s="142" t="str">
        <f>[1]playerSkillEffect!AT76</f>
        <v>[13000,0]</v>
      </c>
      <c r="AU76" s="142" t="str">
        <f>[1]playerSkillEffect!AU76</f>
        <v>[23000,0]</v>
      </c>
      <c r="AV76" s="142" t="str">
        <f>[1]playerSkillEffect!AV76</f>
        <v>[42,0]</v>
      </c>
      <c r="AW76" s="142">
        <f>[1]playerSkillEffect!AW76</f>
        <v>1</v>
      </c>
      <c r="AX76" s="142">
        <f>[1]playerSkillEffect!AX76</f>
        <v>1</v>
      </c>
      <c r="AY76" s="142">
        <f>[1]playerSkillEffect!AY76</f>
        <v>1</v>
      </c>
      <c r="AZ76" s="142" t="str">
        <f>[1]playerSkillEffect!AZ76</f>
        <v/>
      </c>
      <c r="BA76" s="142">
        <f>[1]playerSkillEffect!BA76</f>
        <v>0</v>
      </c>
      <c r="BB76" s="142">
        <f>[1]playerSkillEffect!BB76</f>
        <v>1</v>
      </c>
      <c r="BC76" s="142">
        <f>[1]playerSkillEffect!BC76</f>
        <v>0</v>
      </c>
      <c r="BD76" s="142" t="str">
        <f>[1]playerSkillEffect!BD76</f>
        <v/>
      </c>
      <c r="BE76" s="142" t="str">
        <f>[1]playerSkillEffect!BE76</f>
        <v/>
      </c>
      <c r="BF76" s="142" t="str">
        <f>[1]playerSkillEffect!BF76</f>
        <v/>
      </c>
      <c r="BG76" s="142" t="str">
        <f>[1]playerSkillEffect!BG76</f>
        <v/>
      </c>
      <c r="BH76" s="142">
        <f>[1]playerSkillEffect!BH76</f>
        <v>100</v>
      </c>
      <c r="BI76" s="142" t="str">
        <f>[1]playerSkillEffect!BI76</f>
        <v>[[17,104]]</v>
      </c>
      <c r="BJ76" s="142">
        <f>[1]playerSkillEffect!BJ76</f>
        <v>0</v>
      </c>
      <c r="BK76" s="142">
        <f>[1]playerSkillEffect!BK76</f>
        <v>1</v>
      </c>
      <c r="BL76" s="142">
        <f>[1]playerSkillEffect!BL76</f>
        <v>2000</v>
      </c>
      <c r="BM76" s="142">
        <f>[1]playerSkillEffect!BM76</f>
        <v>4</v>
      </c>
      <c r="BN76" s="142">
        <f>[1]playerSkillEffect!BN76</f>
        <v>0</v>
      </c>
      <c r="BO76" s="142">
        <f>[1]playerSkillEffect!BO76</f>
        <v>0</v>
      </c>
      <c r="BP76" s="142" t="str">
        <f>[1]playerSkillEffect!BP76</f>
        <v>[0,0]</v>
      </c>
      <c r="BQ76" s="142">
        <f>[1]playerSkillEffect!BQ76</f>
        <v>2</v>
      </c>
      <c r="BR76" s="142">
        <f>[1]playerSkillEffect!BR76</f>
        <v>0</v>
      </c>
      <c r="BS76" s="142" t="str">
        <f>[1]playerSkillEffect!BS76</f>
        <v/>
      </c>
      <c r="BT76" s="142">
        <f>[1]playerSkillEffect!BT76</f>
        <v>0</v>
      </c>
      <c r="BU76" s="142" t="str">
        <f>[1]playerSkillEffect!BU76</f>
        <v>[923,501]</v>
      </c>
      <c r="BV76" s="142">
        <f>[1]playerSkillEffect!BV76</f>
        <v>0</v>
      </c>
      <c r="BW76" s="142" t="str">
        <f>[1]playerSkillEffect!BW76</f>
        <v/>
      </c>
      <c r="BX76" s="142">
        <f>[1]playerSkillEffect!BX76</f>
        <v>5</v>
      </c>
      <c r="BY76" s="142" t="str">
        <f>[1]playerSkillEffect!BY76</f>
        <v/>
      </c>
      <c r="BZ76" s="142" t="str">
        <f>[1]playerSkillEffect!BZ76</f>
        <v/>
      </c>
      <c r="CA76" s="142">
        <f>[1]playerSkillEffect!CA76</f>
        <v>0</v>
      </c>
      <c r="CB76" s="142" t="str">
        <f>[1]playerSkillEffect!CB76</f>
        <v/>
      </c>
      <c r="CC76" s="142">
        <f>[1]playerSkillEffect!CC76</f>
        <v>0</v>
      </c>
      <c r="CD76" s="142">
        <f>[1]playerSkillEffect!CD76</f>
        <v>0</v>
      </c>
      <c r="CE76" s="142" t="str">
        <f>[1]playerSkillEffect!CE76</f>
        <v/>
      </c>
      <c r="CF76" s="142" t="str">
        <f>[1]playerSkillEffect!CF76</f>
        <v/>
      </c>
      <c r="CG76" s="142" t="str">
        <f>[1]playerSkillEffect!CG76</f>
        <v/>
      </c>
      <c r="CH76" s="142" t="str">
        <f>[1]playerSkillEffect!CH76</f>
        <v/>
      </c>
      <c r="CI76" s="142" t="str">
        <f>[1]playerSkillEffect!CI76</f>
        <v/>
      </c>
      <c r="CJ76" s="142">
        <f>[1]playerSkillEffect!CJ76</f>
        <v>0</v>
      </c>
      <c r="CK76" s="142">
        <f>[1]playerSkillEffect!CK76</f>
        <v>0</v>
      </c>
      <c r="CL76" s="142">
        <f>[1]playerSkillEffect!CL76</f>
        <v>0</v>
      </c>
      <c r="CM76" s="142">
        <f>[1]playerSkillEffect!CM76</f>
        <v>0</v>
      </c>
      <c r="CN76" s="142">
        <f>[1]playerSkillEffect!CN76</f>
        <v>0</v>
      </c>
      <c r="CO76" s="142">
        <f>[1]playerSkillEffect!CO76</f>
        <v>0</v>
      </c>
      <c r="CP76" s="142">
        <f>[1]playerSkillEffect!CP76</f>
        <v>0</v>
      </c>
      <c r="CQ76" s="142">
        <f>[1]playerSkillEffect!CQ76</f>
        <v>0</v>
      </c>
      <c r="CR76" s="142">
        <f>[1]playerSkillEffect!CR76</f>
        <v>0</v>
      </c>
      <c r="CS76" s="142">
        <f>[1]playerSkillEffect!CS76</f>
        <v>0</v>
      </c>
      <c r="CT76" s="142">
        <f>[1]playerSkillEffect!CT76</f>
        <v>0</v>
      </c>
      <c r="CU76" s="142">
        <f>[1]playerSkillEffect!CU76</f>
        <v>0</v>
      </c>
      <c r="CV76" s="142">
        <f>[1]playerSkillEffect!CV76</f>
        <v>0</v>
      </c>
      <c r="CW76" s="142">
        <f>[1]playerSkillEffect!CW76</f>
        <v>5</v>
      </c>
      <c r="CX76" s="142">
        <f>[1]playerSkillEffect!CX76</f>
        <v>0</v>
      </c>
      <c r="CY76" s="142">
        <f>[1]playerSkillEffect!CY76</f>
        <v>0</v>
      </c>
      <c r="CZ76" s="142">
        <f>[1]playerSkillEffect!CZ76</f>
        <v>100</v>
      </c>
      <c r="DA76" s="142" t="str">
        <f>[1]playerSkillEffect!DA76</f>
        <v>[[15,12]]</v>
      </c>
      <c r="DB76" s="142">
        <f>[1]playerSkillEffect!DB76</f>
        <v>1</v>
      </c>
      <c r="DC76" s="142">
        <f>[1]playerSkillEffect!DC76</f>
        <v>0</v>
      </c>
      <c r="DD76" s="142">
        <f>[1]playerSkillEffect!DD76</f>
        <v>0</v>
      </c>
      <c r="DE76" s="142">
        <f>[1]playerSkillEffect!DE76</f>
        <v>0</v>
      </c>
      <c r="DF76" s="142">
        <f>[1]playerSkillEffect!DF76</f>
        <v>0</v>
      </c>
      <c r="DG76" s="142">
        <f>[1]playerSkillEffect!DG76</f>
        <v>0</v>
      </c>
      <c r="DH76" s="142">
        <f>[1]playerSkillEffect!DH76</f>
        <v>1</v>
      </c>
      <c r="DI76" s="142">
        <f>[1]playerSkillEffect!DI76</f>
        <v>2000</v>
      </c>
      <c r="DJ76" s="142">
        <f>[1]playerSkillEffect!DJ76</f>
        <v>4</v>
      </c>
      <c r="DK76" s="142">
        <f>[1]playerSkillEffect!DK76</f>
        <v>10</v>
      </c>
      <c r="DL76" s="142">
        <f>[1]playerSkillEffect!DL76</f>
        <v>0</v>
      </c>
      <c r="DM76" s="142" t="str">
        <f>[1]playerSkillEffect!DM76</f>
        <v>[0,0]</v>
      </c>
      <c r="DN76" s="142">
        <f>[1]playerSkillEffect!DN76</f>
        <v>2</v>
      </c>
      <c r="DO76" s="142">
        <f>[1]playerSkillEffect!DO76</f>
        <v>0</v>
      </c>
      <c r="DP76" s="142" t="str">
        <f>[1]playerSkillEffect!DP76</f>
        <v/>
      </c>
      <c r="DQ76" s="142">
        <f>[1]playerSkillEffect!DQ76</f>
        <v>0</v>
      </c>
      <c r="DR76" s="142" t="str">
        <f>[1]playerSkillEffect!DR76</f>
        <v>[462,251]</v>
      </c>
      <c r="DS76" s="142">
        <f>[1]playerSkillEffect!DS76</f>
        <v>0</v>
      </c>
      <c r="DT76" s="142">
        <f>[1]playerSkillEffect!DT76</f>
        <v>5</v>
      </c>
      <c r="DU76" s="142">
        <f>[1]playerSkillEffect!DU76</f>
        <v>0</v>
      </c>
      <c r="DV76" s="142">
        <f>[1]playerSkillEffect!DV76</f>
        <v>0</v>
      </c>
      <c r="DW76" s="142">
        <f>[1]playerSkillEffect!DW76</f>
        <v>0</v>
      </c>
      <c r="DX76" s="142">
        <f>[1]playerSkillEffect!DX76</f>
        <v>0</v>
      </c>
      <c r="DY76" s="142">
        <f>[1]playerSkillEffect!DY76</f>
        <v>0</v>
      </c>
      <c r="DZ76" s="142">
        <f>[1]playerSkillEffect!DZ76</f>
        <v>0</v>
      </c>
      <c r="EA76" s="142">
        <f>[1]playerSkillEffect!EA76</f>
        <v>0</v>
      </c>
      <c r="EB76" s="142">
        <f>[1]playerSkillEffect!EB76</f>
        <v>0</v>
      </c>
      <c r="EC76" s="142">
        <f>[1]playerSkillEffect!EC76</f>
        <v>0</v>
      </c>
      <c r="ED76" s="142">
        <f>[1]playerSkillEffect!ED76</f>
        <v>0</v>
      </c>
      <c r="EE76" s="142">
        <f>[1]playerSkillEffect!EE76</f>
        <v>0</v>
      </c>
      <c r="EF76" s="142">
        <f>[1]playerSkillEffect!EF76</f>
        <v>0</v>
      </c>
      <c r="EG76" s="142">
        <f>[1]playerSkillEffect!EG76</f>
        <v>0</v>
      </c>
      <c r="EH76" s="142">
        <f>[1]playerSkillEffect!EH76</f>
        <v>0</v>
      </c>
      <c r="EI76" s="142">
        <f>[1]playerSkillEffect!EI76</f>
        <v>0</v>
      </c>
      <c r="EJ76" s="142">
        <f>[1]playerSkillEffect!EJ76</f>
        <v>0</v>
      </c>
      <c r="EK76" s="142">
        <f>[1]playerSkillEffect!EK76</f>
        <v>0</v>
      </c>
      <c r="EL76" s="142">
        <f>[1]playerSkillEffect!EL76</f>
        <v>0</v>
      </c>
      <c r="EM76" s="142">
        <f>[1]playerSkillEffect!EM76</f>
        <v>0</v>
      </c>
      <c r="EN76" s="142">
        <f>[1]playerSkillEffect!EN76</f>
        <v>0</v>
      </c>
      <c r="EO76" s="142">
        <f>[1]playerSkillEffect!EO76</f>
        <v>0</v>
      </c>
      <c r="EP76" s="142">
        <f>[1]playerSkillEffect!EP76</f>
        <v>0</v>
      </c>
      <c r="EQ76" s="142">
        <f>[1]playerSkillEffect!EQ76</f>
        <v>0</v>
      </c>
      <c r="ER76" s="142">
        <f>[1]playerSkillEffect!ER76</f>
        <v>0</v>
      </c>
      <c r="ES76" s="142">
        <f>[1]playerSkillEffect!ES76</f>
        <v>0</v>
      </c>
      <c r="ET76" s="142">
        <f>[1]playerSkillEffect!ET76</f>
        <v>0</v>
      </c>
      <c r="EU76" s="142">
        <f>[1]playerSkillEffect!EU76</f>
        <v>0</v>
      </c>
      <c r="EV76" s="142">
        <f>[1]playerSkillEffect!EV76</f>
        <v>0</v>
      </c>
      <c r="EW76" s="142">
        <f>[1]playerSkillEffect!EW76</f>
        <v>10</v>
      </c>
      <c r="EX76" s="142">
        <f>[1]playerSkillEffect!EX76</f>
        <v>0</v>
      </c>
      <c r="EY76" s="142">
        <f>[1]playerSkillEffect!EY76</f>
        <v>0</v>
      </c>
      <c r="EZ76" s="142">
        <f>[1]playerSkillEffect!EZ76</f>
        <v>101</v>
      </c>
      <c r="FA76" s="142">
        <f>[1]playerSkillEffect!FA76</f>
        <v>0</v>
      </c>
      <c r="FB76" s="142">
        <f>[1]playerSkillEffect!FB76</f>
        <v>0</v>
      </c>
      <c r="FC76" s="142">
        <f>[1]playerSkillEffect!FC76</f>
        <v>0</v>
      </c>
      <c r="FD76" s="142">
        <f>[1]playerSkillEffect!FD76</f>
        <v>0</v>
      </c>
      <c r="FE76" s="142">
        <f>[1]playerSkillEffect!FE76</f>
        <v>0</v>
      </c>
      <c r="FF76" s="142">
        <f>[1]playerSkillEffect!FF76</f>
        <v>0</v>
      </c>
      <c r="FG76" s="142">
        <f>[1]playerSkillEffect!FG76</f>
        <v>2</v>
      </c>
      <c r="FH76" s="142">
        <f>[1]playerSkillEffect!FH76</f>
        <v>1</v>
      </c>
      <c r="FI76" s="142">
        <f>[1]playerSkillEffect!FI76</f>
        <v>25</v>
      </c>
      <c r="FJ76" s="142">
        <f>[1]playerSkillEffect!FJ76</f>
        <v>10</v>
      </c>
      <c r="FK76" s="142">
        <f>[1]playerSkillEffect!FK76</f>
        <v>0</v>
      </c>
      <c r="FL76" s="142">
        <f>[1]playerSkillEffect!FL76</f>
        <v>0</v>
      </c>
      <c r="FM76" s="142">
        <f>[1]playerSkillEffect!FM76</f>
        <v>101</v>
      </c>
      <c r="FN76" s="142">
        <f>[1]playerSkillEffect!FN76</f>
        <v>0</v>
      </c>
      <c r="FO76" s="142">
        <f>[1]playerSkillEffect!FO76</f>
        <v>0</v>
      </c>
      <c r="FP76" s="142">
        <f>[1]playerSkillEffect!FP76</f>
        <v>0</v>
      </c>
      <c r="FQ76" s="142">
        <f>[1]playerSkillEffect!FQ76</f>
        <v>0</v>
      </c>
      <c r="FR76" s="142">
        <f>[1]playerSkillEffect!FR76</f>
        <v>0</v>
      </c>
      <c r="FS76" s="142">
        <f>[1]playerSkillEffect!FS76</f>
        <v>0</v>
      </c>
      <c r="FT76" s="142">
        <f>[1]playerSkillEffect!FT76</f>
        <v>0</v>
      </c>
      <c r="FU76" s="142">
        <f>[1]playerSkillEffect!FU76</f>
        <v>2</v>
      </c>
      <c r="FV76" s="142">
        <f>[1]playerSkillEffect!FV76</f>
        <v>1</v>
      </c>
      <c r="FW76" s="142">
        <f>[1]playerSkillEffect!FW76</f>
        <v>25</v>
      </c>
      <c r="FX76" s="142">
        <f>[1]playerSkillEffect!FX76</f>
        <v>2000</v>
      </c>
      <c r="FY76" s="142">
        <f>[1]playerSkillEffect!FY76</f>
        <v>1</v>
      </c>
      <c r="FZ76" s="142">
        <f>[1]playerSkillEffect!FZ76</f>
        <v>0</v>
      </c>
      <c r="GA76" s="142">
        <f>[1]playerSkillEffect!GA76</f>
        <v>0</v>
      </c>
      <c r="GB76" s="142">
        <f>[1]playerSkillEffect!GB76</f>
        <v>0</v>
      </c>
      <c r="GC76" s="142">
        <f>[1]playerSkillEffect!GC76</f>
        <v>0</v>
      </c>
      <c r="GD76" s="142">
        <f>[1]playerSkillEffect!GD76</f>
        <v>0</v>
      </c>
      <c r="GE76" s="142">
        <f>[1]playerSkillEffect!GE76</f>
        <v>0</v>
      </c>
      <c r="GF76" s="142">
        <f>[1]playerSkillEffect!GF76</f>
        <v>0</v>
      </c>
      <c r="GG76" s="142">
        <f>[1]playerSkillEffect!GG76</f>
        <v>0</v>
      </c>
      <c r="GH76" s="142">
        <f>[1]playerSkillEffect!GH76</f>
        <v>0</v>
      </c>
    </row>
    <row r="77" spans="1:190">
      <c r="A77" s="142">
        <f>[1]playerSkillEffect!A77</f>
        <v>507</v>
      </c>
      <c r="B77" s="142" t="str">
        <f>[1]playerSkillEffect!B77</f>
        <v>雷鸣爆弹</v>
      </c>
      <c r="C77" s="142">
        <f>[1]playerSkillEffect!C77</f>
        <v>2</v>
      </c>
      <c r="D77" s="142">
        <f>[1]playerSkillEffect!D77</f>
        <v>0</v>
      </c>
      <c r="E77" s="142">
        <f>[1]playerSkillEffect!E77</f>
        <v>0</v>
      </c>
      <c r="F77" s="142">
        <f>[1]playerSkillEffect!F77</f>
        <v>1</v>
      </c>
      <c r="G77" s="142">
        <f>[1]playerSkillEffect!G77</f>
        <v>1</v>
      </c>
      <c r="H77" s="142">
        <f>[1]playerSkillEffect!H77</f>
        <v>1</v>
      </c>
      <c r="I77" s="142">
        <f>[1]playerSkillEffect!I77</f>
        <v>0</v>
      </c>
      <c r="J77" s="142">
        <f>[1]playerSkillEffect!J77</f>
        <v>0</v>
      </c>
      <c r="K77" s="142">
        <f>[1]playerSkillEffect!K77</f>
        <v>0</v>
      </c>
      <c r="L77" s="142">
        <f>[1]playerSkillEffect!L77</f>
        <v>2.7E-2</v>
      </c>
      <c r="M77" s="142">
        <f>[1]playerSkillEffect!M77</f>
        <v>1.7999999999999999E-2</v>
      </c>
      <c r="N77" s="142" t="str">
        <f>[1]playerSkillEffect!N77</f>
        <v>PLAYERSKILL_507</v>
      </c>
      <c r="O77" s="142" t="str">
        <f>[1]playerSkillEffect!O77</f>
        <v>PLAYERSKILLDES_507</v>
      </c>
      <c r="P77" s="142" t="str">
        <f>[1]playerSkillEffect!P77</f>
        <v>PLAYERSKILLDES2_507</v>
      </c>
      <c r="Q77" s="142" t="str">
        <f>[1]playerSkillEffect!Q77</f>
        <v>PLAYERSKILLDES3_507</v>
      </c>
      <c r="R77" s="142" t="str">
        <f>[1]playerSkillEffect!R77</f>
        <v>PLAYERSKILLDES4_507</v>
      </c>
      <c r="S77" s="142" t="str">
        <f>[1]playerSkillEffect!S77</f>
        <v>ps_leimingbaodan</v>
      </c>
      <c r="T77" s="142">
        <f>[1]playerSkillEffect!T77</f>
        <v>101</v>
      </c>
      <c r="U77" s="142">
        <f>[1]playerSkillEffect!U77</f>
        <v>0</v>
      </c>
      <c r="V77" s="142">
        <f>[1]playerSkillEffect!V77</f>
        <v>0</v>
      </c>
      <c r="W77" s="142">
        <f>[1]playerSkillEffect!W77</f>
        <v>0</v>
      </c>
      <c r="X77" s="142">
        <f>[1]playerSkillEffect!X77</f>
        <v>0</v>
      </c>
      <c r="Y77" s="142">
        <f>[1]playerSkillEffect!Y77</f>
        <v>0</v>
      </c>
      <c r="Z77" s="142">
        <f>[1]playerSkillEffect!Z77</f>
        <v>0</v>
      </c>
      <c r="AA77" s="142">
        <f>[1]playerSkillEffect!AA77</f>
        <v>0</v>
      </c>
      <c r="AB77" s="142">
        <f>[1]playerSkillEffect!AB77</f>
        <v>0</v>
      </c>
      <c r="AC77" s="142">
        <f>[1]playerSkillEffect!AC77</f>
        <v>0</v>
      </c>
      <c r="AD77" s="142" t="str">
        <f>[1]playerSkillEffect!AD77</f>
        <v>leimingbaodan_leimingbaodan</v>
      </c>
      <c r="AE77" s="142">
        <f>[1]playerSkillEffect!AE77</f>
        <v>0</v>
      </c>
      <c r="AF77" s="142">
        <f>[1]playerSkillEffect!AF77</f>
        <v>0</v>
      </c>
      <c r="AG77" s="142">
        <f>[1]playerSkillEffect!AG77</f>
        <v>0</v>
      </c>
      <c r="AH77" s="142">
        <f>[1]playerSkillEffect!AH77</f>
        <v>120</v>
      </c>
      <c r="AI77" s="142">
        <f>[1]playerSkillEffect!AI77</f>
        <v>0</v>
      </c>
      <c r="AJ77" s="142">
        <f>[1]playerSkillEffect!AJ77</f>
        <v>0</v>
      </c>
      <c r="AK77" s="142">
        <f>[1]playerSkillEffect!AK77</f>
        <v>0</v>
      </c>
      <c r="AL77" s="142">
        <f>[1]playerSkillEffect!AL77</f>
        <v>0</v>
      </c>
      <c r="AM77" s="142">
        <f>[1]playerSkillEffect!AM77</f>
        <v>1</v>
      </c>
      <c r="AN77" s="142">
        <f>[1]playerSkillEffect!AN77</f>
        <v>0</v>
      </c>
      <c r="AO77" s="142">
        <f>[1]playerSkillEffect!AO77</f>
        <v>0</v>
      </c>
      <c r="AP77" s="142">
        <f>[1]playerSkillEffect!AP77</f>
        <v>3</v>
      </c>
      <c r="AQ77" s="142">
        <f>[1]playerSkillEffect!AQ77</f>
        <v>5</v>
      </c>
      <c r="AR77" s="142">
        <f>[1]playerSkillEffect!AR77</f>
        <v>0</v>
      </c>
      <c r="AS77" s="142">
        <f>[1]playerSkillEffect!AS77</f>
        <v>0</v>
      </c>
      <c r="AT77" s="142" t="str">
        <f>[1]playerSkillEffect!AT77</f>
        <v>[10000,0]</v>
      </c>
      <c r="AU77" s="142" t="str">
        <f>[1]playerSkillEffect!AU77</f>
        <v>[10000,0]</v>
      </c>
      <c r="AV77" s="142" t="str">
        <f>[1]playerSkillEffect!AV77</f>
        <v>[46,0]</v>
      </c>
      <c r="AW77" s="142">
        <f>[1]playerSkillEffect!AW77</f>
        <v>1</v>
      </c>
      <c r="AX77" s="142">
        <f>[1]playerSkillEffect!AX77</f>
        <v>1</v>
      </c>
      <c r="AY77" s="142">
        <f>[1]playerSkillEffect!AY77</f>
        <v>1</v>
      </c>
      <c r="AZ77" s="142">
        <f>[1]playerSkillEffect!AZ77</f>
        <v>0</v>
      </c>
      <c r="BA77" s="142">
        <f>[1]playerSkillEffect!BA77</f>
        <v>0</v>
      </c>
      <c r="BB77" s="142">
        <f>[1]playerSkillEffect!BB77</f>
        <v>1</v>
      </c>
      <c r="BC77" s="142">
        <f>[1]playerSkillEffect!BC77</f>
        <v>0</v>
      </c>
      <c r="BD77" s="142">
        <f>[1]playerSkillEffect!BD77</f>
        <v>0</v>
      </c>
      <c r="BE77" s="142" t="str">
        <f>[1]playerSkillEffect!BE77</f>
        <v/>
      </c>
      <c r="BF77" s="142" t="str">
        <f>[1]playerSkillEffect!BF77</f>
        <v/>
      </c>
      <c r="BG77" s="142" t="str">
        <f>[1]playerSkillEffect!BG77</f>
        <v/>
      </c>
      <c r="BH77" s="142">
        <f>[1]playerSkillEffect!BH77</f>
        <v>100</v>
      </c>
      <c r="BI77" s="142">
        <f>[1]playerSkillEffect!BI77</f>
        <v>0</v>
      </c>
      <c r="BJ77" s="142">
        <f>[1]playerSkillEffect!BJ77</f>
        <v>0</v>
      </c>
      <c r="BK77" s="142">
        <f>[1]playerSkillEffect!BK77</f>
        <v>1</v>
      </c>
      <c r="BL77" s="142">
        <f>[1]playerSkillEffect!BL77</f>
        <v>60</v>
      </c>
      <c r="BM77" s="142">
        <f>[1]playerSkillEffect!BM77</f>
        <v>9</v>
      </c>
      <c r="BN77" s="142">
        <f>[1]playerSkillEffect!BN77</f>
        <v>0</v>
      </c>
      <c r="BO77" s="142">
        <f>[1]playerSkillEffect!BO77</f>
        <v>0</v>
      </c>
      <c r="BP77" s="142" t="str">
        <f>[1]playerSkillEffect!BP77</f>
        <v>[0,0]</v>
      </c>
      <c r="BQ77" s="142">
        <f>[1]playerSkillEffect!BQ77</f>
        <v>2</v>
      </c>
      <c r="BR77" s="142">
        <f>[1]playerSkillEffect!BR77</f>
        <v>0</v>
      </c>
      <c r="BS77" s="142" t="str">
        <f>[1]playerSkillEffect!BS77</f>
        <v/>
      </c>
      <c r="BT77" s="142">
        <f>[1]playerSkillEffect!BT77</f>
        <v>0</v>
      </c>
      <c r="BU77" s="142" t="str">
        <f>[1]playerSkillEffect!BU77</f>
        <v>[1675,905]</v>
      </c>
      <c r="BV77" s="142">
        <f>[1]playerSkillEffect!BV77</f>
        <v>0</v>
      </c>
      <c r="BW77" s="142" t="str">
        <f>[1]playerSkillEffect!BW77</f>
        <v/>
      </c>
      <c r="BX77" s="142">
        <f>[1]playerSkillEffect!BX77</f>
        <v>5</v>
      </c>
      <c r="BY77" s="142" t="str">
        <f>[1]playerSkillEffect!BY77</f>
        <v/>
      </c>
      <c r="BZ77" s="142" t="str">
        <f>[1]playerSkillEffect!BZ77</f>
        <v/>
      </c>
      <c r="CA77" s="142">
        <f>[1]playerSkillEffect!CA77</f>
        <v>4507</v>
      </c>
      <c r="CB77" s="142" t="str">
        <f>[1]playerSkillEffect!CB77</f>
        <v>[50,0]</v>
      </c>
      <c r="CC77" s="142">
        <f>[1]playerSkillEffect!CC77</f>
        <v>0</v>
      </c>
      <c r="CD77" s="142">
        <f>[1]playerSkillEffect!CD77</f>
        <v>0</v>
      </c>
      <c r="CE77" s="142" t="str">
        <f>[1]playerSkillEffect!CE77</f>
        <v/>
      </c>
      <c r="CF77" s="142" t="str">
        <f>[1]playerSkillEffect!CF77</f>
        <v/>
      </c>
      <c r="CG77" s="142" t="str">
        <f>[1]playerSkillEffect!CG77</f>
        <v/>
      </c>
      <c r="CH77" s="142" t="str">
        <f>[1]playerSkillEffect!CH77</f>
        <v/>
      </c>
      <c r="CI77" s="142" t="str">
        <f>[1]playerSkillEffect!CI77</f>
        <v/>
      </c>
      <c r="CJ77" s="142">
        <f>[1]playerSkillEffect!CJ77</f>
        <v>0</v>
      </c>
      <c r="CK77" s="142">
        <f>[1]playerSkillEffect!CK77</f>
        <v>0</v>
      </c>
      <c r="CL77" s="142">
        <f>[1]playerSkillEffect!CL77</f>
        <v>0</v>
      </c>
      <c r="CM77" s="142">
        <f>[1]playerSkillEffect!CM77</f>
        <v>0</v>
      </c>
      <c r="CN77" s="142">
        <f>[1]playerSkillEffect!CN77</f>
        <v>0</v>
      </c>
      <c r="CO77" s="142">
        <f>[1]playerSkillEffect!CO77</f>
        <v>0</v>
      </c>
      <c r="CP77" s="142">
        <f>[1]playerSkillEffect!CP77</f>
        <v>0</v>
      </c>
      <c r="CQ77" s="142">
        <f>[1]playerSkillEffect!CQ77</f>
        <v>0</v>
      </c>
      <c r="CR77" s="142">
        <f>[1]playerSkillEffect!CR77</f>
        <v>0</v>
      </c>
      <c r="CS77" s="142">
        <f>[1]playerSkillEffect!CS77</f>
        <v>0</v>
      </c>
      <c r="CT77" s="142">
        <f>[1]playerSkillEffect!CT77</f>
        <v>0</v>
      </c>
      <c r="CU77" s="142">
        <f>[1]playerSkillEffect!CU77</f>
        <v>0</v>
      </c>
      <c r="CV77" s="142">
        <f>[1]playerSkillEffect!CV77</f>
        <v>0</v>
      </c>
      <c r="CW77" s="142">
        <f>[1]playerSkillEffect!CW77</f>
        <v>5</v>
      </c>
      <c r="CX77" s="142">
        <f>[1]playerSkillEffect!CX77</f>
        <v>0</v>
      </c>
      <c r="CY77" s="142">
        <f>[1]playerSkillEffect!CY77</f>
        <v>0</v>
      </c>
      <c r="CZ77" s="142">
        <f>[1]playerSkillEffect!CZ77</f>
        <v>0</v>
      </c>
      <c r="DA77" s="142">
        <f>[1]playerSkillEffect!DA77</f>
        <v>0</v>
      </c>
      <c r="DB77" s="142">
        <f>[1]playerSkillEffect!DB77</f>
        <v>0</v>
      </c>
      <c r="DC77" s="142">
        <f>[1]playerSkillEffect!DC77</f>
        <v>0</v>
      </c>
      <c r="DD77" s="142">
        <f>[1]playerSkillEffect!DD77</f>
        <v>0</v>
      </c>
      <c r="DE77" s="142">
        <f>[1]playerSkillEffect!DE77</f>
        <v>0</v>
      </c>
      <c r="DF77" s="142">
        <f>[1]playerSkillEffect!DF77</f>
        <v>0</v>
      </c>
      <c r="DG77" s="142">
        <f>[1]playerSkillEffect!DG77</f>
        <v>0</v>
      </c>
      <c r="DH77" s="142">
        <f>[1]playerSkillEffect!DH77</f>
        <v>0</v>
      </c>
      <c r="DI77" s="142">
        <f>[1]playerSkillEffect!DI77</f>
        <v>0</v>
      </c>
      <c r="DJ77" s="142">
        <f>[1]playerSkillEffect!DJ77</f>
        <v>0</v>
      </c>
      <c r="DK77" s="142">
        <f>[1]playerSkillEffect!DK77</f>
        <v>0</v>
      </c>
      <c r="DL77" s="142">
        <f>[1]playerSkillEffect!DL77</f>
        <v>0</v>
      </c>
      <c r="DM77" s="142">
        <f>[1]playerSkillEffect!DM77</f>
        <v>0</v>
      </c>
      <c r="DN77" s="142">
        <f>[1]playerSkillEffect!DN77</f>
        <v>0</v>
      </c>
      <c r="DO77" s="142">
        <f>[1]playerSkillEffect!DO77</f>
        <v>0</v>
      </c>
      <c r="DP77" s="142">
        <f>[1]playerSkillEffect!DP77</f>
        <v>0</v>
      </c>
      <c r="DQ77" s="142">
        <f>[1]playerSkillEffect!DQ77</f>
        <v>0</v>
      </c>
      <c r="DR77" s="142">
        <f>[1]playerSkillEffect!DR77</f>
        <v>0</v>
      </c>
      <c r="DS77" s="142">
        <f>[1]playerSkillEffect!DS77</f>
        <v>0</v>
      </c>
      <c r="DT77" s="142">
        <f>[1]playerSkillEffect!DT77</f>
        <v>5</v>
      </c>
      <c r="DU77" s="142">
        <f>[1]playerSkillEffect!DU77</f>
        <v>0</v>
      </c>
      <c r="DV77" s="142">
        <f>[1]playerSkillEffect!DV77</f>
        <v>0</v>
      </c>
      <c r="DW77" s="142">
        <f>[1]playerSkillEffect!DW77</f>
        <v>0</v>
      </c>
      <c r="DX77" s="142">
        <f>[1]playerSkillEffect!DX77</f>
        <v>0</v>
      </c>
      <c r="DY77" s="142">
        <f>[1]playerSkillEffect!DY77</f>
        <v>0</v>
      </c>
      <c r="DZ77" s="142">
        <f>[1]playerSkillEffect!DZ77</f>
        <v>0</v>
      </c>
      <c r="EA77" s="142">
        <f>[1]playerSkillEffect!EA77</f>
        <v>0</v>
      </c>
      <c r="EB77" s="142">
        <f>[1]playerSkillEffect!EB77</f>
        <v>0</v>
      </c>
      <c r="EC77" s="142">
        <f>[1]playerSkillEffect!EC77</f>
        <v>0</v>
      </c>
      <c r="ED77" s="142">
        <f>[1]playerSkillEffect!ED77</f>
        <v>0</v>
      </c>
      <c r="EE77" s="142">
        <f>[1]playerSkillEffect!EE77</f>
        <v>0</v>
      </c>
      <c r="EF77" s="142">
        <f>[1]playerSkillEffect!EF77</f>
        <v>0</v>
      </c>
      <c r="EG77" s="142">
        <f>[1]playerSkillEffect!EG77</f>
        <v>0</v>
      </c>
      <c r="EH77" s="142">
        <f>[1]playerSkillEffect!EH77</f>
        <v>0</v>
      </c>
      <c r="EI77" s="142">
        <f>[1]playerSkillEffect!EI77</f>
        <v>0</v>
      </c>
      <c r="EJ77" s="142">
        <f>[1]playerSkillEffect!EJ77</f>
        <v>0</v>
      </c>
      <c r="EK77" s="142">
        <f>[1]playerSkillEffect!EK77</f>
        <v>0</v>
      </c>
      <c r="EL77" s="142">
        <f>[1]playerSkillEffect!EL77</f>
        <v>0</v>
      </c>
      <c r="EM77" s="142">
        <f>[1]playerSkillEffect!EM77</f>
        <v>0</v>
      </c>
      <c r="EN77" s="142">
        <f>[1]playerSkillEffect!EN77</f>
        <v>0</v>
      </c>
      <c r="EO77" s="142">
        <f>[1]playerSkillEffect!EO77</f>
        <v>0</v>
      </c>
      <c r="EP77" s="142">
        <f>[1]playerSkillEffect!EP77</f>
        <v>0</v>
      </c>
      <c r="EQ77" s="142">
        <f>[1]playerSkillEffect!EQ77</f>
        <v>0</v>
      </c>
      <c r="ER77" s="142">
        <f>[1]playerSkillEffect!ER77</f>
        <v>0</v>
      </c>
      <c r="ES77" s="142">
        <f>[1]playerSkillEffect!ES77</f>
        <v>0</v>
      </c>
      <c r="ET77" s="142">
        <f>[1]playerSkillEffect!ET77</f>
        <v>0</v>
      </c>
      <c r="EU77" s="142">
        <f>[1]playerSkillEffect!EU77</f>
        <v>0</v>
      </c>
      <c r="EV77" s="142">
        <f>[1]playerSkillEffect!EV77</f>
        <v>0</v>
      </c>
      <c r="EW77" s="142">
        <f>[1]playerSkillEffect!EW77</f>
        <v>1</v>
      </c>
      <c r="EX77" s="142">
        <f>[1]playerSkillEffect!EX77</f>
        <v>0</v>
      </c>
      <c r="EY77" s="142">
        <f>[1]playerSkillEffect!EY77</f>
        <v>0</v>
      </c>
      <c r="EZ77" s="142">
        <f>[1]playerSkillEffect!EZ77</f>
        <v>101</v>
      </c>
      <c r="FA77" s="142">
        <f>[1]playerSkillEffect!FA77</f>
        <v>0</v>
      </c>
      <c r="FB77" s="142">
        <f>[1]playerSkillEffect!FB77</f>
        <v>0</v>
      </c>
      <c r="FC77" s="142">
        <f>[1]playerSkillEffect!FC77</f>
        <v>0</v>
      </c>
      <c r="FD77" s="142">
        <f>[1]playerSkillEffect!FD77</f>
        <v>0</v>
      </c>
      <c r="FE77" s="142">
        <f>[1]playerSkillEffect!FE77</f>
        <v>0</v>
      </c>
      <c r="FF77" s="142" t="str">
        <f>[1]playerSkillEffect!FF77</f>
        <v>[4,5]</v>
      </c>
      <c r="FG77" s="142">
        <f>[1]playerSkillEffect!FG77</f>
        <v>2</v>
      </c>
      <c r="FH77" s="142">
        <f>[1]playerSkillEffect!FH77</f>
        <v>1</v>
      </c>
      <c r="FI77" s="142">
        <f>[1]playerSkillEffect!FI77</f>
        <v>25</v>
      </c>
      <c r="FJ77" s="142">
        <f>[1]playerSkillEffect!FJ77</f>
        <v>1</v>
      </c>
      <c r="FK77" s="142">
        <f>[1]playerSkillEffect!FK77</f>
        <v>0</v>
      </c>
      <c r="FL77" s="142">
        <f>[1]playerSkillEffect!FL77</f>
        <v>0</v>
      </c>
      <c r="FM77" s="142">
        <f>[1]playerSkillEffect!FM77</f>
        <v>101</v>
      </c>
      <c r="FN77" s="142">
        <f>[1]playerSkillEffect!FN77</f>
        <v>0</v>
      </c>
      <c r="FO77" s="142">
        <f>[1]playerSkillEffect!FO77</f>
        <v>0</v>
      </c>
      <c r="FP77" s="142">
        <f>[1]playerSkillEffect!FP77</f>
        <v>0</v>
      </c>
      <c r="FQ77" s="142" t="str">
        <f>[1]playerSkillEffect!FQ77</f>
        <v>[[15,12]]</v>
      </c>
      <c r="FR77" s="142">
        <f>[1]playerSkillEffect!FR77</f>
        <v>1</v>
      </c>
      <c r="FS77" s="142">
        <f>[1]playerSkillEffect!FS77</f>
        <v>0</v>
      </c>
      <c r="FT77" s="142" t="str">
        <f>[1]playerSkillEffect!FT77</f>
        <v>[4,5,1]</v>
      </c>
      <c r="FU77" s="142">
        <f>[1]playerSkillEffect!FU77</f>
        <v>2</v>
      </c>
      <c r="FV77" s="142">
        <f>[1]playerSkillEffect!FV77</f>
        <v>1</v>
      </c>
      <c r="FW77" s="142">
        <f>[1]playerSkillEffect!FW77</f>
        <v>25</v>
      </c>
      <c r="FX77" s="142">
        <f>[1]playerSkillEffect!FX77</f>
        <v>2000</v>
      </c>
      <c r="FY77" s="142">
        <f>[1]playerSkillEffect!FY77</f>
        <v>1</v>
      </c>
      <c r="FZ77" s="142">
        <f>[1]playerSkillEffect!FZ77</f>
        <v>0</v>
      </c>
      <c r="GA77" s="142">
        <f>[1]playerSkillEffect!GA77</f>
        <v>0</v>
      </c>
      <c r="GB77" s="142">
        <f>[1]playerSkillEffect!GB77</f>
        <v>0</v>
      </c>
      <c r="GC77" s="142">
        <f>[1]playerSkillEffect!GC77</f>
        <v>0</v>
      </c>
      <c r="GD77" s="142">
        <f>[1]playerSkillEffect!GD77</f>
        <v>0</v>
      </c>
      <c r="GE77" s="142">
        <f>[1]playerSkillEffect!GE77</f>
        <v>0</v>
      </c>
      <c r="GF77" s="142">
        <f>[1]playerSkillEffect!GF77</f>
        <v>0</v>
      </c>
      <c r="GG77" s="142">
        <f>[1]playerSkillEffect!GG77</f>
        <v>0</v>
      </c>
      <c r="GH77" s="142">
        <f>[1]playerSkillEffect!GH77</f>
        <v>0</v>
      </c>
    </row>
    <row r="78" spans="1:190">
      <c r="A78" s="142">
        <f>[1]playerSkillEffect!A78</f>
        <v>5071</v>
      </c>
      <c r="B78" s="142" t="str">
        <f>[1]playerSkillEffect!B78</f>
        <v>雷鸣爆弹</v>
      </c>
      <c r="C78" s="142">
        <f>[1]playerSkillEffect!C78</f>
        <v>2</v>
      </c>
      <c r="D78" s="142">
        <f>[1]playerSkillEffect!D78</f>
        <v>0</v>
      </c>
      <c r="E78" s="142">
        <f>[1]playerSkillEffect!E78</f>
        <v>0</v>
      </c>
      <c r="F78" s="142">
        <f>[1]playerSkillEffect!F78</f>
        <v>1</v>
      </c>
      <c r="G78" s="142">
        <f>[1]playerSkillEffect!G78</f>
        <v>1</v>
      </c>
      <c r="H78" s="142">
        <f>[1]playerSkillEffect!H78</f>
        <v>1</v>
      </c>
      <c r="I78" s="142">
        <f>[1]playerSkillEffect!I78</f>
        <v>0</v>
      </c>
      <c r="J78" s="142">
        <f>[1]playerSkillEffect!J78</f>
        <v>0</v>
      </c>
      <c r="K78" s="142">
        <f>[1]playerSkillEffect!K78</f>
        <v>0</v>
      </c>
      <c r="L78" s="142">
        <f>[1]playerSkillEffect!L78</f>
        <v>2.7E-2</v>
      </c>
      <c r="M78" s="142">
        <f>[1]playerSkillEffect!M78</f>
        <v>1.7999999999999999E-2</v>
      </c>
      <c r="N78" s="142" t="str">
        <f>[1]playerSkillEffect!N78</f>
        <v>PLAYERSKILL_507</v>
      </c>
      <c r="O78" s="142" t="str">
        <f>[1]playerSkillEffect!O78</f>
        <v>PLAYERSKILLDES_5071</v>
      </c>
      <c r="P78" s="142" t="str">
        <f>[1]playerSkillEffect!P78</f>
        <v>PLAYERSKILLDES2_5071</v>
      </c>
      <c r="Q78" s="142" t="str">
        <f>[1]playerSkillEffect!Q78</f>
        <v>PLAYERSKILLDES3_5071</v>
      </c>
      <c r="R78" s="142" t="str">
        <f>[1]playerSkillEffect!R78</f>
        <v>PLAYERSKILLDES4_5071</v>
      </c>
      <c r="S78" s="142" t="str">
        <f>[1]playerSkillEffect!S78</f>
        <v>ps_leimingbaodan</v>
      </c>
      <c r="T78" s="142">
        <f>[1]playerSkillEffect!T78</f>
        <v>101</v>
      </c>
      <c r="U78" s="142">
        <f>[1]playerSkillEffect!U78</f>
        <v>0</v>
      </c>
      <c r="V78" s="142">
        <f>[1]playerSkillEffect!V78</f>
        <v>0</v>
      </c>
      <c r="W78" s="142">
        <f>[1]playerSkillEffect!W78</f>
        <v>0</v>
      </c>
      <c r="X78" s="142">
        <f>[1]playerSkillEffect!X78</f>
        <v>0</v>
      </c>
      <c r="Y78" s="142">
        <f>[1]playerSkillEffect!Y78</f>
        <v>0</v>
      </c>
      <c r="Z78" s="142">
        <f>[1]playerSkillEffect!Z78</f>
        <v>0</v>
      </c>
      <c r="AA78" s="142">
        <f>[1]playerSkillEffect!AA78</f>
        <v>0</v>
      </c>
      <c r="AB78" s="142">
        <f>[1]playerSkillEffect!AB78</f>
        <v>0</v>
      </c>
      <c r="AC78" s="142">
        <f>[1]playerSkillEffect!AC78</f>
        <v>0</v>
      </c>
      <c r="AD78" s="142" t="str">
        <f>[1]playerSkillEffect!AD78</f>
        <v>leimingbaodan_leimingbaodan</v>
      </c>
      <c r="AE78" s="142">
        <f>[1]playerSkillEffect!AE78</f>
        <v>0</v>
      </c>
      <c r="AF78" s="142">
        <f>[1]playerSkillEffect!AF78</f>
        <v>0</v>
      </c>
      <c r="AG78" s="142">
        <f>[1]playerSkillEffect!AG78</f>
        <v>0</v>
      </c>
      <c r="AH78" s="142">
        <f>[1]playerSkillEffect!AH78</f>
        <v>120</v>
      </c>
      <c r="AI78" s="142">
        <f>[1]playerSkillEffect!AI78</f>
        <v>0</v>
      </c>
      <c r="AJ78" s="142">
        <f>[1]playerSkillEffect!AJ78</f>
        <v>0</v>
      </c>
      <c r="AK78" s="142">
        <f>[1]playerSkillEffect!AK78</f>
        <v>0</v>
      </c>
      <c r="AL78" s="142">
        <f>[1]playerSkillEffect!AL78</f>
        <v>0</v>
      </c>
      <c r="AM78" s="142">
        <f>[1]playerSkillEffect!AM78</f>
        <v>1</v>
      </c>
      <c r="AN78" s="142">
        <f>[1]playerSkillEffect!AN78</f>
        <v>0</v>
      </c>
      <c r="AO78" s="142">
        <f>[1]playerSkillEffect!AO78</f>
        <v>0</v>
      </c>
      <c r="AP78" s="142">
        <f>[1]playerSkillEffect!AP78</f>
        <v>3</v>
      </c>
      <c r="AQ78" s="142">
        <f>[1]playerSkillEffect!AQ78</f>
        <v>5</v>
      </c>
      <c r="AR78" s="142">
        <f>[1]playerSkillEffect!AR78</f>
        <v>0</v>
      </c>
      <c r="AS78" s="142">
        <f>[1]playerSkillEffect!AS78</f>
        <v>0</v>
      </c>
      <c r="AT78" s="142" t="str">
        <f>[1]playerSkillEffect!AT78</f>
        <v>[10000,0]</v>
      </c>
      <c r="AU78" s="142" t="str">
        <f>[1]playerSkillEffect!AU78</f>
        <v>[10000,0]</v>
      </c>
      <c r="AV78" s="142" t="str">
        <f>[1]playerSkillEffect!AV78</f>
        <v>[36,0]</v>
      </c>
      <c r="AW78" s="142">
        <f>[1]playerSkillEffect!AW78</f>
        <v>1</v>
      </c>
      <c r="AX78" s="142">
        <f>[1]playerSkillEffect!AX78</f>
        <v>1</v>
      </c>
      <c r="AY78" s="142">
        <f>[1]playerSkillEffect!AY78</f>
        <v>1</v>
      </c>
      <c r="AZ78" s="142">
        <f>[1]playerSkillEffect!AZ78</f>
        <v>0</v>
      </c>
      <c r="BA78" s="142">
        <f>[1]playerSkillEffect!BA78</f>
        <v>0</v>
      </c>
      <c r="BB78" s="142">
        <f>[1]playerSkillEffect!BB78</f>
        <v>1</v>
      </c>
      <c r="BC78" s="142">
        <f>[1]playerSkillEffect!BC78</f>
        <v>0</v>
      </c>
      <c r="BD78" s="142">
        <f>[1]playerSkillEffect!BD78</f>
        <v>0</v>
      </c>
      <c r="BE78" s="142" t="str">
        <f>[1]playerSkillEffect!BE78</f>
        <v/>
      </c>
      <c r="BF78" s="142" t="str">
        <f>[1]playerSkillEffect!BF78</f>
        <v/>
      </c>
      <c r="BG78" s="142" t="str">
        <f>[1]playerSkillEffect!BG78</f>
        <v/>
      </c>
      <c r="BH78" s="142">
        <f>[1]playerSkillEffect!BH78</f>
        <v>100</v>
      </c>
      <c r="BI78" s="142" t="str">
        <f>[1]playerSkillEffect!BI78</f>
        <v>[[15,12]]</v>
      </c>
      <c r="BJ78" s="142">
        <f>[1]playerSkillEffect!BJ78</f>
        <v>0</v>
      </c>
      <c r="BK78" s="142">
        <f>[1]playerSkillEffect!BK78</f>
        <v>1</v>
      </c>
      <c r="BL78" s="142">
        <f>[1]playerSkillEffect!BL78</f>
        <v>60</v>
      </c>
      <c r="BM78" s="142">
        <f>[1]playerSkillEffect!BM78</f>
        <v>9</v>
      </c>
      <c r="BN78" s="142">
        <f>[1]playerSkillEffect!BN78</f>
        <v>0</v>
      </c>
      <c r="BO78" s="142">
        <f>[1]playerSkillEffect!BO78</f>
        <v>0</v>
      </c>
      <c r="BP78" s="142" t="str">
        <f>[1]playerSkillEffect!BP78</f>
        <v>[0,0]</v>
      </c>
      <c r="BQ78" s="142">
        <f>[1]playerSkillEffect!BQ78</f>
        <v>2</v>
      </c>
      <c r="BR78" s="142">
        <f>[1]playerSkillEffect!BR78</f>
        <v>0</v>
      </c>
      <c r="BS78" s="142" t="str">
        <f>[1]playerSkillEffect!BS78</f>
        <v/>
      </c>
      <c r="BT78" s="142">
        <f>[1]playerSkillEffect!BT78</f>
        <v>0</v>
      </c>
      <c r="BU78" s="142" t="str">
        <f>[1]playerSkillEffect!BU78</f>
        <v>[1675,905]</v>
      </c>
      <c r="BV78" s="142">
        <f>[1]playerSkillEffect!BV78</f>
        <v>0</v>
      </c>
      <c r="BW78" s="142" t="str">
        <f>[1]playerSkillEffect!BW78</f>
        <v/>
      </c>
      <c r="BX78" s="142">
        <f>[1]playerSkillEffect!BX78</f>
        <v>5</v>
      </c>
      <c r="BY78" s="142" t="str">
        <f>[1]playerSkillEffect!BY78</f>
        <v/>
      </c>
      <c r="BZ78" s="142" t="str">
        <f>[1]playerSkillEffect!BZ78</f>
        <v/>
      </c>
      <c r="CA78" s="142">
        <f>[1]playerSkillEffect!CA78</f>
        <v>4507</v>
      </c>
      <c r="CB78" s="142" t="str">
        <f>[1]playerSkillEffect!CB78</f>
        <v>[50,0]</v>
      </c>
      <c r="CC78" s="142">
        <f>[1]playerSkillEffect!CC78</f>
        <v>0</v>
      </c>
      <c r="CD78" s="142">
        <f>[1]playerSkillEffect!CD78</f>
        <v>0</v>
      </c>
      <c r="CE78" s="142" t="str">
        <f>[1]playerSkillEffect!CE78</f>
        <v/>
      </c>
      <c r="CF78" s="142" t="str">
        <f>[1]playerSkillEffect!CF78</f>
        <v/>
      </c>
      <c r="CG78" s="142" t="str">
        <f>[1]playerSkillEffect!CG78</f>
        <v/>
      </c>
      <c r="CH78" s="142" t="str">
        <f>[1]playerSkillEffect!CH78</f>
        <v/>
      </c>
      <c r="CI78" s="142" t="str">
        <f>[1]playerSkillEffect!CI78</f>
        <v/>
      </c>
      <c r="CJ78" s="142">
        <f>[1]playerSkillEffect!CJ78</f>
        <v>0</v>
      </c>
      <c r="CK78" s="142">
        <f>[1]playerSkillEffect!CK78</f>
        <v>0</v>
      </c>
      <c r="CL78" s="142">
        <f>[1]playerSkillEffect!CL78</f>
        <v>0</v>
      </c>
      <c r="CM78" s="142">
        <f>[1]playerSkillEffect!CM78</f>
        <v>0</v>
      </c>
      <c r="CN78" s="142">
        <f>[1]playerSkillEffect!CN78</f>
        <v>0</v>
      </c>
      <c r="CO78" s="142">
        <f>[1]playerSkillEffect!CO78</f>
        <v>0</v>
      </c>
      <c r="CP78" s="142">
        <f>[1]playerSkillEffect!CP78</f>
        <v>0</v>
      </c>
      <c r="CQ78" s="142">
        <f>[1]playerSkillEffect!CQ78</f>
        <v>0</v>
      </c>
      <c r="CR78" s="142">
        <f>[1]playerSkillEffect!CR78</f>
        <v>0</v>
      </c>
      <c r="CS78" s="142">
        <f>[1]playerSkillEffect!CS78</f>
        <v>0</v>
      </c>
      <c r="CT78" s="142">
        <f>[1]playerSkillEffect!CT78</f>
        <v>0</v>
      </c>
      <c r="CU78" s="142">
        <f>[1]playerSkillEffect!CU78</f>
        <v>0</v>
      </c>
      <c r="CV78" s="142">
        <f>[1]playerSkillEffect!CV78</f>
        <v>0</v>
      </c>
      <c r="CW78" s="142">
        <f>[1]playerSkillEffect!CW78</f>
        <v>5</v>
      </c>
      <c r="CX78" s="142">
        <f>[1]playerSkillEffect!CX78</f>
        <v>0</v>
      </c>
      <c r="CY78" s="142">
        <f>[1]playerSkillEffect!CY78</f>
        <v>0</v>
      </c>
      <c r="CZ78" s="142">
        <f>[1]playerSkillEffect!CZ78</f>
        <v>100</v>
      </c>
      <c r="DA78" s="142" t="str">
        <f>[1]playerSkillEffect!DA78</f>
        <v>[[15,12]]</v>
      </c>
      <c r="DB78" s="142">
        <f>[1]playerSkillEffect!DB78</f>
        <v>1</v>
      </c>
      <c r="DC78" s="142">
        <f>[1]playerSkillEffect!DC78</f>
        <v>0</v>
      </c>
      <c r="DD78" s="142">
        <f>[1]playerSkillEffect!DD78</f>
        <v>0</v>
      </c>
      <c r="DE78" s="142">
        <f>[1]playerSkillEffect!DE78</f>
        <v>0</v>
      </c>
      <c r="DF78" s="142">
        <f>[1]playerSkillEffect!DF78</f>
        <v>0</v>
      </c>
      <c r="DG78" s="142">
        <f>[1]playerSkillEffect!DG78</f>
        <v>0</v>
      </c>
      <c r="DH78" s="142">
        <f>[1]playerSkillEffect!DH78</f>
        <v>1</v>
      </c>
      <c r="DI78" s="142">
        <f>[1]playerSkillEffect!DI78</f>
        <v>60</v>
      </c>
      <c r="DJ78" s="142">
        <f>[1]playerSkillEffect!DJ78</f>
        <v>9</v>
      </c>
      <c r="DK78" s="142">
        <f>[1]playerSkillEffect!DK78</f>
        <v>0</v>
      </c>
      <c r="DL78" s="142">
        <f>[1]playerSkillEffect!DL78</f>
        <v>0</v>
      </c>
      <c r="DM78" s="142" t="str">
        <f>[1]playerSkillEffect!DM78</f>
        <v>[0,0]</v>
      </c>
      <c r="DN78" s="142">
        <f>[1]playerSkillEffect!DN78</f>
        <v>2</v>
      </c>
      <c r="DO78" s="142">
        <f>[1]playerSkillEffect!DO78</f>
        <v>0</v>
      </c>
      <c r="DP78" s="142" t="str">
        <f>[1]playerSkillEffect!DP78</f>
        <v/>
      </c>
      <c r="DQ78" s="142">
        <f>[1]playerSkillEffect!DQ78</f>
        <v>0</v>
      </c>
      <c r="DR78" s="142" t="str">
        <f>[1]playerSkillEffect!DR78</f>
        <v>[3350,1810]</v>
      </c>
      <c r="DS78" s="142">
        <f>[1]playerSkillEffect!DS78</f>
        <v>0</v>
      </c>
      <c r="DT78" s="142">
        <f>[1]playerSkillEffect!DT78</f>
        <v>5</v>
      </c>
      <c r="DU78" s="142" t="str">
        <f>[1]playerSkillEffect!DU78</f>
        <v/>
      </c>
      <c r="DV78" s="142" t="str">
        <f>[1]playerSkillEffect!DV78</f>
        <v/>
      </c>
      <c r="DW78" s="142">
        <f>[1]playerSkillEffect!DW78</f>
        <v>4507</v>
      </c>
      <c r="DX78" s="142" t="str">
        <f>[1]playerSkillEffect!DX78</f>
        <v>[100,0]</v>
      </c>
      <c r="DY78" s="142">
        <f>[1]playerSkillEffect!DY78</f>
        <v>0</v>
      </c>
      <c r="DZ78" s="142">
        <f>[1]playerSkillEffect!DZ78</f>
        <v>0</v>
      </c>
      <c r="EA78" s="142">
        <f>[1]playerSkillEffect!EA78</f>
        <v>0</v>
      </c>
      <c r="EB78" s="142">
        <f>[1]playerSkillEffect!EB78</f>
        <v>0</v>
      </c>
      <c r="EC78" s="142">
        <f>[1]playerSkillEffect!EC78</f>
        <v>0</v>
      </c>
      <c r="ED78" s="142">
        <f>[1]playerSkillEffect!ED78</f>
        <v>0</v>
      </c>
      <c r="EE78" s="142">
        <f>[1]playerSkillEffect!EE78</f>
        <v>0</v>
      </c>
      <c r="EF78" s="142">
        <f>[1]playerSkillEffect!EF78</f>
        <v>0</v>
      </c>
      <c r="EG78" s="142">
        <f>[1]playerSkillEffect!EG78</f>
        <v>0</v>
      </c>
      <c r="EH78" s="142">
        <f>[1]playerSkillEffect!EH78</f>
        <v>0</v>
      </c>
      <c r="EI78" s="142">
        <f>[1]playerSkillEffect!EI78</f>
        <v>0</v>
      </c>
      <c r="EJ78" s="142">
        <f>[1]playerSkillEffect!EJ78</f>
        <v>0</v>
      </c>
      <c r="EK78" s="142">
        <f>[1]playerSkillEffect!EK78</f>
        <v>0</v>
      </c>
      <c r="EL78" s="142">
        <f>[1]playerSkillEffect!EL78</f>
        <v>0</v>
      </c>
      <c r="EM78" s="142">
        <f>[1]playerSkillEffect!EM78</f>
        <v>0</v>
      </c>
      <c r="EN78" s="142">
        <f>[1]playerSkillEffect!EN78</f>
        <v>0</v>
      </c>
      <c r="EO78" s="142">
        <f>[1]playerSkillEffect!EO78</f>
        <v>0</v>
      </c>
      <c r="EP78" s="142">
        <f>[1]playerSkillEffect!EP78</f>
        <v>0</v>
      </c>
      <c r="EQ78" s="142">
        <f>[1]playerSkillEffect!EQ78</f>
        <v>0</v>
      </c>
      <c r="ER78" s="142">
        <f>[1]playerSkillEffect!ER78</f>
        <v>0</v>
      </c>
      <c r="ES78" s="142">
        <f>[1]playerSkillEffect!ES78</f>
        <v>0</v>
      </c>
      <c r="ET78" s="142">
        <f>[1]playerSkillEffect!ET78</f>
        <v>0</v>
      </c>
      <c r="EU78" s="142">
        <f>[1]playerSkillEffect!EU78</f>
        <v>0</v>
      </c>
      <c r="EV78" s="142">
        <f>[1]playerSkillEffect!EV78</f>
        <v>0</v>
      </c>
      <c r="EW78" s="142">
        <f>[1]playerSkillEffect!EW78</f>
        <v>1</v>
      </c>
      <c r="EX78" s="142">
        <f>[1]playerSkillEffect!EX78</f>
        <v>0</v>
      </c>
      <c r="EY78" s="142">
        <f>[1]playerSkillEffect!EY78</f>
        <v>0</v>
      </c>
      <c r="EZ78" s="142">
        <f>[1]playerSkillEffect!EZ78</f>
        <v>101</v>
      </c>
      <c r="FA78" s="142">
        <f>[1]playerSkillEffect!FA78</f>
        <v>0</v>
      </c>
      <c r="FB78" s="142">
        <f>[1]playerSkillEffect!FB78</f>
        <v>0</v>
      </c>
      <c r="FC78" s="142">
        <f>[1]playerSkillEffect!FC78</f>
        <v>0</v>
      </c>
      <c r="FD78" s="142">
        <f>[1]playerSkillEffect!FD78</f>
        <v>0</v>
      </c>
      <c r="FE78" s="142">
        <f>[1]playerSkillEffect!FE78</f>
        <v>0</v>
      </c>
      <c r="FF78" s="142" t="str">
        <f>[1]playerSkillEffect!FF78</f>
        <v>[4,5]</v>
      </c>
      <c r="FG78" s="142">
        <f>[1]playerSkillEffect!FG78</f>
        <v>2</v>
      </c>
      <c r="FH78" s="142">
        <f>[1]playerSkillEffect!FH78</f>
        <v>1</v>
      </c>
      <c r="FI78" s="142">
        <f>[1]playerSkillEffect!FI78</f>
        <v>25</v>
      </c>
      <c r="FJ78" s="142">
        <f>[1]playerSkillEffect!FJ78</f>
        <v>1</v>
      </c>
      <c r="FK78" s="142">
        <f>[1]playerSkillEffect!FK78</f>
        <v>0</v>
      </c>
      <c r="FL78" s="142">
        <f>[1]playerSkillEffect!FL78</f>
        <v>0</v>
      </c>
      <c r="FM78" s="142">
        <f>[1]playerSkillEffect!FM78</f>
        <v>101</v>
      </c>
      <c r="FN78" s="142">
        <f>[1]playerSkillEffect!FN78</f>
        <v>0</v>
      </c>
      <c r="FO78" s="142">
        <f>[1]playerSkillEffect!FO78</f>
        <v>0</v>
      </c>
      <c r="FP78" s="142">
        <f>[1]playerSkillEffect!FP78</f>
        <v>0</v>
      </c>
      <c r="FQ78" s="142" t="str">
        <f>[1]playerSkillEffect!FQ78</f>
        <v>[[15,12]]</v>
      </c>
      <c r="FR78" s="142">
        <f>[1]playerSkillEffect!FR78</f>
        <v>1</v>
      </c>
      <c r="FS78" s="142">
        <f>[1]playerSkillEffect!FS78</f>
        <v>0</v>
      </c>
      <c r="FT78" s="142" t="str">
        <f>[1]playerSkillEffect!FT78</f>
        <v>[4,5,1]</v>
      </c>
      <c r="FU78" s="142">
        <f>[1]playerSkillEffect!FU78</f>
        <v>2</v>
      </c>
      <c r="FV78" s="142">
        <f>[1]playerSkillEffect!FV78</f>
        <v>1</v>
      </c>
      <c r="FW78" s="142">
        <f>[1]playerSkillEffect!FW78</f>
        <v>25</v>
      </c>
      <c r="FX78" s="142">
        <f>[1]playerSkillEffect!FX78</f>
        <v>2000</v>
      </c>
      <c r="FY78" s="142">
        <f>[1]playerSkillEffect!FY78</f>
        <v>1</v>
      </c>
      <c r="FZ78" s="142">
        <f>[1]playerSkillEffect!FZ78</f>
        <v>0</v>
      </c>
      <c r="GA78" s="142">
        <f>[1]playerSkillEffect!GA78</f>
        <v>0</v>
      </c>
      <c r="GB78" s="142">
        <f>[1]playerSkillEffect!GB78</f>
        <v>0</v>
      </c>
      <c r="GC78" s="142">
        <f>[1]playerSkillEffect!GC78</f>
        <v>0</v>
      </c>
      <c r="GD78" s="142">
        <f>[1]playerSkillEffect!GD78</f>
        <v>0</v>
      </c>
      <c r="GE78" s="142">
        <f>[1]playerSkillEffect!GE78</f>
        <v>0</v>
      </c>
      <c r="GF78" s="142">
        <f>[1]playerSkillEffect!GF78</f>
        <v>0</v>
      </c>
      <c r="GG78" s="142">
        <f>[1]playerSkillEffect!GG78</f>
        <v>0</v>
      </c>
      <c r="GH78" s="142">
        <f>[1]playerSkillEffect!GH78</f>
        <v>0</v>
      </c>
    </row>
    <row r="79" spans="1:190">
      <c r="A79" s="142">
        <f>[1]playerSkillEffect!A79</f>
        <v>508</v>
      </c>
      <c r="B79" s="142" t="str">
        <f>[1]playerSkillEffect!B79</f>
        <v>悲痛欲绝</v>
      </c>
      <c r="C79" s="142">
        <f>[1]playerSkillEffect!C79</f>
        <v>2</v>
      </c>
      <c r="D79" s="142">
        <f>[1]playerSkillEffect!D79</f>
        <v>0</v>
      </c>
      <c r="E79" s="142">
        <f>[1]playerSkillEffect!E79</f>
        <v>0</v>
      </c>
      <c r="F79" s="142">
        <f>[1]playerSkillEffect!F79</f>
        <v>1</v>
      </c>
      <c r="G79" s="142">
        <f>[1]playerSkillEffect!G79</f>
        <v>2</v>
      </c>
      <c r="H79" s="142">
        <f>[1]playerSkillEffect!H79</f>
        <v>2</v>
      </c>
      <c r="I79" s="142">
        <f>[1]playerSkillEffect!I79</f>
        <v>0</v>
      </c>
      <c r="J79" s="142">
        <f>[1]playerSkillEffect!J79</f>
        <v>0</v>
      </c>
      <c r="K79" s="142">
        <f>[1]playerSkillEffect!K79</f>
        <v>0</v>
      </c>
      <c r="L79" s="142">
        <f>[1]playerSkillEffect!L79</f>
        <v>2.7E-2</v>
      </c>
      <c r="M79" s="142">
        <f>[1]playerSkillEffect!M79</f>
        <v>1.7999999999999999E-2</v>
      </c>
      <c r="N79" s="142" t="str">
        <f>[1]playerSkillEffect!N79</f>
        <v>PLAYERSKILL_508</v>
      </c>
      <c r="O79" s="142" t="str">
        <f>[1]playerSkillEffect!O79</f>
        <v>PLAYERSKILLDES_508</v>
      </c>
      <c r="P79" s="142" t="str">
        <f>[1]playerSkillEffect!P79</f>
        <v>PLAYERSKILLDES2_508</v>
      </c>
      <c r="Q79" s="142" t="str">
        <f>[1]playerSkillEffect!Q79</f>
        <v>PLAYERSKILLDES3_508</v>
      </c>
      <c r="R79" s="142" t="str">
        <f>[1]playerSkillEffect!R79</f>
        <v>PLAYERSKILLDES4_508</v>
      </c>
      <c r="S79" s="142" t="str">
        <f>[1]playerSkillEffect!S79</f>
        <v>ps_beitongyujue</v>
      </c>
      <c r="T79" s="142">
        <f>[1]playerSkillEffect!T79</f>
        <v>101</v>
      </c>
      <c r="U79" s="142">
        <f>[1]playerSkillEffect!U79</f>
        <v>0</v>
      </c>
      <c r="V79" s="142">
        <f>[1]playerSkillEffect!V79</f>
        <v>0</v>
      </c>
      <c r="W79" s="142">
        <f>[1]playerSkillEffect!W79</f>
        <v>0</v>
      </c>
      <c r="X79" s="142">
        <f>[1]playerSkillEffect!X79</f>
        <v>0</v>
      </c>
      <c r="Y79" s="142">
        <f>[1]playerSkillEffect!Y79</f>
        <v>0</v>
      </c>
      <c r="Z79" s="142">
        <f>[1]playerSkillEffect!Z79</f>
        <v>0</v>
      </c>
      <c r="AA79" s="142">
        <f>[1]playerSkillEffect!AA79</f>
        <v>0</v>
      </c>
      <c r="AB79" s="142">
        <f>[1]playerSkillEffect!AB79</f>
        <v>0</v>
      </c>
      <c r="AC79" s="142">
        <f>[1]playerSkillEffect!AC79</f>
        <v>0</v>
      </c>
      <c r="AD79" s="142" t="str">
        <f>[1]playerSkillEffect!AD79</f>
        <v>beitongyujue_beitongyujue</v>
      </c>
      <c r="AE79" s="142">
        <f>[1]playerSkillEffect!AE79</f>
        <v>0</v>
      </c>
      <c r="AF79" s="142">
        <f>[1]playerSkillEffect!AF79</f>
        <v>0</v>
      </c>
      <c r="AG79" s="142">
        <f>[1]playerSkillEffect!AG79</f>
        <v>0</v>
      </c>
      <c r="AH79" s="142">
        <f>[1]playerSkillEffect!AH79</f>
        <v>160</v>
      </c>
      <c r="AI79" s="142">
        <f>[1]playerSkillEffect!AI79</f>
        <v>0</v>
      </c>
      <c r="AJ79" s="142">
        <f>[1]playerSkillEffect!AJ79</f>
        <v>0</v>
      </c>
      <c r="AK79" s="142">
        <f>[1]playerSkillEffect!AK79</f>
        <v>0</v>
      </c>
      <c r="AL79" s="142">
        <f>[1]playerSkillEffect!AL79</f>
        <v>0</v>
      </c>
      <c r="AM79" s="142">
        <f>[1]playerSkillEffect!AM79</f>
        <v>1</v>
      </c>
      <c r="AN79" s="142" t="str">
        <f>[1]playerSkillEffect!AN79</f>
        <v>[["skill_beitongyujue",1]]</v>
      </c>
      <c r="AO79" s="142">
        <f>[1]playerSkillEffect!AO79</f>
        <v>0</v>
      </c>
      <c r="AP79" s="142">
        <f>[1]playerSkillEffect!AP79</f>
        <v>3</v>
      </c>
      <c r="AQ79" s="142">
        <f>[1]playerSkillEffect!AQ79</f>
        <v>5</v>
      </c>
      <c r="AR79" s="142">
        <f>[1]playerSkillEffect!AR79</f>
        <v>0</v>
      </c>
      <c r="AS79" s="142">
        <f>[1]playerSkillEffect!AS79</f>
        <v>0</v>
      </c>
      <c r="AT79" s="142" t="str">
        <f>[1]playerSkillEffect!AT79</f>
        <v>[6000,500]</v>
      </c>
      <c r="AU79" s="142" t="str">
        <f>[1]playerSkillEffect!AU79</f>
        <v>[26000,500]</v>
      </c>
      <c r="AV79" s="142" t="str">
        <f>[1]playerSkillEffect!AV79</f>
        <v>[32,0]</v>
      </c>
      <c r="AW79" s="142">
        <f>[1]playerSkillEffect!AW79</f>
        <v>1</v>
      </c>
      <c r="AX79" s="142">
        <f>[1]playerSkillEffect!AX79</f>
        <v>1</v>
      </c>
      <c r="AY79" s="142">
        <f>[1]playerSkillEffect!AY79</f>
        <v>1</v>
      </c>
      <c r="AZ79" s="142" t="str">
        <f>[1]playerSkillEffect!AZ79</f>
        <v/>
      </c>
      <c r="BA79" s="142">
        <f>[1]playerSkillEffect!BA79</f>
        <v>0</v>
      </c>
      <c r="BB79" s="142">
        <f>[1]playerSkillEffect!BB79</f>
        <v>1</v>
      </c>
      <c r="BC79" s="142">
        <f>[1]playerSkillEffect!BC79</f>
        <v>0</v>
      </c>
      <c r="BD79" s="142" t="str">
        <f>[1]playerSkillEffect!BD79</f>
        <v/>
      </c>
      <c r="BE79" s="142" t="str">
        <f>[1]playerSkillEffect!BE79</f>
        <v/>
      </c>
      <c r="BF79" s="142" t="str">
        <f>[1]playerSkillEffect!BF79</f>
        <v/>
      </c>
      <c r="BG79" s="142" t="str">
        <f>[1]playerSkillEffect!BG79</f>
        <v/>
      </c>
      <c r="BH79" s="142">
        <f>[1]playerSkillEffect!BH79</f>
        <v>100</v>
      </c>
      <c r="BI79" s="142" t="str">
        <f>[1]playerSkillEffect!BI79</f>
        <v>[[17,104]]</v>
      </c>
      <c r="BJ79" s="142">
        <f>[1]playerSkillEffect!BJ79</f>
        <v>0</v>
      </c>
      <c r="BK79" s="142">
        <f>[1]playerSkillEffect!BK79</f>
        <v>1</v>
      </c>
      <c r="BL79" s="142">
        <f>[1]playerSkillEffect!BL79</f>
        <v>45</v>
      </c>
      <c r="BM79" s="142">
        <f>[1]playerSkillEffect!BM79</f>
        <v>9</v>
      </c>
      <c r="BN79" s="142">
        <f>[1]playerSkillEffect!BN79</f>
        <v>0</v>
      </c>
      <c r="BO79" s="142">
        <f>[1]playerSkillEffect!BO79</f>
        <v>0</v>
      </c>
      <c r="BP79" s="142" t="str">
        <f>[1]playerSkillEffect!BP79</f>
        <v>[0,0]</v>
      </c>
      <c r="BQ79" s="142">
        <f>[1]playerSkillEffect!BQ79</f>
        <v>0</v>
      </c>
      <c r="BR79" s="142">
        <f>[1]playerSkillEffect!BR79</f>
        <v>0</v>
      </c>
      <c r="BS79" s="142" t="str">
        <f>[1]playerSkillEffect!BS79</f>
        <v/>
      </c>
      <c r="BT79" s="142">
        <f>[1]playerSkillEffect!BT79</f>
        <v>0</v>
      </c>
      <c r="BU79" s="142" t="str">
        <f>[1]playerSkillEffect!BU79</f>
        <v/>
      </c>
      <c r="BV79" s="142">
        <f>[1]playerSkillEffect!BV79</f>
        <v>0</v>
      </c>
      <c r="BW79" s="142" t="str">
        <f>[1]playerSkillEffect!BW79</f>
        <v/>
      </c>
      <c r="BX79" s="142">
        <f>[1]playerSkillEffect!BX79</f>
        <v>5</v>
      </c>
      <c r="BY79" s="142" t="str">
        <f>[1]playerSkillEffect!BY79</f>
        <v/>
      </c>
      <c r="BZ79" s="142" t="str">
        <f>[1]playerSkillEffect!BZ79</f>
        <v/>
      </c>
      <c r="CA79" s="142">
        <f>[1]playerSkillEffect!CA79</f>
        <v>1998</v>
      </c>
      <c r="CB79" s="142" t="str">
        <f>[1]playerSkillEffect!CB79</f>
        <v>[100,0]</v>
      </c>
      <c r="CC79" s="142">
        <f>[1]playerSkillEffect!CC79</f>
        <v>0</v>
      </c>
      <c r="CD79" s="142">
        <f>[1]playerSkillEffect!CD79</f>
        <v>0</v>
      </c>
      <c r="CE79" s="142" t="str">
        <f>[1]playerSkillEffect!CE79</f>
        <v/>
      </c>
      <c r="CF79" s="142" t="str">
        <f>[1]playerSkillEffect!CF79</f>
        <v/>
      </c>
      <c r="CG79" s="142" t="str">
        <f>[1]playerSkillEffect!CG79</f>
        <v/>
      </c>
      <c r="CH79" s="142" t="str">
        <f>[1]playerSkillEffect!CH79</f>
        <v/>
      </c>
      <c r="CI79" s="142" t="str">
        <f>[1]playerSkillEffect!CI79</f>
        <v/>
      </c>
      <c r="CJ79" s="142">
        <f>[1]playerSkillEffect!CJ79</f>
        <v>0</v>
      </c>
      <c r="CK79" s="142">
        <f>[1]playerSkillEffect!CK79</f>
        <v>0</v>
      </c>
      <c r="CL79" s="142">
        <f>[1]playerSkillEffect!CL79</f>
        <v>0</v>
      </c>
      <c r="CM79" s="142">
        <f>[1]playerSkillEffect!CM79</f>
        <v>0</v>
      </c>
      <c r="CN79" s="142">
        <f>[1]playerSkillEffect!CN79</f>
        <v>0</v>
      </c>
      <c r="CO79" s="142">
        <f>[1]playerSkillEffect!CO79</f>
        <v>0</v>
      </c>
      <c r="CP79" s="142">
        <f>[1]playerSkillEffect!CP79</f>
        <v>0</v>
      </c>
      <c r="CQ79" s="142">
        <f>[1]playerSkillEffect!CQ79</f>
        <v>0</v>
      </c>
      <c r="CR79" s="142">
        <f>[1]playerSkillEffect!CR79</f>
        <v>0</v>
      </c>
      <c r="CS79" s="142">
        <f>[1]playerSkillEffect!CS79</f>
        <v>0</v>
      </c>
      <c r="CT79" s="142">
        <f>[1]playerSkillEffect!CT79</f>
        <v>0</v>
      </c>
      <c r="CU79" s="142">
        <f>[1]playerSkillEffect!CU79</f>
        <v>0</v>
      </c>
      <c r="CV79" s="142">
        <f>[1]playerSkillEffect!CV79</f>
        <v>0</v>
      </c>
      <c r="CW79" s="142">
        <f>[1]playerSkillEffect!CW79</f>
        <v>0</v>
      </c>
      <c r="CX79" s="142">
        <f>[1]playerSkillEffect!CX79</f>
        <v>0</v>
      </c>
      <c r="CY79" s="142">
        <f>[1]playerSkillEffect!CY79</f>
        <v>0</v>
      </c>
      <c r="CZ79" s="142">
        <f>[1]playerSkillEffect!CZ79</f>
        <v>0</v>
      </c>
      <c r="DA79" s="142">
        <f>[1]playerSkillEffect!DA79</f>
        <v>0</v>
      </c>
      <c r="DB79" s="142">
        <f>[1]playerSkillEffect!DB79</f>
        <v>0</v>
      </c>
      <c r="DC79" s="142">
        <f>[1]playerSkillEffect!DC79</f>
        <v>0</v>
      </c>
      <c r="DD79" s="142">
        <f>[1]playerSkillEffect!DD79</f>
        <v>0</v>
      </c>
      <c r="DE79" s="142">
        <f>[1]playerSkillEffect!DE79</f>
        <v>0</v>
      </c>
      <c r="DF79" s="142">
        <f>[1]playerSkillEffect!DF79</f>
        <v>0</v>
      </c>
      <c r="DG79" s="142">
        <f>[1]playerSkillEffect!DG79</f>
        <v>0</v>
      </c>
      <c r="DH79" s="142">
        <f>[1]playerSkillEffect!DH79</f>
        <v>0</v>
      </c>
      <c r="DI79" s="142">
        <f>[1]playerSkillEffect!DI79</f>
        <v>45</v>
      </c>
      <c r="DJ79" s="142">
        <f>[1]playerSkillEffect!DJ79</f>
        <v>0</v>
      </c>
      <c r="DK79" s="142">
        <f>[1]playerSkillEffect!DK79</f>
        <v>0</v>
      </c>
      <c r="DL79" s="142">
        <f>[1]playerSkillEffect!DL79</f>
        <v>0</v>
      </c>
      <c r="DM79" s="142">
        <f>[1]playerSkillEffect!DM79</f>
        <v>0</v>
      </c>
      <c r="DN79" s="142">
        <f>[1]playerSkillEffect!DN79</f>
        <v>0</v>
      </c>
      <c r="DO79" s="142">
        <f>[1]playerSkillEffect!DO79</f>
        <v>0</v>
      </c>
      <c r="DP79" s="142">
        <f>[1]playerSkillEffect!DP79</f>
        <v>0</v>
      </c>
      <c r="DQ79" s="142">
        <f>[1]playerSkillEffect!DQ79</f>
        <v>0</v>
      </c>
      <c r="DR79" s="142">
        <f>[1]playerSkillEffect!DR79</f>
        <v>0</v>
      </c>
      <c r="DS79" s="142">
        <f>[1]playerSkillEffect!DS79</f>
        <v>0</v>
      </c>
      <c r="DT79" s="142">
        <f>[1]playerSkillEffect!DT79</f>
        <v>5</v>
      </c>
      <c r="DU79" s="142">
        <f>[1]playerSkillEffect!DU79</f>
        <v>0</v>
      </c>
      <c r="DV79" s="142">
        <f>[1]playerSkillEffect!DV79</f>
        <v>0</v>
      </c>
      <c r="DW79" s="142">
        <f>[1]playerSkillEffect!DW79</f>
        <v>0</v>
      </c>
      <c r="DX79" s="142">
        <f>[1]playerSkillEffect!DX79</f>
        <v>0</v>
      </c>
      <c r="DY79" s="142">
        <f>[1]playerSkillEffect!DY79</f>
        <v>0</v>
      </c>
      <c r="DZ79" s="142">
        <f>[1]playerSkillEffect!DZ79</f>
        <v>0</v>
      </c>
      <c r="EA79" s="142">
        <f>[1]playerSkillEffect!EA79</f>
        <v>0</v>
      </c>
      <c r="EB79" s="142">
        <f>[1]playerSkillEffect!EB79</f>
        <v>0</v>
      </c>
      <c r="EC79" s="142">
        <f>[1]playerSkillEffect!EC79</f>
        <v>0</v>
      </c>
      <c r="ED79" s="142">
        <f>[1]playerSkillEffect!ED79</f>
        <v>0</v>
      </c>
      <c r="EE79" s="142">
        <f>[1]playerSkillEffect!EE79</f>
        <v>0</v>
      </c>
      <c r="EF79" s="142">
        <f>[1]playerSkillEffect!EF79</f>
        <v>0</v>
      </c>
      <c r="EG79" s="142">
        <f>[1]playerSkillEffect!EG79</f>
        <v>0</v>
      </c>
      <c r="EH79" s="142">
        <f>[1]playerSkillEffect!EH79</f>
        <v>0</v>
      </c>
      <c r="EI79" s="142">
        <f>[1]playerSkillEffect!EI79</f>
        <v>0</v>
      </c>
      <c r="EJ79" s="142">
        <f>[1]playerSkillEffect!EJ79</f>
        <v>0</v>
      </c>
      <c r="EK79" s="142">
        <f>[1]playerSkillEffect!EK79</f>
        <v>0</v>
      </c>
      <c r="EL79" s="142">
        <f>[1]playerSkillEffect!EL79</f>
        <v>0</v>
      </c>
      <c r="EM79" s="142">
        <f>[1]playerSkillEffect!EM79</f>
        <v>0</v>
      </c>
      <c r="EN79" s="142">
        <f>[1]playerSkillEffect!EN79</f>
        <v>0</v>
      </c>
      <c r="EO79" s="142">
        <f>[1]playerSkillEffect!EO79</f>
        <v>0</v>
      </c>
      <c r="EP79" s="142">
        <f>[1]playerSkillEffect!EP79</f>
        <v>0</v>
      </c>
      <c r="EQ79" s="142">
        <f>[1]playerSkillEffect!EQ79</f>
        <v>0</v>
      </c>
      <c r="ER79" s="142">
        <f>[1]playerSkillEffect!ER79</f>
        <v>0</v>
      </c>
      <c r="ES79" s="142">
        <f>[1]playerSkillEffect!ES79</f>
        <v>0</v>
      </c>
      <c r="ET79" s="142">
        <f>[1]playerSkillEffect!ET79</f>
        <v>0</v>
      </c>
      <c r="EU79" s="142">
        <f>[1]playerSkillEffect!EU79</f>
        <v>0</v>
      </c>
      <c r="EV79" s="142">
        <f>[1]playerSkillEffect!EV79</f>
        <v>0</v>
      </c>
      <c r="EW79" s="142">
        <f>[1]playerSkillEffect!EW79</f>
        <v>1</v>
      </c>
      <c r="EX79" s="142">
        <f>[1]playerSkillEffect!EX79</f>
        <v>0</v>
      </c>
      <c r="EY79" s="142">
        <f>[1]playerSkillEffect!EY79</f>
        <v>0</v>
      </c>
      <c r="EZ79" s="142">
        <f>[1]playerSkillEffect!EZ79</f>
        <v>101</v>
      </c>
      <c r="FA79" s="142">
        <f>[1]playerSkillEffect!FA79</f>
        <v>0</v>
      </c>
      <c r="FB79" s="142">
        <f>[1]playerSkillEffect!FB79</f>
        <v>0</v>
      </c>
      <c r="FC79" s="142">
        <f>[1]playerSkillEffect!FC79</f>
        <v>0</v>
      </c>
      <c r="FD79" s="142">
        <f>[1]playerSkillEffect!FD79</f>
        <v>0</v>
      </c>
      <c r="FE79" s="142">
        <f>[1]playerSkillEffect!FE79</f>
        <v>1</v>
      </c>
      <c r="FF79" s="142">
        <f>[1]playerSkillEffect!FF79</f>
        <v>0</v>
      </c>
      <c r="FG79" s="142" t="str">
        <f>[1]playerSkillEffect!FG79</f>
        <v/>
      </c>
      <c r="FH79" s="142">
        <f>[1]playerSkillEffect!FH79</f>
        <v>1</v>
      </c>
      <c r="FI79" s="142">
        <f>[1]playerSkillEffect!FI79</f>
        <v>25</v>
      </c>
      <c r="FJ79" s="142">
        <f>[1]playerSkillEffect!FJ79</f>
        <v>1</v>
      </c>
      <c r="FK79" s="142">
        <f>[1]playerSkillEffect!FK79</f>
        <v>0</v>
      </c>
      <c r="FL79" s="142">
        <f>[1]playerSkillEffect!FL79</f>
        <v>0</v>
      </c>
      <c r="FM79" s="142">
        <f>[1]playerSkillEffect!FM79</f>
        <v>101</v>
      </c>
      <c r="FN79" s="142">
        <f>[1]playerSkillEffect!FN79</f>
        <v>0</v>
      </c>
      <c r="FO79" s="142">
        <f>[1]playerSkillEffect!FO79</f>
        <v>0</v>
      </c>
      <c r="FP79" s="142">
        <f>[1]playerSkillEffect!FP79</f>
        <v>0</v>
      </c>
      <c r="FQ79" s="142">
        <f>[1]playerSkillEffect!FQ79</f>
        <v>0</v>
      </c>
      <c r="FR79" s="142">
        <f>[1]playerSkillEffect!FR79</f>
        <v>0</v>
      </c>
      <c r="FS79" s="142">
        <f>[1]playerSkillEffect!FS79</f>
        <v>1</v>
      </c>
      <c r="FT79" s="142" t="str">
        <f>[1]playerSkillEffect!FT79</f>
        <v>[4,5]</v>
      </c>
      <c r="FU79" s="142" t="str">
        <f>[1]playerSkillEffect!FU79</f>
        <v/>
      </c>
      <c r="FV79" s="142">
        <f>[1]playerSkillEffect!FV79</f>
        <v>1</v>
      </c>
      <c r="FW79" s="142">
        <f>[1]playerSkillEffect!FW79</f>
        <v>25</v>
      </c>
      <c r="FX79" s="142">
        <f>[1]playerSkillEffect!FX79</f>
        <v>2000</v>
      </c>
      <c r="FY79" s="142">
        <f>[1]playerSkillEffect!FY79</f>
        <v>1</v>
      </c>
      <c r="FZ79" s="142">
        <f>[1]playerSkillEffect!FZ79</f>
        <v>0</v>
      </c>
      <c r="GA79" s="142">
        <f>[1]playerSkillEffect!GA79</f>
        <v>0</v>
      </c>
      <c r="GB79" s="142">
        <f>[1]playerSkillEffect!GB79</f>
        <v>0</v>
      </c>
      <c r="GC79" s="142">
        <f>[1]playerSkillEffect!GC79</f>
        <v>0</v>
      </c>
      <c r="GD79" s="142">
        <f>[1]playerSkillEffect!GD79</f>
        <v>0</v>
      </c>
      <c r="GE79" s="142">
        <f>[1]playerSkillEffect!GE79</f>
        <v>0</v>
      </c>
      <c r="GF79" s="142">
        <f>[1]playerSkillEffect!GF79</f>
        <v>0</v>
      </c>
      <c r="GG79" s="142">
        <f>[1]playerSkillEffect!GG79</f>
        <v>0</v>
      </c>
      <c r="GH79" s="142">
        <f>[1]playerSkillEffect!GH79</f>
        <v>0</v>
      </c>
    </row>
    <row r="80" spans="1:190">
      <c r="A80" s="142">
        <f>[1]playerSkillEffect!A80</f>
        <v>5081</v>
      </c>
      <c r="B80" s="142" t="str">
        <f>[1]playerSkillEffect!B80</f>
        <v>悲痛欲绝</v>
      </c>
      <c r="C80" s="142">
        <f>[1]playerSkillEffect!C80</f>
        <v>2</v>
      </c>
      <c r="D80" s="142">
        <f>[1]playerSkillEffect!D80</f>
        <v>0</v>
      </c>
      <c r="E80" s="142">
        <f>[1]playerSkillEffect!E80</f>
        <v>0</v>
      </c>
      <c r="F80" s="142">
        <f>[1]playerSkillEffect!F80</f>
        <v>1</v>
      </c>
      <c r="G80" s="142">
        <f>[1]playerSkillEffect!G80</f>
        <v>2</v>
      </c>
      <c r="H80" s="142">
        <f>[1]playerSkillEffect!H80</f>
        <v>2</v>
      </c>
      <c r="I80" s="142">
        <f>[1]playerSkillEffect!I80</f>
        <v>0</v>
      </c>
      <c r="J80" s="142">
        <f>[1]playerSkillEffect!J80</f>
        <v>0</v>
      </c>
      <c r="K80" s="142">
        <f>[1]playerSkillEffect!K80</f>
        <v>0</v>
      </c>
      <c r="L80" s="142">
        <f>[1]playerSkillEffect!L80</f>
        <v>2.7E-2</v>
      </c>
      <c r="M80" s="142">
        <f>[1]playerSkillEffect!M80</f>
        <v>1.7999999999999999E-2</v>
      </c>
      <c r="N80" s="142" t="str">
        <f>[1]playerSkillEffect!N80</f>
        <v>PLAYERSKILL_508</v>
      </c>
      <c r="O80" s="142" t="str">
        <f>[1]playerSkillEffect!O80</f>
        <v>PLAYERSKILLDES_5081</v>
      </c>
      <c r="P80" s="142" t="str">
        <f>[1]playerSkillEffect!P80</f>
        <v>PLAYERSKILLDES2_5081</v>
      </c>
      <c r="Q80" s="142" t="str">
        <f>[1]playerSkillEffect!Q80</f>
        <v>PLAYERSKILLDES3_5081</v>
      </c>
      <c r="R80" s="142" t="str">
        <f>[1]playerSkillEffect!R80</f>
        <v>PLAYERSKILLDES4_5081</v>
      </c>
      <c r="S80" s="142" t="str">
        <f>[1]playerSkillEffect!S80</f>
        <v>ps_beitongyujue</v>
      </c>
      <c r="T80" s="142">
        <f>[1]playerSkillEffect!T80</f>
        <v>101</v>
      </c>
      <c r="U80" s="142">
        <f>[1]playerSkillEffect!U80</f>
        <v>0</v>
      </c>
      <c r="V80" s="142">
        <f>[1]playerSkillEffect!V80</f>
        <v>0</v>
      </c>
      <c r="W80" s="142">
        <f>[1]playerSkillEffect!W80</f>
        <v>0</v>
      </c>
      <c r="X80" s="142">
        <f>[1]playerSkillEffect!X80</f>
        <v>0</v>
      </c>
      <c r="Y80" s="142">
        <f>[1]playerSkillEffect!Y80</f>
        <v>0</v>
      </c>
      <c r="Z80" s="142">
        <f>[1]playerSkillEffect!Z80</f>
        <v>0</v>
      </c>
      <c r="AA80" s="142">
        <f>[1]playerSkillEffect!AA80</f>
        <v>0</v>
      </c>
      <c r="AB80" s="142">
        <f>[1]playerSkillEffect!AB80</f>
        <v>0</v>
      </c>
      <c r="AC80" s="142">
        <f>[1]playerSkillEffect!AC80</f>
        <v>0</v>
      </c>
      <c r="AD80" s="142" t="str">
        <f>[1]playerSkillEffect!AD80</f>
        <v>beitongyujue_beitongyujue</v>
      </c>
      <c r="AE80" s="142">
        <f>[1]playerSkillEffect!AE80</f>
        <v>0</v>
      </c>
      <c r="AF80" s="142">
        <f>[1]playerSkillEffect!AF80</f>
        <v>0</v>
      </c>
      <c r="AG80" s="142">
        <f>[1]playerSkillEffect!AG80</f>
        <v>0</v>
      </c>
      <c r="AH80" s="142">
        <f>[1]playerSkillEffect!AH80</f>
        <v>160</v>
      </c>
      <c r="AI80" s="142">
        <f>[1]playerSkillEffect!AI80</f>
        <v>0</v>
      </c>
      <c r="AJ80" s="142">
        <f>[1]playerSkillEffect!AJ80</f>
        <v>0</v>
      </c>
      <c r="AK80" s="142">
        <f>[1]playerSkillEffect!AK80</f>
        <v>0</v>
      </c>
      <c r="AL80" s="142">
        <f>[1]playerSkillEffect!AL80</f>
        <v>0</v>
      </c>
      <c r="AM80" s="142">
        <f>[1]playerSkillEffect!AM80</f>
        <v>1</v>
      </c>
      <c r="AN80" s="142" t="str">
        <f>[1]playerSkillEffect!AN80</f>
        <v>[["skill_beitongyujue",1]]</v>
      </c>
      <c r="AO80" s="142">
        <f>[1]playerSkillEffect!AO80</f>
        <v>0</v>
      </c>
      <c r="AP80" s="142">
        <f>[1]playerSkillEffect!AP80</f>
        <v>3</v>
      </c>
      <c r="AQ80" s="142">
        <f>[1]playerSkillEffect!AQ80</f>
        <v>5</v>
      </c>
      <c r="AR80" s="142">
        <f>[1]playerSkillEffect!AR80</f>
        <v>0</v>
      </c>
      <c r="AS80" s="142">
        <f>[1]playerSkillEffect!AS80</f>
        <v>0</v>
      </c>
      <c r="AT80" s="142" t="str">
        <f>[1]playerSkillEffect!AT80</f>
        <v>[6000,500]</v>
      </c>
      <c r="AU80" s="142" t="str">
        <f>[1]playerSkillEffect!AU80</f>
        <v>[26000,500]</v>
      </c>
      <c r="AV80" s="142" t="str">
        <f>[1]playerSkillEffect!AV80</f>
        <v>[32,0]</v>
      </c>
      <c r="AW80" s="142">
        <f>[1]playerSkillEffect!AW80</f>
        <v>1</v>
      </c>
      <c r="AX80" s="142">
        <f>[1]playerSkillEffect!AX80</f>
        <v>1</v>
      </c>
      <c r="AY80" s="142">
        <f>[1]playerSkillEffect!AY80</f>
        <v>1</v>
      </c>
      <c r="AZ80" s="142" t="str">
        <f>[1]playerSkillEffect!AZ80</f>
        <v/>
      </c>
      <c r="BA80" s="142">
        <f>[1]playerSkillEffect!BA80</f>
        <v>0</v>
      </c>
      <c r="BB80" s="142">
        <f>[1]playerSkillEffect!BB80</f>
        <v>1</v>
      </c>
      <c r="BC80" s="142">
        <f>[1]playerSkillEffect!BC80</f>
        <v>0</v>
      </c>
      <c r="BD80" s="142" t="str">
        <f>[1]playerSkillEffect!BD80</f>
        <v/>
      </c>
      <c r="BE80" s="142" t="str">
        <f>[1]playerSkillEffect!BE80</f>
        <v/>
      </c>
      <c r="BF80" s="142" t="str">
        <f>[1]playerSkillEffect!BF80</f>
        <v/>
      </c>
      <c r="BG80" s="142" t="str">
        <f>[1]playerSkillEffect!BG80</f>
        <v/>
      </c>
      <c r="BH80" s="142">
        <f>[1]playerSkillEffect!BH80</f>
        <v>100</v>
      </c>
      <c r="BI80" s="142" t="str">
        <f>[1]playerSkillEffect!BI80</f>
        <v>[[17,104]]</v>
      </c>
      <c r="BJ80" s="142">
        <f>[1]playerSkillEffect!BJ80</f>
        <v>0</v>
      </c>
      <c r="BK80" s="142">
        <f>[1]playerSkillEffect!BK80</f>
        <v>1</v>
      </c>
      <c r="BL80" s="142">
        <f>[1]playerSkillEffect!BL80</f>
        <v>45</v>
      </c>
      <c r="BM80" s="142">
        <f>[1]playerSkillEffect!BM80</f>
        <v>9</v>
      </c>
      <c r="BN80" s="142">
        <f>[1]playerSkillEffect!BN80</f>
        <v>0</v>
      </c>
      <c r="BO80" s="142">
        <f>[1]playerSkillEffect!BO80</f>
        <v>0</v>
      </c>
      <c r="BP80" s="142" t="str">
        <f>[1]playerSkillEffect!BP80</f>
        <v>[0,0]</v>
      </c>
      <c r="BQ80" s="142">
        <f>[1]playerSkillEffect!BQ80</f>
        <v>0</v>
      </c>
      <c r="BR80" s="142">
        <f>[1]playerSkillEffect!BR80</f>
        <v>0</v>
      </c>
      <c r="BS80" s="142" t="str">
        <f>[1]playerSkillEffect!BS80</f>
        <v/>
      </c>
      <c r="BT80" s="142">
        <f>[1]playerSkillEffect!BT80</f>
        <v>0</v>
      </c>
      <c r="BU80" s="142" t="str">
        <f>[1]playerSkillEffect!BU80</f>
        <v/>
      </c>
      <c r="BV80" s="142">
        <f>[1]playerSkillEffect!BV80</f>
        <v>0</v>
      </c>
      <c r="BW80" s="142" t="str">
        <f>[1]playerSkillEffect!BW80</f>
        <v/>
      </c>
      <c r="BX80" s="142">
        <f>[1]playerSkillEffect!BX80</f>
        <v>5</v>
      </c>
      <c r="BY80" s="142" t="str">
        <f>[1]playerSkillEffect!BY80</f>
        <v/>
      </c>
      <c r="BZ80" s="142" t="str">
        <f>[1]playerSkillEffect!BZ80</f>
        <v/>
      </c>
      <c r="CA80" s="142">
        <f>[1]playerSkillEffect!CA80</f>
        <v>1998</v>
      </c>
      <c r="CB80" s="142" t="str">
        <f>[1]playerSkillEffect!CB80</f>
        <v>[100,0]</v>
      </c>
      <c r="CC80" s="142">
        <f>[1]playerSkillEffect!CC80</f>
        <v>0</v>
      </c>
      <c r="CD80" s="142">
        <f>[1]playerSkillEffect!CD80</f>
        <v>0</v>
      </c>
      <c r="CE80" s="142" t="str">
        <f>[1]playerSkillEffect!CE80</f>
        <v/>
      </c>
      <c r="CF80" s="142" t="str">
        <f>[1]playerSkillEffect!CF80</f>
        <v/>
      </c>
      <c r="CG80" s="142" t="str">
        <f>[1]playerSkillEffect!CG80</f>
        <v/>
      </c>
      <c r="CH80" s="142" t="str">
        <f>[1]playerSkillEffect!CH80</f>
        <v/>
      </c>
      <c r="CI80" s="142" t="str">
        <f>[1]playerSkillEffect!CI80</f>
        <v/>
      </c>
      <c r="CJ80" s="142">
        <f>[1]playerSkillEffect!CJ80</f>
        <v>0</v>
      </c>
      <c r="CK80" s="142">
        <f>[1]playerSkillEffect!CK80</f>
        <v>0</v>
      </c>
      <c r="CL80" s="142">
        <f>[1]playerSkillEffect!CL80</f>
        <v>0</v>
      </c>
      <c r="CM80" s="142">
        <f>[1]playerSkillEffect!CM80</f>
        <v>0</v>
      </c>
      <c r="CN80" s="142">
        <f>[1]playerSkillEffect!CN80</f>
        <v>0</v>
      </c>
      <c r="CO80" s="142">
        <f>[1]playerSkillEffect!CO80</f>
        <v>0</v>
      </c>
      <c r="CP80" s="142">
        <f>[1]playerSkillEffect!CP80</f>
        <v>0</v>
      </c>
      <c r="CQ80" s="142">
        <f>[1]playerSkillEffect!CQ80</f>
        <v>0</v>
      </c>
      <c r="CR80" s="142">
        <f>[1]playerSkillEffect!CR80</f>
        <v>0</v>
      </c>
      <c r="CS80" s="142">
        <f>[1]playerSkillEffect!CS80</f>
        <v>0</v>
      </c>
      <c r="CT80" s="142">
        <f>[1]playerSkillEffect!CT80</f>
        <v>0</v>
      </c>
      <c r="CU80" s="142">
        <f>[1]playerSkillEffect!CU80</f>
        <v>0</v>
      </c>
      <c r="CV80" s="142">
        <f>[1]playerSkillEffect!CV80</f>
        <v>0</v>
      </c>
      <c r="CW80" s="142">
        <f>[1]playerSkillEffect!CW80</f>
        <v>0</v>
      </c>
      <c r="CX80" s="142">
        <f>[1]playerSkillEffect!CX80</f>
        <v>0</v>
      </c>
      <c r="CY80" s="142">
        <f>[1]playerSkillEffect!CY80</f>
        <v>0</v>
      </c>
      <c r="CZ80" s="142">
        <f>[1]playerSkillEffect!CZ80</f>
        <v>0</v>
      </c>
      <c r="DA80" s="142" t="str">
        <f>[1]playerSkillEffect!DA80</f>
        <v>[[17,104]]</v>
      </c>
      <c r="DB80" s="142">
        <f>[1]playerSkillEffect!DB80</f>
        <v>0</v>
      </c>
      <c r="DC80" s="142">
        <f>[1]playerSkillEffect!DC80</f>
        <v>0</v>
      </c>
      <c r="DD80" s="142">
        <f>[1]playerSkillEffect!DD80</f>
        <v>0</v>
      </c>
      <c r="DE80" s="142">
        <f>[1]playerSkillEffect!DE80</f>
        <v>0</v>
      </c>
      <c r="DF80" s="142">
        <f>[1]playerSkillEffect!DF80</f>
        <v>0</v>
      </c>
      <c r="DG80" s="142">
        <f>[1]playerSkillEffect!DG80</f>
        <v>0</v>
      </c>
      <c r="DH80" s="142">
        <f>[1]playerSkillEffect!DH80</f>
        <v>1</v>
      </c>
      <c r="DI80" s="142">
        <f>[1]playerSkillEffect!DI80</f>
        <v>45</v>
      </c>
      <c r="DJ80" s="142">
        <f>[1]playerSkillEffect!DJ80</f>
        <v>9</v>
      </c>
      <c r="DK80" s="142">
        <f>[1]playerSkillEffect!DK80</f>
        <v>0</v>
      </c>
      <c r="DL80" s="142">
        <f>[1]playerSkillEffect!DL80</f>
        <v>0</v>
      </c>
      <c r="DM80" s="142" t="str">
        <f>[1]playerSkillEffect!DM80</f>
        <v>[0,0]</v>
      </c>
      <c r="DN80" s="142">
        <f>[1]playerSkillEffect!DN80</f>
        <v>0</v>
      </c>
      <c r="DO80" s="142">
        <f>[1]playerSkillEffect!DO80</f>
        <v>0</v>
      </c>
      <c r="DP80" s="142" t="str">
        <f>[1]playerSkillEffect!DP80</f>
        <v/>
      </c>
      <c r="DQ80" s="142">
        <f>[1]playerSkillEffect!DQ80</f>
        <v>0</v>
      </c>
      <c r="DR80" s="142">
        <f>[1]playerSkillEffect!DR80</f>
        <v>0</v>
      </c>
      <c r="DS80" s="142">
        <f>[1]playerSkillEffect!DS80</f>
        <v>0</v>
      </c>
      <c r="DT80" s="142">
        <f>[1]playerSkillEffect!DT80</f>
        <v>5</v>
      </c>
      <c r="DU80" s="142">
        <f>[1]playerSkillEffect!DU80</f>
        <v>0</v>
      </c>
      <c r="DV80" s="142" t="str">
        <f>[1]playerSkillEffect!DV80</f>
        <v/>
      </c>
      <c r="DW80" s="142">
        <f>[1]playerSkillEffect!DW80</f>
        <v>45001</v>
      </c>
      <c r="DX80" s="142" t="str">
        <f>[1]playerSkillEffect!DX80</f>
        <v>[100,0]</v>
      </c>
      <c r="DY80" s="142">
        <f>[1]playerSkillEffect!DY80</f>
        <v>0</v>
      </c>
      <c r="DZ80" s="142">
        <f>[1]playerSkillEffect!DZ80</f>
        <v>0</v>
      </c>
      <c r="EA80" s="142">
        <f>[1]playerSkillEffect!EA80</f>
        <v>0</v>
      </c>
      <c r="EB80" s="142">
        <f>[1]playerSkillEffect!EB80</f>
        <v>0</v>
      </c>
      <c r="EC80" s="142">
        <f>[1]playerSkillEffect!EC80</f>
        <v>0</v>
      </c>
      <c r="ED80" s="142">
        <f>[1]playerSkillEffect!ED80</f>
        <v>0</v>
      </c>
      <c r="EE80" s="142">
        <f>[1]playerSkillEffect!EE80</f>
        <v>0</v>
      </c>
      <c r="EF80" s="142">
        <f>[1]playerSkillEffect!EF80</f>
        <v>0</v>
      </c>
      <c r="EG80" s="142">
        <f>[1]playerSkillEffect!EG80</f>
        <v>0</v>
      </c>
      <c r="EH80" s="142">
        <f>[1]playerSkillEffect!EH80</f>
        <v>0</v>
      </c>
      <c r="EI80" s="142">
        <f>[1]playerSkillEffect!EI80</f>
        <v>0</v>
      </c>
      <c r="EJ80" s="142">
        <f>[1]playerSkillEffect!EJ80</f>
        <v>0</v>
      </c>
      <c r="EK80" s="142">
        <f>[1]playerSkillEffect!EK80</f>
        <v>0</v>
      </c>
      <c r="EL80" s="142">
        <f>[1]playerSkillEffect!EL80</f>
        <v>0</v>
      </c>
      <c r="EM80" s="142">
        <f>[1]playerSkillEffect!EM80</f>
        <v>0</v>
      </c>
      <c r="EN80" s="142">
        <f>[1]playerSkillEffect!EN80</f>
        <v>0</v>
      </c>
      <c r="EO80" s="142">
        <f>[1]playerSkillEffect!EO80</f>
        <v>0</v>
      </c>
      <c r="EP80" s="142">
        <f>[1]playerSkillEffect!EP80</f>
        <v>0</v>
      </c>
      <c r="EQ80" s="142">
        <f>[1]playerSkillEffect!EQ80</f>
        <v>0</v>
      </c>
      <c r="ER80" s="142">
        <f>[1]playerSkillEffect!ER80</f>
        <v>0</v>
      </c>
      <c r="ES80" s="142">
        <f>[1]playerSkillEffect!ES80</f>
        <v>0</v>
      </c>
      <c r="ET80" s="142">
        <f>[1]playerSkillEffect!ET80</f>
        <v>0</v>
      </c>
      <c r="EU80" s="142">
        <f>[1]playerSkillEffect!EU80</f>
        <v>0</v>
      </c>
      <c r="EV80" s="142">
        <f>[1]playerSkillEffect!EV80</f>
        <v>0</v>
      </c>
      <c r="EW80" s="142">
        <f>[1]playerSkillEffect!EW80</f>
        <v>1</v>
      </c>
      <c r="EX80" s="142">
        <f>[1]playerSkillEffect!EX80</f>
        <v>0</v>
      </c>
      <c r="EY80" s="142">
        <f>[1]playerSkillEffect!EY80</f>
        <v>0</v>
      </c>
      <c r="EZ80" s="142">
        <f>[1]playerSkillEffect!EZ80</f>
        <v>101</v>
      </c>
      <c r="FA80" s="142">
        <f>[1]playerSkillEffect!FA80</f>
        <v>0</v>
      </c>
      <c r="FB80" s="142">
        <f>[1]playerSkillEffect!FB80</f>
        <v>0</v>
      </c>
      <c r="FC80" s="142">
        <f>[1]playerSkillEffect!FC80</f>
        <v>0</v>
      </c>
      <c r="FD80" s="142">
        <f>[1]playerSkillEffect!FD80</f>
        <v>0</v>
      </c>
      <c r="FE80" s="142">
        <f>[1]playerSkillEffect!FE80</f>
        <v>1</v>
      </c>
      <c r="FF80" s="142">
        <f>[1]playerSkillEffect!FF80</f>
        <v>0</v>
      </c>
      <c r="FG80" s="142" t="str">
        <f>[1]playerSkillEffect!FG80</f>
        <v/>
      </c>
      <c r="FH80" s="142">
        <f>[1]playerSkillEffect!FH80</f>
        <v>1</v>
      </c>
      <c r="FI80" s="142">
        <f>[1]playerSkillEffect!FI80</f>
        <v>25</v>
      </c>
      <c r="FJ80" s="142">
        <f>[1]playerSkillEffect!FJ80</f>
        <v>1</v>
      </c>
      <c r="FK80" s="142">
        <f>[1]playerSkillEffect!FK80</f>
        <v>0</v>
      </c>
      <c r="FL80" s="142">
        <f>[1]playerSkillEffect!FL80</f>
        <v>0</v>
      </c>
      <c r="FM80" s="142">
        <f>[1]playerSkillEffect!FM80</f>
        <v>101</v>
      </c>
      <c r="FN80" s="142">
        <f>[1]playerSkillEffect!FN80</f>
        <v>0</v>
      </c>
      <c r="FO80" s="142">
        <f>[1]playerSkillEffect!FO80</f>
        <v>0</v>
      </c>
      <c r="FP80" s="142">
        <f>[1]playerSkillEffect!FP80</f>
        <v>0</v>
      </c>
      <c r="FQ80" s="142">
        <f>[1]playerSkillEffect!FQ80</f>
        <v>0</v>
      </c>
      <c r="FR80" s="142">
        <f>[1]playerSkillEffect!FR80</f>
        <v>0</v>
      </c>
      <c r="FS80" s="142">
        <f>[1]playerSkillEffect!FS80</f>
        <v>1</v>
      </c>
      <c r="FT80" s="142" t="str">
        <f>[1]playerSkillEffect!FT80</f>
        <v>[4,5]</v>
      </c>
      <c r="FU80" s="142" t="str">
        <f>[1]playerSkillEffect!FU80</f>
        <v/>
      </c>
      <c r="FV80" s="142">
        <f>[1]playerSkillEffect!FV80</f>
        <v>1</v>
      </c>
      <c r="FW80" s="142">
        <f>[1]playerSkillEffect!FW80</f>
        <v>25</v>
      </c>
      <c r="FX80" s="142">
        <f>[1]playerSkillEffect!FX80</f>
        <v>2000</v>
      </c>
      <c r="FY80" s="142">
        <f>[1]playerSkillEffect!FY80</f>
        <v>1</v>
      </c>
      <c r="FZ80" s="142">
        <f>[1]playerSkillEffect!FZ80</f>
        <v>0</v>
      </c>
      <c r="GA80" s="142">
        <f>[1]playerSkillEffect!GA80</f>
        <v>0</v>
      </c>
      <c r="GB80" s="142">
        <f>[1]playerSkillEffect!GB80</f>
        <v>0</v>
      </c>
      <c r="GC80" s="142">
        <f>[1]playerSkillEffect!GC80</f>
        <v>0</v>
      </c>
      <c r="GD80" s="142">
        <f>[1]playerSkillEffect!GD80</f>
        <v>0</v>
      </c>
      <c r="GE80" s="142">
        <f>[1]playerSkillEffect!GE80</f>
        <v>0</v>
      </c>
      <c r="GF80" s="142">
        <f>[1]playerSkillEffect!GF80</f>
        <v>0</v>
      </c>
      <c r="GG80" s="142">
        <f>[1]playerSkillEffect!GG80</f>
        <v>0</v>
      </c>
      <c r="GH80" s="142">
        <f>[1]playerSkillEffect!GH80</f>
        <v>0</v>
      </c>
    </row>
    <row r="81" spans="1:190">
      <c r="A81" s="142">
        <f>[1]playerSkillEffect!A81</f>
        <v>509</v>
      </c>
      <c r="B81" s="142" t="str">
        <f>[1]playerSkillEffect!B81</f>
        <v>转世重生</v>
      </c>
      <c r="C81" s="142">
        <f>[1]playerSkillEffect!C81</f>
        <v>2</v>
      </c>
      <c r="D81" s="142">
        <f>[1]playerSkillEffect!D81</f>
        <v>1</v>
      </c>
      <c r="E81" s="142">
        <f>[1]playerSkillEffect!E81</f>
        <v>1</v>
      </c>
      <c r="F81" s="142">
        <f>[1]playerSkillEffect!F81</f>
        <v>1</v>
      </c>
      <c r="G81" s="142">
        <f>[1]playerSkillEffect!G81</f>
        <v>4</v>
      </c>
      <c r="H81" s="142">
        <f>[1]playerSkillEffect!H81</f>
        <v>1</v>
      </c>
      <c r="I81" s="142">
        <f>[1]playerSkillEffect!I81</f>
        <v>0</v>
      </c>
      <c r="J81" s="142">
        <f>[1]playerSkillEffect!J81</f>
        <v>0</v>
      </c>
      <c r="K81" s="142">
        <f>[1]playerSkillEffect!K81</f>
        <v>0</v>
      </c>
      <c r="L81" s="142">
        <f>[1]playerSkillEffect!L81</f>
        <v>3.5999999999999997E-2</v>
      </c>
      <c r="M81" s="142">
        <f>[1]playerSkillEffect!M81</f>
        <v>2.7E-2</v>
      </c>
      <c r="N81" s="142" t="str">
        <f>[1]playerSkillEffect!N81</f>
        <v>PLAYERSKILL_509</v>
      </c>
      <c r="O81" s="142" t="str">
        <f>[1]playerSkillEffect!O81</f>
        <v>PLAYERSKILLDES_509</v>
      </c>
      <c r="P81" s="142" t="str">
        <f>[1]playerSkillEffect!P81</f>
        <v>PLAYERSKILLDES2_509</v>
      </c>
      <c r="Q81" s="142" t="str">
        <f>[1]playerSkillEffect!Q81</f>
        <v>PLAYERSKILLDES3_509</v>
      </c>
      <c r="R81" s="142" t="str">
        <f>[1]playerSkillEffect!R81</f>
        <v>PLAYERSKILLDES4_509</v>
      </c>
      <c r="S81" s="142" t="str">
        <f>[1]playerSkillEffect!S81</f>
        <v>ps_zhuanshichongsheng</v>
      </c>
      <c r="T81" s="142">
        <f>[1]playerSkillEffect!T81</f>
        <v>100</v>
      </c>
      <c r="U81" s="142">
        <f>[1]playerSkillEffect!U81</f>
        <v>0</v>
      </c>
      <c r="V81" s="142">
        <f>[1]playerSkillEffect!V81</f>
        <v>0</v>
      </c>
      <c r="W81" s="142">
        <f>[1]playerSkillEffect!W81</f>
        <v>0</v>
      </c>
      <c r="X81" s="142">
        <f>[1]playerSkillEffect!X81</f>
        <v>0</v>
      </c>
      <c r="Y81" s="142">
        <f>[1]playerSkillEffect!Y81</f>
        <v>0</v>
      </c>
      <c r="Z81" s="142">
        <f>[1]playerSkillEffect!Z81</f>
        <v>0</v>
      </c>
      <c r="AA81" s="142">
        <f>[1]playerSkillEffect!AA81</f>
        <v>0</v>
      </c>
      <c r="AB81" s="142">
        <f>[1]playerSkillEffect!AB81</f>
        <v>0</v>
      </c>
      <c r="AC81" s="142">
        <f>[1]playerSkillEffect!AC81</f>
        <v>0</v>
      </c>
      <c r="AD81" s="142">
        <f>[1]playerSkillEffect!AD81</f>
        <v>0</v>
      </c>
      <c r="AE81" s="142">
        <f>[1]playerSkillEffect!AE81</f>
        <v>0</v>
      </c>
      <c r="AF81" s="142">
        <f>[1]playerSkillEffect!AF81</f>
        <v>0</v>
      </c>
      <c r="AG81" s="142">
        <f>[1]playerSkillEffect!AG81</f>
        <v>0</v>
      </c>
      <c r="AH81" s="142">
        <f>[1]playerSkillEffect!AH81</f>
        <v>120</v>
      </c>
      <c r="AI81" s="142">
        <f>[1]playerSkillEffect!AI81</f>
        <v>0</v>
      </c>
      <c r="AJ81" s="142">
        <f>[1]playerSkillEffect!AJ81</f>
        <v>0</v>
      </c>
      <c r="AK81" s="142">
        <f>[1]playerSkillEffect!AK81</f>
        <v>0</v>
      </c>
      <c r="AL81" s="142">
        <f>[1]playerSkillEffect!AL81</f>
        <v>0</v>
      </c>
      <c r="AM81" s="142">
        <f>[1]playerSkillEffect!AM81</f>
        <v>1</v>
      </c>
      <c r="AN81" s="142">
        <f>[1]playerSkillEffect!AN81</f>
        <v>0</v>
      </c>
      <c r="AO81" s="142">
        <f>[1]playerSkillEffect!AO81</f>
        <v>0</v>
      </c>
      <c r="AP81" s="142">
        <f>[1]playerSkillEffect!AP81</f>
        <v>3</v>
      </c>
      <c r="AQ81" s="142">
        <f>[1]playerSkillEffect!AQ81</f>
        <v>5</v>
      </c>
      <c r="AR81" s="142">
        <f>[1]playerSkillEffect!AR81</f>
        <v>1</v>
      </c>
      <c r="AS81" s="142" t="str">
        <f>[1]playerSkillEffect!AS81</f>
        <v>[100,100]</v>
      </c>
      <c r="AT81" s="142" t="str">
        <f>[1]playerSkillEffect!AT81</f>
        <v>[26000,0]</v>
      </c>
      <c r="AU81" s="142" t="str">
        <f>[1]playerSkillEffect!AU81</f>
        <v>[38000,0]</v>
      </c>
      <c r="AV81" s="142" t="str">
        <f>[1]playerSkillEffect!AV81</f>
        <v>[58,0]</v>
      </c>
      <c r="AW81" s="142">
        <f>[1]playerSkillEffect!AW81</f>
        <v>1</v>
      </c>
      <c r="AX81" s="142">
        <f>[1]playerSkillEffect!AX81</f>
        <v>1</v>
      </c>
      <c r="AY81" s="142">
        <f>[1]playerSkillEffect!AY81</f>
        <v>1</v>
      </c>
      <c r="AZ81" s="142" t="str">
        <f>[1]playerSkillEffect!AZ81</f>
        <v/>
      </c>
      <c r="BA81" s="142">
        <f>[1]playerSkillEffect!BA81</f>
        <v>0</v>
      </c>
      <c r="BB81" s="142">
        <f>[1]playerSkillEffect!BB81</f>
        <v>1</v>
      </c>
      <c r="BC81" s="142">
        <f>[1]playerSkillEffect!BC81</f>
        <v>0</v>
      </c>
      <c r="BD81" s="142" t="str">
        <f>[1]playerSkillEffect!BD81</f>
        <v/>
      </c>
      <c r="BE81" s="142" t="str">
        <f>[1]playerSkillEffect!BE81</f>
        <v/>
      </c>
      <c r="BF81" s="142" t="str">
        <f>[1]playerSkillEffect!BF81</f>
        <v/>
      </c>
      <c r="BG81" s="142" t="str">
        <f>[1]playerSkillEffect!BG81</f>
        <v/>
      </c>
      <c r="BH81" s="142">
        <f>[1]playerSkillEffect!BH81</f>
        <v>100</v>
      </c>
      <c r="BI81" s="142" t="str">
        <f>[1]playerSkillEffect!BI81</f>
        <v>[[17,104]]</v>
      </c>
      <c r="BJ81" s="142">
        <f>[1]playerSkillEffect!BJ81</f>
        <v>0</v>
      </c>
      <c r="BK81" s="142">
        <f>[1]playerSkillEffect!BK81</f>
        <v>1</v>
      </c>
      <c r="BL81" s="142">
        <f>[1]playerSkillEffect!BL81</f>
        <v>45</v>
      </c>
      <c r="BM81" s="142">
        <f>[1]playerSkillEffect!BM81</f>
        <v>7</v>
      </c>
      <c r="BN81" s="142">
        <f>[1]playerSkillEffect!BN81</f>
        <v>0</v>
      </c>
      <c r="BO81" s="142">
        <f>[1]playerSkillEffect!BO81</f>
        <v>0</v>
      </c>
      <c r="BP81" s="142" t="str">
        <f>[1]playerSkillEffect!BP81</f>
        <v>[1,9]</v>
      </c>
      <c r="BQ81" s="142">
        <f>[1]playerSkillEffect!BQ81</f>
        <v>5</v>
      </c>
      <c r="BR81" s="142">
        <f>[1]playerSkillEffect!BR81</f>
        <v>0</v>
      </c>
      <c r="BS81" s="142" t="str">
        <f>[1]playerSkillEffect!BS81</f>
        <v>[30,1]</v>
      </c>
      <c r="BT81" s="142">
        <f>[1]playerSkillEffect!BT81</f>
        <v>0</v>
      </c>
      <c r="BU81" s="142" t="str">
        <f>[1]playerSkillEffect!BU81</f>
        <v/>
      </c>
      <c r="BV81" s="142">
        <f>[1]playerSkillEffect!BV81</f>
        <v>0</v>
      </c>
      <c r="BW81" s="142" t="str">
        <f>[1]playerSkillEffect!BW81</f>
        <v/>
      </c>
      <c r="BX81" s="142">
        <f>[1]playerSkillEffect!BX81</f>
        <v>5</v>
      </c>
      <c r="BY81" s="142" t="str">
        <f>[1]playerSkillEffect!BY81</f>
        <v/>
      </c>
      <c r="BZ81" s="142" t="str">
        <f>[1]playerSkillEffect!BZ81</f>
        <v/>
      </c>
      <c r="CA81" s="142">
        <f>[1]playerSkillEffect!CA81</f>
        <v>0</v>
      </c>
      <c r="CB81" s="142" t="str">
        <f>[1]playerSkillEffect!CB81</f>
        <v/>
      </c>
      <c r="CC81" s="142">
        <f>[1]playerSkillEffect!CC81</f>
        <v>0</v>
      </c>
      <c r="CD81" s="142">
        <f>[1]playerSkillEffect!CD81</f>
        <v>0</v>
      </c>
      <c r="CE81" s="142" t="str">
        <f>[1]playerSkillEffect!CE81</f>
        <v/>
      </c>
      <c r="CF81" s="142" t="str">
        <f>[1]playerSkillEffect!CF81</f>
        <v/>
      </c>
      <c r="CG81" s="142" t="str">
        <f>[1]playerSkillEffect!CG81</f>
        <v/>
      </c>
      <c r="CH81" s="142" t="str">
        <f>[1]playerSkillEffect!CH81</f>
        <v/>
      </c>
      <c r="CI81" s="142" t="str">
        <f>[1]playerSkillEffect!CI81</f>
        <v/>
      </c>
      <c r="CJ81" s="142">
        <f>[1]playerSkillEffect!CJ81</f>
        <v>0</v>
      </c>
      <c r="CK81" s="142">
        <f>[1]playerSkillEffect!CK81</f>
        <v>0</v>
      </c>
      <c r="CL81" s="142">
        <f>[1]playerSkillEffect!CL81</f>
        <v>0</v>
      </c>
      <c r="CM81" s="142">
        <f>[1]playerSkillEffect!CM81</f>
        <v>0</v>
      </c>
      <c r="CN81" s="142">
        <f>[1]playerSkillEffect!CN81</f>
        <v>0</v>
      </c>
      <c r="CO81" s="142">
        <f>[1]playerSkillEffect!CO81</f>
        <v>0</v>
      </c>
      <c r="CP81" s="142">
        <f>[1]playerSkillEffect!CP81</f>
        <v>0</v>
      </c>
      <c r="CQ81" s="142">
        <f>[1]playerSkillEffect!CQ81</f>
        <v>0</v>
      </c>
      <c r="CR81" s="142">
        <f>[1]playerSkillEffect!CR81</f>
        <v>0</v>
      </c>
      <c r="CS81" s="142">
        <f>[1]playerSkillEffect!CS81</f>
        <v>0</v>
      </c>
      <c r="CT81" s="142">
        <f>[1]playerSkillEffect!CT81</f>
        <v>0</v>
      </c>
      <c r="CU81" s="142">
        <f>[1]playerSkillEffect!CU81</f>
        <v>0</v>
      </c>
      <c r="CV81" s="142">
        <f>[1]playerSkillEffect!CV81</f>
        <v>0</v>
      </c>
      <c r="CW81" s="142">
        <f>[1]playerSkillEffect!CW81</f>
        <v>0</v>
      </c>
      <c r="CX81" s="142">
        <f>[1]playerSkillEffect!CX81</f>
        <v>0</v>
      </c>
      <c r="CY81" s="142">
        <f>[1]playerSkillEffect!CY81</f>
        <v>0</v>
      </c>
      <c r="CZ81" s="142">
        <f>[1]playerSkillEffect!CZ81</f>
        <v>0</v>
      </c>
      <c r="DA81" s="142">
        <f>[1]playerSkillEffect!DA81</f>
        <v>0</v>
      </c>
      <c r="DB81" s="142">
        <f>[1]playerSkillEffect!DB81</f>
        <v>0</v>
      </c>
      <c r="DC81" s="142">
        <f>[1]playerSkillEffect!DC81</f>
        <v>0</v>
      </c>
      <c r="DD81" s="142">
        <f>[1]playerSkillEffect!DD81</f>
        <v>0</v>
      </c>
      <c r="DE81" s="142">
        <f>[1]playerSkillEffect!DE81</f>
        <v>0</v>
      </c>
      <c r="DF81" s="142">
        <f>[1]playerSkillEffect!DF81</f>
        <v>0</v>
      </c>
      <c r="DG81" s="142">
        <f>[1]playerSkillEffect!DG81</f>
        <v>0</v>
      </c>
      <c r="DH81" s="142">
        <f>[1]playerSkillEffect!DH81</f>
        <v>0</v>
      </c>
      <c r="DI81" s="142">
        <f>[1]playerSkillEffect!DI81</f>
        <v>45</v>
      </c>
      <c r="DJ81" s="142">
        <f>[1]playerSkillEffect!DJ81</f>
        <v>0</v>
      </c>
      <c r="DK81" s="142">
        <f>[1]playerSkillEffect!DK81</f>
        <v>0</v>
      </c>
      <c r="DL81" s="142">
        <f>[1]playerSkillEffect!DL81</f>
        <v>0</v>
      </c>
      <c r="DM81" s="142">
        <f>[1]playerSkillEffect!DM81</f>
        <v>0</v>
      </c>
      <c r="DN81" s="142">
        <f>[1]playerSkillEffect!DN81</f>
        <v>0</v>
      </c>
      <c r="DO81" s="142">
        <f>[1]playerSkillEffect!DO81</f>
        <v>0</v>
      </c>
      <c r="DP81" s="142">
        <f>[1]playerSkillEffect!DP81</f>
        <v>0</v>
      </c>
      <c r="DQ81" s="142">
        <f>[1]playerSkillEffect!DQ81</f>
        <v>0</v>
      </c>
      <c r="DR81" s="142">
        <f>[1]playerSkillEffect!DR81</f>
        <v>0</v>
      </c>
      <c r="DS81" s="142">
        <f>[1]playerSkillEffect!DS81</f>
        <v>0</v>
      </c>
      <c r="DT81" s="142">
        <f>[1]playerSkillEffect!DT81</f>
        <v>5</v>
      </c>
      <c r="DU81" s="142">
        <f>[1]playerSkillEffect!DU81</f>
        <v>0</v>
      </c>
      <c r="DV81" s="142">
        <f>[1]playerSkillEffect!DV81</f>
        <v>0</v>
      </c>
      <c r="DW81" s="142">
        <f>[1]playerSkillEffect!DW81</f>
        <v>0</v>
      </c>
      <c r="DX81" s="142">
        <f>[1]playerSkillEffect!DX81</f>
        <v>0</v>
      </c>
      <c r="DY81" s="142">
        <f>[1]playerSkillEffect!DY81</f>
        <v>0</v>
      </c>
      <c r="DZ81" s="142">
        <f>[1]playerSkillEffect!DZ81</f>
        <v>0</v>
      </c>
      <c r="EA81" s="142">
        <f>[1]playerSkillEffect!EA81</f>
        <v>0</v>
      </c>
      <c r="EB81" s="142">
        <f>[1]playerSkillEffect!EB81</f>
        <v>0</v>
      </c>
      <c r="EC81" s="142">
        <f>[1]playerSkillEffect!EC81</f>
        <v>0</v>
      </c>
      <c r="ED81" s="142">
        <f>[1]playerSkillEffect!ED81</f>
        <v>0</v>
      </c>
      <c r="EE81" s="142">
        <f>[1]playerSkillEffect!EE81</f>
        <v>0</v>
      </c>
      <c r="EF81" s="142">
        <f>[1]playerSkillEffect!EF81</f>
        <v>0</v>
      </c>
      <c r="EG81" s="142">
        <f>[1]playerSkillEffect!EG81</f>
        <v>0</v>
      </c>
      <c r="EH81" s="142">
        <f>[1]playerSkillEffect!EH81</f>
        <v>0</v>
      </c>
      <c r="EI81" s="142">
        <f>[1]playerSkillEffect!EI81</f>
        <v>0</v>
      </c>
      <c r="EJ81" s="142">
        <f>[1]playerSkillEffect!EJ81</f>
        <v>0</v>
      </c>
      <c r="EK81" s="142">
        <f>[1]playerSkillEffect!EK81</f>
        <v>0</v>
      </c>
      <c r="EL81" s="142">
        <f>[1]playerSkillEffect!EL81</f>
        <v>0</v>
      </c>
      <c r="EM81" s="142">
        <f>[1]playerSkillEffect!EM81</f>
        <v>0</v>
      </c>
      <c r="EN81" s="142">
        <f>[1]playerSkillEffect!EN81</f>
        <v>0</v>
      </c>
      <c r="EO81" s="142">
        <f>[1]playerSkillEffect!EO81</f>
        <v>0</v>
      </c>
      <c r="EP81" s="142">
        <f>[1]playerSkillEffect!EP81</f>
        <v>0</v>
      </c>
      <c r="EQ81" s="142">
        <f>[1]playerSkillEffect!EQ81</f>
        <v>0</v>
      </c>
      <c r="ER81" s="142">
        <f>[1]playerSkillEffect!ER81</f>
        <v>0</v>
      </c>
      <c r="ES81" s="142">
        <f>[1]playerSkillEffect!ES81</f>
        <v>0</v>
      </c>
      <c r="ET81" s="142">
        <f>[1]playerSkillEffect!ET81</f>
        <v>0</v>
      </c>
      <c r="EU81" s="142">
        <f>[1]playerSkillEffect!EU81</f>
        <v>0</v>
      </c>
      <c r="EV81" s="142">
        <f>[1]playerSkillEffect!EV81</f>
        <v>0</v>
      </c>
      <c r="EW81" s="142">
        <f>[1]playerSkillEffect!EW81</f>
        <v>10</v>
      </c>
      <c r="EX81" s="142">
        <f>[1]playerSkillEffect!EX81</f>
        <v>0</v>
      </c>
      <c r="EY81" s="142">
        <f>[1]playerSkillEffect!EY81</f>
        <v>0</v>
      </c>
      <c r="EZ81" s="142">
        <f>[1]playerSkillEffect!EZ81</f>
        <v>102</v>
      </c>
      <c r="FA81" s="142">
        <f>[1]playerSkillEffect!FA81</f>
        <v>0</v>
      </c>
      <c r="FB81" s="142">
        <f>[1]playerSkillEffect!FB81</f>
        <v>0</v>
      </c>
      <c r="FC81" s="142">
        <f>[1]playerSkillEffect!FC81</f>
        <v>0</v>
      </c>
      <c r="FD81" s="142">
        <f>[1]playerSkillEffect!FD81</f>
        <v>0</v>
      </c>
      <c r="FE81" s="142">
        <f>[1]playerSkillEffect!FE81</f>
        <v>1</v>
      </c>
      <c r="FF81" s="142">
        <f>[1]playerSkillEffect!FF81</f>
        <v>0</v>
      </c>
      <c r="FG81" s="142" t="str">
        <f>[1]playerSkillEffect!FG81</f>
        <v/>
      </c>
      <c r="FH81" s="142">
        <f>[1]playerSkillEffect!FH81</f>
        <v>1</v>
      </c>
      <c r="FI81" s="142">
        <f>[1]playerSkillEffect!FI81</f>
        <v>25</v>
      </c>
      <c r="FJ81" s="142">
        <f>[1]playerSkillEffect!FJ81</f>
        <v>10</v>
      </c>
      <c r="FK81" s="142">
        <f>[1]playerSkillEffect!FK81</f>
        <v>0</v>
      </c>
      <c r="FL81" s="142">
        <f>[1]playerSkillEffect!FL81</f>
        <v>0</v>
      </c>
      <c r="FM81" s="142">
        <f>[1]playerSkillEffect!FM81</f>
        <v>102</v>
      </c>
      <c r="FN81" s="142">
        <f>[1]playerSkillEffect!FN81</f>
        <v>0</v>
      </c>
      <c r="FO81" s="142">
        <f>[1]playerSkillEffect!FO81</f>
        <v>0</v>
      </c>
      <c r="FP81" s="142">
        <f>[1]playerSkillEffect!FP81</f>
        <v>0</v>
      </c>
      <c r="FQ81" s="142">
        <f>[1]playerSkillEffect!FQ81</f>
        <v>0</v>
      </c>
      <c r="FR81" s="142">
        <f>[1]playerSkillEffect!FR81</f>
        <v>0</v>
      </c>
      <c r="FS81" s="142">
        <f>[1]playerSkillEffect!FS81</f>
        <v>1</v>
      </c>
      <c r="FT81" s="142">
        <f>[1]playerSkillEffect!FT81</f>
        <v>0</v>
      </c>
      <c r="FU81" s="142" t="str">
        <f>[1]playerSkillEffect!FU81</f>
        <v/>
      </c>
      <c r="FV81" s="142">
        <f>[1]playerSkillEffect!FV81</f>
        <v>1</v>
      </c>
      <c r="FW81" s="142">
        <f>[1]playerSkillEffect!FW81</f>
        <v>25</v>
      </c>
      <c r="FX81" s="142">
        <f>[1]playerSkillEffect!FX81</f>
        <v>2000</v>
      </c>
      <c r="FY81" s="142">
        <f>[1]playerSkillEffect!FY81</f>
        <v>1</v>
      </c>
      <c r="FZ81" s="142">
        <f>[1]playerSkillEffect!FZ81</f>
        <v>0</v>
      </c>
      <c r="GA81" s="142">
        <f>[1]playerSkillEffect!GA81</f>
        <v>0</v>
      </c>
      <c r="GB81" s="142">
        <f>[1]playerSkillEffect!GB81</f>
        <v>0</v>
      </c>
      <c r="GC81" s="142">
        <f>[1]playerSkillEffect!GC81</f>
        <v>0</v>
      </c>
      <c r="GD81" s="142">
        <f>[1]playerSkillEffect!GD81</f>
        <v>0</v>
      </c>
      <c r="GE81" s="142">
        <f>[1]playerSkillEffect!GE81</f>
        <v>0</v>
      </c>
      <c r="GF81" s="142">
        <f>[1]playerSkillEffect!GF81</f>
        <v>0</v>
      </c>
      <c r="GG81" s="142">
        <f>[1]playerSkillEffect!GG81</f>
        <v>0</v>
      </c>
      <c r="GH81" s="142">
        <f>[1]playerSkillEffect!GH81</f>
        <v>0</v>
      </c>
    </row>
    <row r="82" spans="1:190">
      <c r="A82" s="142">
        <f>[1]playerSkillEffect!A82</f>
        <v>510</v>
      </c>
      <c r="B82" s="142" t="str">
        <f>[1]playerSkillEffect!B82</f>
        <v>招魂术</v>
      </c>
      <c r="C82" s="142">
        <f>[1]playerSkillEffect!C82</f>
        <v>2</v>
      </c>
      <c r="D82" s="142">
        <f>[1]playerSkillEffect!D82</f>
        <v>0</v>
      </c>
      <c r="E82" s="142">
        <f>[1]playerSkillEffect!E82</f>
        <v>0</v>
      </c>
      <c r="F82" s="142">
        <f>[1]playerSkillEffect!F82</f>
        <v>1</v>
      </c>
      <c r="G82" s="142">
        <f>[1]playerSkillEffect!G82</f>
        <v>3</v>
      </c>
      <c r="H82" s="142">
        <f>[1]playerSkillEffect!H82</f>
        <v>3</v>
      </c>
      <c r="I82" s="142">
        <f>[1]playerSkillEffect!I82</f>
        <v>0</v>
      </c>
      <c r="J82" s="142">
        <f>[1]playerSkillEffect!J82</f>
        <v>0</v>
      </c>
      <c r="K82" s="142">
        <f>[1]playerSkillEffect!K82</f>
        <v>0</v>
      </c>
      <c r="L82" s="142">
        <f>[1]playerSkillEffect!L82</f>
        <v>2.7E-2</v>
      </c>
      <c r="M82" s="142">
        <f>[1]playerSkillEffect!M82</f>
        <v>1.7999999999999999E-2</v>
      </c>
      <c r="N82" s="142" t="str">
        <f>[1]playerSkillEffect!N82</f>
        <v>PLAYERSKILL_510</v>
      </c>
      <c r="O82" s="142" t="str">
        <f>[1]playerSkillEffect!O82</f>
        <v>PLAYERSKILLDES_510</v>
      </c>
      <c r="P82" s="142" t="str">
        <f>[1]playerSkillEffect!P82</f>
        <v>PLAYERSKILLDES2_510</v>
      </c>
      <c r="Q82" s="142" t="str">
        <f>[1]playerSkillEffect!Q82</f>
        <v>PLAYERSKILLDES3_510</v>
      </c>
      <c r="R82" s="142" t="str">
        <f>[1]playerSkillEffect!R82</f>
        <v>PLAYERSKILLDES4_510</v>
      </c>
      <c r="S82" s="142" t="str">
        <f>[1]playerSkillEffect!S82</f>
        <v>ps_zhaohunshu</v>
      </c>
      <c r="T82" s="142">
        <f>[1]playerSkillEffect!T82</f>
        <v>101</v>
      </c>
      <c r="U82" s="142">
        <f>[1]playerSkillEffect!U82</f>
        <v>0</v>
      </c>
      <c r="V82" s="142">
        <f>[1]playerSkillEffect!V82</f>
        <v>0</v>
      </c>
      <c r="W82" s="142">
        <f>[1]playerSkillEffect!W82</f>
        <v>0</v>
      </c>
      <c r="X82" s="142">
        <f>[1]playerSkillEffect!X82</f>
        <v>0</v>
      </c>
      <c r="Y82" s="142">
        <f>[1]playerSkillEffect!Y82</f>
        <v>0</v>
      </c>
      <c r="Z82" s="142">
        <f>[1]playerSkillEffect!Z82</f>
        <v>0</v>
      </c>
      <c r="AA82" s="142">
        <f>[1]playerSkillEffect!AA82</f>
        <v>0</v>
      </c>
      <c r="AB82" s="142">
        <f>[1]playerSkillEffect!AB82</f>
        <v>0</v>
      </c>
      <c r="AC82" s="142">
        <f>[1]playerSkillEffect!AC82</f>
        <v>0</v>
      </c>
      <c r="AD82" s="142" t="str">
        <f>[1]playerSkillEffect!AD82</f>
        <v>zhaohunshu1_zhaohunshu</v>
      </c>
      <c r="AE82" s="142">
        <f>[1]playerSkillEffect!AE82</f>
        <v>0</v>
      </c>
      <c r="AF82" s="142">
        <f>[1]playerSkillEffect!AF82</f>
        <v>0</v>
      </c>
      <c r="AG82" s="142" t="str">
        <f>[1]playerSkillEffect!AG82</f>
        <v>zhaohunshu2_zhaohunshu</v>
      </c>
      <c r="AH82" s="142">
        <f>[1]playerSkillEffect!AH82</f>
        <v>0</v>
      </c>
      <c r="AI82" s="142">
        <f>[1]playerSkillEffect!AI82</f>
        <v>0</v>
      </c>
      <c r="AJ82" s="142">
        <f>[1]playerSkillEffect!AJ82</f>
        <v>0</v>
      </c>
      <c r="AK82" s="142">
        <f>[1]playerSkillEffect!AK82</f>
        <v>0</v>
      </c>
      <c r="AL82" s="142">
        <f>[1]playerSkillEffect!AL82</f>
        <v>0</v>
      </c>
      <c r="AM82" s="142">
        <f>[1]playerSkillEffect!AM82</f>
        <v>3</v>
      </c>
      <c r="AN82" s="142" t="str">
        <f>[1]playerSkillEffect!AN82</f>
        <v>[["skill_zhaohunshu",1]]</v>
      </c>
      <c r="AO82" s="142">
        <f>[1]playerSkillEffect!AO82</f>
        <v>0</v>
      </c>
      <c r="AP82" s="142">
        <f>[1]playerSkillEffect!AP82</f>
        <v>3</v>
      </c>
      <c r="AQ82" s="142">
        <f>[1]playerSkillEffect!AQ82</f>
        <v>5</v>
      </c>
      <c r="AR82" s="142">
        <f>[1]playerSkillEffect!AR82</f>
        <v>0</v>
      </c>
      <c r="AS82" s="142">
        <f>[1]playerSkillEffect!AS82</f>
        <v>0</v>
      </c>
      <c r="AT82" s="142" t="str">
        <f>[1]playerSkillEffect!AT82</f>
        <v>[6000,0]</v>
      </c>
      <c r="AU82" s="142" t="str">
        <f>[1]playerSkillEffect!AU82</f>
        <v>[25000,0]</v>
      </c>
      <c r="AV82" s="142" t="str">
        <f>[1]playerSkillEffect!AV82</f>
        <v>[34,0]</v>
      </c>
      <c r="AW82" s="142">
        <f>[1]playerSkillEffect!AW82</f>
        <v>1</v>
      </c>
      <c r="AX82" s="142">
        <f>[1]playerSkillEffect!AX82</f>
        <v>1</v>
      </c>
      <c r="AY82" s="142">
        <f>[1]playerSkillEffect!AY82</f>
        <v>1</v>
      </c>
      <c r="AZ82" s="142" t="str">
        <f>[1]playerSkillEffect!AZ82</f>
        <v/>
      </c>
      <c r="BA82" s="142">
        <f>[1]playerSkillEffect!BA82</f>
        <v>0</v>
      </c>
      <c r="BB82" s="142">
        <f>[1]playerSkillEffect!BB82</f>
        <v>1</v>
      </c>
      <c r="BC82" s="142">
        <f>[1]playerSkillEffect!BC82</f>
        <v>0</v>
      </c>
      <c r="BD82" s="142" t="str">
        <f>[1]playerSkillEffect!BD82</f>
        <v/>
      </c>
      <c r="BE82" s="142" t="str">
        <f>[1]playerSkillEffect!BE82</f>
        <v/>
      </c>
      <c r="BF82" s="142" t="str">
        <f>[1]playerSkillEffect!BF82</f>
        <v/>
      </c>
      <c r="BG82" s="142" t="str">
        <f>[1]playerSkillEffect!BG82</f>
        <v/>
      </c>
      <c r="BH82" s="142">
        <f>[1]playerSkillEffect!BH82</f>
        <v>100</v>
      </c>
      <c r="BI82" s="142">
        <f>[1]playerSkillEffect!BI82</f>
        <v>0</v>
      </c>
      <c r="BJ82" s="142">
        <f>[1]playerSkillEffect!BJ82</f>
        <v>0</v>
      </c>
      <c r="BK82" s="142">
        <f>[1]playerSkillEffect!BK82</f>
        <v>0</v>
      </c>
      <c r="BL82" s="142">
        <f>[1]playerSkillEffect!BL82</f>
        <v>45</v>
      </c>
      <c r="BM82" s="142">
        <f>[1]playerSkillEffect!BM82</f>
        <v>0</v>
      </c>
      <c r="BN82" s="142">
        <f>[1]playerSkillEffect!BN82</f>
        <v>0</v>
      </c>
      <c r="BO82" s="142">
        <f>[1]playerSkillEffect!BO82</f>
        <v>0</v>
      </c>
      <c r="BP82" s="142">
        <f>[1]playerSkillEffect!BP82</f>
        <v>0</v>
      </c>
      <c r="BQ82" s="142">
        <f>[1]playerSkillEffect!BQ82</f>
        <v>3</v>
      </c>
      <c r="BR82" s="142">
        <f>[1]playerSkillEffect!BR82</f>
        <v>0</v>
      </c>
      <c r="BS82" s="142" t="str">
        <f>[1]playerSkillEffect!BS82</f>
        <v/>
      </c>
      <c r="BT82" s="142">
        <f>[1]playerSkillEffect!BT82</f>
        <v>0</v>
      </c>
      <c r="BU82" s="142" t="str">
        <f>[1]playerSkillEffect!BU82</f>
        <v/>
      </c>
      <c r="BV82" s="142">
        <f>[1]playerSkillEffect!BV82</f>
        <v>0</v>
      </c>
      <c r="BW82" s="142" t="str">
        <f>[1]playerSkillEffect!BW82</f>
        <v/>
      </c>
      <c r="BX82" s="142">
        <f>[1]playerSkillEffect!BX82</f>
        <v>5</v>
      </c>
      <c r="BY82" s="142" t="str">
        <f>[1]playerSkillEffect!BY82</f>
        <v/>
      </c>
      <c r="BZ82" s="142" t="str">
        <f>[1]playerSkillEffect!BZ82</f>
        <v/>
      </c>
      <c r="CA82" s="142">
        <f>[1]playerSkillEffect!CA82</f>
        <v>0</v>
      </c>
      <c r="CB82" s="142" t="str">
        <f>[1]playerSkillEffect!CB82</f>
        <v/>
      </c>
      <c r="CC82" s="142">
        <f>[1]playerSkillEffect!CC82</f>
        <v>0</v>
      </c>
      <c r="CD82" s="142">
        <f>[1]playerSkillEffect!CD82</f>
        <v>0</v>
      </c>
      <c r="CE82" s="142">
        <f>[1]playerSkillEffect!CE82</f>
        <v>8510</v>
      </c>
      <c r="CF82" s="142" t="str">
        <f>[1]playerSkillEffect!CF82</f>
        <v>[1,1]</v>
      </c>
      <c r="CG82" s="142" t="str">
        <f>[1]playerSkillEffect!CG82</f>
        <v>[9,0]</v>
      </c>
      <c r="CH82" s="142" t="str">
        <f>[1]playerSkillEffect!CH82</f>
        <v/>
      </c>
      <c r="CI82" s="142" t="str">
        <f>[1]playerSkillEffect!CI82</f>
        <v/>
      </c>
      <c r="CJ82" s="142">
        <f>[1]playerSkillEffect!CJ82</f>
        <v>0</v>
      </c>
      <c r="CK82" s="142">
        <f>[1]playerSkillEffect!CK82</f>
        <v>0</v>
      </c>
      <c r="CL82" s="142">
        <f>[1]playerSkillEffect!CL82</f>
        <v>0</v>
      </c>
      <c r="CM82" s="142">
        <f>[1]playerSkillEffect!CM82</f>
        <v>0</v>
      </c>
      <c r="CN82" s="142">
        <f>[1]playerSkillEffect!CN82</f>
        <v>0</v>
      </c>
      <c r="CO82" s="142">
        <f>[1]playerSkillEffect!CO82</f>
        <v>0</v>
      </c>
      <c r="CP82" s="142">
        <f>[1]playerSkillEffect!CP82</f>
        <v>0</v>
      </c>
      <c r="CQ82" s="142">
        <f>[1]playerSkillEffect!CQ82</f>
        <v>0</v>
      </c>
      <c r="CR82" s="142">
        <f>[1]playerSkillEffect!CR82</f>
        <v>0</v>
      </c>
      <c r="CS82" s="142">
        <f>[1]playerSkillEffect!CS82</f>
        <v>0</v>
      </c>
      <c r="CT82" s="142">
        <f>[1]playerSkillEffect!CT82</f>
        <v>0</v>
      </c>
      <c r="CU82" s="142">
        <f>[1]playerSkillEffect!CU82</f>
        <v>0</v>
      </c>
      <c r="CV82" s="142">
        <f>[1]playerSkillEffect!CV82</f>
        <v>0</v>
      </c>
      <c r="CW82" s="142">
        <f>[1]playerSkillEffect!CW82</f>
        <v>0</v>
      </c>
      <c r="CX82" s="142">
        <f>[1]playerSkillEffect!CX82</f>
        <v>0</v>
      </c>
      <c r="CY82" s="142">
        <f>[1]playerSkillEffect!CY82</f>
        <v>0</v>
      </c>
      <c r="CZ82" s="142">
        <f>[1]playerSkillEffect!CZ82</f>
        <v>0</v>
      </c>
      <c r="DA82" s="142">
        <f>[1]playerSkillEffect!DA82</f>
        <v>0</v>
      </c>
      <c r="DB82" s="142">
        <f>[1]playerSkillEffect!DB82</f>
        <v>0</v>
      </c>
      <c r="DC82" s="142">
        <f>[1]playerSkillEffect!DC82</f>
        <v>0</v>
      </c>
      <c r="DD82" s="142">
        <f>[1]playerSkillEffect!DD82</f>
        <v>0</v>
      </c>
      <c r="DE82" s="142">
        <f>[1]playerSkillEffect!DE82</f>
        <v>0</v>
      </c>
      <c r="DF82" s="142">
        <f>[1]playerSkillEffect!DF82</f>
        <v>0</v>
      </c>
      <c r="DG82" s="142">
        <f>[1]playerSkillEffect!DG82</f>
        <v>0</v>
      </c>
      <c r="DH82" s="142">
        <f>[1]playerSkillEffect!DH82</f>
        <v>0</v>
      </c>
      <c r="DI82" s="142">
        <f>[1]playerSkillEffect!DI82</f>
        <v>45</v>
      </c>
      <c r="DJ82" s="142">
        <f>[1]playerSkillEffect!DJ82</f>
        <v>0</v>
      </c>
      <c r="DK82" s="142">
        <f>[1]playerSkillEffect!DK82</f>
        <v>0</v>
      </c>
      <c r="DL82" s="142">
        <f>[1]playerSkillEffect!DL82</f>
        <v>0</v>
      </c>
      <c r="DM82" s="142">
        <f>[1]playerSkillEffect!DM82</f>
        <v>0</v>
      </c>
      <c r="DN82" s="142">
        <f>[1]playerSkillEffect!DN82</f>
        <v>0</v>
      </c>
      <c r="DO82" s="142">
        <f>[1]playerSkillEffect!DO82</f>
        <v>0</v>
      </c>
      <c r="DP82" s="142">
        <f>[1]playerSkillEffect!DP82</f>
        <v>0</v>
      </c>
      <c r="DQ82" s="142">
        <f>[1]playerSkillEffect!DQ82</f>
        <v>0</v>
      </c>
      <c r="DR82" s="142">
        <f>[1]playerSkillEffect!DR82</f>
        <v>0</v>
      </c>
      <c r="DS82" s="142">
        <f>[1]playerSkillEffect!DS82</f>
        <v>0</v>
      </c>
      <c r="DT82" s="142">
        <f>[1]playerSkillEffect!DT82</f>
        <v>5</v>
      </c>
      <c r="DU82" s="142">
        <f>[1]playerSkillEffect!DU82</f>
        <v>0</v>
      </c>
      <c r="DV82" s="142">
        <f>[1]playerSkillEffect!DV82</f>
        <v>0</v>
      </c>
      <c r="DW82" s="142">
        <f>[1]playerSkillEffect!DW82</f>
        <v>0</v>
      </c>
      <c r="DX82" s="142">
        <f>[1]playerSkillEffect!DX82</f>
        <v>0</v>
      </c>
      <c r="DY82" s="142">
        <f>[1]playerSkillEffect!DY82</f>
        <v>0</v>
      </c>
      <c r="DZ82" s="142">
        <f>[1]playerSkillEffect!DZ82</f>
        <v>0</v>
      </c>
      <c r="EA82" s="142">
        <f>[1]playerSkillEffect!EA82</f>
        <v>0</v>
      </c>
      <c r="EB82" s="142">
        <f>[1]playerSkillEffect!EB82</f>
        <v>0</v>
      </c>
      <c r="EC82" s="142">
        <f>[1]playerSkillEffect!EC82</f>
        <v>0</v>
      </c>
      <c r="ED82" s="142">
        <f>[1]playerSkillEffect!ED82</f>
        <v>0</v>
      </c>
      <c r="EE82" s="142">
        <f>[1]playerSkillEffect!EE82</f>
        <v>0</v>
      </c>
      <c r="EF82" s="142">
        <f>[1]playerSkillEffect!EF82</f>
        <v>0</v>
      </c>
      <c r="EG82" s="142">
        <f>[1]playerSkillEffect!EG82</f>
        <v>0</v>
      </c>
      <c r="EH82" s="142">
        <f>[1]playerSkillEffect!EH82</f>
        <v>0</v>
      </c>
      <c r="EI82" s="142">
        <f>[1]playerSkillEffect!EI82</f>
        <v>0</v>
      </c>
      <c r="EJ82" s="142">
        <f>[1]playerSkillEffect!EJ82</f>
        <v>0</v>
      </c>
      <c r="EK82" s="142">
        <f>[1]playerSkillEffect!EK82</f>
        <v>0</v>
      </c>
      <c r="EL82" s="142">
        <f>[1]playerSkillEffect!EL82</f>
        <v>0</v>
      </c>
      <c r="EM82" s="142">
        <f>[1]playerSkillEffect!EM82</f>
        <v>0</v>
      </c>
      <c r="EN82" s="142">
        <f>[1]playerSkillEffect!EN82</f>
        <v>0</v>
      </c>
      <c r="EO82" s="142">
        <f>[1]playerSkillEffect!EO82</f>
        <v>0</v>
      </c>
      <c r="EP82" s="142">
        <f>[1]playerSkillEffect!EP82</f>
        <v>0</v>
      </c>
      <c r="EQ82" s="142">
        <f>[1]playerSkillEffect!EQ82</f>
        <v>0</v>
      </c>
      <c r="ER82" s="142">
        <f>[1]playerSkillEffect!ER82</f>
        <v>0</v>
      </c>
      <c r="ES82" s="142">
        <f>[1]playerSkillEffect!ES82</f>
        <v>0</v>
      </c>
      <c r="ET82" s="142">
        <f>[1]playerSkillEffect!ET82</f>
        <v>0</v>
      </c>
      <c r="EU82" s="142">
        <f>[1]playerSkillEffect!EU82</f>
        <v>0</v>
      </c>
      <c r="EV82" s="142">
        <f>[1]playerSkillEffect!EV82</f>
        <v>0</v>
      </c>
      <c r="EW82" s="142">
        <f>[1]playerSkillEffect!EW82</f>
        <v>1</v>
      </c>
      <c r="EX82" s="142">
        <f>[1]playerSkillEffect!EX82</f>
        <v>0</v>
      </c>
      <c r="EY82" s="142">
        <f>[1]playerSkillEffect!EY82</f>
        <v>0</v>
      </c>
      <c r="EZ82" s="142">
        <f>[1]playerSkillEffect!EZ82</f>
        <v>101</v>
      </c>
      <c r="FA82" s="142">
        <f>[1]playerSkillEffect!FA82</f>
        <v>0</v>
      </c>
      <c r="FB82" s="142">
        <f>[1]playerSkillEffect!FB82</f>
        <v>0</v>
      </c>
      <c r="FC82" s="142">
        <f>[1]playerSkillEffect!FC82</f>
        <v>0</v>
      </c>
      <c r="FD82" s="142">
        <f>[1]playerSkillEffect!FD82</f>
        <v>0</v>
      </c>
      <c r="FE82" s="142">
        <f>[1]playerSkillEffect!FE82</f>
        <v>1</v>
      </c>
      <c r="FF82" s="142">
        <f>[1]playerSkillEffect!FF82</f>
        <v>0</v>
      </c>
      <c r="FG82" s="142" t="str">
        <f>[1]playerSkillEffect!FG82</f>
        <v/>
      </c>
      <c r="FH82" s="142">
        <f>[1]playerSkillEffect!FH82</f>
        <v>1</v>
      </c>
      <c r="FI82" s="142">
        <f>[1]playerSkillEffect!FI82</f>
        <v>25</v>
      </c>
      <c r="FJ82" s="142">
        <f>[1]playerSkillEffect!FJ82</f>
        <v>1</v>
      </c>
      <c r="FK82" s="142">
        <f>[1]playerSkillEffect!FK82</f>
        <v>0</v>
      </c>
      <c r="FL82" s="142">
        <f>[1]playerSkillEffect!FL82</f>
        <v>0</v>
      </c>
      <c r="FM82" s="142">
        <f>[1]playerSkillEffect!FM82</f>
        <v>101</v>
      </c>
      <c r="FN82" s="142">
        <f>[1]playerSkillEffect!FN82</f>
        <v>0</v>
      </c>
      <c r="FO82" s="142">
        <f>[1]playerSkillEffect!FO82</f>
        <v>0</v>
      </c>
      <c r="FP82" s="142">
        <f>[1]playerSkillEffect!FP82</f>
        <v>0</v>
      </c>
      <c r="FQ82" s="142">
        <f>[1]playerSkillEffect!FQ82</f>
        <v>0</v>
      </c>
      <c r="FR82" s="142">
        <f>[1]playerSkillEffect!FR82</f>
        <v>0</v>
      </c>
      <c r="FS82" s="142">
        <f>[1]playerSkillEffect!FS82</f>
        <v>1</v>
      </c>
      <c r="FT82" s="142" t="str">
        <f>[1]playerSkillEffect!FT82</f>
        <v>[4,5]</v>
      </c>
      <c r="FU82" s="142" t="str">
        <f>[1]playerSkillEffect!FU82</f>
        <v/>
      </c>
      <c r="FV82" s="142">
        <f>[1]playerSkillEffect!FV82</f>
        <v>1</v>
      </c>
      <c r="FW82" s="142">
        <f>[1]playerSkillEffect!FW82</f>
        <v>25</v>
      </c>
      <c r="FX82" s="142">
        <f>[1]playerSkillEffect!FX82</f>
        <v>2000</v>
      </c>
      <c r="FY82" s="142">
        <f>[1]playerSkillEffect!FY82</f>
        <v>1</v>
      </c>
      <c r="FZ82" s="142">
        <f>[1]playerSkillEffect!FZ82</f>
        <v>0</v>
      </c>
      <c r="GA82" s="142">
        <f>[1]playerSkillEffect!GA82</f>
        <v>0</v>
      </c>
      <c r="GB82" s="142">
        <f>[1]playerSkillEffect!GB82</f>
        <v>0</v>
      </c>
      <c r="GC82" s="142">
        <f>[1]playerSkillEffect!GC82</f>
        <v>0</v>
      </c>
      <c r="GD82" s="142">
        <f>[1]playerSkillEffect!GD82</f>
        <v>0</v>
      </c>
      <c r="GE82" s="142">
        <f>[1]playerSkillEffect!GE82</f>
        <v>0</v>
      </c>
      <c r="GF82" s="142">
        <f>[1]playerSkillEffect!GF82</f>
        <v>0</v>
      </c>
      <c r="GG82" s="142">
        <f>[1]playerSkillEffect!GG82</f>
        <v>0</v>
      </c>
      <c r="GH82" s="142">
        <f>[1]playerSkillEffect!GH82</f>
        <v>0</v>
      </c>
    </row>
    <row r="83" spans="1:190">
      <c r="A83" s="142">
        <f>[1]playerSkillEffect!A83</f>
        <v>5101</v>
      </c>
      <c r="B83" s="142" t="str">
        <f>[1]playerSkillEffect!B83</f>
        <v>招魂术-维德尼娜IV</v>
      </c>
      <c r="C83" s="142">
        <f>[1]playerSkillEffect!C83</f>
        <v>2</v>
      </c>
      <c r="D83" s="142">
        <f>[1]playerSkillEffect!D83</f>
        <v>0</v>
      </c>
      <c r="E83" s="142">
        <f>[1]playerSkillEffect!E83</f>
        <v>0</v>
      </c>
      <c r="F83" s="142">
        <f>[1]playerSkillEffect!F83</f>
        <v>1</v>
      </c>
      <c r="G83" s="142">
        <f>[1]playerSkillEffect!G83</f>
        <v>3</v>
      </c>
      <c r="H83" s="142">
        <f>[1]playerSkillEffect!H83</f>
        <v>3</v>
      </c>
      <c r="I83" s="142">
        <f>[1]playerSkillEffect!I83</f>
        <v>0</v>
      </c>
      <c r="J83" s="142">
        <f>[1]playerSkillEffect!J83</f>
        <v>0</v>
      </c>
      <c r="K83" s="142">
        <f>[1]playerSkillEffect!K83</f>
        <v>0</v>
      </c>
      <c r="L83" s="142">
        <f>[1]playerSkillEffect!L83</f>
        <v>2.7E-2</v>
      </c>
      <c r="M83" s="142">
        <f>[1]playerSkillEffect!M83</f>
        <v>1.7999999999999999E-2</v>
      </c>
      <c r="N83" s="142" t="str">
        <f>[1]playerSkillEffect!N83</f>
        <v>PLAYERSKILL_510</v>
      </c>
      <c r="O83" s="142" t="str">
        <f>[1]playerSkillEffect!O83</f>
        <v>PLAYERSKILLDES_5101</v>
      </c>
      <c r="P83" s="142" t="str">
        <f>[1]playerSkillEffect!P83</f>
        <v>PLAYERSKILLDES2_5101</v>
      </c>
      <c r="Q83" s="142" t="str">
        <f>[1]playerSkillEffect!Q83</f>
        <v>PLAYERSKILLDES3_5101</v>
      </c>
      <c r="R83" s="142" t="str">
        <f>[1]playerSkillEffect!R83</f>
        <v>PLAYERSKILLDES4_5101</v>
      </c>
      <c r="S83" s="142" t="str">
        <f>[1]playerSkillEffect!S83</f>
        <v>ps_zhaohunshu</v>
      </c>
      <c r="T83" s="142">
        <f>[1]playerSkillEffect!T83</f>
        <v>101</v>
      </c>
      <c r="U83" s="142">
        <f>[1]playerSkillEffect!U83</f>
        <v>0</v>
      </c>
      <c r="V83" s="142">
        <f>[1]playerSkillEffect!V83</f>
        <v>0</v>
      </c>
      <c r="W83" s="142">
        <f>[1]playerSkillEffect!W83</f>
        <v>0</v>
      </c>
      <c r="X83" s="142">
        <f>[1]playerSkillEffect!X83</f>
        <v>0</v>
      </c>
      <c r="Y83" s="142">
        <f>[1]playerSkillEffect!Y83</f>
        <v>0</v>
      </c>
      <c r="Z83" s="142">
        <f>[1]playerSkillEffect!Z83</f>
        <v>0</v>
      </c>
      <c r="AA83" s="142">
        <f>[1]playerSkillEffect!AA83</f>
        <v>0</v>
      </c>
      <c r="AB83" s="142">
        <f>[1]playerSkillEffect!AB83</f>
        <v>0</v>
      </c>
      <c r="AC83" s="142">
        <f>[1]playerSkillEffect!AC83</f>
        <v>0</v>
      </c>
      <c r="AD83" s="142" t="str">
        <f>[1]playerSkillEffect!AD83</f>
        <v>zhaohunshu1_zhaohunshu</v>
      </c>
      <c r="AE83" s="142">
        <f>[1]playerSkillEffect!AE83</f>
        <v>0</v>
      </c>
      <c r="AF83" s="142">
        <f>[1]playerSkillEffect!AF83</f>
        <v>0</v>
      </c>
      <c r="AG83" s="142" t="str">
        <f>[1]playerSkillEffect!AG83</f>
        <v>zhaohunshu2_zhaohunshu</v>
      </c>
      <c r="AH83" s="142">
        <f>[1]playerSkillEffect!AH83</f>
        <v>0</v>
      </c>
      <c r="AI83" s="142">
        <f>[1]playerSkillEffect!AI83</f>
        <v>0</v>
      </c>
      <c r="AJ83" s="142">
        <f>[1]playerSkillEffect!AJ83</f>
        <v>0</v>
      </c>
      <c r="AK83" s="142">
        <f>[1]playerSkillEffect!AK83</f>
        <v>0</v>
      </c>
      <c r="AL83" s="142">
        <f>[1]playerSkillEffect!AL83</f>
        <v>0</v>
      </c>
      <c r="AM83" s="142">
        <f>[1]playerSkillEffect!AM83</f>
        <v>3</v>
      </c>
      <c r="AN83" s="142" t="str">
        <f>[1]playerSkillEffect!AN83</f>
        <v>[["skill_zhaohunshu",1]]</v>
      </c>
      <c r="AO83" s="142">
        <f>[1]playerSkillEffect!AO83</f>
        <v>0</v>
      </c>
      <c r="AP83" s="142">
        <f>[1]playerSkillEffect!AP83</f>
        <v>3</v>
      </c>
      <c r="AQ83" s="142">
        <f>[1]playerSkillEffect!AQ83</f>
        <v>5</v>
      </c>
      <c r="AR83" s="142">
        <f>[1]playerSkillEffect!AR83</f>
        <v>0</v>
      </c>
      <c r="AS83" s="142">
        <f>[1]playerSkillEffect!AS83</f>
        <v>0</v>
      </c>
      <c r="AT83" s="142" t="str">
        <f>[1]playerSkillEffect!AT83</f>
        <v>[6000,0]</v>
      </c>
      <c r="AU83" s="142" t="str">
        <f>[1]playerSkillEffect!AU83</f>
        <v>[20000,0]</v>
      </c>
      <c r="AV83" s="142" t="str">
        <f>[1]playerSkillEffect!AV83</f>
        <v>[34,0]</v>
      </c>
      <c r="AW83" s="142">
        <f>[1]playerSkillEffect!AW83</f>
        <v>1</v>
      </c>
      <c r="AX83" s="142">
        <f>[1]playerSkillEffect!AX83</f>
        <v>1</v>
      </c>
      <c r="AY83" s="142">
        <f>[1]playerSkillEffect!AY83</f>
        <v>1</v>
      </c>
      <c r="AZ83" s="142" t="str">
        <f>[1]playerSkillEffect!AZ83</f>
        <v/>
      </c>
      <c r="BA83" s="142">
        <f>[1]playerSkillEffect!BA83</f>
        <v>0</v>
      </c>
      <c r="BB83" s="142">
        <f>[1]playerSkillEffect!BB83</f>
        <v>1</v>
      </c>
      <c r="BC83" s="142">
        <f>[1]playerSkillEffect!BC83</f>
        <v>0</v>
      </c>
      <c r="BD83" s="142" t="str">
        <f>[1]playerSkillEffect!BD83</f>
        <v/>
      </c>
      <c r="BE83" s="142" t="str">
        <f>[1]playerSkillEffect!BE83</f>
        <v/>
      </c>
      <c r="BF83" s="142" t="str">
        <f>[1]playerSkillEffect!BF83</f>
        <v/>
      </c>
      <c r="BG83" s="142" t="str">
        <f>[1]playerSkillEffect!BG83</f>
        <v/>
      </c>
      <c r="BH83" s="142">
        <f>[1]playerSkillEffect!BH83</f>
        <v>100</v>
      </c>
      <c r="BI83" s="142">
        <f>[1]playerSkillEffect!BI83</f>
        <v>0</v>
      </c>
      <c r="BJ83" s="142">
        <f>[1]playerSkillEffect!BJ83</f>
        <v>0</v>
      </c>
      <c r="BK83" s="142">
        <f>[1]playerSkillEffect!BK83</f>
        <v>0</v>
      </c>
      <c r="BL83" s="142">
        <f>[1]playerSkillEffect!BL83</f>
        <v>45</v>
      </c>
      <c r="BM83" s="142">
        <f>[1]playerSkillEffect!BM83</f>
        <v>0</v>
      </c>
      <c r="BN83" s="142">
        <f>[1]playerSkillEffect!BN83</f>
        <v>0</v>
      </c>
      <c r="BO83" s="142">
        <f>[1]playerSkillEffect!BO83</f>
        <v>0</v>
      </c>
      <c r="BP83" s="142">
        <f>[1]playerSkillEffect!BP83</f>
        <v>0</v>
      </c>
      <c r="BQ83" s="142">
        <f>[1]playerSkillEffect!BQ83</f>
        <v>3</v>
      </c>
      <c r="BR83" s="142">
        <f>[1]playerSkillEffect!BR83</f>
        <v>0</v>
      </c>
      <c r="BS83" s="142" t="str">
        <f>[1]playerSkillEffect!BS83</f>
        <v/>
      </c>
      <c r="BT83" s="142">
        <f>[1]playerSkillEffect!BT83</f>
        <v>0</v>
      </c>
      <c r="BU83" s="142" t="str">
        <f>[1]playerSkillEffect!BU83</f>
        <v/>
      </c>
      <c r="BV83" s="142">
        <f>[1]playerSkillEffect!BV83</f>
        <v>0</v>
      </c>
      <c r="BW83" s="142" t="str">
        <f>[1]playerSkillEffect!BW83</f>
        <v/>
      </c>
      <c r="BX83" s="142">
        <f>[1]playerSkillEffect!BX83</f>
        <v>5</v>
      </c>
      <c r="BY83" s="142" t="str">
        <f>[1]playerSkillEffect!BY83</f>
        <v/>
      </c>
      <c r="BZ83" s="142" t="str">
        <f>[1]playerSkillEffect!BZ83</f>
        <v/>
      </c>
      <c r="CA83" s="142">
        <f>[1]playerSkillEffect!CA83</f>
        <v>0</v>
      </c>
      <c r="CB83" s="142" t="str">
        <f>[1]playerSkillEffect!CB83</f>
        <v/>
      </c>
      <c r="CC83" s="142">
        <f>[1]playerSkillEffect!CC83</f>
        <v>0</v>
      </c>
      <c r="CD83" s="142">
        <f>[1]playerSkillEffect!CD83</f>
        <v>0</v>
      </c>
      <c r="CE83" s="142">
        <f>[1]playerSkillEffect!CE83</f>
        <v>8510</v>
      </c>
      <c r="CF83" s="142" t="str">
        <f>[1]playerSkillEffect!CF83</f>
        <v>[1,1]</v>
      </c>
      <c r="CG83" s="142" t="str">
        <f>[1]playerSkillEffect!CG83</f>
        <v>[9,0]</v>
      </c>
      <c r="CH83" s="142" t="str">
        <f>[1]playerSkillEffect!CH83</f>
        <v/>
      </c>
      <c r="CI83" s="142" t="str">
        <f>[1]playerSkillEffect!CI83</f>
        <v/>
      </c>
      <c r="CJ83" s="142">
        <f>[1]playerSkillEffect!CJ83</f>
        <v>0</v>
      </c>
      <c r="CK83" s="142">
        <f>[1]playerSkillEffect!CK83</f>
        <v>0</v>
      </c>
      <c r="CL83" s="142">
        <f>[1]playerSkillEffect!CL83</f>
        <v>0</v>
      </c>
      <c r="CM83" s="142">
        <f>[1]playerSkillEffect!CM83</f>
        <v>0</v>
      </c>
      <c r="CN83" s="142">
        <f>[1]playerSkillEffect!CN83</f>
        <v>0</v>
      </c>
      <c r="CO83" s="142">
        <f>[1]playerSkillEffect!CO83</f>
        <v>0</v>
      </c>
      <c r="CP83" s="142">
        <f>[1]playerSkillEffect!CP83</f>
        <v>0</v>
      </c>
      <c r="CQ83" s="142">
        <f>[1]playerSkillEffect!CQ83</f>
        <v>0</v>
      </c>
      <c r="CR83" s="142">
        <f>[1]playerSkillEffect!CR83</f>
        <v>0</v>
      </c>
      <c r="CS83" s="142">
        <f>[1]playerSkillEffect!CS83</f>
        <v>0</v>
      </c>
      <c r="CT83" s="142">
        <f>[1]playerSkillEffect!CT83</f>
        <v>0</v>
      </c>
      <c r="CU83" s="142">
        <f>[1]playerSkillEffect!CU83</f>
        <v>0</v>
      </c>
      <c r="CV83" s="142">
        <f>[1]playerSkillEffect!CV83</f>
        <v>0</v>
      </c>
      <c r="CW83" s="142">
        <f>[1]playerSkillEffect!CW83</f>
        <v>0</v>
      </c>
      <c r="CX83" s="142">
        <f>[1]playerSkillEffect!CX83</f>
        <v>0</v>
      </c>
      <c r="CY83" s="142">
        <f>[1]playerSkillEffect!CY83</f>
        <v>0</v>
      </c>
      <c r="CZ83" s="142">
        <f>[1]playerSkillEffect!CZ83</f>
        <v>0</v>
      </c>
      <c r="DA83" s="142">
        <f>[1]playerSkillEffect!DA83</f>
        <v>0</v>
      </c>
      <c r="DB83" s="142">
        <f>[1]playerSkillEffect!DB83</f>
        <v>0</v>
      </c>
      <c r="DC83" s="142">
        <f>[1]playerSkillEffect!DC83</f>
        <v>0</v>
      </c>
      <c r="DD83" s="142">
        <f>[1]playerSkillEffect!DD83</f>
        <v>0</v>
      </c>
      <c r="DE83" s="142">
        <f>[1]playerSkillEffect!DE83</f>
        <v>0</v>
      </c>
      <c r="DF83" s="142">
        <f>[1]playerSkillEffect!DF83</f>
        <v>0</v>
      </c>
      <c r="DG83" s="142">
        <f>[1]playerSkillEffect!DG83</f>
        <v>0</v>
      </c>
      <c r="DH83" s="142">
        <f>[1]playerSkillEffect!DH83</f>
        <v>0</v>
      </c>
      <c r="DI83" s="142">
        <f>[1]playerSkillEffect!DI83</f>
        <v>45</v>
      </c>
      <c r="DJ83" s="142">
        <f>[1]playerSkillEffect!DJ83</f>
        <v>0</v>
      </c>
      <c r="DK83" s="142">
        <f>[1]playerSkillEffect!DK83</f>
        <v>0</v>
      </c>
      <c r="DL83" s="142">
        <f>[1]playerSkillEffect!DL83</f>
        <v>0</v>
      </c>
      <c r="DM83" s="142">
        <f>[1]playerSkillEffect!DM83</f>
        <v>0</v>
      </c>
      <c r="DN83" s="142">
        <f>[1]playerSkillEffect!DN83</f>
        <v>0</v>
      </c>
      <c r="DO83" s="142">
        <f>[1]playerSkillEffect!DO83</f>
        <v>0</v>
      </c>
      <c r="DP83" s="142">
        <f>[1]playerSkillEffect!DP83</f>
        <v>0</v>
      </c>
      <c r="DQ83" s="142">
        <f>[1]playerSkillEffect!DQ83</f>
        <v>0</v>
      </c>
      <c r="DR83" s="142">
        <f>[1]playerSkillEffect!DR83</f>
        <v>0</v>
      </c>
      <c r="DS83" s="142">
        <f>[1]playerSkillEffect!DS83</f>
        <v>0</v>
      </c>
      <c r="DT83" s="142">
        <f>[1]playerSkillEffect!DT83</f>
        <v>5</v>
      </c>
      <c r="DU83" s="142">
        <f>[1]playerSkillEffect!DU83</f>
        <v>0</v>
      </c>
      <c r="DV83" s="142">
        <f>[1]playerSkillEffect!DV83</f>
        <v>0</v>
      </c>
      <c r="DW83" s="142">
        <f>[1]playerSkillEffect!DW83</f>
        <v>0</v>
      </c>
      <c r="DX83" s="142">
        <f>[1]playerSkillEffect!DX83</f>
        <v>0</v>
      </c>
      <c r="DY83" s="142">
        <f>[1]playerSkillEffect!DY83</f>
        <v>0</v>
      </c>
      <c r="DZ83" s="142">
        <f>[1]playerSkillEffect!DZ83</f>
        <v>0</v>
      </c>
      <c r="EA83" s="142">
        <f>[1]playerSkillEffect!EA83</f>
        <v>0</v>
      </c>
      <c r="EB83" s="142">
        <f>[1]playerSkillEffect!EB83</f>
        <v>0</v>
      </c>
      <c r="EC83" s="142">
        <f>[1]playerSkillEffect!EC83</f>
        <v>0</v>
      </c>
      <c r="ED83" s="142">
        <f>[1]playerSkillEffect!ED83</f>
        <v>0</v>
      </c>
      <c r="EE83" s="142">
        <f>[1]playerSkillEffect!EE83</f>
        <v>0</v>
      </c>
      <c r="EF83" s="142">
        <f>[1]playerSkillEffect!EF83</f>
        <v>0</v>
      </c>
      <c r="EG83" s="142">
        <f>[1]playerSkillEffect!EG83</f>
        <v>0</v>
      </c>
      <c r="EH83" s="142">
        <f>[1]playerSkillEffect!EH83</f>
        <v>0</v>
      </c>
      <c r="EI83" s="142">
        <f>[1]playerSkillEffect!EI83</f>
        <v>0</v>
      </c>
      <c r="EJ83" s="142">
        <f>[1]playerSkillEffect!EJ83</f>
        <v>0</v>
      </c>
      <c r="EK83" s="142">
        <f>[1]playerSkillEffect!EK83</f>
        <v>0</v>
      </c>
      <c r="EL83" s="142">
        <f>[1]playerSkillEffect!EL83</f>
        <v>0</v>
      </c>
      <c r="EM83" s="142">
        <f>[1]playerSkillEffect!EM83</f>
        <v>0</v>
      </c>
      <c r="EN83" s="142">
        <f>[1]playerSkillEffect!EN83</f>
        <v>0</v>
      </c>
      <c r="EO83" s="142">
        <f>[1]playerSkillEffect!EO83</f>
        <v>0</v>
      </c>
      <c r="EP83" s="142">
        <f>[1]playerSkillEffect!EP83</f>
        <v>0</v>
      </c>
      <c r="EQ83" s="142">
        <f>[1]playerSkillEffect!EQ83</f>
        <v>0</v>
      </c>
      <c r="ER83" s="142">
        <f>[1]playerSkillEffect!ER83</f>
        <v>0</v>
      </c>
      <c r="ES83" s="142">
        <f>[1]playerSkillEffect!ES83</f>
        <v>0</v>
      </c>
      <c r="ET83" s="142">
        <f>[1]playerSkillEffect!ET83</f>
        <v>0</v>
      </c>
      <c r="EU83" s="142">
        <f>[1]playerSkillEffect!EU83</f>
        <v>0</v>
      </c>
      <c r="EV83" s="142">
        <f>[1]playerSkillEffect!EV83</f>
        <v>0</v>
      </c>
      <c r="EW83" s="142">
        <f>[1]playerSkillEffect!EW83</f>
        <v>1</v>
      </c>
      <c r="EX83" s="142">
        <f>[1]playerSkillEffect!EX83</f>
        <v>0</v>
      </c>
      <c r="EY83" s="142">
        <f>[1]playerSkillEffect!EY83</f>
        <v>0</v>
      </c>
      <c r="EZ83" s="142">
        <f>[1]playerSkillEffect!EZ83</f>
        <v>101</v>
      </c>
      <c r="FA83" s="142">
        <f>[1]playerSkillEffect!FA83</f>
        <v>0</v>
      </c>
      <c r="FB83" s="142">
        <f>[1]playerSkillEffect!FB83</f>
        <v>0</v>
      </c>
      <c r="FC83" s="142">
        <f>[1]playerSkillEffect!FC83</f>
        <v>0</v>
      </c>
      <c r="FD83" s="142">
        <f>[1]playerSkillEffect!FD83</f>
        <v>0</v>
      </c>
      <c r="FE83" s="142">
        <f>[1]playerSkillEffect!FE83</f>
        <v>1</v>
      </c>
      <c r="FF83" s="142">
        <f>[1]playerSkillEffect!FF83</f>
        <v>0</v>
      </c>
      <c r="FG83" s="142" t="str">
        <f>[1]playerSkillEffect!FG83</f>
        <v/>
      </c>
      <c r="FH83" s="142">
        <f>[1]playerSkillEffect!FH83</f>
        <v>1</v>
      </c>
      <c r="FI83" s="142">
        <f>[1]playerSkillEffect!FI83</f>
        <v>25</v>
      </c>
      <c r="FJ83" s="142">
        <f>[1]playerSkillEffect!FJ83</f>
        <v>1</v>
      </c>
      <c r="FK83" s="142">
        <f>[1]playerSkillEffect!FK83</f>
        <v>0</v>
      </c>
      <c r="FL83" s="142">
        <f>[1]playerSkillEffect!FL83</f>
        <v>0</v>
      </c>
      <c r="FM83" s="142">
        <f>[1]playerSkillEffect!FM83</f>
        <v>101</v>
      </c>
      <c r="FN83" s="142">
        <f>[1]playerSkillEffect!FN83</f>
        <v>0</v>
      </c>
      <c r="FO83" s="142">
        <f>[1]playerSkillEffect!FO83</f>
        <v>0</v>
      </c>
      <c r="FP83" s="142">
        <f>[1]playerSkillEffect!FP83</f>
        <v>0</v>
      </c>
      <c r="FQ83" s="142">
        <f>[1]playerSkillEffect!FQ83</f>
        <v>0</v>
      </c>
      <c r="FR83" s="142">
        <f>[1]playerSkillEffect!FR83</f>
        <v>0</v>
      </c>
      <c r="FS83" s="142">
        <f>[1]playerSkillEffect!FS83</f>
        <v>1</v>
      </c>
      <c r="FT83" s="142" t="str">
        <f>[1]playerSkillEffect!FT83</f>
        <v>[4,5]</v>
      </c>
      <c r="FU83" s="142" t="str">
        <f>[1]playerSkillEffect!FU83</f>
        <v/>
      </c>
      <c r="FV83" s="142">
        <f>[1]playerSkillEffect!FV83</f>
        <v>1</v>
      </c>
      <c r="FW83" s="142">
        <f>[1]playerSkillEffect!FW83</f>
        <v>25</v>
      </c>
      <c r="FX83" s="142">
        <f>[1]playerSkillEffect!FX83</f>
        <v>2000</v>
      </c>
      <c r="FY83" s="142">
        <f>[1]playerSkillEffect!FY83</f>
        <v>1</v>
      </c>
      <c r="FZ83" s="142">
        <f>[1]playerSkillEffect!FZ83</f>
        <v>0</v>
      </c>
      <c r="GA83" s="142">
        <f>[1]playerSkillEffect!GA83</f>
        <v>0</v>
      </c>
      <c r="GB83" s="142">
        <f>[1]playerSkillEffect!GB83</f>
        <v>0</v>
      </c>
      <c r="GC83" s="142">
        <f>[1]playerSkillEffect!GC83</f>
        <v>0</v>
      </c>
      <c r="GD83" s="142">
        <f>[1]playerSkillEffect!GD83</f>
        <v>0</v>
      </c>
      <c r="GE83" s="142">
        <f>[1]playerSkillEffect!GE83</f>
        <v>0</v>
      </c>
      <c r="GF83" s="142">
        <f>[1]playerSkillEffect!GF83</f>
        <v>0</v>
      </c>
      <c r="GG83" s="142">
        <f>[1]playerSkillEffect!GG83</f>
        <v>0</v>
      </c>
      <c r="GH83" s="142">
        <f>[1]playerSkillEffect!GH83</f>
        <v>0</v>
      </c>
    </row>
    <row r="84" spans="1:190">
      <c r="A84" s="142">
        <f>[1]playerSkillEffect!A84</f>
        <v>5102</v>
      </c>
      <c r="B84" s="142" t="str">
        <f>[1]playerSkillEffect!B84</f>
        <v>招魂术-维德尼娜IV</v>
      </c>
      <c r="C84" s="142">
        <f>[1]playerSkillEffect!C84</f>
        <v>2</v>
      </c>
      <c r="D84" s="142">
        <f>[1]playerSkillEffect!D84</f>
        <v>0</v>
      </c>
      <c r="E84" s="142">
        <f>[1]playerSkillEffect!E84</f>
        <v>0</v>
      </c>
      <c r="F84" s="142">
        <f>[1]playerSkillEffect!F84</f>
        <v>1</v>
      </c>
      <c r="G84" s="142">
        <f>[1]playerSkillEffect!G84</f>
        <v>3</v>
      </c>
      <c r="H84" s="142">
        <f>[1]playerSkillEffect!H84</f>
        <v>3</v>
      </c>
      <c r="I84" s="142">
        <f>[1]playerSkillEffect!I84</f>
        <v>0</v>
      </c>
      <c r="J84" s="142">
        <f>[1]playerSkillEffect!J84</f>
        <v>0</v>
      </c>
      <c r="K84" s="142">
        <f>[1]playerSkillEffect!K84</f>
        <v>0</v>
      </c>
      <c r="L84" s="142">
        <f>[1]playerSkillEffect!L84</f>
        <v>2.7E-2</v>
      </c>
      <c r="M84" s="142">
        <f>[1]playerSkillEffect!M84</f>
        <v>1.7999999999999999E-2</v>
      </c>
      <c r="N84" s="142" t="str">
        <f>[1]playerSkillEffect!N84</f>
        <v>PLAYERSKILL_510</v>
      </c>
      <c r="O84" s="142" t="str">
        <f>[1]playerSkillEffect!O84</f>
        <v>PLAYERSKILLDES_5102</v>
      </c>
      <c r="P84" s="142" t="str">
        <f>[1]playerSkillEffect!P84</f>
        <v>PLAYERSKILLDES2_5102</v>
      </c>
      <c r="Q84" s="142" t="str">
        <f>[1]playerSkillEffect!Q84</f>
        <v>PLAYERSKILLDES3_5102</v>
      </c>
      <c r="R84" s="142" t="str">
        <f>[1]playerSkillEffect!R84</f>
        <v>PLAYERSKILLDES4_5102</v>
      </c>
      <c r="S84" s="142" t="str">
        <f>[1]playerSkillEffect!S84</f>
        <v>ps_zhaohunshu</v>
      </c>
      <c r="T84" s="142">
        <f>[1]playerSkillEffect!T84</f>
        <v>101</v>
      </c>
      <c r="U84" s="142">
        <f>[1]playerSkillEffect!U84</f>
        <v>0</v>
      </c>
      <c r="V84" s="142">
        <f>[1]playerSkillEffect!V84</f>
        <v>0</v>
      </c>
      <c r="W84" s="142">
        <f>[1]playerSkillEffect!W84</f>
        <v>0</v>
      </c>
      <c r="X84" s="142">
        <f>[1]playerSkillEffect!X84</f>
        <v>0</v>
      </c>
      <c r="Y84" s="142">
        <f>[1]playerSkillEffect!Y84</f>
        <v>0</v>
      </c>
      <c r="Z84" s="142">
        <f>[1]playerSkillEffect!Z84</f>
        <v>0</v>
      </c>
      <c r="AA84" s="142">
        <f>[1]playerSkillEffect!AA84</f>
        <v>0</v>
      </c>
      <c r="AB84" s="142">
        <f>[1]playerSkillEffect!AB84</f>
        <v>0</v>
      </c>
      <c r="AC84" s="142">
        <f>[1]playerSkillEffect!AC84</f>
        <v>0</v>
      </c>
      <c r="AD84" s="142" t="str">
        <f>[1]playerSkillEffect!AD84</f>
        <v>zhaohunshu1_zhaohunshu</v>
      </c>
      <c r="AE84" s="142">
        <f>[1]playerSkillEffect!AE84</f>
        <v>0</v>
      </c>
      <c r="AF84" s="142">
        <f>[1]playerSkillEffect!AF84</f>
        <v>0</v>
      </c>
      <c r="AG84" s="142" t="str">
        <f>[1]playerSkillEffect!AG84</f>
        <v>zhaohunshu2_zhaohunshu</v>
      </c>
      <c r="AH84" s="142">
        <f>[1]playerSkillEffect!AH84</f>
        <v>0</v>
      </c>
      <c r="AI84" s="142">
        <f>[1]playerSkillEffect!AI84</f>
        <v>0</v>
      </c>
      <c r="AJ84" s="142">
        <f>[1]playerSkillEffect!AJ84</f>
        <v>0</v>
      </c>
      <c r="AK84" s="142">
        <f>[1]playerSkillEffect!AK84</f>
        <v>0</v>
      </c>
      <c r="AL84" s="142">
        <f>[1]playerSkillEffect!AL84</f>
        <v>0</v>
      </c>
      <c r="AM84" s="142">
        <f>[1]playerSkillEffect!AM84</f>
        <v>3</v>
      </c>
      <c r="AN84" s="142" t="str">
        <f>[1]playerSkillEffect!AN84</f>
        <v>[["skill_zhaohunshu",1]]</v>
      </c>
      <c r="AO84" s="142">
        <f>[1]playerSkillEffect!AO84</f>
        <v>0</v>
      </c>
      <c r="AP84" s="142">
        <f>[1]playerSkillEffect!AP84</f>
        <v>3</v>
      </c>
      <c r="AQ84" s="142">
        <f>[1]playerSkillEffect!AQ84</f>
        <v>5</v>
      </c>
      <c r="AR84" s="142">
        <f>[1]playerSkillEffect!AR84</f>
        <v>0</v>
      </c>
      <c r="AS84" s="142">
        <f>[1]playerSkillEffect!AS84</f>
        <v>0</v>
      </c>
      <c r="AT84" s="142" t="str">
        <f>[1]playerSkillEffect!AT84</f>
        <v>[6000,0]</v>
      </c>
      <c r="AU84" s="142" t="str">
        <f>[1]playerSkillEffect!AU84</f>
        <v>[20000,0]</v>
      </c>
      <c r="AV84" s="142" t="str">
        <f>[1]playerSkillEffect!AV84</f>
        <v>[34,0]</v>
      </c>
      <c r="AW84" s="142">
        <f>[1]playerSkillEffect!AW84</f>
        <v>1</v>
      </c>
      <c r="AX84" s="142">
        <f>[1]playerSkillEffect!AX84</f>
        <v>1</v>
      </c>
      <c r="AY84" s="142">
        <f>[1]playerSkillEffect!AY84</f>
        <v>1</v>
      </c>
      <c r="AZ84" s="142" t="str">
        <f>[1]playerSkillEffect!AZ84</f>
        <v/>
      </c>
      <c r="BA84" s="142">
        <f>[1]playerSkillEffect!BA84</f>
        <v>0</v>
      </c>
      <c r="BB84" s="142">
        <f>[1]playerSkillEffect!BB84</f>
        <v>1</v>
      </c>
      <c r="BC84" s="142">
        <f>[1]playerSkillEffect!BC84</f>
        <v>0</v>
      </c>
      <c r="BD84" s="142" t="str">
        <f>[1]playerSkillEffect!BD84</f>
        <v/>
      </c>
      <c r="BE84" s="142" t="str">
        <f>[1]playerSkillEffect!BE84</f>
        <v/>
      </c>
      <c r="BF84" s="142" t="str">
        <f>[1]playerSkillEffect!BF84</f>
        <v/>
      </c>
      <c r="BG84" s="142" t="str">
        <f>[1]playerSkillEffect!BG84</f>
        <v/>
      </c>
      <c r="BH84" s="142">
        <f>[1]playerSkillEffect!BH84</f>
        <v>100</v>
      </c>
      <c r="BI84" s="142">
        <f>[1]playerSkillEffect!BI84</f>
        <v>0</v>
      </c>
      <c r="BJ84" s="142">
        <f>[1]playerSkillEffect!BJ84</f>
        <v>0</v>
      </c>
      <c r="BK84" s="142">
        <f>[1]playerSkillEffect!BK84</f>
        <v>0</v>
      </c>
      <c r="BL84" s="142">
        <f>[1]playerSkillEffect!BL84</f>
        <v>45</v>
      </c>
      <c r="BM84" s="142">
        <f>[1]playerSkillEffect!BM84</f>
        <v>0</v>
      </c>
      <c r="BN84" s="142">
        <f>[1]playerSkillEffect!BN84</f>
        <v>0</v>
      </c>
      <c r="BO84" s="142">
        <f>[1]playerSkillEffect!BO84</f>
        <v>0</v>
      </c>
      <c r="BP84" s="142">
        <f>[1]playerSkillEffect!BP84</f>
        <v>0</v>
      </c>
      <c r="BQ84" s="142">
        <f>[1]playerSkillEffect!BQ84</f>
        <v>3</v>
      </c>
      <c r="BR84" s="142">
        <f>[1]playerSkillEffect!BR84</f>
        <v>0</v>
      </c>
      <c r="BS84" s="142" t="str">
        <f>[1]playerSkillEffect!BS84</f>
        <v/>
      </c>
      <c r="BT84" s="142">
        <f>[1]playerSkillEffect!BT84</f>
        <v>0</v>
      </c>
      <c r="BU84" s="142" t="str">
        <f>[1]playerSkillEffect!BU84</f>
        <v/>
      </c>
      <c r="BV84" s="142">
        <f>[1]playerSkillEffect!BV84</f>
        <v>0</v>
      </c>
      <c r="BW84" s="142" t="str">
        <f>[1]playerSkillEffect!BW84</f>
        <v/>
      </c>
      <c r="BX84" s="142">
        <f>[1]playerSkillEffect!BX84</f>
        <v>5</v>
      </c>
      <c r="BY84" s="142" t="str">
        <f>[1]playerSkillEffect!BY84</f>
        <v/>
      </c>
      <c r="BZ84" s="142" t="str">
        <f>[1]playerSkillEffect!BZ84</f>
        <v/>
      </c>
      <c r="CA84" s="142">
        <f>[1]playerSkillEffect!CA84</f>
        <v>0</v>
      </c>
      <c r="CB84" s="142">
        <f>[1]playerSkillEffect!CB84</f>
        <v>0</v>
      </c>
      <c r="CC84" s="142">
        <f>[1]playerSkillEffect!CC84</f>
        <v>0</v>
      </c>
      <c r="CD84" s="142">
        <f>[1]playerSkillEffect!CD84</f>
        <v>0</v>
      </c>
      <c r="CE84" s="142">
        <f>[1]playerSkillEffect!CE84</f>
        <v>8510</v>
      </c>
      <c r="CF84" s="142" t="str">
        <f>[1]playerSkillEffect!CF84</f>
        <v>[1,1]</v>
      </c>
      <c r="CG84" s="142" t="str">
        <f>[1]playerSkillEffect!CG84</f>
        <v>[9,0]</v>
      </c>
      <c r="CH84" s="142" t="str">
        <f>[1]playerSkillEffect!CH84</f>
        <v/>
      </c>
      <c r="CI84" s="142" t="str">
        <f>[1]playerSkillEffect!CI84</f>
        <v/>
      </c>
      <c r="CJ84" s="142">
        <f>[1]playerSkillEffect!CJ84</f>
        <v>0</v>
      </c>
      <c r="CK84" s="142">
        <f>[1]playerSkillEffect!CK84</f>
        <v>0</v>
      </c>
      <c r="CL84" s="142">
        <f>[1]playerSkillEffect!CL84</f>
        <v>0</v>
      </c>
      <c r="CM84" s="142">
        <f>[1]playerSkillEffect!CM84</f>
        <v>0</v>
      </c>
      <c r="CN84" s="142">
        <f>[1]playerSkillEffect!CN84</f>
        <v>0</v>
      </c>
      <c r="CO84" s="142">
        <f>[1]playerSkillEffect!CO84</f>
        <v>0</v>
      </c>
      <c r="CP84" s="142">
        <f>[1]playerSkillEffect!CP84</f>
        <v>0</v>
      </c>
      <c r="CQ84" s="142">
        <f>[1]playerSkillEffect!CQ84</f>
        <v>0</v>
      </c>
      <c r="CR84" s="142">
        <f>[1]playerSkillEffect!CR84</f>
        <v>0</v>
      </c>
      <c r="CS84" s="142">
        <f>[1]playerSkillEffect!CS84</f>
        <v>0</v>
      </c>
      <c r="CT84" s="142">
        <f>[1]playerSkillEffect!CT84</f>
        <v>0</v>
      </c>
      <c r="CU84" s="142">
        <f>[1]playerSkillEffect!CU84</f>
        <v>0</v>
      </c>
      <c r="CV84" s="142">
        <f>[1]playerSkillEffect!CV84</f>
        <v>0</v>
      </c>
      <c r="CW84" s="142">
        <f>[1]playerSkillEffect!CW84</f>
        <v>0</v>
      </c>
      <c r="CX84" s="142">
        <f>[1]playerSkillEffect!CX84</f>
        <v>0</v>
      </c>
      <c r="CY84" s="142">
        <f>[1]playerSkillEffect!CY84</f>
        <v>0</v>
      </c>
      <c r="CZ84" s="142">
        <f>[1]playerSkillEffect!CZ84</f>
        <v>100</v>
      </c>
      <c r="DA84" s="142">
        <f>[1]playerSkillEffect!DA84</f>
        <v>0</v>
      </c>
      <c r="DB84" s="142">
        <f>[1]playerSkillEffect!DB84</f>
        <v>0</v>
      </c>
      <c r="DC84" s="142">
        <f>[1]playerSkillEffect!DC84</f>
        <v>0</v>
      </c>
      <c r="DD84" s="142">
        <f>[1]playerSkillEffect!DD84</f>
        <v>0</v>
      </c>
      <c r="DE84" s="142">
        <f>[1]playerSkillEffect!DE84</f>
        <v>0</v>
      </c>
      <c r="DF84" s="142">
        <f>[1]playerSkillEffect!DF84</f>
        <v>0</v>
      </c>
      <c r="DG84" s="142">
        <f>[1]playerSkillEffect!DG84</f>
        <v>0</v>
      </c>
      <c r="DH84" s="142">
        <f>[1]playerSkillEffect!DH84</f>
        <v>1</v>
      </c>
      <c r="DI84" s="142">
        <f>[1]playerSkillEffect!DI84</f>
        <v>45</v>
      </c>
      <c r="DJ84" s="142">
        <f>[1]playerSkillEffect!DJ84</f>
        <v>9</v>
      </c>
      <c r="DK84" s="142">
        <f>[1]playerSkillEffect!DK84</f>
        <v>0</v>
      </c>
      <c r="DL84" s="142">
        <f>[1]playerSkillEffect!DL84</f>
        <v>0</v>
      </c>
      <c r="DM84" s="142" t="str">
        <f>[1]playerSkillEffect!DM84</f>
        <v>[0,0]</v>
      </c>
      <c r="DN84" s="142">
        <f>[1]playerSkillEffect!DN84</f>
        <v>0</v>
      </c>
      <c r="DO84" s="142">
        <f>[1]playerSkillEffect!DO84</f>
        <v>0</v>
      </c>
      <c r="DP84" s="142">
        <f>[1]playerSkillEffect!DP84</f>
        <v>0</v>
      </c>
      <c r="DQ84" s="142">
        <f>[1]playerSkillEffect!DQ84</f>
        <v>0</v>
      </c>
      <c r="DR84" s="142">
        <f>[1]playerSkillEffect!DR84</f>
        <v>0</v>
      </c>
      <c r="DS84" s="142">
        <f>[1]playerSkillEffect!DS84</f>
        <v>0</v>
      </c>
      <c r="DT84" s="142">
        <f>[1]playerSkillEffect!DT84</f>
        <v>5</v>
      </c>
      <c r="DU84" s="142">
        <f>[1]playerSkillEffect!DU84</f>
        <v>0</v>
      </c>
      <c r="DV84" s="142">
        <f>[1]playerSkillEffect!DV84</f>
        <v>0</v>
      </c>
      <c r="DW84" s="142">
        <f>[1]playerSkillEffect!DW84</f>
        <v>4508</v>
      </c>
      <c r="DX84" s="142" t="str">
        <f>[1]playerSkillEffect!DX84</f>
        <v>[100,0]</v>
      </c>
      <c r="DY84" s="142">
        <f>[1]playerSkillEffect!DY84</f>
        <v>0</v>
      </c>
      <c r="DZ84" s="142">
        <f>[1]playerSkillEffect!DZ84</f>
        <v>0</v>
      </c>
      <c r="EA84" s="142">
        <f>[1]playerSkillEffect!EA84</f>
        <v>0</v>
      </c>
      <c r="EB84" s="142">
        <f>[1]playerSkillEffect!EB84</f>
        <v>0</v>
      </c>
      <c r="EC84" s="142">
        <f>[1]playerSkillEffect!EC84</f>
        <v>0</v>
      </c>
      <c r="ED84" s="142">
        <f>[1]playerSkillEffect!ED84</f>
        <v>0</v>
      </c>
      <c r="EE84" s="142">
        <f>[1]playerSkillEffect!EE84</f>
        <v>0</v>
      </c>
      <c r="EF84" s="142">
        <f>[1]playerSkillEffect!EF84</f>
        <v>0</v>
      </c>
      <c r="EG84" s="142">
        <f>[1]playerSkillEffect!EG84</f>
        <v>0</v>
      </c>
      <c r="EH84" s="142">
        <f>[1]playerSkillEffect!EH84</f>
        <v>0</v>
      </c>
      <c r="EI84" s="142">
        <f>[1]playerSkillEffect!EI84</f>
        <v>0</v>
      </c>
      <c r="EJ84" s="142">
        <f>[1]playerSkillEffect!EJ84</f>
        <v>0</v>
      </c>
      <c r="EK84" s="142">
        <f>[1]playerSkillEffect!EK84</f>
        <v>0</v>
      </c>
      <c r="EL84" s="142">
        <f>[1]playerSkillEffect!EL84</f>
        <v>0</v>
      </c>
      <c r="EM84" s="142">
        <f>[1]playerSkillEffect!EM84</f>
        <v>0</v>
      </c>
      <c r="EN84" s="142">
        <f>[1]playerSkillEffect!EN84</f>
        <v>0</v>
      </c>
      <c r="EO84" s="142">
        <f>[1]playerSkillEffect!EO84</f>
        <v>0</v>
      </c>
      <c r="EP84" s="142">
        <f>[1]playerSkillEffect!EP84</f>
        <v>0</v>
      </c>
      <c r="EQ84" s="142">
        <f>[1]playerSkillEffect!EQ84</f>
        <v>0</v>
      </c>
      <c r="ER84" s="142">
        <f>[1]playerSkillEffect!ER84</f>
        <v>0</v>
      </c>
      <c r="ES84" s="142">
        <f>[1]playerSkillEffect!ES84</f>
        <v>0</v>
      </c>
      <c r="ET84" s="142">
        <f>[1]playerSkillEffect!ET84</f>
        <v>0</v>
      </c>
      <c r="EU84" s="142">
        <f>[1]playerSkillEffect!EU84</f>
        <v>0</v>
      </c>
      <c r="EV84" s="142">
        <f>[1]playerSkillEffect!EV84</f>
        <v>0</v>
      </c>
      <c r="EW84" s="142">
        <f>[1]playerSkillEffect!EW84</f>
        <v>1</v>
      </c>
      <c r="EX84" s="142">
        <f>[1]playerSkillEffect!EX84</f>
        <v>0</v>
      </c>
      <c r="EY84" s="142">
        <f>[1]playerSkillEffect!EY84</f>
        <v>0</v>
      </c>
      <c r="EZ84" s="142">
        <f>[1]playerSkillEffect!EZ84</f>
        <v>101</v>
      </c>
      <c r="FA84" s="142">
        <f>[1]playerSkillEffect!FA84</f>
        <v>0</v>
      </c>
      <c r="FB84" s="142">
        <f>[1]playerSkillEffect!FB84</f>
        <v>0</v>
      </c>
      <c r="FC84" s="142">
        <f>[1]playerSkillEffect!FC84</f>
        <v>0</v>
      </c>
      <c r="FD84" s="142">
        <f>[1]playerSkillEffect!FD84</f>
        <v>0</v>
      </c>
      <c r="FE84" s="142">
        <f>[1]playerSkillEffect!FE84</f>
        <v>1</v>
      </c>
      <c r="FF84" s="142">
        <f>[1]playerSkillEffect!FF84</f>
        <v>0</v>
      </c>
      <c r="FG84" s="142" t="str">
        <f>[1]playerSkillEffect!FG84</f>
        <v/>
      </c>
      <c r="FH84" s="142">
        <f>[1]playerSkillEffect!FH84</f>
        <v>1</v>
      </c>
      <c r="FI84" s="142">
        <f>[1]playerSkillEffect!FI84</f>
        <v>25</v>
      </c>
      <c r="FJ84" s="142">
        <f>[1]playerSkillEffect!FJ84</f>
        <v>1</v>
      </c>
      <c r="FK84" s="142">
        <f>[1]playerSkillEffect!FK84</f>
        <v>0</v>
      </c>
      <c r="FL84" s="142">
        <f>[1]playerSkillEffect!FL84</f>
        <v>0</v>
      </c>
      <c r="FM84" s="142">
        <f>[1]playerSkillEffect!FM84</f>
        <v>101</v>
      </c>
      <c r="FN84" s="142">
        <f>[1]playerSkillEffect!FN84</f>
        <v>0</v>
      </c>
      <c r="FO84" s="142">
        <f>[1]playerSkillEffect!FO84</f>
        <v>0</v>
      </c>
      <c r="FP84" s="142">
        <f>[1]playerSkillEffect!FP84</f>
        <v>0</v>
      </c>
      <c r="FQ84" s="142">
        <f>[1]playerSkillEffect!FQ84</f>
        <v>0</v>
      </c>
      <c r="FR84" s="142">
        <f>[1]playerSkillEffect!FR84</f>
        <v>0</v>
      </c>
      <c r="FS84" s="142">
        <f>[1]playerSkillEffect!FS84</f>
        <v>1</v>
      </c>
      <c r="FT84" s="142" t="str">
        <f>[1]playerSkillEffect!FT84</f>
        <v>[4,5]</v>
      </c>
      <c r="FU84" s="142" t="str">
        <f>[1]playerSkillEffect!FU84</f>
        <v/>
      </c>
      <c r="FV84" s="142">
        <f>[1]playerSkillEffect!FV84</f>
        <v>1</v>
      </c>
      <c r="FW84" s="142">
        <f>[1]playerSkillEffect!FW84</f>
        <v>25</v>
      </c>
      <c r="FX84" s="142">
        <f>[1]playerSkillEffect!FX84</f>
        <v>2000</v>
      </c>
      <c r="FY84" s="142">
        <f>[1]playerSkillEffect!FY84</f>
        <v>1</v>
      </c>
      <c r="FZ84" s="142">
        <f>[1]playerSkillEffect!FZ84</f>
        <v>0</v>
      </c>
      <c r="GA84" s="142">
        <f>[1]playerSkillEffect!GA84</f>
        <v>0</v>
      </c>
      <c r="GB84" s="142">
        <f>[1]playerSkillEffect!GB84</f>
        <v>0</v>
      </c>
      <c r="GC84" s="142">
        <f>[1]playerSkillEffect!GC84</f>
        <v>0</v>
      </c>
      <c r="GD84" s="142">
        <f>[1]playerSkillEffect!GD84</f>
        <v>0</v>
      </c>
      <c r="GE84" s="142">
        <f>[1]playerSkillEffect!GE84</f>
        <v>0</v>
      </c>
      <c r="GF84" s="142">
        <f>[1]playerSkillEffect!GF84</f>
        <v>0</v>
      </c>
      <c r="GG84" s="142">
        <f>[1]playerSkillEffect!GG84</f>
        <v>0</v>
      </c>
      <c r="GH84" s="142">
        <f>[1]playerSkillEffect!GH84</f>
        <v>0</v>
      </c>
    </row>
    <row r="85" spans="1:190">
      <c r="A85" s="142">
        <f>[1]playerSkillEffect!A85</f>
        <v>5104</v>
      </c>
      <c r="B85" s="142" t="str">
        <f>[1]playerSkillEffect!B85</f>
        <v>招魂术-维德尼娜IV</v>
      </c>
      <c r="C85" s="142">
        <f>[1]playerSkillEffect!C85</f>
        <v>2</v>
      </c>
      <c r="D85" s="142">
        <f>[1]playerSkillEffect!D85</f>
        <v>0</v>
      </c>
      <c r="E85" s="142">
        <f>[1]playerSkillEffect!E85</f>
        <v>0</v>
      </c>
      <c r="F85" s="142">
        <f>[1]playerSkillEffect!F85</f>
        <v>1</v>
      </c>
      <c r="G85" s="142">
        <f>[1]playerSkillEffect!G85</f>
        <v>3</v>
      </c>
      <c r="H85" s="142">
        <f>[1]playerSkillEffect!H85</f>
        <v>3</v>
      </c>
      <c r="I85" s="142">
        <f>[1]playerSkillEffect!I85</f>
        <v>0</v>
      </c>
      <c r="J85" s="142">
        <f>[1]playerSkillEffect!J85</f>
        <v>0</v>
      </c>
      <c r="K85" s="142">
        <f>[1]playerSkillEffect!K85</f>
        <v>0</v>
      </c>
      <c r="L85" s="142">
        <f>[1]playerSkillEffect!L85</f>
        <v>2.7E-2</v>
      </c>
      <c r="M85" s="142">
        <f>[1]playerSkillEffect!M85</f>
        <v>1.7999999999999999E-2</v>
      </c>
      <c r="N85" s="142" t="str">
        <f>[1]playerSkillEffect!N85</f>
        <v>PLAYERSKILL_510</v>
      </c>
      <c r="O85" s="142" t="str">
        <f>[1]playerSkillEffect!O85</f>
        <v>PLAYERSKILLDES_5104</v>
      </c>
      <c r="P85" s="142" t="str">
        <f>[1]playerSkillEffect!P85</f>
        <v>PLAYERSKILLDES2_5104</v>
      </c>
      <c r="Q85" s="142" t="str">
        <f>[1]playerSkillEffect!Q85</f>
        <v>PLAYERSKILLDES3_5104</v>
      </c>
      <c r="R85" s="142" t="str">
        <f>[1]playerSkillEffect!R85</f>
        <v>PLAYERSKILLDES4_5104</v>
      </c>
      <c r="S85" s="142" t="str">
        <f>[1]playerSkillEffect!S85</f>
        <v>ps_zhaohunshu</v>
      </c>
      <c r="T85" s="142">
        <f>[1]playerSkillEffect!T85</f>
        <v>101</v>
      </c>
      <c r="U85" s="142">
        <f>[1]playerSkillEffect!U85</f>
        <v>0</v>
      </c>
      <c r="V85" s="142">
        <f>[1]playerSkillEffect!V85</f>
        <v>0</v>
      </c>
      <c r="W85" s="142">
        <f>[1]playerSkillEffect!W85</f>
        <v>0</v>
      </c>
      <c r="X85" s="142">
        <f>[1]playerSkillEffect!X85</f>
        <v>0</v>
      </c>
      <c r="Y85" s="142">
        <f>[1]playerSkillEffect!Y85</f>
        <v>0</v>
      </c>
      <c r="Z85" s="142">
        <f>[1]playerSkillEffect!Z85</f>
        <v>0</v>
      </c>
      <c r="AA85" s="142">
        <f>[1]playerSkillEffect!AA85</f>
        <v>0</v>
      </c>
      <c r="AB85" s="142">
        <f>[1]playerSkillEffect!AB85</f>
        <v>0</v>
      </c>
      <c r="AC85" s="142">
        <f>[1]playerSkillEffect!AC85</f>
        <v>0</v>
      </c>
      <c r="AD85" s="142" t="str">
        <f>[1]playerSkillEffect!AD85</f>
        <v>zhaohunshu1_zhaohunshu</v>
      </c>
      <c r="AE85" s="142">
        <f>[1]playerSkillEffect!AE85</f>
        <v>0</v>
      </c>
      <c r="AF85" s="142">
        <f>[1]playerSkillEffect!AF85</f>
        <v>0</v>
      </c>
      <c r="AG85" s="142" t="str">
        <f>[1]playerSkillEffect!AG85</f>
        <v>zhaohunshu2_zhaohunshu</v>
      </c>
      <c r="AH85" s="142">
        <f>[1]playerSkillEffect!AH85</f>
        <v>0</v>
      </c>
      <c r="AI85" s="142">
        <f>[1]playerSkillEffect!AI85</f>
        <v>0</v>
      </c>
      <c r="AJ85" s="142">
        <f>[1]playerSkillEffect!AJ85</f>
        <v>0</v>
      </c>
      <c r="AK85" s="142">
        <f>[1]playerSkillEffect!AK85</f>
        <v>0</v>
      </c>
      <c r="AL85" s="142">
        <f>[1]playerSkillEffect!AL85</f>
        <v>0</v>
      </c>
      <c r="AM85" s="142">
        <f>[1]playerSkillEffect!AM85</f>
        <v>3</v>
      </c>
      <c r="AN85" s="142" t="str">
        <f>[1]playerSkillEffect!AN85</f>
        <v>[["skill_zhaohunshu",1]]</v>
      </c>
      <c r="AO85" s="142">
        <f>[1]playerSkillEffect!AO85</f>
        <v>0</v>
      </c>
      <c r="AP85" s="142">
        <f>[1]playerSkillEffect!AP85</f>
        <v>3</v>
      </c>
      <c r="AQ85" s="142">
        <f>[1]playerSkillEffect!AQ85</f>
        <v>5</v>
      </c>
      <c r="AR85" s="142">
        <f>[1]playerSkillEffect!AR85</f>
        <v>0</v>
      </c>
      <c r="AS85" s="142">
        <f>[1]playerSkillEffect!AS85</f>
        <v>0</v>
      </c>
      <c r="AT85" s="142" t="str">
        <f>[1]playerSkillEffect!AT85</f>
        <v>[6000,0]</v>
      </c>
      <c r="AU85" s="142" t="str">
        <f>[1]playerSkillEffect!AU85</f>
        <v>[20000,0]</v>
      </c>
      <c r="AV85" s="142" t="str">
        <f>[1]playerSkillEffect!AV85</f>
        <v>[34,0]</v>
      </c>
      <c r="AW85" s="142">
        <f>[1]playerSkillEffect!AW85</f>
        <v>1</v>
      </c>
      <c r="AX85" s="142">
        <f>[1]playerSkillEffect!AX85</f>
        <v>1</v>
      </c>
      <c r="AY85" s="142">
        <f>[1]playerSkillEffect!AY85</f>
        <v>1</v>
      </c>
      <c r="AZ85" s="142" t="str">
        <f>[1]playerSkillEffect!AZ85</f>
        <v/>
      </c>
      <c r="BA85" s="142">
        <f>[1]playerSkillEffect!BA85</f>
        <v>0</v>
      </c>
      <c r="BB85" s="142">
        <f>[1]playerSkillEffect!BB85</f>
        <v>1</v>
      </c>
      <c r="BC85" s="142">
        <f>[1]playerSkillEffect!BC85</f>
        <v>0</v>
      </c>
      <c r="BD85" s="142" t="str">
        <f>[1]playerSkillEffect!BD85</f>
        <v/>
      </c>
      <c r="BE85" s="142" t="str">
        <f>[1]playerSkillEffect!BE85</f>
        <v/>
      </c>
      <c r="BF85" s="142" t="str">
        <f>[1]playerSkillEffect!BF85</f>
        <v/>
      </c>
      <c r="BG85" s="142" t="str">
        <f>[1]playerSkillEffect!BG85</f>
        <v/>
      </c>
      <c r="BH85" s="142">
        <f>[1]playerSkillEffect!BH85</f>
        <v>100</v>
      </c>
      <c r="BI85" s="142">
        <f>[1]playerSkillEffect!BI85</f>
        <v>0</v>
      </c>
      <c r="BJ85" s="142">
        <f>[1]playerSkillEffect!BJ85</f>
        <v>0</v>
      </c>
      <c r="BK85" s="142">
        <f>[1]playerSkillEffect!BK85</f>
        <v>0</v>
      </c>
      <c r="BL85" s="142">
        <f>[1]playerSkillEffect!BL85</f>
        <v>45</v>
      </c>
      <c r="BM85" s="142">
        <f>[1]playerSkillEffect!BM85</f>
        <v>0</v>
      </c>
      <c r="BN85" s="142">
        <f>[1]playerSkillEffect!BN85</f>
        <v>0</v>
      </c>
      <c r="BO85" s="142">
        <f>[1]playerSkillEffect!BO85</f>
        <v>0</v>
      </c>
      <c r="BP85" s="142">
        <f>[1]playerSkillEffect!BP85</f>
        <v>0</v>
      </c>
      <c r="BQ85" s="142">
        <f>[1]playerSkillEffect!BQ85</f>
        <v>3</v>
      </c>
      <c r="BR85" s="142">
        <f>[1]playerSkillEffect!BR85</f>
        <v>0</v>
      </c>
      <c r="BS85" s="142" t="str">
        <f>[1]playerSkillEffect!BS85</f>
        <v/>
      </c>
      <c r="BT85" s="142">
        <f>[1]playerSkillEffect!BT85</f>
        <v>0</v>
      </c>
      <c r="BU85" s="142" t="str">
        <f>[1]playerSkillEffect!BU85</f>
        <v/>
      </c>
      <c r="BV85" s="142">
        <f>[1]playerSkillEffect!BV85</f>
        <v>0</v>
      </c>
      <c r="BW85" s="142" t="str">
        <f>[1]playerSkillEffect!BW85</f>
        <v/>
      </c>
      <c r="BX85" s="142">
        <f>[1]playerSkillEffect!BX85</f>
        <v>5</v>
      </c>
      <c r="BY85" s="142" t="str">
        <f>[1]playerSkillEffect!BY85</f>
        <v/>
      </c>
      <c r="BZ85" s="142" t="str">
        <f>[1]playerSkillEffect!BZ85</f>
        <v/>
      </c>
      <c r="CA85" s="142">
        <f>[1]playerSkillEffect!CA85</f>
        <v>0</v>
      </c>
      <c r="CB85" s="142">
        <f>[1]playerSkillEffect!CB85</f>
        <v>0</v>
      </c>
      <c r="CC85" s="142">
        <f>[1]playerSkillEffect!CC85</f>
        <v>0</v>
      </c>
      <c r="CD85" s="142">
        <f>[1]playerSkillEffect!CD85</f>
        <v>0</v>
      </c>
      <c r="CE85" s="142">
        <f>[1]playerSkillEffect!CE85</f>
        <v>85104</v>
      </c>
      <c r="CF85" s="142" t="str">
        <f>[1]playerSkillEffect!CF85</f>
        <v>[1,1]</v>
      </c>
      <c r="CG85" s="142" t="str">
        <f>[1]playerSkillEffect!CG85</f>
        <v>[9,0]</v>
      </c>
      <c r="CH85" s="142" t="str">
        <f>[1]playerSkillEffect!CH85</f>
        <v/>
      </c>
      <c r="CI85" s="142" t="str">
        <f>[1]playerSkillEffect!CI85</f>
        <v/>
      </c>
      <c r="CJ85" s="142">
        <f>[1]playerSkillEffect!CJ85</f>
        <v>0</v>
      </c>
      <c r="CK85" s="142">
        <f>[1]playerSkillEffect!CK85</f>
        <v>0</v>
      </c>
      <c r="CL85" s="142">
        <f>[1]playerSkillEffect!CL85</f>
        <v>0</v>
      </c>
      <c r="CM85" s="142">
        <f>[1]playerSkillEffect!CM85</f>
        <v>0</v>
      </c>
      <c r="CN85" s="142">
        <f>[1]playerSkillEffect!CN85</f>
        <v>0</v>
      </c>
      <c r="CO85" s="142">
        <f>[1]playerSkillEffect!CO85</f>
        <v>0</v>
      </c>
      <c r="CP85" s="142">
        <f>[1]playerSkillEffect!CP85</f>
        <v>0</v>
      </c>
      <c r="CQ85" s="142">
        <f>[1]playerSkillEffect!CQ85</f>
        <v>0</v>
      </c>
      <c r="CR85" s="142">
        <f>[1]playerSkillEffect!CR85</f>
        <v>0</v>
      </c>
      <c r="CS85" s="142">
        <f>[1]playerSkillEffect!CS85</f>
        <v>0</v>
      </c>
      <c r="CT85" s="142">
        <f>[1]playerSkillEffect!CT85</f>
        <v>0</v>
      </c>
      <c r="CU85" s="142">
        <f>[1]playerSkillEffect!CU85</f>
        <v>0</v>
      </c>
      <c r="CV85" s="142">
        <f>[1]playerSkillEffect!CV85</f>
        <v>0</v>
      </c>
      <c r="CW85" s="142">
        <f>[1]playerSkillEffect!CW85</f>
        <v>0</v>
      </c>
      <c r="CX85" s="142">
        <f>[1]playerSkillEffect!CX85</f>
        <v>0</v>
      </c>
      <c r="CY85" s="142">
        <f>[1]playerSkillEffect!CY85</f>
        <v>0</v>
      </c>
      <c r="CZ85" s="142">
        <f>[1]playerSkillEffect!CZ85</f>
        <v>100</v>
      </c>
      <c r="DA85" s="142">
        <f>[1]playerSkillEffect!DA85</f>
        <v>0</v>
      </c>
      <c r="DB85" s="142">
        <f>[1]playerSkillEffect!DB85</f>
        <v>0</v>
      </c>
      <c r="DC85" s="142">
        <f>[1]playerSkillEffect!DC85</f>
        <v>0</v>
      </c>
      <c r="DD85" s="142">
        <f>[1]playerSkillEffect!DD85</f>
        <v>0</v>
      </c>
      <c r="DE85" s="142">
        <f>[1]playerSkillEffect!DE85</f>
        <v>0</v>
      </c>
      <c r="DF85" s="142">
        <f>[1]playerSkillEffect!DF85</f>
        <v>0</v>
      </c>
      <c r="DG85" s="142">
        <f>[1]playerSkillEffect!DG85</f>
        <v>0</v>
      </c>
      <c r="DH85" s="142">
        <f>[1]playerSkillEffect!DH85</f>
        <v>1</v>
      </c>
      <c r="DI85" s="142">
        <f>[1]playerSkillEffect!DI85</f>
        <v>45</v>
      </c>
      <c r="DJ85" s="142">
        <f>[1]playerSkillEffect!DJ85</f>
        <v>9</v>
      </c>
      <c r="DK85" s="142">
        <f>[1]playerSkillEffect!DK85</f>
        <v>0</v>
      </c>
      <c r="DL85" s="142">
        <f>[1]playerSkillEffect!DL85</f>
        <v>0</v>
      </c>
      <c r="DM85" s="142" t="str">
        <f>[1]playerSkillEffect!DM85</f>
        <v>[0,0]</v>
      </c>
      <c r="DN85" s="142">
        <f>[1]playerSkillEffect!DN85</f>
        <v>0</v>
      </c>
      <c r="DO85" s="142">
        <f>[1]playerSkillEffect!DO85</f>
        <v>0</v>
      </c>
      <c r="DP85" s="142">
        <f>[1]playerSkillEffect!DP85</f>
        <v>0</v>
      </c>
      <c r="DQ85" s="142">
        <f>[1]playerSkillEffect!DQ85</f>
        <v>0</v>
      </c>
      <c r="DR85" s="142">
        <f>[1]playerSkillEffect!DR85</f>
        <v>0</v>
      </c>
      <c r="DS85" s="142">
        <f>[1]playerSkillEffect!DS85</f>
        <v>0</v>
      </c>
      <c r="DT85" s="142">
        <f>[1]playerSkillEffect!DT85</f>
        <v>5</v>
      </c>
      <c r="DU85" s="142">
        <f>[1]playerSkillEffect!DU85</f>
        <v>0</v>
      </c>
      <c r="DV85" s="142">
        <f>[1]playerSkillEffect!DV85</f>
        <v>0</v>
      </c>
      <c r="DW85" s="142">
        <f>[1]playerSkillEffect!DW85</f>
        <v>4508</v>
      </c>
      <c r="DX85" s="142" t="str">
        <f>[1]playerSkillEffect!DX85</f>
        <v>[100,0]</v>
      </c>
      <c r="DY85" s="142">
        <f>[1]playerSkillEffect!DY85</f>
        <v>0</v>
      </c>
      <c r="DZ85" s="142">
        <f>[1]playerSkillEffect!DZ85</f>
        <v>0</v>
      </c>
      <c r="EA85" s="142">
        <f>[1]playerSkillEffect!EA85</f>
        <v>0</v>
      </c>
      <c r="EB85" s="142">
        <f>[1]playerSkillEffect!EB85</f>
        <v>0</v>
      </c>
      <c r="EC85" s="142">
        <f>[1]playerSkillEffect!EC85</f>
        <v>0</v>
      </c>
      <c r="ED85" s="142">
        <f>[1]playerSkillEffect!ED85</f>
        <v>0</v>
      </c>
      <c r="EE85" s="142">
        <f>[1]playerSkillEffect!EE85</f>
        <v>0</v>
      </c>
      <c r="EF85" s="142">
        <f>[1]playerSkillEffect!EF85</f>
        <v>0</v>
      </c>
      <c r="EG85" s="142">
        <f>[1]playerSkillEffect!EG85</f>
        <v>0</v>
      </c>
      <c r="EH85" s="142">
        <f>[1]playerSkillEffect!EH85</f>
        <v>0</v>
      </c>
      <c r="EI85" s="142">
        <f>[1]playerSkillEffect!EI85</f>
        <v>0</v>
      </c>
      <c r="EJ85" s="142">
        <f>[1]playerSkillEffect!EJ85</f>
        <v>0</v>
      </c>
      <c r="EK85" s="142">
        <f>[1]playerSkillEffect!EK85</f>
        <v>0</v>
      </c>
      <c r="EL85" s="142">
        <f>[1]playerSkillEffect!EL85</f>
        <v>0</v>
      </c>
      <c r="EM85" s="142">
        <f>[1]playerSkillEffect!EM85</f>
        <v>0</v>
      </c>
      <c r="EN85" s="142">
        <f>[1]playerSkillEffect!EN85</f>
        <v>0</v>
      </c>
      <c r="EO85" s="142">
        <f>[1]playerSkillEffect!EO85</f>
        <v>0</v>
      </c>
      <c r="EP85" s="142">
        <f>[1]playerSkillEffect!EP85</f>
        <v>0</v>
      </c>
      <c r="EQ85" s="142">
        <f>[1]playerSkillEffect!EQ85</f>
        <v>0</v>
      </c>
      <c r="ER85" s="142">
        <f>[1]playerSkillEffect!ER85</f>
        <v>0</v>
      </c>
      <c r="ES85" s="142">
        <f>[1]playerSkillEffect!ES85</f>
        <v>0</v>
      </c>
      <c r="ET85" s="142">
        <f>[1]playerSkillEffect!ET85</f>
        <v>0</v>
      </c>
      <c r="EU85" s="142">
        <f>[1]playerSkillEffect!EU85</f>
        <v>0</v>
      </c>
      <c r="EV85" s="142">
        <f>[1]playerSkillEffect!EV85</f>
        <v>0</v>
      </c>
      <c r="EW85" s="142">
        <f>[1]playerSkillEffect!EW85</f>
        <v>1</v>
      </c>
      <c r="EX85" s="142">
        <f>[1]playerSkillEffect!EX85</f>
        <v>0</v>
      </c>
      <c r="EY85" s="142">
        <f>[1]playerSkillEffect!EY85</f>
        <v>0</v>
      </c>
      <c r="EZ85" s="142">
        <f>[1]playerSkillEffect!EZ85</f>
        <v>101</v>
      </c>
      <c r="FA85" s="142">
        <f>[1]playerSkillEffect!FA85</f>
        <v>0</v>
      </c>
      <c r="FB85" s="142">
        <f>[1]playerSkillEffect!FB85</f>
        <v>0</v>
      </c>
      <c r="FC85" s="142">
        <f>[1]playerSkillEffect!FC85</f>
        <v>0</v>
      </c>
      <c r="FD85" s="142">
        <f>[1]playerSkillEffect!FD85</f>
        <v>0</v>
      </c>
      <c r="FE85" s="142">
        <f>[1]playerSkillEffect!FE85</f>
        <v>1</v>
      </c>
      <c r="FF85" s="142">
        <f>[1]playerSkillEffect!FF85</f>
        <v>0</v>
      </c>
      <c r="FG85" s="142" t="str">
        <f>[1]playerSkillEffect!FG85</f>
        <v/>
      </c>
      <c r="FH85" s="142">
        <f>[1]playerSkillEffect!FH85</f>
        <v>1</v>
      </c>
      <c r="FI85" s="142">
        <f>[1]playerSkillEffect!FI85</f>
        <v>25</v>
      </c>
      <c r="FJ85" s="142">
        <f>[1]playerSkillEffect!FJ85</f>
        <v>1</v>
      </c>
      <c r="FK85" s="142">
        <f>[1]playerSkillEffect!FK85</f>
        <v>0</v>
      </c>
      <c r="FL85" s="142">
        <f>[1]playerSkillEffect!FL85</f>
        <v>0</v>
      </c>
      <c r="FM85" s="142">
        <f>[1]playerSkillEffect!FM85</f>
        <v>101</v>
      </c>
      <c r="FN85" s="142">
        <f>[1]playerSkillEffect!FN85</f>
        <v>0</v>
      </c>
      <c r="FO85" s="142">
        <f>[1]playerSkillEffect!FO85</f>
        <v>0</v>
      </c>
      <c r="FP85" s="142">
        <f>[1]playerSkillEffect!FP85</f>
        <v>0</v>
      </c>
      <c r="FQ85" s="142">
        <f>[1]playerSkillEffect!FQ85</f>
        <v>0</v>
      </c>
      <c r="FR85" s="142">
        <f>[1]playerSkillEffect!FR85</f>
        <v>0</v>
      </c>
      <c r="FS85" s="142">
        <f>[1]playerSkillEffect!FS85</f>
        <v>1</v>
      </c>
      <c r="FT85" s="142" t="str">
        <f>[1]playerSkillEffect!FT85</f>
        <v>[4,5]</v>
      </c>
      <c r="FU85" s="142" t="str">
        <f>[1]playerSkillEffect!FU85</f>
        <v/>
      </c>
      <c r="FV85" s="142">
        <f>[1]playerSkillEffect!FV85</f>
        <v>1</v>
      </c>
      <c r="FW85" s="142">
        <f>[1]playerSkillEffect!FW85</f>
        <v>25</v>
      </c>
      <c r="FX85" s="142">
        <f>[1]playerSkillEffect!FX85</f>
        <v>2000</v>
      </c>
      <c r="FY85" s="142">
        <f>[1]playerSkillEffect!FY85</f>
        <v>1</v>
      </c>
      <c r="FZ85" s="142">
        <f>[1]playerSkillEffect!FZ85</f>
        <v>0</v>
      </c>
      <c r="GA85" s="142">
        <f>[1]playerSkillEffect!GA85</f>
        <v>0</v>
      </c>
      <c r="GB85" s="142">
        <f>[1]playerSkillEffect!GB85</f>
        <v>0</v>
      </c>
      <c r="GC85" s="142">
        <f>[1]playerSkillEffect!GC85</f>
        <v>0</v>
      </c>
      <c r="GD85" s="142">
        <f>[1]playerSkillEffect!GD85</f>
        <v>0</v>
      </c>
      <c r="GE85" s="142">
        <f>[1]playerSkillEffect!GE85</f>
        <v>0</v>
      </c>
      <c r="GF85" s="142">
        <f>[1]playerSkillEffect!GF85</f>
        <v>0</v>
      </c>
      <c r="GG85" s="142">
        <f>[1]playerSkillEffect!GG85</f>
        <v>0</v>
      </c>
      <c r="GH85" s="142">
        <f>[1]playerSkillEffect!GH85</f>
        <v>0</v>
      </c>
    </row>
    <row r="86" spans="1:190" s="158" customFormat="1">
      <c r="A86" s="143">
        <f>[1]playerSkillEffect!A86</f>
        <v>5107</v>
      </c>
      <c r="B86" s="143" t="str">
        <f>[1]playerSkillEffect!B86</f>
        <v>招魂术——山德鲁</v>
      </c>
      <c r="C86" s="143">
        <f>[1]playerSkillEffect!C86</f>
        <v>2</v>
      </c>
      <c r="D86" s="143">
        <f>[1]playerSkillEffect!D86</f>
        <v>0</v>
      </c>
      <c r="E86" s="143">
        <f>[1]playerSkillEffect!E86</f>
        <v>0</v>
      </c>
      <c r="F86" s="143">
        <f>[1]playerSkillEffect!F86</f>
        <v>1</v>
      </c>
      <c r="G86" s="143">
        <f>[1]playerSkillEffect!G86</f>
        <v>3</v>
      </c>
      <c r="H86" s="143">
        <f>[1]playerSkillEffect!H86</f>
        <v>3</v>
      </c>
      <c r="I86" s="143">
        <f>[1]playerSkillEffect!I86</f>
        <v>0</v>
      </c>
      <c r="J86" s="143">
        <f>[1]playerSkillEffect!J86</f>
        <v>0</v>
      </c>
      <c r="K86" s="143">
        <f>[1]playerSkillEffect!K86</f>
        <v>0</v>
      </c>
      <c r="L86" s="143">
        <f>[1]playerSkillEffect!L86</f>
        <v>2.7E-2</v>
      </c>
      <c r="M86" s="143">
        <f>[1]playerSkillEffect!M86</f>
        <v>1.7999999999999999E-2</v>
      </c>
      <c r="N86" s="143" t="str">
        <f>[1]playerSkillEffect!N86</f>
        <v>PLAYERSKILL_510</v>
      </c>
      <c r="O86" s="143" t="str">
        <f>[1]playerSkillEffect!O86</f>
        <v>PLAYERSKILLDES_5107</v>
      </c>
      <c r="P86" s="143" t="str">
        <f>[1]playerSkillEffect!P86</f>
        <v>PLAYERSKILLDES2_5107</v>
      </c>
      <c r="Q86" s="143" t="str">
        <f>[1]playerSkillEffect!Q86</f>
        <v>PLAYERSKILLDES3_5107</v>
      </c>
      <c r="R86" s="143" t="str">
        <f>[1]playerSkillEffect!R86</f>
        <v>PLAYERSKILLDES4_5107</v>
      </c>
      <c r="S86" s="143" t="str">
        <f>[1]playerSkillEffect!S86</f>
        <v>ps_zhaohunshu</v>
      </c>
      <c r="T86" s="143">
        <f>[1]playerSkillEffect!T86</f>
        <v>101</v>
      </c>
      <c r="U86" s="143">
        <f>[1]playerSkillEffect!U86</f>
        <v>0</v>
      </c>
      <c r="V86" s="143">
        <f>[1]playerSkillEffect!V86</f>
        <v>0</v>
      </c>
      <c r="W86" s="143">
        <f>[1]playerSkillEffect!W86</f>
        <v>0</v>
      </c>
      <c r="X86" s="143">
        <f>[1]playerSkillEffect!X86</f>
        <v>0</v>
      </c>
      <c r="Y86" s="143">
        <f>[1]playerSkillEffect!Y86</f>
        <v>0</v>
      </c>
      <c r="Z86" s="143">
        <f>[1]playerSkillEffect!Z86</f>
        <v>0</v>
      </c>
      <c r="AA86" s="143">
        <f>[1]playerSkillEffect!AA86</f>
        <v>0</v>
      </c>
      <c r="AB86" s="143">
        <f>[1]playerSkillEffect!AB86</f>
        <v>0</v>
      </c>
      <c r="AC86" s="143">
        <f>[1]playerSkillEffect!AC86</f>
        <v>0</v>
      </c>
      <c r="AD86" s="143" t="str">
        <f>[1]playerSkillEffect!AD86</f>
        <v>zhaohunshu1_zhaohunshu</v>
      </c>
      <c r="AE86" s="143">
        <f>[1]playerSkillEffect!AE86</f>
        <v>0</v>
      </c>
      <c r="AF86" s="143">
        <f>[1]playerSkillEffect!AF86</f>
        <v>0</v>
      </c>
      <c r="AG86" s="143" t="str">
        <f>[1]playerSkillEffect!AG86</f>
        <v>zhaohunshu2_zhaohunshu</v>
      </c>
      <c r="AH86" s="143">
        <f>[1]playerSkillEffect!AH86</f>
        <v>0</v>
      </c>
      <c r="AI86" s="143">
        <f>[1]playerSkillEffect!AI86</f>
        <v>0</v>
      </c>
      <c r="AJ86" s="143">
        <f>[1]playerSkillEffect!AJ86</f>
        <v>0</v>
      </c>
      <c r="AK86" s="143">
        <f>[1]playerSkillEffect!AK86</f>
        <v>0</v>
      </c>
      <c r="AL86" s="143">
        <f>[1]playerSkillEffect!AL86</f>
        <v>0</v>
      </c>
      <c r="AM86" s="143">
        <f>[1]playerSkillEffect!AM86</f>
        <v>3</v>
      </c>
      <c r="AN86" s="143" t="str">
        <f>[1]playerSkillEffect!AN86</f>
        <v>[["skill_zhaohunshu",1]]</v>
      </c>
      <c r="AO86" s="143">
        <f>[1]playerSkillEffect!AO86</f>
        <v>0</v>
      </c>
      <c r="AP86" s="143">
        <f>[1]playerSkillEffect!AP86</f>
        <v>3</v>
      </c>
      <c r="AQ86" s="143">
        <f>[1]playerSkillEffect!AQ86</f>
        <v>5</v>
      </c>
      <c r="AR86" s="143">
        <f>[1]playerSkillEffect!AR86</f>
        <v>0</v>
      </c>
      <c r="AS86" s="143">
        <f>[1]playerSkillEffect!AS86</f>
        <v>0</v>
      </c>
      <c r="AT86" s="143" t="str">
        <f>[1]playerSkillEffect!AT86</f>
        <v>[6000,0]</v>
      </c>
      <c r="AU86" s="143" t="str">
        <f>[1]playerSkillEffect!AU86</f>
        <v>[25000,0]</v>
      </c>
      <c r="AV86" s="143" t="str">
        <f>[1]playerSkillEffect!AV86</f>
        <v>[34,0]</v>
      </c>
      <c r="AW86" s="143">
        <f>[1]playerSkillEffect!AW86</f>
        <v>1</v>
      </c>
      <c r="AX86" s="143">
        <f>[1]playerSkillEffect!AX86</f>
        <v>1</v>
      </c>
      <c r="AY86" s="143">
        <f>[1]playerSkillEffect!AY86</f>
        <v>1</v>
      </c>
      <c r="AZ86" s="143" t="str">
        <f>[1]playerSkillEffect!AZ86</f>
        <v/>
      </c>
      <c r="BA86" s="143">
        <f>[1]playerSkillEffect!BA86</f>
        <v>0</v>
      </c>
      <c r="BB86" s="143">
        <f>[1]playerSkillEffect!BB86</f>
        <v>1</v>
      </c>
      <c r="BC86" s="143">
        <f>[1]playerSkillEffect!BC86</f>
        <v>0</v>
      </c>
      <c r="BD86" s="143" t="str">
        <f>[1]playerSkillEffect!BD86</f>
        <v/>
      </c>
      <c r="BE86" s="143" t="str">
        <f>[1]playerSkillEffect!BE86</f>
        <v/>
      </c>
      <c r="BF86" s="143" t="str">
        <f>[1]playerSkillEffect!BF86</f>
        <v/>
      </c>
      <c r="BG86" s="143" t="str">
        <f>[1]playerSkillEffect!BG86</f>
        <v/>
      </c>
      <c r="BH86" s="143">
        <f>[1]playerSkillEffect!BH86</f>
        <v>100</v>
      </c>
      <c r="BI86" s="143">
        <f>[1]playerSkillEffect!BI86</f>
        <v>0</v>
      </c>
      <c r="BJ86" s="143">
        <f>[1]playerSkillEffect!BJ86</f>
        <v>0</v>
      </c>
      <c r="BK86" s="143">
        <f>[1]playerSkillEffect!BK86</f>
        <v>0</v>
      </c>
      <c r="BL86" s="143">
        <f>[1]playerSkillEffect!BL86</f>
        <v>45</v>
      </c>
      <c r="BM86" s="143">
        <f>[1]playerSkillEffect!BM86</f>
        <v>0</v>
      </c>
      <c r="BN86" s="143">
        <f>[1]playerSkillEffect!BN86</f>
        <v>0</v>
      </c>
      <c r="BO86" s="143">
        <f>[1]playerSkillEffect!BO86</f>
        <v>0</v>
      </c>
      <c r="BP86" s="143">
        <f>[1]playerSkillEffect!BP86</f>
        <v>0</v>
      </c>
      <c r="BQ86" s="143">
        <f>[1]playerSkillEffect!BQ86</f>
        <v>3</v>
      </c>
      <c r="BR86" s="143">
        <f>[1]playerSkillEffect!BR86</f>
        <v>0</v>
      </c>
      <c r="BS86" s="143" t="str">
        <f>[1]playerSkillEffect!BS86</f>
        <v/>
      </c>
      <c r="BT86" s="143">
        <f>[1]playerSkillEffect!BT86</f>
        <v>0</v>
      </c>
      <c r="BU86" s="143" t="str">
        <f>[1]playerSkillEffect!BU86</f>
        <v/>
      </c>
      <c r="BV86" s="143">
        <f>[1]playerSkillEffect!BV86</f>
        <v>0</v>
      </c>
      <c r="BW86" s="143" t="str">
        <f>[1]playerSkillEffect!BW86</f>
        <v/>
      </c>
      <c r="BX86" s="143">
        <f>[1]playerSkillEffect!BX86</f>
        <v>5</v>
      </c>
      <c r="BY86" s="143" t="str">
        <f>[1]playerSkillEffect!BY86</f>
        <v/>
      </c>
      <c r="BZ86" s="143" t="str">
        <f>[1]playerSkillEffect!BZ86</f>
        <v/>
      </c>
      <c r="CA86" s="143">
        <f>[1]playerSkillEffect!CA86</f>
        <v>0</v>
      </c>
      <c r="CB86" s="143" t="str">
        <f>[1]playerSkillEffect!CB86</f>
        <v/>
      </c>
      <c r="CC86" s="143">
        <f>[1]playerSkillEffect!CC86</f>
        <v>0</v>
      </c>
      <c r="CD86" s="143">
        <f>[1]playerSkillEffect!CD86</f>
        <v>0</v>
      </c>
      <c r="CE86" s="143">
        <f>[1]playerSkillEffect!CE86</f>
        <v>85107</v>
      </c>
      <c r="CF86" s="143" t="str">
        <f>[1]playerSkillEffect!CF86</f>
        <v>[1,1]</v>
      </c>
      <c r="CG86" s="143" t="str">
        <f>[1]playerSkillEffect!CG86</f>
        <v>[4,0]</v>
      </c>
      <c r="CH86" s="143" t="str">
        <f>[1]playerSkillEffect!CH86</f>
        <v/>
      </c>
      <c r="CI86" s="143" t="str">
        <f>[1]playerSkillEffect!CI86</f>
        <v/>
      </c>
      <c r="CJ86" s="143">
        <f>[1]playerSkillEffect!CJ86</f>
        <v>0</v>
      </c>
      <c r="CK86" s="143">
        <f>[1]playerSkillEffect!CK86</f>
        <v>0</v>
      </c>
      <c r="CL86" s="143">
        <f>[1]playerSkillEffect!CL86</f>
        <v>0</v>
      </c>
      <c r="CM86" s="143">
        <f>[1]playerSkillEffect!CM86</f>
        <v>0</v>
      </c>
      <c r="CN86" s="143">
        <f>[1]playerSkillEffect!CN86</f>
        <v>0</v>
      </c>
      <c r="CO86" s="143">
        <f>[1]playerSkillEffect!CO86</f>
        <v>0</v>
      </c>
      <c r="CP86" s="143">
        <f>[1]playerSkillEffect!CP86</f>
        <v>0</v>
      </c>
      <c r="CQ86" s="143">
        <f>[1]playerSkillEffect!CQ86</f>
        <v>0</v>
      </c>
      <c r="CR86" s="143">
        <f>[1]playerSkillEffect!CR86</f>
        <v>0</v>
      </c>
      <c r="CS86" s="143">
        <f>[1]playerSkillEffect!CS86</f>
        <v>0</v>
      </c>
      <c r="CT86" s="143">
        <f>[1]playerSkillEffect!CT86</f>
        <v>0</v>
      </c>
      <c r="CU86" s="143">
        <f>[1]playerSkillEffect!CU86</f>
        <v>0</v>
      </c>
      <c r="CV86" s="143">
        <f>[1]playerSkillEffect!CV86</f>
        <v>0</v>
      </c>
      <c r="CW86" s="143">
        <f>[1]playerSkillEffect!CW86</f>
        <v>0</v>
      </c>
      <c r="CX86" s="143">
        <f>[1]playerSkillEffect!CX86</f>
        <v>0</v>
      </c>
      <c r="CY86" s="143">
        <f>[1]playerSkillEffect!CY86</f>
        <v>0</v>
      </c>
      <c r="CZ86" s="143">
        <f>[1]playerSkillEffect!CZ86</f>
        <v>0</v>
      </c>
      <c r="DA86" s="143">
        <f>[1]playerSkillEffect!DA86</f>
        <v>0</v>
      </c>
      <c r="DB86" s="143">
        <f>[1]playerSkillEffect!DB86</f>
        <v>0</v>
      </c>
      <c r="DC86" s="143">
        <f>[1]playerSkillEffect!DC86</f>
        <v>0</v>
      </c>
      <c r="DD86" s="143">
        <f>[1]playerSkillEffect!DD86</f>
        <v>0</v>
      </c>
      <c r="DE86" s="143">
        <f>[1]playerSkillEffect!DE86</f>
        <v>0</v>
      </c>
      <c r="DF86" s="143">
        <f>[1]playerSkillEffect!DF86</f>
        <v>0</v>
      </c>
      <c r="DG86" s="143">
        <f>[1]playerSkillEffect!DG86</f>
        <v>0</v>
      </c>
      <c r="DH86" s="143">
        <f>[1]playerSkillEffect!DH86</f>
        <v>0</v>
      </c>
      <c r="DI86" s="143">
        <f>[1]playerSkillEffect!DI86</f>
        <v>45</v>
      </c>
      <c r="DJ86" s="143">
        <f>[1]playerSkillEffect!DJ86</f>
        <v>0</v>
      </c>
      <c r="DK86" s="143">
        <f>[1]playerSkillEffect!DK86</f>
        <v>0</v>
      </c>
      <c r="DL86" s="143">
        <f>[1]playerSkillEffect!DL86</f>
        <v>0</v>
      </c>
      <c r="DM86" s="143">
        <f>[1]playerSkillEffect!DM86</f>
        <v>0</v>
      </c>
      <c r="DN86" s="143">
        <f>[1]playerSkillEffect!DN86</f>
        <v>0</v>
      </c>
      <c r="DO86" s="143">
        <f>[1]playerSkillEffect!DO86</f>
        <v>0</v>
      </c>
      <c r="DP86" s="143">
        <f>[1]playerSkillEffect!DP86</f>
        <v>0</v>
      </c>
      <c r="DQ86" s="143">
        <f>[1]playerSkillEffect!DQ86</f>
        <v>0</v>
      </c>
      <c r="DR86" s="143">
        <f>[1]playerSkillEffect!DR86</f>
        <v>0</v>
      </c>
      <c r="DS86" s="143">
        <f>[1]playerSkillEffect!DS86</f>
        <v>0</v>
      </c>
      <c r="DT86" s="143">
        <f>[1]playerSkillEffect!DT86</f>
        <v>5</v>
      </c>
      <c r="DU86" s="143">
        <f>[1]playerSkillEffect!DU86</f>
        <v>0</v>
      </c>
      <c r="DV86" s="143">
        <f>[1]playerSkillEffect!DV86</f>
        <v>0</v>
      </c>
      <c r="DW86" s="143">
        <f>[1]playerSkillEffect!DW86</f>
        <v>0</v>
      </c>
      <c r="DX86" s="143">
        <f>[1]playerSkillEffect!DX86</f>
        <v>0</v>
      </c>
      <c r="DY86" s="143">
        <f>[1]playerSkillEffect!DY86</f>
        <v>0</v>
      </c>
      <c r="DZ86" s="143">
        <f>[1]playerSkillEffect!DZ86</f>
        <v>0</v>
      </c>
      <c r="EA86" s="143">
        <f>[1]playerSkillEffect!EA86</f>
        <v>0</v>
      </c>
      <c r="EB86" s="143">
        <f>[1]playerSkillEffect!EB86</f>
        <v>0</v>
      </c>
      <c r="EC86" s="143">
        <f>[1]playerSkillEffect!EC86</f>
        <v>0</v>
      </c>
      <c r="ED86" s="143">
        <f>[1]playerSkillEffect!ED86</f>
        <v>0</v>
      </c>
      <c r="EE86" s="143">
        <f>[1]playerSkillEffect!EE86</f>
        <v>0</v>
      </c>
      <c r="EF86" s="143">
        <f>[1]playerSkillEffect!EF86</f>
        <v>0</v>
      </c>
      <c r="EG86" s="143">
        <f>[1]playerSkillEffect!EG86</f>
        <v>0</v>
      </c>
      <c r="EH86" s="143">
        <f>[1]playerSkillEffect!EH86</f>
        <v>0</v>
      </c>
      <c r="EI86" s="143">
        <f>[1]playerSkillEffect!EI86</f>
        <v>0</v>
      </c>
      <c r="EJ86" s="143">
        <f>[1]playerSkillEffect!EJ86</f>
        <v>0</v>
      </c>
      <c r="EK86" s="143">
        <f>[1]playerSkillEffect!EK86</f>
        <v>0</v>
      </c>
      <c r="EL86" s="143">
        <f>[1]playerSkillEffect!EL86</f>
        <v>0</v>
      </c>
      <c r="EM86" s="143">
        <f>[1]playerSkillEffect!EM86</f>
        <v>0</v>
      </c>
      <c r="EN86" s="143">
        <f>[1]playerSkillEffect!EN86</f>
        <v>0</v>
      </c>
      <c r="EO86" s="143">
        <f>[1]playerSkillEffect!EO86</f>
        <v>0</v>
      </c>
      <c r="EP86" s="143">
        <f>[1]playerSkillEffect!EP86</f>
        <v>0</v>
      </c>
      <c r="EQ86" s="143">
        <f>[1]playerSkillEffect!EQ86</f>
        <v>0</v>
      </c>
      <c r="ER86" s="143">
        <f>[1]playerSkillEffect!ER86</f>
        <v>0</v>
      </c>
      <c r="ES86" s="143">
        <f>[1]playerSkillEffect!ES86</f>
        <v>0</v>
      </c>
      <c r="ET86" s="143">
        <f>[1]playerSkillEffect!ET86</f>
        <v>0</v>
      </c>
      <c r="EU86" s="143">
        <f>[1]playerSkillEffect!EU86</f>
        <v>0</v>
      </c>
      <c r="EV86" s="143">
        <f>[1]playerSkillEffect!EV86</f>
        <v>0</v>
      </c>
      <c r="EW86" s="143">
        <f>[1]playerSkillEffect!EW86</f>
        <v>1</v>
      </c>
      <c r="EX86" s="143">
        <f>[1]playerSkillEffect!EX86</f>
        <v>0</v>
      </c>
      <c r="EY86" s="143">
        <f>[1]playerSkillEffect!EY86</f>
        <v>0</v>
      </c>
      <c r="EZ86" s="143">
        <f>[1]playerSkillEffect!EZ86</f>
        <v>101</v>
      </c>
      <c r="FA86" s="143">
        <f>[1]playerSkillEffect!FA86</f>
        <v>0</v>
      </c>
      <c r="FB86" s="143">
        <f>[1]playerSkillEffect!FB86</f>
        <v>0</v>
      </c>
      <c r="FC86" s="143">
        <f>[1]playerSkillEffect!FC86</f>
        <v>0</v>
      </c>
      <c r="FD86" s="143">
        <f>[1]playerSkillEffect!FD86</f>
        <v>0</v>
      </c>
      <c r="FE86" s="143">
        <f>[1]playerSkillEffect!FE86</f>
        <v>1</v>
      </c>
      <c r="FF86" s="143">
        <f>[1]playerSkillEffect!FF86</f>
        <v>0</v>
      </c>
      <c r="FG86" s="143" t="str">
        <f>[1]playerSkillEffect!FG86</f>
        <v/>
      </c>
      <c r="FH86" s="143">
        <f>[1]playerSkillEffect!FH86</f>
        <v>1</v>
      </c>
      <c r="FI86" s="143">
        <f>[1]playerSkillEffect!FI86</f>
        <v>25</v>
      </c>
      <c r="FJ86" s="143">
        <f>[1]playerSkillEffect!FJ86</f>
        <v>1</v>
      </c>
      <c r="FK86" s="143">
        <f>[1]playerSkillEffect!FK86</f>
        <v>0</v>
      </c>
      <c r="FL86" s="143">
        <f>[1]playerSkillEffect!FL86</f>
        <v>0</v>
      </c>
      <c r="FM86" s="143">
        <f>[1]playerSkillEffect!FM86</f>
        <v>101</v>
      </c>
      <c r="FN86" s="143">
        <f>[1]playerSkillEffect!FN86</f>
        <v>0</v>
      </c>
      <c r="FO86" s="143">
        <f>[1]playerSkillEffect!FO86</f>
        <v>0</v>
      </c>
      <c r="FP86" s="143">
        <f>[1]playerSkillEffect!FP86</f>
        <v>0</v>
      </c>
      <c r="FQ86" s="143">
        <f>[1]playerSkillEffect!FQ86</f>
        <v>0</v>
      </c>
      <c r="FR86" s="143">
        <f>[1]playerSkillEffect!FR86</f>
        <v>0</v>
      </c>
      <c r="FS86" s="143">
        <f>[1]playerSkillEffect!FS86</f>
        <v>1</v>
      </c>
      <c r="FT86" s="143" t="str">
        <f>[1]playerSkillEffect!FT86</f>
        <v>[4,5]</v>
      </c>
      <c r="FU86" s="143" t="str">
        <f>[1]playerSkillEffect!FU86</f>
        <v/>
      </c>
      <c r="FV86" s="143">
        <f>[1]playerSkillEffect!FV86</f>
        <v>1</v>
      </c>
      <c r="FW86" s="143">
        <f>[1]playerSkillEffect!FW86</f>
        <v>25</v>
      </c>
      <c r="FX86" s="143">
        <f>[1]playerSkillEffect!FX86</f>
        <v>2000</v>
      </c>
      <c r="FY86" s="143">
        <f>[1]playerSkillEffect!FY86</f>
        <v>1</v>
      </c>
      <c r="FZ86" s="143">
        <f>[1]playerSkillEffect!FZ86</f>
        <v>0</v>
      </c>
      <c r="GA86" s="143">
        <f>[1]playerSkillEffect!GA86</f>
        <v>0</v>
      </c>
      <c r="GB86" s="143">
        <f>[1]playerSkillEffect!GB86</f>
        <v>0</v>
      </c>
      <c r="GC86" s="143">
        <f>[1]playerSkillEffect!GC86</f>
        <v>0</v>
      </c>
      <c r="GD86" s="143">
        <f>[1]playerSkillEffect!GD86</f>
        <v>0</v>
      </c>
      <c r="GE86" s="143">
        <f>[1]playerSkillEffect!GE86</f>
        <v>0</v>
      </c>
      <c r="GF86" s="143">
        <f>[1]playerSkillEffect!GF86</f>
        <v>0</v>
      </c>
      <c r="GG86" s="143">
        <f>[1]playerSkillEffect!GG86</f>
        <v>0</v>
      </c>
      <c r="GH86" s="143">
        <f>[1]playerSkillEffect!GH86</f>
        <v>0</v>
      </c>
    </row>
    <row r="87" spans="1:190">
      <c r="A87" s="142">
        <f>[1]playerSkillEffect!A87</f>
        <v>511</v>
      </c>
      <c r="B87" s="142" t="str">
        <f>[1]playerSkillEffect!B87</f>
        <v>召唤土元素</v>
      </c>
      <c r="C87" s="142">
        <f>[1]playerSkillEffect!C87</f>
        <v>2</v>
      </c>
      <c r="D87" s="142">
        <f>[1]playerSkillEffect!D87</f>
        <v>0</v>
      </c>
      <c r="E87" s="142">
        <f>[1]playerSkillEffect!E87</f>
        <v>0</v>
      </c>
      <c r="F87" s="142">
        <f>[1]playerSkillEffect!F87</f>
        <v>1</v>
      </c>
      <c r="G87" s="142">
        <f>[1]playerSkillEffect!G87</f>
        <v>3</v>
      </c>
      <c r="H87" s="142">
        <f>[1]playerSkillEffect!H87</f>
        <v>3</v>
      </c>
      <c r="I87" s="142">
        <f>[1]playerSkillEffect!I87</f>
        <v>0</v>
      </c>
      <c r="J87" s="142">
        <f>[1]playerSkillEffect!J87</f>
        <v>0</v>
      </c>
      <c r="K87" s="142">
        <f>[1]playerSkillEffect!K87</f>
        <v>0</v>
      </c>
      <c r="L87" s="142">
        <f>[1]playerSkillEffect!L87</f>
        <v>2.7E-2</v>
      </c>
      <c r="M87" s="142">
        <f>[1]playerSkillEffect!M87</f>
        <v>1.7999999999999999E-2</v>
      </c>
      <c r="N87" s="142" t="str">
        <f>[1]playerSkillEffect!N87</f>
        <v>PLAYERSKILL_511</v>
      </c>
      <c r="O87" s="142" t="str">
        <f>[1]playerSkillEffect!O87</f>
        <v>PLAYERSKILLDES_511</v>
      </c>
      <c r="P87" s="142" t="str">
        <f>[1]playerSkillEffect!P87</f>
        <v>PLAYERSKILLDES2_511</v>
      </c>
      <c r="Q87" s="142" t="str">
        <f>[1]playerSkillEffect!Q87</f>
        <v>PLAYERSKILLDES3_511</v>
      </c>
      <c r="R87" s="142" t="str">
        <f>[1]playerSkillEffect!R87</f>
        <v>PLAYERSKILLDES4_511</v>
      </c>
      <c r="S87" s="142" t="str">
        <f>[1]playerSkillEffect!S87</f>
        <v>ps_zhaohuantuyuansu</v>
      </c>
      <c r="T87" s="142">
        <f>[1]playerSkillEffect!T87</f>
        <v>100</v>
      </c>
      <c r="U87" s="142">
        <f>[1]playerSkillEffect!U87</f>
        <v>0</v>
      </c>
      <c r="V87" s="142">
        <f>[1]playerSkillEffect!V87</f>
        <v>0</v>
      </c>
      <c r="W87" s="142">
        <f>[1]playerSkillEffect!W87</f>
        <v>0</v>
      </c>
      <c r="X87" s="142">
        <f>[1]playerSkillEffect!X87</f>
        <v>0</v>
      </c>
      <c r="Y87" s="142">
        <f>[1]playerSkillEffect!Y87</f>
        <v>0</v>
      </c>
      <c r="Z87" s="142">
        <f>[1]playerSkillEffect!Z87</f>
        <v>0</v>
      </c>
      <c r="AA87" s="142">
        <f>[1]playerSkillEffect!AA87</f>
        <v>0</v>
      </c>
      <c r="AB87" s="142">
        <f>[1]playerSkillEffect!AB87</f>
        <v>0</v>
      </c>
      <c r="AC87" s="142">
        <f>[1]playerSkillEffect!AC87</f>
        <v>0</v>
      </c>
      <c r="AD87" s="142">
        <f>[1]playerSkillEffect!AD87</f>
        <v>0</v>
      </c>
      <c r="AE87" s="142">
        <f>[1]playerSkillEffect!AE87</f>
        <v>0</v>
      </c>
      <c r="AF87" s="142">
        <f>[1]playerSkillEffect!AF87</f>
        <v>0</v>
      </c>
      <c r="AG87" s="142" t="str">
        <f>[1]playerSkillEffect!AG87</f>
        <v>zhaohuanhuoyuansu_zhaohuanhuoyuansu</v>
      </c>
      <c r="AH87" s="142">
        <f>[1]playerSkillEffect!AH87</f>
        <v>120</v>
      </c>
      <c r="AI87" s="142">
        <f>[1]playerSkillEffect!AI87</f>
        <v>0</v>
      </c>
      <c r="AJ87" s="142">
        <f>[1]playerSkillEffect!AJ87</f>
        <v>0</v>
      </c>
      <c r="AK87" s="142">
        <f>[1]playerSkillEffect!AK87</f>
        <v>0</v>
      </c>
      <c r="AL87" s="142">
        <f>[1]playerSkillEffect!AL87</f>
        <v>0</v>
      </c>
      <c r="AM87" s="142">
        <f>[1]playerSkillEffect!AM87</f>
        <v>3</v>
      </c>
      <c r="AN87" s="142">
        <f>[1]playerSkillEffect!AN87</f>
        <v>0</v>
      </c>
      <c r="AO87" s="142">
        <f>[1]playerSkillEffect!AO87</f>
        <v>0</v>
      </c>
      <c r="AP87" s="142">
        <f>[1]playerSkillEffect!AP87</f>
        <v>3</v>
      </c>
      <c r="AQ87" s="142">
        <f>[1]playerSkillEffect!AQ87</f>
        <v>5</v>
      </c>
      <c r="AR87" s="142">
        <f>[1]playerSkillEffect!AR87</f>
        <v>0</v>
      </c>
      <c r="AS87" s="142">
        <f>[1]playerSkillEffect!AS87</f>
        <v>0</v>
      </c>
      <c r="AT87" s="142" t="str">
        <f>[1]playerSkillEffect!AT87</f>
        <v>[6000,0]</v>
      </c>
      <c r="AU87" s="142" t="str">
        <f>[1]playerSkillEffect!AU87</f>
        <v>[35000,0]</v>
      </c>
      <c r="AV87" s="142" t="str">
        <f>[1]playerSkillEffect!AV87</f>
        <v>[40,0]</v>
      </c>
      <c r="AW87" s="142">
        <f>[1]playerSkillEffect!AW87</f>
        <v>1</v>
      </c>
      <c r="AX87" s="142">
        <f>[1]playerSkillEffect!AX87</f>
        <v>1</v>
      </c>
      <c r="AY87" s="142">
        <f>[1]playerSkillEffect!AY87</f>
        <v>1</v>
      </c>
      <c r="AZ87" s="142" t="str">
        <f>[1]playerSkillEffect!AZ87</f>
        <v/>
      </c>
      <c r="BA87" s="142">
        <f>[1]playerSkillEffect!BA87</f>
        <v>0</v>
      </c>
      <c r="BB87" s="142">
        <f>[1]playerSkillEffect!BB87</f>
        <v>1</v>
      </c>
      <c r="BC87" s="142">
        <f>[1]playerSkillEffect!BC87</f>
        <v>0</v>
      </c>
      <c r="BD87" s="142" t="str">
        <f>[1]playerSkillEffect!BD87</f>
        <v/>
      </c>
      <c r="BE87" s="142" t="str">
        <f>[1]playerSkillEffect!BE87</f>
        <v/>
      </c>
      <c r="BF87" s="142" t="str">
        <f>[1]playerSkillEffect!BF87</f>
        <v/>
      </c>
      <c r="BG87" s="142" t="str">
        <f>[1]playerSkillEffect!BG87</f>
        <v/>
      </c>
      <c r="BH87" s="142">
        <f>[1]playerSkillEffect!BH87</f>
        <v>100</v>
      </c>
      <c r="BI87" s="142">
        <f>[1]playerSkillEffect!BI87</f>
        <v>0</v>
      </c>
      <c r="BJ87" s="142">
        <f>[1]playerSkillEffect!BJ87</f>
        <v>0</v>
      </c>
      <c r="BK87" s="142">
        <f>[1]playerSkillEffect!BK87</f>
        <v>0</v>
      </c>
      <c r="BL87" s="142">
        <f>[1]playerSkillEffect!BL87</f>
        <v>45</v>
      </c>
      <c r="BM87" s="142">
        <f>[1]playerSkillEffect!BM87</f>
        <v>0</v>
      </c>
      <c r="BN87" s="142">
        <f>[1]playerSkillEffect!BN87</f>
        <v>0</v>
      </c>
      <c r="BO87" s="142">
        <f>[1]playerSkillEffect!BO87</f>
        <v>0</v>
      </c>
      <c r="BP87" s="142">
        <f>[1]playerSkillEffect!BP87</f>
        <v>0</v>
      </c>
      <c r="BQ87" s="142">
        <f>[1]playerSkillEffect!BQ87</f>
        <v>3</v>
      </c>
      <c r="BR87" s="142">
        <f>[1]playerSkillEffect!BR87</f>
        <v>0</v>
      </c>
      <c r="BS87" s="142" t="str">
        <f>[1]playerSkillEffect!BS87</f>
        <v/>
      </c>
      <c r="BT87" s="142">
        <f>[1]playerSkillEffect!BT87</f>
        <v>0</v>
      </c>
      <c r="BU87" s="142" t="str">
        <f>[1]playerSkillEffect!BU87</f>
        <v/>
      </c>
      <c r="BV87" s="142">
        <f>[1]playerSkillEffect!BV87</f>
        <v>0</v>
      </c>
      <c r="BW87" s="142" t="str">
        <f>[1]playerSkillEffect!BW87</f>
        <v/>
      </c>
      <c r="BX87" s="142">
        <f>[1]playerSkillEffect!BX87</f>
        <v>5</v>
      </c>
      <c r="BY87" s="142" t="str">
        <f>[1]playerSkillEffect!BY87</f>
        <v/>
      </c>
      <c r="BZ87" s="142" t="str">
        <f>[1]playerSkillEffect!BZ87</f>
        <v/>
      </c>
      <c r="CA87" s="142">
        <f>[1]playerSkillEffect!CA87</f>
        <v>0</v>
      </c>
      <c r="CB87" s="142" t="str">
        <f>[1]playerSkillEffect!CB87</f>
        <v/>
      </c>
      <c r="CC87" s="142">
        <f>[1]playerSkillEffect!CC87</f>
        <v>0</v>
      </c>
      <c r="CD87" s="142">
        <f>[1]playerSkillEffect!CD87</f>
        <v>0</v>
      </c>
      <c r="CE87" s="142">
        <f>[1]playerSkillEffect!CE87</f>
        <v>8511</v>
      </c>
      <c r="CF87" s="142" t="str">
        <f>[1]playerSkillEffect!CF87</f>
        <v>[1,1]</v>
      </c>
      <c r="CG87" s="142" t="str">
        <f>[1]playerSkillEffect!CG87</f>
        <v>[4,0]</v>
      </c>
      <c r="CH87" s="142" t="str">
        <f>[1]playerSkillEffect!CH87</f>
        <v/>
      </c>
      <c r="CI87" s="142" t="str">
        <f>[1]playerSkillEffect!CI87</f>
        <v/>
      </c>
      <c r="CJ87" s="142">
        <f>[1]playerSkillEffect!CJ87</f>
        <v>0</v>
      </c>
      <c r="CK87" s="142">
        <f>[1]playerSkillEffect!CK87</f>
        <v>0</v>
      </c>
      <c r="CL87" s="142">
        <f>[1]playerSkillEffect!CL87</f>
        <v>0</v>
      </c>
      <c r="CM87" s="142">
        <f>[1]playerSkillEffect!CM87</f>
        <v>0</v>
      </c>
      <c r="CN87" s="142">
        <f>[1]playerSkillEffect!CN87</f>
        <v>0</v>
      </c>
      <c r="CO87" s="142">
        <f>[1]playerSkillEffect!CO87</f>
        <v>0</v>
      </c>
      <c r="CP87" s="142">
        <f>[1]playerSkillEffect!CP87</f>
        <v>0</v>
      </c>
      <c r="CQ87" s="142">
        <f>[1]playerSkillEffect!CQ87</f>
        <v>0</v>
      </c>
      <c r="CR87" s="142">
        <f>[1]playerSkillEffect!CR87</f>
        <v>0</v>
      </c>
      <c r="CS87" s="142">
        <f>[1]playerSkillEffect!CS87</f>
        <v>0</v>
      </c>
      <c r="CT87" s="142">
        <f>[1]playerSkillEffect!CT87</f>
        <v>0</v>
      </c>
      <c r="CU87" s="142">
        <f>[1]playerSkillEffect!CU87</f>
        <v>0</v>
      </c>
      <c r="CV87" s="142">
        <f>[1]playerSkillEffect!CV87</f>
        <v>0</v>
      </c>
      <c r="CW87" s="142">
        <f>[1]playerSkillEffect!CW87</f>
        <v>0</v>
      </c>
      <c r="CX87" s="142">
        <f>[1]playerSkillEffect!CX87</f>
        <v>0</v>
      </c>
      <c r="CY87" s="142">
        <f>[1]playerSkillEffect!CY87</f>
        <v>0</v>
      </c>
      <c r="CZ87" s="142">
        <f>[1]playerSkillEffect!CZ87</f>
        <v>0</v>
      </c>
      <c r="DA87" s="142">
        <f>[1]playerSkillEffect!DA87</f>
        <v>0</v>
      </c>
      <c r="DB87" s="142">
        <f>[1]playerSkillEffect!DB87</f>
        <v>0</v>
      </c>
      <c r="DC87" s="142">
        <f>[1]playerSkillEffect!DC87</f>
        <v>0</v>
      </c>
      <c r="DD87" s="142">
        <f>[1]playerSkillEffect!DD87</f>
        <v>0</v>
      </c>
      <c r="DE87" s="142">
        <f>[1]playerSkillEffect!DE87</f>
        <v>0</v>
      </c>
      <c r="DF87" s="142">
        <f>[1]playerSkillEffect!DF87</f>
        <v>0</v>
      </c>
      <c r="DG87" s="142">
        <f>[1]playerSkillEffect!DG87</f>
        <v>0</v>
      </c>
      <c r="DH87" s="142">
        <f>[1]playerSkillEffect!DH87</f>
        <v>0</v>
      </c>
      <c r="DI87" s="142">
        <f>[1]playerSkillEffect!DI87</f>
        <v>45</v>
      </c>
      <c r="DJ87" s="142">
        <f>[1]playerSkillEffect!DJ87</f>
        <v>0</v>
      </c>
      <c r="DK87" s="142">
        <f>[1]playerSkillEffect!DK87</f>
        <v>0</v>
      </c>
      <c r="DL87" s="142">
        <f>[1]playerSkillEffect!DL87</f>
        <v>0</v>
      </c>
      <c r="DM87" s="142">
        <f>[1]playerSkillEffect!DM87</f>
        <v>0</v>
      </c>
      <c r="DN87" s="142">
        <f>[1]playerSkillEffect!DN87</f>
        <v>0</v>
      </c>
      <c r="DO87" s="142">
        <f>[1]playerSkillEffect!DO87</f>
        <v>0</v>
      </c>
      <c r="DP87" s="142">
        <f>[1]playerSkillEffect!DP87</f>
        <v>0</v>
      </c>
      <c r="DQ87" s="142">
        <f>[1]playerSkillEffect!DQ87</f>
        <v>0</v>
      </c>
      <c r="DR87" s="142">
        <f>[1]playerSkillEffect!DR87</f>
        <v>0</v>
      </c>
      <c r="DS87" s="142">
        <f>[1]playerSkillEffect!DS87</f>
        <v>0</v>
      </c>
      <c r="DT87" s="142">
        <f>[1]playerSkillEffect!DT87</f>
        <v>5</v>
      </c>
      <c r="DU87" s="142">
        <f>[1]playerSkillEffect!DU87</f>
        <v>0</v>
      </c>
      <c r="DV87" s="142">
        <f>[1]playerSkillEffect!DV87</f>
        <v>0</v>
      </c>
      <c r="DW87" s="142">
        <f>[1]playerSkillEffect!DW87</f>
        <v>0</v>
      </c>
      <c r="DX87" s="142">
        <f>[1]playerSkillEffect!DX87</f>
        <v>0</v>
      </c>
      <c r="DY87" s="142">
        <f>[1]playerSkillEffect!DY87</f>
        <v>0</v>
      </c>
      <c r="DZ87" s="142">
        <f>[1]playerSkillEffect!DZ87</f>
        <v>0</v>
      </c>
      <c r="EA87" s="142">
        <f>[1]playerSkillEffect!EA87</f>
        <v>0</v>
      </c>
      <c r="EB87" s="142">
        <f>[1]playerSkillEffect!EB87</f>
        <v>0</v>
      </c>
      <c r="EC87" s="142">
        <f>[1]playerSkillEffect!EC87</f>
        <v>0</v>
      </c>
      <c r="ED87" s="142">
        <f>[1]playerSkillEffect!ED87</f>
        <v>0</v>
      </c>
      <c r="EE87" s="142">
        <f>[1]playerSkillEffect!EE87</f>
        <v>0</v>
      </c>
      <c r="EF87" s="142">
        <f>[1]playerSkillEffect!EF87</f>
        <v>0</v>
      </c>
      <c r="EG87" s="142">
        <f>[1]playerSkillEffect!EG87</f>
        <v>0</v>
      </c>
      <c r="EH87" s="142">
        <f>[1]playerSkillEffect!EH87</f>
        <v>0</v>
      </c>
      <c r="EI87" s="142">
        <f>[1]playerSkillEffect!EI87</f>
        <v>0</v>
      </c>
      <c r="EJ87" s="142">
        <f>[1]playerSkillEffect!EJ87</f>
        <v>0</v>
      </c>
      <c r="EK87" s="142">
        <f>[1]playerSkillEffect!EK87</f>
        <v>0</v>
      </c>
      <c r="EL87" s="142">
        <f>[1]playerSkillEffect!EL87</f>
        <v>0</v>
      </c>
      <c r="EM87" s="142">
        <f>[1]playerSkillEffect!EM87</f>
        <v>0</v>
      </c>
      <c r="EN87" s="142">
        <f>[1]playerSkillEffect!EN87</f>
        <v>0</v>
      </c>
      <c r="EO87" s="142">
        <f>[1]playerSkillEffect!EO87</f>
        <v>0</v>
      </c>
      <c r="EP87" s="142">
        <f>[1]playerSkillEffect!EP87</f>
        <v>0</v>
      </c>
      <c r="EQ87" s="142">
        <f>[1]playerSkillEffect!EQ87</f>
        <v>0</v>
      </c>
      <c r="ER87" s="142">
        <f>[1]playerSkillEffect!ER87</f>
        <v>0</v>
      </c>
      <c r="ES87" s="142">
        <f>[1]playerSkillEffect!ES87</f>
        <v>0</v>
      </c>
      <c r="ET87" s="142">
        <f>[1]playerSkillEffect!ET87</f>
        <v>0</v>
      </c>
      <c r="EU87" s="142">
        <f>[1]playerSkillEffect!EU87</f>
        <v>0</v>
      </c>
      <c r="EV87" s="142">
        <f>[1]playerSkillEffect!EV87</f>
        <v>0</v>
      </c>
      <c r="EW87" s="142">
        <f>[1]playerSkillEffect!EW87</f>
        <v>1</v>
      </c>
      <c r="EX87" s="142">
        <f>[1]playerSkillEffect!EX87</f>
        <v>0</v>
      </c>
      <c r="EY87" s="142">
        <f>[1]playerSkillEffect!EY87</f>
        <v>0</v>
      </c>
      <c r="EZ87" s="142">
        <f>[1]playerSkillEffect!EZ87</f>
        <v>101</v>
      </c>
      <c r="FA87" s="142">
        <f>[1]playerSkillEffect!FA87</f>
        <v>0</v>
      </c>
      <c r="FB87" s="142">
        <f>[1]playerSkillEffect!FB87</f>
        <v>0</v>
      </c>
      <c r="FC87" s="142">
        <f>[1]playerSkillEffect!FC87</f>
        <v>0</v>
      </c>
      <c r="FD87" s="142">
        <f>[1]playerSkillEffect!FD87</f>
        <v>0</v>
      </c>
      <c r="FE87" s="142">
        <f>[1]playerSkillEffect!FE87</f>
        <v>1</v>
      </c>
      <c r="FF87" s="142" t="str">
        <f>[1]playerSkillEffect!FF87</f>
        <v>[3,1,4,5]</v>
      </c>
      <c r="FG87" s="142" t="str">
        <f>[1]playerSkillEffect!FG87</f>
        <v/>
      </c>
      <c r="FH87" s="142">
        <f>[1]playerSkillEffect!FH87</f>
        <v>1</v>
      </c>
      <c r="FI87" s="142">
        <f>[1]playerSkillEffect!FI87</f>
        <v>25</v>
      </c>
      <c r="FJ87" s="142">
        <f>[1]playerSkillEffect!FJ87</f>
        <v>1</v>
      </c>
      <c r="FK87" s="142">
        <f>[1]playerSkillEffect!FK87</f>
        <v>0</v>
      </c>
      <c r="FL87" s="142">
        <f>[1]playerSkillEffect!FL87</f>
        <v>0</v>
      </c>
      <c r="FM87" s="142">
        <f>[1]playerSkillEffect!FM87</f>
        <v>101</v>
      </c>
      <c r="FN87" s="142">
        <f>[1]playerSkillEffect!FN87</f>
        <v>0</v>
      </c>
      <c r="FO87" s="142">
        <f>[1]playerSkillEffect!FO87</f>
        <v>0</v>
      </c>
      <c r="FP87" s="142">
        <f>[1]playerSkillEffect!FP87</f>
        <v>0</v>
      </c>
      <c r="FQ87" s="142">
        <f>[1]playerSkillEffect!FQ87</f>
        <v>0</v>
      </c>
      <c r="FR87" s="142">
        <f>[1]playerSkillEffect!FR87</f>
        <v>0</v>
      </c>
      <c r="FS87" s="142">
        <f>[1]playerSkillEffect!FS87</f>
        <v>1</v>
      </c>
      <c r="FT87" s="142" t="str">
        <f>[1]playerSkillEffect!FT87</f>
        <v>[3,1,4,5]</v>
      </c>
      <c r="FU87" s="142" t="str">
        <f>[1]playerSkillEffect!FU87</f>
        <v/>
      </c>
      <c r="FV87" s="142">
        <f>[1]playerSkillEffect!FV87</f>
        <v>1</v>
      </c>
      <c r="FW87" s="142">
        <f>[1]playerSkillEffect!FW87</f>
        <v>25</v>
      </c>
      <c r="FX87" s="142">
        <f>[1]playerSkillEffect!FX87</f>
        <v>2000</v>
      </c>
      <c r="FY87" s="142">
        <f>[1]playerSkillEffect!FY87</f>
        <v>1</v>
      </c>
      <c r="FZ87" s="142">
        <f>[1]playerSkillEffect!FZ87</f>
        <v>0</v>
      </c>
      <c r="GA87" s="142">
        <f>[1]playerSkillEffect!GA87</f>
        <v>0</v>
      </c>
      <c r="GB87" s="142">
        <f>[1]playerSkillEffect!GB87</f>
        <v>0</v>
      </c>
      <c r="GC87" s="142">
        <f>[1]playerSkillEffect!GC87</f>
        <v>0</v>
      </c>
      <c r="GD87" s="142">
        <f>[1]playerSkillEffect!GD87</f>
        <v>0</v>
      </c>
      <c r="GE87" s="142">
        <f>[1]playerSkillEffect!GE87</f>
        <v>0</v>
      </c>
      <c r="GF87" s="142">
        <f>[1]playerSkillEffect!GF87</f>
        <v>0</v>
      </c>
      <c r="GG87" s="142">
        <f>[1]playerSkillEffect!GG87</f>
        <v>0</v>
      </c>
      <c r="GH87" s="142">
        <f>[1]playerSkillEffect!GH87</f>
        <v>0</v>
      </c>
    </row>
    <row r="88" spans="1:190">
      <c r="A88" s="142">
        <f>[1]playerSkillEffect!A88</f>
        <v>5111</v>
      </c>
      <c r="B88" s="142" t="str">
        <f>[1]playerSkillEffect!B88</f>
        <v>召唤土元素——山德鲁</v>
      </c>
      <c r="C88" s="142">
        <f>[1]playerSkillEffect!C88</f>
        <v>2</v>
      </c>
      <c r="D88" s="142">
        <f>[1]playerSkillEffect!D88</f>
        <v>0</v>
      </c>
      <c r="E88" s="142">
        <f>[1]playerSkillEffect!E88</f>
        <v>0</v>
      </c>
      <c r="F88" s="142">
        <f>[1]playerSkillEffect!F88</f>
        <v>1</v>
      </c>
      <c r="G88" s="142">
        <f>[1]playerSkillEffect!G88</f>
        <v>3</v>
      </c>
      <c r="H88" s="142">
        <f>[1]playerSkillEffect!H88</f>
        <v>3</v>
      </c>
      <c r="I88" s="142">
        <f>[1]playerSkillEffect!I88</f>
        <v>0</v>
      </c>
      <c r="J88" s="142">
        <f>[1]playerSkillEffect!J88</f>
        <v>0</v>
      </c>
      <c r="K88" s="142">
        <f>[1]playerSkillEffect!K88</f>
        <v>0</v>
      </c>
      <c r="L88" s="142">
        <f>[1]playerSkillEffect!L88</f>
        <v>2.7E-2</v>
      </c>
      <c r="M88" s="142">
        <f>[1]playerSkillEffect!M88</f>
        <v>1.7999999999999999E-2</v>
      </c>
      <c r="N88" s="142" t="str">
        <f>[1]playerSkillEffect!N88</f>
        <v>PLAYERSKILL_5111</v>
      </c>
      <c r="O88" s="142" t="str">
        <f>[1]playerSkillEffect!O88</f>
        <v>PLAYERSKILLDES_5111</v>
      </c>
      <c r="P88" s="142" t="str">
        <f>[1]playerSkillEffect!P88</f>
        <v>PLAYERSKILLDES2_5111</v>
      </c>
      <c r="Q88" s="142" t="str">
        <f>[1]playerSkillEffect!Q88</f>
        <v>PLAYERSKILLDES3_5111</v>
      </c>
      <c r="R88" s="142" t="str">
        <f>[1]playerSkillEffect!R88</f>
        <v>PLAYERSKILLDES4_5111</v>
      </c>
      <c r="S88" s="142" t="str">
        <f>[1]playerSkillEffect!S88</f>
        <v>ps_zhaohuantuyuansu</v>
      </c>
      <c r="T88" s="142">
        <f>[1]playerSkillEffect!T88</f>
        <v>100</v>
      </c>
      <c r="U88" s="142">
        <f>[1]playerSkillEffect!U88</f>
        <v>0</v>
      </c>
      <c r="V88" s="142">
        <f>[1]playerSkillEffect!V88</f>
        <v>0</v>
      </c>
      <c r="W88" s="142">
        <f>[1]playerSkillEffect!W88</f>
        <v>0</v>
      </c>
      <c r="X88" s="142">
        <f>[1]playerSkillEffect!X88</f>
        <v>0</v>
      </c>
      <c r="Y88" s="142">
        <f>[1]playerSkillEffect!Y88</f>
        <v>0</v>
      </c>
      <c r="Z88" s="142">
        <f>[1]playerSkillEffect!Z88</f>
        <v>0</v>
      </c>
      <c r="AA88" s="142">
        <f>[1]playerSkillEffect!AA88</f>
        <v>0</v>
      </c>
      <c r="AB88" s="142">
        <f>[1]playerSkillEffect!AB88</f>
        <v>0</v>
      </c>
      <c r="AC88" s="142">
        <f>[1]playerSkillEffect!AC88</f>
        <v>0</v>
      </c>
      <c r="AD88" s="142">
        <f>[1]playerSkillEffect!AD88</f>
        <v>0</v>
      </c>
      <c r="AE88" s="142">
        <f>[1]playerSkillEffect!AE88</f>
        <v>0</v>
      </c>
      <c r="AF88" s="142">
        <f>[1]playerSkillEffect!AF88</f>
        <v>0</v>
      </c>
      <c r="AG88" s="142" t="str">
        <f>[1]playerSkillEffect!AG88</f>
        <v>zhaohuanhuoyuansu_zhaohuanhuoyuansu</v>
      </c>
      <c r="AH88" s="142">
        <f>[1]playerSkillEffect!AH88</f>
        <v>120</v>
      </c>
      <c r="AI88" s="142">
        <f>[1]playerSkillEffect!AI88</f>
        <v>0</v>
      </c>
      <c r="AJ88" s="142">
        <f>[1]playerSkillEffect!AJ88</f>
        <v>0</v>
      </c>
      <c r="AK88" s="142">
        <f>[1]playerSkillEffect!AK88</f>
        <v>0</v>
      </c>
      <c r="AL88" s="142">
        <f>[1]playerSkillEffect!AL88</f>
        <v>0</v>
      </c>
      <c r="AM88" s="142">
        <f>[1]playerSkillEffect!AM88</f>
        <v>3</v>
      </c>
      <c r="AN88" s="142">
        <f>[1]playerSkillEffect!AN88</f>
        <v>0</v>
      </c>
      <c r="AO88" s="142">
        <f>[1]playerSkillEffect!AO88</f>
        <v>0</v>
      </c>
      <c r="AP88" s="142">
        <f>[1]playerSkillEffect!AP88</f>
        <v>3</v>
      </c>
      <c r="AQ88" s="142">
        <f>[1]playerSkillEffect!AQ88</f>
        <v>5</v>
      </c>
      <c r="AR88" s="142">
        <f>[1]playerSkillEffect!AR88</f>
        <v>0</v>
      </c>
      <c r="AS88" s="142">
        <f>[1]playerSkillEffect!AS88</f>
        <v>0</v>
      </c>
      <c r="AT88" s="142" t="str">
        <f>[1]playerSkillEffect!AT88</f>
        <v>[6000,0]</v>
      </c>
      <c r="AU88" s="142" t="str">
        <f>[1]playerSkillEffect!AU88</f>
        <v>[35000,0]</v>
      </c>
      <c r="AV88" s="142" t="str">
        <f>[1]playerSkillEffect!AV88</f>
        <v>[40,0]</v>
      </c>
      <c r="AW88" s="142">
        <f>[1]playerSkillEffect!AW88</f>
        <v>1</v>
      </c>
      <c r="AX88" s="142">
        <f>[1]playerSkillEffect!AX88</f>
        <v>1</v>
      </c>
      <c r="AY88" s="142">
        <f>[1]playerSkillEffect!AY88</f>
        <v>1</v>
      </c>
      <c r="AZ88" s="142" t="str">
        <f>[1]playerSkillEffect!AZ88</f>
        <v/>
      </c>
      <c r="BA88" s="142">
        <f>[1]playerSkillEffect!BA88</f>
        <v>0</v>
      </c>
      <c r="BB88" s="142">
        <f>[1]playerSkillEffect!BB88</f>
        <v>1</v>
      </c>
      <c r="BC88" s="142">
        <f>[1]playerSkillEffect!BC88</f>
        <v>0</v>
      </c>
      <c r="BD88" s="142" t="str">
        <f>[1]playerSkillEffect!BD88</f>
        <v/>
      </c>
      <c r="BE88" s="142" t="str">
        <f>[1]playerSkillEffect!BE88</f>
        <v/>
      </c>
      <c r="BF88" s="142" t="str">
        <f>[1]playerSkillEffect!BF88</f>
        <v/>
      </c>
      <c r="BG88" s="142" t="str">
        <f>[1]playerSkillEffect!BG88</f>
        <v/>
      </c>
      <c r="BH88" s="142">
        <f>[1]playerSkillEffect!BH88</f>
        <v>100</v>
      </c>
      <c r="BI88" s="142">
        <f>[1]playerSkillEffect!BI88</f>
        <v>0</v>
      </c>
      <c r="BJ88" s="142">
        <f>[1]playerSkillEffect!BJ88</f>
        <v>0</v>
      </c>
      <c r="BK88" s="142">
        <f>[1]playerSkillEffect!BK88</f>
        <v>0</v>
      </c>
      <c r="BL88" s="142">
        <f>[1]playerSkillEffect!BL88</f>
        <v>45</v>
      </c>
      <c r="BM88" s="142">
        <f>[1]playerSkillEffect!BM88</f>
        <v>0</v>
      </c>
      <c r="BN88" s="142">
        <f>[1]playerSkillEffect!BN88</f>
        <v>0</v>
      </c>
      <c r="BO88" s="142">
        <f>[1]playerSkillEffect!BO88</f>
        <v>0</v>
      </c>
      <c r="BP88" s="142">
        <f>[1]playerSkillEffect!BP88</f>
        <v>0</v>
      </c>
      <c r="BQ88" s="142">
        <f>[1]playerSkillEffect!BQ88</f>
        <v>3</v>
      </c>
      <c r="BR88" s="142">
        <f>[1]playerSkillEffect!BR88</f>
        <v>0</v>
      </c>
      <c r="BS88" s="142" t="str">
        <f>[1]playerSkillEffect!BS88</f>
        <v/>
      </c>
      <c r="BT88" s="142">
        <f>[1]playerSkillEffect!BT88</f>
        <v>0</v>
      </c>
      <c r="BU88" s="142">
        <f>[1]playerSkillEffect!BU88</f>
        <v>0</v>
      </c>
      <c r="BV88" s="142">
        <f>[1]playerSkillEffect!BV88</f>
        <v>0</v>
      </c>
      <c r="BW88" s="142" t="str">
        <f>[1]playerSkillEffect!BW88</f>
        <v/>
      </c>
      <c r="BX88" s="142">
        <f>[1]playerSkillEffect!BX88</f>
        <v>5</v>
      </c>
      <c r="BY88" s="142" t="str">
        <f>[1]playerSkillEffect!BY88</f>
        <v/>
      </c>
      <c r="BZ88" s="142" t="str">
        <f>[1]playerSkillEffect!BZ88</f>
        <v/>
      </c>
      <c r="CA88" s="142">
        <f>[1]playerSkillEffect!CA88</f>
        <v>0</v>
      </c>
      <c r="CB88" s="142" t="str">
        <f>[1]playerSkillEffect!CB88</f>
        <v/>
      </c>
      <c r="CC88" s="142">
        <f>[1]playerSkillEffect!CC88</f>
        <v>0</v>
      </c>
      <c r="CD88" s="142">
        <f>[1]playerSkillEffect!CD88</f>
        <v>0</v>
      </c>
      <c r="CE88" s="142">
        <f>[1]playerSkillEffect!CE88</f>
        <v>85111</v>
      </c>
      <c r="CF88" s="142" t="str">
        <f>[1]playerSkillEffect!CF88</f>
        <v>[1,1]</v>
      </c>
      <c r="CG88" s="142" t="str">
        <f>[1]playerSkillEffect!CG88</f>
        <v>[4,0]</v>
      </c>
      <c r="CH88" s="142" t="str">
        <f>[1]playerSkillEffect!CH88</f>
        <v/>
      </c>
      <c r="CI88" s="142" t="str">
        <f>[1]playerSkillEffect!CI88</f>
        <v/>
      </c>
      <c r="CJ88" s="142">
        <f>[1]playerSkillEffect!CJ88</f>
        <v>0</v>
      </c>
      <c r="CK88" s="142">
        <f>[1]playerSkillEffect!CK88</f>
        <v>0</v>
      </c>
      <c r="CL88" s="142">
        <f>[1]playerSkillEffect!CL88</f>
        <v>0</v>
      </c>
      <c r="CM88" s="142">
        <f>[1]playerSkillEffect!CM88</f>
        <v>0</v>
      </c>
      <c r="CN88" s="142">
        <f>[1]playerSkillEffect!CN88</f>
        <v>0</v>
      </c>
      <c r="CO88" s="142">
        <f>[1]playerSkillEffect!CO88</f>
        <v>0</v>
      </c>
      <c r="CP88" s="142">
        <f>[1]playerSkillEffect!CP88</f>
        <v>0</v>
      </c>
      <c r="CQ88" s="142">
        <f>[1]playerSkillEffect!CQ88</f>
        <v>0</v>
      </c>
      <c r="CR88" s="142">
        <f>[1]playerSkillEffect!CR88</f>
        <v>0</v>
      </c>
      <c r="CS88" s="142">
        <f>[1]playerSkillEffect!CS88</f>
        <v>0</v>
      </c>
      <c r="CT88" s="142">
        <f>[1]playerSkillEffect!CT88</f>
        <v>0</v>
      </c>
      <c r="CU88" s="142">
        <f>[1]playerSkillEffect!CU88</f>
        <v>0</v>
      </c>
      <c r="CV88" s="142">
        <f>[1]playerSkillEffect!CV88</f>
        <v>0</v>
      </c>
      <c r="CW88" s="142">
        <f>[1]playerSkillEffect!CW88</f>
        <v>0</v>
      </c>
      <c r="CX88" s="142">
        <f>[1]playerSkillEffect!CX88</f>
        <v>0</v>
      </c>
      <c r="CY88" s="142">
        <f>[1]playerSkillEffect!CY88</f>
        <v>0</v>
      </c>
      <c r="CZ88" s="142">
        <f>[1]playerSkillEffect!CZ88</f>
        <v>0</v>
      </c>
      <c r="DA88" s="142">
        <f>[1]playerSkillEffect!DA88</f>
        <v>0</v>
      </c>
      <c r="DB88" s="142">
        <f>[1]playerSkillEffect!DB88</f>
        <v>0</v>
      </c>
      <c r="DC88" s="142">
        <f>[1]playerSkillEffect!DC88</f>
        <v>0</v>
      </c>
      <c r="DD88" s="142">
        <f>[1]playerSkillEffect!DD88</f>
        <v>0</v>
      </c>
      <c r="DE88" s="142">
        <f>[1]playerSkillEffect!DE88</f>
        <v>0</v>
      </c>
      <c r="DF88" s="142">
        <f>[1]playerSkillEffect!DF88</f>
        <v>0</v>
      </c>
      <c r="DG88" s="142">
        <f>[1]playerSkillEffect!DG88</f>
        <v>0</v>
      </c>
      <c r="DH88" s="142">
        <f>[1]playerSkillEffect!DH88</f>
        <v>0</v>
      </c>
      <c r="DI88" s="142">
        <f>[1]playerSkillEffect!DI88</f>
        <v>45</v>
      </c>
      <c r="DJ88" s="142">
        <f>[1]playerSkillEffect!DJ88</f>
        <v>0</v>
      </c>
      <c r="DK88" s="142">
        <f>[1]playerSkillEffect!DK88</f>
        <v>0</v>
      </c>
      <c r="DL88" s="142">
        <f>[1]playerSkillEffect!DL88</f>
        <v>0</v>
      </c>
      <c r="DM88" s="142">
        <f>[1]playerSkillEffect!DM88</f>
        <v>0</v>
      </c>
      <c r="DN88" s="142">
        <f>[1]playerSkillEffect!DN88</f>
        <v>0</v>
      </c>
      <c r="DO88" s="142">
        <f>[1]playerSkillEffect!DO88</f>
        <v>0</v>
      </c>
      <c r="DP88" s="142">
        <f>[1]playerSkillEffect!DP88</f>
        <v>0</v>
      </c>
      <c r="DQ88" s="142">
        <f>[1]playerSkillEffect!DQ88</f>
        <v>0</v>
      </c>
      <c r="DR88" s="142">
        <f>[1]playerSkillEffect!DR88</f>
        <v>0</v>
      </c>
      <c r="DS88" s="142">
        <f>[1]playerSkillEffect!DS88</f>
        <v>0</v>
      </c>
      <c r="DT88" s="142">
        <f>[1]playerSkillEffect!DT88</f>
        <v>5</v>
      </c>
      <c r="DU88" s="142">
        <f>[1]playerSkillEffect!DU88</f>
        <v>0</v>
      </c>
      <c r="DV88" s="142">
        <f>[1]playerSkillEffect!DV88</f>
        <v>0</v>
      </c>
      <c r="DW88" s="142">
        <f>[1]playerSkillEffect!DW88</f>
        <v>0</v>
      </c>
      <c r="DX88" s="142">
        <f>[1]playerSkillEffect!DX88</f>
        <v>0</v>
      </c>
      <c r="DY88" s="142">
        <f>[1]playerSkillEffect!DY88</f>
        <v>0</v>
      </c>
      <c r="DZ88" s="142">
        <f>[1]playerSkillEffect!DZ88</f>
        <v>0</v>
      </c>
      <c r="EA88" s="142">
        <f>[1]playerSkillEffect!EA88</f>
        <v>0</v>
      </c>
      <c r="EB88" s="142">
        <f>[1]playerSkillEffect!EB88</f>
        <v>0</v>
      </c>
      <c r="EC88" s="142">
        <f>[1]playerSkillEffect!EC88</f>
        <v>0</v>
      </c>
      <c r="ED88" s="142">
        <f>[1]playerSkillEffect!ED88</f>
        <v>0</v>
      </c>
      <c r="EE88" s="142">
        <f>[1]playerSkillEffect!EE88</f>
        <v>0</v>
      </c>
      <c r="EF88" s="142">
        <f>[1]playerSkillEffect!EF88</f>
        <v>0</v>
      </c>
      <c r="EG88" s="142">
        <f>[1]playerSkillEffect!EG88</f>
        <v>0</v>
      </c>
      <c r="EH88" s="142">
        <f>[1]playerSkillEffect!EH88</f>
        <v>0</v>
      </c>
      <c r="EI88" s="142">
        <f>[1]playerSkillEffect!EI88</f>
        <v>0</v>
      </c>
      <c r="EJ88" s="142">
        <f>[1]playerSkillEffect!EJ88</f>
        <v>0</v>
      </c>
      <c r="EK88" s="142">
        <f>[1]playerSkillEffect!EK88</f>
        <v>0</v>
      </c>
      <c r="EL88" s="142">
        <f>[1]playerSkillEffect!EL88</f>
        <v>0</v>
      </c>
      <c r="EM88" s="142">
        <f>[1]playerSkillEffect!EM88</f>
        <v>0</v>
      </c>
      <c r="EN88" s="142">
        <f>[1]playerSkillEffect!EN88</f>
        <v>0</v>
      </c>
      <c r="EO88" s="142">
        <f>[1]playerSkillEffect!EO88</f>
        <v>0</v>
      </c>
      <c r="EP88" s="142">
        <f>[1]playerSkillEffect!EP88</f>
        <v>0</v>
      </c>
      <c r="EQ88" s="142">
        <f>[1]playerSkillEffect!EQ88</f>
        <v>0</v>
      </c>
      <c r="ER88" s="142">
        <f>[1]playerSkillEffect!ER88</f>
        <v>0</v>
      </c>
      <c r="ES88" s="142">
        <f>[1]playerSkillEffect!ES88</f>
        <v>0</v>
      </c>
      <c r="ET88" s="142">
        <f>[1]playerSkillEffect!ET88</f>
        <v>0</v>
      </c>
      <c r="EU88" s="142">
        <f>[1]playerSkillEffect!EU88</f>
        <v>0</v>
      </c>
      <c r="EV88" s="142">
        <f>[1]playerSkillEffect!EV88</f>
        <v>0</v>
      </c>
      <c r="EW88" s="142">
        <f>[1]playerSkillEffect!EW88</f>
        <v>1</v>
      </c>
      <c r="EX88" s="142">
        <f>[1]playerSkillEffect!EX88</f>
        <v>0</v>
      </c>
      <c r="EY88" s="142">
        <f>[1]playerSkillEffect!EY88</f>
        <v>0</v>
      </c>
      <c r="EZ88" s="142">
        <f>[1]playerSkillEffect!EZ88</f>
        <v>101</v>
      </c>
      <c r="FA88" s="142">
        <f>[1]playerSkillEffect!FA88</f>
        <v>0</v>
      </c>
      <c r="FB88" s="142">
        <f>[1]playerSkillEffect!FB88</f>
        <v>0</v>
      </c>
      <c r="FC88" s="142">
        <f>[1]playerSkillEffect!FC88</f>
        <v>0</v>
      </c>
      <c r="FD88" s="142">
        <f>[1]playerSkillEffect!FD88</f>
        <v>0</v>
      </c>
      <c r="FE88" s="142">
        <f>[1]playerSkillEffect!FE88</f>
        <v>1</v>
      </c>
      <c r="FF88" s="142" t="str">
        <f>[1]playerSkillEffect!FF88</f>
        <v>[3,1,4,5]</v>
      </c>
      <c r="FG88" s="142" t="str">
        <f>[1]playerSkillEffect!FG88</f>
        <v/>
      </c>
      <c r="FH88" s="142">
        <f>[1]playerSkillEffect!FH88</f>
        <v>1</v>
      </c>
      <c r="FI88" s="142">
        <f>[1]playerSkillEffect!FI88</f>
        <v>25</v>
      </c>
      <c r="FJ88" s="142">
        <f>[1]playerSkillEffect!FJ88</f>
        <v>1</v>
      </c>
      <c r="FK88" s="142">
        <f>[1]playerSkillEffect!FK88</f>
        <v>0</v>
      </c>
      <c r="FL88" s="142">
        <f>[1]playerSkillEffect!FL88</f>
        <v>0</v>
      </c>
      <c r="FM88" s="142">
        <f>[1]playerSkillEffect!FM88</f>
        <v>101</v>
      </c>
      <c r="FN88" s="142">
        <f>[1]playerSkillEffect!FN88</f>
        <v>0</v>
      </c>
      <c r="FO88" s="142">
        <f>[1]playerSkillEffect!FO88</f>
        <v>0</v>
      </c>
      <c r="FP88" s="142">
        <f>[1]playerSkillEffect!FP88</f>
        <v>0</v>
      </c>
      <c r="FQ88" s="142">
        <f>[1]playerSkillEffect!FQ88</f>
        <v>0</v>
      </c>
      <c r="FR88" s="142">
        <f>[1]playerSkillEffect!FR88</f>
        <v>0</v>
      </c>
      <c r="FS88" s="142">
        <f>[1]playerSkillEffect!FS88</f>
        <v>1</v>
      </c>
      <c r="FT88" s="142" t="str">
        <f>[1]playerSkillEffect!FT88</f>
        <v>[3,1,4,5]</v>
      </c>
      <c r="FU88" s="142" t="str">
        <f>[1]playerSkillEffect!FU88</f>
        <v/>
      </c>
      <c r="FV88" s="142">
        <f>[1]playerSkillEffect!FV88</f>
        <v>1</v>
      </c>
      <c r="FW88" s="142">
        <f>[1]playerSkillEffect!FW88</f>
        <v>25</v>
      </c>
      <c r="FX88" s="142">
        <f>[1]playerSkillEffect!FX88</f>
        <v>2000</v>
      </c>
      <c r="FY88" s="142">
        <f>[1]playerSkillEffect!FY88</f>
        <v>1</v>
      </c>
      <c r="FZ88" s="142">
        <f>[1]playerSkillEffect!FZ88</f>
        <v>0</v>
      </c>
      <c r="GA88" s="142">
        <f>[1]playerSkillEffect!GA88</f>
        <v>0</v>
      </c>
      <c r="GB88" s="142">
        <f>[1]playerSkillEffect!GB88</f>
        <v>0</v>
      </c>
      <c r="GC88" s="142">
        <f>[1]playerSkillEffect!GC88</f>
        <v>0</v>
      </c>
      <c r="GD88" s="142">
        <f>[1]playerSkillEffect!GD88</f>
        <v>0</v>
      </c>
      <c r="GE88" s="142">
        <f>[1]playerSkillEffect!GE88</f>
        <v>0</v>
      </c>
      <c r="GF88" s="142">
        <f>[1]playerSkillEffect!GF88</f>
        <v>0</v>
      </c>
      <c r="GG88" s="142">
        <f>[1]playerSkillEffect!GG88</f>
        <v>0</v>
      </c>
      <c r="GH88" s="142">
        <f>[1]playerSkillEffect!GH88</f>
        <v>0</v>
      </c>
    </row>
    <row r="89" spans="1:190">
      <c r="A89" s="142">
        <f>[1]playerSkillEffect!A89</f>
        <v>512</v>
      </c>
      <c r="B89" s="142" t="str">
        <f>[1]playerSkillEffect!B89</f>
        <v>野性呼唤</v>
      </c>
      <c r="C89" s="142">
        <f>[1]playerSkillEffect!C89</f>
        <v>2</v>
      </c>
      <c r="D89" s="142">
        <f>[1]playerSkillEffect!D89</f>
        <v>0</v>
      </c>
      <c r="E89" s="142">
        <f>[1]playerSkillEffect!E89</f>
        <v>0</v>
      </c>
      <c r="F89" s="142">
        <f>[1]playerSkillEffect!F89</f>
        <v>1</v>
      </c>
      <c r="G89" s="142">
        <f>[1]playerSkillEffect!G89</f>
        <v>3</v>
      </c>
      <c r="H89" s="142">
        <f>[1]playerSkillEffect!H89</f>
        <v>3</v>
      </c>
      <c r="I89" s="142">
        <f>[1]playerSkillEffect!I89</f>
        <v>0</v>
      </c>
      <c r="J89" s="142">
        <f>[1]playerSkillEffect!J89</f>
        <v>0</v>
      </c>
      <c r="K89" s="142">
        <f>[1]playerSkillEffect!K89</f>
        <v>0</v>
      </c>
      <c r="L89" s="142">
        <f>[1]playerSkillEffect!L89</f>
        <v>2.7E-2</v>
      </c>
      <c r="M89" s="142">
        <f>[1]playerSkillEffect!M89</f>
        <v>1.7999999999999999E-2</v>
      </c>
      <c r="N89" s="142" t="str">
        <f>[1]playerSkillEffect!N89</f>
        <v>PLAYERSKILL_512</v>
      </c>
      <c r="O89" s="142" t="str">
        <f>[1]playerSkillEffect!O89</f>
        <v>PLAYERSKILLDES_512</v>
      </c>
      <c r="P89" s="142" t="str">
        <f>[1]playerSkillEffect!P89</f>
        <v>PLAYERSKILLDES2_512</v>
      </c>
      <c r="Q89" s="142" t="str">
        <f>[1]playerSkillEffect!Q89</f>
        <v>PLAYERSKILLDES3_512</v>
      </c>
      <c r="R89" s="142" t="str">
        <f>[1]playerSkillEffect!R89</f>
        <v>PLAYERSKILLDES4_512</v>
      </c>
      <c r="S89" s="142" t="str">
        <f>[1]playerSkillEffect!S89</f>
        <v>ps_yexinghuhuan</v>
      </c>
      <c r="T89" s="142">
        <f>[1]playerSkillEffect!T89</f>
        <v>101</v>
      </c>
      <c r="U89" s="142">
        <f>[1]playerSkillEffect!U89</f>
        <v>0</v>
      </c>
      <c r="V89" s="142">
        <f>[1]playerSkillEffect!V89</f>
        <v>0</v>
      </c>
      <c r="W89" s="142">
        <f>[1]playerSkillEffect!W89</f>
        <v>0</v>
      </c>
      <c r="X89" s="142">
        <f>[1]playerSkillEffect!X89</f>
        <v>0</v>
      </c>
      <c r="Y89" s="142">
        <f>[1]playerSkillEffect!Y89</f>
        <v>0</v>
      </c>
      <c r="Z89" s="142">
        <f>[1]playerSkillEffect!Z89</f>
        <v>0</v>
      </c>
      <c r="AA89" s="142">
        <f>[1]playerSkillEffect!AA89</f>
        <v>0</v>
      </c>
      <c r="AB89" s="142">
        <f>[1]playerSkillEffect!AB89</f>
        <v>0</v>
      </c>
      <c r="AC89" s="142">
        <f>[1]playerSkillEffect!AC89</f>
        <v>0</v>
      </c>
      <c r="AD89" s="142">
        <f>[1]playerSkillEffect!AD89</f>
        <v>0</v>
      </c>
      <c r="AE89" s="142">
        <f>[1]playerSkillEffect!AE89</f>
        <v>0</v>
      </c>
      <c r="AF89" s="142">
        <f>[1]playerSkillEffect!AF89</f>
        <v>0</v>
      </c>
      <c r="AG89" s="142">
        <f>[1]playerSkillEffect!AG89</f>
        <v>0</v>
      </c>
      <c r="AH89" s="142">
        <f>[1]playerSkillEffect!AH89</f>
        <v>120</v>
      </c>
      <c r="AI89" s="142" t="str">
        <f>[1]playerSkillEffect!AI89</f>
        <v>yexinghuhuan</v>
      </c>
      <c r="AJ89" s="142">
        <f>[1]playerSkillEffect!AJ89</f>
        <v>0</v>
      </c>
      <c r="AK89" s="142">
        <f>[1]playerSkillEffect!AK89</f>
        <v>0</v>
      </c>
      <c r="AL89" s="142">
        <f>[1]playerSkillEffect!AL89</f>
        <v>0</v>
      </c>
      <c r="AM89" s="142">
        <f>[1]playerSkillEffect!AM89</f>
        <v>0</v>
      </c>
      <c r="AN89" s="142">
        <f>[1]playerSkillEffect!AN89</f>
        <v>0</v>
      </c>
      <c r="AO89" s="142">
        <f>[1]playerSkillEffect!AO89</f>
        <v>0</v>
      </c>
      <c r="AP89" s="142">
        <f>[1]playerSkillEffect!AP89</f>
        <v>3</v>
      </c>
      <c r="AQ89" s="142">
        <f>[1]playerSkillEffect!AQ89</f>
        <v>5</v>
      </c>
      <c r="AR89" s="142">
        <f>[1]playerSkillEffect!AR89</f>
        <v>0</v>
      </c>
      <c r="AS89" s="142">
        <f>[1]playerSkillEffect!AS89</f>
        <v>0</v>
      </c>
      <c r="AT89" s="142" t="str">
        <f>[1]playerSkillEffect!AT89</f>
        <v>[13000,0]</v>
      </c>
      <c r="AU89" s="142" t="str">
        <f>[1]playerSkillEffect!AU89</f>
        <v>[22000,0]</v>
      </c>
      <c r="AV89" s="142" t="str">
        <f>[1]playerSkillEffect!AV89</f>
        <v>[37,0]</v>
      </c>
      <c r="AW89" s="142">
        <f>[1]playerSkillEffect!AW89</f>
        <v>1</v>
      </c>
      <c r="AX89" s="142">
        <f>[1]playerSkillEffect!AX89</f>
        <v>1</v>
      </c>
      <c r="AY89" s="142">
        <f>[1]playerSkillEffect!AY89</f>
        <v>1</v>
      </c>
      <c r="AZ89" s="142" t="str">
        <f>[1]playerSkillEffect!AZ89</f>
        <v/>
      </c>
      <c r="BA89" s="142">
        <f>[1]playerSkillEffect!BA89</f>
        <v>0</v>
      </c>
      <c r="BB89" s="142">
        <f>[1]playerSkillEffect!BB89</f>
        <v>1</v>
      </c>
      <c r="BC89" s="142">
        <f>[1]playerSkillEffect!BC89</f>
        <v>0</v>
      </c>
      <c r="BD89" s="142" t="str">
        <f>[1]playerSkillEffect!BD89</f>
        <v/>
      </c>
      <c r="BE89" s="142" t="str">
        <f>[1]playerSkillEffect!BE89</f>
        <v/>
      </c>
      <c r="BF89" s="142" t="str">
        <f>[1]playerSkillEffect!BF89</f>
        <v/>
      </c>
      <c r="BG89" s="142" t="str">
        <f>[1]playerSkillEffect!BG89</f>
        <v/>
      </c>
      <c r="BH89" s="142">
        <f>[1]playerSkillEffect!BH89</f>
        <v>100</v>
      </c>
      <c r="BI89" s="142">
        <f>[1]playerSkillEffect!BI89</f>
        <v>0</v>
      </c>
      <c r="BJ89" s="142">
        <f>[1]playerSkillEffect!BJ89</f>
        <v>0</v>
      </c>
      <c r="BK89" s="142">
        <f>[1]playerSkillEffect!BK89</f>
        <v>0</v>
      </c>
      <c r="BL89" s="142">
        <f>[1]playerSkillEffect!BL89</f>
        <v>45</v>
      </c>
      <c r="BM89" s="142">
        <f>[1]playerSkillEffect!BM89</f>
        <v>0</v>
      </c>
      <c r="BN89" s="142">
        <f>[1]playerSkillEffect!BN89</f>
        <v>0</v>
      </c>
      <c r="BO89" s="142">
        <f>[1]playerSkillEffect!BO89</f>
        <v>0</v>
      </c>
      <c r="BP89" s="142">
        <f>[1]playerSkillEffect!BP89</f>
        <v>0</v>
      </c>
      <c r="BQ89" s="142">
        <f>[1]playerSkillEffect!BQ89</f>
        <v>3</v>
      </c>
      <c r="BR89" s="142">
        <f>[1]playerSkillEffect!BR89</f>
        <v>0</v>
      </c>
      <c r="BS89" s="142" t="str">
        <f>[1]playerSkillEffect!BS89</f>
        <v/>
      </c>
      <c r="BT89" s="142">
        <f>[1]playerSkillEffect!BT89</f>
        <v>0</v>
      </c>
      <c r="BU89" s="142" t="str">
        <f>[1]playerSkillEffect!BU89</f>
        <v/>
      </c>
      <c r="BV89" s="142">
        <f>[1]playerSkillEffect!BV89</f>
        <v>0</v>
      </c>
      <c r="BW89" s="142" t="str">
        <f>[1]playerSkillEffect!BW89</f>
        <v/>
      </c>
      <c r="BX89" s="142">
        <f>[1]playerSkillEffect!BX89</f>
        <v>5</v>
      </c>
      <c r="BY89" s="142" t="str">
        <f>[1]playerSkillEffect!BY89</f>
        <v/>
      </c>
      <c r="BZ89" s="142" t="str">
        <f>[1]playerSkillEffect!BZ89</f>
        <v/>
      </c>
      <c r="CA89" s="142">
        <f>[1]playerSkillEffect!CA89</f>
        <v>0</v>
      </c>
      <c r="CB89" s="142" t="str">
        <f>[1]playerSkillEffect!CB89</f>
        <v/>
      </c>
      <c r="CC89" s="142">
        <f>[1]playerSkillEffect!CC89</f>
        <v>0</v>
      </c>
      <c r="CD89" s="142">
        <f>[1]playerSkillEffect!CD89</f>
        <v>0</v>
      </c>
      <c r="CE89" s="142">
        <f>[1]playerSkillEffect!CE89</f>
        <v>8512</v>
      </c>
      <c r="CF89" s="142" t="str">
        <f>[1]playerSkillEffect!CF89</f>
        <v>[1,1]</v>
      </c>
      <c r="CG89" s="142" t="str">
        <f>[1]playerSkillEffect!CG89</f>
        <v>[9,0]</v>
      </c>
      <c r="CH89" s="142" t="str">
        <f>[1]playerSkillEffect!CH89</f>
        <v/>
      </c>
      <c r="CI89" s="142" t="str">
        <f>[1]playerSkillEffect!CI89</f>
        <v/>
      </c>
      <c r="CJ89" s="142">
        <f>[1]playerSkillEffect!CJ89</f>
        <v>0</v>
      </c>
      <c r="CK89" s="142">
        <f>[1]playerSkillEffect!CK89</f>
        <v>0</v>
      </c>
      <c r="CL89" s="142">
        <f>[1]playerSkillEffect!CL89</f>
        <v>0</v>
      </c>
      <c r="CM89" s="142">
        <f>[1]playerSkillEffect!CM89</f>
        <v>0</v>
      </c>
      <c r="CN89" s="142">
        <f>[1]playerSkillEffect!CN89</f>
        <v>0</v>
      </c>
      <c r="CO89" s="142">
        <f>[1]playerSkillEffect!CO89</f>
        <v>0</v>
      </c>
      <c r="CP89" s="142">
        <f>[1]playerSkillEffect!CP89</f>
        <v>0</v>
      </c>
      <c r="CQ89" s="142">
        <f>[1]playerSkillEffect!CQ89</f>
        <v>0</v>
      </c>
      <c r="CR89" s="142">
        <f>[1]playerSkillEffect!CR89</f>
        <v>0</v>
      </c>
      <c r="CS89" s="142">
        <f>[1]playerSkillEffect!CS89</f>
        <v>0</v>
      </c>
      <c r="CT89" s="142">
        <f>[1]playerSkillEffect!CT89</f>
        <v>0</v>
      </c>
      <c r="CU89" s="142">
        <f>[1]playerSkillEffect!CU89</f>
        <v>0</v>
      </c>
      <c r="CV89" s="142">
        <f>[1]playerSkillEffect!CV89</f>
        <v>0</v>
      </c>
      <c r="CW89" s="142">
        <f>[1]playerSkillEffect!CW89</f>
        <v>0</v>
      </c>
      <c r="CX89" s="142">
        <f>[1]playerSkillEffect!CX89</f>
        <v>0</v>
      </c>
      <c r="CY89" s="142">
        <f>[1]playerSkillEffect!CY89</f>
        <v>0</v>
      </c>
      <c r="CZ89" s="142">
        <f>[1]playerSkillEffect!CZ89</f>
        <v>0</v>
      </c>
      <c r="DA89" s="142">
        <f>[1]playerSkillEffect!DA89</f>
        <v>0</v>
      </c>
      <c r="DB89" s="142">
        <f>[1]playerSkillEffect!DB89</f>
        <v>0</v>
      </c>
      <c r="DC89" s="142">
        <f>[1]playerSkillEffect!DC89</f>
        <v>0</v>
      </c>
      <c r="DD89" s="142">
        <f>[1]playerSkillEffect!DD89</f>
        <v>0</v>
      </c>
      <c r="DE89" s="142">
        <f>[1]playerSkillEffect!DE89</f>
        <v>0</v>
      </c>
      <c r="DF89" s="142">
        <f>[1]playerSkillEffect!DF89</f>
        <v>0</v>
      </c>
      <c r="DG89" s="142">
        <f>[1]playerSkillEffect!DG89</f>
        <v>0</v>
      </c>
      <c r="DH89" s="142">
        <f>[1]playerSkillEffect!DH89</f>
        <v>0</v>
      </c>
      <c r="DI89" s="142">
        <f>[1]playerSkillEffect!DI89</f>
        <v>45</v>
      </c>
      <c r="DJ89" s="142">
        <f>[1]playerSkillEffect!DJ89</f>
        <v>0</v>
      </c>
      <c r="DK89" s="142">
        <f>[1]playerSkillEffect!DK89</f>
        <v>0</v>
      </c>
      <c r="DL89" s="142">
        <f>[1]playerSkillEffect!DL89</f>
        <v>0</v>
      </c>
      <c r="DM89" s="142">
        <f>[1]playerSkillEffect!DM89</f>
        <v>0</v>
      </c>
      <c r="DN89" s="142">
        <f>[1]playerSkillEffect!DN89</f>
        <v>0</v>
      </c>
      <c r="DO89" s="142">
        <f>[1]playerSkillEffect!DO89</f>
        <v>0</v>
      </c>
      <c r="DP89" s="142">
        <f>[1]playerSkillEffect!DP89</f>
        <v>0</v>
      </c>
      <c r="DQ89" s="142">
        <f>[1]playerSkillEffect!DQ89</f>
        <v>0</v>
      </c>
      <c r="DR89" s="142">
        <f>[1]playerSkillEffect!DR89</f>
        <v>0</v>
      </c>
      <c r="DS89" s="142">
        <f>[1]playerSkillEffect!DS89</f>
        <v>0</v>
      </c>
      <c r="DT89" s="142">
        <f>[1]playerSkillEffect!DT89</f>
        <v>5</v>
      </c>
      <c r="DU89" s="142">
        <f>[1]playerSkillEffect!DU89</f>
        <v>0</v>
      </c>
      <c r="DV89" s="142">
        <f>[1]playerSkillEffect!DV89</f>
        <v>0</v>
      </c>
      <c r="DW89" s="142">
        <f>[1]playerSkillEffect!DW89</f>
        <v>0</v>
      </c>
      <c r="DX89" s="142">
        <f>[1]playerSkillEffect!DX89</f>
        <v>0</v>
      </c>
      <c r="DY89" s="142">
        <f>[1]playerSkillEffect!DY89</f>
        <v>0</v>
      </c>
      <c r="DZ89" s="142">
        <f>[1]playerSkillEffect!DZ89</f>
        <v>0</v>
      </c>
      <c r="EA89" s="142">
        <f>[1]playerSkillEffect!EA89</f>
        <v>0</v>
      </c>
      <c r="EB89" s="142">
        <f>[1]playerSkillEffect!EB89</f>
        <v>0</v>
      </c>
      <c r="EC89" s="142">
        <f>[1]playerSkillEffect!EC89</f>
        <v>0</v>
      </c>
      <c r="ED89" s="142">
        <f>[1]playerSkillEffect!ED89</f>
        <v>0</v>
      </c>
      <c r="EE89" s="142">
        <f>[1]playerSkillEffect!EE89</f>
        <v>0</v>
      </c>
      <c r="EF89" s="142">
        <f>[1]playerSkillEffect!EF89</f>
        <v>0</v>
      </c>
      <c r="EG89" s="142">
        <f>[1]playerSkillEffect!EG89</f>
        <v>0</v>
      </c>
      <c r="EH89" s="142">
        <f>[1]playerSkillEffect!EH89</f>
        <v>0</v>
      </c>
      <c r="EI89" s="142">
        <f>[1]playerSkillEffect!EI89</f>
        <v>0</v>
      </c>
      <c r="EJ89" s="142">
        <f>[1]playerSkillEffect!EJ89</f>
        <v>0</v>
      </c>
      <c r="EK89" s="142">
        <f>[1]playerSkillEffect!EK89</f>
        <v>0</v>
      </c>
      <c r="EL89" s="142">
        <f>[1]playerSkillEffect!EL89</f>
        <v>0</v>
      </c>
      <c r="EM89" s="142">
        <f>[1]playerSkillEffect!EM89</f>
        <v>0</v>
      </c>
      <c r="EN89" s="142">
        <f>[1]playerSkillEffect!EN89</f>
        <v>0</v>
      </c>
      <c r="EO89" s="142">
        <f>[1]playerSkillEffect!EO89</f>
        <v>0</v>
      </c>
      <c r="EP89" s="142">
        <f>[1]playerSkillEffect!EP89</f>
        <v>0</v>
      </c>
      <c r="EQ89" s="142">
        <f>[1]playerSkillEffect!EQ89</f>
        <v>0</v>
      </c>
      <c r="ER89" s="142">
        <f>[1]playerSkillEffect!ER89</f>
        <v>0</v>
      </c>
      <c r="ES89" s="142">
        <f>[1]playerSkillEffect!ES89</f>
        <v>0</v>
      </c>
      <c r="ET89" s="142">
        <f>[1]playerSkillEffect!ET89</f>
        <v>0</v>
      </c>
      <c r="EU89" s="142">
        <f>[1]playerSkillEffect!EU89</f>
        <v>0</v>
      </c>
      <c r="EV89" s="142">
        <f>[1]playerSkillEffect!EV89</f>
        <v>0</v>
      </c>
      <c r="EW89" s="142">
        <f>[1]playerSkillEffect!EW89</f>
        <v>1</v>
      </c>
      <c r="EX89" s="142">
        <f>[1]playerSkillEffect!EX89</f>
        <v>0</v>
      </c>
      <c r="EY89" s="142">
        <f>[1]playerSkillEffect!EY89</f>
        <v>0</v>
      </c>
      <c r="EZ89" s="142">
        <f>[1]playerSkillEffect!EZ89</f>
        <v>101</v>
      </c>
      <c r="FA89" s="142">
        <f>[1]playerSkillEffect!FA89</f>
        <v>0</v>
      </c>
      <c r="FB89" s="142">
        <f>[1]playerSkillEffect!FB89</f>
        <v>0</v>
      </c>
      <c r="FC89" s="142">
        <f>[1]playerSkillEffect!FC89</f>
        <v>0</v>
      </c>
      <c r="FD89" s="142">
        <f>[1]playerSkillEffect!FD89</f>
        <v>0</v>
      </c>
      <c r="FE89" s="142">
        <f>[1]playerSkillEffect!FE89</f>
        <v>1</v>
      </c>
      <c r="FF89" s="142" t="str">
        <f>[1]playerSkillEffect!FF89</f>
        <v>[4,5]</v>
      </c>
      <c r="FG89" s="142" t="str">
        <f>[1]playerSkillEffect!FG89</f>
        <v/>
      </c>
      <c r="FH89" s="142">
        <f>[1]playerSkillEffect!FH89</f>
        <v>2</v>
      </c>
      <c r="FI89" s="142">
        <f>[1]playerSkillEffect!FI89</f>
        <v>25</v>
      </c>
      <c r="FJ89" s="142">
        <f>[1]playerSkillEffect!FJ89</f>
        <v>1</v>
      </c>
      <c r="FK89" s="142">
        <f>[1]playerSkillEffect!FK89</f>
        <v>0</v>
      </c>
      <c r="FL89" s="142">
        <f>[1]playerSkillEffect!FL89</f>
        <v>0</v>
      </c>
      <c r="FM89" s="142">
        <f>[1]playerSkillEffect!FM89</f>
        <v>101</v>
      </c>
      <c r="FN89" s="142">
        <f>[1]playerSkillEffect!FN89</f>
        <v>0</v>
      </c>
      <c r="FO89" s="142">
        <f>[1]playerSkillEffect!FO89</f>
        <v>0</v>
      </c>
      <c r="FP89" s="142">
        <f>[1]playerSkillEffect!FP89</f>
        <v>0</v>
      </c>
      <c r="FQ89" s="142">
        <f>[1]playerSkillEffect!FQ89</f>
        <v>0</v>
      </c>
      <c r="FR89" s="142">
        <f>[1]playerSkillEffect!FR89</f>
        <v>0</v>
      </c>
      <c r="FS89" s="142">
        <f>[1]playerSkillEffect!FS89</f>
        <v>1</v>
      </c>
      <c r="FT89" s="142" t="str">
        <f>[1]playerSkillEffect!FT89</f>
        <v>[4,5]</v>
      </c>
      <c r="FU89" s="142" t="str">
        <f>[1]playerSkillEffect!FU89</f>
        <v/>
      </c>
      <c r="FV89" s="142">
        <f>[1]playerSkillEffect!FV89</f>
        <v>2</v>
      </c>
      <c r="FW89" s="142">
        <f>[1]playerSkillEffect!FW89</f>
        <v>25</v>
      </c>
      <c r="FX89" s="142">
        <f>[1]playerSkillEffect!FX89</f>
        <v>2000</v>
      </c>
      <c r="FY89" s="142">
        <f>[1]playerSkillEffect!FY89</f>
        <v>1</v>
      </c>
      <c r="FZ89" s="142">
        <f>[1]playerSkillEffect!FZ89</f>
        <v>0</v>
      </c>
      <c r="GA89" s="142">
        <f>[1]playerSkillEffect!GA89</f>
        <v>0</v>
      </c>
      <c r="GB89" s="142">
        <f>[1]playerSkillEffect!GB89</f>
        <v>0</v>
      </c>
      <c r="GC89" s="142">
        <f>[1]playerSkillEffect!GC89</f>
        <v>0</v>
      </c>
      <c r="GD89" s="142">
        <f>[1]playerSkillEffect!GD89</f>
        <v>0</v>
      </c>
      <c r="GE89" s="142">
        <f>[1]playerSkillEffect!GE89</f>
        <v>0</v>
      </c>
      <c r="GF89" s="142">
        <f>[1]playerSkillEffect!GF89</f>
        <v>0</v>
      </c>
      <c r="GG89" s="142">
        <f>[1]playerSkillEffect!GG89</f>
        <v>0</v>
      </c>
      <c r="GH89" s="142">
        <f>[1]playerSkillEffect!GH89</f>
        <v>0</v>
      </c>
    </row>
    <row r="90" spans="1:190">
      <c r="A90" s="142">
        <f>[1]playerSkillEffect!A90</f>
        <v>513</v>
      </c>
      <c r="B90" s="142" t="str">
        <f>[1]playerSkillEffect!B90</f>
        <v>巨石魔墙</v>
      </c>
      <c r="C90" s="142">
        <f>[1]playerSkillEffect!C90</f>
        <v>2</v>
      </c>
      <c r="D90" s="142">
        <f>[1]playerSkillEffect!D90</f>
        <v>0</v>
      </c>
      <c r="E90" s="142">
        <f>[1]playerSkillEffect!E90</f>
        <v>0</v>
      </c>
      <c r="F90" s="142">
        <f>[1]playerSkillEffect!F90</f>
        <v>1</v>
      </c>
      <c r="G90" s="142">
        <f>[1]playerSkillEffect!G90</f>
        <v>2</v>
      </c>
      <c r="H90" s="142">
        <f>[1]playerSkillEffect!H90</f>
        <v>2</v>
      </c>
      <c r="I90" s="142">
        <f>[1]playerSkillEffect!I90</f>
        <v>0</v>
      </c>
      <c r="J90" s="142">
        <f>[1]playerSkillEffect!J90</f>
        <v>0</v>
      </c>
      <c r="K90" s="142">
        <f>[1]playerSkillEffect!K90</f>
        <v>0</v>
      </c>
      <c r="L90" s="142">
        <f>[1]playerSkillEffect!L90</f>
        <v>2.7E-2</v>
      </c>
      <c r="M90" s="142">
        <f>[1]playerSkillEffect!M90</f>
        <v>1.7999999999999999E-2</v>
      </c>
      <c r="N90" s="142" t="str">
        <f>[1]playerSkillEffect!N90</f>
        <v>PLAYERSKILL_513</v>
      </c>
      <c r="O90" s="142" t="str">
        <f>[1]playerSkillEffect!O90</f>
        <v>PLAYERSKILLDES_513</v>
      </c>
      <c r="P90" s="142" t="str">
        <f>[1]playerSkillEffect!P90</f>
        <v>PLAYERSKILLDES2_513</v>
      </c>
      <c r="Q90" s="142" t="str">
        <f>[1]playerSkillEffect!Q90</f>
        <v>PLAYERSKILLDES3_513</v>
      </c>
      <c r="R90" s="142" t="str">
        <f>[1]playerSkillEffect!R90</f>
        <v>PLAYERSKILLDES4_513</v>
      </c>
      <c r="S90" s="142" t="str">
        <f>[1]playerSkillEffect!S90</f>
        <v>ps_jushimoqiang</v>
      </c>
      <c r="T90" s="142">
        <f>[1]playerSkillEffect!T90</f>
        <v>101</v>
      </c>
      <c r="U90" s="142">
        <f>[1]playerSkillEffect!U90</f>
        <v>0</v>
      </c>
      <c r="V90" s="142">
        <f>[1]playerSkillEffect!V90</f>
        <v>0</v>
      </c>
      <c r="W90" s="142">
        <f>[1]playerSkillEffect!W90</f>
        <v>0</v>
      </c>
      <c r="X90" s="142">
        <f>[1]playerSkillEffect!X90</f>
        <v>0</v>
      </c>
      <c r="Y90" s="142">
        <f>[1]playerSkillEffect!Y90</f>
        <v>0</v>
      </c>
      <c r="Z90" s="142">
        <f>[1]playerSkillEffect!Z90</f>
        <v>0</v>
      </c>
      <c r="AA90" s="142">
        <f>[1]playerSkillEffect!AA90</f>
        <v>0</v>
      </c>
      <c r="AB90" s="142">
        <f>[1]playerSkillEffect!AB90</f>
        <v>0</v>
      </c>
      <c r="AC90" s="142">
        <f>[1]playerSkillEffect!AC90</f>
        <v>0</v>
      </c>
      <c r="AD90" s="142" t="str">
        <f>[1]playerSkillEffect!AD90</f>
        <v>jushimoqiang_jushimoqiang</v>
      </c>
      <c r="AE90" s="142">
        <f>[1]playerSkillEffect!AE90</f>
        <v>0</v>
      </c>
      <c r="AF90" s="142">
        <f>[1]playerSkillEffect!AF90</f>
        <v>0</v>
      </c>
      <c r="AG90" s="142">
        <f>[1]playerSkillEffect!AG90</f>
        <v>0</v>
      </c>
      <c r="AH90" s="142">
        <f>[1]playerSkillEffect!AH90</f>
        <v>120</v>
      </c>
      <c r="AI90" s="142">
        <f>[1]playerSkillEffect!AI90</f>
        <v>0</v>
      </c>
      <c r="AJ90" s="142">
        <f>[1]playerSkillEffect!AJ90</f>
        <v>0</v>
      </c>
      <c r="AK90" s="142">
        <f>[1]playerSkillEffect!AK90</f>
        <v>0</v>
      </c>
      <c r="AL90" s="142">
        <f>[1]playerSkillEffect!AL90</f>
        <v>0</v>
      </c>
      <c r="AM90" s="142">
        <f>[1]playerSkillEffect!AM90</f>
        <v>0</v>
      </c>
      <c r="AN90" s="142">
        <f>[1]playerSkillEffect!AN90</f>
        <v>0</v>
      </c>
      <c r="AO90" s="142">
        <f>[1]playerSkillEffect!AO90</f>
        <v>0</v>
      </c>
      <c r="AP90" s="142">
        <f>[1]playerSkillEffect!AP90</f>
        <v>3</v>
      </c>
      <c r="AQ90" s="142">
        <f>[1]playerSkillEffect!AQ90</f>
        <v>5</v>
      </c>
      <c r="AR90" s="142">
        <f>[1]playerSkillEffect!AR90</f>
        <v>0</v>
      </c>
      <c r="AS90" s="142">
        <f>[1]playerSkillEffect!AS90</f>
        <v>0</v>
      </c>
      <c r="AT90" s="142" t="str">
        <f>[1]playerSkillEffect!AT90</f>
        <v>[6000,0]</v>
      </c>
      <c r="AU90" s="142" t="str">
        <f>[1]playerSkillEffect!AU90</f>
        <v>[20000,0]</v>
      </c>
      <c r="AV90" s="142" t="str">
        <f>[1]playerSkillEffect!AV90</f>
        <v>[31,0]</v>
      </c>
      <c r="AW90" s="142">
        <f>[1]playerSkillEffect!AW90</f>
        <v>1</v>
      </c>
      <c r="AX90" s="142">
        <f>[1]playerSkillEffect!AX90</f>
        <v>2</v>
      </c>
      <c r="AY90" s="142">
        <f>[1]playerSkillEffect!AY90</f>
        <v>1</v>
      </c>
      <c r="AZ90" s="142" t="str">
        <f>[1]playerSkillEffect!AZ90</f>
        <v>[30,6,0]</v>
      </c>
      <c r="BA90" s="142">
        <f>[1]playerSkillEffect!BA90</f>
        <v>2</v>
      </c>
      <c r="BB90" s="142">
        <f>[1]playerSkillEffect!BB90</f>
        <v>1</v>
      </c>
      <c r="BC90" s="142">
        <f>[1]playerSkillEffect!BC90</f>
        <v>0</v>
      </c>
      <c r="BD90" s="142" t="str">
        <f>[1]playerSkillEffect!BD90</f>
        <v/>
      </c>
      <c r="BE90" s="142">
        <f>[1]playerSkillEffect!BE90</f>
        <v>0</v>
      </c>
      <c r="BF90" s="142" t="str">
        <f>[1]playerSkillEffect!BF90</f>
        <v/>
      </c>
      <c r="BG90" s="142" t="str">
        <f>[1]playerSkillEffect!BG90</f>
        <v/>
      </c>
      <c r="BH90" s="142">
        <f>[1]playerSkillEffect!BH90</f>
        <v>100</v>
      </c>
      <c r="BI90" s="142">
        <f>[1]playerSkillEffect!BI90</f>
        <v>0</v>
      </c>
      <c r="BJ90" s="142">
        <f>[1]playerSkillEffect!BJ90</f>
        <v>0</v>
      </c>
      <c r="BK90" s="142">
        <f>[1]playerSkillEffect!BK90</f>
        <v>0</v>
      </c>
      <c r="BL90" s="142">
        <f>[1]playerSkillEffect!BL90</f>
        <v>0</v>
      </c>
      <c r="BM90" s="142">
        <f>[1]playerSkillEffect!BM90</f>
        <v>0</v>
      </c>
      <c r="BN90" s="142">
        <f>[1]playerSkillEffect!BN90</f>
        <v>0</v>
      </c>
      <c r="BO90" s="142">
        <f>[1]playerSkillEffect!BO90</f>
        <v>0</v>
      </c>
      <c r="BP90" s="142">
        <f>[1]playerSkillEffect!BP90</f>
        <v>0</v>
      </c>
      <c r="BQ90" s="142">
        <f>[1]playerSkillEffect!BQ90</f>
        <v>0</v>
      </c>
      <c r="BR90" s="142">
        <f>[1]playerSkillEffect!BR90</f>
        <v>0</v>
      </c>
      <c r="BS90" s="142" t="str">
        <f>[1]playerSkillEffect!BS90</f>
        <v/>
      </c>
      <c r="BT90" s="142">
        <f>[1]playerSkillEffect!BT90</f>
        <v>0</v>
      </c>
      <c r="BU90" s="142" t="str">
        <f>[1]playerSkillEffect!BU90</f>
        <v/>
      </c>
      <c r="BV90" s="142">
        <f>[1]playerSkillEffect!BV90</f>
        <v>0</v>
      </c>
      <c r="BW90" s="142" t="str">
        <f>[1]playerSkillEffect!BW90</f>
        <v/>
      </c>
      <c r="BX90" s="142">
        <f>[1]playerSkillEffect!BX90</f>
        <v>5</v>
      </c>
      <c r="BY90" s="142" t="str">
        <f>[1]playerSkillEffect!BY90</f>
        <v/>
      </c>
      <c r="BZ90" s="142" t="str">
        <f>[1]playerSkillEffect!BZ90</f>
        <v/>
      </c>
      <c r="CA90" s="142" t="str">
        <f>[1]playerSkillEffect!CA90</f>
        <v/>
      </c>
      <c r="CB90" s="142" t="str">
        <f>[1]playerSkillEffect!CB90</f>
        <v/>
      </c>
      <c r="CC90" s="142">
        <f>[1]playerSkillEffect!CC90</f>
        <v>0</v>
      </c>
      <c r="CD90" s="142">
        <f>[1]playerSkillEffect!CD90</f>
        <v>0</v>
      </c>
      <c r="CE90" s="142">
        <f>[1]playerSkillEffect!CE90</f>
        <v>8513</v>
      </c>
      <c r="CF90" s="142" t="str">
        <f>[1]playerSkillEffect!CF90</f>
        <v>[1,1]</v>
      </c>
      <c r="CG90" s="142" t="str">
        <f>[1]playerSkillEffect!CG90</f>
        <v>[1,0]</v>
      </c>
      <c r="CH90" s="142" t="str">
        <f>[1]playerSkillEffect!CH90</f>
        <v/>
      </c>
      <c r="CI90" s="142" t="str">
        <f>[1]playerSkillEffect!CI90</f>
        <v/>
      </c>
      <c r="CJ90" s="142">
        <f>[1]playerSkillEffect!CJ90</f>
        <v>0</v>
      </c>
      <c r="CK90" s="142">
        <f>[1]playerSkillEffect!CK90</f>
        <v>0</v>
      </c>
      <c r="CL90" s="142">
        <f>[1]playerSkillEffect!CL90</f>
        <v>0</v>
      </c>
      <c r="CM90" s="142">
        <f>[1]playerSkillEffect!CM90</f>
        <v>0</v>
      </c>
      <c r="CN90" s="142">
        <f>[1]playerSkillEffect!CN90</f>
        <v>0</v>
      </c>
      <c r="CO90" s="142">
        <f>[1]playerSkillEffect!CO90</f>
        <v>0</v>
      </c>
      <c r="CP90" s="142">
        <f>[1]playerSkillEffect!CP90</f>
        <v>0</v>
      </c>
      <c r="CQ90" s="142">
        <f>[1]playerSkillEffect!CQ90</f>
        <v>0</v>
      </c>
      <c r="CR90" s="142">
        <f>[1]playerSkillEffect!CR90</f>
        <v>0</v>
      </c>
      <c r="CS90" s="142">
        <f>[1]playerSkillEffect!CS90</f>
        <v>0</v>
      </c>
      <c r="CT90" s="142">
        <f>[1]playerSkillEffect!CT90</f>
        <v>0</v>
      </c>
      <c r="CU90" s="142">
        <f>[1]playerSkillEffect!CU90</f>
        <v>0</v>
      </c>
      <c r="CV90" s="142">
        <f>[1]playerSkillEffect!CV90</f>
        <v>0</v>
      </c>
      <c r="CW90" s="142">
        <f>[1]playerSkillEffect!CW90</f>
        <v>0</v>
      </c>
      <c r="CX90" s="142">
        <f>[1]playerSkillEffect!CX90</f>
        <v>0</v>
      </c>
      <c r="CY90" s="142">
        <f>[1]playerSkillEffect!CY90</f>
        <v>0</v>
      </c>
      <c r="CZ90" s="142">
        <f>[1]playerSkillEffect!CZ90</f>
        <v>0</v>
      </c>
      <c r="DA90" s="142">
        <f>[1]playerSkillEffect!DA90</f>
        <v>0</v>
      </c>
      <c r="DB90" s="142">
        <f>[1]playerSkillEffect!DB90</f>
        <v>0</v>
      </c>
      <c r="DC90" s="142">
        <f>[1]playerSkillEffect!DC90</f>
        <v>0</v>
      </c>
      <c r="DD90" s="142">
        <f>[1]playerSkillEffect!DD90</f>
        <v>0</v>
      </c>
      <c r="DE90" s="142">
        <f>[1]playerSkillEffect!DE90</f>
        <v>0</v>
      </c>
      <c r="DF90" s="142">
        <f>[1]playerSkillEffect!DF90</f>
        <v>0</v>
      </c>
      <c r="DG90" s="142">
        <f>[1]playerSkillEffect!DG90</f>
        <v>0</v>
      </c>
      <c r="DH90" s="142">
        <f>[1]playerSkillEffect!DH90</f>
        <v>0</v>
      </c>
      <c r="DI90" s="142">
        <f>[1]playerSkillEffect!DI90</f>
        <v>0</v>
      </c>
      <c r="DJ90" s="142">
        <f>[1]playerSkillEffect!DJ90</f>
        <v>0</v>
      </c>
      <c r="DK90" s="142">
        <f>[1]playerSkillEffect!DK90</f>
        <v>0</v>
      </c>
      <c r="DL90" s="142">
        <f>[1]playerSkillEffect!DL90</f>
        <v>0</v>
      </c>
      <c r="DM90" s="142">
        <f>[1]playerSkillEffect!DM90</f>
        <v>0</v>
      </c>
      <c r="DN90" s="142">
        <f>[1]playerSkillEffect!DN90</f>
        <v>0</v>
      </c>
      <c r="DO90" s="142">
        <f>[1]playerSkillEffect!DO90</f>
        <v>0</v>
      </c>
      <c r="DP90" s="142">
        <f>[1]playerSkillEffect!DP90</f>
        <v>0</v>
      </c>
      <c r="DQ90" s="142">
        <f>[1]playerSkillEffect!DQ90</f>
        <v>0</v>
      </c>
      <c r="DR90" s="142">
        <f>[1]playerSkillEffect!DR90</f>
        <v>0</v>
      </c>
      <c r="DS90" s="142">
        <f>[1]playerSkillEffect!DS90</f>
        <v>0</v>
      </c>
      <c r="DT90" s="142">
        <f>[1]playerSkillEffect!DT90</f>
        <v>5</v>
      </c>
      <c r="DU90" s="142">
        <f>[1]playerSkillEffect!DU90</f>
        <v>0</v>
      </c>
      <c r="DV90" s="142">
        <f>[1]playerSkillEffect!DV90</f>
        <v>0</v>
      </c>
      <c r="DW90" s="142">
        <f>[1]playerSkillEffect!DW90</f>
        <v>0</v>
      </c>
      <c r="DX90" s="142">
        <f>[1]playerSkillEffect!DX90</f>
        <v>0</v>
      </c>
      <c r="DY90" s="142">
        <f>[1]playerSkillEffect!DY90</f>
        <v>0</v>
      </c>
      <c r="DZ90" s="142">
        <f>[1]playerSkillEffect!DZ90</f>
        <v>0</v>
      </c>
      <c r="EA90" s="142">
        <f>[1]playerSkillEffect!EA90</f>
        <v>0</v>
      </c>
      <c r="EB90" s="142">
        <f>[1]playerSkillEffect!EB90</f>
        <v>0</v>
      </c>
      <c r="EC90" s="142">
        <f>[1]playerSkillEffect!EC90</f>
        <v>0</v>
      </c>
      <c r="ED90" s="142">
        <f>[1]playerSkillEffect!ED90</f>
        <v>0</v>
      </c>
      <c r="EE90" s="142">
        <f>[1]playerSkillEffect!EE90</f>
        <v>0</v>
      </c>
      <c r="EF90" s="142">
        <f>[1]playerSkillEffect!EF90</f>
        <v>0</v>
      </c>
      <c r="EG90" s="142">
        <f>[1]playerSkillEffect!EG90</f>
        <v>0</v>
      </c>
      <c r="EH90" s="142">
        <f>[1]playerSkillEffect!EH90</f>
        <v>0</v>
      </c>
      <c r="EI90" s="142">
        <f>[1]playerSkillEffect!EI90</f>
        <v>0</v>
      </c>
      <c r="EJ90" s="142">
        <f>[1]playerSkillEffect!EJ90</f>
        <v>0</v>
      </c>
      <c r="EK90" s="142">
        <f>[1]playerSkillEffect!EK90</f>
        <v>0</v>
      </c>
      <c r="EL90" s="142">
        <f>[1]playerSkillEffect!EL90</f>
        <v>0</v>
      </c>
      <c r="EM90" s="142">
        <f>[1]playerSkillEffect!EM90</f>
        <v>0</v>
      </c>
      <c r="EN90" s="142">
        <f>[1]playerSkillEffect!EN90</f>
        <v>0</v>
      </c>
      <c r="EO90" s="142">
        <f>[1]playerSkillEffect!EO90</f>
        <v>0</v>
      </c>
      <c r="EP90" s="142">
        <f>[1]playerSkillEffect!EP90</f>
        <v>0</v>
      </c>
      <c r="EQ90" s="142">
        <f>[1]playerSkillEffect!EQ90</f>
        <v>0</v>
      </c>
      <c r="ER90" s="142">
        <f>[1]playerSkillEffect!ER90</f>
        <v>0</v>
      </c>
      <c r="ES90" s="142">
        <f>[1]playerSkillEffect!ES90</f>
        <v>0</v>
      </c>
      <c r="ET90" s="142">
        <f>[1]playerSkillEffect!ET90</f>
        <v>0</v>
      </c>
      <c r="EU90" s="142">
        <f>[1]playerSkillEffect!EU90</f>
        <v>0</v>
      </c>
      <c r="EV90" s="142">
        <f>[1]playerSkillEffect!EV90</f>
        <v>0</v>
      </c>
      <c r="EW90" s="142">
        <f>[1]playerSkillEffect!EW90</f>
        <v>1</v>
      </c>
      <c r="EX90" s="142">
        <f>[1]playerSkillEffect!EX90</f>
        <v>0</v>
      </c>
      <c r="EY90" s="142">
        <f>[1]playerSkillEffect!EY90</f>
        <v>0</v>
      </c>
      <c r="EZ90" s="142">
        <f>[1]playerSkillEffect!EZ90</f>
        <v>100</v>
      </c>
      <c r="FA90" s="142">
        <f>[1]playerSkillEffect!FA90</f>
        <v>0</v>
      </c>
      <c r="FB90" s="142">
        <f>[1]playerSkillEffect!FB90</f>
        <v>0</v>
      </c>
      <c r="FC90" s="142">
        <f>[1]playerSkillEffect!FC90</f>
        <v>0</v>
      </c>
      <c r="FD90" s="142">
        <f>[1]playerSkillEffect!FD90</f>
        <v>0</v>
      </c>
      <c r="FE90" s="142">
        <f>[1]playerSkillEffect!FE90</f>
        <v>1</v>
      </c>
      <c r="FF90" s="142">
        <f>[1]playerSkillEffect!FF90</f>
        <v>0</v>
      </c>
      <c r="FG90" s="142" t="str">
        <f>[1]playerSkillEffect!FG90</f>
        <v/>
      </c>
      <c r="FH90" s="142">
        <f>[1]playerSkillEffect!FH90</f>
        <v>1</v>
      </c>
      <c r="FI90" s="142">
        <f>[1]playerSkillEffect!FI90</f>
        <v>25</v>
      </c>
      <c r="FJ90" s="142">
        <f>[1]playerSkillEffect!FJ90</f>
        <v>1</v>
      </c>
      <c r="FK90" s="142">
        <f>[1]playerSkillEffect!FK90</f>
        <v>0</v>
      </c>
      <c r="FL90" s="142">
        <f>[1]playerSkillEffect!FL90</f>
        <v>0</v>
      </c>
      <c r="FM90" s="142">
        <f>[1]playerSkillEffect!FM90</f>
        <v>100</v>
      </c>
      <c r="FN90" s="142">
        <f>[1]playerSkillEffect!FN90</f>
        <v>0</v>
      </c>
      <c r="FO90" s="142">
        <f>[1]playerSkillEffect!FO90</f>
        <v>0</v>
      </c>
      <c r="FP90" s="142">
        <f>[1]playerSkillEffect!FP90</f>
        <v>0</v>
      </c>
      <c r="FQ90" s="142">
        <f>[1]playerSkillEffect!FQ90</f>
        <v>0</v>
      </c>
      <c r="FR90" s="142">
        <f>[1]playerSkillEffect!FR90</f>
        <v>0</v>
      </c>
      <c r="FS90" s="142">
        <f>[1]playerSkillEffect!FS90</f>
        <v>1</v>
      </c>
      <c r="FT90" s="142">
        <f>[1]playerSkillEffect!FT90</f>
        <v>0</v>
      </c>
      <c r="FU90" s="142" t="str">
        <f>[1]playerSkillEffect!FU90</f>
        <v/>
      </c>
      <c r="FV90" s="142">
        <f>[1]playerSkillEffect!FV90</f>
        <v>1</v>
      </c>
      <c r="FW90" s="142">
        <f>[1]playerSkillEffect!FW90</f>
        <v>25</v>
      </c>
      <c r="FX90" s="142">
        <f>[1]playerSkillEffect!FX90</f>
        <v>2000</v>
      </c>
      <c r="FY90" s="142">
        <f>[1]playerSkillEffect!FY90</f>
        <v>1</v>
      </c>
      <c r="FZ90" s="142">
        <f>[1]playerSkillEffect!FZ90</f>
        <v>0</v>
      </c>
      <c r="GA90" s="142">
        <f>[1]playerSkillEffect!GA90</f>
        <v>0</v>
      </c>
      <c r="GB90" s="142">
        <f>[1]playerSkillEffect!GB90</f>
        <v>0</v>
      </c>
      <c r="GC90" s="142">
        <f>[1]playerSkillEffect!GC90</f>
        <v>0</v>
      </c>
      <c r="GD90" s="142">
        <f>[1]playerSkillEffect!GD90</f>
        <v>0</v>
      </c>
      <c r="GE90" s="142">
        <f>[1]playerSkillEffect!GE90</f>
        <v>0</v>
      </c>
      <c r="GF90" s="142">
        <f>[1]playerSkillEffect!GF90</f>
        <v>0</v>
      </c>
      <c r="GG90" s="142">
        <f>[1]playerSkillEffect!GG90</f>
        <v>0</v>
      </c>
      <c r="GH90" s="142">
        <f>[1]playerSkillEffect!GH90</f>
        <v>0</v>
      </c>
    </row>
    <row r="91" spans="1:190">
      <c r="A91" s="142">
        <f>[1]playerSkillEffect!A91</f>
        <v>514</v>
      </c>
      <c r="B91" s="142" t="str">
        <f>[1]playerSkillEffect!B91</f>
        <v>大地神箭</v>
      </c>
      <c r="C91" s="142">
        <f>[1]playerSkillEffect!C91</f>
        <v>2</v>
      </c>
      <c r="D91" s="142">
        <f>[1]playerSkillEffect!D91</f>
        <v>0</v>
      </c>
      <c r="E91" s="142">
        <f>[1]playerSkillEffect!E91</f>
        <v>0</v>
      </c>
      <c r="F91" s="142">
        <f>[1]playerSkillEffect!F91</f>
        <v>1</v>
      </c>
      <c r="G91" s="142">
        <f>[1]playerSkillEffect!G91</f>
        <v>1</v>
      </c>
      <c r="H91" s="142">
        <f>[1]playerSkillEffect!H91</f>
        <v>1</v>
      </c>
      <c r="I91" s="142">
        <f>[1]playerSkillEffect!I91</f>
        <v>4</v>
      </c>
      <c r="J91" s="142">
        <f>[1]playerSkillEffect!J91</f>
        <v>0</v>
      </c>
      <c r="K91" s="142">
        <f>[1]playerSkillEffect!K91</f>
        <v>0</v>
      </c>
      <c r="L91" s="142">
        <f>[1]playerSkillEffect!L91</f>
        <v>2.7E-2</v>
      </c>
      <c r="M91" s="142">
        <f>[1]playerSkillEffect!M91</f>
        <v>1.7999999999999999E-2</v>
      </c>
      <c r="N91" s="142" t="str">
        <f>[1]playerSkillEffect!N91</f>
        <v>PLAYERSKILL_514</v>
      </c>
      <c r="O91" s="142" t="str">
        <f>[1]playerSkillEffect!O91</f>
        <v>PLAYERSKILLDES_514</v>
      </c>
      <c r="P91" s="142" t="str">
        <f>[1]playerSkillEffect!P91</f>
        <v>PLAYERSKILLDES2_514</v>
      </c>
      <c r="Q91" s="142" t="str">
        <f>[1]playerSkillEffect!Q91</f>
        <v>PLAYERSKILLDES3_514</v>
      </c>
      <c r="R91" s="142" t="str">
        <f>[1]playerSkillEffect!R91</f>
        <v>PLAYERSKILLDES4_514</v>
      </c>
      <c r="S91" s="142" t="str">
        <f>[1]playerSkillEffect!S91</f>
        <v>ps_dadishenjian</v>
      </c>
      <c r="T91" s="142">
        <f>[1]playerSkillEffect!T91</f>
        <v>101</v>
      </c>
      <c r="U91" s="142">
        <f>[1]playerSkillEffect!U91</f>
        <v>0</v>
      </c>
      <c r="V91" s="142">
        <f>[1]playerSkillEffect!V91</f>
        <v>0</v>
      </c>
      <c r="W91" s="142">
        <f>[1]playerSkillEffect!W91</f>
        <v>0</v>
      </c>
      <c r="X91" s="142">
        <f>[1]playerSkillEffect!X91</f>
        <v>0</v>
      </c>
      <c r="Y91" s="142">
        <f>[1]playerSkillEffect!Y91</f>
        <v>0</v>
      </c>
      <c r="Z91" s="142">
        <f>[1]playerSkillEffect!Z91</f>
        <v>0</v>
      </c>
      <c r="AA91" s="142">
        <f>[1]playerSkillEffect!AA91</f>
        <v>0</v>
      </c>
      <c r="AB91" s="142">
        <f>[1]playerSkillEffect!AB91</f>
        <v>0</v>
      </c>
      <c r="AC91" s="142">
        <f>[1]playerSkillEffect!AC91</f>
        <v>0</v>
      </c>
      <c r="AD91" s="142" t="str">
        <f>[1]playerSkillEffect!AD91</f>
        <v>dadishenjian1_dadishenjian</v>
      </c>
      <c r="AE91" s="142">
        <f>[1]playerSkillEffect!AE91</f>
        <v>0</v>
      </c>
      <c r="AF91" s="142">
        <f>[1]playerSkillEffect!AF91</f>
        <v>0</v>
      </c>
      <c r="AG91" s="142" t="str">
        <f>[1]playerSkillEffect!AG91</f>
        <v>dadishenjian2_dadishenjian</v>
      </c>
      <c r="AH91" s="142">
        <f>[1]playerSkillEffect!AH91</f>
        <v>130</v>
      </c>
      <c r="AI91" s="142">
        <f>[1]playerSkillEffect!AI91</f>
        <v>0</v>
      </c>
      <c r="AJ91" s="142">
        <f>[1]playerSkillEffect!AJ91</f>
        <v>0</v>
      </c>
      <c r="AK91" s="142">
        <f>[1]playerSkillEffect!AK91</f>
        <v>0</v>
      </c>
      <c r="AL91" s="142">
        <f>[1]playerSkillEffect!AL91</f>
        <v>0</v>
      </c>
      <c r="AM91" s="142">
        <f>[1]playerSkillEffect!AM91</f>
        <v>1</v>
      </c>
      <c r="AN91" s="142" t="str">
        <f>[1]playerSkillEffect!AN91</f>
        <v>[["skill_dadishenjian",1]]</v>
      </c>
      <c r="AO91" s="142">
        <f>[1]playerSkillEffect!AO91</f>
        <v>0</v>
      </c>
      <c r="AP91" s="142">
        <f>[1]playerSkillEffect!AP91</f>
        <v>3</v>
      </c>
      <c r="AQ91" s="142">
        <f>[1]playerSkillEffect!AQ91</f>
        <v>5</v>
      </c>
      <c r="AR91" s="142">
        <f>[1]playerSkillEffect!AR91</f>
        <v>0</v>
      </c>
      <c r="AS91" s="142">
        <f>[1]playerSkillEffect!AS91</f>
        <v>0</v>
      </c>
      <c r="AT91" s="142" t="str">
        <f>[1]playerSkillEffect!AT91</f>
        <v>[6000,0]</v>
      </c>
      <c r="AU91" s="142" t="str">
        <f>[1]playerSkillEffect!AU91</f>
        <v>[15000,0]</v>
      </c>
      <c r="AV91" s="142" t="str">
        <f>[1]playerSkillEffect!AV91</f>
        <v>[20,0]</v>
      </c>
      <c r="AW91" s="142">
        <f>[1]playerSkillEffect!AW91</f>
        <v>1</v>
      </c>
      <c r="AX91" s="142">
        <f>[1]playerSkillEffect!AX91</f>
        <v>1</v>
      </c>
      <c r="AY91" s="142">
        <f>[1]playerSkillEffect!AY91</f>
        <v>1</v>
      </c>
      <c r="AZ91" s="142" t="str">
        <f>[1]playerSkillEffect!AZ91</f>
        <v/>
      </c>
      <c r="BA91" s="142">
        <f>[1]playerSkillEffect!BA91</f>
        <v>0</v>
      </c>
      <c r="BB91" s="142">
        <f>[1]playerSkillEffect!BB91</f>
        <v>1</v>
      </c>
      <c r="BC91" s="142">
        <f>[1]playerSkillEffect!BC91</f>
        <v>0</v>
      </c>
      <c r="BD91" s="142" t="str">
        <f>[1]playerSkillEffect!BD91</f>
        <v/>
      </c>
      <c r="BE91" s="142" t="str">
        <f>[1]playerSkillEffect!BE91</f>
        <v/>
      </c>
      <c r="BF91" s="142" t="str">
        <f>[1]playerSkillEffect!BF91</f>
        <v/>
      </c>
      <c r="BG91" s="142" t="str">
        <f>[1]playerSkillEffect!BG91</f>
        <v/>
      </c>
      <c r="BH91" s="142">
        <f>[1]playerSkillEffect!BH91</f>
        <v>100</v>
      </c>
      <c r="BI91" s="142">
        <f>[1]playerSkillEffect!BI91</f>
        <v>0</v>
      </c>
      <c r="BJ91" s="142">
        <f>[1]playerSkillEffect!BJ91</f>
        <v>0</v>
      </c>
      <c r="BK91" s="142">
        <f>[1]playerSkillEffect!BK91</f>
        <v>1</v>
      </c>
      <c r="BL91" s="142">
        <f>[1]playerSkillEffect!BL91</f>
        <v>45</v>
      </c>
      <c r="BM91" s="142">
        <f>[1]playerSkillEffect!BM91</f>
        <v>9</v>
      </c>
      <c r="BN91" s="142">
        <f>[1]playerSkillEffect!BN91</f>
        <v>3</v>
      </c>
      <c r="BO91" s="142">
        <f>[1]playerSkillEffect!BO91</f>
        <v>0</v>
      </c>
      <c r="BP91" s="142" t="str">
        <f>[1]playerSkillEffect!BP91</f>
        <v>[0,0]</v>
      </c>
      <c r="BQ91" s="142">
        <f>[1]playerSkillEffect!BQ91</f>
        <v>2</v>
      </c>
      <c r="BR91" s="142">
        <f>[1]playerSkillEffect!BR91</f>
        <v>0</v>
      </c>
      <c r="BS91" s="142" t="str">
        <f>[1]playerSkillEffect!BS91</f>
        <v/>
      </c>
      <c r="BT91" s="142">
        <f>[1]playerSkillEffect!BT91</f>
        <v>0</v>
      </c>
      <c r="BU91" s="142" t="str">
        <f>[1]playerSkillEffect!BU91</f>
        <v>[951,516]</v>
      </c>
      <c r="BV91" s="142">
        <f>[1]playerSkillEffect!BV91</f>
        <v>0</v>
      </c>
      <c r="BW91" s="142" t="str">
        <f>[1]playerSkillEffect!BW91</f>
        <v/>
      </c>
      <c r="BX91" s="142">
        <f>[1]playerSkillEffect!BX91</f>
        <v>5</v>
      </c>
      <c r="BY91" s="142" t="str">
        <f>[1]playerSkillEffect!BY91</f>
        <v/>
      </c>
      <c r="BZ91" s="142" t="str">
        <f>[1]playerSkillEffect!BZ91</f>
        <v/>
      </c>
      <c r="CA91" s="142">
        <f>[1]playerSkillEffect!CA91</f>
        <v>45001</v>
      </c>
      <c r="CB91" s="142" t="str">
        <f>[1]playerSkillEffect!CB91</f>
        <v>[100,0]</v>
      </c>
      <c r="CC91" s="142">
        <f>[1]playerSkillEffect!CC91</f>
        <v>0</v>
      </c>
      <c r="CD91" s="142">
        <f>[1]playerSkillEffect!CD91</f>
        <v>0</v>
      </c>
      <c r="CE91" s="142">
        <f>[1]playerSkillEffect!CE91</f>
        <v>0</v>
      </c>
      <c r="CF91" s="142" t="str">
        <f>[1]playerSkillEffect!CF91</f>
        <v/>
      </c>
      <c r="CG91" s="142" t="str">
        <f>[1]playerSkillEffect!CG91</f>
        <v/>
      </c>
      <c r="CH91" s="142" t="str">
        <f>[1]playerSkillEffect!CH91</f>
        <v/>
      </c>
      <c r="CI91" s="142" t="str">
        <f>[1]playerSkillEffect!CI91</f>
        <v/>
      </c>
      <c r="CJ91" s="142">
        <f>[1]playerSkillEffect!CJ91</f>
        <v>0</v>
      </c>
      <c r="CK91" s="142">
        <f>[1]playerSkillEffect!CK91</f>
        <v>0</v>
      </c>
      <c r="CL91" s="142">
        <f>[1]playerSkillEffect!CL91</f>
        <v>0</v>
      </c>
      <c r="CM91" s="142">
        <f>[1]playerSkillEffect!CM91</f>
        <v>0</v>
      </c>
      <c r="CN91" s="142">
        <f>[1]playerSkillEffect!CN91</f>
        <v>0</v>
      </c>
      <c r="CO91" s="142">
        <f>[1]playerSkillEffect!CO91</f>
        <v>0</v>
      </c>
      <c r="CP91" s="142">
        <f>[1]playerSkillEffect!CP91</f>
        <v>0</v>
      </c>
      <c r="CQ91" s="142">
        <f>[1]playerSkillEffect!CQ91</f>
        <v>0</v>
      </c>
      <c r="CR91" s="142">
        <f>[1]playerSkillEffect!CR91</f>
        <v>0</v>
      </c>
      <c r="CS91" s="142">
        <f>[1]playerSkillEffect!CS91</f>
        <v>0</v>
      </c>
      <c r="CT91" s="142">
        <f>[1]playerSkillEffect!CT91</f>
        <v>0</v>
      </c>
      <c r="CU91" s="142">
        <f>[1]playerSkillEffect!CU91</f>
        <v>0</v>
      </c>
      <c r="CV91" s="142">
        <f>[1]playerSkillEffect!CV91</f>
        <v>0</v>
      </c>
      <c r="CW91" s="142">
        <f>[1]playerSkillEffect!CW91</f>
        <v>5</v>
      </c>
      <c r="CX91" s="142">
        <f>[1]playerSkillEffect!CX91</f>
        <v>0</v>
      </c>
      <c r="CY91" s="142">
        <f>[1]playerSkillEffect!CY91</f>
        <v>1</v>
      </c>
      <c r="CZ91" s="142">
        <f>[1]playerSkillEffect!CZ91</f>
        <v>0</v>
      </c>
      <c r="DA91" s="142">
        <f>[1]playerSkillEffect!DA91</f>
        <v>0</v>
      </c>
      <c r="DB91" s="142">
        <f>[1]playerSkillEffect!DB91</f>
        <v>0</v>
      </c>
      <c r="DC91" s="142">
        <f>[1]playerSkillEffect!DC91</f>
        <v>0</v>
      </c>
      <c r="DD91" s="142">
        <f>[1]playerSkillEffect!DD91</f>
        <v>0</v>
      </c>
      <c r="DE91" s="142">
        <f>[1]playerSkillEffect!DE91</f>
        <v>0</v>
      </c>
      <c r="DF91" s="142">
        <f>[1]playerSkillEffect!DF91</f>
        <v>0</v>
      </c>
      <c r="DG91" s="142">
        <f>[1]playerSkillEffect!DG91</f>
        <v>0</v>
      </c>
      <c r="DH91" s="142">
        <f>[1]playerSkillEffect!DH91</f>
        <v>0</v>
      </c>
      <c r="DI91" s="142">
        <f>[1]playerSkillEffect!DI91</f>
        <v>45</v>
      </c>
      <c r="DJ91" s="142">
        <f>[1]playerSkillEffect!DJ91</f>
        <v>0</v>
      </c>
      <c r="DK91" s="142">
        <f>[1]playerSkillEffect!DK91</f>
        <v>0</v>
      </c>
      <c r="DL91" s="142">
        <f>[1]playerSkillEffect!DL91</f>
        <v>0</v>
      </c>
      <c r="DM91" s="142">
        <f>[1]playerSkillEffect!DM91</f>
        <v>0</v>
      </c>
      <c r="DN91" s="142">
        <f>[1]playerSkillEffect!DN91</f>
        <v>0</v>
      </c>
      <c r="DO91" s="142">
        <f>[1]playerSkillEffect!DO91</f>
        <v>0</v>
      </c>
      <c r="DP91" s="142">
        <f>[1]playerSkillEffect!DP91</f>
        <v>0</v>
      </c>
      <c r="DQ91" s="142">
        <f>[1]playerSkillEffect!DQ91</f>
        <v>0</v>
      </c>
      <c r="DR91" s="142">
        <f>[1]playerSkillEffect!DR91</f>
        <v>0</v>
      </c>
      <c r="DS91" s="142">
        <f>[1]playerSkillEffect!DS91</f>
        <v>0</v>
      </c>
      <c r="DT91" s="142">
        <f>[1]playerSkillEffect!DT91</f>
        <v>5</v>
      </c>
      <c r="DU91" s="142">
        <f>[1]playerSkillEffect!DU91</f>
        <v>0</v>
      </c>
      <c r="DV91" s="142">
        <f>[1]playerSkillEffect!DV91</f>
        <v>0</v>
      </c>
      <c r="DW91" s="142">
        <f>[1]playerSkillEffect!DW91</f>
        <v>0</v>
      </c>
      <c r="DX91" s="142">
        <f>[1]playerSkillEffect!DX91</f>
        <v>0</v>
      </c>
      <c r="DY91" s="142">
        <f>[1]playerSkillEffect!DY91</f>
        <v>0</v>
      </c>
      <c r="DZ91" s="142">
        <f>[1]playerSkillEffect!DZ91</f>
        <v>0</v>
      </c>
      <c r="EA91" s="142">
        <f>[1]playerSkillEffect!EA91</f>
        <v>0</v>
      </c>
      <c r="EB91" s="142">
        <f>[1]playerSkillEffect!EB91</f>
        <v>0</v>
      </c>
      <c r="EC91" s="142">
        <f>[1]playerSkillEffect!EC91</f>
        <v>0</v>
      </c>
      <c r="ED91" s="142">
        <f>[1]playerSkillEffect!ED91</f>
        <v>0</v>
      </c>
      <c r="EE91" s="142">
        <f>[1]playerSkillEffect!EE91</f>
        <v>0</v>
      </c>
      <c r="EF91" s="142">
        <f>[1]playerSkillEffect!EF91</f>
        <v>0</v>
      </c>
      <c r="EG91" s="142">
        <f>[1]playerSkillEffect!EG91</f>
        <v>0</v>
      </c>
      <c r="EH91" s="142">
        <f>[1]playerSkillEffect!EH91</f>
        <v>0</v>
      </c>
      <c r="EI91" s="142">
        <f>[1]playerSkillEffect!EI91</f>
        <v>0</v>
      </c>
      <c r="EJ91" s="142">
        <f>[1]playerSkillEffect!EJ91</f>
        <v>0</v>
      </c>
      <c r="EK91" s="142">
        <f>[1]playerSkillEffect!EK91</f>
        <v>0</v>
      </c>
      <c r="EL91" s="142">
        <f>[1]playerSkillEffect!EL91</f>
        <v>0</v>
      </c>
      <c r="EM91" s="142">
        <f>[1]playerSkillEffect!EM91</f>
        <v>0</v>
      </c>
      <c r="EN91" s="142">
        <f>[1]playerSkillEffect!EN91</f>
        <v>0</v>
      </c>
      <c r="EO91" s="142">
        <f>[1]playerSkillEffect!EO91</f>
        <v>0</v>
      </c>
      <c r="EP91" s="142">
        <f>[1]playerSkillEffect!EP91</f>
        <v>0</v>
      </c>
      <c r="EQ91" s="142">
        <f>[1]playerSkillEffect!EQ91</f>
        <v>0</v>
      </c>
      <c r="ER91" s="142">
        <f>[1]playerSkillEffect!ER91</f>
        <v>0</v>
      </c>
      <c r="ES91" s="142">
        <f>[1]playerSkillEffect!ES91</f>
        <v>0</v>
      </c>
      <c r="ET91" s="142">
        <f>[1]playerSkillEffect!ET91</f>
        <v>0</v>
      </c>
      <c r="EU91" s="142">
        <f>[1]playerSkillEffect!EU91</f>
        <v>0</v>
      </c>
      <c r="EV91" s="142">
        <f>[1]playerSkillEffect!EV91</f>
        <v>0</v>
      </c>
      <c r="EW91" s="142">
        <f>[1]playerSkillEffect!EW91</f>
        <v>1</v>
      </c>
      <c r="EX91" s="142">
        <f>[1]playerSkillEffect!EX91</f>
        <v>0</v>
      </c>
      <c r="EY91" s="142">
        <f>[1]playerSkillEffect!EY91</f>
        <v>0</v>
      </c>
      <c r="EZ91" s="142">
        <f>[1]playerSkillEffect!EZ91</f>
        <v>101</v>
      </c>
      <c r="FA91" s="142">
        <f>[1]playerSkillEffect!FA91</f>
        <v>0</v>
      </c>
      <c r="FB91" s="142">
        <f>[1]playerSkillEffect!FB91</f>
        <v>0</v>
      </c>
      <c r="FC91" s="142">
        <f>[1]playerSkillEffect!FC91</f>
        <v>0</v>
      </c>
      <c r="FD91" s="142">
        <f>[1]playerSkillEffect!FD91</f>
        <v>0</v>
      </c>
      <c r="FE91" s="142">
        <f>[1]playerSkillEffect!FE91</f>
        <v>0</v>
      </c>
      <c r="FF91" s="142">
        <f>[1]playerSkillEffect!FF91</f>
        <v>0</v>
      </c>
      <c r="FG91" s="142">
        <f>[1]playerSkillEffect!FG91</f>
        <v>2</v>
      </c>
      <c r="FH91" s="142">
        <f>[1]playerSkillEffect!FH91</f>
        <v>2</v>
      </c>
      <c r="FI91" s="142">
        <f>[1]playerSkillEffect!FI91</f>
        <v>25</v>
      </c>
      <c r="FJ91" s="142">
        <f>[1]playerSkillEffect!FJ91</f>
        <v>1</v>
      </c>
      <c r="FK91" s="142">
        <f>[1]playerSkillEffect!FK91</f>
        <v>0</v>
      </c>
      <c r="FL91" s="142">
        <f>[1]playerSkillEffect!FL91</f>
        <v>0</v>
      </c>
      <c r="FM91" s="142">
        <f>[1]playerSkillEffect!FM91</f>
        <v>101</v>
      </c>
      <c r="FN91" s="142">
        <f>[1]playerSkillEffect!FN91</f>
        <v>0</v>
      </c>
      <c r="FO91" s="142">
        <f>[1]playerSkillEffect!FO91</f>
        <v>0</v>
      </c>
      <c r="FP91" s="142">
        <f>[1]playerSkillEffect!FP91</f>
        <v>0</v>
      </c>
      <c r="FQ91" s="142">
        <f>[1]playerSkillEffect!FQ91</f>
        <v>0</v>
      </c>
      <c r="FR91" s="142">
        <f>[1]playerSkillEffect!FR91</f>
        <v>0</v>
      </c>
      <c r="FS91" s="142">
        <f>[1]playerSkillEffect!FS91</f>
        <v>0</v>
      </c>
      <c r="FT91" s="142">
        <f>[1]playerSkillEffect!FT91</f>
        <v>0</v>
      </c>
      <c r="FU91" s="142">
        <f>[1]playerSkillEffect!FU91</f>
        <v>2</v>
      </c>
      <c r="FV91" s="142">
        <f>[1]playerSkillEffect!FV91</f>
        <v>1</v>
      </c>
      <c r="FW91" s="142">
        <f>[1]playerSkillEffect!FW91</f>
        <v>25</v>
      </c>
      <c r="FX91" s="142">
        <f>[1]playerSkillEffect!FX91</f>
        <v>2000</v>
      </c>
      <c r="FY91" s="142">
        <f>[1]playerSkillEffect!FY91</f>
        <v>1</v>
      </c>
      <c r="FZ91" s="142">
        <f>[1]playerSkillEffect!FZ91</f>
        <v>0</v>
      </c>
      <c r="GA91" s="142">
        <f>[1]playerSkillEffect!GA91</f>
        <v>0</v>
      </c>
      <c r="GB91" s="142">
        <f>[1]playerSkillEffect!GB91</f>
        <v>0</v>
      </c>
      <c r="GC91" s="142">
        <f>[1]playerSkillEffect!GC91</f>
        <v>0</v>
      </c>
      <c r="GD91" s="142">
        <f>[1]playerSkillEffect!GD91</f>
        <v>0</v>
      </c>
      <c r="GE91" s="142">
        <f>[1]playerSkillEffect!GE91</f>
        <v>0</v>
      </c>
      <c r="GF91" s="142">
        <f>[1]playerSkillEffect!GF91</f>
        <v>0</v>
      </c>
      <c r="GG91" s="142">
        <f>[1]playerSkillEffect!GG91</f>
        <v>0</v>
      </c>
      <c r="GH91" s="142">
        <f>[1]playerSkillEffect!GH91</f>
        <v>0</v>
      </c>
    </row>
    <row r="92" spans="1:190">
      <c r="A92" s="142">
        <f>[1]playerSkillEffect!A92</f>
        <v>515</v>
      </c>
      <c r="B92" s="142" t="str">
        <f>[1]playerSkillEffect!B92</f>
        <v>森林共鸣</v>
      </c>
      <c r="C92" s="142">
        <f>[1]playerSkillEffect!C92</f>
        <v>2</v>
      </c>
      <c r="D92" s="142">
        <f>[1]playerSkillEffect!D92</f>
        <v>0</v>
      </c>
      <c r="E92" s="142">
        <f>[1]playerSkillEffect!E92</f>
        <v>0</v>
      </c>
      <c r="F92" s="142">
        <f>[1]playerSkillEffect!F92</f>
        <v>1</v>
      </c>
      <c r="G92" s="142">
        <f>[1]playerSkillEffect!G92</f>
        <v>3</v>
      </c>
      <c r="H92" s="142">
        <f>[1]playerSkillEffect!H92</f>
        <v>3</v>
      </c>
      <c r="I92" s="142">
        <f>[1]playerSkillEffect!I92</f>
        <v>0</v>
      </c>
      <c r="J92" s="142">
        <f>[1]playerSkillEffect!J92</f>
        <v>0</v>
      </c>
      <c r="K92" s="142">
        <f>[1]playerSkillEffect!K92</f>
        <v>0</v>
      </c>
      <c r="L92" s="142">
        <f>[1]playerSkillEffect!L92</f>
        <v>2.7E-2</v>
      </c>
      <c r="M92" s="142">
        <f>[1]playerSkillEffect!M92</f>
        <v>1.7999999999999999E-2</v>
      </c>
      <c r="N92" s="142" t="str">
        <f>[1]playerSkillEffect!N92</f>
        <v>PLAYERSKILL_515</v>
      </c>
      <c r="O92" s="142" t="str">
        <f>[1]playerSkillEffect!O92</f>
        <v>PLAYERSKILLDES_515</v>
      </c>
      <c r="P92" s="142" t="str">
        <f>[1]playerSkillEffect!P92</f>
        <v>PLAYERSKILLDES2_515</v>
      </c>
      <c r="Q92" s="142" t="str">
        <f>[1]playerSkillEffect!Q92</f>
        <v>PLAYERSKILLDES3_515</v>
      </c>
      <c r="R92" s="142" t="str">
        <f>[1]playerSkillEffect!R92</f>
        <v>PLAYERSKILLDES4_515</v>
      </c>
      <c r="S92" s="142" t="str">
        <f>[1]playerSkillEffect!S92</f>
        <v>ps_senlingongming</v>
      </c>
      <c r="T92" s="142">
        <f>[1]playerSkillEffect!T92</f>
        <v>100</v>
      </c>
      <c r="U92" s="142">
        <f>[1]playerSkillEffect!U92</f>
        <v>0</v>
      </c>
      <c r="V92" s="142">
        <f>[1]playerSkillEffect!V92</f>
        <v>0</v>
      </c>
      <c r="W92" s="142">
        <f>[1]playerSkillEffect!W92</f>
        <v>0</v>
      </c>
      <c r="X92" s="142">
        <f>[1]playerSkillEffect!X92</f>
        <v>0</v>
      </c>
      <c r="Y92" s="142">
        <f>[1]playerSkillEffect!Y92</f>
        <v>0</v>
      </c>
      <c r="Z92" s="142">
        <f>[1]playerSkillEffect!Z92</f>
        <v>0</v>
      </c>
      <c r="AA92" s="142">
        <f>[1]playerSkillEffect!AA92</f>
        <v>0</v>
      </c>
      <c r="AB92" s="142">
        <f>[1]playerSkillEffect!AB92</f>
        <v>0</v>
      </c>
      <c r="AC92" s="142">
        <f>[1]playerSkillEffect!AC92</f>
        <v>0</v>
      </c>
      <c r="AD92" s="142" t="str">
        <f>[1]playerSkillEffect!AD92</f>
        <v>senlingongming1_senlingongming</v>
      </c>
      <c r="AE92" s="142">
        <f>[1]playerSkillEffect!AE92</f>
        <v>0</v>
      </c>
      <c r="AF92" s="142">
        <f>[1]playerSkillEffect!AF92</f>
        <v>0</v>
      </c>
      <c r="AG92" s="142" t="str">
        <f>[1]playerSkillEffect!AG92</f>
        <v>senlingongming2_senlingongming</v>
      </c>
      <c r="AH92" s="142">
        <f>[1]playerSkillEffect!AH92</f>
        <v>120</v>
      </c>
      <c r="AI92" s="142">
        <f>[1]playerSkillEffect!AI92</f>
        <v>0</v>
      </c>
      <c r="AJ92" s="142">
        <f>[1]playerSkillEffect!AJ92</f>
        <v>0</v>
      </c>
      <c r="AK92" s="142">
        <f>[1]playerSkillEffect!AK92</f>
        <v>0</v>
      </c>
      <c r="AL92" s="142">
        <f>[1]playerSkillEffect!AL92</f>
        <v>0</v>
      </c>
      <c r="AM92" s="142">
        <f>[1]playerSkillEffect!AM92</f>
        <v>0</v>
      </c>
      <c r="AN92" s="142" t="str">
        <f>[1]playerSkillEffect!AN92</f>
        <v>[["skill_senlingongming",1]]</v>
      </c>
      <c r="AO92" s="142">
        <f>[1]playerSkillEffect!AO92</f>
        <v>0</v>
      </c>
      <c r="AP92" s="142">
        <f>[1]playerSkillEffect!AP92</f>
        <v>3</v>
      </c>
      <c r="AQ92" s="142">
        <f>[1]playerSkillEffect!AQ92</f>
        <v>5</v>
      </c>
      <c r="AR92" s="142">
        <f>[1]playerSkillEffect!AR92</f>
        <v>0</v>
      </c>
      <c r="AS92" s="142">
        <f>[1]playerSkillEffect!AS92</f>
        <v>0</v>
      </c>
      <c r="AT92" s="142" t="str">
        <f>[1]playerSkillEffect!AT92</f>
        <v>[8000,0]</v>
      </c>
      <c r="AU92" s="142" t="str">
        <f>[1]playerSkillEffect!AU92</f>
        <v>[20000,0]</v>
      </c>
      <c r="AV92" s="142" t="str">
        <f>[1]playerSkillEffect!AV92</f>
        <v>[25,0]</v>
      </c>
      <c r="AW92" s="142">
        <f>[1]playerSkillEffect!AW92</f>
        <v>1</v>
      </c>
      <c r="AX92" s="142">
        <f>[1]playerSkillEffect!AX92</f>
        <v>1</v>
      </c>
      <c r="AY92" s="142">
        <f>[1]playerSkillEffect!AY92</f>
        <v>1</v>
      </c>
      <c r="AZ92" s="142" t="str">
        <f>[1]playerSkillEffect!AZ92</f>
        <v/>
      </c>
      <c r="BA92" s="142">
        <f>[1]playerSkillEffect!BA92</f>
        <v>0</v>
      </c>
      <c r="BB92" s="142">
        <f>[1]playerSkillEffect!BB92</f>
        <v>1</v>
      </c>
      <c r="BC92" s="142">
        <f>[1]playerSkillEffect!BC92</f>
        <v>0</v>
      </c>
      <c r="BD92" s="142" t="str">
        <f>[1]playerSkillEffect!BD92</f>
        <v/>
      </c>
      <c r="BE92" s="142" t="str">
        <f>[1]playerSkillEffect!BE92</f>
        <v/>
      </c>
      <c r="BF92" s="142" t="str">
        <f>[1]playerSkillEffect!BF92</f>
        <v/>
      </c>
      <c r="BG92" s="142" t="str">
        <f>[1]playerSkillEffect!BG92</f>
        <v/>
      </c>
      <c r="BH92" s="142">
        <f>[1]playerSkillEffect!BH92</f>
        <v>100</v>
      </c>
      <c r="BI92" s="142">
        <f>[1]playerSkillEffect!BI92</f>
        <v>0</v>
      </c>
      <c r="BJ92" s="142">
        <f>[1]playerSkillEffect!BJ92</f>
        <v>0</v>
      </c>
      <c r="BK92" s="142">
        <f>[1]playerSkillEffect!BK92</f>
        <v>0</v>
      </c>
      <c r="BL92" s="142">
        <f>[1]playerSkillEffect!BL92</f>
        <v>45</v>
      </c>
      <c r="BM92" s="142">
        <f>[1]playerSkillEffect!BM92</f>
        <v>0</v>
      </c>
      <c r="BN92" s="142">
        <f>[1]playerSkillEffect!BN92</f>
        <v>0</v>
      </c>
      <c r="BO92" s="142">
        <f>[1]playerSkillEffect!BO92</f>
        <v>0</v>
      </c>
      <c r="BP92" s="142">
        <f>[1]playerSkillEffect!BP92</f>
        <v>0</v>
      </c>
      <c r="BQ92" s="142">
        <f>[1]playerSkillEffect!BQ92</f>
        <v>3</v>
      </c>
      <c r="BR92" s="142">
        <f>[1]playerSkillEffect!BR92</f>
        <v>0</v>
      </c>
      <c r="BS92" s="142" t="str">
        <f>[1]playerSkillEffect!BS92</f>
        <v/>
      </c>
      <c r="BT92" s="142">
        <f>[1]playerSkillEffect!BT92</f>
        <v>0</v>
      </c>
      <c r="BU92" s="142" t="str">
        <f>[1]playerSkillEffect!BU92</f>
        <v/>
      </c>
      <c r="BV92" s="142">
        <f>[1]playerSkillEffect!BV92</f>
        <v>0</v>
      </c>
      <c r="BW92" s="142" t="str">
        <f>[1]playerSkillEffect!BW92</f>
        <v/>
      </c>
      <c r="BX92" s="142">
        <f>[1]playerSkillEffect!BX92</f>
        <v>5</v>
      </c>
      <c r="BY92" s="142" t="str">
        <f>[1]playerSkillEffect!BY92</f>
        <v/>
      </c>
      <c r="BZ92" s="142" t="str">
        <f>[1]playerSkillEffect!BZ92</f>
        <v/>
      </c>
      <c r="CA92" s="142">
        <f>[1]playerSkillEffect!CA92</f>
        <v>0</v>
      </c>
      <c r="CB92" s="142" t="str">
        <f>[1]playerSkillEffect!CB92</f>
        <v/>
      </c>
      <c r="CC92" s="142">
        <f>[1]playerSkillEffect!CC92</f>
        <v>0</v>
      </c>
      <c r="CD92" s="142">
        <f>[1]playerSkillEffect!CD92</f>
        <v>0</v>
      </c>
      <c r="CE92" s="142">
        <f>[1]playerSkillEffect!CE92</f>
        <v>8515</v>
      </c>
      <c r="CF92" s="142" t="str">
        <f>[1]playerSkillEffect!CF92</f>
        <v>[1,1]</v>
      </c>
      <c r="CG92" s="142" t="str">
        <f>[1]playerSkillEffect!CG92</f>
        <v>[9,0]</v>
      </c>
      <c r="CH92" s="142" t="str">
        <f>[1]playerSkillEffect!CH92</f>
        <v/>
      </c>
      <c r="CI92" s="142" t="str">
        <f>[1]playerSkillEffect!CI92</f>
        <v/>
      </c>
      <c r="CJ92" s="142">
        <f>[1]playerSkillEffect!CJ92</f>
        <v>0</v>
      </c>
      <c r="CK92" s="142">
        <f>[1]playerSkillEffect!CK92</f>
        <v>0</v>
      </c>
      <c r="CL92" s="142">
        <f>[1]playerSkillEffect!CL92</f>
        <v>0</v>
      </c>
      <c r="CM92" s="142">
        <f>[1]playerSkillEffect!CM92</f>
        <v>0</v>
      </c>
      <c r="CN92" s="142">
        <f>[1]playerSkillEffect!CN92</f>
        <v>0</v>
      </c>
      <c r="CO92" s="142">
        <f>[1]playerSkillEffect!CO92</f>
        <v>0</v>
      </c>
      <c r="CP92" s="142">
        <f>[1]playerSkillEffect!CP92</f>
        <v>0</v>
      </c>
      <c r="CQ92" s="142">
        <f>[1]playerSkillEffect!CQ92</f>
        <v>0</v>
      </c>
      <c r="CR92" s="142">
        <f>[1]playerSkillEffect!CR92</f>
        <v>0</v>
      </c>
      <c r="CS92" s="142">
        <f>[1]playerSkillEffect!CS92</f>
        <v>0</v>
      </c>
      <c r="CT92" s="142">
        <f>[1]playerSkillEffect!CT92</f>
        <v>0</v>
      </c>
      <c r="CU92" s="142">
        <f>[1]playerSkillEffect!CU92</f>
        <v>0</v>
      </c>
      <c r="CV92" s="142">
        <f>[1]playerSkillEffect!CV92</f>
        <v>0</v>
      </c>
      <c r="CW92" s="142">
        <f>[1]playerSkillEffect!CW92</f>
        <v>0</v>
      </c>
      <c r="CX92" s="142">
        <f>[1]playerSkillEffect!CX92</f>
        <v>0</v>
      </c>
      <c r="CY92" s="142">
        <f>[1]playerSkillEffect!CY92</f>
        <v>0</v>
      </c>
      <c r="CZ92" s="142">
        <f>[1]playerSkillEffect!CZ92</f>
        <v>0</v>
      </c>
      <c r="DA92" s="142">
        <f>[1]playerSkillEffect!DA92</f>
        <v>0</v>
      </c>
      <c r="DB92" s="142">
        <f>[1]playerSkillEffect!DB92</f>
        <v>0</v>
      </c>
      <c r="DC92" s="142">
        <f>[1]playerSkillEffect!DC92</f>
        <v>0</v>
      </c>
      <c r="DD92" s="142">
        <f>[1]playerSkillEffect!DD92</f>
        <v>0</v>
      </c>
      <c r="DE92" s="142">
        <f>[1]playerSkillEffect!DE92</f>
        <v>0</v>
      </c>
      <c r="DF92" s="142">
        <f>[1]playerSkillEffect!DF92</f>
        <v>0</v>
      </c>
      <c r="DG92" s="142">
        <f>[1]playerSkillEffect!DG92</f>
        <v>0</v>
      </c>
      <c r="DH92" s="142">
        <f>[1]playerSkillEffect!DH92</f>
        <v>0</v>
      </c>
      <c r="DI92" s="142">
        <f>[1]playerSkillEffect!DI92</f>
        <v>45</v>
      </c>
      <c r="DJ92" s="142">
        <f>[1]playerSkillEffect!DJ92</f>
        <v>0</v>
      </c>
      <c r="DK92" s="142">
        <f>[1]playerSkillEffect!DK92</f>
        <v>0</v>
      </c>
      <c r="DL92" s="142">
        <f>[1]playerSkillEffect!DL92</f>
        <v>0</v>
      </c>
      <c r="DM92" s="142">
        <f>[1]playerSkillEffect!DM92</f>
        <v>0</v>
      </c>
      <c r="DN92" s="142">
        <f>[1]playerSkillEffect!DN92</f>
        <v>0</v>
      </c>
      <c r="DO92" s="142">
        <f>[1]playerSkillEffect!DO92</f>
        <v>0</v>
      </c>
      <c r="DP92" s="142">
        <f>[1]playerSkillEffect!DP92</f>
        <v>0</v>
      </c>
      <c r="DQ92" s="142">
        <f>[1]playerSkillEffect!DQ92</f>
        <v>0</v>
      </c>
      <c r="DR92" s="142">
        <f>[1]playerSkillEffect!DR92</f>
        <v>0</v>
      </c>
      <c r="DS92" s="142">
        <f>[1]playerSkillEffect!DS92</f>
        <v>0</v>
      </c>
      <c r="DT92" s="142">
        <f>[1]playerSkillEffect!DT92</f>
        <v>5</v>
      </c>
      <c r="DU92" s="142">
        <f>[1]playerSkillEffect!DU92</f>
        <v>0</v>
      </c>
      <c r="DV92" s="142">
        <f>[1]playerSkillEffect!DV92</f>
        <v>0</v>
      </c>
      <c r="DW92" s="142">
        <f>[1]playerSkillEffect!DW92</f>
        <v>0</v>
      </c>
      <c r="DX92" s="142">
        <f>[1]playerSkillEffect!DX92</f>
        <v>0</v>
      </c>
      <c r="DY92" s="142">
        <f>[1]playerSkillEffect!DY92</f>
        <v>0</v>
      </c>
      <c r="DZ92" s="142">
        <f>[1]playerSkillEffect!DZ92</f>
        <v>0</v>
      </c>
      <c r="EA92" s="142">
        <f>[1]playerSkillEffect!EA92</f>
        <v>0</v>
      </c>
      <c r="EB92" s="142">
        <f>[1]playerSkillEffect!EB92</f>
        <v>0</v>
      </c>
      <c r="EC92" s="142">
        <f>[1]playerSkillEffect!EC92</f>
        <v>0</v>
      </c>
      <c r="ED92" s="142">
        <f>[1]playerSkillEffect!ED92</f>
        <v>0</v>
      </c>
      <c r="EE92" s="142">
        <f>[1]playerSkillEffect!EE92</f>
        <v>0</v>
      </c>
      <c r="EF92" s="142">
        <f>[1]playerSkillEffect!EF92</f>
        <v>0</v>
      </c>
      <c r="EG92" s="142">
        <f>[1]playerSkillEffect!EG92</f>
        <v>0</v>
      </c>
      <c r="EH92" s="142">
        <f>[1]playerSkillEffect!EH92</f>
        <v>0</v>
      </c>
      <c r="EI92" s="142">
        <f>[1]playerSkillEffect!EI92</f>
        <v>0</v>
      </c>
      <c r="EJ92" s="142">
        <f>[1]playerSkillEffect!EJ92</f>
        <v>0</v>
      </c>
      <c r="EK92" s="142">
        <f>[1]playerSkillEffect!EK92</f>
        <v>0</v>
      </c>
      <c r="EL92" s="142">
        <f>[1]playerSkillEffect!EL92</f>
        <v>0</v>
      </c>
      <c r="EM92" s="142">
        <f>[1]playerSkillEffect!EM92</f>
        <v>0</v>
      </c>
      <c r="EN92" s="142">
        <f>[1]playerSkillEffect!EN92</f>
        <v>0</v>
      </c>
      <c r="EO92" s="142">
        <f>[1]playerSkillEffect!EO92</f>
        <v>0</v>
      </c>
      <c r="EP92" s="142">
        <f>[1]playerSkillEffect!EP92</f>
        <v>0</v>
      </c>
      <c r="EQ92" s="142">
        <f>[1]playerSkillEffect!EQ92</f>
        <v>0</v>
      </c>
      <c r="ER92" s="142">
        <f>[1]playerSkillEffect!ER92</f>
        <v>0</v>
      </c>
      <c r="ES92" s="142">
        <f>[1]playerSkillEffect!ES92</f>
        <v>0</v>
      </c>
      <c r="ET92" s="142">
        <f>[1]playerSkillEffect!ET92</f>
        <v>0</v>
      </c>
      <c r="EU92" s="142">
        <f>[1]playerSkillEffect!EU92</f>
        <v>0</v>
      </c>
      <c r="EV92" s="142">
        <f>[1]playerSkillEffect!EV92</f>
        <v>0</v>
      </c>
      <c r="EW92" s="142">
        <f>[1]playerSkillEffect!EW92</f>
        <v>2</v>
      </c>
      <c r="EX92" s="142">
        <f>[1]playerSkillEffect!EX92</f>
        <v>0</v>
      </c>
      <c r="EY92" s="142">
        <f>[1]playerSkillEffect!EY92</f>
        <v>0</v>
      </c>
      <c r="EZ92" s="142">
        <f>[1]playerSkillEffect!EZ92</f>
        <v>101</v>
      </c>
      <c r="FA92" s="142">
        <f>[1]playerSkillEffect!FA92</f>
        <v>0</v>
      </c>
      <c r="FB92" s="142">
        <f>[1]playerSkillEffect!FB92</f>
        <v>0</v>
      </c>
      <c r="FC92" s="142">
        <f>[1]playerSkillEffect!FC92</f>
        <v>0</v>
      </c>
      <c r="FD92" s="142">
        <f>[1]playerSkillEffect!FD92</f>
        <v>0</v>
      </c>
      <c r="FE92" s="142">
        <f>[1]playerSkillEffect!FE92</f>
        <v>1</v>
      </c>
      <c r="FF92" s="142" t="str">
        <f>[1]playerSkillEffect!FF92</f>
        <v>[3,1,4,5]</v>
      </c>
      <c r="FG92" s="142" t="str">
        <f>[1]playerSkillEffect!FG92</f>
        <v/>
      </c>
      <c r="FH92" s="142">
        <f>[1]playerSkillEffect!FH92</f>
        <v>1</v>
      </c>
      <c r="FI92" s="142">
        <f>[1]playerSkillEffect!FI92</f>
        <v>25</v>
      </c>
      <c r="FJ92" s="142">
        <f>[1]playerSkillEffect!FJ92</f>
        <v>2</v>
      </c>
      <c r="FK92" s="142">
        <f>[1]playerSkillEffect!FK92</f>
        <v>0</v>
      </c>
      <c r="FL92" s="142">
        <f>[1]playerSkillEffect!FL92</f>
        <v>0</v>
      </c>
      <c r="FM92" s="142">
        <f>[1]playerSkillEffect!FM92</f>
        <v>101</v>
      </c>
      <c r="FN92" s="142">
        <f>[1]playerSkillEffect!FN92</f>
        <v>0</v>
      </c>
      <c r="FO92" s="142">
        <f>[1]playerSkillEffect!FO92</f>
        <v>0</v>
      </c>
      <c r="FP92" s="142">
        <f>[1]playerSkillEffect!FP92</f>
        <v>0</v>
      </c>
      <c r="FQ92" s="142">
        <f>[1]playerSkillEffect!FQ92</f>
        <v>0</v>
      </c>
      <c r="FR92" s="142">
        <f>[1]playerSkillEffect!FR92</f>
        <v>0</v>
      </c>
      <c r="FS92" s="142">
        <f>[1]playerSkillEffect!FS92</f>
        <v>1</v>
      </c>
      <c r="FT92" s="142" t="str">
        <f>[1]playerSkillEffect!FT92</f>
        <v>[3,1,4,5]</v>
      </c>
      <c r="FU92" s="142" t="str">
        <f>[1]playerSkillEffect!FU92</f>
        <v/>
      </c>
      <c r="FV92" s="142">
        <f>[1]playerSkillEffect!FV92</f>
        <v>2</v>
      </c>
      <c r="FW92" s="142">
        <f>[1]playerSkillEffect!FW92</f>
        <v>25</v>
      </c>
      <c r="FX92" s="142">
        <f>[1]playerSkillEffect!FX92</f>
        <v>2000</v>
      </c>
      <c r="FY92" s="142">
        <f>[1]playerSkillEffect!FY92</f>
        <v>1</v>
      </c>
      <c r="FZ92" s="142">
        <f>[1]playerSkillEffect!FZ92</f>
        <v>0</v>
      </c>
      <c r="GA92" s="142">
        <f>[1]playerSkillEffect!GA92</f>
        <v>0</v>
      </c>
      <c r="GB92" s="142">
        <f>[1]playerSkillEffect!GB92</f>
        <v>0</v>
      </c>
      <c r="GC92" s="142">
        <f>[1]playerSkillEffect!GC92</f>
        <v>0</v>
      </c>
      <c r="GD92" s="142">
        <f>[1]playerSkillEffect!GD92</f>
        <v>0</v>
      </c>
      <c r="GE92" s="142">
        <f>[1]playerSkillEffect!GE92</f>
        <v>0</v>
      </c>
      <c r="GF92" s="142">
        <f>[1]playerSkillEffect!GF92</f>
        <v>0</v>
      </c>
      <c r="GG92" s="142">
        <f>[1]playerSkillEffect!GG92</f>
        <v>0</v>
      </c>
      <c r="GH92" s="142">
        <f>[1]playerSkillEffect!GH92</f>
        <v>0</v>
      </c>
    </row>
    <row r="93" spans="1:190">
      <c r="A93" s="142">
        <f>[1]playerSkillEffect!A93</f>
        <v>516</v>
      </c>
      <c r="B93" s="142" t="str">
        <f>[1]playerSkillEffect!B93</f>
        <v>聚灵奇术</v>
      </c>
      <c r="C93" s="142">
        <f>[1]playerSkillEffect!C93</f>
        <v>2</v>
      </c>
      <c r="D93" s="142">
        <f>[1]playerSkillEffect!D93</f>
        <v>0</v>
      </c>
      <c r="E93" s="142">
        <f>[1]playerSkillEffect!E93</f>
        <v>0</v>
      </c>
      <c r="F93" s="142">
        <f>[1]playerSkillEffect!F93</f>
        <v>1</v>
      </c>
      <c r="G93" s="142">
        <f>[1]playerSkillEffect!G93</f>
        <v>4</v>
      </c>
      <c r="H93" s="142">
        <f>[1]playerSkillEffect!H93</f>
        <v>1</v>
      </c>
      <c r="I93" s="142">
        <f>[1]playerSkillEffect!I93</f>
        <v>0</v>
      </c>
      <c r="J93" s="142">
        <f>[1]playerSkillEffect!J93</f>
        <v>0</v>
      </c>
      <c r="K93" s="142">
        <f>[1]playerSkillEffect!K93</f>
        <v>0</v>
      </c>
      <c r="L93" s="142">
        <f>[1]playerSkillEffect!L93</f>
        <v>2.7E-2</v>
      </c>
      <c r="M93" s="142">
        <f>[1]playerSkillEffect!M93</f>
        <v>1.7999999999999999E-2</v>
      </c>
      <c r="N93" s="142" t="str">
        <f>[1]playerSkillEffect!N93</f>
        <v>PLAYERSKILL_516</v>
      </c>
      <c r="O93" s="142" t="str">
        <f>[1]playerSkillEffect!O93</f>
        <v>PLAYERSKILLDES_516</v>
      </c>
      <c r="P93" s="142" t="str">
        <f>[1]playerSkillEffect!P93</f>
        <v>PLAYERSKILLDES2_516</v>
      </c>
      <c r="Q93" s="142" t="str">
        <f>[1]playerSkillEffect!Q93</f>
        <v>PLAYERSKILLDES3_516</v>
      </c>
      <c r="R93" s="142" t="str">
        <f>[1]playerSkillEffect!R93</f>
        <v>PLAYERSKILLDES4_516</v>
      </c>
      <c r="S93" s="142" t="str">
        <f>[1]playerSkillEffect!S93</f>
        <v>ps_julingqishu</v>
      </c>
      <c r="T93" s="142">
        <f>[1]playerSkillEffect!T93</f>
        <v>101</v>
      </c>
      <c r="U93" s="142">
        <f>[1]playerSkillEffect!U93</f>
        <v>0</v>
      </c>
      <c r="V93" s="142">
        <f>[1]playerSkillEffect!V93</f>
        <v>0</v>
      </c>
      <c r="W93" s="142">
        <f>[1]playerSkillEffect!W93</f>
        <v>0</v>
      </c>
      <c r="X93" s="142">
        <f>[1]playerSkillEffect!X93</f>
        <v>0</v>
      </c>
      <c r="Y93" s="142">
        <f>[1]playerSkillEffect!Y93</f>
        <v>0</v>
      </c>
      <c r="Z93" s="142">
        <f>[1]playerSkillEffect!Z93</f>
        <v>0</v>
      </c>
      <c r="AA93" s="142">
        <f>[1]playerSkillEffect!AA93</f>
        <v>0</v>
      </c>
      <c r="AB93" s="142">
        <f>[1]playerSkillEffect!AB93</f>
        <v>0</v>
      </c>
      <c r="AC93" s="142">
        <f>[1]playerSkillEffect!AC93</f>
        <v>0</v>
      </c>
      <c r="AD93" s="142">
        <f>[1]playerSkillEffect!AD93</f>
        <v>0</v>
      </c>
      <c r="AE93" s="142">
        <f>[1]playerSkillEffect!AE93</f>
        <v>0</v>
      </c>
      <c r="AF93" s="142">
        <f>[1]playerSkillEffect!AF93</f>
        <v>0</v>
      </c>
      <c r="AG93" s="142">
        <f>[1]playerSkillEffect!AG93</f>
        <v>0</v>
      </c>
      <c r="AH93" s="142">
        <f>[1]playerSkillEffect!AH93</f>
        <v>120</v>
      </c>
      <c r="AI93" s="142">
        <f>[1]playerSkillEffect!AI93</f>
        <v>0</v>
      </c>
      <c r="AJ93" s="142">
        <f>[1]playerSkillEffect!AJ93</f>
        <v>0</v>
      </c>
      <c r="AK93" s="142">
        <f>[1]playerSkillEffect!AK93</f>
        <v>0</v>
      </c>
      <c r="AL93" s="142">
        <f>[1]playerSkillEffect!AL93</f>
        <v>0</v>
      </c>
      <c r="AM93" s="142">
        <f>[1]playerSkillEffect!AM93</f>
        <v>3</v>
      </c>
      <c r="AN93" s="142" t="str">
        <f>[1]playerSkillEffect!AN93</f>
        <v>[["skill_julingqishu",1]]</v>
      </c>
      <c r="AO93" s="142">
        <f>[1]playerSkillEffect!AO93</f>
        <v>0</v>
      </c>
      <c r="AP93" s="142">
        <f>[1]playerSkillEffect!AP93</f>
        <v>3</v>
      </c>
      <c r="AQ93" s="142">
        <f>[1]playerSkillEffect!AQ93</f>
        <v>5</v>
      </c>
      <c r="AR93" s="142">
        <f>[1]playerSkillEffect!AR93</f>
        <v>0</v>
      </c>
      <c r="AS93" s="142">
        <f>[1]playerSkillEffect!AS93</f>
        <v>0</v>
      </c>
      <c r="AT93" s="142" t="str">
        <f>[1]playerSkillEffect!AT93</f>
        <v>[12000,0]</v>
      </c>
      <c r="AU93" s="142" t="str">
        <f>[1]playerSkillEffect!AU93</f>
        <v>[20000,0]</v>
      </c>
      <c r="AV93" s="142" t="str">
        <f>[1]playerSkillEffect!AV93</f>
        <v>[46,0]</v>
      </c>
      <c r="AW93" s="142">
        <f>[1]playerSkillEffect!AW93</f>
        <v>1</v>
      </c>
      <c r="AX93" s="142">
        <f>[1]playerSkillEffect!AX93</f>
        <v>1</v>
      </c>
      <c r="AY93" s="142">
        <f>[1]playerSkillEffect!AY93</f>
        <v>1</v>
      </c>
      <c r="AZ93" s="142" t="str">
        <f>[1]playerSkillEffect!AZ93</f>
        <v/>
      </c>
      <c r="BA93" s="142">
        <f>[1]playerSkillEffect!BA93</f>
        <v>0</v>
      </c>
      <c r="BB93" s="142">
        <f>[1]playerSkillEffect!BB93</f>
        <v>1</v>
      </c>
      <c r="BC93" s="142">
        <f>[1]playerSkillEffect!BC93</f>
        <v>0</v>
      </c>
      <c r="BD93" s="142" t="str">
        <f>[1]playerSkillEffect!BD93</f>
        <v/>
      </c>
      <c r="BE93" s="142">
        <f>[1]playerSkillEffect!BE93</f>
        <v>10516</v>
      </c>
      <c r="BF93" s="142" t="str">
        <f>[1]playerSkillEffect!BF93</f>
        <v/>
      </c>
      <c r="BG93" s="142" t="str">
        <f>[1]playerSkillEffect!BG93</f>
        <v/>
      </c>
      <c r="BH93" s="142">
        <f>[1]playerSkillEffect!BH93</f>
        <v>100</v>
      </c>
      <c r="BI93" s="142" t="str">
        <f>[1]playerSkillEffect!BI93</f>
        <v>[[17,104]]</v>
      </c>
      <c r="BJ93" s="142">
        <f>[1]playerSkillEffect!BJ93</f>
        <v>0</v>
      </c>
      <c r="BK93" s="142">
        <f>[1]playerSkillEffect!BK93</f>
        <v>1</v>
      </c>
      <c r="BL93" s="142">
        <f>[1]playerSkillEffect!BL93</f>
        <v>60</v>
      </c>
      <c r="BM93" s="142">
        <f>[1]playerSkillEffect!BM93</f>
        <v>9</v>
      </c>
      <c r="BN93" s="142">
        <f>[1]playerSkillEffect!BN93</f>
        <v>0</v>
      </c>
      <c r="BO93" s="142">
        <f>[1]playerSkillEffect!BO93</f>
        <v>0</v>
      </c>
      <c r="BP93" s="142" t="str">
        <f>[1]playerSkillEffect!BP93</f>
        <v>[0,0]</v>
      </c>
      <c r="BQ93" s="142">
        <f>[1]playerSkillEffect!BQ93</f>
        <v>0</v>
      </c>
      <c r="BR93" s="142">
        <f>[1]playerSkillEffect!BR93</f>
        <v>0</v>
      </c>
      <c r="BS93" s="142" t="str">
        <f>[1]playerSkillEffect!BS93</f>
        <v/>
      </c>
      <c r="BT93" s="142">
        <f>[1]playerSkillEffect!BT93</f>
        <v>0</v>
      </c>
      <c r="BU93" s="142" t="str">
        <f>[1]playerSkillEffect!BU93</f>
        <v>[1226,665]</v>
      </c>
      <c r="BV93" s="142">
        <f>[1]playerSkillEffect!BV93</f>
        <v>0</v>
      </c>
      <c r="BW93" s="142" t="str">
        <f>[1]playerSkillEffect!BW93</f>
        <v/>
      </c>
      <c r="BX93" s="142">
        <f>[1]playerSkillEffect!BX93</f>
        <v>5</v>
      </c>
      <c r="BY93" s="142" t="str">
        <f>[1]playerSkillEffect!BY93</f>
        <v/>
      </c>
      <c r="BZ93" s="142" t="str">
        <f>[1]playerSkillEffect!BZ93</f>
        <v/>
      </c>
      <c r="CA93" s="142">
        <f>[1]playerSkillEffect!CA93</f>
        <v>0</v>
      </c>
      <c r="CB93" s="142" t="str">
        <f>[1]playerSkillEffect!CB93</f>
        <v/>
      </c>
      <c r="CC93" s="142">
        <f>[1]playerSkillEffect!CC93</f>
        <v>0</v>
      </c>
      <c r="CD93" s="142">
        <f>[1]playerSkillEffect!CD93</f>
        <v>0</v>
      </c>
      <c r="CE93" s="142" t="str">
        <f>[1]playerSkillEffect!CE93</f>
        <v/>
      </c>
      <c r="CF93" s="142" t="str">
        <f>[1]playerSkillEffect!CF93</f>
        <v/>
      </c>
      <c r="CG93" s="142" t="str">
        <f>[1]playerSkillEffect!CG93</f>
        <v/>
      </c>
      <c r="CH93" s="142" t="str">
        <f>[1]playerSkillEffect!CH93</f>
        <v/>
      </c>
      <c r="CI93" s="142" t="str">
        <f>[1]playerSkillEffect!CI93</f>
        <v/>
      </c>
      <c r="CJ93" s="142">
        <f>[1]playerSkillEffect!CJ93</f>
        <v>0</v>
      </c>
      <c r="CK93" s="142">
        <f>[1]playerSkillEffect!CK93</f>
        <v>0</v>
      </c>
      <c r="CL93" s="142">
        <f>[1]playerSkillEffect!CL93</f>
        <v>0</v>
      </c>
      <c r="CM93" s="142">
        <f>[1]playerSkillEffect!CM93</f>
        <v>0</v>
      </c>
      <c r="CN93" s="142">
        <f>[1]playerSkillEffect!CN93</f>
        <v>0</v>
      </c>
      <c r="CO93" s="142">
        <f>[1]playerSkillEffect!CO93</f>
        <v>0</v>
      </c>
      <c r="CP93" s="142">
        <f>[1]playerSkillEffect!CP93</f>
        <v>0</v>
      </c>
      <c r="CQ93" s="142">
        <f>[1]playerSkillEffect!CQ93</f>
        <v>0</v>
      </c>
      <c r="CR93" s="142">
        <f>[1]playerSkillEffect!CR93</f>
        <v>0</v>
      </c>
      <c r="CS93" s="142">
        <f>[1]playerSkillEffect!CS93</f>
        <v>0</v>
      </c>
      <c r="CT93" s="142">
        <f>[1]playerSkillEffect!CT93</f>
        <v>0</v>
      </c>
      <c r="CU93" s="142">
        <f>[1]playerSkillEffect!CU93</f>
        <v>0</v>
      </c>
      <c r="CV93" s="142">
        <f>[1]playerSkillEffect!CV93</f>
        <v>0</v>
      </c>
      <c r="CW93" s="142">
        <f>[1]playerSkillEffect!CW93</f>
        <v>5</v>
      </c>
      <c r="CX93" s="142">
        <f>[1]playerSkillEffect!CX93</f>
        <v>0</v>
      </c>
      <c r="CY93" s="142">
        <f>[1]playerSkillEffect!CY93</f>
        <v>0</v>
      </c>
      <c r="CZ93" s="142">
        <f>[1]playerSkillEffect!CZ93</f>
        <v>100</v>
      </c>
      <c r="DA93" s="142" t="str">
        <f>[1]playerSkillEffect!DA93</f>
        <v>[[17,104]]</v>
      </c>
      <c r="DB93" s="142">
        <f>[1]playerSkillEffect!DB93</f>
        <v>1</v>
      </c>
      <c r="DC93" s="142">
        <f>[1]playerSkillEffect!DC93</f>
        <v>0</v>
      </c>
      <c r="DD93" s="142">
        <f>[1]playerSkillEffect!DD93</f>
        <v>0</v>
      </c>
      <c r="DE93" s="142">
        <f>[1]playerSkillEffect!DE93</f>
        <v>0</v>
      </c>
      <c r="DF93" s="142">
        <f>[1]playerSkillEffect!DF93</f>
        <v>0</v>
      </c>
      <c r="DG93" s="142">
        <f>[1]playerSkillEffect!DG93</f>
        <v>0</v>
      </c>
      <c r="DH93" s="142">
        <f>[1]playerSkillEffect!DH93</f>
        <v>1</v>
      </c>
      <c r="DI93" s="142">
        <f>[1]playerSkillEffect!DI93</f>
        <v>60</v>
      </c>
      <c r="DJ93" s="142">
        <f>[1]playerSkillEffect!DJ93</f>
        <v>8</v>
      </c>
      <c r="DK93" s="142">
        <f>[1]playerSkillEffect!DK93</f>
        <v>0</v>
      </c>
      <c r="DL93" s="142">
        <f>[1]playerSkillEffect!DL93</f>
        <v>0</v>
      </c>
      <c r="DM93" s="142" t="str">
        <f>[1]playerSkillEffect!DM93</f>
        <v>[0,0]</v>
      </c>
      <c r="DN93" s="142">
        <f>[1]playerSkillEffect!DN93</f>
        <v>0</v>
      </c>
      <c r="DO93" s="142">
        <f>[1]playerSkillEffect!DO93</f>
        <v>0</v>
      </c>
      <c r="DP93" s="142">
        <f>[1]playerSkillEffect!DP93</f>
        <v>0</v>
      </c>
      <c r="DQ93" s="142">
        <f>[1]playerSkillEffect!DQ93</f>
        <v>0</v>
      </c>
      <c r="DR93" s="142" t="str">
        <f>[1]playerSkillEffect!DR93</f>
        <v>[1226,665]</v>
      </c>
      <c r="DS93" s="142">
        <f>[1]playerSkillEffect!DS93</f>
        <v>0</v>
      </c>
      <c r="DT93" s="142">
        <f>[1]playerSkillEffect!DT93</f>
        <v>5</v>
      </c>
      <c r="DU93" s="142">
        <f>[1]playerSkillEffect!DU93</f>
        <v>0</v>
      </c>
      <c r="DV93" s="142">
        <f>[1]playerSkillEffect!DV93</f>
        <v>0</v>
      </c>
      <c r="DW93" s="142">
        <f>[1]playerSkillEffect!DW93</f>
        <v>0</v>
      </c>
      <c r="DX93" s="142">
        <f>[1]playerSkillEffect!DX93</f>
        <v>0</v>
      </c>
      <c r="DY93" s="142">
        <f>[1]playerSkillEffect!DY93</f>
        <v>0</v>
      </c>
      <c r="DZ93" s="142">
        <f>[1]playerSkillEffect!DZ93</f>
        <v>0</v>
      </c>
      <c r="EA93" s="142">
        <f>[1]playerSkillEffect!EA93</f>
        <v>0</v>
      </c>
      <c r="EB93" s="142">
        <f>[1]playerSkillEffect!EB93</f>
        <v>0</v>
      </c>
      <c r="EC93" s="142">
        <f>[1]playerSkillEffect!EC93</f>
        <v>0</v>
      </c>
      <c r="ED93" s="142">
        <f>[1]playerSkillEffect!ED93</f>
        <v>0</v>
      </c>
      <c r="EE93" s="142">
        <f>[1]playerSkillEffect!EE93</f>
        <v>0</v>
      </c>
      <c r="EF93" s="142">
        <f>[1]playerSkillEffect!EF93</f>
        <v>0</v>
      </c>
      <c r="EG93" s="142">
        <f>[1]playerSkillEffect!EG93</f>
        <v>0</v>
      </c>
      <c r="EH93" s="142">
        <f>[1]playerSkillEffect!EH93</f>
        <v>0</v>
      </c>
      <c r="EI93" s="142">
        <f>[1]playerSkillEffect!EI93</f>
        <v>0</v>
      </c>
      <c r="EJ93" s="142">
        <f>[1]playerSkillEffect!EJ93</f>
        <v>0</v>
      </c>
      <c r="EK93" s="142">
        <f>[1]playerSkillEffect!EK93</f>
        <v>0</v>
      </c>
      <c r="EL93" s="142">
        <f>[1]playerSkillEffect!EL93</f>
        <v>0</v>
      </c>
      <c r="EM93" s="142">
        <f>[1]playerSkillEffect!EM93</f>
        <v>0</v>
      </c>
      <c r="EN93" s="142">
        <f>[1]playerSkillEffect!EN93</f>
        <v>0</v>
      </c>
      <c r="EO93" s="142">
        <f>[1]playerSkillEffect!EO93</f>
        <v>0</v>
      </c>
      <c r="EP93" s="142">
        <f>[1]playerSkillEffect!EP93</f>
        <v>0</v>
      </c>
      <c r="EQ93" s="142">
        <f>[1]playerSkillEffect!EQ93</f>
        <v>0</v>
      </c>
      <c r="ER93" s="142">
        <f>[1]playerSkillEffect!ER93</f>
        <v>0</v>
      </c>
      <c r="ES93" s="142">
        <f>[1]playerSkillEffect!ES93</f>
        <v>0</v>
      </c>
      <c r="ET93" s="142">
        <f>[1]playerSkillEffect!ET93</f>
        <v>0</v>
      </c>
      <c r="EU93" s="142">
        <f>[1]playerSkillEffect!EU93</f>
        <v>0</v>
      </c>
      <c r="EV93" s="142">
        <f>[1]playerSkillEffect!EV93</f>
        <v>0</v>
      </c>
      <c r="EW93" s="142">
        <f>[1]playerSkillEffect!EW93</f>
        <v>2</v>
      </c>
      <c r="EX93" s="142">
        <f>[1]playerSkillEffect!EX93</f>
        <v>0</v>
      </c>
      <c r="EY93" s="142">
        <f>[1]playerSkillEffect!EY93</f>
        <v>0</v>
      </c>
      <c r="EZ93" s="142">
        <f>[1]playerSkillEffect!EZ93</f>
        <v>101</v>
      </c>
      <c r="FA93" s="142">
        <f>[1]playerSkillEffect!FA93</f>
        <v>0</v>
      </c>
      <c r="FB93" s="142">
        <f>[1]playerSkillEffect!FB93</f>
        <v>0</v>
      </c>
      <c r="FC93" s="142" t="str">
        <f>[1]playerSkillEffect!FC93</f>
        <v>[[17,104]]</v>
      </c>
      <c r="FD93" s="142">
        <f>[1]playerSkillEffect!FD93</f>
        <v>0</v>
      </c>
      <c r="FE93" s="142">
        <f>[1]playerSkillEffect!FE93</f>
        <v>0</v>
      </c>
      <c r="FF93" s="142">
        <f>[1]playerSkillEffect!FF93</f>
        <v>0</v>
      </c>
      <c r="FG93" s="142">
        <f>[1]playerSkillEffect!FG93</f>
        <v>2</v>
      </c>
      <c r="FH93" s="142">
        <f>[1]playerSkillEffect!FH93</f>
        <v>1</v>
      </c>
      <c r="FI93" s="142">
        <f>[1]playerSkillEffect!FI93</f>
        <v>25</v>
      </c>
      <c r="FJ93" s="142">
        <f>[1]playerSkillEffect!FJ93</f>
        <v>2</v>
      </c>
      <c r="FK93" s="142">
        <f>[1]playerSkillEffect!FK93</f>
        <v>0</v>
      </c>
      <c r="FL93" s="142">
        <f>[1]playerSkillEffect!FL93</f>
        <v>0</v>
      </c>
      <c r="FM93" s="142">
        <f>[1]playerSkillEffect!FM93</f>
        <v>101</v>
      </c>
      <c r="FN93" s="142">
        <f>[1]playerSkillEffect!FN93</f>
        <v>0</v>
      </c>
      <c r="FO93" s="142">
        <f>[1]playerSkillEffect!FO93</f>
        <v>0</v>
      </c>
      <c r="FP93" s="142">
        <f>[1]playerSkillEffect!FP93</f>
        <v>0</v>
      </c>
      <c r="FQ93" s="142" t="str">
        <f>[1]playerSkillEffect!FQ93</f>
        <v>[[17,104]]</v>
      </c>
      <c r="FR93" s="142">
        <f>[1]playerSkillEffect!FR93</f>
        <v>0</v>
      </c>
      <c r="FS93" s="142">
        <f>[1]playerSkillEffect!FS93</f>
        <v>0</v>
      </c>
      <c r="FT93" s="142">
        <f>[1]playerSkillEffect!FT93</f>
        <v>0</v>
      </c>
      <c r="FU93" s="142">
        <f>[1]playerSkillEffect!FU93</f>
        <v>2</v>
      </c>
      <c r="FV93" s="142">
        <f>[1]playerSkillEffect!FV93</f>
        <v>2</v>
      </c>
      <c r="FW93" s="142">
        <f>[1]playerSkillEffect!FW93</f>
        <v>25</v>
      </c>
      <c r="FX93" s="142">
        <f>[1]playerSkillEffect!FX93</f>
        <v>2000</v>
      </c>
      <c r="FY93" s="142">
        <f>[1]playerSkillEffect!FY93</f>
        <v>1</v>
      </c>
      <c r="FZ93" s="142">
        <f>[1]playerSkillEffect!FZ93</f>
        <v>0</v>
      </c>
      <c r="GA93" s="142">
        <f>[1]playerSkillEffect!GA93</f>
        <v>0</v>
      </c>
      <c r="GB93" s="142">
        <f>[1]playerSkillEffect!GB93</f>
        <v>0</v>
      </c>
      <c r="GC93" s="142">
        <f>[1]playerSkillEffect!GC93</f>
        <v>0</v>
      </c>
      <c r="GD93" s="142">
        <f>[1]playerSkillEffect!GD93</f>
        <v>0</v>
      </c>
      <c r="GE93" s="142">
        <f>[1]playerSkillEffect!GE93</f>
        <v>0</v>
      </c>
      <c r="GF93" s="142">
        <f>[1]playerSkillEffect!GF93</f>
        <v>0</v>
      </c>
      <c r="GG93" s="142">
        <f>[1]playerSkillEffect!GG93</f>
        <v>0</v>
      </c>
      <c r="GH93" s="142">
        <f>[1]playerSkillEffect!GH93</f>
        <v>0</v>
      </c>
    </row>
    <row r="94" spans="1:190">
      <c r="A94" s="142">
        <f>[1]playerSkillEffect!A94</f>
        <v>517</v>
      </c>
      <c r="B94" s="142" t="str">
        <f>[1]playerSkillEffect!B94</f>
        <v>圣盾术</v>
      </c>
      <c r="C94" s="142">
        <f>[1]playerSkillEffect!C94</f>
        <v>2</v>
      </c>
      <c r="D94" s="142">
        <f>[1]playerSkillEffect!D94</f>
        <v>1</v>
      </c>
      <c r="E94" s="142">
        <f>[1]playerSkillEffect!E94</f>
        <v>1</v>
      </c>
      <c r="F94" s="142">
        <f>[1]playerSkillEffect!F94</f>
        <v>1</v>
      </c>
      <c r="G94" s="142">
        <f>[1]playerSkillEffect!G94</f>
        <v>2</v>
      </c>
      <c r="H94" s="142">
        <f>[1]playerSkillEffect!H94</f>
        <v>2</v>
      </c>
      <c r="I94" s="142">
        <f>[1]playerSkillEffect!I94</f>
        <v>0</v>
      </c>
      <c r="J94" s="142">
        <f>[1]playerSkillEffect!J94</f>
        <v>0</v>
      </c>
      <c r="K94" s="142">
        <f>[1]playerSkillEffect!K94</f>
        <v>0</v>
      </c>
      <c r="L94" s="142">
        <f>[1]playerSkillEffect!L94</f>
        <v>3.5999999999999997E-2</v>
      </c>
      <c r="M94" s="142">
        <f>[1]playerSkillEffect!M94</f>
        <v>2.7E-2</v>
      </c>
      <c r="N94" s="142" t="str">
        <f>[1]playerSkillEffect!N94</f>
        <v>PLAYERSKILL_517</v>
      </c>
      <c r="O94" s="142" t="str">
        <f>[1]playerSkillEffect!O94</f>
        <v>PLAYERSKILLDES_517</v>
      </c>
      <c r="P94" s="142" t="str">
        <f>[1]playerSkillEffect!P94</f>
        <v>PLAYERSKILLDES2_517</v>
      </c>
      <c r="Q94" s="142" t="str">
        <f>[1]playerSkillEffect!Q94</f>
        <v>PLAYERSKILLDES3_517</v>
      </c>
      <c r="R94" s="142" t="str">
        <f>[1]playerSkillEffect!R94</f>
        <v>PLAYERSKILLDES4_517</v>
      </c>
      <c r="S94" s="142" t="str">
        <f>[1]playerSkillEffect!S94</f>
        <v>ps_shengdunshu</v>
      </c>
      <c r="T94" s="142">
        <f>[1]playerSkillEffect!T94</f>
        <v>100</v>
      </c>
      <c r="U94" s="142">
        <f>[1]playerSkillEffect!U94</f>
        <v>0</v>
      </c>
      <c r="V94" s="142">
        <f>[1]playerSkillEffect!V94</f>
        <v>0</v>
      </c>
      <c r="W94" s="142">
        <f>[1]playerSkillEffect!W94</f>
        <v>0</v>
      </c>
      <c r="X94" s="142">
        <f>[1]playerSkillEffect!X94</f>
        <v>0</v>
      </c>
      <c r="Y94" s="142">
        <f>[1]playerSkillEffect!Y94</f>
        <v>0</v>
      </c>
      <c r="Z94" s="142">
        <f>[1]playerSkillEffect!Z94</f>
        <v>0</v>
      </c>
      <c r="AA94" s="142">
        <f>[1]playerSkillEffect!AA94</f>
        <v>0</v>
      </c>
      <c r="AB94" s="142">
        <f>[1]playerSkillEffect!AB94</f>
        <v>0</v>
      </c>
      <c r="AC94" s="142">
        <f>[1]playerSkillEffect!AC94</f>
        <v>0</v>
      </c>
      <c r="AD94" s="142">
        <f>[1]playerSkillEffect!AD94</f>
        <v>0</v>
      </c>
      <c r="AE94" s="142">
        <f>[1]playerSkillEffect!AE94</f>
        <v>0</v>
      </c>
      <c r="AF94" s="142">
        <f>[1]playerSkillEffect!AF94</f>
        <v>0</v>
      </c>
      <c r="AG94" s="142">
        <f>[1]playerSkillEffect!AG94</f>
        <v>0</v>
      </c>
      <c r="AH94" s="142">
        <f>[1]playerSkillEffect!AH94</f>
        <v>120</v>
      </c>
      <c r="AI94" s="142">
        <f>[1]playerSkillEffect!AI94</f>
        <v>0</v>
      </c>
      <c r="AJ94" s="142">
        <f>[1]playerSkillEffect!AJ94</f>
        <v>0</v>
      </c>
      <c r="AK94" s="142">
        <f>[1]playerSkillEffect!AK94</f>
        <v>0</v>
      </c>
      <c r="AL94" s="142">
        <f>[1]playerSkillEffect!AL94</f>
        <v>0</v>
      </c>
      <c r="AM94" s="142">
        <f>[1]playerSkillEffect!AM94</f>
        <v>2</v>
      </c>
      <c r="AN94" s="142" t="str">
        <f>[1]playerSkillEffect!AN94</f>
        <v>[["skill_hutishendun",1]]</v>
      </c>
      <c r="AO94" s="142">
        <f>[1]playerSkillEffect!AO94</f>
        <v>0</v>
      </c>
      <c r="AP94" s="142">
        <f>[1]playerSkillEffect!AP94</f>
        <v>3</v>
      </c>
      <c r="AQ94" s="142">
        <f>[1]playerSkillEffect!AQ94</f>
        <v>5</v>
      </c>
      <c r="AR94" s="142">
        <f>[1]playerSkillEffect!AR94</f>
        <v>0</v>
      </c>
      <c r="AS94" s="142">
        <f>[1]playerSkillEffect!AS94</f>
        <v>0</v>
      </c>
      <c r="AT94" s="142" t="str">
        <f>[1]playerSkillEffect!AT94</f>
        <v>[6000,0]</v>
      </c>
      <c r="AU94" s="142" t="str">
        <f>[1]playerSkillEffect!AU94</f>
        <v>[20000,0]</v>
      </c>
      <c r="AV94" s="142" t="str">
        <f>[1]playerSkillEffect!AV94</f>
        <v>[51,0]</v>
      </c>
      <c r="AW94" s="142">
        <f>[1]playerSkillEffect!AW94</f>
        <v>1</v>
      </c>
      <c r="AX94" s="142">
        <f>[1]playerSkillEffect!AX94</f>
        <v>1</v>
      </c>
      <c r="AY94" s="142">
        <f>[1]playerSkillEffect!AY94</f>
        <v>1</v>
      </c>
      <c r="AZ94" s="142" t="str">
        <f>[1]playerSkillEffect!AZ94</f>
        <v/>
      </c>
      <c r="BA94" s="142">
        <f>[1]playerSkillEffect!BA94</f>
        <v>0</v>
      </c>
      <c r="BB94" s="142">
        <f>[1]playerSkillEffect!BB94</f>
        <v>1</v>
      </c>
      <c r="BC94" s="142">
        <f>[1]playerSkillEffect!BC94</f>
        <v>0</v>
      </c>
      <c r="BD94" s="142" t="str">
        <f>[1]playerSkillEffect!BD94</f>
        <v/>
      </c>
      <c r="BE94" s="142">
        <f>[1]playerSkillEffect!BE94</f>
        <v>10517</v>
      </c>
      <c r="BF94" s="142" t="str">
        <f>[1]playerSkillEffect!BF94</f>
        <v/>
      </c>
      <c r="BG94" s="142" t="str">
        <f>[1]playerSkillEffect!BG94</f>
        <v/>
      </c>
      <c r="BH94" s="142">
        <f>[1]playerSkillEffect!BH94</f>
        <v>100</v>
      </c>
      <c r="BI94" s="142">
        <f>[1]playerSkillEffect!BI94</f>
        <v>0</v>
      </c>
      <c r="BJ94" s="142">
        <f>[1]playerSkillEffect!BJ94</f>
        <v>0</v>
      </c>
      <c r="BK94" s="142">
        <f>[1]playerSkillEffect!BK94</f>
        <v>1</v>
      </c>
      <c r="BL94" s="142">
        <f>[1]playerSkillEffect!BL94</f>
        <v>80</v>
      </c>
      <c r="BM94" s="142">
        <f>[1]playerSkillEffect!BM94</f>
        <v>8</v>
      </c>
      <c r="BN94" s="142">
        <f>[1]playerSkillEffect!BN94</f>
        <v>0</v>
      </c>
      <c r="BO94" s="142">
        <f>[1]playerSkillEffect!BO94</f>
        <v>0</v>
      </c>
      <c r="BP94" s="142" t="str">
        <f>[1]playerSkillEffect!BP94</f>
        <v>[0,0]</v>
      </c>
      <c r="BQ94" s="142">
        <f>[1]playerSkillEffect!BQ94</f>
        <v>0</v>
      </c>
      <c r="BR94" s="142">
        <f>[1]playerSkillEffect!BR94</f>
        <v>0</v>
      </c>
      <c r="BS94" s="142" t="str">
        <f>[1]playerSkillEffect!BS94</f>
        <v/>
      </c>
      <c r="BT94" s="142">
        <f>[1]playerSkillEffect!BT94</f>
        <v>0</v>
      </c>
      <c r="BU94" s="142" t="str">
        <f>[1]playerSkillEffect!BU94</f>
        <v/>
      </c>
      <c r="BV94" s="142">
        <f>[1]playerSkillEffect!BV94</f>
        <v>0</v>
      </c>
      <c r="BW94" s="142" t="str">
        <f>[1]playerSkillEffect!BW94</f>
        <v/>
      </c>
      <c r="BX94" s="142">
        <f>[1]playerSkillEffect!BX94</f>
        <v>5</v>
      </c>
      <c r="BY94" s="142" t="str">
        <f>[1]playerSkillEffect!BY94</f>
        <v/>
      </c>
      <c r="BZ94" s="142" t="str">
        <f>[1]playerSkillEffect!BZ94</f>
        <v/>
      </c>
      <c r="CA94" s="142">
        <f>[1]playerSkillEffect!CA94</f>
        <v>4517</v>
      </c>
      <c r="CB94" s="142" t="str">
        <f>[1]playerSkillEffect!CB94</f>
        <v>[100,0]</v>
      </c>
      <c r="CC94" s="142">
        <f>[1]playerSkillEffect!CC94</f>
        <v>0</v>
      </c>
      <c r="CD94" s="142">
        <f>[1]playerSkillEffect!CD94</f>
        <v>0</v>
      </c>
      <c r="CE94" s="142" t="str">
        <f>[1]playerSkillEffect!CE94</f>
        <v/>
      </c>
      <c r="CF94" s="142" t="str">
        <f>[1]playerSkillEffect!CF94</f>
        <v/>
      </c>
      <c r="CG94" s="142" t="str">
        <f>[1]playerSkillEffect!CG94</f>
        <v/>
      </c>
      <c r="CH94" s="142" t="str">
        <f>[1]playerSkillEffect!CH94</f>
        <v/>
      </c>
      <c r="CI94" s="142" t="str">
        <f>[1]playerSkillEffect!CI94</f>
        <v/>
      </c>
      <c r="CJ94" s="142">
        <f>[1]playerSkillEffect!CJ94</f>
        <v>0</v>
      </c>
      <c r="CK94" s="142">
        <f>[1]playerSkillEffect!CK94</f>
        <v>0</v>
      </c>
      <c r="CL94" s="142">
        <f>[1]playerSkillEffect!CL94</f>
        <v>0</v>
      </c>
      <c r="CM94" s="142">
        <f>[1]playerSkillEffect!CM94</f>
        <v>0</v>
      </c>
      <c r="CN94" s="142">
        <f>[1]playerSkillEffect!CN94</f>
        <v>0</v>
      </c>
      <c r="CO94" s="142">
        <f>[1]playerSkillEffect!CO94</f>
        <v>0</v>
      </c>
      <c r="CP94" s="142">
        <f>[1]playerSkillEffect!CP94</f>
        <v>0</v>
      </c>
      <c r="CQ94" s="142">
        <f>[1]playerSkillEffect!CQ94</f>
        <v>0</v>
      </c>
      <c r="CR94" s="142">
        <f>[1]playerSkillEffect!CR94</f>
        <v>0</v>
      </c>
      <c r="CS94" s="142">
        <f>[1]playerSkillEffect!CS94</f>
        <v>0</v>
      </c>
      <c r="CT94" s="142">
        <f>[1]playerSkillEffect!CT94</f>
        <v>0</v>
      </c>
      <c r="CU94" s="142">
        <f>[1]playerSkillEffect!CU94</f>
        <v>0</v>
      </c>
      <c r="CV94" s="142">
        <f>[1]playerSkillEffect!CV94</f>
        <v>0</v>
      </c>
      <c r="CW94" s="142">
        <f>[1]playerSkillEffect!CW94</f>
        <v>0</v>
      </c>
      <c r="CX94" s="142">
        <f>[1]playerSkillEffect!CX94</f>
        <v>0</v>
      </c>
      <c r="CY94" s="142">
        <f>[1]playerSkillEffect!CY94</f>
        <v>0</v>
      </c>
      <c r="CZ94" s="142">
        <f>[1]playerSkillEffect!CZ94</f>
        <v>0</v>
      </c>
      <c r="DA94" s="142">
        <f>[1]playerSkillEffect!DA94</f>
        <v>0</v>
      </c>
      <c r="DB94" s="142">
        <f>[1]playerSkillEffect!DB94</f>
        <v>0</v>
      </c>
      <c r="DC94" s="142">
        <f>[1]playerSkillEffect!DC94</f>
        <v>0</v>
      </c>
      <c r="DD94" s="142">
        <f>[1]playerSkillEffect!DD94</f>
        <v>0</v>
      </c>
      <c r="DE94" s="142">
        <f>[1]playerSkillEffect!DE94</f>
        <v>0</v>
      </c>
      <c r="DF94" s="142">
        <f>[1]playerSkillEffect!DF94</f>
        <v>0</v>
      </c>
      <c r="DG94" s="142">
        <f>[1]playerSkillEffect!DG94</f>
        <v>0</v>
      </c>
      <c r="DH94" s="142">
        <f>[1]playerSkillEffect!DH94</f>
        <v>0</v>
      </c>
      <c r="DI94" s="142">
        <f>[1]playerSkillEffect!DI94</f>
        <v>80</v>
      </c>
      <c r="DJ94" s="142">
        <f>[1]playerSkillEffect!DJ94</f>
        <v>0</v>
      </c>
      <c r="DK94" s="142">
        <f>[1]playerSkillEffect!DK94</f>
        <v>0</v>
      </c>
      <c r="DL94" s="142">
        <f>[1]playerSkillEffect!DL94</f>
        <v>0</v>
      </c>
      <c r="DM94" s="142">
        <f>[1]playerSkillEffect!DM94</f>
        <v>0</v>
      </c>
      <c r="DN94" s="142">
        <f>[1]playerSkillEffect!DN94</f>
        <v>0</v>
      </c>
      <c r="DO94" s="142">
        <f>[1]playerSkillEffect!DO94</f>
        <v>0</v>
      </c>
      <c r="DP94" s="142">
        <f>[1]playerSkillEffect!DP94</f>
        <v>0</v>
      </c>
      <c r="DQ94" s="142">
        <f>[1]playerSkillEffect!DQ94</f>
        <v>0</v>
      </c>
      <c r="DR94" s="142">
        <f>[1]playerSkillEffect!DR94</f>
        <v>0</v>
      </c>
      <c r="DS94" s="142">
        <f>[1]playerSkillEffect!DS94</f>
        <v>0</v>
      </c>
      <c r="DT94" s="142">
        <f>[1]playerSkillEffect!DT94</f>
        <v>5</v>
      </c>
      <c r="DU94" s="142">
        <f>[1]playerSkillEffect!DU94</f>
        <v>0</v>
      </c>
      <c r="DV94" s="142">
        <f>[1]playerSkillEffect!DV94</f>
        <v>0</v>
      </c>
      <c r="DW94" s="142">
        <f>[1]playerSkillEffect!DW94</f>
        <v>0</v>
      </c>
      <c r="DX94" s="142">
        <f>[1]playerSkillEffect!DX94</f>
        <v>0</v>
      </c>
      <c r="DY94" s="142">
        <f>[1]playerSkillEffect!DY94</f>
        <v>0</v>
      </c>
      <c r="DZ94" s="142">
        <f>[1]playerSkillEffect!DZ94</f>
        <v>0</v>
      </c>
      <c r="EA94" s="142">
        <f>[1]playerSkillEffect!EA94</f>
        <v>0</v>
      </c>
      <c r="EB94" s="142">
        <f>[1]playerSkillEffect!EB94</f>
        <v>0</v>
      </c>
      <c r="EC94" s="142">
        <f>[1]playerSkillEffect!EC94</f>
        <v>0</v>
      </c>
      <c r="ED94" s="142">
        <f>[1]playerSkillEffect!ED94</f>
        <v>0</v>
      </c>
      <c r="EE94" s="142">
        <f>[1]playerSkillEffect!EE94</f>
        <v>0</v>
      </c>
      <c r="EF94" s="142">
        <f>[1]playerSkillEffect!EF94</f>
        <v>0</v>
      </c>
      <c r="EG94" s="142">
        <f>[1]playerSkillEffect!EG94</f>
        <v>0</v>
      </c>
      <c r="EH94" s="142">
        <f>[1]playerSkillEffect!EH94</f>
        <v>0</v>
      </c>
      <c r="EI94" s="142">
        <f>[1]playerSkillEffect!EI94</f>
        <v>0</v>
      </c>
      <c r="EJ94" s="142">
        <f>[1]playerSkillEffect!EJ94</f>
        <v>0</v>
      </c>
      <c r="EK94" s="142">
        <f>[1]playerSkillEffect!EK94</f>
        <v>0</v>
      </c>
      <c r="EL94" s="142">
        <f>[1]playerSkillEffect!EL94</f>
        <v>0</v>
      </c>
      <c r="EM94" s="142">
        <f>[1]playerSkillEffect!EM94</f>
        <v>0</v>
      </c>
      <c r="EN94" s="142">
        <f>[1]playerSkillEffect!EN94</f>
        <v>0</v>
      </c>
      <c r="EO94" s="142">
        <f>[1]playerSkillEffect!EO94</f>
        <v>0</v>
      </c>
      <c r="EP94" s="142">
        <f>[1]playerSkillEffect!EP94</f>
        <v>0</v>
      </c>
      <c r="EQ94" s="142">
        <f>[1]playerSkillEffect!EQ94</f>
        <v>0</v>
      </c>
      <c r="ER94" s="142">
        <f>[1]playerSkillEffect!ER94</f>
        <v>0</v>
      </c>
      <c r="ES94" s="142">
        <f>[1]playerSkillEffect!ES94</f>
        <v>0</v>
      </c>
      <c r="ET94" s="142">
        <f>[1]playerSkillEffect!ET94</f>
        <v>0</v>
      </c>
      <c r="EU94" s="142">
        <f>[1]playerSkillEffect!EU94</f>
        <v>0</v>
      </c>
      <c r="EV94" s="142">
        <f>[1]playerSkillEffect!EV94</f>
        <v>0</v>
      </c>
      <c r="EW94" s="142">
        <f>[1]playerSkillEffect!EW94</f>
        <v>10</v>
      </c>
      <c r="EX94" s="142">
        <f>[1]playerSkillEffect!EX94</f>
        <v>0</v>
      </c>
      <c r="EY94" s="142">
        <f>[1]playerSkillEffect!EY94</f>
        <v>0</v>
      </c>
      <c r="EZ94" s="142">
        <f>[1]playerSkillEffect!EZ94</f>
        <v>100</v>
      </c>
      <c r="FA94" s="142">
        <f>[1]playerSkillEffect!FA94</f>
        <v>0</v>
      </c>
      <c r="FB94" s="142">
        <f>[1]playerSkillEffect!FB94</f>
        <v>0</v>
      </c>
      <c r="FC94" s="142">
        <f>[1]playerSkillEffect!FC94</f>
        <v>0</v>
      </c>
      <c r="FD94" s="142">
        <f>[1]playerSkillEffect!FD94</f>
        <v>0</v>
      </c>
      <c r="FE94" s="142">
        <f>[1]playerSkillEffect!FE94</f>
        <v>1</v>
      </c>
      <c r="FF94" s="142" t="str">
        <f>[1]playerSkillEffect!FF94</f>
        <v>[3,2,1]</v>
      </c>
      <c r="FG94" s="142" t="str">
        <f>[1]playerSkillEffect!FG94</f>
        <v/>
      </c>
      <c r="FH94" s="142">
        <f>[1]playerSkillEffect!FH94</f>
        <v>1</v>
      </c>
      <c r="FI94" s="142">
        <f>[1]playerSkillEffect!FI94</f>
        <v>25</v>
      </c>
      <c r="FJ94" s="142">
        <f>[1]playerSkillEffect!FJ94</f>
        <v>10</v>
      </c>
      <c r="FK94" s="142">
        <f>[1]playerSkillEffect!FK94</f>
        <v>0</v>
      </c>
      <c r="FL94" s="142">
        <f>[1]playerSkillEffect!FL94</f>
        <v>0</v>
      </c>
      <c r="FM94" s="142">
        <f>[1]playerSkillEffect!FM94</f>
        <v>100</v>
      </c>
      <c r="FN94" s="142">
        <f>[1]playerSkillEffect!FN94</f>
        <v>0</v>
      </c>
      <c r="FO94" s="142">
        <f>[1]playerSkillEffect!FO94</f>
        <v>0</v>
      </c>
      <c r="FP94" s="142">
        <f>[1]playerSkillEffect!FP94</f>
        <v>0</v>
      </c>
      <c r="FQ94" s="142">
        <f>[1]playerSkillEffect!FQ94</f>
        <v>0</v>
      </c>
      <c r="FR94" s="142">
        <f>[1]playerSkillEffect!FR94</f>
        <v>0</v>
      </c>
      <c r="FS94" s="142">
        <f>[1]playerSkillEffect!FS94</f>
        <v>1</v>
      </c>
      <c r="FT94" s="142" t="str">
        <f>[1]playerSkillEffect!FT94</f>
        <v>[3,2,1]</v>
      </c>
      <c r="FU94" s="142" t="str">
        <f>[1]playerSkillEffect!FU94</f>
        <v/>
      </c>
      <c r="FV94" s="142">
        <f>[1]playerSkillEffect!FV94</f>
        <v>1</v>
      </c>
      <c r="FW94" s="142">
        <f>[1]playerSkillEffect!FW94</f>
        <v>25</v>
      </c>
      <c r="FX94" s="142">
        <f>[1]playerSkillEffect!FX94</f>
        <v>2000</v>
      </c>
      <c r="FY94" s="142">
        <f>[1]playerSkillEffect!FY94</f>
        <v>1</v>
      </c>
      <c r="FZ94" s="142">
        <f>[1]playerSkillEffect!FZ94</f>
        <v>0</v>
      </c>
      <c r="GA94" s="142">
        <f>[1]playerSkillEffect!GA94</f>
        <v>0</v>
      </c>
      <c r="GB94" s="142">
        <f>[1]playerSkillEffect!GB94</f>
        <v>0</v>
      </c>
      <c r="GC94" s="142">
        <f>[1]playerSkillEffect!GC94</f>
        <v>0</v>
      </c>
      <c r="GD94" s="142">
        <f>[1]playerSkillEffect!GD94</f>
        <v>0</v>
      </c>
      <c r="GE94" s="142">
        <f>[1]playerSkillEffect!GE94</f>
        <v>0</v>
      </c>
      <c r="GF94" s="142">
        <f>[1]playerSkillEffect!GF94</f>
        <v>0</v>
      </c>
      <c r="GG94" s="142">
        <f>[1]playerSkillEffect!GG94</f>
        <v>0</v>
      </c>
      <c r="GH94" s="142">
        <f>[1]playerSkillEffect!GH94</f>
        <v>0</v>
      </c>
    </row>
    <row r="95" spans="1:190">
      <c r="A95" s="142">
        <f>[1]playerSkillEffect!A95</f>
        <v>518</v>
      </c>
      <c r="B95" s="142" t="str">
        <f>[1]playerSkillEffect!B95</f>
        <v>亡灵大军</v>
      </c>
      <c r="C95" s="142">
        <f>[1]playerSkillEffect!C95</f>
        <v>2</v>
      </c>
      <c r="D95" s="142">
        <f>[1]playerSkillEffect!D95</f>
        <v>1</v>
      </c>
      <c r="E95" s="142">
        <f>[1]playerSkillEffect!E95</f>
        <v>1</v>
      </c>
      <c r="F95" s="142">
        <f>[1]playerSkillEffect!F95</f>
        <v>1</v>
      </c>
      <c r="G95" s="142">
        <f>[1]playerSkillEffect!G95</f>
        <v>3</v>
      </c>
      <c r="H95" s="142">
        <f>[1]playerSkillEffect!H95</f>
        <v>3</v>
      </c>
      <c r="I95" s="142">
        <f>[1]playerSkillEffect!I95</f>
        <v>0</v>
      </c>
      <c r="J95" s="142">
        <f>[1]playerSkillEffect!J95</f>
        <v>0</v>
      </c>
      <c r="K95" s="142">
        <f>[1]playerSkillEffect!K95</f>
        <v>0</v>
      </c>
      <c r="L95" s="142">
        <f>[1]playerSkillEffect!L95</f>
        <v>3.5999999999999997E-2</v>
      </c>
      <c r="M95" s="142">
        <f>[1]playerSkillEffect!M95</f>
        <v>2.7E-2</v>
      </c>
      <c r="N95" s="142" t="str">
        <f>[1]playerSkillEffect!N95</f>
        <v>PLAYERSKILL_518</v>
      </c>
      <c r="O95" s="142" t="str">
        <f>[1]playerSkillEffect!O95</f>
        <v>PLAYERSKILLDES_518</v>
      </c>
      <c r="P95" s="142" t="str">
        <f>[1]playerSkillEffect!P95</f>
        <v>PLAYERSKILLDES2_518</v>
      </c>
      <c r="Q95" s="142" t="str">
        <f>[1]playerSkillEffect!Q95</f>
        <v>PLAYERSKILLDES3_518</v>
      </c>
      <c r="R95" s="142" t="str">
        <f>[1]playerSkillEffect!R95</f>
        <v>PLAYERSKILLDES4_518</v>
      </c>
      <c r="S95" s="142" t="str">
        <f>[1]playerSkillEffect!S95</f>
        <v>ps_wanglingdajun</v>
      </c>
      <c r="T95" s="142">
        <f>[1]playerSkillEffect!T95</f>
        <v>101</v>
      </c>
      <c r="U95" s="142">
        <f>[1]playerSkillEffect!U95</f>
        <v>0</v>
      </c>
      <c r="V95" s="142">
        <f>[1]playerSkillEffect!V95</f>
        <v>0</v>
      </c>
      <c r="W95" s="142">
        <f>[1]playerSkillEffect!W95</f>
        <v>0</v>
      </c>
      <c r="X95" s="142">
        <f>[1]playerSkillEffect!X95</f>
        <v>0</v>
      </c>
      <c r="Y95" s="142">
        <f>[1]playerSkillEffect!Y95</f>
        <v>0</v>
      </c>
      <c r="Z95" s="142">
        <f>[1]playerSkillEffect!Z95</f>
        <v>0</v>
      </c>
      <c r="AA95" s="142">
        <f>[1]playerSkillEffect!AA95</f>
        <v>0</v>
      </c>
      <c r="AB95" s="142">
        <f>[1]playerSkillEffect!AB95</f>
        <v>0</v>
      </c>
      <c r="AC95" s="142">
        <f>[1]playerSkillEffect!AC95</f>
        <v>0</v>
      </c>
      <c r="AD95" s="142" t="str">
        <f>[1]playerSkillEffect!AD95</f>
        <v>wanglingdajun1_wanglingdajun</v>
      </c>
      <c r="AE95" s="142">
        <f>[1]playerSkillEffect!AE95</f>
        <v>0</v>
      </c>
      <c r="AF95" s="142">
        <f>[1]playerSkillEffect!AF95</f>
        <v>0</v>
      </c>
      <c r="AG95" s="142" t="str">
        <f>[1]playerSkillEffect!AG95</f>
        <v>wanglingdajun2_wanglingdajun</v>
      </c>
      <c r="AH95" s="142">
        <f>[1]playerSkillEffect!AH95</f>
        <v>120</v>
      </c>
      <c r="AI95" s="142">
        <f>[1]playerSkillEffect!AI95</f>
        <v>0</v>
      </c>
      <c r="AJ95" s="142">
        <f>[1]playerSkillEffect!AJ95</f>
        <v>0</v>
      </c>
      <c r="AK95" s="142">
        <f>[1]playerSkillEffect!AK95</f>
        <v>0</v>
      </c>
      <c r="AL95" s="142">
        <f>[1]playerSkillEffect!AL95</f>
        <v>0</v>
      </c>
      <c r="AM95" s="142">
        <f>[1]playerSkillEffect!AM95</f>
        <v>1</v>
      </c>
      <c r="AN95" s="142" t="str">
        <f>[1]playerSkillEffect!AN95</f>
        <v>[["skill_zhaohunshu",1]]</v>
      </c>
      <c r="AO95" s="142">
        <f>[1]playerSkillEffect!AO95</f>
        <v>0</v>
      </c>
      <c r="AP95" s="142">
        <f>[1]playerSkillEffect!AP95</f>
        <v>3</v>
      </c>
      <c r="AQ95" s="142">
        <f>[1]playerSkillEffect!AQ95</f>
        <v>5</v>
      </c>
      <c r="AR95" s="142">
        <f>[1]playerSkillEffect!AR95</f>
        <v>0</v>
      </c>
      <c r="AS95" s="142">
        <f>[1]playerSkillEffect!AS95</f>
        <v>0</v>
      </c>
      <c r="AT95" s="142" t="str">
        <f>[1]playerSkillEffect!AT95</f>
        <v>[18000,0]</v>
      </c>
      <c r="AU95" s="142" t="str">
        <f>[1]playerSkillEffect!AU95</f>
        <v>[34000,0]</v>
      </c>
      <c r="AV95" s="142" t="str">
        <f>[1]playerSkillEffect!AV95</f>
        <v>[46,0]</v>
      </c>
      <c r="AW95" s="142">
        <f>[1]playerSkillEffect!AW95</f>
        <v>1</v>
      </c>
      <c r="AX95" s="142">
        <f>[1]playerSkillEffect!AX95</f>
        <v>1</v>
      </c>
      <c r="AY95" s="142">
        <f>[1]playerSkillEffect!AY95</f>
        <v>1</v>
      </c>
      <c r="AZ95" s="142" t="str">
        <f>[1]playerSkillEffect!AZ95</f>
        <v/>
      </c>
      <c r="BA95" s="142">
        <f>[1]playerSkillEffect!BA95</f>
        <v>0</v>
      </c>
      <c r="BB95" s="142">
        <f>[1]playerSkillEffect!BB95</f>
        <v>1</v>
      </c>
      <c r="BC95" s="142">
        <f>[1]playerSkillEffect!BC95</f>
        <v>0</v>
      </c>
      <c r="BD95" s="142" t="str">
        <f>[1]playerSkillEffect!BD95</f>
        <v/>
      </c>
      <c r="BE95" s="142" t="str">
        <f>[1]playerSkillEffect!BE95</f>
        <v/>
      </c>
      <c r="BF95" s="142" t="str">
        <f>[1]playerSkillEffect!BF95</f>
        <v/>
      </c>
      <c r="BG95" s="142" t="str">
        <f>[1]playerSkillEffect!BG95</f>
        <v/>
      </c>
      <c r="BH95" s="142">
        <f>[1]playerSkillEffect!BH95</f>
        <v>100</v>
      </c>
      <c r="BI95" s="142">
        <f>[1]playerSkillEffect!BI95</f>
        <v>0</v>
      </c>
      <c r="BJ95" s="142">
        <f>[1]playerSkillEffect!BJ95</f>
        <v>0</v>
      </c>
      <c r="BK95" s="142">
        <f>[1]playerSkillEffect!BK95</f>
        <v>1</v>
      </c>
      <c r="BL95" s="142">
        <f>[1]playerSkillEffect!BL95</f>
        <v>60</v>
      </c>
      <c r="BM95" s="142">
        <f>[1]playerSkillEffect!BM95</f>
        <v>2</v>
      </c>
      <c r="BN95" s="142">
        <f>[1]playerSkillEffect!BN95</f>
        <v>0</v>
      </c>
      <c r="BO95" s="142">
        <f>[1]playerSkillEffect!BO95</f>
        <v>0</v>
      </c>
      <c r="BP95" s="142" t="str">
        <f>[1]playerSkillEffect!BP95</f>
        <v>[4,1]</v>
      </c>
      <c r="BQ95" s="142">
        <f>[1]playerSkillEffect!BQ95</f>
        <v>3</v>
      </c>
      <c r="BR95" s="142">
        <f>[1]playerSkillEffect!BR95</f>
        <v>0</v>
      </c>
      <c r="BS95" s="142" t="str">
        <f>[1]playerSkillEffect!BS95</f>
        <v/>
      </c>
      <c r="BT95" s="142">
        <f>[1]playerSkillEffect!BT95</f>
        <v>0</v>
      </c>
      <c r="BU95" s="142" t="str">
        <f>[1]playerSkillEffect!BU95</f>
        <v/>
      </c>
      <c r="BV95" s="142">
        <f>[1]playerSkillEffect!BV95</f>
        <v>0</v>
      </c>
      <c r="BW95" s="142" t="str">
        <f>[1]playerSkillEffect!BW95</f>
        <v/>
      </c>
      <c r="BX95" s="142">
        <f>[1]playerSkillEffect!BX95</f>
        <v>5</v>
      </c>
      <c r="BY95" s="142" t="str">
        <f>[1]playerSkillEffect!BY95</f>
        <v/>
      </c>
      <c r="BZ95" s="142" t="str">
        <f>[1]playerSkillEffect!BZ95</f>
        <v/>
      </c>
      <c r="CA95" s="142">
        <f>[1]playerSkillEffect!CA95</f>
        <v>0</v>
      </c>
      <c r="CB95" s="142" t="str">
        <f>[1]playerSkillEffect!CB95</f>
        <v/>
      </c>
      <c r="CC95" s="142">
        <f>[1]playerSkillEffect!CC95</f>
        <v>0</v>
      </c>
      <c r="CD95" s="142">
        <f>[1]playerSkillEffect!CD95</f>
        <v>0</v>
      </c>
      <c r="CE95" s="142">
        <f>[1]playerSkillEffect!CE95</f>
        <v>8510</v>
      </c>
      <c r="CF95" s="142" t="str">
        <f>[1]playerSkillEffect!CF95</f>
        <v>[1,1]</v>
      </c>
      <c r="CG95" s="142" t="str">
        <f>[1]playerSkillEffect!CG95</f>
        <v>[9,0]</v>
      </c>
      <c r="CH95" s="142" t="str">
        <f>[1]playerSkillEffect!CH95</f>
        <v/>
      </c>
      <c r="CI95" s="142" t="str">
        <f>[1]playerSkillEffect!CI95</f>
        <v/>
      </c>
      <c r="CJ95" s="142">
        <f>[1]playerSkillEffect!CJ95</f>
        <v>0</v>
      </c>
      <c r="CK95" s="142">
        <f>[1]playerSkillEffect!CK95</f>
        <v>0</v>
      </c>
      <c r="CL95" s="142">
        <f>[1]playerSkillEffect!CL95</f>
        <v>0</v>
      </c>
      <c r="CM95" s="142">
        <f>[1]playerSkillEffect!CM95</f>
        <v>0</v>
      </c>
      <c r="CN95" s="142">
        <f>[1]playerSkillEffect!CN95</f>
        <v>0</v>
      </c>
      <c r="CO95" s="142">
        <f>[1]playerSkillEffect!CO95</f>
        <v>0</v>
      </c>
      <c r="CP95" s="142">
        <f>[1]playerSkillEffect!CP95</f>
        <v>0</v>
      </c>
      <c r="CQ95" s="142">
        <f>[1]playerSkillEffect!CQ95</f>
        <v>0</v>
      </c>
      <c r="CR95" s="142">
        <f>[1]playerSkillEffect!CR95</f>
        <v>0</v>
      </c>
      <c r="CS95" s="142">
        <f>[1]playerSkillEffect!CS95</f>
        <v>0</v>
      </c>
      <c r="CT95" s="142">
        <f>[1]playerSkillEffect!CT95</f>
        <v>0</v>
      </c>
      <c r="CU95" s="142">
        <f>[1]playerSkillEffect!CU95</f>
        <v>0</v>
      </c>
      <c r="CV95" s="142">
        <f>[1]playerSkillEffect!CV95</f>
        <v>0</v>
      </c>
      <c r="CW95" s="142">
        <f>[1]playerSkillEffect!CW95</f>
        <v>0</v>
      </c>
      <c r="CX95" s="142">
        <f>[1]playerSkillEffect!CX95</f>
        <v>0</v>
      </c>
      <c r="CY95" s="142">
        <f>[1]playerSkillEffect!CY95</f>
        <v>0</v>
      </c>
      <c r="CZ95" s="142">
        <f>[1]playerSkillEffect!CZ95</f>
        <v>0</v>
      </c>
      <c r="DA95" s="142">
        <f>[1]playerSkillEffect!DA95</f>
        <v>0</v>
      </c>
      <c r="DB95" s="142">
        <f>[1]playerSkillEffect!DB95</f>
        <v>0</v>
      </c>
      <c r="DC95" s="142">
        <f>[1]playerSkillEffect!DC95</f>
        <v>0</v>
      </c>
      <c r="DD95" s="142">
        <f>[1]playerSkillEffect!DD95</f>
        <v>0</v>
      </c>
      <c r="DE95" s="142">
        <f>[1]playerSkillEffect!DE95</f>
        <v>0</v>
      </c>
      <c r="DF95" s="142">
        <f>[1]playerSkillEffect!DF95</f>
        <v>0</v>
      </c>
      <c r="DG95" s="142">
        <f>[1]playerSkillEffect!DG95</f>
        <v>0</v>
      </c>
      <c r="DH95" s="142">
        <f>[1]playerSkillEffect!DH95</f>
        <v>0</v>
      </c>
      <c r="DI95" s="142">
        <f>[1]playerSkillEffect!DI95</f>
        <v>45</v>
      </c>
      <c r="DJ95" s="142">
        <f>[1]playerSkillEffect!DJ95</f>
        <v>0</v>
      </c>
      <c r="DK95" s="142">
        <f>[1]playerSkillEffect!DK95</f>
        <v>0</v>
      </c>
      <c r="DL95" s="142">
        <f>[1]playerSkillEffect!DL95</f>
        <v>0</v>
      </c>
      <c r="DM95" s="142">
        <f>[1]playerSkillEffect!DM95</f>
        <v>0</v>
      </c>
      <c r="DN95" s="142">
        <f>[1]playerSkillEffect!DN95</f>
        <v>0</v>
      </c>
      <c r="DO95" s="142">
        <f>[1]playerSkillEffect!DO95</f>
        <v>0</v>
      </c>
      <c r="DP95" s="142">
        <f>[1]playerSkillEffect!DP95</f>
        <v>0</v>
      </c>
      <c r="DQ95" s="142">
        <f>[1]playerSkillEffect!DQ95</f>
        <v>0</v>
      </c>
      <c r="DR95" s="142">
        <f>[1]playerSkillEffect!DR95</f>
        <v>0</v>
      </c>
      <c r="DS95" s="142">
        <f>[1]playerSkillEffect!DS95</f>
        <v>0</v>
      </c>
      <c r="DT95" s="142">
        <f>[1]playerSkillEffect!DT95</f>
        <v>5</v>
      </c>
      <c r="DU95" s="142">
        <f>[1]playerSkillEffect!DU95</f>
        <v>0</v>
      </c>
      <c r="DV95" s="142">
        <f>[1]playerSkillEffect!DV95</f>
        <v>0</v>
      </c>
      <c r="DW95" s="142">
        <f>[1]playerSkillEffect!DW95</f>
        <v>0</v>
      </c>
      <c r="DX95" s="142">
        <f>[1]playerSkillEffect!DX95</f>
        <v>0</v>
      </c>
      <c r="DY95" s="142">
        <f>[1]playerSkillEffect!DY95</f>
        <v>0</v>
      </c>
      <c r="DZ95" s="142">
        <f>[1]playerSkillEffect!DZ95</f>
        <v>0</v>
      </c>
      <c r="EA95" s="142">
        <f>[1]playerSkillEffect!EA95</f>
        <v>0</v>
      </c>
      <c r="EB95" s="142">
        <f>[1]playerSkillEffect!EB95</f>
        <v>0</v>
      </c>
      <c r="EC95" s="142">
        <f>[1]playerSkillEffect!EC95</f>
        <v>0</v>
      </c>
      <c r="ED95" s="142">
        <f>[1]playerSkillEffect!ED95</f>
        <v>0</v>
      </c>
      <c r="EE95" s="142">
        <f>[1]playerSkillEffect!EE95</f>
        <v>0</v>
      </c>
      <c r="EF95" s="142">
        <f>[1]playerSkillEffect!EF95</f>
        <v>0</v>
      </c>
      <c r="EG95" s="142">
        <f>[1]playerSkillEffect!EG95</f>
        <v>0</v>
      </c>
      <c r="EH95" s="142">
        <f>[1]playerSkillEffect!EH95</f>
        <v>0</v>
      </c>
      <c r="EI95" s="142">
        <f>[1]playerSkillEffect!EI95</f>
        <v>0</v>
      </c>
      <c r="EJ95" s="142">
        <f>[1]playerSkillEffect!EJ95</f>
        <v>0</v>
      </c>
      <c r="EK95" s="142">
        <f>[1]playerSkillEffect!EK95</f>
        <v>0</v>
      </c>
      <c r="EL95" s="142">
        <f>[1]playerSkillEffect!EL95</f>
        <v>0</v>
      </c>
      <c r="EM95" s="142">
        <f>[1]playerSkillEffect!EM95</f>
        <v>0</v>
      </c>
      <c r="EN95" s="142">
        <f>[1]playerSkillEffect!EN95</f>
        <v>0</v>
      </c>
      <c r="EO95" s="142">
        <f>[1]playerSkillEffect!EO95</f>
        <v>0</v>
      </c>
      <c r="EP95" s="142">
        <f>[1]playerSkillEffect!EP95</f>
        <v>0</v>
      </c>
      <c r="EQ95" s="142">
        <f>[1]playerSkillEffect!EQ95</f>
        <v>0</v>
      </c>
      <c r="ER95" s="142">
        <f>[1]playerSkillEffect!ER95</f>
        <v>0</v>
      </c>
      <c r="ES95" s="142">
        <f>[1]playerSkillEffect!ES95</f>
        <v>0</v>
      </c>
      <c r="ET95" s="142">
        <f>[1]playerSkillEffect!ET95</f>
        <v>0</v>
      </c>
      <c r="EU95" s="142">
        <f>[1]playerSkillEffect!EU95</f>
        <v>0</v>
      </c>
      <c r="EV95" s="142">
        <f>[1]playerSkillEffect!EV95</f>
        <v>0</v>
      </c>
      <c r="EW95" s="142">
        <f>[1]playerSkillEffect!EW95</f>
        <v>10</v>
      </c>
      <c r="EX95" s="142">
        <f>[1]playerSkillEffect!EX95</f>
        <v>0</v>
      </c>
      <c r="EY95" s="142">
        <f>[1]playerSkillEffect!EY95</f>
        <v>0</v>
      </c>
      <c r="EZ95" s="142">
        <f>[1]playerSkillEffect!EZ95</f>
        <v>101</v>
      </c>
      <c r="FA95" s="142">
        <f>[1]playerSkillEffect!FA95</f>
        <v>0</v>
      </c>
      <c r="FB95" s="142">
        <f>[1]playerSkillEffect!FB95</f>
        <v>0</v>
      </c>
      <c r="FC95" s="142">
        <f>[1]playerSkillEffect!FC95</f>
        <v>0</v>
      </c>
      <c r="FD95" s="142">
        <f>[1]playerSkillEffect!FD95</f>
        <v>0</v>
      </c>
      <c r="FE95" s="142">
        <f>[1]playerSkillEffect!FE95</f>
        <v>1</v>
      </c>
      <c r="FF95" s="142">
        <f>[1]playerSkillEffect!FF95</f>
        <v>0</v>
      </c>
      <c r="FG95" s="142" t="str">
        <f>[1]playerSkillEffect!FG95</f>
        <v/>
      </c>
      <c r="FH95" s="142">
        <f>[1]playerSkillEffect!FH95</f>
        <v>1</v>
      </c>
      <c r="FI95" s="142">
        <f>[1]playerSkillEffect!FI95</f>
        <v>25</v>
      </c>
      <c r="FJ95" s="142">
        <f>[1]playerSkillEffect!FJ95</f>
        <v>10</v>
      </c>
      <c r="FK95" s="142">
        <f>[1]playerSkillEffect!FK95</f>
        <v>0</v>
      </c>
      <c r="FL95" s="142">
        <f>[1]playerSkillEffect!FL95</f>
        <v>0</v>
      </c>
      <c r="FM95" s="142">
        <f>[1]playerSkillEffect!FM95</f>
        <v>101</v>
      </c>
      <c r="FN95" s="142">
        <f>[1]playerSkillEffect!FN95</f>
        <v>0</v>
      </c>
      <c r="FO95" s="142">
        <f>[1]playerSkillEffect!FO95</f>
        <v>0</v>
      </c>
      <c r="FP95" s="142">
        <f>[1]playerSkillEffect!FP95</f>
        <v>0</v>
      </c>
      <c r="FQ95" s="142">
        <f>[1]playerSkillEffect!FQ95</f>
        <v>0</v>
      </c>
      <c r="FR95" s="142">
        <f>[1]playerSkillEffect!FR95</f>
        <v>0</v>
      </c>
      <c r="FS95" s="142">
        <f>[1]playerSkillEffect!FS95</f>
        <v>1</v>
      </c>
      <c r="FT95" s="142" t="str">
        <f>[1]playerSkillEffect!FT95</f>
        <v>[3,2,1]</v>
      </c>
      <c r="FU95" s="142" t="str">
        <f>[1]playerSkillEffect!FU95</f>
        <v/>
      </c>
      <c r="FV95" s="142">
        <f>[1]playerSkillEffect!FV95</f>
        <v>1</v>
      </c>
      <c r="FW95" s="142">
        <f>[1]playerSkillEffect!FW95</f>
        <v>25</v>
      </c>
      <c r="FX95" s="142">
        <f>[1]playerSkillEffect!FX95</f>
        <v>2000</v>
      </c>
      <c r="FY95" s="142">
        <f>[1]playerSkillEffect!FY95</f>
        <v>1</v>
      </c>
      <c r="FZ95" s="142">
        <f>[1]playerSkillEffect!FZ95</f>
        <v>0</v>
      </c>
      <c r="GA95" s="142">
        <f>[1]playerSkillEffect!GA95</f>
        <v>0</v>
      </c>
      <c r="GB95" s="142">
        <f>[1]playerSkillEffect!GB95</f>
        <v>0</v>
      </c>
      <c r="GC95" s="142">
        <f>[1]playerSkillEffect!GC95</f>
        <v>0</v>
      </c>
      <c r="GD95" s="142">
        <f>[1]playerSkillEffect!GD95</f>
        <v>0</v>
      </c>
      <c r="GE95" s="142">
        <f>[1]playerSkillEffect!GE95</f>
        <v>0</v>
      </c>
      <c r="GF95" s="142">
        <f>[1]playerSkillEffect!GF95</f>
        <v>0</v>
      </c>
      <c r="GG95" s="142">
        <f>[1]playerSkillEffect!GG95</f>
        <v>0</v>
      </c>
      <c r="GH95" s="142">
        <f>[1]playerSkillEffect!GH95</f>
        <v>0</v>
      </c>
    </row>
    <row r="96" spans="1:190">
      <c r="A96" s="142">
        <f>[1]playerSkillEffect!A96</f>
        <v>5184</v>
      </c>
      <c r="B96" s="142" t="str">
        <f>[1]playerSkillEffect!B96</f>
        <v>亡灵大军</v>
      </c>
      <c r="C96" s="142">
        <f>[1]playerSkillEffect!C96</f>
        <v>2</v>
      </c>
      <c r="D96" s="142">
        <f>[1]playerSkillEffect!D96</f>
        <v>1</v>
      </c>
      <c r="E96" s="142">
        <f>[1]playerSkillEffect!E96</f>
        <v>1</v>
      </c>
      <c r="F96" s="142">
        <f>[1]playerSkillEffect!F96</f>
        <v>1</v>
      </c>
      <c r="G96" s="142">
        <f>[1]playerSkillEffect!G96</f>
        <v>3</v>
      </c>
      <c r="H96" s="142">
        <f>[1]playerSkillEffect!H96</f>
        <v>3</v>
      </c>
      <c r="I96" s="142">
        <f>[1]playerSkillEffect!I96</f>
        <v>0</v>
      </c>
      <c r="J96" s="142">
        <f>[1]playerSkillEffect!J96</f>
        <v>0</v>
      </c>
      <c r="K96" s="142">
        <f>[1]playerSkillEffect!K96</f>
        <v>0</v>
      </c>
      <c r="L96" s="142">
        <f>[1]playerSkillEffect!L96</f>
        <v>3.5999999999999997E-2</v>
      </c>
      <c r="M96" s="142">
        <f>[1]playerSkillEffect!M96</f>
        <v>2.7E-2</v>
      </c>
      <c r="N96" s="142" t="str">
        <f>[1]playerSkillEffect!N96</f>
        <v>PLAYERSKILL_518</v>
      </c>
      <c r="O96" s="142" t="str">
        <f>[1]playerSkillEffect!O96</f>
        <v>PLAYERSKILLDES_5184</v>
      </c>
      <c r="P96" s="142" t="str">
        <f>[1]playerSkillEffect!P96</f>
        <v>PLAYERSKILLDES2_5184</v>
      </c>
      <c r="Q96" s="142" t="str">
        <f>[1]playerSkillEffect!Q96</f>
        <v>PLAYERSKILLDES3_5184</v>
      </c>
      <c r="R96" s="142" t="str">
        <f>[1]playerSkillEffect!R96</f>
        <v>PLAYERSKILLDES4_5184</v>
      </c>
      <c r="S96" s="142" t="str">
        <f>[1]playerSkillEffect!S96</f>
        <v>ps_wanglingdajun</v>
      </c>
      <c r="T96" s="142">
        <f>[1]playerSkillEffect!T96</f>
        <v>101</v>
      </c>
      <c r="U96" s="142">
        <f>[1]playerSkillEffect!U96</f>
        <v>0</v>
      </c>
      <c r="V96" s="142">
        <f>[1]playerSkillEffect!V96</f>
        <v>0</v>
      </c>
      <c r="W96" s="142">
        <f>[1]playerSkillEffect!W96</f>
        <v>0</v>
      </c>
      <c r="X96" s="142">
        <f>[1]playerSkillEffect!X96</f>
        <v>0</v>
      </c>
      <c r="Y96" s="142">
        <f>[1]playerSkillEffect!Y96</f>
        <v>0</v>
      </c>
      <c r="Z96" s="142">
        <f>[1]playerSkillEffect!Z96</f>
        <v>0</v>
      </c>
      <c r="AA96" s="142">
        <f>[1]playerSkillEffect!AA96</f>
        <v>0</v>
      </c>
      <c r="AB96" s="142">
        <f>[1]playerSkillEffect!AB96</f>
        <v>0</v>
      </c>
      <c r="AC96" s="142">
        <f>[1]playerSkillEffect!AC96</f>
        <v>0</v>
      </c>
      <c r="AD96" s="142" t="str">
        <f>[1]playerSkillEffect!AD96</f>
        <v>wanglingdajun1_wanglingdajun</v>
      </c>
      <c r="AE96" s="142">
        <f>[1]playerSkillEffect!AE96</f>
        <v>0</v>
      </c>
      <c r="AF96" s="142">
        <f>[1]playerSkillEffect!AF96</f>
        <v>0</v>
      </c>
      <c r="AG96" s="142" t="str">
        <f>[1]playerSkillEffect!AG96</f>
        <v>wanglingdajun2_wanglingdajun</v>
      </c>
      <c r="AH96" s="142">
        <f>[1]playerSkillEffect!AH96</f>
        <v>120</v>
      </c>
      <c r="AI96" s="142">
        <f>[1]playerSkillEffect!AI96</f>
        <v>0</v>
      </c>
      <c r="AJ96" s="142">
        <f>[1]playerSkillEffect!AJ96</f>
        <v>0</v>
      </c>
      <c r="AK96" s="142">
        <f>[1]playerSkillEffect!AK96</f>
        <v>0</v>
      </c>
      <c r="AL96" s="142">
        <f>[1]playerSkillEffect!AL96</f>
        <v>0</v>
      </c>
      <c r="AM96" s="142">
        <f>[1]playerSkillEffect!AM96</f>
        <v>1</v>
      </c>
      <c r="AN96" s="142" t="str">
        <f>[1]playerSkillEffect!AN96</f>
        <v>[["skill_zhaohunshu",1]]</v>
      </c>
      <c r="AO96" s="142">
        <f>[1]playerSkillEffect!AO96</f>
        <v>0</v>
      </c>
      <c r="AP96" s="142">
        <f>[1]playerSkillEffect!AP96</f>
        <v>3</v>
      </c>
      <c r="AQ96" s="142">
        <f>[1]playerSkillEffect!AQ96</f>
        <v>5</v>
      </c>
      <c r="AR96" s="142">
        <f>[1]playerSkillEffect!AR96</f>
        <v>0</v>
      </c>
      <c r="AS96" s="142">
        <f>[1]playerSkillEffect!AS96</f>
        <v>0</v>
      </c>
      <c r="AT96" s="142" t="str">
        <f>[1]playerSkillEffect!AT96</f>
        <v>[18000,0]</v>
      </c>
      <c r="AU96" s="142" t="str">
        <f>[1]playerSkillEffect!AU96</f>
        <v>[34000,0]</v>
      </c>
      <c r="AV96" s="142" t="str">
        <f>[1]playerSkillEffect!AV96</f>
        <v>[46,0]</v>
      </c>
      <c r="AW96" s="142">
        <f>[1]playerSkillEffect!AW96</f>
        <v>1</v>
      </c>
      <c r="AX96" s="142">
        <f>[1]playerSkillEffect!AX96</f>
        <v>1</v>
      </c>
      <c r="AY96" s="142">
        <f>[1]playerSkillEffect!AY96</f>
        <v>1</v>
      </c>
      <c r="AZ96" s="142" t="str">
        <f>[1]playerSkillEffect!AZ96</f>
        <v/>
      </c>
      <c r="BA96" s="142">
        <f>[1]playerSkillEffect!BA96</f>
        <v>0</v>
      </c>
      <c r="BB96" s="142">
        <f>[1]playerSkillEffect!BB96</f>
        <v>1</v>
      </c>
      <c r="BC96" s="142">
        <f>[1]playerSkillEffect!BC96</f>
        <v>0</v>
      </c>
      <c r="BD96" s="142" t="str">
        <f>[1]playerSkillEffect!BD96</f>
        <v/>
      </c>
      <c r="BE96" s="142" t="str">
        <f>[1]playerSkillEffect!BE96</f>
        <v/>
      </c>
      <c r="BF96" s="142" t="str">
        <f>[1]playerSkillEffect!BF96</f>
        <v/>
      </c>
      <c r="BG96" s="142" t="str">
        <f>[1]playerSkillEffect!BG96</f>
        <v/>
      </c>
      <c r="BH96" s="142">
        <f>[1]playerSkillEffect!BH96</f>
        <v>100</v>
      </c>
      <c r="BI96" s="142">
        <f>[1]playerSkillEffect!BI96</f>
        <v>0</v>
      </c>
      <c r="BJ96" s="142">
        <f>[1]playerSkillEffect!BJ96</f>
        <v>0</v>
      </c>
      <c r="BK96" s="142">
        <f>[1]playerSkillEffect!BK96</f>
        <v>1</v>
      </c>
      <c r="BL96" s="142">
        <f>[1]playerSkillEffect!BL96</f>
        <v>60</v>
      </c>
      <c r="BM96" s="142">
        <f>[1]playerSkillEffect!BM96</f>
        <v>2</v>
      </c>
      <c r="BN96" s="142">
        <f>[1]playerSkillEffect!BN96</f>
        <v>0</v>
      </c>
      <c r="BO96" s="142">
        <f>[1]playerSkillEffect!BO96</f>
        <v>0</v>
      </c>
      <c r="BP96" s="142" t="str">
        <f>[1]playerSkillEffect!BP96</f>
        <v>[4,1]</v>
      </c>
      <c r="BQ96" s="142">
        <f>[1]playerSkillEffect!BQ96</f>
        <v>3</v>
      </c>
      <c r="BR96" s="142">
        <f>[1]playerSkillEffect!BR96</f>
        <v>0</v>
      </c>
      <c r="BS96" s="142" t="str">
        <f>[1]playerSkillEffect!BS96</f>
        <v/>
      </c>
      <c r="BT96" s="142">
        <f>[1]playerSkillEffect!BT96</f>
        <v>0</v>
      </c>
      <c r="BU96" s="142" t="str">
        <f>[1]playerSkillEffect!BU96</f>
        <v/>
      </c>
      <c r="BV96" s="142">
        <f>[1]playerSkillEffect!BV96</f>
        <v>0</v>
      </c>
      <c r="BW96" s="142" t="str">
        <f>[1]playerSkillEffect!BW96</f>
        <v/>
      </c>
      <c r="BX96" s="142">
        <f>[1]playerSkillEffect!BX96</f>
        <v>5</v>
      </c>
      <c r="BY96" s="142" t="str">
        <f>[1]playerSkillEffect!BY96</f>
        <v/>
      </c>
      <c r="BZ96" s="142" t="str">
        <f>[1]playerSkillEffect!BZ96</f>
        <v/>
      </c>
      <c r="CA96" s="142">
        <f>[1]playerSkillEffect!CA96</f>
        <v>0</v>
      </c>
      <c r="CB96" s="142">
        <f>[1]playerSkillEffect!CB96</f>
        <v>0</v>
      </c>
      <c r="CC96" s="142">
        <f>[1]playerSkillEffect!CC96</f>
        <v>0</v>
      </c>
      <c r="CD96" s="142">
        <f>[1]playerSkillEffect!CD96</f>
        <v>0</v>
      </c>
      <c r="CE96" s="142">
        <f>[1]playerSkillEffect!CE96</f>
        <v>85104</v>
      </c>
      <c r="CF96" s="142" t="str">
        <f>[1]playerSkillEffect!CF96</f>
        <v>[1,1]</v>
      </c>
      <c r="CG96" s="142" t="str">
        <f>[1]playerSkillEffect!CG96</f>
        <v>[9,0]</v>
      </c>
      <c r="CH96" s="142" t="str">
        <f>[1]playerSkillEffect!CH96</f>
        <v/>
      </c>
      <c r="CI96" s="142" t="str">
        <f>[1]playerSkillEffect!CI96</f>
        <v/>
      </c>
      <c r="CJ96" s="142">
        <f>[1]playerSkillEffect!CJ96</f>
        <v>0</v>
      </c>
      <c r="CK96" s="142">
        <f>[1]playerSkillEffect!CK96</f>
        <v>0</v>
      </c>
      <c r="CL96" s="142">
        <f>[1]playerSkillEffect!CL96</f>
        <v>0</v>
      </c>
      <c r="CM96" s="142">
        <f>[1]playerSkillEffect!CM96</f>
        <v>0</v>
      </c>
      <c r="CN96" s="142">
        <f>[1]playerSkillEffect!CN96</f>
        <v>0</v>
      </c>
      <c r="CO96" s="142">
        <f>[1]playerSkillEffect!CO96</f>
        <v>0</v>
      </c>
      <c r="CP96" s="142">
        <f>[1]playerSkillEffect!CP96</f>
        <v>0</v>
      </c>
      <c r="CQ96" s="142">
        <f>[1]playerSkillEffect!CQ96</f>
        <v>0</v>
      </c>
      <c r="CR96" s="142">
        <f>[1]playerSkillEffect!CR96</f>
        <v>0</v>
      </c>
      <c r="CS96" s="142">
        <f>[1]playerSkillEffect!CS96</f>
        <v>0</v>
      </c>
      <c r="CT96" s="142">
        <f>[1]playerSkillEffect!CT96</f>
        <v>0</v>
      </c>
      <c r="CU96" s="142">
        <f>[1]playerSkillEffect!CU96</f>
        <v>0</v>
      </c>
      <c r="CV96" s="142">
        <f>[1]playerSkillEffect!CV96</f>
        <v>0</v>
      </c>
      <c r="CW96" s="142">
        <f>[1]playerSkillEffect!CW96</f>
        <v>0</v>
      </c>
      <c r="CX96" s="142">
        <f>[1]playerSkillEffect!CX96</f>
        <v>0</v>
      </c>
      <c r="CY96" s="142">
        <f>[1]playerSkillEffect!CY96</f>
        <v>0</v>
      </c>
      <c r="CZ96" s="142">
        <f>[1]playerSkillEffect!CZ96</f>
        <v>0</v>
      </c>
      <c r="DA96" s="142">
        <f>[1]playerSkillEffect!DA96</f>
        <v>0</v>
      </c>
      <c r="DB96" s="142">
        <f>[1]playerSkillEffect!DB96</f>
        <v>0</v>
      </c>
      <c r="DC96" s="142">
        <f>[1]playerSkillEffect!DC96</f>
        <v>0</v>
      </c>
      <c r="DD96" s="142">
        <f>[1]playerSkillEffect!DD96</f>
        <v>0</v>
      </c>
      <c r="DE96" s="142">
        <f>[1]playerSkillEffect!DE96</f>
        <v>0</v>
      </c>
      <c r="DF96" s="142">
        <f>[1]playerSkillEffect!DF96</f>
        <v>0</v>
      </c>
      <c r="DG96" s="142">
        <f>[1]playerSkillEffect!DG96</f>
        <v>0</v>
      </c>
      <c r="DH96" s="142">
        <f>[1]playerSkillEffect!DH96</f>
        <v>0</v>
      </c>
      <c r="DI96" s="142">
        <f>[1]playerSkillEffect!DI96</f>
        <v>45</v>
      </c>
      <c r="DJ96" s="142">
        <f>[1]playerSkillEffect!DJ96</f>
        <v>0</v>
      </c>
      <c r="DK96" s="142">
        <f>[1]playerSkillEffect!DK96</f>
        <v>0</v>
      </c>
      <c r="DL96" s="142">
        <f>[1]playerSkillEffect!DL96</f>
        <v>0</v>
      </c>
      <c r="DM96" s="142">
        <f>[1]playerSkillEffect!DM96</f>
        <v>0</v>
      </c>
      <c r="DN96" s="142">
        <f>[1]playerSkillEffect!DN96</f>
        <v>0</v>
      </c>
      <c r="DO96" s="142">
        <f>[1]playerSkillEffect!DO96</f>
        <v>0</v>
      </c>
      <c r="DP96" s="142">
        <f>[1]playerSkillEffect!DP96</f>
        <v>0</v>
      </c>
      <c r="DQ96" s="142">
        <f>[1]playerSkillEffect!DQ96</f>
        <v>0</v>
      </c>
      <c r="DR96" s="142">
        <f>[1]playerSkillEffect!DR96</f>
        <v>0</v>
      </c>
      <c r="DS96" s="142">
        <f>[1]playerSkillEffect!DS96</f>
        <v>0</v>
      </c>
      <c r="DT96" s="142">
        <f>[1]playerSkillEffect!DT96</f>
        <v>5</v>
      </c>
      <c r="DU96" s="142">
        <f>[1]playerSkillEffect!DU96</f>
        <v>0</v>
      </c>
      <c r="DV96" s="142">
        <f>[1]playerSkillEffect!DV96</f>
        <v>0</v>
      </c>
      <c r="DW96" s="142">
        <f>[1]playerSkillEffect!DW96</f>
        <v>0</v>
      </c>
      <c r="DX96" s="142">
        <f>[1]playerSkillEffect!DX96</f>
        <v>0</v>
      </c>
      <c r="DY96" s="142">
        <f>[1]playerSkillEffect!DY96</f>
        <v>0</v>
      </c>
      <c r="DZ96" s="142">
        <f>[1]playerSkillEffect!DZ96</f>
        <v>0</v>
      </c>
      <c r="EA96" s="142">
        <f>[1]playerSkillEffect!EA96</f>
        <v>0</v>
      </c>
      <c r="EB96" s="142">
        <f>[1]playerSkillEffect!EB96</f>
        <v>0</v>
      </c>
      <c r="EC96" s="142">
        <f>[1]playerSkillEffect!EC96</f>
        <v>0</v>
      </c>
      <c r="ED96" s="142">
        <f>[1]playerSkillEffect!ED96</f>
        <v>0</v>
      </c>
      <c r="EE96" s="142">
        <f>[1]playerSkillEffect!EE96</f>
        <v>0</v>
      </c>
      <c r="EF96" s="142">
        <f>[1]playerSkillEffect!EF96</f>
        <v>0</v>
      </c>
      <c r="EG96" s="142">
        <f>[1]playerSkillEffect!EG96</f>
        <v>0</v>
      </c>
      <c r="EH96" s="142">
        <f>[1]playerSkillEffect!EH96</f>
        <v>0</v>
      </c>
      <c r="EI96" s="142">
        <f>[1]playerSkillEffect!EI96</f>
        <v>0</v>
      </c>
      <c r="EJ96" s="142">
        <f>[1]playerSkillEffect!EJ96</f>
        <v>0</v>
      </c>
      <c r="EK96" s="142">
        <f>[1]playerSkillEffect!EK96</f>
        <v>0</v>
      </c>
      <c r="EL96" s="142">
        <f>[1]playerSkillEffect!EL96</f>
        <v>0</v>
      </c>
      <c r="EM96" s="142">
        <f>[1]playerSkillEffect!EM96</f>
        <v>0</v>
      </c>
      <c r="EN96" s="142">
        <f>[1]playerSkillEffect!EN96</f>
        <v>0</v>
      </c>
      <c r="EO96" s="142">
        <f>[1]playerSkillEffect!EO96</f>
        <v>0</v>
      </c>
      <c r="EP96" s="142">
        <f>[1]playerSkillEffect!EP96</f>
        <v>0</v>
      </c>
      <c r="EQ96" s="142">
        <f>[1]playerSkillEffect!EQ96</f>
        <v>0</v>
      </c>
      <c r="ER96" s="142">
        <f>[1]playerSkillEffect!ER96</f>
        <v>0</v>
      </c>
      <c r="ES96" s="142">
        <f>[1]playerSkillEffect!ES96</f>
        <v>0</v>
      </c>
      <c r="ET96" s="142">
        <f>[1]playerSkillEffect!ET96</f>
        <v>0</v>
      </c>
      <c r="EU96" s="142">
        <f>[1]playerSkillEffect!EU96</f>
        <v>0</v>
      </c>
      <c r="EV96" s="142">
        <f>[1]playerSkillEffect!EV96</f>
        <v>0</v>
      </c>
      <c r="EW96" s="142">
        <f>[1]playerSkillEffect!EW96</f>
        <v>10</v>
      </c>
      <c r="EX96" s="142">
        <f>[1]playerSkillEffect!EX96</f>
        <v>0</v>
      </c>
      <c r="EY96" s="142">
        <f>[1]playerSkillEffect!EY96</f>
        <v>0</v>
      </c>
      <c r="EZ96" s="142">
        <f>[1]playerSkillEffect!EZ96</f>
        <v>101</v>
      </c>
      <c r="FA96" s="142">
        <f>[1]playerSkillEffect!FA96</f>
        <v>0</v>
      </c>
      <c r="FB96" s="142">
        <f>[1]playerSkillEffect!FB96</f>
        <v>0</v>
      </c>
      <c r="FC96" s="142">
        <f>[1]playerSkillEffect!FC96</f>
        <v>0</v>
      </c>
      <c r="FD96" s="142">
        <f>[1]playerSkillEffect!FD96</f>
        <v>0</v>
      </c>
      <c r="FE96" s="142">
        <f>[1]playerSkillEffect!FE96</f>
        <v>1</v>
      </c>
      <c r="FF96" s="142">
        <f>[1]playerSkillEffect!FF96</f>
        <v>0</v>
      </c>
      <c r="FG96" s="142" t="str">
        <f>[1]playerSkillEffect!FG96</f>
        <v/>
      </c>
      <c r="FH96" s="142">
        <f>[1]playerSkillEffect!FH96</f>
        <v>1</v>
      </c>
      <c r="FI96" s="142">
        <f>[1]playerSkillEffect!FI96</f>
        <v>25</v>
      </c>
      <c r="FJ96" s="142">
        <f>[1]playerSkillEffect!FJ96</f>
        <v>10</v>
      </c>
      <c r="FK96" s="142">
        <f>[1]playerSkillEffect!FK96</f>
        <v>0</v>
      </c>
      <c r="FL96" s="142">
        <f>[1]playerSkillEffect!FL96</f>
        <v>0</v>
      </c>
      <c r="FM96" s="142">
        <f>[1]playerSkillEffect!FM96</f>
        <v>101</v>
      </c>
      <c r="FN96" s="142">
        <f>[1]playerSkillEffect!FN96</f>
        <v>0</v>
      </c>
      <c r="FO96" s="142">
        <f>[1]playerSkillEffect!FO96</f>
        <v>0</v>
      </c>
      <c r="FP96" s="142">
        <f>[1]playerSkillEffect!FP96</f>
        <v>0</v>
      </c>
      <c r="FQ96" s="142">
        <f>[1]playerSkillEffect!FQ96</f>
        <v>0</v>
      </c>
      <c r="FR96" s="142">
        <f>[1]playerSkillEffect!FR96</f>
        <v>0</v>
      </c>
      <c r="FS96" s="142">
        <f>[1]playerSkillEffect!FS96</f>
        <v>1</v>
      </c>
      <c r="FT96" s="142" t="str">
        <f>[1]playerSkillEffect!FT96</f>
        <v>[3,2,1]</v>
      </c>
      <c r="FU96" s="142" t="str">
        <f>[1]playerSkillEffect!FU96</f>
        <v/>
      </c>
      <c r="FV96" s="142">
        <f>[1]playerSkillEffect!FV96</f>
        <v>1</v>
      </c>
      <c r="FW96" s="142">
        <f>[1]playerSkillEffect!FW96</f>
        <v>25</v>
      </c>
      <c r="FX96" s="142">
        <f>[1]playerSkillEffect!FX96</f>
        <v>2000</v>
      </c>
      <c r="FY96" s="142">
        <f>[1]playerSkillEffect!FY96</f>
        <v>1</v>
      </c>
      <c r="FZ96" s="142">
        <f>[1]playerSkillEffect!FZ96</f>
        <v>0</v>
      </c>
      <c r="GA96" s="142">
        <f>[1]playerSkillEffect!GA96</f>
        <v>0</v>
      </c>
      <c r="GB96" s="142">
        <f>[1]playerSkillEffect!GB96</f>
        <v>0</v>
      </c>
      <c r="GC96" s="142">
        <f>[1]playerSkillEffect!GC96</f>
        <v>0</v>
      </c>
      <c r="GD96" s="142">
        <f>[1]playerSkillEffect!GD96</f>
        <v>0</v>
      </c>
      <c r="GE96" s="142">
        <f>[1]playerSkillEffect!GE96</f>
        <v>0</v>
      </c>
      <c r="GF96" s="142">
        <f>[1]playerSkillEffect!GF96</f>
        <v>0</v>
      </c>
      <c r="GG96" s="142">
        <f>[1]playerSkillEffect!GG96</f>
        <v>0</v>
      </c>
      <c r="GH96" s="142">
        <f>[1]playerSkillEffect!GH96</f>
        <v>0</v>
      </c>
    </row>
    <row r="97" spans="1:190">
      <c r="A97" s="142">
        <f>[1]playerSkillEffect!A97</f>
        <v>519</v>
      </c>
      <c r="B97" s="142" t="str">
        <f>[1]playerSkillEffect!B97</f>
        <v>屠杀指令</v>
      </c>
      <c r="C97" s="142">
        <f>[1]playerSkillEffect!C97</f>
        <v>2</v>
      </c>
      <c r="D97" s="142">
        <f>[1]playerSkillEffect!D97</f>
        <v>1</v>
      </c>
      <c r="E97" s="142">
        <f>[1]playerSkillEffect!E97</f>
        <v>1</v>
      </c>
      <c r="F97" s="142">
        <f>[1]playerSkillEffect!F97</f>
        <v>1</v>
      </c>
      <c r="G97" s="142">
        <f>[1]playerSkillEffect!G97</f>
        <v>2</v>
      </c>
      <c r="H97" s="142">
        <f>[1]playerSkillEffect!H97</f>
        <v>2</v>
      </c>
      <c r="I97" s="142">
        <f>[1]playerSkillEffect!I97</f>
        <v>0</v>
      </c>
      <c r="J97" s="142">
        <f>[1]playerSkillEffect!J97</f>
        <v>0</v>
      </c>
      <c r="K97" s="142">
        <f>[1]playerSkillEffect!K97</f>
        <v>0</v>
      </c>
      <c r="L97" s="142">
        <f>[1]playerSkillEffect!L97</f>
        <v>3.5999999999999997E-2</v>
      </c>
      <c r="M97" s="142">
        <f>[1]playerSkillEffect!M97</f>
        <v>2.7E-2</v>
      </c>
      <c r="N97" s="142" t="str">
        <f>[1]playerSkillEffect!N97</f>
        <v>PLAYERSKILL_519</v>
      </c>
      <c r="O97" s="142" t="str">
        <f>[1]playerSkillEffect!O97</f>
        <v>PLAYERSKILLDES_519</v>
      </c>
      <c r="P97" s="142" t="str">
        <f>[1]playerSkillEffect!P97</f>
        <v>PLAYERSKILLDES2_519</v>
      </c>
      <c r="Q97" s="142" t="str">
        <f>[1]playerSkillEffect!Q97</f>
        <v>PLAYERSKILLDES3_519</v>
      </c>
      <c r="R97" s="142" t="str">
        <f>[1]playerSkillEffect!R97</f>
        <v>PLAYERSKILLDES4_519</v>
      </c>
      <c r="S97" s="142" t="str">
        <f>[1]playerSkillEffect!S97</f>
        <v>ps_shaluzhiling</v>
      </c>
      <c r="T97" s="142">
        <f>[1]playerSkillEffect!T97</f>
        <v>101</v>
      </c>
      <c r="U97" s="142">
        <f>[1]playerSkillEffect!U97</f>
        <v>0</v>
      </c>
      <c r="V97" s="142">
        <f>[1]playerSkillEffect!V97</f>
        <v>0</v>
      </c>
      <c r="W97" s="142">
        <f>[1]playerSkillEffect!W97</f>
        <v>0</v>
      </c>
      <c r="X97" s="142">
        <f>[1]playerSkillEffect!X97</f>
        <v>0</v>
      </c>
      <c r="Y97" s="142">
        <f>[1]playerSkillEffect!Y97</f>
        <v>0</v>
      </c>
      <c r="Z97" s="142">
        <f>[1]playerSkillEffect!Z97</f>
        <v>0</v>
      </c>
      <c r="AA97" s="142">
        <f>[1]playerSkillEffect!AA97</f>
        <v>0</v>
      </c>
      <c r="AB97" s="142">
        <f>[1]playerSkillEffect!AB97</f>
        <v>0</v>
      </c>
      <c r="AC97" s="142">
        <f>[1]playerSkillEffect!AC97</f>
        <v>0</v>
      </c>
      <c r="AD97" s="142">
        <f>[1]playerSkillEffect!AD97</f>
        <v>0</v>
      </c>
      <c r="AE97" s="142">
        <f>[1]playerSkillEffect!AE97</f>
        <v>0</v>
      </c>
      <c r="AF97" s="142">
        <f>[1]playerSkillEffect!AF97</f>
        <v>0</v>
      </c>
      <c r="AG97" s="142">
        <f>[1]playerSkillEffect!AG97</f>
        <v>0</v>
      </c>
      <c r="AH97" s="142">
        <f>[1]playerSkillEffect!AH97</f>
        <v>120</v>
      </c>
      <c r="AI97" s="142">
        <f>[1]playerSkillEffect!AI97</f>
        <v>0</v>
      </c>
      <c r="AJ97" s="142">
        <f>[1]playerSkillEffect!AJ97</f>
        <v>0</v>
      </c>
      <c r="AK97" s="142">
        <f>[1]playerSkillEffect!AK97</f>
        <v>0</v>
      </c>
      <c r="AL97" s="142">
        <f>[1]playerSkillEffect!AL97</f>
        <v>0</v>
      </c>
      <c r="AM97" s="142">
        <f>[1]playerSkillEffect!AM97</f>
        <v>1</v>
      </c>
      <c r="AN97" s="142" t="str">
        <f>[1]playerSkillEffect!AN97</f>
        <v>[["skill_tushazhiling",1]]</v>
      </c>
      <c r="AO97" s="142">
        <f>[1]playerSkillEffect!AO97</f>
        <v>0</v>
      </c>
      <c r="AP97" s="142">
        <f>[1]playerSkillEffect!AP97</f>
        <v>3</v>
      </c>
      <c r="AQ97" s="142">
        <f>[1]playerSkillEffect!AQ97</f>
        <v>5</v>
      </c>
      <c r="AR97" s="142">
        <f>[1]playerSkillEffect!AR97</f>
        <v>0</v>
      </c>
      <c r="AS97" s="142">
        <f>[1]playerSkillEffect!AS97</f>
        <v>0</v>
      </c>
      <c r="AT97" s="142" t="str">
        <f>[1]playerSkillEffect!AT97</f>
        <v>[8000,0]</v>
      </c>
      <c r="AU97" s="142" t="str">
        <f>[1]playerSkillEffect!AU97</f>
        <v>[8000,0]</v>
      </c>
      <c r="AV97" s="142" t="str">
        <f>[1]playerSkillEffect!AV97</f>
        <v>[38,0.5]</v>
      </c>
      <c r="AW97" s="142">
        <f>[1]playerSkillEffect!AW97</f>
        <v>1</v>
      </c>
      <c r="AX97" s="142">
        <f>[1]playerSkillEffect!AX97</f>
        <v>1</v>
      </c>
      <c r="AY97" s="142">
        <f>[1]playerSkillEffect!AY97</f>
        <v>1</v>
      </c>
      <c r="AZ97" s="142" t="str">
        <f>[1]playerSkillEffect!AZ97</f>
        <v/>
      </c>
      <c r="BA97" s="142">
        <f>[1]playerSkillEffect!BA97</f>
        <v>0</v>
      </c>
      <c r="BB97" s="142">
        <f>[1]playerSkillEffect!BB97</f>
        <v>1</v>
      </c>
      <c r="BC97" s="142">
        <f>[1]playerSkillEffect!BC97</f>
        <v>0</v>
      </c>
      <c r="BD97" s="142" t="str">
        <f>[1]playerSkillEffect!BD97</f>
        <v/>
      </c>
      <c r="BE97" s="142">
        <f>[1]playerSkillEffect!BE97</f>
        <v>10519</v>
      </c>
      <c r="BF97" s="142" t="str">
        <f>[1]playerSkillEffect!BF97</f>
        <v/>
      </c>
      <c r="BG97" s="142" t="str">
        <f>[1]playerSkillEffect!BG97</f>
        <v/>
      </c>
      <c r="BH97" s="142">
        <f>[1]playerSkillEffect!BH97</f>
        <v>100</v>
      </c>
      <c r="BI97" s="142">
        <f>[1]playerSkillEffect!BI97</f>
        <v>0</v>
      </c>
      <c r="BJ97" s="142">
        <f>[1]playerSkillEffect!BJ97</f>
        <v>0</v>
      </c>
      <c r="BK97" s="142">
        <f>[1]playerSkillEffect!BK97</f>
        <v>1</v>
      </c>
      <c r="BL97" s="142">
        <f>[1]playerSkillEffect!BL97</f>
        <v>2000</v>
      </c>
      <c r="BM97" s="142">
        <f>[1]playerSkillEffect!BM97</f>
        <v>9</v>
      </c>
      <c r="BN97" s="142">
        <f>[1]playerSkillEffect!BN97</f>
        <v>0</v>
      </c>
      <c r="BO97" s="142">
        <f>[1]playerSkillEffect!BO97</f>
        <v>0</v>
      </c>
      <c r="BP97" s="142" t="str">
        <f>[1]playerSkillEffect!BP97</f>
        <v>[0,0]</v>
      </c>
      <c r="BQ97" s="142">
        <f>[1]playerSkillEffect!BQ97</f>
        <v>0</v>
      </c>
      <c r="BR97" s="142">
        <f>[1]playerSkillEffect!BR97</f>
        <v>0</v>
      </c>
      <c r="BS97" s="142" t="str">
        <f>[1]playerSkillEffect!BS97</f>
        <v/>
      </c>
      <c r="BT97" s="142">
        <f>[1]playerSkillEffect!BT97</f>
        <v>0</v>
      </c>
      <c r="BU97" s="142" t="str">
        <f>[1]playerSkillEffect!BU97</f>
        <v/>
      </c>
      <c r="BV97" s="142">
        <f>[1]playerSkillEffect!BV97</f>
        <v>0</v>
      </c>
      <c r="BW97" s="142" t="str">
        <f>[1]playerSkillEffect!BW97</f>
        <v/>
      </c>
      <c r="BX97" s="142">
        <f>[1]playerSkillEffect!BX97</f>
        <v>5</v>
      </c>
      <c r="BY97" s="142" t="str">
        <f>[1]playerSkillEffect!BY97</f>
        <v/>
      </c>
      <c r="BZ97" s="142" t="str">
        <f>[1]playerSkillEffect!BZ97</f>
        <v/>
      </c>
      <c r="CA97" s="142">
        <f>[1]playerSkillEffect!CA97</f>
        <v>4519</v>
      </c>
      <c r="CB97" s="142" t="str">
        <f>[1]playerSkillEffect!CB97</f>
        <v>[100,0]</v>
      </c>
      <c r="CC97" s="142">
        <f>[1]playerSkillEffect!CC97</f>
        <v>0</v>
      </c>
      <c r="CD97" s="142">
        <f>[1]playerSkillEffect!CD97</f>
        <v>0</v>
      </c>
      <c r="CE97" s="142" t="str">
        <f>[1]playerSkillEffect!CE97</f>
        <v/>
      </c>
      <c r="CF97" s="142" t="str">
        <f>[1]playerSkillEffect!CF97</f>
        <v/>
      </c>
      <c r="CG97" s="142" t="str">
        <f>[1]playerSkillEffect!CG97</f>
        <v/>
      </c>
      <c r="CH97" s="142" t="str">
        <f>[1]playerSkillEffect!CH97</f>
        <v/>
      </c>
      <c r="CI97" s="142" t="str">
        <f>[1]playerSkillEffect!CI97</f>
        <v/>
      </c>
      <c r="CJ97" s="142">
        <f>[1]playerSkillEffect!CJ97</f>
        <v>0</v>
      </c>
      <c r="CK97" s="142">
        <f>[1]playerSkillEffect!CK97</f>
        <v>0</v>
      </c>
      <c r="CL97" s="142">
        <f>[1]playerSkillEffect!CL97</f>
        <v>0</v>
      </c>
      <c r="CM97" s="142">
        <f>[1]playerSkillEffect!CM97</f>
        <v>0</v>
      </c>
      <c r="CN97" s="142">
        <f>[1]playerSkillEffect!CN97</f>
        <v>0</v>
      </c>
      <c r="CO97" s="142">
        <f>[1]playerSkillEffect!CO97</f>
        <v>0</v>
      </c>
      <c r="CP97" s="142">
        <f>[1]playerSkillEffect!CP97</f>
        <v>0</v>
      </c>
      <c r="CQ97" s="142">
        <f>[1]playerSkillEffect!CQ97</f>
        <v>0</v>
      </c>
      <c r="CR97" s="142">
        <f>[1]playerSkillEffect!CR97</f>
        <v>0</v>
      </c>
      <c r="CS97" s="142">
        <f>[1]playerSkillEffect!CS97</f>
        <v>0</v>
      </c>
      <c r="CT97" s="142">
        <f>[1]playerSkillEffect!CT97</f>
        <v>0</v>
      </c>
      <c r="CU97" s="142">
        <f>[1]playerSkillEffect!CU97</f>
        <v>0</v>
      </c>
      <c r="CV97" s="142">
        <f>[1]playerSkillEffect!CV97</f>
        <v>0</v>
      </c>
      <c r="CW97" s="142">
        <f>[1]playerSkillEffect!CW97</f>
        <v>0</v>
      </c>
      <c r="CX97" s="142">
        <f>[1]playerSkillEffect!CX97</f>
        <v>0</v>
      </c>
      <c r="CY97" s="142">
        <f>[1]playerSkillEffect!CY97</f>
        <v>0</v>
      </c>
      <c r="CZ97" s="142">
        <f>[1]playerSkillEffect!CZ97</f>
        <v>0</v>
      </c>
      <c r="DA97" s="142">
        <f>[1]playerSkillEffect!DA97</f>
        <v>0</v>
      </c>
      <c r="DB97" s="142">
        <f>[1]playerSkillEffect!DB97</f>
        <v>0</v>
      </c>
      <c r="DC97" s="142">
        <f>[1]playerSkillEffect!DC97</f>
        <v>0</v>
      </c>
      <c r="DD97" s="142">
        <f>[1]playerSkillEffect!DD97</f>
        <v>0</v>
      </c>
      <c r="DE97" s="142">
        <f>[1]playerSkillEffect!DE97</f>
        <v>0</v>
      </c>
      <c r="DF97" s="142">
        <f>[1]playerSkillEffect!DF97</f>
        <v>0</v>
      </c>
      <c r="DG97" s="142">
        <f>[1]playerSkillEffect!DG97</f>
        <v>0</v>
      </c>
      <c r="DH97" s="142">
        <f>[1]playerSkillEffect!DH97</f>
        <v>0</v>
      </c>
      <c r="DI97" s="142">
        <f>[1]playerSkillEffect!DI97</f>
        <v>2000</v>
      </c>
      <c r="DJ97" s="142">
        <f>[1]playerSkillEffect!DJ97</f>
        <v>0</v>
      </c>
      <c r="DK97" s="142">
        <f>[1]playerSkillEffect!DK97</f>
        <v>0</v>
      </c>
      <c r="DL97" s="142">
        <f>[1]playerSkillEffect!DL97</f>
        <v>0</v>
      </c>
      <c r="DM97" s="142">
        <f>[1]playerSkillEffect!DM97</f>
        <v>0</v>
      </c>
      <c r="DN97" s="142">
        <f>[1]playerSkillEffect!DN97</f>
        <v>0</v>
      </c>
      <c r="DO97" s="142">
        <f>[1]playerSkillEffect!DO97</f>
        <v>0</v>
      </c>
      <c r="DP97" s="142">
        <f>[1]playerSkillEffect!DP97</f>
        <v>0</v>
      </c>
      <c r="DQ97" s="142">
        <f>[1]playerSkillEffect!DQ97</f>
        <v>0</v>
      </c>
      <c r="DR97" s="142">
        <f>[1]playerSkillEffect!DR97</f>
        <v>0</v>
      </c>
      <c r="DS97" s="142">
        <f>[1]playerSkillEffect!DS97</f>
        <v>0</v>
      </c>
      <c r="DT97" s="142">
        <f>[1]playerSkillEffect!DT97</f>
        <v>5</v>
      </c>
      <c r="DU97" s="142">
        <f>[1]playerSkillEffect!DU97</f>
        <v>0</v>
      </c>
      <c r="DV97" s="142">
        <f>[1]playerSkillEffect!DV97</f>
        <v>0</v>
      </c>
      <c r="DW97" s="142">
        <f>[1]playerSkillEffect!DW97</f>
        <v>0</v>
      </c>
      <c r="DX97" s="142">
        <f>[1]playerSkillEffect!DX97</f>
        <v>0</v>
      </c>
      <c r="DY97" s="142">
        <f>[1]playerSkillEffect!DY97</f>
        <v>0</v>
      </c>
      <c r="DZ97" s="142">
        <f>[1]playerSkillEffect!DZ97</f>
        <v>0</v>
      </c>
      <c r="EA97" s="142">
        <f>[1]playerSkillEffect!EA97</f>
        <v>0</v>
      </c>
      <c r="EB97" s="142">
        <f>[1]playerSkillEffect!EB97</f>
        <v>0</v>
      </c>
      <c r="EC97" s="142">
        <f>[1]playerSkillEffect!EC97</f>
        <v>0</v>
      </c>
      <c r="ED97" s="142">
        <f>[1]playerSkillEffect!ED97</f>
        <v>0</v>
      </c>
      <c r="EE97" s="142">
        <f>[1]playerSkillEffect!EE97</f>
        <v>0</v>
      </c>
      <c r="EF97" s="142">
        <f>[1]playerSkillEffect!EF97</f>
        <v>0</v>
      </c>
      <c r="EG97" s="142">
        <f>[1]playerSkillEffect!EG97</f>
        <v>0</v>
      </c>
      <c r="EH97" s="142">
        <f>[1]playerSkillEffect!EH97</f>
        <v>0</v>
      </c>
      <c r="EI97" s="142">
        <f>[1]playerSkillEffect!EI97</f>
        <v>0</v>
      </c>
      <c r="EJ97" s="142">
        <f>[1]playerSkillEffect!EJ97</f>
        <v>0</v>
      </c>
      <c r="EK97" s="142">
        <f>[1]playerSkillEffect!EK97</f>
        <v>0</v>
      </c>
      <c r="EL97" s="142">
        <f>[1]playerSkillEffect!EL97</f>
        <v>0</v>
      </c>
      <c r="EM97" s="142">
        <f>[1]playerSkillEffect!EM97</f>
        <v>0</v>
      </c>
      <c r="EN97" s="142">
        <f>[1]playerSkillEffect!EN97</f>
        <v>0</v>
      </c>
      <c r="EO97" s="142">
        <f>[1]playerSkillEffect!EO97</f>
        <v>0</v>
      </c>
      <c r="EP97" s="142">
        <f>[1]playerSkillEffect!EP97</f>
        <v>0</v>
      </c>
      <c r="EQ97" s="142">
        <f>[1]playerSkillEffect!EQ97</f>
        <v>0</v>
      </c>
      <c r="ER97" s="142">
        <f>[1]playerSkillEffect!ER97</f>
        <v>0</v>
      </c>
      <c r="ES97" s="142">
        <f>[1]playerSkillEffect!ES97</f>
        <v>0</v>
      </c>
      <c r="ET97" s="142">
        <f>[1]playerSkillEffect!ET97</f>
        <v>0</v>
      </c>
      <c r="EU97" s="142">
        <f>[1]playerSkillEffect!EU97</f>
        <v>0</v>
      </c>
      <c r="EV97" s="142">
        <f>[1]playerSkillEffect!EV97</f>
        <v>0</v>
      </c>
      <c r="EW97" s="142">
        <f>[1]playerSkillEffect!EW97</f>
        <v>8</v>
      </c>
      <c r="EX97" s="142">
        <f>[1]playerSkillEffect!EX97</f>
        <v>0</v>
      </c>
      <c r="EY97" s="142">
        <f>[1]playerSkillEffect!EY97</f>
        <v>0</v>
      </c>
      <c r="EZ97" s="142">
        <f>[1]playerSkillEffect!EZ97</f>
        <v>101</v>
      </c>
      <c r="FA97" s="142">
        <f>[1]playerSkillEffect!FA97</f>
        <v>0</v>
      </c>
      <c r="FB97" s="142" t="str">
        <f>[1]playerSkillEffect!FB97</f>
        <v>[306,1306,11306]</v>
      </c>
      <c r="FC97" s="142">
        <f>[1]playerSkillEffect!FC97</f>
        <v>0</v>
      </c>
      <c r="FD97" s="142">
        <f>[1]playerSkillEffect!FD97</f>
        <v>0</v>
      </c>
      <c r="FE97" s="142">
        <f>[1]playerSkillEffect!FE97</f>
        <v>1</v>
      </c>
      <c r="FF97" s="142">
        <f>[1]playerSkillEffect!FF97</f>
        <v>0</v>
      </c>
      <c r="FG97" s="142" t="str">
        <f>[1]playerSkillEffect!FG97</f>
        <v/>
      </c>
      <c r="FH97" s="142">
        <f>[1]playerSkillEffect!FH97</f>
        <v>1</v>
      </c>
      <c r="FI97" s="142">
        <f>[1]playerSkillEffect!FI97</f>
        <v>25</v>
      </c>
      <c r="FJ97" s="142">
        <f>[1]playerSkillEffect!FJ97</f>
        <v>8</v>
      </c>
      <c r="FK97" s="142">
        <f>[1]playerSkillEffect!FK97</f>
        <v>0</v>
      </c>
      <c r="FL97" s="142">
        <f>[1]playerSkillEffect!FL97</f>
        <v>0</v>
      </c>
      <c r="FM97" s="142">
        <f>[1]playerSkillEffect!FM97</f>
        <v>101</v>
      </c>
      <c r="FN97" s="142">
        <f>[1]playerSkillEffect!FN97</f>
        <v>0</v>
      </c>
      <c r="FO97" s="142">
        <f>[1]playerSkillEffect!FO97</f>
        <v>0</v>
      </c>
      <c r="FP97" s="142" t="str">
        <f>[1]playerSkillEffect!FP97</f>
        <v>[306,1306,11306]</v>
      </c>
      <c r="FQ97" s="142">
        <f>[1]playerSkillEffect!FQ97</f>
        <v>0</v>
      </c>
      <c r="FR97" s="142">
        <f>[1]playerSkillEffect!FR97</f>
        <v>0</v>
      </c>
      <c r="FS97" s="142">
        <f>[1]playerSkillEffect!FS97</f>
        <v>1</v>
      </c>
      <c r="FT97" s="142">
        <f>[1]playerSkillEffect!FT97</f>
        <v>0</v>
      </c>
      <c r="FU97" s="142" t="str">
        <f>[1]playerSkillEffect!FU97</f>
        <v/>
      </c>
      <c r="FV97" s="142">
        <f>[1]playerSkillEffect!FV97</f>
        <v>1</v>
      </c>
      <c r="FW97" s="142">
        <f>[1]playerSkillEffect!FW97</f>
        <v>25</v>
      </c>
      <c r="FX97" s="142">
        <f>[1]playerSkillEffect!FX97</f>
        <v>2000</v>
      </c>
      <c r="FY97" s="142">
        <f>[1]playerSkillEffect!FY97</f>
        <v>1</v>
      </c>
      <c r="FZ97" s="142">
        <f>[1]playerSkillEffect!FZ97</f>
        <v>0</v>
      </c>
      <c r="GA97" s="142">
        <f>[1]playerSkillEffect!GA97</f>
        <v>0</v>
      </c>
      <c r="GB97" s="142">
        <f>[1]playerSkillEffect!GB97</f>
        <v>0</v>
      </c>
      <c r="GC97" s="142">
        <f>[1]playerSkillEffect!GC97</f>
        <v>0</v>
      </c>
      <c r="GD97" s="142">
        <f>[1]playerSkillEffect!GD97</f>
        <v>0</v>
      </c>
      <c r="GE97" s="142">
        <f>[1]playerSkillEffect!GE97</f>
        <v>0</v>
      </c>
      <c r="GF97" s="142">
        <f>[1]playerSkillEffect!GF97</f>
        <v>0</v>
      </c>
      <c r="GG97" s="142">
        <f>[1]playerSkillEffect!GG97</f>
        <v>0</v>
      </c>
      <c r="GH97" s="142">
        <f>[1]playerSkillEffect!GH97</f>
        <v>0</v>
      </c>
    </row>
    <row r="98" spans="1:190">
      <c r="A98" s="142">
        <f>[1]playerSkillEffect!A98</f>
        <v>5191</v>
      </c>
      <c r="B98" s="142" t="str">
        <f>[1]playerSkillEffect!B98</f>
        <v>屠杀指令</v>
      </c>
      <c r="C98" s="142">
        <f>[1]playerSkillEffect!C98</f>
        <v>2</v>
      </c>
      <c r="D98" s="142">
        <f>[1]playerSkillEffect!D98</f>
        <v>1</v>
      </c>
      <c r="E98" s="142">
        <f>[1]playerSkillEffect!E98</f>
        <v>1</v>
      </c>
      <c r="F98" s="142">
        <f>[1]playerSkillEffect!F98</f>
        <v>1</v>
      </c>
      <c r="G98" s="142">
        <f>[1]playerSkillEffect!G98</f>
        <v>2</v>
      </c>
      <c r="H98" s="142">
        <f>[1]playerSkillEffect!H98</f>
        <v>2</v>
      </c>
      <c r="I98" s="142">
        <f>[1]playerSkillEffect!I98</f>
        <v>0</v>
      </c>
      <c r="J98" s="142">
        <f>[1]playerSkillEffect!J98</f>
        <v>0</v>
      </c>
      <c r="K98" s="142">
        <f>[1]playerSkillEffect!K98</f>
        <v>0</v>
      </c>
      <c r="L98" s="142">
        <f>[1]playerSkillEffect!L98</f>
        <v>3.5999999999999997E-2</v>
      </c>
      <c r="M98" s="142">
        <f>[1]playerSkillEffect!M98</f>
        <v>2.7E-2</v>
      </c>
      <c r="N98" s="142" t="str">
        <f>[1]playerSkillEffect!N98</f>
        <v>PLAYERSKILL_519</v>
      </c>
      <c r="O98" s="142" t="str">
        <f>[1]playerSkillEffect!O98</f>
        <v>PLAYERSKILLDES_5191</v>
      </c>
      <c r="P98" s="142" t="str">
        <f>[1]playerSkillEffect!P98</f>
        <v>PLAYERSKILLDES2_5191</v>
      </c>
      <c r="Q98" s="142" t="str">
        <f>[1]playerSkillEffect!Q98</f>
        <v>PLAYERSKILLDES3_5191</v>
      </c>
      <c r="R98" s="142" t="str">
        <f>[1]playerSkillEffect!R98</f>
        <v>PLAYERSKILLDES4_5191</v>
      </c>
      <c r="S98" s="142" t="str">
        <f>[1]playerSkillEffect!S98</f>
        <v>ps_shaluzhiling</v>
      </c>
      <c r="T98" s="142">
        <f>[1]playerSkillEffect!T98</f>
        <v>101</v>
      </c>
      <c r="U98" s="142">
        <f>[1]playerSkillEffect!U98</f>
        <v>0</v>
      </c>
      <c r="V98" s="142">
        <f>[1]playerSkillEffect!V98</f>
        <v>0</v>
      </c>
      <c r="W98" s="142">
        <f>[1]playerSkillEffect!W98</f>
        <v>0</v>
      </c>
      <c r="X98" s="142">
        <f>[1]playerSkillEffect!X98</f>
        <v>0</v>
      </c>
      <c r="Y98" s="142">
        <f>[1]playerSkillEffect!Y98</f>
        <v>0</v>
      </c>
      <c r="Z98" s="142">
        <f>[1]playerSkillEffect!Z98</f>
        <v>0</v>
      </c>
      <c r="AA98" s="142">
        <f>[1]playerSkillEffect!AA98</f>
        <v>0</v>
      </c>
      <c r="AB98" s="142">
        <f>[1]playerSkillEffect!AB98</f>
        <v>0</v>
      </c>
      <c r="AC98" s="142">
        <f>[1]playerSkillEffect!AC98</f>
        <v>0</v>
      </c>
      <c r="AD98" s="142">
        <f>[1]playerSkillEffect!AD98</f>
        <v>0</v>
      </c>
      <c r="AE98" s="142">
        <f>[1]playerSkillEffect!AE98</f>
        <v>0</v>
      </c>
      <c r="AF98" s="142">
        <f>[1]playerSkillEffect!AF98</f>
        <v>0</v>
      </c>
      <c r="AG98" s="142">
        <f>[1]playerSkillEffect!AG98</f>
        <v>0</v>
      </c>
      <c r="AH98" s="142">
        <f>[1]playerSkillEffect!AH98</f>
        <v>120</v>
      </c>
      <c r="AI98" s="142">
        <f>[1]playerSkillEffect!AI98</f>
        <v>0</v>
      </c>
      <c r="AJ98" s="142">
        <f>[1]playerSkillEffect!AJ98</f>
        <v>0</v>
      </c>
      <c r="AK98" s="142">
        <f>[1]playerSkillEffect!AK98</f>
        <v>0</v>
      </c>
      <c r="AL98" s="142">
        <f>[1]playerSkillEffect!AL98</f>
        <v>0</v>
      </c>
      <c r="AM98" s="142">
        <f>[1]playerSkillEffect!AM98</f>
        <v>1</v>
      </c>
      <c r="AN98" s="142" t="str">
        <f>[1]playerSkillEffect!AN98</f>
        <v>[["skill_tushazhiling",1]]</v>
      </c>
      <c r="AO98" s="142">
        <f>[1]playerSkillEffect!AO98</f>
        <v>0</v>
      </c>
      <c r="AP98" s="142">
        <f>[1]playerSkillEffect!AP98</f>
        <v>3</v>
      </c>
      <c r="AQ98" s="142">
        <f>[1]playerSkillEffect!AQ98</f>
        <v>5</v>
      </c>
      <c r="AR98" s="142">
        <f>[1]playerSkillEffect!AR98</f>
        <v>0</v>
      </c>
      <c r="AS98" s="142">
        <f>[1]playerSkillEffect!AS98</f>
        <v>0</v>
      </c>
      <c r="AT98" s="142" t="str">
        <f>[1]playerSkillEffect!AT98</f>
        <v>[4000,0]</v>
      </c>
      <c r="AU98" s="142" t="str">
        <f>[1]playerSkillEffect!AU98</f>
        <v>[4000,0]</v>
      </c>
      <c r="AV98" s="142" t="str">
        <f>[1]playerSkillEffect!AV98</f>
        <v>[38,0.5]</v>
      </c>
      <c r="AW98" s="142">
        <f>[1]playerSkillEffect!AW98</f>
        <v>1</v>
      </c>
      <c r="AX98" s="142">
        <f>[1]playerSkillEffect!AX98</f>
        <v>1</v>
      </c>
      <c r="AY98" s="142">
        <f>[1]playerSkillEffect!AY98</f>
        <v>1</v>
      </c>
      <c r="AZ98" s="142" t="str">
        <f>[1]playerSkillEffect!AZ98</f>
        <v/>
      </c>
      <c r="BA98" s="142">
        <f>[1]playerSkillEffect!BA98</f>
        <v>0</v>
      </c>
      <c r="BB98" s="142">
        <f>[1]playerSkillEffect!BB98</f>
        <v>1</v>
      </c>
      <c r="BC98" s="142">
        <f>[1]playerSkillEffect!BC98</f>
        <v>0</v>
      </c>
      <c r="BD98" s="142" t="str">
        <f>[1]playerSkillEffect!BD98</f>
        <v/>
      </c>
      <c r="BE98" s="142">
        <f>[1]playerSkillEffect!BE98</f>
        <v>10519</v>
      </c>
      <c r="BF98" s="142" t="str">
        <f>[1]playerSkillEffect!BF98</f>
        <v/>
      </c>
      <c r="BG98" s="142" t="str">
        <f>[1]playerSkillEffect!BG98</f>
        <v/>
      </c>
      <c r="BH98" s="142">
        <f>[1]playerSkillEffect!BH98</f>
        <v>100</v>
      </c>
      <c r="BI98" s="142">
        <f>[1]playerSkillEffect!BI98</f>
        <v>0</v>
      </c>
      <c r="BJ98" s="142">
        <f>[1]playerSkillEffect!BJ98</f>
        <v>0</v>
      </c>
      <c r="BK98" s="142">
        <f>[1]playerSkillEffect!BK98</f>
        <v>1</v>
      </c>
      <c r="BL98" s="142">
        <f>[1]playerSkillEffect!BL98</f>
        <v>2000</v>
      </c>
      <c r="BM98" s="142">
        <f>[1]playerSkillEffect!BM98</f>
        <v>9</v>
      </c>
      <c r="BN98" s="142">
        <f>[1]playerSkillEffect!BN98</f>
        <v>0</v>
      </c>
      <c r="BO98" s="142">
        <f>[1]playerSkillEffect!BO98</f>
        <v>0</v>
      </c>
      <c r="BP98" s="142" t="str">
        <f>[1]playerSkillEffect!BP98</f>
        <v>[0,0]</v>
      </c>
      <c r="BQ98" s="142">
        <f>[1]playerSkillEffect!BQ98</f>
        <v>0</v>
      </c>
      <c r="BR98" s="142">
        <f>[1]playerSkillEffect!BR98</f>
        <v>0</v>
      </c>
      <c r="BS98" s="142" t="str">
        <f>[1]playerSkillEffect!BS98</f>
        <v/>
      </c>
      <c r="BT98" s="142">
        <f>[1]playerSkillEffect!BT98</f>
        <v>0</v>
      </c>
      <c r="BU98" s="142" t="str">
        <f>[1]playerSkillEffect!BU98</f>
        <v/>
      </c>
      <c r="BV98" s="142">
        <f>[1]playerSkillEffect!BV98</f>
        <v>0</v>
      </c>
      <c r="BW98" s="142" t="str">
        <f>[1]playerSkillEffect!BW98</f>
        <v/>
      </c>
      <c r="BX98" s="142">
        <f>[1]playerSkillEffect!BX98</f>
        <v>5</v>
      </c>
      <c r="BY98" s="142" t="str">
        <f>[1]playerSkillEffect!BY98</f>
        <v/>
      </c>
      <c r="BZ98" s="142" t="str">
        <f>[1]playerSkillEffect!BZ98</f>
        <v/>
      </c>
      <c r="CA98" s="142">
        <f>[1]playerSkillEffect!CA98</f>
        <v>4519</v>
      </c>
      <c r="CB98" s="142" t="str">
        <f>[1]playerSkillEffect!CB98</f>
        <v>[100,0]</v>
      </c>
      <c r="CC98" s="142">
        <f>[1]playerSkillEffect!CC98</f>
        <v>0</v>
      </c>
      <c r="CD98" s="142">
        <f>[1]playerSkillEffect!CD98</f>
        <v>0</v>
      </c>
      <c r="CE98" s="142" t="str">
        <f>[1]playerSkillEffect!CE98</f>
        <v/>
      </c>
      <c r="CF98" s="142" t="str">
        <f>[1]playerSkillEffect!CF98</f>
        <v/>
      </c>
      <c r="CG98" s="142" t="str">
        <f>[1]playerSkillEffect!CG98</f>
        <v/>
      </c>
      <c r="CH98" s="142" t="str">
        <f>[1]playerSkillEffect!CH98</f>
        <v/>
      </c>
      <c r="CI98" s="142" t="str">
        <f>[1]playerSkillEffect!CI98</f>
        <v/>
      </c>
      <c r="CJ98" s="142">
        <f>[1]playerSkillEffect!CJ98</f>
        <v>0</v>
      </c>
      <c r="CK98" s="142">
        <f>[1]playerSkillEffect!CK98</f>
        <v>0</v>
      </c>
      <c r="CL98" s="142">
        <f>[1]playerSkillEffect!CL98</f>
        <v>0</v>
      </c>
      <c r="CM98" s="142">
        <f>[1]playerSkillEffect!CM98</f>
        <v>0</v>
      </c>
      <c r="CN98" s="142">
        <f>[1]playerSkillEffect!CN98</f>
        <v>0</v>
      </c>
      <c r="CO98" s="142">
        <f>[1]playerSkillEffect!CO98</f>
        <v>0</v>
      </c>
      <c r="CP98" s="142">
        <f>[1]playerSkillEffect!CP98</f>
        <v>0</v>
      </c>
      <c r="CQ98" s="142">
        <f>[1]playerSkillEffect!CQ98</f>
        <v>0</v>
      </c>
      <c r="CR98" s="142">
        <f>[1]playerSkillEffect!CR98</f>
        <v>0</v>
      </c>
      <c r="CS98" s="142">
        <f>[1]playerSkillEffect!CS98</f>
        <v>0</v>
      </c>
      <c r="CT98" s="142">
        <f>[1]playerSkillEffect!CT98</f>
        <v>0</v>
      </c>
      <c r="CU98" s="142">
        <f>[1]playerSkillEffect!CU98</f>
        <v>0</v>
      </c>
      <c r="CV98" s="142">
        <f>[1]playerSkillEffect!CV98</f>
        <v>0</v>
      </c>
      <c r="CW98" s="142">
        <f>[1]playerSkillEffect!CW98</f>
        <v>0</v>
      </c>
      <c r="CX98" s="142">
        <f>[1]playerSkillEffect!CX98</f>
        <v>0</v>
      </c>
      <c r="CY98" s="142">
        <f>[1]playerSkillEffect!CY98</f>
        <v>0</v>
      </c>
      <c r="CZ98" s="142">
        <f>[1]playerSkillEffect!CZ98</f>
        <v>0</v>
      </c>
      <c r="DA98" s="142">
        <f>[1]playerSkillEffect!DA98</f>
        <v>0</v>
      </c>
      <c r="DB98" s="142">
        <f>[1]playerSkillEffect!DB98</f>
        <v>0</v>
      </c>
      <c r="DC98" s="142">
        <f>[1]playerSkillEffect!DC98</f>
        <v>0</v>
      </c>
      <c r="DD98" s="142">
        <f>[1]playerSkillEffect!DD98</f>
        <v>0</v>
      </c>
      <c r="DE98" s="142">
        <f>[1]playerSkillEffect!DE98</f>
        <v>0</v>
      </c>
      <c r="DF98" s="142">
        <f>[1]playerSkillEffect!DF98</f>
        <v>0</v>
      </c>
      <c r="DG98" s="142">
        <f>[1]playerSkillEffect!DG98</f>
        <v>0</v>
      </c>
      <c r="DH98" s="142">
        <f>[1]playerSkillEffect!DH98</f>
        <v>0</v>
      </c>
      <c r="DI98" s="142">
        <f>[1]playerSkillEffect!DI98</f>
        <v>2000</v>
      </c>
      <c r="DJ98" s="142">
        <f>[1]playerSkillEffect!DJ98</f>
        <v>0</v>
      </c>
      <c r="DK98" s="142">
        <f>[1]playerSkillEffect!DK98</f>
        <v>0</v>
      </c>
      <c r="DL98" s="142">
        <f>[1]playerSkillEffect!DL98</f>
        <v>0</v>
      </c>
      <c r="DM98" s="142">
        <f>[1]playerSkillEffect!DM98</f>
        <v>0</v>
      </c>
      <c r="DN98" s="142">
        <f>[1]playerSkillEffect!DN98</f>
        <v>0</v>
      </c>
      <c r="DO98" s="142">
        <f>[1]playerSkillEffect!DO98</f>
        <v>0</v>
      </c>
      <c r="DP98" s="142">
        <f>[1]playerSkillEffect!DP98</f>
        <v>0</v>
      </c>
      <c r="DQ98" s="142">
        <f>[1]playerSkillEffect!DQ98</f>
        <v>0</v>
      </c>
      <c r="DR98" s="142">
        <f>[1]playerSkillEffect!DR98</f>
        <v>0</v>
      </c>
      <c r="DS98" s="142">
        <f>[1]playerSkillEffect!DS98</f>
        <v>0</v>
      </c>
      <c r="DT98" s="142">
        <f>[1]playerSkillEffect!DT98</f>
        <v>0</v>
      </c>
      <c r="DU98" s="142">
        <f>[1]playerSkillEffect!DU98</f>
        <v>0</v>
      </c>
      <c r="DV98" s="142">
        <f>[1]playerSkillEffect!DV98</f>
        <v>0</v>
      </c>
      <c r="DW98" s="142">
        <f>[1]playerSkillEffect!DW98</f>
        <v>0</v>
      </c>
      <c r="DX98" s="142">
        <f>[1]playerSkillEffect!DX98</f>
        <v>0</v>
      </c>
      <c r="DY98" s="142">
        <f>[1]playerSkillEffect!DY98</f>
        <v>0</v>
      </c>
      <c r="DZ98" s="142">
        <f>[1]playerSkillEffect!DZ98</f>
        <v>0</v>
      </c>
      <c r="EA98" s="142">
        <f>[1]playerSkillEffect!EA98</f>
        <v>0</v>
      </c>
      <c r="EB98" s="142">
        <f>[1]playerSkillEffect!EB98</f>
        <v>0</v>
      </c>
      <c r="EC98" s="142">
        <f>[1]playerSkillEffect!EC98</f>
        <v>0</v>
      </c>
      <c r="ED98" s="142">
        <f>[1]playerSkillEffect!ED98</f>
        <v>0</v>
      </c>
      <c r="EE98" s="142">
        <f>[1]playerSkillEffect!EE98</f>
        <v>0</v>
      </c>
      <c r="EF98" s="142">
        <f>[1]playerSkillEffect!EF98</f>
        <v>0</v>
      </c>
      <c r="EG98" s="142">
        <f>[1]playerSkillEffect!EG98</f>
        <v>0</v>
      </c>
      <c r="EH98" s="142">
        <f>[1]playerSkillEffect!EH98</f>
        <v>0</v>
      </c>
      <c r="EI98" s="142">
        <f>[1]playerSkillEffect!EI98</f>
        <v>0</v>
      </c>
      <c r="EJ98" s="142">
        <f>[1]playerSkillEffect!EJ98</f>
        <v>0</v>
      </c>
      <c r="EK98" s="142">
        <f>[1]playerSkillEffect!EK98</f>
        <v>0</v>
      </c>
      <c r="EL98" s="142">
        <f>[1]playerSkillEffect!EL98</f>
        <v>0</v>
      </c>
      <c r="EM98" s="142">
        <f>[1]playerSkillEffect!EM98</f>
        <v>0</v>
      </c>
      <c r="EN98" s="142">
        <f>[1]playerSkillEffect!EN98</f>
        <v>0</v>
      </c>
      <c r="EO98" s="142">
        <f>[1]playerSkillEffect!EO98</f>
        <v>0</v>
      </c>
      <c r="EP98" s="142">
        <f>[1]playerSkillEffect!EP98</f>
        <v>0</v>
      </c>
      <c r="EQ98" s="142">
        <f>[1]playerSkillEffect!EQ98</f>
        <v>0</v>
      </c>
      <c r="ER98" s="142">
        <f>[1]playerSkillEffect!ER98</f>
        <v>0</v>
      </c>
      <c r="ES98" s="142">
        <f>[1]playerSkillEffect!ES98</f>
        <v>0</v>
      </c>
      <c r="ET98" s="142">
        <f>[1]playerSkillEffect!ET98</f>
        <v>0</v>
      </c>
      <c r="EU98" s="142">
        <f>[1]playerSkillEffect!EU98</f>
        <v>0</v>
      </c>
      <c r="EV98" s="142">
        <f>[1]playerSkillEffect!EV98</f>
        <v>0</v>
      </c>
      <c r="EW98" s="142">
        <f>[1]playerSkillEffect!EW98</f>
        <v>8</v>
      </c>
      <c r="EX98" s="142">
        <f>[1]playerSkillEffect!EX98</f>
        <v>0</v>
      </c>
      <c r="EY98" s="142">
        <f>[1]playerSkillEffect!EY98</f>
        <v>0</v>
      </c>
      <c r="EZ98" s="142">
        <f>[1]playerSkillEffect!EZ98</f>
        <v>101</v>
      </c>
      <c r="FA98" s="142">
        <f>[1]playerSkillEffect!FA98</f>
        <v>0</v>
      </c>
      <c r="FB98" s="142" t="str">
        <f>[1]playerSkillEffect!FB98</f>
        <v>[306,1306,11306]</v>
      </c>
      <c r="FC98" s="142">
        <f>[1]playerSkillEffect!FC98</f>
        <v>0</v>
      </c>
      <c r="FD98" s="142">
        <f>[1]playerSkillEffect!FD98</f>
        <v>0</v>
      </c>
      <c r="FE98" s="142">
        <f>[1]playerSkillEffect!FE98</f>
        <v>1</v>
      </c>
      <c r="FF98" s="142">
        <f>[1]playerSkillEffect!FF98</f>
        <v>0</v>
      </c>
      <c r="FG98" s="142" t="str">
        <f>[1]playerSkillEffect!FG98</f>
        <v/>
      </c>
      <c r="FH98" s="142">
        <f>[1]playerSkillEffect!FH98</f>
        <v>1</v>
      </c>
      <c r="FI98" s="142">
        <f>[1]playerSkillEffect!FI98</f>
        <v>25</v>
      </c>
      <c r="FJ98" s="142">
        <f>[1]playerSkillEffect!FJ98</f>
        <v>8</v>
      </c>
      <c r="FK98" s="142">
        <f>[1]playerSkillEffect!FK98</f>
        <v>0</v>
      </c>
      <c r="FL98" s="142">
        <f>[1]playerSkillEffect!FL98</f>
        <v>0</v>
      </c>
      <c r="FM98" s="142">
        <f>[1]playerSkillEffect!FM98</f>
        <v>101</v>
      </c>
      <c r="FN98" s="142">
        <f>[1]playerSkillEffect!FN98</f>
        <v>0</v>
      </c>
      <c r="FO98" s="142">
        <f>[1]playerSkillEffect!FO98</f>
        <v>0</v>
      </c>
      <c r="FP98" s="142" t="str">
        <f>[1]playerSkillEffect!FP98</f>
        <v>[306,1306,11306]</v>
      </c>
      <c r="FQ98" s="142">
        <f>[1]playerSkillEffect!FQ98</f>
        <v>0</v>
      </c>
      <c r="FR98" s="142">
        <f>[1]playerSkillEffect!FR98</f>
        <v>0</v>
      </c>
      <c r="FS98" s="142">
        <f>[1]playerSkillEffect!FS98</f>
        <v>1</v>
      </c>
      <c r="FT98" s="142">
        <f>[1]playerSkillEffect!FT98</f>
        <v>0</v>
      </c>
      <c r="FU98" s="142" t="str">
        <f>[1]playerSkillEffect!FU98</f>
        <v/>
      </c>
      <c r="FV98" s="142">
        <f>[1]playerSkillEffect!FV98</f>
        <v>1</v>
      </c>
      <c r="FW98" s="142">
        <f>[1]playerSkillEffect!FW98</f>
        <v>25</v>
      </c>
      <c r="FX98" s="142">
        <f>[1]playerSkillEffect!FX98</f>
        <v>2000</v>
      </c>
      <c r="FY98" s="142">
        <f>[1]playerSkillEffect!FY98</f>
        <v>1</v>
      </c>
      <c r="FZ98" s="142">
        <f>[1]playerSkillEffect!FZ98</f>
        <v>0</v>
      </c>
      <c r="GA98" s="142">
        <f>[1]playerSkillEffect!GA98</f>
        <v>0</v>
      </c>
      <c r="GB98" s="142">
        <f>[1]playerSkillEffect!GB98</f>
        <v>0</v>
      </c>
      <c r="GC98" s="142">
        <f>[1]playerSkillEffect!GC98</f>
        <v>0</v>
      </c>
      <c r="GD98" s="142">
        <f>[1]playerSkillEffect!GD98</f>
        <v>0</v>
      </c>
      <c r="GE98" s="142">
        <f>[1]playerSkillEffect!GE98</f>
        <v>0</v>
      </c>
      <c r="GF98" s="142">
        <f>[1]playerSkillEffect!GF98</f>
        <v>0</v>
      </c>
      <c r="GG98" s="142">
        <f>[1]playerSkillEffect!GG98</f>
        <v>0</v>
      </c>
      <c r="GH98" s="142">
        <f>[1]playerSkillEffect!GH98</f>
        <v>0</v>
      </c>
    </row>
    <row r="99" spans="1:190">
      <c r="A99" s="142">
        <f>[1]playerSkillEffect!A99</f>
        <v>520</v>
      </c>
      <c r="B99" s="142" t="str">
        <f>[1]playerSkillEffect!B99</f>
        <v>神秘领域</v>
      </c>
      <c r="C99" s="142">
        <f>[1]playerSkillEffect!C99</f>
        <v>2</v>
      </c>
      <c r="D99" s="142">
        <f>[1]playerSkillEffect!D99</f>
        <v>1</v>
      </c>
      <c r="E99" s="142">
        <f>[1]playerSkillEffect!E99</f>
        <v>1</v>
      </c>
      <c r="F99" s="142">
        <f>[1]playerSkillEffect!F99</f>
        <v>1</v>
      </c>
      <c r="G99" s="142">
        <f>[1]playerSkillEffect!G99</f>
        <v>1</v>
      </c>
      <c r="H99" s="142">
        <f>[1]playerSkillEffect!H99</f>
        <v>1</v>
      </c>
      <c r="I99" s="142">
        <f>[1]playerSkillEffect!I99</f>
        <v>0</v>
      </c>
      <c r="J99" s="142">
        <f>[1]playerSkillEffect!J99</f>
        <v>0</v>
      </c>
      <c r="K99" s="142">
        <f>[1]playerSkillEffect!K99</f>
        <v>0</v>
      </c>
      <c r="L99" s="142">
        <f>[1]playerSkillEffect!L99</f>
        <v>3.5999999999999997E-2</v>
      </c>
      <c r="M99" s="142">
        <f>[1]playerSkillEffect!M99</f>
        <v>2.7E-2</v>
      </c>
      <c r="N99" s="142" t="str">
        <f>[1]playerSkillEffect!N99</f>
        <v>PLAYERSKILL_520</v>
      </c>
      <c r="O99" s="142" t="str">
        <f>[1]playerSkillEffect!O99</f>
        <v>PLAYERSKILLDES_520</v>
      </c>
      <c r="P99" s="142" t="str">
        <f>[1]playerSkillEffect!P99</f>
        <v>PLAYERSKILLDES2_520</v>
      </c>
      <c r="Q99" s="142" t="str">
        <f>[1]playerSkillEffect!Q99</f>
        <v>PLAYERSKILLDES3_520</v>
      </c>
      <c r="R99" s="142" t="str">
        <f>[1]playerSkillEffect!R99</f>
        <v>PLAYERSKILLDES4_520</v>
      </c>
      <c r="S99" s="142" t="str">
        <f>[1]playerSkillEffect!S99</f>
        <v>ps_shenmilingyu</v>
      </c>
      <c r="T99" s="142">
        <f>[1]playerSkillEffect!T99</f>
        <v>101</v>
      </c>
      <c r="U99" s="142">
        <f>[1]playerSkillEffect!U99</f>
        <v>0</v>
      </c>
      <c r="V99" s="142">
        <f>[1]playerSkillEffect!V99</f>
        <v>0</v>
      </c>
      <c r="W99" s="142">
        <f>[1]playerSkillEffect!W99</f>
        <v>0</v>
      </c>
      <c r="X99" s="142">
        <f>[1]playerSkillEffect!X99</f>
        <v>0</v>
      </c>
      <c r="Y99" s="142">
        <f>[1]playerSkillEffect!Y99</f>
        <v>0</v>
      </c>
      <c r="Z99" s="142">
        <f>[1]playerSkillEffect!Z99</f>
        <v>0</v>
      </c>
      <c r="AA99" s="142">
        <f>[1]playerSkillEffect!AA99</f>
        <v>0</v>
      </c>
      <c r="AB99" s="142">
        <f>[1]playerSkillEffect!AB99</f>
        <v>0</v>
      </c>
      <c r="AC99" s="142">
        <f>[1]playerSkillEffect!AC99</f>
        <v>0</v>
      </c>
      <c r="AD99" s="142">
        <f>[1]playerSkillEffect!AD99</f>
        <v>0</v>
      </c>
      <c r="AE99" s="142">
        <f>[1]playerSkillEffect!AE99</f>
        <v>0</v>
      </c>
      <c r="AF99" s="142">
        <f>[1]playerSkillEffect!AF99</f>
        <v>0</v>
      </c>
      <c r="AG99" s="142">
        <f>[1]playerSkillEffect!AG99</f>
        <v>0</v>
      </c>
      <c r="AH99" s="142">
        <f>[1]playerSkillEffect!AH99</f>
        <v>120</v>
      </c>
      <c r="AI99" s="142">
        <f>[1]playerSkillEffect!AI99</f>
        <v>0</v>
      </c>
      <c r="AJ99" s="142">
        <f>[1]playerSkillEffect!AJ99</f>
        <v>0</v>
      </c>
      <c r="AK99" s="142">
        <f>[1]playerSkillEffect!AK99</f>
        <v>0</v>
      </c>
      <c r="AL99" s="142">
        <f>[1]playerSkillEffect!AL99</f>
        <v>0</v>
      </c>
      <c r="AM99" s="142">
        <f>[1]playerSkillEffect!AM99</f>
        <v>1</v>
      </c>
      <c r="AN99" s="142">
        <f>[1]playerSkillEffect!AN99</f>
        <v>0</v>
      </c>
      <c r="AO99" s="142">
        <f>[1]playerSkillEffect!AO99</f>
        <v>0</v>
      </c>
      <c r="AP99" s="142">
        <f>[1]playerSkillEffect!AP99</f>
        <v>3</v>
      </c>
      <c r="AQ99" s="142">
        <f>[1]playerSkillEffect!AQ99</f>
        <v>5</v>
      </c>
      <c r="AR99" s="142">
        <f>[1]playerSkillEffect!AR99</f>
        <v>0</v>
      </c>
      <c r="AS99" s="142">
        <f>[1]playerSkillEffect!AS99</f>
        <v>0</v>
      </c>
      <c r="AT99" s="142" t="str">
        <f>[1]playerSkillEffect!AT99</f>
        <v>[6000,0]</v>
      </c>
      <c r="AU99" s="142" t="str">
        <f>[1]playerSkillEffect!AU99</f>
        <v>[30000,0]</v>
      </c>
      <c r="AV99" s="142" t="str">
        <f>[1]playerSkillEffect!AV99</f>
        <v>[34,0]</v>
      </c>
      <c r="AW99" s="142">
        <f>[1]playerSkillEffect!AW99</f>
        <v>1</v>
      </c>
      <c r="AX99" s="142">
        <f>[1]playerSkillEffect!AX99</f>
        <v>1</v>
      </c>
      <c r="AY99" s="142">
        <f>[1]playerSkillEffect!AY99</f>
        <v>1</v>
      </c>
      <c r="AZ99" s="142" t="str">
        <f>[1]playerSkillEffect!AZ99</f>
        <v/>
      </c>
      <c r="BA99" s="142">
        <f>[1]playerSkillEffect!BA99</f>
        <v>0</v>
      </c>
      <c r="BB99" s="142">
        <f>[1]playerSkillEffect!BB99</f>
        <v>1</v>
      </c>
      <c r="BC99" s="142">
        <f>[1]playerSkillEffect!BC99</f>
        <v>0</v>
      </c>
      <c r="BD99" s="142">
        <f>[1]playerSkillEffect!BD99</f>
        <v>0</v>
      </c>
      <c r="BE99" s="142">
        <f>[1]playerSkillEffect!BE99</f>
        <v>10520</v>
      </c>
      <c r="BF99" s="142" t="str">
        <f>[1]playerSkillEffect!BF99</f>
        <v/>
      </c>
      <c r="BG99" s="142" t="str">
        <f>[1]playerSkillEffect!BG99</f>
        <v/>
      </c>
      <c r="BH99" s="142">
        <f>[1]playerSkillEffect!BH99</f>
        <v>100</v>
      </c>
      <c r="BI99" s="142">
        <f>[1]playerSkillEffect!BI99</f>
        <v>0</v>
      </c>
      <c r="BJ99" s="142">
        <f>[1]playerSkillEffect!BJ99</f>
        <v>0</v>
      </c>
      <c r="BK99" s="142">
        <f>[1]playerSkillEffect!BK99</f>
        <v>1</v>
      </c>
      <c r="BL99" s="142">
        <f>[1]playerSkillEffect!BL99</f>
        <v>80</v>
      </c>
      <c r="BM99" s="142">
        <f>[1]playerSkillEffect!BM99</f>
        <v>9</v>
      </c>
      <c r="BN99" s="142">
        <f>[1]playerSkillEffect!BN99</f>
        <v>0</v>
      </c>
      <c r="BO99" s="142">
        <f>[1]playerSkillEffect!BO99</f>
        <v>17</v>
      </c>
      <c r="BP99" s="142" t="str">
        <f>[1]playerSkillEffect!BP99</f>
        <v>[0,0]</v>
      </c>
      <c r="BQ99" s="142">
        <f>[1]playerSkillEffect!BQ99</f>
        <v>2</v>
      </c>
      <c r="BR99" s="142">
        <f>[1]playerSkillEffect!BR99</f>
        <v>0</v>
      </c>
      <c r="BS99" s="142" t="str">
        <f>[1]playerSkillEffect!BS99</f>
        <v/>
      </c>
      <c r="BT99" s="142">
        <f>[1]playerSkillEffect!BT99</f>
        <v>0</v>
      </c>
      <c r="BU99" s="142" t="str">
        <f>[1]playerSkillEffect!BU99</f>
        <v>[1035,561]</v>
      </c>
      <c r="BV99" s="142">
        <f>[1]playerSkillEffect!BV99</f>
        <v>0</v>
      </c>
      <c r="BW99" s="142" t="str">
        <f>[1]playerSkillEffect!BW99</f>
        <v/>
      </c>
      <c r="BX99" s="142">
        <f>[1]playerSkillEffect!BX99</f>
        <v>5</v>
      </c>
      <c r="BY99" s="142" t="str">
        <f>[1]playerSkillEffect!BY99</f>
        <v/>
      </c>
      <c r="BZ99" s="142" t="str">
        <f>[1]playerSkillEffect!BZ99</f>
        <v/>
      </c>
      <c r="CA99" s="142" t="str">
        <f>[1]playerSkillEffect!CA99</f>
        <v/>
      </c>
      <c r="CB99" s="142" t="str">
        <f>[1]playerSkillEffect!CB99</f>
        <v/>
      </c>
      <c r="CC99" s="142">
        <f>[1]playerSkillEffect!CC99</f>
        <v>0</v>
      </c>
      <c r="CD99" s="142">
        <f>[1]playerSkillEffect!CD99</f>
        <v>0</v>
      </c>
      <c r="CE99" s="142" t="str">
        <f>[1]playerSkillEffect!CE99</f>
        <v/>
      </c>
      <c r="CF99" s="142" t="str">
        <f>[1]playerSkillEffect!CF99</f>
        <v/>
      </c>
      <c r="CG99" s="142" t="str">
        <f>[1]playerSkillEffect!CG99</f>
        <v/>
      </c>
      <c r="CH99" s="142" t="str">
        <f>[1]playerSkillEffect!CH99</f>
        <v/>
      </c>
      <c r="CI99" s="142" t="str">
        <f>[1]playerSkillEffect!CI99</f>
        <v/>
      </c>
      <c r="CJ99" s="142">
        <f>[1]playerSkillEffect!CJ99</f>
        <v>0</v>
      </c>
      <c r="CK99" s="142">
        <f>[1]playerSkillEffect!CK99</f>
        <v>0</v>
      </c>
      <c r="CL99" s="142">
        <f>[1]playerSkillEffect!CL99</f>
        <v>0</v>
      </c>
      <c r="CM99" s="142">
        <f>[1]playerSkillEffect!CM99</f>
        <v>0</v>
      </c>
      <c r="CN99" s="142">
        <f>[1]playerSkillEffect!CN99</f>
        <v>0</v>
      </c>
      <c r="CO99" s="142">
        <f>[1]playerSkillEffect!CO99</f>
        <v>0</v>
      </c>
      <c r="CP99" s="142">
        <f>[1]playerSkillEffect!CP99</f>
        <v>0</v>
      </c>
      <c r="CQ99" s="142">
        <f>[1]playerSkillEffect!CQ99</f>
        <v>0</v>
      </c>
      <c r="CR99" s="142">
        <f>[1]playerSkillEffect!CR99</f>
        <v>0</v>
      </c>
      <c r="CS99" s="142">
        <f>[1]playerSkillEffect!CS99</f>
        <v>0</v>
      </c>
      <c r="CT99" s="142">
        <f>[1]playerSkillEffect!CT99</f>
        <v>0</v>
      </c>
      <c r="CU99" s="142">
        <f>[1]playerSkillEffect!CU99</f>
        <v>0</v>
      </c>
      <c r="CV99" s="142">
        <f>[1]playerSkillEffect!CV99</f>
        <v>0</v>
      </c>
      <c r="CW99" s="142">
        <f>[1]playerSkillEffect!CW99</f>
        <v>5</v>
      </c>
      <c r="CX99" s="142">
        <f>[1]playerSkillEffect!CX99</f>
        <v>0</v>
      </c>
      <c r="CY99" s="142">
        <f>[1]playerSkillEffect!CY99</f>
        <v>5</v>
      </c>
      <c r="CZ99" s="142">
        <f>[1]playerSkillEffect!CZ99</f>
        <v>0</v>
      </c>
      <c r="DA99" s="142">
        <f>[1]playerSkillEffect!DA99</f>
        <v>0</v>
      </c>
      <c r="DB99" s="142">
        <f>[1]playerSkillEffect!DB99</f>
        <v>0</v>
      </c>
      <c r="DC99" s="142">
        <f>[1]playerSkillEffect!DC99</f>
        <v>0</v>
      </c>
      <c r="DD99" s="142">
        <f>[1]playerSkillEffect!DD99</f>
        <v>0</v>
      </c>
      <c r="DE99" s="142">
        <f>[1]playerSkillEffect!DE99</f>
        <v>0</v>
      </c>
      <c r="DF99" s="142">
        <f>[1]playerSkillEffect!DF99</f>
        <v>0</v>
      </c>
      <c r="DG99" s="142">
        <f>[1]playerSkillEffect!DG99</f>
        <v>0</v>
      </c>
      <c r="DH99" s="142">
        <f>[1]playerSkillEffect!DH99</f>
        <v>0</v>
      </c>
      <c r="DI99" s="142">
        <f>[1]playerSkillEffect!DI99</f>
        <v>80</v>
      </c>
      <c r="DJ99" s="142">
        <f>[1]playerSkillEffect!DJ99</f>
        <v>0</v>
      </c>
      <c r="DK99" s="142">
        <f>[1]playerSkillEffect!DK99</f>
        <v>0</v>
      </c>
      <c r="DL99" s="142">
        <f>[1]playerSkillEffect!DL99</f>
        <v>0</v>
      </c>
      <c r="DM99" s="142">
        <f>[1]playerSkillEffect!DM99</f>
        <v>0</v>
      </c>
      <c r="DN99" s="142">
        <f>[1]playerSkillEffect!DN99</f>
        <v>0</v>
      </c>
      <c r="DO99" s="142">
        <f>[1]playerSkillEffect!DO99</f>
        <v>0</v>
      </c>
      <c r="DP99" s="142">
        <f>[1]playerSkillEffect!DP99</f>
        <v>0</v>
      </c>
      <c r="DQ99" s="142">
        <f>[1]playerSkillEffect!DQ99</f>
        <v>0</v>
      </c>
      <c r="DR99" s="142">
        <f>[1]playerSkillEffect!DR99</f>
        <v>0</v>
      </c>
      <c r="DS99" s="142">
        <f>[1]playerSkillEffect!DS99</f>
        <v>0</v>
      </c>
      <c r="DT99" s="142">
        <f>[1]playerSkillEffect!DT99</f>
        <v>5</v>
      </c>
      <c r="DU99" s="142">
        <f>[1]playerSkillEffect!DU99</f>
        <v>0</v>
      </c>
      <c r="DV99" s="142">
        <f>[1]playerSkillEffect!DV99</f>
        <v>0</v>
      </c>
      <c r="DW99" s="142">
        <f>[1]playerSkillEffect!DW99</f>
        <v>0</v>
      </c>
      <c r="DX99" s="142">
        <f>[1]playerSkillEffect!DX99</f>
        <v>0</v>
      </c>
      <c r="DY99" s="142">
        <f>[1]playerSkillEffect!DY99</f>
        <v>0</v>
      </c>
      <c r="DZ99" s="142">
        <f>[1]playerSkillEffect!DZ99</f>
        <v>0</v>
      </c>
      <c r="EA99" s="142">
        <f>[1]playerSkillEffect!EA99</f>
        <v>0</v>
      </c>
      <c r="EB99" s="142">
        <f>[1]playerSkillEffect!EB99</f>
        <v>0</v>
      </c>
      <c r="EC99" s="142">
        <f>[1]playerSkillEffect!EC99</f>
        <v>0</v>
      </c>
      <c r="ED99" s="142">
        <f>[1]playerSkillEffect!ED99</f>
        <v>0</v>
      </c>
      <c r="EE99" s="142">
        <f>[1]playerSkillEffect!EE99</f>
        <v>0</v>
      </c>
      <c r="EF99" s="142">
        <f>[1]playerSkillEffect!EF99</f>
        <v>0</v>
      </c>
      <c r="EG99" s="142">
        <f>[1]playerSkillEffect!EG99</f>
        <v>0</v>
      </c>
      <c r="EH99" s="142">
        <f>[1]playerSkillEffect!EH99</f>
        <v>0</v>
      </c>
      <c r="EI99" s="142">
        <f>[1]playerSkillEffect!EI99</f>
        <v>0</v>
      </c>
      <c r="EJ99" s="142">
        <f>[1]playerSkillEffect!EJ99</f>
        <v>0</v>
      </c>
      <c r="EK99" s="142">
        <f>[1]playerSkillEffect!EK99</f>
        <v>0</v>
      </c>
      <c r="EL99" s="142">
        <f>[1]playerSkillEffect!EL99</f>
        <v>0</v>
      </c>
      <c r="EM99" s="142">
        <f>[1]playerSkillEffect!EM99</f>
        <v>0</v>
      </c>
      <c r="EN99" s="142">
        <f>[1]playerSkillEffect!EN99</f>
        <v>0</v>
      </c>
      <c r="EO99" s="142">
        <f>[1]playerSkillEffect!EO99</f>
        <v>0</v>
      </c>
      <c r="EP99" s="142">
        <f>[1]playerSkillEffect!EP99</f>
        <v>0</v>
      </c>
      <c r="EQ99" s="142">
        <f>[1]playerSkillEffect!EQ99</f>
        <v>0</v>
      </c>
      <c r="ER99" s="142">
        <f>[1]playerSkillEffect!ER99</f>
        <v>0</v>
      </c>
      <c r="ES99" s="142">
        <f>[1]playerSkillEffect!ES99</f>
        <v>0</v>
      </c>
      <c r="ET99" s="142">
        <f>[1]playerSkillEffect!ET99</f>
        <v>0</v>
      </c>
      <c r="EU99" s="142">
        <f>[1]playerSkillEffect!EU99</f>
        <v>0</v>
      </c>
      <c r="EV99" s="142">
        <f>[1]playerSkillEffect!EV99</f>
        <v>0</v>
      </c>
      <c r="EW99" s="142">
        <f>[1]playerSkillEffect!EW99</f>
        <v>10</v>
      </c>
      <c r="EX99" s="142">
        <f>[1]playerSkillEffect!EX99</f>
        <v>0</v>
      </c>
      <c r="EY99" s="142">
        <f>[1]playerSkillEffect!EY99</f>
        <v>0</v>
      </c>
      <c r="EZ99" s="142">
        <f>[1]playerSkillEffect!EZ99</f>
        <v>101</v>
      </c>
      <c r="FA99" s="142">
        <f>[1]playerSkillEffect!FA99</f>
        <v>0</v>
      </c>
      <c r="FB99" s="142">
        <f>[1]playerSkillEffect!FB99</f>
        <v>0</v>
      </c>
      <c r="FC99" s="142">
        <f>[1]playerSkillEffect!FC99</f>
        <v>0</v>
      </c>
      <c r="FD99" s="142">
        <f>[1]playerSkillEffect!FD99</f>
        <v>0</v>
      </c>
      <c r="FE99" s="142">
        <f>[1]playerSkillEffect!FE99</f>
        <v>0</v>
      </c>
      <c r="FF99" s="142" t="str">
        <f>[1]playerSkillEffect!FF99</f>
        <v>[3,2,1]</v>
      </c>
      <c r="FG99" s="142">
        <f>[1]playerSkillEffect!FG99</f>
        <v>2</v>
      </c>
      <c r="FH99" s="142">
        <f>[1]playerSkillEffect!FH99</f>
        <v>1</v>
      </c>
      <c r="FI99" s="142">
        <f>[1]playerSkillEffect!FI99</f>
        <v>25</v>
      </c>
      <c r="FJ99" s="142">
        <f>[1]playerSkillEffect!FJ99</f>
        <v>10</v>
      </c>
      <c r="FK99" s="142">
        <f>[1]playerSkillEffect!FK99</f>
        <v>0</v>
      </c>
      <c r="FL99" s="142">
        <f>[1]playerSkillEffect!FL99</f>
        <v>0</v>
      </c>
      <c r="FM99" s="142">
        <f>[1]playerSkillEffect!FM99</f>
        <v>101</v>
      </c>
      <c r="FN99" s="142">
        <f>[1]playerSkillEffect!FN99</f>
        <v>0</v>
      </c>
      <c r="FO99" s="142">
        <f>[1]playerSkillEffect!FO99</f>
        <v>0</v>
      </c>
      <c r="FP99" s="142">
        <f>[1]playerSkillEffect!FP99</f>
        <v>0</v>
      </c>
      <c r="FQ99" s="142">
        <f>[1]playerSkillEffect!FQ99</f>
        <v>0</v>
      </c>
      <c r="FR99" s="142">
        <f>[1]playerSkillEffect!FR99</f>
        <v>0</v>
      </c>
      <c r="FS99" s="142">
        <f>[1]playerSkillEffect!FS99</f>
        <v>0</v>
      </c>
      <c r="FT99" s="142" t="str">
        <f>[1]playerSkillEffect!FT99</f>
        <v>[3,2,1]</v>
      </c>
      <c r="FU99" s="142">
        <f>[1]playerSkillEffect!FU99</f>
        <v>2</v>
      </c>
      <c r="FV99" s="142">
        <f>[1]playerSkillEffect!FV99</f>
        <v>1</v>
      </c>
      <c r="FW99" s="142">
        <f>[1]playerSkillEffect!FW99</f>
        <v>25</v>
      </c>
      <c r="FX99" s="142">
        <f>[1]playerSkillEffect!FX99</f>
        <v>2000</v>
      </c>
      <c r="FY99" s="142">
        <f>[1]playerSkillEffect!FY99</f>
        <v>1</v>
      </c>
      <c r="FZ99" s="142">
        <f>[1]playerSkillEffect!FZ99</f>
        <v>0</v>
      </c>
      <c r="GA99" s="142">
        <f>[1]playerSkillEffect!GA99</f>
        <v>0</v>
      </c>
      <c r="GB99" s="142">
        <f>[1]playerSkillEffect!GB99</f>
        <v>0</v>
      </c>
      <c r="GC99" s="142">
        <f>[1]playerSkillEffect!GC99</f>
        <v>0</v>
      </c>
      <c r="GD99" s="142">
        <f>[1]playerSkillEffect!GD99</f>
        <v>0</v>
      </c>
      <c r="GE99" s="142">
        <f>[1]playerSkillEffect!GE99</f>
        <v>0</v>
      </c>
      <c r="GF99" s="142">
        <f>[1]playerSkillEffect!GF99</f>
        <v>0</v>
      </c>
      <c r="GG99" s="142">
        <f>[1]playerSkillEffect!GG99</f>
        <v>0</v>
      </c>
      <c r="GH99" s="142">
        <f>[1]playerSkillEffect!GH99</f>
        <v>0</v>
      </c>
    </row>
    <row r="100" spans="1:190" ht="18.600000000000001" customHeight="1">
      <c r="A100" s="142">
        <f>[1]playerSkillEffect!A100</f>
        <v>521</v>
      </c>
      <c r="B100" s="142" t="str">
        <f>[1]playerSkillEffect!B100</f>
        <v>石化大法</v>
      </c>
      <c r="C100" s="142">
        <f>[1]playerSkillEffect!C100</f>
        <v>2</v>
      </c>
      <c r="D100" s="142">
        <f>[1]playerSkillEffect!D100</f>
        <v>0</v>
      </c>
      <c r="E100" s="142">
        <f>[1]playerSkillEffect!E100</f>
        <v>0</v>
      </c>
      <c r="F100" s="142">
        <f>[1]playerSkillEffect!F100</f>
        <v>1</v>
      </c>
      <c r="G100" s="142">
        <f>[1]playerSkillEffect!G100</f>
        <v>2</v>
      </c>
      <c r="H100" s="142">
        <f>[1]playerSkillEffect!H100</f>
        <v>2</v>
      </c>
      <c r="I100" s="142">
        <f>[1]playerSkillEffect!I100</f>
        <v>0</v>
      </c>
      <c r="J100" s="142">
        <f>[1]playerSkillEffect!J100</f>
        <v>0</v>
      </c>
      <c r="K100" s="142">
        <f>[1]playerSkillEffect!K100</f>
        <v>0</v>
      </c>
      <c r="L100" s="142">
        <f>[1]playerSkillEffect!L100</f>
        <v>2.7E-2</v>
      </c>
      <c r="M100" s="142">
        <f>[1]playerSkillEffect!M100</f>
        <v>1.7999999999999999E-2</v>
      </c>
      <c r="N100" s="142" t="str">
        <f>[1]playerSkillEffect!N100</f>
        <v>PLAYERSKILL_521</v>
      </c>
      <c r="O100" s="142" t="str">
        <f>[1]playerSkillEffect!O100</f>
        <v>PLAYERSKILLDES_521</v>
      </c>
      <c r="P100" s="142" t="str">
        <f>[1]playerSkillEffect!P100</f>
        <v>PLAYERSKILLDES2_521</v>
      </c>
      <c r="Q100" s="142" t="str">
        <f>[1]playerSkillEffect!Q100</f>
        <v>PLAYERSKILLDES3_521</v>
      </c>
      <c r="R100" s="142" t="str">
        <f>[1]playerSkillEffect!R100</f>
        <v>PLAYERSKILLDES4_521</v>
      </c>
      <c r="S100" s="142" t="str">
        <f>[1]playerSkillEffect!S100</f>
        <v>ps_shihuadafa</v>
      </c>
      <c r="T100" s="142">
        <f>[1]playerSkillEffect!T100</f>
        <v>101</v>
      </c>
      <c r="U100" s="142">
        <f>[1]playerSkillEffect!U100</f>
        <v>0</v>
      </c>
      <c r="V100" s="142">
        <f>[1]playerSkillEffect!V100</f>
        <v>0</v>
      </c>
      <c r="W100" s="142">
        <f>[1]playerSkillEffect!W100</f>
        <v>0</v>
      </c>
      <c r="X100" s="142">
        <f>[1]playerSkillEffect!X100</f>
        <v>0</v>
      </c>
      <c r="Y100" s="142">
        <f>[1]playerSkillEffect!Y100</f>
        <v>0</v>
      </c>
      <c r="Z100" s="142">
        <f>[1]playerSkillEffect!Z100</f>
        <v>0</v>
      </c>
      <c r="AA100" s="142">
        <f>[1]playerSkillEffect!AA100</f>
        <v>0</v>
      </c>
      <c r="AB100" s="142">
        <f>[1]playerSkillEffect!AB100</f>
        <v>0</v>
      </c>
      <c r="AC100" s="142">
        <f>[1]playerSkillEffect!AC100</f>
        <v>0</v>
      </c>
      <c r="AD100" s="142" t="str">
        <f>[1]playerSkillEffect!AD100</f>
        <v>shihuadafa_shihuadafa</v>
      </c>
      <c r="AE100" s="142">
        <f>[1]playerSkillEffect!AE100</f>
        <v>0</v>
      </c>
      <c r="AF100" s="142">
        <f>[1]playerSkillEffect!AF100</f>
        <v>0</v>
      </c>
      <c r="AG100" s="142">
        <f>[1]playerSkillEffect!AG100</f>
        <v>0</v>
      </c>
      <c r="AH100" s="142">
        <f>[1]playerSkillEffect!AH100</f>
        <v>150</v>
      </c>
      <c r="AI100" s="142">
        <f>[1]playerSkillEffect!AI100</f>
        <v>0</v>
      </c>
      <c r="AJ100" s="142">
        <f>[1]playerSkillEffect!AJ100</f>
        <v>0</v>
      </c>
      <c r="AK100" s="142">
        <f>[1]playerSkillEffect!AK100</f>
        <v>0</v>
      </c>
      <c r="AL100" s="142">
        <f>[1]playerSkillEffect!AL100</f>
        <v>0</v>
      </c>
      <c r="AM100" s="142">
        <f>[1]playerSkillEffect!AM100</f>
        <v>1</v>
      </c>
      <c r="AN100" s="142">
        <f>[1]playerSkillEffect!AN100</f>
        <v>0</v>
      </c>
      <c r="AO100" s="142">
        <f>[1]playerSkillEffect!AO100</f>
        <v>0</v>
      </c>
      <c r="AP100" s="142">
        <f>[1]playerSkillEffect!AP100</f>
        <v>3</v>
      </c>
      <c r="AQ100" s="142">
        <f>[1]playerSkillEffect!AQ100</f>
        <v>5</v>
      </c>
      <c r="AR100" s="142">
        <f>[1]playerSkillEffect!AR100</f>
        <v>0</v>
      </c>
      <c r="AS100" s="142">
        <f>[1]playerSkillEffect!AS100</f>
        <v>0</v>
      </c>
      <c r="AT100" s="142" t="str">
        <f>[1]playerSkillEffect!AT100</f>
        <v>[11000,0]</v>
      </c>
      <c r="AU100" s="142" t="str">
        <f>[1]playerSkillEffect!AU100</f>
        <v>[28000,0]</v>
      </c>
      <c r="AV100" s="142" t="str">
        <f>[1]playerSkillEffect!AV100</f>
        <v>[40,0]</v>
      </c>
      <c r="AW100" s="142">
        <f>[1]playerSkillEffect!AW100</f>
        <v>1</v>
      </c>
      <c r="AX100" s="142">
        <f>[1]playerSkillEffect!AX100</f>
        <v>1</v>
      </c>
      <c r="AY100" s="142">
        <f>[1]playerSkillEffect!AY100</f>
        <v>1</v>
      </c>
      <c r="AZ100" s="142" t="str">
        <f>[1]playerSkillEffect!AZ100</f>
        <v/>
      </c>
      <c r="BA100" s="142">
        <f>[1]playerSkillEffect!BA100</f>
        <v>0</v>
      </c>
      <c r="BB100" s="142">
        <f>[1]playerSkillEffect!BB100</f>
        <v>1</v>
      </c>
      <c r="BC100" s="142">
        <f>[1]playerSkillEffect!BC100</f>
        <v>0</v>
      </c>
      <c r="BD100" s="142" t="str">
        <f>[1]playerSkillEffect!BD100</f>
        <v/>
      </c>
      <c r="BE100" s="142" t="str">
        <f>[1]playerSkillEffect!BE100</f>
        <v/>
      </c>
      <c r="BF100" s="142" t="str">
        <f>[1]playerSkillEffect!BF100</f>
        <v/>
      </c>
      <c r="BG100" s="142" t="str">
        <f>[1]playerSkillEffect!BG100</f>
        <v/>
      </c>
      <c r="BH100" s="142">
        <f>[1]playerSkillEffect!BH100</f>
        <v>100</v>
      </c>
      <c r="BI100" s="142">
        <f>[1]playerSkillEffect!BI100</f>
        <v>0</v>
      </c>
      <c r="BJ100" s="142">
        <f>[1]playerSkillEffect!BJ100</f>
        <v>0</v>
      </c>
      <c r="BK100" s="142">
        <f>[1]playerSkillEffect!BK100</f>
        <v>1</v>
      </c>
      <c r="BL100" s="142">
        <f>[1]playerSkillEffect!BL100</f>
        <v>60</v>
      </c>
      <c r="BM100" s="142">
        <f>[1]playerSkillEffect!BM100</f>
        <v>9</v>
      </c>
      <c r="BN100" s="142">
        <f>[1]playerSkillEffect!BN100</f>
        <v>18</v>
      </c>
      <c r="BO100" s="142">
        <f>[1]playerSkillEffect!BO100</f>
        <v>0</v>
      </c>
      <c r="BP100" s="142" t="str">
        <f>[1]playerSkillEffect!BP100</f>
        <v>[0,0]</v>
      </c>
      <c r="BQ100" s="142">
        <f>[1]playerSkillEffect!BQ100</f>
        <v>2</v>
      </c>
      <c r="BR100" s="142">
        <f>[1]playerSkillEffect!BR100</f>
        <v>0</v>
      </c>
      <c r="BS100" s="142" t="str">
        <f>[1]playerSkillEffect!BS100</f>
        <v/>
      </c>
      <c r="BT100" s="142">
        <f>[1]playerSkillEffect!BT100</f>
        <v>0</v>
      </c>
      <c r="BU100" s="142" t="str">
        <f>[1]playerSkillEffect!BU100</f>
        <v>[1097,595]</v>
      </c>
      <c r="BV100" s="142">
        <f>[1]playerSkillEffect!BV100</f>
        <v>0</v>
      </c>
      <c r="BW100" s="142" t="str">
        <f>[1]playerSkillEffect!BW100</f>
        <v/>
      </c>
      <c r="BX100" s="142">
        <f>[1]playerSkillEffect!BX100</f>
        <v>5</v>
      </c>
      <c r="BY100" s="142" t="str">
        <f>[1]playerSkillEffect!BY100</f>
        <v/>
      </c>
      <c r="BZ100" s="142" t="str">
        <f>[1]playerSkillEffect!BZ100</f>
        <v/>
      </c>
      <c r="CA100" s="142">
        <f>[1]playerSkillEffect!CA100</f>
        <v>4521</v>
      </c>
      <c r="CB100" s="142" t="str">
        <f>[1]playerSkillEffect!CB100</f>
        <v>[100,0]</v>
      </c>
      <c r="CC100" s="142">
        <f>[1]playerSkillEffect!CC100</f>
        <v>0</v>
      </c>
      <c r="CD100" s="142">
        <f>[1]playerSkillEffect!CD100</f>
        <v>0</v>
      </c>
      <c r="CE100" s="142" t="str">
        <f>[1]playerSkillEffect!CE100</f>
        <v/>
      </c>
      <c r="CF100" s="142" t="str">
        <f>[1]playerSkillEffect!CF100</f>
        <v/>
      </c>
      <c r="CG100" s="142" t="str">
        <f>[1]playerSkillEffect!CG100</f>
        <v/>
      </c>
      <c r="CH100" s="142" t="str">
        <f>[1]playerSkillEffect!CH100</f>
        <v/>
      </c>
      <c r="CI100" s="142" t="str">
        <f>[1]playerSkillEffect!CI100</f>
        <v/>
      </c>
      <c r="CJ100" s="142">
        <f>[1]playerSkillEffect!CJ100</f>
        <v>0</v>
      </c>
      <c r="CK100" s="142">
        <f>[1]playerSkillEffect!CK100</f>
        <v>0</v>
      </c>
      <c r="CL100" s="142">
        <f>[1]playerSkillEffect!CL100</f>
        <v>0</v>
      </c>
      <c r="CM100" s="142">
        <f>[1]playerSkillEffect!CM100</f>
        <v>0</v>
      </c>
      <c r="CN100" s="142">
        <f>[1]playerSkillEffect!CN100</f>
        <v>0</v>
      </c>
      <c r="CO100" s="142">
        <f>[1]playerSkillEffect!CO100</f>
        <v>0</v>
      </c>
      <c r="CP100" s="142">
        <f>[1]playerSkillEffect!CP100</f>
        <v>0</v>
      </c>
      <c r="CQ100" s="142">
        <f>[1]playerSkillEffect!CQ100</f>
        <v>0</v>
      </c>
      <c r="CR100" s="142">
        <f>[1]playerSkillEffect!CR100</f>
        <v>0</v>
      </c>
      <c r="CS100" s="142">
        <f>[1]playerSkillEffect!CS100</f>
        <v>0</v>
      </c>
      <c r="CT100" s="142">
        <f>[1]playerSkillEffect!CT100</f>
        <v>0</v>
      </c>
      <c r="CU100" s="142">
        <f>[1]playerSkillEffect!CU100</f>
        <v>0</v>
      </c>
      <c r="CV100" s="142">
        <f>[1]playerSkillEffect!CV100</f>
        <v>0</v>
      </c>
      <c r="CW100" s="142">
        <f>[1]playerSkillEffect!CW100</f>
        <v>5</v>
      </c>
      <c r="CX100" s="142">
        <f>[1]playerSkillEffect!CX100</f>
        <v>0</v>
      </c>
      <c r="CY100" s="142">
        <f>[1]playerSkillEffect!CY100</f>
        <v>0</v>
      </c>
      <c r="CZ100" s="142">
        <f>[1]playerSkillEffect!CZ100</f>
        <v>0</v>
      </c>
      <c r="DA100" s="142">
        <f>[1]playerSkillEffect!DA100</f>
        <v>0</v>
      </c>
      <c r="DB100" s="142">
        <f>[1]playerSkillEffect!DB100</f>
        <v>0</v>
      </c>
      <c r="DC100" s="142">
        <f>[1]playerSkillEffect!DC100</f>
        <v>0</v>
      </c>
      <c r="DD100" s="142">
        <f>[1]playerSkillEffect!DD100</f>
        <v>0</v>
      </c>
      <c r="DE100" s="142">
        <f>[1]playerSkillEffect!DE100</f>
        <v>0</v>
      </c>
      <c r="DF100" s="142">
        <f>[1]playerSkillEffect!DF100</f>
        <v>0</v>
      </c>
      <c r="DG100" s="142">
        <f>[1]playerSkillEffect!DG100</f>
        <v>0</v>
      </c>
      <c r="DH100" s="142">
        <f>[1]playerSkillEffect!DH100</f>
        <v>0</v>
      </c>
      <c r="DI100" s="142">
        <f>[1]playerSkillEffect!DI100</f>
        <v>60</v>
      </c>
      <c r="DJ100" s="142">
        <f>[1]playerSkillEffect!DJ100</f>
        <v>0</v>
      </c>
      <c r="DK100" s="142">
        <f>[1]playerSkillEffect!DK100</f>
        <v>0</v>
      </c>
      <c r="DL100" s="142">
        <f>[1]playerSkillEffect!DL100</f>
        <v>0</v>
      </c>
      <c r="DM100" s="142">
        <f>[1]playerSkillEffect!DM100</f>
        <v>0</v>
      </c>
      <c r="DN100" s="142">
        <f>[1]playerSkillEffect!DN100</f>
        <v>0</v>
      </c>
      <c r="DO100" s="142">
        <f>[1]playerSkillEffect!DO100</f>
        <v>0</v>
      </c>
      <c r="DP100" s="142">
        <f>[1]playerSkillEffect!DP100</f>
        <v>0</v>
      </c>
      <c r="DQ100" s="142">
        <f>[1]playerSkillEffect!DQ100</f>
        <v>0</v>
      </c>
      <c r="DR100" s="142">
        <f>[1]playerSkillEffect!DR100</f>
        <v>0</v>
      </c>
      <c r="DS100" s="142">
        <f>[1]playerSkillEffect!DS100</f>
        <v>0</v>
      </c>
      <c r="DT100" s="142">
        <f>[1]playerSkillEffect!DT100</f>
        <v>5</v>
      </c>
      <c r="DU100" s="142">
        <f>[1]playerSkillEffect!DU100</f>
        <v>0</v>
      </c>
      <c r="DV100" s="142">
        <f>[1]playerSkillEffect!DV100</f>
        <v>0</v>
      </c>
      <c r="DW100" s="142">
        <f>[1]playerSkillEffect!DW100</f>
        <v>0</v>
      </c>
      <c r="DX100" s="142">
        <f>[1]playerSkillEffect!DX100</f>
        <v>0</v>
      </c>
      <c r="DY100" s="142">
        <f>[1]playerSkillEffect!DY100</f>
        <v>0</v>
      </c>
      <c r="DZ100" s="142">
        <f>[1]playerSkillEffect!DZ100</f>
        <v>0</v>
      </c>
      <c r="EA100" s="142">
        <f>[1]playerSkillEffect!EA100</f>
        <v>0</v>
      </c>
      <c r="EB100" s="142">
        <f>[1]playerSkillEffect!EB100</f>
        <v>0</v>
      </c>
      <c r="EC100" s="142">
        <f>[1]playerSkillEffect!EC100</f>
        <v>0</v>
      </c>
      <c r="ED100" s="142">
        <f>[1]playerSkillEffect!ED100</f>
        <v>0</v>
      </c>
      <c r="EE100" s="142">
        <f>[1]playerSkillEffect!EE100</f>
        <v>0</v>
      </c>
      <c r="EF100" s="142">
        <f>[1]playerSkillEffect!EF100</f>
        <v>0</v>
      </c>
      <c r="EG100" s="142">
        <f>[1]playerSkillEffect!EG100</f>
        <v>0</v>
      </c>
      <c r="EH100" s="142">
        <f>[1]playerSkillEffect!EH100</f>
        <v>0</v>
      </c>
      <c r="EI100" s="142">
        <f>[1]playerSkillEffect!EI100</f>
        <v>0</v>
      </c>
      <c r="EJ100" s="142">
        <f>[1]playerSkillEffect!EJ100</f>
        <v>0</v>
      </c>
      <c r="EK100" s="142">
        <f>[1]playerSkillEffect!EK100</f>
        <v>0</v>
      </c>
      <c r="EL100" s="142">
        <f>[1]playerSkillEffect!EL100</f>
        <v>0</v>
      </c>
      <c r="EM100" s="142">
        <f>[1]playerSkillEffect!EM100</f>
        <v>0</v>
      </c>
      <c r="EN100" s="142">
        <f>[1]playerSkillEffect!EN100</f>
        <v>0</v>
      </c>
      <c r="EO100" s="142">
        <f>[1]playerSkillEffect!EO100</f>
        <v>0</v>
      </c>
      <c r="EP100" s="142">
        <f>[1]playerSkillEffect!EP100</f>
        <v>0</v>
      </c>
      <c r="EQ100" s="142">
        <f>[1]playerSkillEffect!EQ100</f>
        <v>0</v>
      </c>
      <c r="ER100" s="142">
        <f>[1]playerSkillEffect!ER100</f>
        <v>0</v>
      </c>
      <c r="ES100" s="142">
        <f>[1]playerSkillEffect!ES100</f>
        <v>0</v>
      </c>
      <c r="ET100" s="142">
        <f>[1]playerSkillEffect!ET100</f>
        <v>0</v>
      </c>
      <c r="EU100" s="142">
        <f>[1]playerSkillEffect!EU100</f>
        <v>0</v>
      </c>
      <c r="EV100" s="142">
        <f>[1]playerSkillEffect!EV100</f>
        <v>0</v>
      </c>
      <c r="EW100" s="142">
        <f>[1]playerSkillEffect!EW100</f>
        <v>1</v>
      </c>
      <c r="EX100" s="142">
        <f>[1]playerSkillEffect!EX100</f>
        <v>0</v>
      </c>
      <c r="EY100" s="142">
        <f>[1]playerSkillEffect!EY100</f>
        <v>0</v>
      </c>
      <c r="EZ100" s="142">
        <f>[1]playerSkillEffect!EZ100</f>
        <v>101</v>
      </c>
      <c r="FA100" s="142">
        <f>[1]playerSkillEffect!FA100</f>
        <v>0</v>
      </c>
      <c r="FB100" s="142">
        <f>[1]playerSkillEffect!FB100</f>
        <v>0</v>
      </c>
      <c r="FC100" s="142">
        <f>[1]playerSkillEffect!FC100</f>
        <v>0</v>
      </c>
      <c r="FD100" s="142">
        <f>[1]playerSkillEffect!FD100</f>
        <v>0</v>
      </c>
      <c r="FE100" s="142">
        <f>[1]playerSkillEffect!FE100</f>
        <v>0</v>
      </c>
      <c r="FF100" s="142">
        <f>[1]playerSkillEffect!FF100</f>
        <v>0</v>
      </c>
      <c r="FG100" s="142">
        <f>[1]playerSkillEffect!FG100</f>
        <v>2</v>
      </c>
      <c r="FH100" s="142">
        <f>[1]playerSkillEffect!FH100</f>
        <v>1</v>
      </c>
      <c r="FI100" s="142">
        <f>[1]playerSkillEffect!FI100</f>
        <v>25</v>
      </c>
      <c r="FJ100" s="142">
        <f>[1]playerSkillEffect!FJ100</f>
        <v>1</v>
      </c>
      <c r="FK100" s="142">
        <f>[1]playerSkillEffect!FK100</f>
        <v>0</v>
      </c>
      <c r="FL100" s="142">
        <f>[1]playerSkillEffect!FL100</f>
        <v>0</v>
      </c>
      <c r="FM100" s="142">
        <f>[1]playerSkillEffect!FM100</f>
        <v>101</v>
      </c>
      <c r="FN100" s="142">
        <f>[1]playerSkillEffect!FN100</f>
        <v>0</v>
      </c>
      <c r="FO100" s="142">
        <f>[1]playerSkillEffect!FO100</f>
        <v>0</v>
      </c>
      <c r="FP100" s="142">
        <f>[1]playerSkillEffect!FP100</f>
        <v>0</v>
      </c>
      <c r="FQ100" s="142" t="str">
        <f>[1]playerSkillEffect!FQ100</f>
        <v>[[6,2]]</v>
      </c>
      <c r="FR100" s="142">
        <f>[1]playerSkillEffect!FR100</f>
        <v>0</v>
      </c>
      <c r="FS100" s="142">
        <f>[1]playerSkillEffect!FS100</f>
        <v>0</v>
      </c>
      <c r="FT100" s="142">
        <f>[1]playerSkillEffect!FT100</f>
        <v>0</v>
      </c>
      <c r="FU100" s="142">
        <f>[1]playerSkillEffect!FU100</f>
        <v>2</v>
      </c>
      <c r="FV100" s="142">
        <f>[1]playerSkillEffect!FV100</f>
        <v>1</v>
      </c>
      <c r="FW100" s="142">
        <f>[1]playerSkillEffect!FW100</f>
        <v>25</v>
      </c>
      <c r="FX100" s="142">
        <f>[1]playerSkillEffect!FX100</f>
        <v>2000</v>
      </c>
      <c r="FY100" s="142">
        <f>[1]playerSkillEffect!FY100</f>
        <v>1</v>
      </c>
      <c r="FZ100" s="142">
        <f>[1]playerSkillEffect!FZ100</f>
        <v>0</v>
      </c>
      <c r="GA100" s="142">
        <f>[1]playerSkillEffect!GA100</f>
        <v>0</v>
      </c>
      <c r="GB100" s="142">
        <f>[1]playerSkillEffect!GB100</f>
        <v>0</v>
      </c>
      <c r="GC100" s="142">
        <f>[1]playerSkillEffect!GC100</f>
        <v>0</v>
      </c>
      <c r="GD100" s="142">
        <f>[1]playerSkillEffect!GD100</f>
        <v>0</v>
      </c>
      <c r="GE100" s="142">
        <f>[1]playerSkillEffect!GE100</f>
        <v>0</v>
      </c>
      <c r="GF100" s="142">
        <f>[1]playerSkillEffect!GF100</f>
        <v>0</v>
      </c>
      <c r="GG100" s="142">
        <f>[1]playerSkillEffect!GG100</f>
        <v>0</v>
      </c>
      <c r="GH100" s="142">
        <f>[1]playerSkillEffect!GH100</f>
        <v>0</v>
      </c>
    </row>
    <row r="101" spans="1:190">
      <c r="A101" s="142">
        <f>[1]playerSkillEffect!A101</f>
        <v>522</v>
      </c>
      <c r="B101" s="142" t="str">
        <f>[1]playerSkillEffect!B101</f>
        <v>山崩地裂</v>
      </c>
      <c r="C101" s="142">
        <f>[1]playerSkillEffect!C101</f>
        <v>2</v>
      </c>
      <c r="D101" s="142">
        <f>[1]playerSkillEffect!D101</f>
        <v>1</v>
      </c>
      <c r="E101" s="142">
        <f>[1]playerSkillEffect!E101</f>
        <v>1</v>
      </c>
      <c r="F101" s="142">
        <f>[1]playerSkillEffect!F101</f>
        <v>1</v>
      </c>
      <c r="G101" s="142">
        <f>[1]playerSkillEffect!G101</f>
        <v>2</v>
      </c>
      <c r="H101" s="142">
        <f>[1]playerSkillEffect!H101</f>
        <v>2</v>
      </c>
      <c r="I101" s="142">
        <f>[1]playerSkillEffect!I101</f>
        <v>0</v>
      </c>
      <c r="J101" s="142">
        <f>[1]playerSkillEffect!J101</f>
        <v>0</v>
      </c>
      <c r="K101" s="142">
        <f>[1]playerSkillEffect!K101</f>
        <v>0</v>
      </c>
      <c r="L101" s="142">
        <f>[1]playerSkillEffect!L101</f>
        <v>3.5999999999999997E-2</v>
      </c>
      <c r="M101" s="142">
        <f>[1]playerSkillEffect!M101</f>
        <v>2.7E-2</v>
      </c>
      <c r="N101" s="142" t="str">
        <f>[1]playerSkillEffect!N101</f>
        <v>PLAYERSKILL_522</v>
      </c>
      <c r="O101" s="142" t="str">
        <f>[1]playerSkillEffect!O101</f>
        <v>PLAYERSKILLDES_522</v>
      </c>
      <c r="P101" s="142" t="str">
        <f>[1]playerSkillEffect!P101</f>
        <v>PLAYERSKILLDES2_522</v>
      </c>
      <c r="Q101" s="142" t="str">
        <f>[1]playerSkillEffect!Q101</f>
        <v>PLAYERSKILLDES3_522</v>
      </c>
      <c r="R101" s="142" t="str">
        <f>[1]playerSkillEffect!R101</f>
        <v>PLAYERSKILLDES4_522</v>
      </c>
      <c r="S101" s="142" t="str">
        <f>[1]playerSkillEffect!S101</f>
        <v>ps_shanbengdilie</v>
      </c>
      <c r="T101" s="142">
        <f>[1]playerSkillEffect!T101</f>
        <v>101</v>
      </c>
      <c r="U101" s="142">
        <f>[1]playerSkillEffect!U101</f>
        <v>0</v>
      </c>
      <c r="V101" s="142">
        <f>[1]playerSkillEffect!V101</f>
        <v>0</v>
      </c>
      <c r="W101" s="142">
        <f>[1]playerSkillEffect!W101</f>
        <v>0</v>
      </c>
      <c r="X101" s="142">
        <f>[1]playerSkillEffect!X101</f>
        <v>0</v>
      </c>
      <c r="Y101" s="142">
        <f>[1]playerSkillEffect!Y101</f>
        <v>0</v>
      </c>
      <c r="Z101" s="142">
        <f>[1]playerSkillEffect!Z101</f>
        <v>0</v>
      </c>
      <c r="AA101" s="142">
        <f>[1]playerSkillEffect!AA101</f>
        <v>0</v>
      </c>
      <c r="AB101" s="142">
        <f>[1]playerSkillEffect!AB101</f>
        <v>0</v>
      </c>
      <c r="AC101" s="142">
        <f>[1]playerSkillEffect!AC101</f>
        <v>0</v>
      </c>
      <c r="AD101" s="142">
        <f>[1]playerSkillEffect!AD101</f>
        <v>0</v>
      </c>
      <c r="AE101" s="142">
        <f>[1]playerSkillEffect!AE101</f>
        <v>0</v>
      </c>
      <c r="AF101" s="142">
        <f>[1]playerSkillEffect!AF101</f>
        <v>0</v>
      </c>
      <c r="AG101" s="142">
        <f>[1]playerSkillEffect!AG101</f>
        <v>0</v>
      </c>
      <c r="AH101" s="142">
        <f>[1]playerSkillEffect!AH101</f>
        <v>120</v>
      </c>
      <c r="AI101" s="142">
        <f>[1]playerSkillEffect!AI101</f>
        <v>0</v>
      </c>
      <c r="AJ101" s="142">
        <f>[1]playerSkillEffect!AJ101</f>
        <v>0</v>
      </c>
      <c r="AK101" s="142">
        <f>[1]playerSkillEffect!AK101</f>
        <v>0</v>
      </c>
      <c r="AL101" s="142">
        <f>[1]playerSkillEffect!AL101</f>
        <v>0</v>
      </c>
      <c r="AM101" s="142">
        <f>[1]playerSkillEffect!AM101</f>
        <v>2</v>
      </c>
      <c r="AN101" s="142" t="str">
        <f>[1]playerSkillEffect!AN101</f>
        <v>[["skill_hutishendun",1]]</v>
      </c>
      <c r="AO101" s="142">
        <f>[1]playerSkillEffect!AO101</f>
        <v>0</v>
      </c>
      <c r="AP101" s="142">
        <f>[1]playerSkillEffect!AP101</f>
        <v>3</v>
      </c>
      <c r="AQ101" s="142">
        <f>[1]playerSkillEffect!AQ101</f>
        <v>5</v>
      </c>
      <c r="AR101" s="142">
        <f>[1]playerSkillEffect!AR101</f>
        <v>0</v>
      </c>
      <c r="AS101" s="142">
        <f>[1]playerSkillEffect!AS101</f>
        <v>0</v>
      </c>
      <c r="AT101" s="142" t="str">
        <f>[1]playerSkillEffect!AT101</f>
        <v>[6000,0]</v>
      </c>
      <c r="AU101" s="142" t="str">
        <f>[1]playerSkillEffect!AU101</f>
        <v>[27000,0]</v>
      </c>
      <c r="AV101" s="142" t="str">
        <f>[1]playerSkillEffect!AV101</f>
        <v>[61,0]</v>
      </c>
      <c r="AW101" s="142">
        <f>[1]playerSkillEffect!AW101</f>
        <v>1</v>
      </c>
      <c r="AX101" s="142">
        <f>[1]playerSkillEffect!AX101</f>
        <v>1</v>
      </c>
      <c r="AY101" s="142">
        <f>[1]playerSkillEffect!AY101</f>
        <v>1</v>
      </c>
      <c r="AZ101" s="142" t="str">
        <f>[1]playerSkillEffect!AZ101</f>
        <v/>
      </c>
      <c r="BA101" s="142">
        <f>[1]playerSkillEffect!BA101</f>
        <v>0</v>
      </c>
      <c r="BB101" s="142">
        <f>[1]playerSkillEffect!BB101</f>
        <v>1</v>
      </c>
      <c r="BC101" s="142">
        <f>[1]playerSkillEffect!BC101</f>
        <v>0</v>
      </c>
      <c r="BD101" s="142" t="str">
        <f>[1]playerSkillEffect!BD101</f>
        <v/>
      </c>
      <c r="BE101" s="142">
        <f>[1]playerSkillEffect!BE101</f>
        <v>10522</v>
      </c>
      <c r="BF101" s="142" t="str">
        <f>[1]playerSkillEffect!BF101</f>
        <v/>
      </c>
      <c r="BG101" s="142" t="str">
        <f>[1]playerSkillEffect!BG101</f>
        <v/>
      </c>
      <c r="BH101" s="142">
        <f>[1]playerSkillEffect!BH101</f>
        <v>100</v>
      </c>
      <c r="BI101" s="142">
        <f>[1]playerSkillEffect!BI101</f>
        <v>0</v>
      </c>
      <c r="BJ101" s="142">
        <f>[1]playerSkillEffect!BJ101</f>
        <v>0</v>
      </c>
      <c r="BK101" s="142">
        <f>[1]playerSkillEffect!BK101</f>
        <v>1</v>
      </c>
      <c r="BL101" s="142">
        <f>[1]playerSkillEffect!BL101</f>
        <v>80</v>
      </c>
      <c r="BM101" s="142">
        <f>[1]playerSkillEffect!BM101</f>
        <v>9</v>
      </c>
      <c r="BN101" s="142">
        <f>[1]playerSkillEffect!BN101</f>
        <v>0</v>
      </c>
      <c r="BO101" s="142">
        <f>[1]playerSkillEffect!BO101</f>
        <v>0</v>
      </c>
      <c r="BP101" s="142" t="str">
        <f>[1]playerSkillEffect!BP101</f>
        <v>[0,0]</v>
      </c>
      <c r="BQ101" s="142">
        <f>[1]playerSkillEffect!BQ101</f>
        <v>0</v>
      </c>
      <c r="BR101" s="142">
        <f>[1]playerSkillEffect!BR101</f>
        <v>0</v>
      </c>
      <c r="BS101" s="142" t="str">
        <f>[1]playerSkillEffect!BS101</f>
        <v/>
      </c>
      <c r="BT101" s="142">
        <f>[1]playerSkillEffect!BT101</f>
        <v>0</v>
      </c>
      <c r="BU101" s="142" t="str">
        <f>[1]playerSkillEffect!BU101</f>
        <v>[342,185]</v>
      </c>
      <c r="BV101" s="142">
        <f>[1]playerSkillEffect!BV101</f>
        <v>0</v>
      </c>
      <c r="BW101" s="142" t="str">
        <f>[1]playerSkillEffect!BW101</f>
        <v/>
      </c>
      <c r="BX101" s="142">
        <f>[1]playerSkillEffect!BX101</f>
        <v>5</v>
      </c>
      <c r="BY101" s="142" t="str">
        <f>[1]playerSkillEffect!BY101</f>
        <v/>
      </c>
      <c r="BZ101" s="142" t="str">
        <f>[1]playerSkillEffect!BZ101</f>
        <v/>
      </c>
      <c r="CA101" s="142">
        <f>[1]playerSkillEffect!CA101</f>
        <v>4522</v>
      </c>
      <c r="CB101" s="142" t="str">
        <f>[1]playerSkillEffect!CB101</f>
        <v>[0,0]</v>
      </c>
      <c r="CC101" s="142">
        <f>[1]playerSkillEffect!CC101</f>
        <v>0</v>
      </c>
      <c r="CD101" s="142">
        <f>[1]playerSkillEffect!CD101</f>
        <v>0</v>
      </c>
      <c r="CE101" s="142" t="str">
        <f>[1]playerSkillEffect!CE101</f>
        <v/>
      </c>
      <c r="CF101" s="142" t="str">
        <f>[1]playerSkillEffect!CF101</f>
        <v/>
      </c>
      <c r="CG101" s="142" t="str">
        <f>[1]playerSkillEffect!CG101</f>
        <v/>
      </c>
      <c r="CH101" s="142" t="str">
        <f>[1]playerSkillEffect!CH101</f>
        <v/>
      </c>
      <c r="CI101" s="142" t="str">
        <f>[1]playerSkillEffect!CI101</f>
        <v/>
      </c>
      <c r="CJ101" s="142">
        <f>[1]playerSkillEffect!CJ101</f>
        <v>0</v>
      </c>
      <c r="CK101" s="142">
        <f>[1]playerSkillEffect!CK101</f>
        <v>0</v>
      </c>
      <c r="CL101" s="142">
        <f>[1]playerSkillEffect!CL101</f>
        <v>0</v>
      </c>
      <c r="CM101" s="142">
        <f>[1]playerSkillEffect!CM101</f>
        <v>0</v>
      </c>
      <c r="CN101" s="142">
        <f>[1]playerSkillEffect!CN101</f>
        <v>0</v>
      </c>
      <c r="CO101" s="142">
        <f>[1]playerSkillEffect!CO101</f>
        <v>0</v>
      </c>
      <c r="CP101" s="142">
        <f>[1]playerSkillEffect!CP101</f>
        <v>0</v>
      </c>
      <c r="CQ101" s="142">
        <f>[1]playerSkillEffect!CQ101</f>
        <v>0</v>
      </c>
      <c r="CR101" s="142">
        <f>[1]playerSkillEffect!CR101</f>
        <v>0</v>
      </c>
      <c r="CS101" s="142">
        <f>[1]playerSkillEffect!CS101</f>
        <v>0</v>
      </c>
      <c r="CT101" s="142">
        <f>[1]playerSkillEffect!CT101</f>
        <v>0</v>
      </c>
      <c r="CU101" s="142">
        <f>[1]playerSkillEffect!CU101</f>
        <v>0</v>
      </c>
      <c r="CV101" s="142">
        <f>[1]playerSkillEffect!CV101</f>
        <v>0</v>
      </c>
      <c r="CW101" s="142">
        <f>[1]playerSkillEffect!CW101</f>
        <v>0</v>
      </c>
      <c r="CX101" s="142">
        <f>[1]playerSkillEffect!CX101</f>
        <v>0</v>
      </c>
      <c r="CY101" s="142">
        <f>[1]playerSkillEffect!CY101</f>
        <v>0</v>
      </c>
      <c r="CZ101" s="142">
        <f>[1]playerSkillEffect!CZ101</f>
        <v>0</v>
      </c>
      <c r="DA101" s="142">
        <f>[1]playerSkillEffect!DA101</f>
        <v>0</v>
      </c>
      <c r="DB101" s="142">
        <f>[1]playerSkillEffect!DB101</f>
        <v>0</v>
      </c>
      <c r="DC101" s="142">
        <f>[1]playerSkillEffect!DC101</f>
        <v>0</v>
      </c>
      <c r="DD101" s="142">
        <f>[1]playerSkillEffect!DD101</f>
        <v>0</v>
      </c>
      <c r="DE101" s="142">
        <f>[1]playerSkillEffect!DE101</f>
        <v>0</v>
      </c>
      <c r="DF101" s="142">
        <f>[1]playerSkillEffect!DF101</f>
        <v>0</v>
      </c>
      <c r="DG101" s="142">
        <f>[1]playerSkillEffect!DG101</f>
        <v>0</v>
      </c>
      <c r="DH101" s="142">
        <f>[1]playerSkillEffect!DH101</f>
        <v>0</v>
      </c>
      <c r="DI101" s="142">
        <f>[1]playerSkillEffect!DI101</f>
        <v>80</v>
      </c>
      <c r="DJ101" s="142">
        <f>[1]playerSkillEffect!DJ101</f>
        <v>0</v>
      </c>
      <c r="DK101" s="142">
        <f>[1]playerSkillEffect!DK101</f>
        <v>0</v>
      </c>
      <c r="DL101" s="142">
        <f>[1]playerSkillEffect!DL101</f>
        <v>0</v>
      </c>
      <c r="DM101" s="142">
        <f>[1]playerSkillEffect!DM101</f>
        <v>0</v>
      </c>
      <c r="DN101" s="142">
        <f>[1]playerSkillEffect!DN101</f>
        <v>0</v>
      </c>
      <c r="DO101" s="142">
        <f>[1]playerSkillEffect!DO101</f>
        <v>0</v>
      </c>
      <c r="DP101" s="142">
        <f>[1]playerSkillEffect!DP101</f>
        <v>0</v>
      </c>
      <c r="DQ101" s="142">
        <f>[1]playerSkillEffect!DQ101</f>
        <v>0</v>
      </c>
      <c r="DR101" s="142">
        <f>[1]playerSkillEffect!DR101</f>
        <v>0</v>
      </c>
      <c r="DS101" s="142">
        <f>[1]playerSkillEffect!DS101</f>
        <v>0</v>
      </c>
      <c r="DT101" s="142">
        <f>[1]playerSkillEffect!DT101</f>
        <v>5</v>
      </c>
      <c r="DU101" s="142">
        <f>[1]playerSkillEffect!DU101</f>
        <v>0</v>
      </c>
      <c r="DV101" s="142">
        <f>[1]playerSkillEffect!DV101</f>
        <v>0</v>
      </c>
      <c r="DW101" s="142">
        <f>[1]playerSkillEffect!DW101</f>
        <v>0</v>
      </c>
      <c r="DX101" s="142">
        <f>[1]playerSkillEffect!DX101</f>
        <v>0</v>
      </c>
      <c r="DY101" s="142">
        <f>[1]playerSkillEffect!DY101</f>
        <v>0</v>
      </c>
      <c r="DZ101" s="142">
        <f>[1]playerSkillEffect!DZ101</f>
        <v>0</v>
      </c>
      <c r="EA101" s="142">
        <f>[1]playerSkillEffect!EA101</f>
        <v>0</v>
      </c>
      <c r="EB101" s="142">
        <f>[1]playerSkillEffect!EB101</f>
        <v>0</v>
      </c>
      <c r="EC101" s="142">
        <f>[1]playerSkillEffect!EC101</f>
        <v>0</v>
      </c>
      <c r="ED101" s="142">
        <f>[1]playerSkillEffect!ED101</f>
        <v>0</v>
      </c>
      <c r="EE101" s="142">
        <f>[1]playerSkillEffect!EE101</f>
        <v>0</v>
      </c>
      <c r="EF101" s="142">
        <f>[1]playerSkillEffect!EF101</f>
        <v>0</v>
      </c>
      <c r="EG101" s="142">
        <f>[1]playerSkillEffect!EG101</f>
        <v>0</v>
      </c>
      <c r="EH101" s="142">
        <f>[1]playerSkillEffect!EH101</f>
        <v>0</v>
      </c>
      <c r="EI101" s="142">
        <f>[1]playerSkillEffect!EI101</f>
        <v>0</v>
      </c>
      <c r="EJ101" s="142">
        <f>[1]playerSkillEffect!EJ101</f>
        <v>0</v>
      </c>
      <c r="EK101" s="142">
        <f>[1]playerSkillEffect!EK101</f>
        <v>0</v>
      </c>
      <c r="EL101" s="142">
        <f>[1]playerSkillEffect!EL101</f>
        <v>0</v>
      </c>
      <c r="EM101" s="142">
        <f>[1]playerSkillEffect!EM101</f>
        <v>0</v>
      </c>
      <c r="EN101" s="142">
        <f>[1]playerSkillEffect!EN101</f>
        <v>0</v>
      </c>
      <c r="EO101" s="142">
        <f>[1]playerSkillEffect!EO101</f>
        <v>0</v>
      </c>
      <c r="EP101" s="142">
        <f>[1]playerSkillEffect!EP101</f>
        <v>0</v>
      </c>
      <c r="EQ101" s="142">
        <f>[1]playerSkillEffect!EQ101</f>
        <v>0</v>
      </c>
      <c r="ER101" s="142">
        <f>[1]playerSkillEffect!ER101</f>
        <v>0</v>
      </c>
      <c r="ES101" s="142">
        <f>[1]playerSkillEffect!ES101</f>
        <v>0</v>
      </c>
      <c r="ET101" s="142">
        <f>[1]playerSkillEffect!ET101</f>
        <v>0</v>
      </c>
      <c r="EU101" s="142">
        <f>[1]playerSkillEffect!EU101</f>
        <v>0</v>
      </c>
      <c r="EV101" s="142">
        <f>[1]playerSkillEffect!EV101</f>
        <v>0</v>
      </c>
      <c r="EW101" s="142">
        <f>[1]playerSkillEffect!EW101</f>
        <v>10</v>
      </c>
      <c r="EX101" s="142">
        <f>[1]playerSkillEffect!EX101</f>
        <v>0</v>
      </c>
      <c r="EY101" s="142">
        <f>[1]playerSkillEffect!EY101</f>
        <v>0</v>
      </c>
      <c r="EZ101" s="142">
        <f>[1]playerSkillEffect!EZ101</f>
        <v>101</v>
      </c>
      <c r="FA101" s="142">
        <f>[1]playerSkillEffect!FA101</f>
        <v>0</v>
      </c>
      <c r="FB101" s="142">
        <f>[1]playerSkillEffect!FB101</f>
        <v>0</v>
      </c>
      <c r="FC101" s="142">
        <f>[1]playerSkillEffect!FC101</f>
        <v>0</v>
      </c>
      <c r="FD101" s="142">
        <f>[1]playerSkillEffect!FD101</f>
        <v>0</v>
      </c>
      <c r="FE101" s="142">
        <f>[1]playerSkillEffect!FE101</f>
        <v>0</v>
      </c>
      <c r="FF101" s="142" t="str">
        <f>[1]playerSkillEffect!FF101</f>
        <v>[3,2,1]</v>
      </c>
      <c r="FG101" s="142">
        <f>[1]playerSkillEffect!FG101</f>
        <v>2</v>
      </c>
      <c r="FH101" s="142">
        <f>[1]playerSkillEffect!FH101</f>
        <v>1</v>
      </c>
      <c r="FI101" s="142">
        <f>[1]playerSkillEffect!FI101</f>
        <v>25</v>
      </c>
      <c r="FJ101" s="142">
        <f>[1]playerSkillEffect!FJ101</f>
        <v>10</v>
      </c>
      <c r="FK101" s="142">
        <f>[1]playerSkillEffect!FK101</f>
        <v>0</v>
      </c>
      <c r="FL101" s="142">
        <f>[1]playerSkillEffect!FL101</f>
        <v>0</v>
      </c>
      <c r="FM101" s="142">
        <f>[1]playerSkillEffect!FM101</f>
        <v>100</v>
      </c>
      <c r="FN101" s="142">
        <f>[1]playerSkillEffect!FN101</f>
        <v>0</v>
      </c>
      <c r="FO101" s="142">
        <f>[1]playerSkillEffect!FO101</f>
        <v>0</v>
      </c>
      <c r="FP101" s="142">
        <f>[1]playerSkillEffect!FP101</f>
        <v>0</v>
      </c>
      <c r="FQ101" s="142">
        <f>[1]playerSkillEffect!FQ101</f>
        <v>0</v>
      </c>
      <c r="FR101" s="142">
        <f>[1]playerSkillEffect!FR101</f>
        <v>0</v>
      </c>
      <c r="FS101" s="142">
        <f>[1]playerSkillEffect!FS101</f>
        <v>0</v>
      </c>
      <c r="FT101" s="142" t="str">
        <f>[1]playerSkillEffect!FT101</f>
        <v>[3,2,1]</v>
      </c>
      <c r="FU101" s="142">
        <f>[1]playerSkillEffect!FU101</f>
        <v>2</v>
      </c>
      <c r="FV101" s="142">
        <f>[1]playerSkillEffect!FV101</f>
        <v>1</v>
      </c>
      <c r="FW101" s="142">
        <f>[1]playerSkillEffect!FW101</f>
        <v>25</v>
      </c>
      <c r="FX101" s="142">
        <f>[1]playerSkillEffect!FX101</f>
        <v>2000</v>
      </c>
      <c r="FY101" s="142">
        <f>[1]playerSkillEffect!FY101</f>
        <v>1</v>
      </c>
      <c r="FZ101" s="142">
        <f>[1]playerSkillEffect!FZ101</f>
        <v>0</v>
      </c>
      <c r="GA101" s="142">
        <f>[1]playerSkillEffect!GA101</f>
        <v>0</v>
      </c>
      <c r="GB101" s="142">
        <f>[1]playerSkillEffect!GB101</f>
        <v>0</v>
      </c>
      <c r="GC101" s="142">
        <f>[1]playerSkillEffect!GC101</f>
        <v>0</v>
      </c>
      <c r="GD101" s="142">
        <f>[1]playerSkillEffect!GD101</f>
        <v>0</v>
      </c>
      <c r="GE101" s="142">
        <f>[1]playerSkillEffect!GE101</f>
        <v>0</v>
      </c>
      <c r="GF101" s="142">
        <f>[1]playerSkillEffect!GF101</f>
        <v>0</v>
      </c>
      <c r="GG101" s="142">
        <f>[1]playerSkillEffect!GG101</f>
        <v>0</v>
      </c>
      <c r="GH101" s="142">
        <f>[1]playerSkillEffect!GH101</f>
        <v>0</v>
      </c>
    </row>
    <row r="102" spans="1:190">
      <c r="A102" s="142">
        <f>[1]playerSkillEffect!A102</f>
        <v>523</v>
      </c>
      <c r="B102" s="142" t="str">
        <f>[1]playerSkillEffect!B102</f>
        <v>生命轮回</v>
      </c>
      <c r="C102" s="142">
        <f>[1]playerSkillEffect!C102</f>
        <v>2</v>
      </c>
      <c r="D102" s="142">
        <f>[1]playerSkillEffect!D102</f>
        <v>1</v>
      </c>
      <c r="E102" s="142">
        <f>[1]playerSkillEffect!E102</f>
        <v>1</v>
      </c>
      <c r="F102" s="142">
        <f>[1]playerSkillEffect!F102</f>
        <v>1</v>
      </c>
      <c r="G102" s="142">
        <f>[1]playerSkillEffect!G102</f>
        <v>4</v>
      </c>
      <c r="H102" s="142">
        <f>[1]playerSkillEffect!H102</f>
        <v>1</v>
      </c>
      <c r="I102" s="142">
        <f>[1]playerSkillEffect!I102</f>
        <v>0</v>
      </c>
      <c r="J102" s="142">
        <f>[1]playerSkillEffect!J102</f>
        <v>0</v>
      </c>
      <c r="K102" s="142">
        <f>[1]playerSkillEffect!K102</f>
        <v>0</v>
      </c>
      <c r="L102" s="142">
        <f>[1]playerSkillEffect!L102</f>
        <v>3.5999999999999997E-2</v>
      </c>
      <c r="M102" s="142">
        <f>[1]playerSkillEffect!M102</f>
        <v>2.7E-2</v>
      </c>
      <c r="N102" s="142" t="str">
        <f>[1]playerSkillEffect!N102</f>
        <v>PLAYERSKILL_523</v>
      </c>
      <c r="O102" s="142" t="str">
        <f>[1]playerSkillEffect!O102</f>
        <v>PLAYERSKILLDES_523</v>
      </c>
      <c r="P102" s="142" t="str">
        <f>[1]playerSkillEffect!P102</f>
        <v>PLAYERSKILLDES2_523</v>
      </c>
      <c r="Q102" s="142" t="str">
        <f>[1]playerSkillEffect!Q102</f>
        <v>PLAYERSKILLDES3_523</v>
      </c>
      <c r="R102" s="142" t="str">
        <f>[1]playerSkillEffect!R102</f>
        <v>PLAYERSKILLDES4_523</v>
      </c>
      <c r="S102" s="142" t="str">
        <f>[1]playerSkillEffect!S102</f>
        <v>ps_shengminglunhui</v>
      </c>
      <c r="T102" s="142">
        <f>[1]playerSkillEffect!T102</f>
        <v>101</v>
      </c>
      <c r="U102" s="142">
        <f>[1]playerSkillEffect!U102</f>
        <v>0</v>
      </c>
      <c r="V102" s="142">
        <f>[1]playerSkillEffect!V102</f>
        <v>0</v>
      </c>
      <c r="W102" s="142">
        <f>[1]playerSkillEffect!W102</f>
        <v>0</v>
      </c>
      <c r="X102" s="142">
        <f>[1]playerSkillEffect!X102</f>
        <v>0</v>
      </c>
      <c r="Y102" s="142">
        <f>[1]playerSkillEffect!Y102</f>
        <v>0</v>
      </c>
      <c r="Z102" s="142">
        <f>[1]playerSkillEffect!Z102</f>
        <v>0</v>
      </c>
      <c r="AA102" s="142">
        <f>[1]playerSkillEffect!AA102</f>
        <v>0</v>
      </c>
      <c r="AB102" s="142">
        <f>[1]playerSkillEffect!AB102</f>
        <v>0</v>
      </c>
      <c r="AC102" s="142">
        <f>[1]playerSkillEffect!AC102</f>
        <v>0</v>
      </c>
      <c r="AD102" s="142">
        <f>[1]playerSkillEffect!AD102</f>
        <v>0</v>
      </c>
      <c r="AE102" s="142">
        <f>[1]playerSkillEffect!AE102</f>
        <v>0</v>
      </c>
      <c r="AF102" s="142">
        <f>[1]playerSkillEffect!AF102</f>
        <v>0</v>
      </c>
      <c r="AG102" s="142">
        <f>[1]playerSkillEffect!AG102</f>
        <v>0</v>
      </c>
      <c r="AH102" s="142">
        <f>[1]playerSkillEffect!AH102</f>
        <v>120</v>
      </c>
      <c r="AI102" s="142">
        <f>[1]playerSkillEffect!AI102</f>
        <v>0</v>
      </c>
      <c r="AJ102" s="142">
        <f>[1]playerSkillEffect!AJ102</f>
        <v>0</v>
      </c>
      <c r="AK102" s="142">
        <f>[1]playerSkillEffect!AK102</f>
        <v>0</v>
      </c>
      <c r="AL102" s="142">
        <f>[1]playerSkillEffect!AL102</f>
        <v>0</v>
      </c>
      <c r="AM102" s="142">
        <f>[1]playerSkillEffect!AM102</f>
        <v>3</v>
      </c>
      <c r="AN102" s="142" t="str">
        <f>[1]playerSkillEffect!AN102</f>
        <v>[["skill_julingqishu",1]]</v>
      </c>
      <c r="AO102" s="142">
        <f>[1]playerSkillEffect!AO102</f>
        <v>0</v>
      </c>
      <c r="AP102" s="142">
        <f>[1]playerSkillEffect!AP102</f>
        <v>3</v>
      </c>
      <c r="AQ102" s="142">
        <f>[1]playerSkillEffect!AQ102</f>
        <v>5</v>
      </c>
      <c r="AR102" s="142">
        <f>[1]playerSkillEffect!AR102</f>
        <v>0</v>
      </c>
      <c r="AS102" s="142">
        <f>[1]playerSkillEffect!AS102</f>
        <v>0</v>
      </c>
      <c r="AT102" s="142" t="str">
        <f>[1]playerSkillEffect!AT102</f>
        <v>[12000,0]</v>
      </c>
      <c r="AU102" s="142" t="str">
        <f>[1]playerSkillEffect!AU102</f>
        <v>[20000,0]</v>
      </c>
      <c r="AV102" s="142" t="str">
        <f>[1]playerSkillEffect!AV102</f>
        <v>[53,0]</v>
      </c>
      <c r="AW102" s="142">
        <f>[1]playerSkillEffect!AW102</f>
        <v>1</v>
      </c>
      <c r="AX102" s="142">
        <f>[1]playerSkillEffect!AX102</f>
        <v>1</v>
      </c>
      <c r="AY102" s="142">
        <f>[1]playerSkillEffect!AY102</f>
        <v>1</v>
      </c>
      <c r="AZ102" s="142" t="str">
        <f>[1]playerSkillEffect!AZ102</f>
        <v/>
      </c>
      <c r="BA102" s="142">
        <f>[1]playerSkillEffect!BA102</f>
        <v>0</v>
      </c>
      <c r="BB102" s="142">
        <f>[1]playerSkillEffect!BB102</f>
        <v>1</v>
      </c>
      <c r="BC102" s="142">
        <f>[1]playerSkillEffect!BC102</f>
        <v>0</v>
      </c>
      <c r="BD102" s="142" t="str">
        <f>[1]playerSkillEffect!BD102</f>
        <v/>
      </c>
      <c r="BE102" s="142">
        <f>[1]playerSkillEffect!BE102</f>
        <v>10523</v>
      </c>
      <c r="BF102" s="142" t="str">
        <f>[1]playerSkillEffect!BF102</f>
        <v/>
      </c>
      <c r="BG102" s="142" t="str">
        <f>[1]playerSkillEffect!BG102</f>
        <v/>
      </c>
      <c r="BH102" s="142">
        <f>[1]playerSkillEffect!BH102</f>
        <v>100</v>
      </c>
      <c r="BI102" s="142">
        <f>[1]playerSkillEffect!BI102</f>
        <v>0</v>
      </c>
      <c r="BJ102" s="142">
        <f>[1]playerSkillEffect!BJ102</f>
        <v>0</v>
      </c>
      <c r="BK102" s="142">
        <f>[1]playerSkillEffect!BK102</f>
        <v>1</v>
      </c>
      <c r="BL102" s="142">
        <f>[1]playerSkillEffect!BL102</f>
        <v>60</v>
      </c>
      <c r="BM102" s="142">
        <f>[1]playerSkillEffect!BM102</f>
        <v>8</v>
      </c>
      <c r="BN102" s="142">
        <f>[1]playerSkillEffect!BN102</f>
        <v>0</v>
      </c>
      <c r="BO102" s="142">
        <f>[1]playerSkillEffect!BO102</f>
        <v>0</v>
      </c>
      <c r="BP102" s="142" t="str">
        <f>[1]playerSkillEffect!BP102</f>
        <v>[0,0]</v>
      </c>
      <c r="BQ102" s="142">
        <f>[1]playerSkillEffect!BQ102</f>
        <v>0</v>
      </c>
      <c r="BR102" s="142">
        <f>[1]playerSkillEffect!BR102</f>
        <v>0</v>
      </c>
      <c r="BS102" s="142">
        <f>[1]playerSkillEffect!BS102</f>
        <v>0</v>
      </c>
      <c r="BT102" s="142">
        <f>[1]playerSkillEffect!BT102</f>
        <v>0</v>
      </c>
      <c r="BU102" s="142" t="str">
        <f>[1]playerSkillEffect!BU102</f>
        <v>[200,108]</v>
      </c>
      <c r="BV102" s="142">
        <f>[1]playerSkillEffect!BV102</f>
        <v>0</v>
      </c>
      <c r="BW102" s="142" t="str">
        <f>[1]playerSkillEffect!BW102</f>
        <v/>
      </c>
      <c r="BX102" s="142">
        <f>[1]playerSkillEffect!BX102</f>
        <v>5</v>
      </c>
      <c r="BY102" s="142" t="str">
        <f>[1]playerSkillEffect!BY102</f>
        <v/>
      </c>
      <c r="BZ102" s="142" t="str">
        <f>[1]playerSkillEffect!BZ102</f>
        <v/>
      </c>
      <c r="CA102" s="142">
        <f>[1]playerSkillEffect!CA102</f>
        <v>0</v>
      </c>
      <c r="CB102" s="142" t="str">
        <f>[1]playerSkillEffect!CB102</f>
        <v/>
      </c>
      <c r="CC102" s="142">
        <f>[1]playerSkillEffect!CC102</f>
        <v>0</v>
      </c>
      <c r="CD102" s="142">
        <f>[1]playerSkillEffect!CD102</f>
        <v>0</v>
      </c>
      <c r="CE102" s="142" t="str">
        <f>[1]playerSkillEffect!CE102</f>
        <v/>
      </c>
      <c r="CF102" s="142" t="str">
        <f>[1]playerSkillEffect!CF102</f>
        <v/>
      </c>
      <c r="CG102" s="142" t="str">
        <f>[1]playerSkillEffect!CG102</f>
        <v/>
      </c>
      <c r="CH102" s="142" t="str">
        <f>[1]playerSkillEffect!CH102</f>
        <v/>
      </c>
      <c r="CI102" s="142" t="str">
        <f>[1]playerSkillEffect!CI102</f>
        <v/>
      </c>
      <c r="CJ102" s="142">
        <f>[1]playerSkillEffect!CJ102</f>
        <v>0</v>
      </c>
      <c r="CK102" s="142">
        <f>[1]playerSkillEffect!CK102</f>
        <v>0</v>
      </c>
      <c r="CL102" s="142">
        <f>[1]playerSkillEffect!CL102</f>
        <v>0</v>
      </c>
      <c r="CM102" s="142">
        <f>[1]playerSkillEffect!CM102</f>
        <v>0</v>
      </c>
      <c r="CN102" s="142">
        <f>[1]playerSkillEffect!CN102</f>
        <v>0</v>
      </c>
      <c r="CO102" s="142">
        <f>[1]playerSkillEffect!CO102</f>
        <v>0</v>
      </c>
      <c r="CP102" s="142">
        <f>[1]playerSkillEffect!CP102</f>
        <v>0</v>
      </c>
      <c r="CQ102" s="142">
        <f>[1]playerSkillEffect!CQ102</f>
        <v>0</v>
      </c>
      <c r="CR102" s="142">
        <f>[1]playerSkillEffect!CR102</f>
        <v>0</v>
      </c>
      <c r="CS102" s="142">
        <f>[1]playerSkillEffect!CS102</f>
        <v>0</v>
      </c>
      <c r="CT102" s="142">
        <f>[1]playerSkillEffect!CT102</f>
        <v>0</v>
      </c>
      <c r="CU102" s="142">
        <f>[1]playerSkillEffect!CU102</f>
        <v>0</v>
      </c>
      <c r="CV102" s="142">
        <f>[1]playerSkillEffect!CV102</f>
        <v>0</v>
      </c>
      <c r="CW102" s="142">
        <f>[1]playerSkillEffect!CW102</f>
        <v>5</v>
      </c>
      <c r="CX102" s="142">
        <f>[1]playerSkillEffect!CX102</f>
        <v>0</v>
      </c>
      <c r="CY102" s="142">
        <f>[1]playerSkillEffect!CY102</f>
        <v>0</v>
      </c>
      <c r="CZ102" s="142">
        <f>[1]playerSkillEffect!CZ102</f>
        <v>0</v>
      </c>
      <c r="DA102" s="142">
        <f>[1]playerSkillEffect!DA102</f>
        <v>0</v>
      </c>
      <c r="DB102" s="142">
        <f>[1]playerSkillEffect!DB102</f>
        <v>0</v>
      </c>
      <c r="DC102" s="142">
        <f>[1]playerSkillEffect!DC102</f>
        <v>0</v>
      </c>
      <c r="DD102" s="142">
        <f>[1]playerSkillEffect!DD102</f>
        <v>0</v>
      </c>
      <c r="DE102" s="142">
        <f>[1]playerSkillEffect!DE102</f>
        <v>0</v>
      </c>
      <c r="DF102" s="142">
        <f>[1]playerSkillEffect!DF102</f>
        <v>0</v>
      </c>
      <c r="DG102" s="142">
        <f>[1]playerSkillEffect!DG102</f>
        <v>0</v>
      </c>
      <c r="DH102" s="142">
        <f>[1]playerSkillEffect!DH102</f>
        <v>1</v>
      </c>
      <c r="DI102" s="142">
        <f>[1]playerSkillEffect!DI102</f>
        <v>60</v>
      </c>
      <c r="DJ102" s="142">
        <f>[1]playerSkillEffect!DJ102</f>
        <v>9</v>
      </c>
      <c r="DK102" s="142">
        <f>[1]playerSkillEffect!DK102</f>
        <v>0</v>
      </c>
      <c r="DL102" s="142">
        <f>[1]playerSkillEffect!DL102</f>
        <v>0</v>
      </c>
      <c r="DM102" s="142" t="str">
        <f>[1]playerSkillEffect!DM102</f>
        <v>[0,0]</v>
      </c>
      <c r="DN102" s="142">
        <f>[1]playerSkillEffect!DN102</f>
        <v>0</v>
      </c>
      <c r="DO102" s="142">
        <f>[1]playerSkillEffect!DO102</f>
        <v>0</v>
      </c>
      <c r="DP102" s="142">
        <f>[1]playerSkillEffect!DP102</f>
        <v>0</v>
      </c>
      <c r="DQ102" s="142">
        <f>[1]playerSkillEffect!DQ102</f>
        <v>0</v>
      </c>
      <c r="DR102" s="142" t="str">
        <f>[1]playerSkillEffect!DR102</f>
        <v>[200,108]</v>
      </c>
      <c r="DS102" s="142">
        <f>[1]playerSkillEffect!DS102</f>
        <v>0</v>
      </c>
      <c r="DT102" s="142">
        <f>[1]playerSkillEffect!DT102</f>
        <v>5</v>
      </c>
      <c r="DU102" s="142">
        <f>[1]playerSkillEffect!DU102</f>
        <v>0</v>
      </c>
      <c r="DV102" s="142">
        <f>[1]playerSkillEffect!DV102</f>
        <v>0</v>
      </c>
      <c r="DW102" s="142">
        <f>[1]playerSkillEffect!DW102</f>
        <v>0</v>
      </c>
      <c r="DX102" s="142">
        <f>[1]playerSkillEffect!DX102</f>
        <v>0</v>
      </c>
      <c r="DY102" s="142">
        <f>[1]playerSkillEffect!DY102</f>
        <v>0</v>
      </c>
      <c r="DZ102" s="142">
        <f>[1]playerSkillEffect!DZ102</f>
        <v>0</v>
      </c>
      <c r="EA102" s="142">
        <f>[1]playerSkillEffect!EA102</f>
        <v>0</v>
      </c>
      <c r="EB102" s="142">
        <f>[1]playerSkillEffect!EB102</f>
        <v>0</v>
      </c>
      <c r="EC102" s="142">
        <f>[1]playerSkillEffect!EC102</f>
        <v>0</v>
      </c>
      <c r="ED102" s="142">
        <f>[1]playerSkillEffect!ED102</f>
        <v>0</v>
      </c>
      <c r="EE102" s="142">
        <f>[1]playerSkillEffect!EE102</f>
        <v>0</v>
      </c>
      <c r="EF102" s="142">
        <f>[1]playerSkillEffect!EF102</f>
        <v>0</v>
      </c>
      <c r="EG102" s="142">
        <f>[1]playerSkillEffect!EG102</f>
        <v>0</v>
      </c>
      <c r="EH102" s="142">
        <f>[1]playerSkillEffect!EH102</f>
        <v>0</v>
      </c>
      <c r="EI102" s="142">
        <f>[1]playerSkillEffect!EI102</f>
        <v>0</v>
      </c>
      <c r="EJ102" s="142">
        <f>[1]playerSkillEffect!EJ102</f>
        <v>0</v>
      </c>
      <c r="EK102" s="142">
        <f>[1]playerSkillEffect!EK102</f>
        <v>0</v>
      </c>
      <c r="EL102" s="142">
        <f>[1]playerSkillEffect!EL102</f>
        <v>0</v>
      </c>
      <c r="EM102" s="142">
        <f>[1]playerSkillEffect!EM102</f>
        <v>0</v>
      </c>
      <c r="EN102" s="142">
        <f>[1]playerSkillEffect!EN102</f>
        <v>0</v>
      </c>
      <c r="EO102" s="142">
        <f>[1]playerSkillEffect!EO102</f>
        <v>0</v>
      </c>
      <c r="EP102" s="142">
        <f>[1]playerSkillEffect!EP102</f>
        <v>0</v>
      </c>
      <c r="EQ102" s="142">
        <f>[1]playerSkillEffect!EQ102</f>
        <v>0</v>
      </c>
      <c r="ER102" s="142">
        <f>[1]playerSkillEffect!ER102</f>
        <v>0</v>
      </c>
      <c r="ES102" s="142">
        <f>[1]playerSkillEffect!ES102</f>
        <v>0</v>
      </c>
      <c r="ET102" s="142">
        <f>[1]playerSkillEffect!ET102</f>
        <v>0</v>
      </c>
      <c r="EU102" s="142">
        <f>[1]playerSkillEffect!EU102</f>
        <v>0</v>
      </c>
      <c r="EV102" s="142">
        <f>[1]playerSkillEffect!EV102</f>
        <v>0</v>
      </c>
      <c r="EW102" s="142">
        <f>[1]playerSkillEffect!EW102</f>
        <v>2</v>
      </c>
      <c r="EX102" s="142">
        <f>[1]playerSkillEffect!EX102</f>
        <v>0</v>
      </c>
      <c r="EY102" s="142">
        <f>[1]playerSkillEffect!EY102</f>
        <v>0</v>
      </c>
      <c r="EZ102" s="142">
        <f>[1]playerSkillEffect!EZ102</f>
        <v>101</v>
      </c>
      <c r="FA102" s="142">
        <f>[1]playerSkillEffect!FA102</f>
        <v>0</v>
      </c>
      <c r="FB102" s="142">
        <f>[1]playerSkillEffect!FB102</f>
        <v>0</v>
      </c>
      <c r="FC102" s="142">
        <f>[1]playerSkillEffect!FC102</f>
        <v>0</v>
      </c>
      <c r="FD102" s="142">
        <f>[1]playerSkillEffect!FD102</f>
        <v>0</v>
      </c>
      <c r="FE102" s="142">
        <f>[1]playerSkillEffect!FE102</f>
        <v>0</v>
      </c>
      <c r="FF102" s="142">
        <f>[1]playerSkillEffect!FF102</f>
        <v>0</v>
      </c>
      <c r="FG102" s="142">
        <f>[1]playerSkillEffect!FG102</f>
        <v>2</v>
      </c>
      <c r="FH102" s="142">
        <f>[1]playerSkillEffect!FH102</f>
        <v>1</v>
      </c>
      <c r="FI102" s="142">
        <f>[1]playerSkillEffect!FI102</f>
        <v>25</v>
      </c>
      <c r="FJ102" s="142">
        <f>[1]playerSkillEffect!FJ102</f>
        <v>2</v>
      </c>
      <c r="FK102" s="142">
        <f>[1]playerSkillEffect!FK102</f>
        <v>0</v>
      </c>
      <c r="FL102" s="142">
        <f>[1]playerSkillEffect!FL102</f>
        <v>0</v>
      </c>
      <c r="FM102" s="142">
        <f>[1]playerSkillEffect!FM102</f>
        <v>101</v>
      </c>
      <c r="FN102" s="142">
        <f>[1]playerSkillEffect!FN102</f>
        <v>0</v>
      </c>
      <c r="FO102" s="142">
        <f>[1]playerSkillEffect!FO102</f>
        <v>0</v>
      </c>
      <c r="FP102" s="142">
        <f>[1]playerSkillEffect!FP102</f>
        <v>0</v>
      </c>
      <c r="FQ102" s="142" t="str">
        <f>[1]playerSkillEffect!FQ102</f>
        <v>[[17,104]]</v>
      </c>
      <c r="FR102" s="142">
        <f>[1]playerSkillEffect!FR102</f>
        <v>0</v>
      </c>
      <c r="FS102" s="142">
        <f>[1]playerSkillEffect!FS102</f>
        <v>0</v>
      </c>
      <c r="FT102" s="142">
        <f>[1]playerSkillEffect!FT102</f>
        <v>0</v>
      </c>
      <c r="FU102" s="142">
        <f>[1]playerSkillEffect!FU102</f>
        <v>2</v>
      </c>
      <c r="FV102" s="142">
        <f>[1]playerSkillEffect!FV102</f>
        <v>2</v>
      </c>
      <c r="FW102" s="142">
        <f>[1]playerSkillEffect!FW102</f>
        <v>25</v>
      </c>
      <c r="FX102" s="142">
        <f>[1]playerSkillEffect!FX102</f>
        <v>2000</v>
      </c>
      <c r="FY102" s="142">
        <f>[1]playerSkillEffect!FY102</f>
        <v>1</v>
      </c>
      <c r="FZ102" s="142">
        <f>[1]playerSkillEffect!FZ102</f>
        <v>0</v>
      </c>
      <c r="GA102" s="142">
        <f>[1]playerSkillEffect!GA102</f>
        <v>0</v>
      </c>
      <c r="GB102" s="142">
        <f>[1]playerSkillEffect!GB102</f>
        <v>0</v>
      </c>
      <c r="GC102" s="142">
        <f>[1]playerSkillEffect!GC102</f>
        <v>0</v>
      </c>
      <c r="GD102" s="142">
        <f>[1]playerSkillEffect!GD102</f>
        <v>0</v>
      </c>
      <c r="GE102" s="142">
        <f>[1]playerSkillEffect!GE102</f>
        <v>0</v>
      </c>
      <c r="GF102" s="142">
        <f>[1]playerSkillEffect!GF102</f>
        <v>0</v>
      </c>
      <c r="GG102" s="142">
        <f>[1]playerSkillEffect!GG102</f>
        <v>0</v>
      </c>
      <c r="GH102" s="142">
        <f>[1]playerSkillEffect!GH102</f>
        <v>0</v>
      </c>
    </row>
    <row r="103" spans="1:190">
      <c r="A103" s="142">
        <f>[1]playerSkillEffect!A103</f>
        <v>5231</v>
      </c>
      <c r="B103" s="142" t="str">
        <f>[1]playerSkillEffect!B103</f>
        <v>生命轮回</v>
      </c>
      <c r="C103" s="142">
        <f>[1]playerSkillEffect!C103</f>
        <v>2</v>
      </c>
      <c r="D103" s="142">
        <f>[1]playerSkillEffect!D103</f>
        <v>1</v>
      </c>
      <c r="E103" s="142">
        <f>[1]playerSkillEffect!E103</f>
        <v>1</v>
      </c>
      <c r="F103" s="142">
        <f>[1]playerSkillEffect!F103</f>
        <v>1</v>
      </c>
      <c r="G103" s="142">
        <f>[1]playerSkillEffect!G103</f>
        <v>4</v>
      </c>
      <c r="H103" s="142">
        <f>[1]playerSkillEffect!H103</f>
        <v>1</v>
      </c>
      <c r="I103" s="142">
        <f>[1]playerSkillEffect!I103</f>
        <v>0</v>
      </c>
      <c r="J103" s="142">
        <f>[1]playerSkillEffect!J103</f>
        <v>0</v>
      </c>
      <c r="K103" s="142">
        <f>[1]playerSkillEffect!K103</f>
        <v>0</v>
      </c>
      <c r="L103" s="142">
        <f>[1]playerSkillEffect!L103</f>
        <v>3.5999999999999997E-2</v>
      </c>
      <c r="M103" s="142">
        <f>[1]playerSkillEffect!M103</f>
        <v>2.7E-2</v>
      </c>
      <c r="N103" s="142" t="str">
        <f>[1]playerSkillEffect!N103</f>
        <v>PLAYERSKILL_523</v>
      </c>
      <c r="O103" s="142" t="str">
        <f>[1]playerSkillEffect!O103</f>
        <v>PLAYERSKILLDES_5231</v>
      </c>
      <c r="P103" s="142" t="str">
        <f>[1]playerSkillEffect!P103</f>
        <v>PLAYERSKILLDES2_5231</v>
      </c>
      <c r="Q103" s="142" t="str">
        <f>[1]playerSkillEffect!Q103</f>
        <v>PLAYERSKILLDES3_5231</v>
      </c>
      <c r="R103" s="142" t="str">
        <f>[1]playerSkillEffect!R103</f>
        <v>PLAYERSKILLDES4_5231</v>
      </c>
      <c r="S103" s="142" t="str">
        <f>[1]playerSkillEffect!S103</f>
        <v>ps_shengminglunhui</v>
      </c>
      <c r="T103" s="142">
        <f>[1]playerSkillEffect!T103</f>
        <v>101</v>
      </c>
      <c r="U103" s="142">
        <f>[1]playerSkillEffect!U103</f>
        <v>0</v>
      </c>
      <c r="V103" s="142">
        <f>[1]playerSkillEffect!V103</f>
        <v>0</v>
      </c>
      <c r="W103" s="142">
        <f>[1]playerSkillEffect!W103</f>
        <v>0</v>
      </c>
      <c r="X103" s="142">
        <f>[1]playerSkillEffect!X103</f>
        <v>0</v>
      </c>
      <c r="Y103" s="142">
        <f>[1]playerSkillEffect!Y103</f>
        <v>0</v>
      </c>
      <c r="Z103" s="142">
        <f>[1]playerSkillEffect!Z103</f>
        <v>0</v>
      </c>
      <c r="AA103" s="142">
        <f>[1]playerSkillEffect!AA103</f>
        <v>0</v>
      </c>
      <c r="AB103" s="142">
        <f>[1]playerSkillEffect!AB103</f>
        <v>0</v>
      </c>
      <c r="AC103" s="142">
        <f>[1]playerSkillEffect!AC103</f>
        <v>0</v>
      </c>
      <c r="AD103" s="142">
        <f>[1]playerSkillEffect!AD103</f>
        <v>0</v>
      </c>
      <c r="AE103" s="142">
        <f>[1]playerSkillEffect!AE103</f>
        <v>0</v>
      </c>
      <c r="AF103" s="142">
        <f>[1]playerSkillEffect!AF103</f>
        <v>0</v>
      </c>
      <c r="AG103" s="142">
        <f>[1]playerSkillEffect!AG103</f>
        <v>0</v>
      </c>
      <c r="AH103" s="142">
        <f>[1]playerSkillEffect!AH103</f>
        <v>120</v>
      </c>
      <c r="AI103" s="142">
        <f>[1]playerSkillEffect!AI103</f>
        <v>0</v>
      </c>
      <c r="AJ103" s="142">
        <f>[1]playerSkillEffect!AJ103</f>
        <v>0</v>
      </c>
      <c r="AK103" s="142">
        <f>[1]playerSkillEffect!AK103</f>
        <v>0</v>
      </c>
      <c r="AL103" s="142">
        <f>[1]playerSkillEffect!AL103</f>
        <v>0</v>
      </c>
      <c r="AM103" s="142">
        <f>[1]playerSkillEffect!AM103</f>
        <v>3</v>
      </c>
      <c r="AN103" s="142" t="str">
        <f>[1]playerSkillEffect!AN103</f>
        <v>[["skill_julingqishu",1]]</v>
      </c>
      <c r="AO103" s="142">
        <f>[1]playerSkillEffect!AO103</f>
        <v>0</v>
      </c>
      <c r="AP103" s="142">
        <f>[1]playerSkillEffect!AP103</f>
        <v>3</v>
      </c>
      <c r="AQ103" s="142">
        <f>[1]playerSkillEffect!AQ103</f>
        <v>5</v>
      </c>
      <c r="AR103" s="142">
        <f>[1]playerSkillEffect!AR103</f>
        <v>0</v>
      </c>
      <c r="AS103" s="142">
        <f>[1]playerSkillEffect!AS103</f>
        <v>0</v>
      </c>
      <c r="AT103" s="142" t="str">
        <f>[1]playerSkillEffect!AT103</f>
        <v>[12000,0]</v>
      </c>
      <c r="AU103" s="142" t="str">
        <f>[1]playerSkillEffect!AU103</f>
        <v>[20000,0]</v>
      </c>
      <c r="AV103" s="142" t="str">
        <f>[1]playerSkillEffect!AV103</f>
        <v>[53,0]</v>
      </c>
      <c r="AW103" s="142">
        <f>[1]playerSkillEffect!AW103</f>
        <v>1</v>
      </c>
      <c r="AX103" s="142">
        <f>[1]playerSkillEffect!AX103</f>
        <v>1</v>
      </c>
      <c r="AY103" s="142">
        <f>[1]playerSkillEffect!AY103</f>
        <v>1</v>
      </c>
      <c r="AZ103" s="142" t="str">
        <f>[1]playerSkillEffect!AZ103</f>
        <v/>
      </c>
      <c r="BA103" s="142">
        <f>[1]playerSkillEffect!BA103</f>
        <v>0</v>
      </c>
      <c r="BB103" s="142">
        <f>[1]playerSkillEffect!BB103</f>
        <v>1</v>
      </c>
      <c r="BC103" s="142">
        <f>[1]playerSkillEffect!BC103</f>
        <v>0</v>
      </c>
      <c r="BD103" s="142" t="str">
        <f>[1]playerSkillEffect!BD103</f>
        <v/>
      </c>
      <c r="BE103" s="142">
        <f>[1]playerSkillEffect!BE103</f>
        <v>105231</v>
      </c>
      <c r="BF103" s="142" t="str">
        <f>[1]playerSkillEffect!BF103</f>
        <v/>
      </c>
      <c r="BG103" s="142" t="str">
        <f>[1]playerSkillEffect!BG103</f>
        <v/>
      </c>
      <c r="BH103" s="142">
        <f>[1]playerSkillEffect!BH103</f>
        <v>100</v>
      </c>
      <c r="BI103" s="142">
        <f>[1]playerSkillEffect!BI103</f>
        <v>0</v>
      </c>
      <c r="BJ103" s="142">
        <f>[1]playerSkillEffect!BJ103</f>
        <v>0</v>
      </c>
      <c r="BK103" s="142">
        <f>[1]playerSkillEffect!BK103</f>
        <v>1</v>
      </c>
      <c r="BL103" s="142">
        <f>[1]playerSkillEffect!BL103</f>
        <v>60</v>
      </c>
      <c r="BM103" s="142">
        <f>[1]playerSkillEffect!BM103</f>
        <v>8</v>
      </c>
      <c r="BN103" s="142">
        <f>[1]playerSkillEffect!BN103</f>
        <v>0</v>
      </c>
      <c r="BO103" s="142">
        <f>[1]playerSkillEffect!BO103</f>
        <v>0</v>
      </c>
      <c r="BP103" s="142" t="str">
        <f>[1]playerSkillEffect!BP103</f>
        <v>[0,0]</v>
      </c>
      <c r="BQ103" s="142">
        <f>[1]playerSkillEffect!BQ103</f>
        <v>0</v>
      </c>
      <c r="BR103" s="142">
        <f>[1]playerSkillEffect!BR103</f>
        <v>0</v>
      </c>
      <c r="BS103" s="142" t="str">
        <f>[1]playerSkillEffect!BS103</f>
        <v/>
      </c>
      <c r="BT103" s="142">
        <f>[1]playerSkillEffect!BT103</f>
        <v>0</v>
      </c>
      <c r="BU103" s="142" t="str">
        <f>[1]playerSkillEffect!BU103</f>
        <v>[200,108]</v>
      </c>
      <c r="BV103" s="142">
        <f>[1]playerSkillEffect!BV103</f>
        <v>0</v>
      </c>
      <c r="BW103" s="142" t="str">
        <f>[1]playerSkillEffect!BW103</f>
        <v/>
      </c>
      <c r="BX103" s="142">
        <f>[1]playerSkillEffect!BX103</f>
        <v>5</v>
      </c>
      <c r="BY103" s="142" t="str">
        <f>[1]playerSkillEffect!BY103</f>
        <v/>
      </c>
      <c r="BZ103" s="142" t="str">
        <f>[1]playerSkillEffect!BZ103</f>
        <v/>
      </c>
      <c r="CA103" s="142">
        <f>[1]playerSkillEffect!CA103</f>
        <v>0</v>
      </c>
      <c r="CB103" s="142" t="str">
        <f>[1]playerSkillEffect!CB103</f>
        <v/>
      </c>
      <c r="CC103" s="142">
        <f>[1]playerSkillEffect!CC103</f>
        <v>0</v>
      </c>
      <c r="CD103" s="142">
        <f>[1]playerSkillEffect!CD103</f>
        <v>0</v>
      </c>
      <c r="CE103" s="142" t="str">
        <f>[1]playerSkillEffect!CE103</f>
        <v/>
      </c>
      <c r="CF103" s="142" t="str">
        <f>[1]playerSkillEffect!CF103</f>
        <v/>
      </c>
      <c r="CG103" s="142" t="str">
        <f>[1]playerSkillEffect!CG103</f>
        <v/>
      </c>
      <c r="CH103" s="142" t="str">
        <f>[1]playerSkillEffect!CH103</f>
        <v/>
      </c>
      <c r="CI103" s="142" t="str">
        <f>[1]playerSkillEffect!CI103</f>
        <v/>
      </c>
      <c r="CJ103" s="142">
        <f>[1]playerSkillEffect!CJ103</f>
        <v>0</v>
      </c>
      <c r="CK103" s="142">
        <f>[1]playerSkillEffect!CK103</f>
        <v>0</v>
      </c>
      <c r="CL103" s="142">
        <f>[1]playerSkillEffect!CL103</f>
        <v>0</v>
      </c>
      <c r="CM103" s="142">
        <f>[1]playerSkillEffect!CM103</f>
        <v>0</v>
      </c>
      <c r="CN103" s="142">
        <f>[1]playerSkillEffect!CN103</f>
        <v>0</v>
      </c>
      <c r="CO103" s="142">
        <f>[1]playerSkillEffect!CO103</f>
        <v>0</v>
      </c>
      <c r="CP103" s="142">
        <f>[1]playerSkillEffect!CP103</f>
        <v>0</v>
      </c>
      <c r="CQ103" s="142">
        <f>[1]playerSkillEffect!CQ103</f>
        <v>0</v>
      </c>
      <c r="CR103" s="142">
        <f>[1]playerSkillEffect!CR103</f>
        <v>0</v>
      </c>
      <c r="CS103" s="142">
        <f>[1]playerSkillEffect!CS103</f>
        <v>0</v>
      </c>
      <c r="CT103" s="142">
        <f>[1]playerSkillEffect!CT103</f>
        <v>0</v>
      </c>
      <c r="CU103" s="142">
        <f>[1]playerSkillEffect!CU103</f>
        <v>0</v>
      </c>
      <c r="CV103" s="142">
        <f>[1]playerSkillEffect!CV103</f>
        <v>0</v>
      </c>
      <c r="CW103" s="142">
        <f>[1]playerSkillEffect!CW103</f>
        <v>5</v>
      </c>
      <c r="CX103" s="142">
        <f>[1]playerSkillEffect!CX103</f>
        <v>0</v>
      </c>
      <c r="CY103" s="142">
        <f>[1]playerSkillEffect!CY103</f>
        <v>0</v>
      </c>
      <c r="CZ103" s="142">
        <f>[1]playerSkillEffect!CZ103</f>
        <v>0</v>
      </c>
      <c r="DA103" s="142">
        <f>[1]playerSkillEffect!DA103</f>
        <v>0</v>
      </c>
      <c r="DB103" s="142">
        <f>[1]playerSkillEffect!DB103</f>
        <v>0</v>
      </c>
      <c r="DC103" s="142">
        <f>[1]playerSkillEffect!DC103</f>
        <v>0</v>
      </c>
      <c r="DD103" s="142">
        <f>[1]playerSkillEffect!DD103</f>
        <v>0</v>
      </c>
      <c r="DE103" s="142">
        <f>[1]playerSkillEffect!DE103</f>
        <v>0</v>
      </c>
      <c r="DF103" s="142">
        <f>[1]playerSkillEffect!DF103</f>
        <v>0</v>
      </c>
      <c r="DG103" s="142">
        <f>[1]playerSkillEffect!DG103</f>
        <v>0</v>
      </c>
      <c r="DH103" s="142">
        <f>[1]playerSkillEffect!DH103</f>
        <v>1</v>
      </c>
      <c r="DI103" s="142">
        <f>[1]playerSkillEffect!DI103</f>
        <v>60</v>
      </c>
      <c r="DJ103" s="142">
        <f>[1]playerSkillEffect!DJ103</f>
        <v>9</v>
      </c>
      <c r="DK103" s="142">
        <f>[1]playerSkillEffect!DK103</f>
        <v>0</v>
      </c>
      <c r="DL103" s="142">
        <f>[1]playerSkillEffect!DL103</f>
        <v>0</v>
      </c>
      <c r="DM103" s="142" t="str">
        <f>[1]playerSkillEffect!DM103</f>
        <v>[0,0]</v>
      </c>
      <c r="DN103" s="142">
        <f>[1]playerSkillEffect!DN103</f>
        <v>0</v>
      </c>
      <c r="DO103" s="142">
        <f>[1]playerSkillEffect!DO103</f>
        <v>0</v>
      </c>
      <c r="DP103" s="142">
        <f>[1]playerSkillEffect!DP103</f>
        <v>0</v>
      </c>
      <c r="DQ103" s="142">
        <f>[1]playerSkillEffect!DQ103</f>
        <v>0</v>
      </c>
      <c r="DR103" s="142" t="str">
        <f>[1]playerSkillEffect!DR103</f>
        <v>[200,108]</v>
      </c>
      <c r="DS103" s="142">
        <f>[1]playerSkillEffect!DS103</f>
        <v>0</v>
      </c>
      <c r="DT103" s="142">
        <f>[1]playerSkillEffect!DT103</f>
        <v>5</v>
      </c>
      <c r="DU103" s="142">
        <f>[1]playerSkillEffect!DU103</f>
        <v>0</v>
      </c>
      <c r="DV103" s="142">
        <f>[1]playerSkillEffect!DV103</f>
        <v>0</v>
      </c>
      <c r="DW103" s="142">
        <f>[1]playerSkillEffect!DW103</f>
        <v>0</v>
      </c>
      <c r="DX103" s="142">
        <f>[1]playerSkillEffect!DX103</f>
        <v>0</v>
      </c>
      <c r="DY103" s="142">
        <f>[1]playerSkillEffect!DY103</f>
        <v>0</v>
      </c>
      <c r="DZ103" s="142">
        <f>[1]playerSkillEffect!DZ103</f>
        <v>0</v>
      </c>
      <c r="EA103" s="142">
        <f>[1]playerSkillEffect!EA103</f>
        <v>0</v>
      </c>
      <c r="EB103" s="142">
        <f>[1]playerSkillEffect!EB103</f>
        <v>0</v>
      </c>
      <c r="EC103" s="142">
        <f>[1]playerSkillEffect!EC103</f>
        <v>0</v>
      </c>
      <c r="ED103" s="142">
        <f>[1]playerSkillEffect!ED103</f>
        <v>0</v>
      </c>
      <c r="EE103" s="142">
        <f>[1]playerSkillEffect!EE103</f>
        <v>0</v>
      </c>
      <c r="EF103" s="142">
        <f>[1]playerSkillEffect!EF103</f>
        <v>0</v>
      </c>
      <c r="EG103" s="142">
        <f>[1]playerSkillEffect!EG103</f>
        <v>0</v>
      </c>
      <c r="EH103" s="142">
        <f>[1]playerSkillEffect!EH103</f>
        <v>0</v>
      </c>
      <c r="EI103" s="142">
        <f>[1]playerSkillEffect!EI103</f>
        <v>0</v>
      </c>
      <c r="EJ103" s="142">
        <f>[1]playerSkillEffect!EJ103</f>
        <v>0</v>
      </c>
      <c r="EK103" s="142">
        <f>[1]playerSkillEffect!EK103</f>
        <v>0</v>
      </c>
      <c r="EL103" s="142">
        <f>[1]playerSkillEffect!EL103</f>
        <v>0</v>
      </c>
      <c r="EM103" s="142">
        <f>[1]playerSkillEffect!EM103</f>
        <v>0</v>
      </c>
      <c r="EN103" s="142">
        <f>[1]playerSkillEffect!EN103</f>
        <v>0</v>
      </c>
      <c r="EO103" s="142">
        <f>[1]playerSkillEffect!EO103</f>
        <v>0</v>
      </c>
      <c r="EP103" s="142">
        <f>[1]playerSkillEffect!EP103</f>
        <v>0</v>
      </c>
      <c r="EQ103" s="142">
        <f>[1]playerSkillEffect!EQ103</f>
        <v>0</v>
      </c>
      <c r="ER103" s="142">
        <f>[1]playerSkillEffect!ER103</f>
        <v>0</v>
      </c>
      <c r="ES103" s="142">
        <f>[1]playerSkillEffect!ES103</f>
        <v>0</v>
      </c>
      <c r="ET103" s="142">
        <f>[1]playerSkillEffect!ET103</f>
        <v>0</v>
      </c>
      <c r="EU103" s="142">
        <f>[1]playerSkillEffect!EU103</f>
        <v>0</v>
      </c>
      <c r="EV103" s="142">
        <f>[1]playerSkillEffect!EV103</f>
        <v>0</v>
      </c>
      <c r="EW103" s="142">
        <f>[1]playerSkillEffect!EW103</f>
        <v>2</v>
      </c>
      <c r="EX103" s="142">
        <f>[1]playerSkillEffect!EX103</f>
        <v>0</v>
      </c>
      <c r="EY103" s="142">
        <f>[1]playerSkillEffect!EY103</f>
        <v>0</v>
      </c>
      <c r="EZ103" s="142">
        <f>[1]playerSkillEffect!EZ103</f>
        <v>101</v>
      </c>
      <c r="FA103" s="142">
        <f>[1]playerSkillEffect!FA103</f>
        <v>0</v>
      </c>
      <c r="FB103" s="142">
        <f>[1]playerSkillEffect!FB103</f>
        <v>0</v>
      </c>
      <c r="FC103" s="142">
        <f>[1]playerSkillEffect!FC103</f>
        <v>0</v>
      </c>
      <c r="FD103" s="142">
        <f>[1]playerSkillEffect!FD103</f>
        <v>0</v>
      </c>
      <c r="FE103" s="142">
        <f>[1]playerSkillEffect!FE103</f>
        <v>0</v>
      </c>
      <c r="FF103" s="142">
        <f>[1]playerSkillEffect!FF103</f>
        <v>0</v>
      </c>
      <c r="FG103" s="142">
        <f>[1]playerSkillEffect!FG103</f>
        <v>2</v>
      </c>
      <c r="FH103" s="142">
        <f>[1]playerSkillEffect!FH103</f>
        <v>1</v>
      </c>
      <c r="FI103" s="142">
        <f>[1]playerSkillEffect!FI103</f>
        <v>25</v>
      </c>
      <c r="FJ103" s="142">
        <f>[1]playerSkillEffect!FJ103</f>
        <v>2</v>
      </c>
      <c r="FK103" s="142">
        <f>[1]playerSkillEffect!FK103</f>
        <v>0</v>
      </c>
      <c r="FL103" s="142">
        <f>[1]playerSkillEffect!FL103</f>
        <v>0</v>
      </c>
      <c r="FM103" s="142">
        <f>[1]playerSkillEffect!FM103</f>
        <v>101</v>
      </c>
      <c r="FN103" s="142">
        <f>[1]playerSkillEffect!FN103</f>
        <v>0</v>
      </c>
      <c r="FO103" s="142">
        <f>[1]playerSkillEffect!FO103</f>
        <v>0</v>
      </c>
      <c r="FP103" s="142">
        <f>[1]playerSkillEffect!FP103</f>
        <v>0</v>
      </c>
      <c r="FQ103" s="142" t="str">
        <f>[1]playerSkillEffect!FQ103</f>
        <v>[[17,104]]</v>
      </c>
      <c r="FR103" s="142">
        <f>[1]playerSkillEffect!FR103</f>
        <v>0</v>
      </c>
      <c r="FS103" s="142">
        <f>[1]playerSkillEffect!FS103</f>
        <v>0</v>
      </c>
      <c r="FT103" s="142">
        <f>[1]playerSkillEffect!FT103</f>
        <v>0</v>
      </c>
      <c r="FU103" s="142">
        <f>[1]playerSkillEffect!FU103</f>
        <v>2</v>
      </c>
      <c r="FV103" s="142">
        <f>[1]playerSkillEffect!FV103</f>
        <v>2</v>
      </c>
      <c r="FW103" s="142">
        <f>[1]playerSkillEffect!FW103</f>
        <v>25</v>
      </c>
      <c r="FX103" s="142">
        <f>[1]playerSkillEffect!FX103</f>
        <v>2000</v>
      </c>
      <c r="FY103" s="142">
        <f>[1]playerSkillEffect!FY103</f>
        <v>1</v>
      </c>
      <c r="FZ103" s="142">
        <f>[1]playerSkillEffect!FZ103</f>
        <v>0</v>
      </c>
      <c r="GA103" s="142">
        <f>[1]playerSkillEffect!GA103</f>
        <v>0</v>
      </c>
      <c r="GB103" s="142">
        <f>[1]playerSkillEffect!GB103</f>
        <v>0</v>
      </c>
      <c r="GC103" s="142">
        <f>[1]playerSkillEffect!GC103</f>
        <v>0</v>
      </c>
      <c r="GD103" s="142">
        <f>[1]playerSkillEffect!GD103</f>
        <v>0</v>
      </c>
      <c r="GE103" s="142">
        <f>[1]playerSkillEffect!GE103</f>
        <v>0</v>
      </c>
      <c r="GF103" s="142">
        <f>[1]playerSkillEffect!GF103</f>
        <v>0</v>
      </c>
      <c r="GG103" s="142">
        <f>[1]playerSkillEffect!GG103</f>
        <v>0</v>
      </c>
      <c r="GH103" s="142">
        <f>[1]playerSkillEffect!GH103</f>
        <v>0</v>
      </c>
    </row>
    <row r="104" spans="1:190">
      <c r="A104" s="142">
        <f>[1]playerSkillEffect!A104</f>
        <v>5232</v>
      </c>
      <c r="B104" s="142" t="str">
        <f>[1]playerSkillEffect!B104</f>
        <v>生命轮回</v>
      </c>
      <c r="C104" s="142">
        <f>[1]playerSkillEffect!C104</f>
        <v>2</v>
      </c>
      <c r="D104" s="142">
        <f>[1]playerSkillEffect!D104</f>
        <v>1</v>
      </c>
      <c r="E104" s="142">
        <f>[1]playerSkillEffect!E104</f>
        <v>1</v>
      </c>
      <c r="F104" s="142">
        <f>[1]playerSkillEffect!F104</f>
        <v>1</v>
      </c>
      <c r="G104" s="142">
        <f>[1]playerSkillEffect!G104</f>
        <v>4</v>
      </c>
      <c r="H104" s="142">
        <f>[1]playerSkillEffect!H104</f>
        <v>1</v>
      </c>
      <c r="I104" s="142">
        <f>[1]playerSkillEffect!I104</f>
        <v>0</v>
      </c>
      <c r="J104" s="142">
        <f>[1]playerSkillEffect!J104</f>
        <v>0</v>
      </c>
      <c r="K104" s="142">
        <f>[1]playerSkillEffect!K104</f>
        <v>0</v>
      </c>
      <c r="L104" s="142">
        <f>[1]playerSkillEffect!L104</f>
        <v>3.5999999999999997E-2</v>
      </c>
      <c r="M104" s="142">
        <f>[1]playerSkillEffect!M104</f>
        <v>2.7E-2</v>
      </c>
      <c r="N104" s="142" t="str">
        <f>[1]playerSkillEffect!N104</f>
        <v>PLAYERSKILL_523</v>
      </c>
      <c r="O104" s="142" t="str">
        <f>[1]playerSkillEffect!O104</f>
        <v>PLAYERSKILLDES_5232</v>
      </c>
      <c r="P104" s="142" t="str">
        <f>[1]playerSkillEffect!P104</f>
        <v>PLAYERSKILLDES2_5232</v>
      </c>
      <c r="Q104" s="142" t="str">
        <f>[1]playerSkillEffect!Q104</f>
        <v>PLAYERSKILLDES3_5232</v>
      </c>
      <c r="R104" s="142" t="str">
        <f>[1]playerSkillEffect!R104</f>
        <v>PLAYERSKILLDES4_5232</v>
      </c>
      <c r="S104" s="142" t="str">
        <f>[1]playerSkillEffect!S104</f>
        <v>ps_shengminglunhui</v>
      </c>
      <c r="T104" s="142">
        <f>[1]playerSkillEffect!T104</f>
        <v>101</v>
      </c>
      <c r="U104" s="142">
        <f>[1]playerSkillEffect!U104</f>
        <v>0</v>
      </c>
      <c r="V104" s="142">
        <f>[1]playerSkillEffect!V104</f>
        <v>0</v>
      </c>
      <c r="W104" s="142">
        <f>[1]playerSkillEffect!W104</f>
        <v>0</v>
      </c>
      <c r="X104" s="142">
        <f>[1]playerSkillEffect!X104</f>
        <v>0</v>
      </c>
      <c r="Y104" s="142">
        <f>[1]playerSkillEffect!Y104</f>
        <v>0</v>
      </c>
      <c r="Z104" s="142">
        <f>[1]playerSkillEffect!Z104</f>
        <v>0</v>
      </c>
      <c r="AA104" s="142">
        <f>[1]playerSkillEffect!AA104</f>
        <v>0</v>
      </c>
      <c r="AB104" s="142">
        <f>[1]playerSkillEffect!AB104</f>
        <v>0</v>
      </c>
      <c r="AC104" s="142">
        <f>[1]playerSkillEffect!AC104</f>
        <v>0</v>
      </c>
      <c r="AD104" s="142">
        <f>[1]playerSkillEffect!AD104</f>
        <v>0</v>
      </c>
      <c r="AE104" s="142">
        <f>[1]playerSkillEffect!AE104</f>
        <v>0</v>
      </c>
      <c r="AF104" s="142">
        <f>[1]playerSkillEffect!AF104</f>
        <v>0</v>
      </c>
      <c r="AG104" s="142">
        <f>[1]playerSkillEffect!AG104</f>
        <v>0</v>
      </c>
      <c r="AH104" s="142">
        <f>[1]playerSkillEffect!AH104</f>
        <v>120</v>
      </c>
      <c r="AI104" s="142">
        <f>[1]playerSkillEffect!AI104</f>
        <v>0</v>
      </c>
      <c r="AJ104" s="142">
        <f>[1]playerSkillEffect!AJ104</f>
        <v>0</v>
      </c>
      <c r="AK104" s="142">
        <f>[1]playerSkillEffect!AK104</f>
        <v>0</v>
      </c>
      <c r="AL104" s="142">
        <f>[1]playerSkillEffect!AL104</f>
        <v>0</v>
      </c>
      <c r="AM104" s="142">
        <f>[1]playerSkillEffect!AM104</f>
        <v>3</v>
      </c>
      <c r="AN104" s="142" t="str">
        <f>[1]playerSkillEffect!AN104</f>
        <v>[["skill_julingqishu",1]]</v>
      </c>
      <c r="AO104" s="142">
        <f>[1]playerSkillEffect!AO104</f>
        <v>0</v>
      </c>
      <c r="AP104" s="142">
        <f>[1]playerSkillEffect!AP104</f>
        <v>3</v>
      </c>
      <c r="AQ104" s="142">
        <f>[1]playerSkillEffect!AQ104</f>
        <v>5</v>
      </c>
      <c r="AR104" s="142">
        <f>[1]playerSkillEffect!AR104</f>
        <v>0</v>
      </c>
      <c r="AS104" s="142">
        <f>[1]playerSkillEffect!AS104</f>
        <v>0</v>
      </c>
      <c r="AT104" s="142" t="str">
        <f>[1]playerSkillEffect!AT104</f>
        <v>[12000,0]</v>
      </c>
      <c r="AU104" s="142" t="str">
        <f>[1]playerSkillEffect!AU104</f>
        <v>[20000,0]</v>
      </c>
      <c r="AV104" s="142" t="str">
        <f>[1]playerSkillEffect!AV104</f>
        <v>[53,0]</v>
      </c>
      <c r="AW104" s="142">
        <f>[1]playerSkillEffect!AW104</f>
        <v>1</v>
      </c>
      <c r="AX104" s="142">
        <f>[1]playerSkillEffect!AX104</f>
        <v>1</v>
      </c>
      <c r="AY104" s="142">
        <f>[1]playerSkillEffect!AY104</f>
        <v>1</v>
      </c>
      <c r="AZ104" s="142" t="str">
        <f>[1]playerSkillEffect!AZ104</f>
        <v/>
      </c>
      <c r="BA104" s="142">
        <f>[1]playerSkillEffect!BA104</f>
        <v>0</v>
      </c>
      <c r="BB104" s="142">
        <f>[1]playerSkillEffect!BB104</f>
        <v>1</v>
      </c>
      <c r="BC104" s="142">
        <f>[1]playerSkillEffect!BC104</f>
        <v>0</v>
      </c>
      <c r="BD104" s="142" t="str">
        <f>[1]playerSkillEffect!BD104</f>
        <v/>
      </c>
      <c r="BE104" s="142">
        <f>[1]playerSkillEffect!BE104</f>
        <v>105232</v>
      </c>
      <c r="BF104" s="142" t="str">
        <f>[1]playerSkillEffect!BF104</f>
        <v/>
      </c>
      <c r="BG104" s="142" t="str">
        <f>[1]playerSkillEffect!BG104</f>
        <v/>
      </c>
      <c r="BH104" s="142">
        <f>[1]playerSkillEffect!BH104</f>
        <v>100</v>
      </c>
      <c r="BI104" s="142">
        <f>[1]playerSkillEffect!BI104</f>
        <v>0</v>
      </c>
      <c r="BJ104" s="142">
        <f>[1]playerSkillEffect!BJ104</f>
        <v>0</v>
      </c>
      <c r="BK104" s="142">
        <f>[1]playerSkillEffect!BK104</f>
        <v>1</v>
      </c>
      <c r="BL104" s="142">
        <f>[1]playerSkillEffect!BL104</f>
        <v>60</v>
      </c>
      <c r="BM104" s="142">
        <f>[1]playerSkillEffect!BM104</f>
        <v>8</v>
      </c>
      <c r="BN104" s="142">
        <f>[1]playerSkillEffect!BN104</f>
        <v>0</v>
      </c>
      <c r="BO104" s="142">
        <f>[1]playerSkillEffect!BO104</f>
        <v>0</v>
      </c>
      <c r="BP104" s="142" t="str">
        <f>[1]playerSkillEffect!BP104</f>
        <v>[0,0]</v>
      </c>
      <c r="BQ104" s="142">
        <f>[1]playerSkillEffect!BQ104</f>
        <v>0</v>
      </c>
      <c r="BR104" s="142">
        <f>[1]playerSkillEffect!BR104</f>
        <v>0</v>
      </c>
      <c r="BS104" s="142" t="str">
        <f>[1]playerSkillEffect!BS104</f>
        <v/>
      </c>
      <c r="BT104" s="142">
        <f>[1]playerSkillEffect!BT104</f>
        <v>0</v>
      </c>
      <c r="BU104" s="142" t="str">
        <f>[1]playerSkillEffect!BU104</f>
        <v>[200,108]</v>
      </c>
      <c r="BV104" s="142">
        <f>[1]playerSkillEffect!BV104</f>
        <v>0</v>
      </c>
      <c r="BW104" s="142" t="str">
        <f>[1]playerSkillEffect!BW104</f>
        <v/>
      </c>
      <c r="BX104" s="142">
        <f>[1]playerSkillEffect!BX104</f>
        <v>5</v>
      </c>
      <c r="BY104" s="142" t="str">
        <f>[1]playerSkillEffect!BY104</f>
        <v/>
      </c>
      <c r="BZ104" s="142" t="str">
        <f>[1]playerSkillEffect!BZ104</f>
        <v/>
      </c>
      <c r="CA104" s="142">
        <f>[1]playerSkillEffect!CA104</f>
        <v>0</v>
      </c>
      <c r="CB104" s="142" t="str">
        <f>[1]playerSkillEffect!CB104</f>
        <v/>
      </c>
      <c r="CC104" s="142">
        <f>[1]playerSkillEffect!CC104</f>
        <v>0</v>
      </c>
      <c r="CD104" s="142">
        <f>[1]playerSkillEffect!CD104</f>
        <v>0</v>
      </c>
      <c r="CE104" s="142" t="str">
        <f>[1]playerSkillEffect!CE104</f>
        <v/>
      </c>
      <c r="CF104" s="142" t="str">
        <f>[1]playerSkillEffect!CF104</f>
        <v/>
      </c>
      <c r="CG104" s="142" t="str">
        <f>[1]playerSkillEffect!CG104</f>
        <v/>
      </c>
      <c r="CH104" s="142" t="str">
        <f>[1]playerSkillEffect!CH104</f>
        <v/>
      </c>
      <c r="CI104" s="142" t="str">
        <f>[1]playerSkillEffect!CI104</f>
        <v/>
      </c>
      <c r="CJ104" s="142">
        <f>[1]playerSkillEffect!CJ104</f>
        <v>0</v>
      </c>
      <c r="CK104" s="142">
        <f>[1]playerSkillEffect!CK104</f>
        <v>0</v>
      </c>
      <c r="CL104" s="142">
        <f>[1]playerSkillEffect!CL104</f>
        <v>0</v>
      </c>
      <c r="CM104" s="142">
        <f>[1]playerSkillEffect!CM104</f>
        <v>0</v>
      </c>
      <c r="CN104" s="142">
        <f>[1]playerSkillEffect!CN104</f>
        <v>0</v>
      </c>
      <c r="CO104" s="142">
        <f>[1]playerSkillEffect!CO104</f>
        <v>0</v>
      </c>
      <c r="CP104" s="142">
        <f>[1]playerSkillEffect!CP104</f>
        <v>0</v>
      </c>
      <c r="CQ104" s="142">
        <f>[1]playerSkillEffect!CQ104</f>
        <v>0</v>
      </c>
      <c r="CR104" s="142">
        <f>[1]playerSkillEffect!CR104</f>
        <v>0</v>
      </c>
      <c r="CS104" s="142">
        <f>[1]playerSkillEffect!CS104</f>
        <v>0</v>
      </c>
      <c r="CT104" s="142">
        <f>[1]playerSkillEffect!CT104</f>
        <v>0</v>
      </c>
      <c r="CU104" s="142">
        <f>[1]playerSkillEffect!CU104</f>
        <v>0</v>
      </c>
      <c r="CV104" s="142">
        <f>[1]playerSkillEffect!CV104</f>
        <v>0</v>
      </c>
      <c r="CW104" s="142">
        <f>[1]playerSkillEffect!CW104</f>
        <v>5</v>
      </c>
      <c r="CX104" s="142">
        <f>[1]playerSkillEffect!CX104</f>
        <v>0</v>
      </c>
      <c r="CY104" s="142">
        <f>[1]playerSkillEffect!CY104</f>
        <v>0</v>
      </c>
      <c r="CZ104" s="142">
        <f>[1]playerSkillEffect!CZ104</f>
        <v>100</v>
      </c>
      <c r="DA104" s="142">
        <f>[1]playerSkillEffect!DA104</f>
        <v>0</v>
      </c>
      <c r="DB104" s="142">
        <f>[1]playerSkillEffect!DB104</f>
        <v>0</v>
      </c>
      <c r="DC104" s="142">
        <f>[1]playerSkillEffect!DC104</f>
        <v>0</v>
      </c>
      <c r="DD104" s="142">
        <f>[1]playerSkillEffect!DD104</f>
        <v>0</v>
      </c>
      <c r="DE104" s="142">
        <f>[1]playerSkillEffect!DE104</f>
        <v>0</v>
      </c>
      <c r="DF104" s="142">
        <f>[1]playerSkillEffect!DF104</f>
        <v>0</v>
      </c>
      <c r="DG104" s="142">
        <f>[1]playerSkillEffect!DG104</f>
        <v>0</v>
      </c>
      <c r="DH104" s="142">
        <f>[1]playerSkillEffect!DH104</f>
        <v>1</v>
      </c>
      <c r="DI104" s="142">
        <f>[1]playerSkillEffect!DI104</f>
        <v>2000</v>
      </c>
      <c r="DJ104" s="142">
        <f>[1]playerSkillEffect!DJ104</f>
        <v>9</v>
      </c>
      <c r="DK104" s="142">
        <f>[1]playerSkillEffect!DK104</f>
        <v>0</v>
      </c>
      <c r="DL104" s="142">
        <f>[1]playerSkillEffect!DL104</f>
        <v>0</v>
      </c>
      <c r="DM104" s="142" t="str">
        <f>[1]playerSkillEffect!DM104</f>
        <v>[0,0]</v>
      </c>
      <c r="DN104" s="142">
        <f>[1]playerSkillEffect!DN104</f>
        <v>0</v>
      </c>
      <c r="DO104" s="142">
        <f>[1]playerSkillEffect!DO104</f>
        <v>0</v>
      </c>
      <c r="DP104" s="142">
        <f>[1]playerSkillEffect!DP104</f>
        <v>0</v>
      </c>
      <c r="DQ104" s="142">
        <f>[1]playerSkillEffect!DQ104</f>
        <v>0</v>
      </c>
      <c r="DR104" s="142" t="str">
        <f>[1]playerSkillEffect!DR104</f>
        <v>[200,108]</v>
      </c>
      <c r="DS104" s="142">
        <f>[1]playerSkillEffect!DS104</f>
        <v>0</v>
      </c>
      <c r="DT104" s="142">
        <f>[1]playerSkillEffect!DT104</f>
        <v>5</v>
      </c>
      <c r="DU104" s="142">
        <f>[1]playerSkillEffect!DU104</f>
        <v>0</v>
      </c>
      <c r="DV104" s="142">
        <f>[1]playerSkillEffect!DV104</f>
        <v>0</v>
      </c>
      <c r="DW104" s="142">
        <f>[1]playerSkillEffect!DW104</f>
        <v>45232</v>
      </c>
      <c r="DX104" s="142" t="str">
        <f>[1]playerSkillEffect!DX104</f>
        <v>[100,0]</v>
      </c>
      <c r="DY104" s="142">
        <f>[1]playerSkillEffect!DY104</f>
        <v>0</v>
      </c>
      <c r="DZ104" s="142">
        <f>[1]playerSkillEffect!DZ104</f>
        <v>0</v>
      </c>
      <c r="EA104" s="142">
        <f>[1]playerSkillEffect!EA104</f>
        <v>0</v>
      </c>
      <c r="EB104" s="142">
        <f>[1]playerSkillEffect!EB104</f>
        <v>0</v>
      </c>
      <c r="EC104" s="142">
        <f>[1]playerSkillEffect!EC104</f>
        <v>0</v>
      </c>
      <c r="ED104" s="142">
        <f>[1]playerSkillEffect!ED104</f>
        <v>0</v>
      </c>
      <c r="EE104" s="142">
        <f>[1]playerSkillEffect!EE104</f>
        <v>0</v>
      </c>
      <c r="EF104" s="142">
        <f>[1]playerSkillEffect!EF104</f>
        <v>0</v>
      </c>
      <c r="EG104" s="142">
        <f>[1]playerSkillEffect!EG104</f>
        <v>0</v>
      </c>
      <c r="EH104" s="142">
        <f>[1]playerSkillEffect!EH104</f>
        <v>0</v>
      </c>
      <c r="EI104" s="142">
        <f>[1]playerSkillEffect!EI104</f>
        <v>0</v>
      </c>
      <c r="EJ104" s="142">
        <f>[1]playerSkillEffect!EJ104</f>
        <v>0</v>
      </c>
      <c r="EK104" s="142">
        <f>[1]playerSkillEffect!EK104</f>
        <v>0</v>
      </c>
      <c r="EL104" s="142">
        <f>[1]playerSkillEffect!EL104</f>
        <v>0</v>
      </c>
      <c r="EM104" s="142">
        <f>[1]playerSkillEffect!EM104</f>
        <v>0</v>
      </c>
      <c r="EN104" s="142">
        <f>[1]playerSkillEffect!EN104</f>
        <v>0</v>
      </c>
      <c r="EO104" s="142">
        <f>[1]playerSkillEffect!EO104</f>
        <v>0</v>
      </c>
      <c r="EP104" s="142">
        <f>[1]playerSkillEffect!EP104</f>
        <v>0</v>
      </c>
      <c r="EQ104" s="142">
        <f>[1]playerSkillEffect!EQ104</f>
        <v>0</v>
      </c>
      <c r="ER104" s="142">
        <f>[1]playerSkillEffect!ER104</f>
        <v>0</v>
      </c>
      <c r="ES104" s="142">
        <f>[1]playerSkillEffect!ES104</f>
        <v>0</v>
      </c>
      <c r="ET104" s="142">
        <f>[1]playerSkillEffect!ET104</f>
        <v>0</v>
      </c>
      <c r="EU104" s="142">
        <f>[1]playerSkillEffect!EU104</f>
        <v>0</v>
      </c>
      <c r="EV104" s="142">
        <f>[1]playerSkillEffect!EV104</f>
        <v>0</v>
      </c>
      <c r="EW104" s="142">
        <f>[1]playerSkillEffect!EW104</f>
        <v>2</v>
      </c>
      <c r="EX104" s="142">
        <f>[1]playerSkillEffect!EX104</f>
        <v>0</v>
      </c>
      <c r="EY104" s="142">
        <f>[1]playerSkillEffect!EY104</f>
        <v>0</v>
      </c>
      <c r="EZ104" s="142">
        <f>[1]playerSkillEffect!EZ104</f>
        <v>101</v>
      </c>
      <c r="FA104" s="142">
        <f>[1]playerSkillEffect!FA104</f>
        <v>0</v>
      </c>
      <c r="FB104" s="142">
        <f>[1]playerSkillEffect!FB104</f>
        <v>0</v>
      </c>
      <c r="FC104" s="142">
        <f>[1]playerSkillEffect!FC104</f>
        <v>0</v>
      </c>
      <c r="FD104" s="142">
        <f>[1]playerSkillEffect!FD104</f>
        <v>0</v>
      </c>
      <c r="FE104" s="142">
        <f>[1]playerSkillEffect!FE104</f>
        <v>0</v>
      </c>
      <c r="FF104" s="142">
        <f>[1]playerSkillEffect!FF104</f>
        <v>0</v>
      </c>
      <c r="FG104" s="142">
        <f>[1]playerSkillEffect!FG104</f>
        <v>2</v>
      </c>
      <c r="FH104" s="142">
        <f>[1]playerSkillEffect!FH104</f>
        <v>1</v>
      </c>
      <c r="FI104" s="142">
        <f>[1]playerSkillEffect!FI104</f>
        <v>25</v>
      </c>
      <c r="FJ104" s="142">
        <f>[1]playerSkillEffect!FJ104</f>
        <v>2</v>
      </c>
      <c r="FK104" s="142">
        <f>[1]playerSkillEffect!FK104</f>
        <v>0</v>
      </c>
      <c r="FL104" s="142">
        <f>[1]playerSkillEffect!FL104</f>
        <v>0</v>
      </c>
      <c r="FM104" s="142">
        <f>[1]playerSkillEffect!FM104</f>
        <v>101</v>
      </c>
      <c r="FN104" s="142">
        <f>[1]playerSkillEffect!FN104</f>
        <v>0</v>
      </c>
      <c r="FO104" s="142">
        <f>[1]playerSkillEffect!FO104</f>
        <v>0</v>
      </c>
      <c r="FP104" s="142">
        <f>[1]playerSkillEffect!FP104</f>
        <v>0</v>
      </c>
      <c r="FQ104" s="142" t="str">
        <f>[1]playerSkillEffect!FQ104</f>
        <v>[[17,104]]</v>
      </c>
      <c r="FR104" s="142">
        <f>[1]playerSkillEffect!FR104</f>
        <v>0</v>
      </c>
      <c r="FS104" s="142">
        <f>[1]playerSkillEffect!FS104</f>
        <v>0</v>
      </c>
      <c r="FT104" s="142">
        <f>[1]playerSkillEffect!FT104</f>
        <v>0</v>
      </c>
      <c r="FU104" s="142">
        <f>[1]playerSkillEffect!FU104</f>
        <v>2</v>
      </c>
      <c r="FV104" s="142">
        <f>[1]playerSkillEffect!FV104</f>
        <v>2</v>
      </c>
      <c r="FW104" s="142">
        <f>[1]playerSkillEffect!FW104</f>
        <v>25</v>
      </c>
      <c r="FX104" s="142">
        <f>[1]playerSkillEffect!FX104</f>
        <v>2000</v>
      </c>
      <c r="FY104" s="142">
        <f>[1]playerSkillEffect!FY104</f>
        <v>1</v>
      </c>
      <c r="FZ104" s="142">
        <f>[1]playerSkillEffect!FZ104</f>
        <v>0</v>
      </c>
      <c r="GA104" s="142">
        <f>[1]playerSkillEffect!GA104</f>
        <v>0</v>
      </c>
      <c r="GB104" s="142">
        <f>[1]playerSkillEffect!GB104</f>
        <v>0</v>
      </c>
      <c r="GC104" s="142">
        <f>[1]playerSkillEffect!GC104</f>
        <v>0</v>
      </c>
      <c r="GD104" s="142">
        <f>[1]playerSkillEffect!GD104</f>
        <v>0</v>
      </c>
      <c r="GE104" s="142">
        <f>[1]playerSkillEffect!GE104</f>
        <v>0</v>
      </c>
      <c r="GF104" s="142">
        <f>[1]playerSkillEffect!GF104</f>
        <v>0</v>
      </c>
      <c r="GG104" s="142">
        <f>[1]playerSkillEffect!GG104</f>
        <v>0</v>
      </c>
      <c r="GH104" s="142">
        <f>[1]playerSkillEffect!GH104</f>
        <v>0</v>
      </c>
    </row>
    <row r="105" spans="1:190">
      <c r="A105" s="142">
        <f>[1]playerSkillEffect!A105</f>
        <v>524</v>
      </c>
      <c r="B105" s="142" t="str">
        <f>[1]playerSkillEffect!B105</f>
        <v>晶化大地</v>
      </c>
      <c r="C105" s="142">
        <f>[1]playerSkillEffect!C105</f>
        <v>2</v>
      </c>
      <c r="D105" s="142">
        <f>[1]playerSkillEffect!D105</f>
        <v>1</v>
      </c>
      <c r="E105" s="142">
        <f>[1]playerSkillEffect!E105</f>
        <v>1</v>
      </c>
      <c r="F105" s="142">
        <f>[1]playerSkillEffect!F105</f>
        <v>1</v>
      </c>
      <c r="G105" s="142">
        <f>[1]playerSkillEffect!G105</f>
        <v>1</v>
      </c>
      <c r="H105" s="142">
        <f>[1]playerSkillEffect!H105</f>
        <v>1</v>
      </c>
      <c r="I105" s="142">
        <f>[1]playerSkillEffect!I105</f>
        <v>0</v>
      </c>
      <c r="J105" s="142">
        <f>[1]playerSkillEffect!J105</f>
        <v>0</v>
      </c>
      <c r="K105" s="142">
        <f>[1]playerSkillEffect!K105</f>
        <v>0</v>
      </c>
      <c r="L105" s="142">
        <f>[1]playerSkillEffect!L105</f>
        <v>3.5999999999999997E-2</v>
      </c>
      <c r="M105" s="142">
        <f>[1]playerSkillEffect!M105</f>
        <v>2.7E-2</v>
      </c>
      <c r="N105" s="142" t="str">
        <f>[1]playerSkillEffect!N105</f>
        <v>PLAYERSKILL_524</v>
      </c>
      <c r="O105" s="142" t="str">
        <f>[1]playerSkillEffect!O105</f>
        <v>PLAYERSKILLDES_524</v>
      </c>
      <c r="P105" s="142" t="str">
        <f>[1]playerSkillEffect!P105</f>
        <v>PLAYERSKILLDES2_524</v>
      </c>
      <c r="Q105" s="142" t="str">
        <f>[1]playerSkillEffect!Q105</f>
        <v>PLAYERSKILLDES3_524</v>
      </c>
      <c r="R105" s="142" t="str">
        <f>[1]playerSkillEffect!R105</f>
        <v>PLAYERSKILLDES4_524</v>
      </c>
      <c r="S105" s="142" t="str">
        <f>[1]playerSkillEffect!S105</f>
        <v>ps_jinghuadadi</v>
      </c>
      <c r="T105" s="142">
        <f>[1]playerSkillEffect!T105</f>
        <v>101</v>
      </c>
      <c r="U105" s="142">
        <f>[1]playerSkillEffect!U105</f>
        <v>0</v>
      </c>
      <c r="V105" s="142">
        <f>[1]playerSkillEffect!V105</f>
        <v>0</v>
      </c>
      <c r="W105" s="142">
        <f>[1]playerSkillEffect!W105</f>
        <v>0</v>
      </c>
      <c r="X105" s="142">
        <f>[1]playerSkillEffect!X105</f>
        <v>0</v>
      </c>
      <c r="Y105" s="142">
        <f>[1]playerSkillEffect!Y105</f>
        <v>0</v>
      </c>
      <c r="Z105" s="142">
        <f>[1]playerSkillEffect!Z105</f>
        <v>0</v>
      </c>
      <c r="AA105" s="142">
        <f>[1]playerSkillEffect!AA105</f>
        <v>0</v>
      </c>
      <c r="AB105" s="142">
        <f>[1]playerSkillEffect!AB105</f>
        <v>0</v>
      </c>
      <c r="AC105" s="142">
        <f>[1]playerSkillEffect!AC105</f>
        <v>0</v>
      </c>
      <c r="AD105" s="142">
        <f>[1]playerSkillEffect!AD105</f>
        <v>0</v>
      </c>
      <c r="AE105" s="142" t="str">
        <f>[1]playerSkillEffect!AE105</f>
        <v>jinghuadadi1_jinghuadadi</v>
      </c>
      <c r="AF105" s="142">
        <f>[1]playerSkillEffect!AF105</f>
        <v>0</v>
      </c>
      <c r="AG105" s="142" t="str">
        <f>[1]playerSkillEffect!AG105</f>
        <v>jinghuadadi2_jinghuadadi</v>
      </c>
      <c r="AH105" s="142">
        <f>[1]playerSkillEffect!AH105</f>
        <v>140</v>
      </c>
      <c r="AI105" s="142">
        <f>[1]playerSkillEffect!AI105</f>
        <v>0</v>
      </c>
      <c r="AJ105" s="142">
        <f>[1]playerSkillEffect!AJ105</f>
        <v>0</v>
      </c>
      <c r="AK105" s="142">
        <f>[1]playerSkillEffect!AK105</f>
        <v>0</v>
      </c>
      <c r="AL105" s="142">
        <f>[1]playerSkillEffect!AL105</f>
        <v>0</v>
      </c>
      <c r="AM105" s="142">
        <f>[1]playerSkillEffect!AM105</f>
        <v>3</v>
      </c>
      <c r="AN105" s="142" t="str">
        <f>[1]playerSkillEffect!AN105</f>
        <v>[["skill_julingqishu",1]]</v>
      </c>
      <c r="AO105" s="142">
        <f>[1]playerSkillEffect!AO105</f>
        <v>0</v>
      </c>
      <c r="AP105" s="142">
        <f>[1]playerSkillEffect!AP105</f>
        <v>3</v>
      </c>
      <c r="AQ105" s="142">
        <f>[1]playerSkillEffect!AQ105</f>
        <v>5</v>
      </c>
      <c r="AR105" s="142">
        <f>[1]playerSkillEffect!AR105</f>
        <v>0</v>
      </c>
      <c r="AS105" s="142">
        <f>[1]playerSkillEffect!AS105</f>
        <v>0</v>
      </c>
      <c r="AT105" s="142" t="str">
        <f>[1]playerSkillEffect!AT105</f>
        <v>[12000,0]</v>
      </c>
      <c r="AU105" s="142" t="str">
        <f>[1]playerSkillEffect!AU105</f>
        <v>[26000,0]</v>
      </c>
      <c r="AV105" s="142" t="str">
        <f>[1]playerSkillEffect!AV105</f>
        <v>[54,0]</v>
      </c>
      <c r="AW105" s="142">
        <f>[1]playerSkillEffect!AW105</f>
        <v>1</v>
      </c>
      <c r="AX105" s="142">
        <f>[1]playerSkillEffect!AX105</f>
        <v>1</v>
      </c>
      <c r="AY105" s="142">
        <f>[1]playerSkillEffect!AY105</f>
        <v>1</v>
      </c>
      <c r="AZ105" s="142" t="str">
        <f>[1]playerSkillEffect!AZ105</f>
        <v/>
      </c>
      <c r="BA105" s="142">
        <f>[1]playerSkillEffect!BA105</f>
        <v>0</v>
      </c>
      <c r="BB105" s="142">
        <f>[1]playerSkillEffect!BB105</f>
        <v>1</v>
      </c>
      <c r="BC105" s="142">
        <f>[1]playerSkillEffect!BC105</f>
        <v>0</v>
      </c>
      <c r="BD105" s="142" t="str">
        <f>[1]playerSkillEffect!BD105</f>
        <v/>
      </c>
      <c r="BE105" s="142">
        <f>[1]playerSkillEffect!BE105</f>
        <v>10524</v>
      </c>
      <c r="BF105" s="142" t="str">
        <f>[1]playerSkillEffect!BF105</f>
        <v/>
      </c>
      <c r="BG105" s="142" t="str">
        <f>[1]playerSkillEffect!BG105</f>
        <v/>
      </c>
      <c r="BH105" s="142">
        <f>[1]playerSkillEffect!BH105</f>
        <v>100</v>
      </c>
      <c r="BI105" s="142">
        <f>[1]playerSkillEffect!BI105</f>
        <v>0</v>
      </c>
      <c r="BJ105" s="142">
        <f>[1]playerSkillEffect!BJ105</f>
        <v>0</v>
      </c>
      <c r="BK105" s="142">
        <f>[1]playerSkillEffect!BK105</f>
        <v>1</v>
      </c>
      <c r="BL105" s="142">
        <f>[1]playerSkillEffect!BL105</f>
        <v>80</v>
      </c>
      <c r="BM105" s="142">
        <f>[1]playerSkillEffect!BM105</f>
        <v>9</v>
      </c>
      <c r="BN105" s="142">
        <f>[1]playerSkillEffect!BN105</f>
        <v>0</v>
      </c>
      <c r="BO105" s="142">
        <f>[1]playerSkillEffect!BO105</f>
        <v>0</v>
      </c>
      <c r="BP105" s="142" t="str">
        <f>[1]playerSkillEffect!BP105</f>
        <v>[0,0]</v>
      </c>
      <c r="BQ105" s="142">
        <f>[1]playerSkillEffect!BQ105</f>
        <v>2</v>
      </c>
      <c r="BR105" s="142">
        <f>[1]playerSkillEffect!BR105</f>
        <v>0</v>
      </c>
      <c r="BS105" s="142">
        <f>[1]playerSkillEffect!BS105</f>
        <v>0</v>
      </c>
      <c r="BT105" s="142">
        <f>[1]playerSkillEffect!BT105</f>
        <v>0</v>
      </c>
      <c r="BU105" s="142" t="str">
        <f>[1]playerSkillEffect!BU105</f>
        <v>[2228,1208]</v>
      </c>
      <c r="BV105" s="142">
        <f>[1]playerSkillEffect!BV105</f>
        <v>0</v>
      </c>
      <c r="BW105" s="142" t="str">
        <f>[1]playerSkillEffect!BW105</f>
        <v/>
      </c>
      <c r="BX105" s="142">
        <f>[1]playerSkillEffect!BX105</f>
        <v>5</v>
      </c>
      <c r="BY105" s="142" t="str">
        <f>[1]playerSkillEffect!BY105</f>
        <v/>
      </c>
      <c r="BZ105" s="142" t="str">
        <f>[1]playerSkillEffect!BZ105</f>
        <v/>
      </c>
      <c r="CA105" s="142">
        <f>[1]playerSkillEffect!CA105</f>
        <v>4521</v>
      </c>
      <c r="CB105" s="142" t="str">
        <f>[1]playerSkillEffect!CB105</f>
        <v>[0,0]</v>
      </c>
      <c r="CC105" s="142">
        <f>[1]playerSkillEffect!CC105</f>
        <v>0</v>
      </c>
      <c r="CD105" s="142">
        <f>[1]playerSkillEffect!CD105</f>
        <v>0</v>
      </c>
      <c r="CE105" s="142" t="str">
        <f>[1]playerSkillEffect!CE105</f>
        <v/>
      </c>
      <c r="CF105" s="142" t="str">
        <f>[1]playerSkillEffect!CF105</f>
        <v/>
      </c>
      <c r="CG105" s="142" t="str">
        <f>[1]playerSkillEffect!CG105</f>
        <v/>
      </c>
      <c r="CH105" s="142" t="str">
        <f>[1]playerSkillEffect!CH105</f>
        <v/>
      </c>
      <c r="CI105" s="142" t="str">
        <f>[1]playerSkillEffect!CI105</f>
        <v/>
      </c>
      <c r="CJ105" s="142">
        <f>[1]playerSkillEffect!CJ105</f>
        <v>0</v>
      </c>
      <c r="CK105" s="142">
        <f>[1]playerSkillEffect!CK105</f>
        <v>0</v>
      </c>
      <c r="CL105" s="142">
        <f>[1]playerSkillEffect!CL105</f>
        <v>0</v>
      </c>
      <c r="CM105" s="142">
        <f>[1]playerSkillEffect!CM105</f>
        <v>0</v>
      </c>
      <c r="CN105" s="142">
        <f>[1]playerSkillEffect!CN105</f>
        <v>0</v>
      </c>
      <c r="CO105" s="142">
        <f>[1]playerSkillEffect!CO105</f>
        <v>0</v>
      </c>
      <c r="CP105" s="142">
        <f>[1]playerSkillEffect!CP105</f>
        <v>0</v>
      </c>
      <c r="CQ105" s="142">
        <f>[1]playerSkillEffect!CQ105</f>
        <v>0</v>
      </c>
      <c r="CR105" s="142">
        <f>[1]playerSkillEffect!CR105</f>
        <v>0</v>
      </c>
      <c r="CS105" s="142">
        <f>[1]playerSkillEffect!CS105</f>
        <v>0</v>
      </c>
      <c r="CT105" s="142">
        <f>[1]playerSkillEffect!CT105</f>
        <v>0</v>
      </c>
      <c r="CU105" s="142">
        <f>[1]playerSkillEffect!CU105</f>
        <v>0</v>
      </c>
      <c r="CV105" s="142">
        <f>[1]playerSkillEffect!CV105</f>
        <v>0</v>
      </c>
      <c r="CW105" s="142">
        <f>[1]playerSkillEffect!CW105</f>
        <v>5</v>
      </c>
      <c r="CX105" s="142">
        <f>[1]playerSkillEffect!CX105</f>
        <v>0</v>
      </c>
      <c r="CY105" s="142">
        <f>[1]playerSkillEffect!CY105</f>
        <v>0</v>
      </c>
      <c r="CZ105" s="142">
        <f>[1]playerSkillEffect!CZ105</f>
        <v>100</v>
      </c>
      <c r="DA105" s="142" t="str">
        <f>[1]playerSkillEffect!DA105</f>
        <v>[[15,4]]</v>
      </c>
      <c r="DB105" s="142">
        <f>[1]playerSkillEffect!DB105</f>
        <v>1</v>
      </c>
      <c r="DC105" s="142">
        <f>[1]playerSkillEffect!DC105</f>
        <v>0</v>
      </c>
      <c r="DD105" s="142">
        <f>[1]playerSkillEffect!DD105</f>
        <v>0</v>
      </c>
      <c r="DE105" s="142">
        <f>[1]playerSkillEffect!DE105</f>
        <v>0</v>
      </c>
      <c r="DF105" s="142">
        <f>[1]playerSkillEffect!DF105</f>
        <v>0</v>
      </c>
      <c r="DG105" s="142">
        <f>[1]playerSkillEffect!DG105</f>
        <v>0</v>
      </c>
      <c r="DH105" s="142">
        <f>[1]playerSkillEffect!DH105</f>
        <v>1</v>
      </c>
      <c r="DI105" s="142">
        <f>[1]playerSkillEffect!DI105</f>
        <v>80</v>
      </c>
      <c r="DJ105" s="142">
        <f>[1]playerSkillEffect!DJ105</f>
        <v>9</v>
      </c>
      <c r="DK105" s="142">
        <f>[1]playerSkillEffect!DK105</f>
        <v>1</v>
      </c>
      <c r="DL105" s="142">
        <f>[1]playerSkillEffect!DL105</f>
        <v>2</v>
      </c>
      <c r="DM105" s="142" t="str">
        <f>[1]playerSkillEffect!DM105</f>
        <v>[0,0]</v>
      </c>
      <c r="DN105" s="142">
        <f>[1]playerSkillEffect!DN105</f>
        <v>2</v>
      </c>
      <c r="DO105" s="142">
        <f>[1]playerSkillEffect!DO105</f>
        <v>0</v>
      </c>
      <c r="DP105" s="142">
        <f>[1]playerSkillEffect!DP105</f>
        <v>0</v>
      </c>
      <c r="DQ105" s="142">
        <f>[1]playerSkillEffect!DQ105</f>
        <v>0</v>
      </c>
      <c r="DR105" s="142" t="str">
        <f>[1]playerSkillEffect!DR105</f>
        <v>[2228,1208]</v>
      </c>
      <c r="DS105" s="142">
        <f>[1]playerSkillEffect!DS105</f>
        <v>0</v>
      </c>
      <c r="DT105" s="142">
        <f>[1]playerSkillEffect!DT105</f>
        <v>5</v>
      </c>
      <c r="DU105" s="142">
        <f>[1]playerSkillEffect!DU105</f>
        <v>0</v>
      </c>
      <c r="DV105" s="142">
        <f>[1]playerSkillEffect!DV105</f>
        <v>0</v>
      </c>
      <c r="DW105" s="142">
        <f>[1]playerSkillEffect!DW105</f>
        <v>0</v>
      </c>
      <c r="DX105" s="142">
        <f>[1]playerSkillEffect!DX105</f>
        <v>0</v>
      </c>
      <c r="DY105" s="142">
        <f>[1]playerSkillEffect!DY105</f>
        <v>0</v>
      </c>
      <c r="DZ105" s="142">
        <f>[1]playerSkillEffect!DZ105</f>
        <v>0</v>
      </c>
      <c r="EA105" s="142">
        <f>[1]playerSkillEffect!EA105</f>
        <v>0</v>
      </c>
      <c r="EB105" s="142">
        <f>[1]playerSkillEffect!EB105</f>
        <v>0</v>
      </c>
      <c r="EC105" s="142">
        <f>[1]playerSkillEffect!EC105</f>
        <v>0</v>
      </c>
      <c r="ED105" s="142">
        <f>[1]playerSkillEffect!ED105</f>
        <v>0</v>
      </c>
      <c r="EE105" s="142">
        <f>[1]playerSkillEffect!EE105</f>
        <v>0</v>
      </c>
      <c r="EF105" s="142">
        <f>[1]playerSkillEffect!EF105</f>
        <v>0</v>
      </c>
      <c r="EG105" s="142">
        <f>[1]playerSkillEffect!EG105</f>
        <v>0</v>
      </c>
      <c r="EH105" s="142">
        <f>[1]playerSkillEffect!EH105</f>
        <v>0</v>
      </c>
      <c r="EI105" s="142">
        <f>[1]playerSkillEffect!EI105</f>
        <v>0</v>
      </c>
      <c r="EJ105" s="142">
        <f>[1]playerSkillEffect!EJ105</f>
        <v>0</v>
      </c>
      <c r="EK105" s="142">
        <f>[1]playerSkillEffect!EK105</f>
        <v>0</v>
      </c>
      <c r="EL105" s="142">
        <f>[1]playerSkillEffect!EL105</f>
        <v>0</v>
      </c>
      <c r="EM105" s="142">
        <f>[1]playerSkillEffect!EM105</f>
        <v>0</v>
      </c>
      <c r="EN105" s="142">
        <f>[1]playerSkillEffect!EN105</f>
        <v>0</v>
      </c>
      <c r="EO105" s="142">
        <f>[1]playerSkillEffect!EO105</f>
        <v>0</v>
      </c>
      <c r="EP105" s="142">
        <f>[1]playerSkillEffect!EP105</f>
        <v>0</v>
      </c>
      <c r="EQ105" s="142">
        <f>[1]playerSkillEffect!EQ105</f>
        <v>0</v>
      </c>
      <c r="ER105" s="142">
        <f>[1]playerSkillEffect!ER105</f>
        <v>0</v>
      </c>
      <c r="ES105" s="142">
        <f>[1]playerSkillEffect!ES105</f>
        <v>0</v>
      </c>
      <c r="ET105" s="142">
        <f>[1]playerSkillEffect!ET105</f>
        <v>0</v>
      </c>
      <c r="EU105" s="142">
        <f>[1]playerSkillEffect!EU105</f>
        <v>0</v>
      </c>
      <c r="EV105" s="142">
        <f>[1]playerSkillEffect!EV105</f>
        <v>0</v>
      </c>
      <c r="EW105" s="142">
        <f>[1]playerSkillEffect!EW105</f>
        <v>2</v>
      </c>
      <c r="EX105" s="142">
        <f>[1]playerSkillEffect!EX105</f>
        <v>0</v>
      </c>
      <c r="EY105" s="142">
        <f>[1]playerSkillEffect!EY105</f>
        <v>0</v>
      </c>
      <c r="EZ105" s="142">
        <f>[1]playerSkillEffect!EZ105</f>
        <v>101</v>
      </c>
      <c r="FA105" s="142">
        <f>[1]playerSkillEffect!FA105</f>
        <v>0</v>
      </c>
      <c r="FB105" s="142">
        <f>[1]playerSkillEffect!FB105</f>
        <v>0</v>
      </c>
      <c r="FC105" s="142">
        <f>[1]playerSkillEffect!FC105</f>
        <v>0</v>
      </c>
      <c r="FD105" s="142">
        <f>[1]playerSkillEffect!FD105</f>
        <v>0</v>
      </c>
      <c r="FE105" s="142">
        <f>[1]playerSkillEffect!FE105</f>
        <v>0</v>
      </c>
      <c r="FF105" s="142">
        <f>[1]playerSkillEffect!FF105</f>
        <v>0</v>
      </c>
      <c r="FG105" s="142">
        <f>[1]playerSkillEffect!FG105</f>
        <v>2</v>
      </c>
      <c r="FH105" s="142">
        <f>[1]playerSkillEffect!FH105</f>
        <v>1</v>
      </c>
      <c r="FI105" s="142">
        <f>[1]playerSkillEffect!FI105</f>
        <v>25</v>
      </c>
      <c r="FJ105" s="142">
        <f>[1]playerSkillEffect!FJ105</f>
        <v>2</v>
      </c>
      <c r="FK105" s="142">
        <f>[1]playerSkillEffect!FK105</f>
        <v>0</v>
      </c>
      <c r="FL105" s="142">
        <f>[1]playerSkillEffect!FL105</f>
        <v>0</v>
      </c>
      <c r="FM105" s="142">
        <f>[1]playerSkillEffect!FM105</f>
        <v>101</v>
      </c>
      <c r="FN105" s="142">
        <f>[1]playerSkillEffect!FN105</f>
        <v>0</v>
      </c>
      <c r="FO105" s="142">
        <f>[1]playerSkillEffect!FO105</f>
        <v>0</v>
      </c>
      <c r="FP105" s="142">
        <f>[1]playerSkillEffect!FP105</f>
        <v>0</v>
      </c>
      <c r="FQ105" s="142" t="str">
        <f>[1]playerSkillEffect!FQ105</f>
        <v>[[17,104]]</v>
      </c>
      <c r="FR105" s="142">
        <f>[1]playerSkillEffect!FR105</f>
        <v>0</v>
      </c>
      <c r="FS105" s="142">
        <f>[1]playerSkillEffect!FS105</f>
        <v>0</v>
      </c>
      <c r="FT105" s="142">
        <f>[1]playerSkillEffect!FT105</f>
        <v>0</v>
      </c>
      <c r="FU105" s="142">
        <f>[1]playerSkillEffect!FU105</f>
        <v>2</v>
      </c>
      <c r="FV105" s="142">
        <f>[1]playerSkillEffect!FV105</f>
        <v>2</v>
      </c>
      <c r="FW105" s="142">
        <f>[1]playerSkillEffect!FW105</f>
        <v>25</v>
      </c>
      <c r="FX105" s="142">
        <f>[1]playerSkillEffect!FX105</f>
        <v>2000</v>
      </c>
      <c r="FY105" s="142">
        <f>[1]playerSkillEffect!FY105</f>
        <v>1</v>
      </c>
      <c r="FZ105" s="142">
        <f>[1]playerSkillEffect!FZ105</f>
        <v>0</v>
      </c>
      <c r="GA105" s="142">
        <f>[1]playerSkillEffect!GA105</f>
        <v>0</v>
      </c>
      <c r="GB105" s="142">
        <f>[1]playerSkillEffect!GB105</f>
        <v>0</v>
      </c>
      <c r="GC105" s="142">
        <f>[1]playerSkillEffect!GC105</f>
        <v>0</v>
      </c>
      <c r="GD105" s="142">
        <f>[1]playerSkillEffect!GD105</f>
        <v>0</v>
      </c>
      <c r="GE105" s="142">
        <f>[1]playerSkillEffect!GE105</f>
        <v>0</v>
      </c>
      <c r="GF105" s="142">
        <f>[1]playerSkillEffect!GF105</f>
        <v>0</v>
      </c>
      <c r="GG105" s="142">
        <f>[1]playerSkillEffect!GG105</f>
        <v>0</v>
      </c>
      <c r="GH105" s="142">
        <f>[1]playerSkillEffect!GH105</f>
        <v>0</v>
      </c>
    </row>
    <row r="106" spans="1:190">
      <c r="A106" s="142">
        <f>[1]playerSkillEffect!A106</f>
        <v>525</v>
      </c>
      <c r="B106" s="142" t="str">
        <f>[1]playerSkillEffect!B106</f>
        <v>黑暗时刻</v>
      </c>
      <c r="C106" s="142">
        <f>[1]playerSkillEffect!C106</f>
        <v>2</v>
      </c>
      <c r="D106" s="142">
        <f>[1]playerSkillEffect!D106</f>
        <v>1</v>
      </c>
      <c r="E106" s="142">
        <f>[1]playerSkillEffect!E106</f>
        <v>1</v>
      </c>
      <c r="F106" s="142">
        <f>[1]playerSkillEffect!F106</f>
        <v>1</v>
      </c>
      <c r="G106" s="142">
        <f>[1]playerSkillEffect!G106</f>
        <v>1</v>
      </c>
      <c r="H106" s="142">
        <f>[1]playerSkillEffect!H106</f>
        <v>1</v>
      </c>
      <c r="I106" s="142">
        <f>[1]playerSkillEffect!I106</f>
        <v>0</v>
      </c>
      <c r="J106" s="142">
        <f>[1]playerSkillEffect!J106</f>
        <v>0</v>
      </c>
      <c r="K106" s="142">
        <f>[1]playerSkillEffect!K106</f>
        <v>0</v>
      </c>
      <c r="L106" s="142">
        <f>[1]playerSkillEffect!L106</f>
        <v>3.5999999999999997E-2</v>
      </c>
      <c r="M106" s="142">
        <f>[1]playerSkillEffect!M106</f>
        <v>2.7E-2</v>
      </c>
      <c r="N106" s="142" t="str">
        <f>[1]playerSkillEffect!N106</f>
        <v>PLAYERSKILL_525</v>
      </c>
      <c r="O106" s="142" t="str">
        <f>[1]playerSkillEffect!O106</f>
        <v>PLAYERSKILLDES_525</v>
      </c>
      <c r="P106" s="142" t="str">
        <f>[1]playerSkillEffect!P106</f>
        <v>PLAYERSKILLDES2_525</v>
      </c>
      <c r="Q106" s="142" t="str">
        <f>[1]playerSkillEffect!Q106</f>
        <v>PLAYERSKILLDES3_525</v>
      </c>
      <c r="R106" s="142" t="str">
        <f>[1]playerSkillEffect!R106</f>
        <v>PLAYERSKILLDES4_525</v>
      </c>
      <c r="S106" s="142" t="str">
        <f>[1]playerSkillEffect!S106</f>
        <v>ps_heianshike</v>
      </c>
      <c r="T106" s="142">
        <f>[1]playerSkillEffect!T106</f>
        <v>101</v>
      </c>
      <c r="U106" s="142">
        <f>[1]playerSkillEffect!U106</f>
        <v>0</v>
      </c>
      <c r="V106" s="142">
        <f>[1]playerSkillEffect!V106</f>
        <v>0</v>
      </c>
      <c r="W106" s="142">
        <f>[1]playerSkillEffect!W106</f>
        <v>0</v>
      </c>
      <c r="X106" s="142">
        <f>[1]playerSkillEffect!X106</f>
        <v>0</v>
      </c>
      <c r="Y106" s="142">
        <f>[1]playerSkillEffect!Y106</f>
        <v>0</v>
      </c>
      <c r="Z106" s="142">
        <f>[1]playerSkillEffect!Z106</f>
        <v>0</v>
      </c>
      <c r="AA106" s="142" t="str">
        <f>[1]playerSkillEffect!AA106</f>
        <v>[["heianshijian_heianshijian",1]]</v>
      </c>
      <c r="AB106" s="142">
        <f>[1]playerSkillEffect!AB106</f>
        <v>0</v>
      </c>
      <c r="AC106" s="142">
        <f>[1]playerSkillEffect!AC106</f>
        <v>0</v>
      </c>
      <c r="AD106" s="142">
        <f>[1]playerSkillEffect!AD106</f>
        <v>0</v>
      </c>
      <c r="AE106" s="142">
        <f>[1]playerSkillEffect!AE106</f>
        <v>0</v>
      </c>
      <c r="AF106" s="142">
        <f>[1]playerSkillEffect!AF106</f>
        <v>0</v>
      </c>
      <c r="AG106" s="142">
        <f>[1]playerSkillEffect!AG106</f>
        <v>0</v>
      </c>
      <c r="AH106" s="142">
        <f>[1]playerSkillEffect!AH106</f>
        <v>0</v>
      </c>
      <c r="AI106" s="142">
        <f>[1]playerSkillEffect!AI106</f>
        <v>0</v>
      </c>
      <c r="AJ106" s="142">
        <f>[1]playerSkillEffect!AJ106</f>
        <v>0</v>
      </c>
      <c r="AK106" s="142">
        <f>[1]playerSkillEffect!AK106</f>
        <v>0</v>
      </c>
      <c r="AL106" s="142">
        <f>[1]playerSkillEffect!AL106</f>
        <v>0</v>
      </c>
      <c r="AM106" s="142">
        <f>[1]playerSkillEffect!AM106</f>
        <v>1</v>
      </c>
      <c r="AN106" s="142">
        <f>[1]playerSkillEffect!AN106</f>
        <v>0</v>
      </c>
      <c r="AO106" s="142">
        <f>[1]playerSkillEffect!AO106</f>
        <v>0</v>
      </c>
      <c r="AP106" s="142">
        <f>[1]playerSkillEffect!AP106</f>
        <v>3</v>
      </c>
      <c r="AQ106" s="142">
        <f>[1]playerSkillEffect!AQ106</f>
        <v>5</v>
      </c>
      <c r="AR106" s="142">
        <f>[1]playerSkillEffect!AR106</f>
        <v>0</v>
      </c>
      <c r="AS106" s="142">
        <f>[1]playerSkillEffect!AS106</f>
        <v>0</v>
      </c>
      <c r="AT106" s="142" t="str">
        <f>[1]playerSkillEffect!AT106</f>
        <v>[10000,0]</v>
      </c>
      <c r="AU106" s="142" t="str">
        <f>[1]playerSkillEffect!AU106</f>
        <v>[27000,0]</v>
      </c>
      <c r="AV106" s="142" t="str">
        <f>[1]playerSkillEffect!AV106</f>
        <v>[54,0]</v>
      </c>
      <c r="AW106" s="142">
        <f>[1]playerSkillEffect!AW106</f>
        <v>1</v>
      </c>
      <c r="AX106" s="142">
        <f>[1]playerSkillEffect!AX106</f>
        <v>1</v>
      </c>
      <c r="AY106" s="142">
        <f>[1]playerSkillEffect!AY106</f>
        <v>1</v>
      </c>
      <c r="AZ106" s="142">
        <f>[1]playerSkillEffect!AZ106</f>
        <v>0</v>
      </c>
      <c r="BA106" s="142">
        <f>[1]playerSkillEffect!BA106</f>
        <v>0</v>
      </c>
      <c r="BB106" s="142">
        <f>[1]playerSkillEffect!BB106</f>
        <v>1</v>
      </c>
      <c r="BC106" s="142">
        <f>[1]playerSkillEffect!BC106</f>
        <v>0</v>
      </c>
      <c r="BD106" s="142">
        <f>[1]playerSkillEffect!BD106</f>
        <v>0</v>
      </c>
      <c r="BE106" s="142">
        <f>[1]playerSkillEffect!BE106</f>
        <v>0</v>
      </c>
      <c r="BF106" s="142">
        <f>[1]playerSkillEffect!BF106</f>
        <v>0</v>
      </c>
      <c r="BG106" s="142">
        <f>[1]playerSkillEffect!BG106</f>
        <v>0</v>
      </c>
      <c r="BH106" s="142">
        <f>[1]playerSkillEffect!BH106</f>
        <v>100</v>
      </c>
      <c r="BI106" s="142">
        <f>[1]playerSkillEffect!BI106</f>
        <v>0</v>
      </c>
      <c r="BJ106" s="142">
        <f>[1]playerSkillEffect!BJ106</f>
        <v>0</v>
      </c>
      <c r="BK106" s="142">
        <f>[1]playerSkillEffect!BK106</f>
        <v>1</v>
      </c>
      <c r="BL106" s="142">
        <f>[1]playerSkillEffect!BL106</f>
        <v>2000</v>
      </c>
      <c r="BM106" s="142">
        <f>[1]playerSkillEffect!BM106</f>
        <v>9</v>
      </c>
      <c r="BN106" s="142">
        <f>[1]playerSkillEffect!BN106</f>
        <v>0</v>
      </c>
      <c r="BO106" s="142">
        <f>[1]playerSkillEffect!BO106</f>
        <v>0</v>
      </c>
      <c r="BP106" s="142" t="str">
        <f>[1]playerSkillEffect!BP106</f>
        <v>[0,0]</v>
      </c>
      <c r="BQ106" s="142">
        <f>[1]playerSkillEffect!BQ106</f>
        <v>2</v>
      </c>
      <c r="BR106" s="142">
        <f>[1]playerSkillEffect!BR106</f>
        <v>0</v>
      </c>
      <c r="BS106" s="142">
        <f>[1]playerSkillEffect!BS106</f>
        <v>0</v>
      </c>
      <c r="BT106" s="142">
        <f>[1]playerSkillEffect!BT106</f>
        <v>0</v>
      </c>
      <c r="BU106" s="142" t="str">
        <f>[1]playerSkillEffect!BU106</f>
        <v>[1323,718]</v>
      </c>
      <c r="BV106" s="142">
        <f>[1]playerSkillEffect!BV106</f>
        <v>0</v>
      </c>
      <c r="BW106" s="142">
        <f>[1]playerSkillEffect!BW106</f>
        <v>0</v>
      </c>
      <c r="BX106" s="142">
        <f>[1]playerSkillEffect!BX106</f>
        <v>5</v>
      </c>
      <c r="BY106" s="142">
        <f>[1]playerSkillEffect!BY106</f>
        <v>0</v>
      </c>
      <c r="BZ106" s="142">
        <f>[1]playerSkillEffect!BZ106</f>
        <v>0</v>
      </c>
      <c r="CA106" s="142">
        <f>[1]playerSkillEffect!CA106</f>
        <v>4508</v>
      </c>
      <c r="CB106" s="142" t="str">
        <f>[1]playerSkillEffect!CB106</f>
        <v>[100,0]</v>
      </c>
      <c r="CC106" s="142">
        <f>[1]playerSkillEffect!CC106</f>
        <v>0</v>
      </c>
      <c r="CD106" s="142">
        <f>[1]playerSkillEffect!CD106</f>
        <v>0</v>
      </c>
      <c r="CE106" s="142">
        <f>[1]playerSkillEffect!CE106</f>
        <v>0</v>
      </c>
      <c r="CF106" s="142">
        <f>[1]playerSkillEffect!CF106</f>
        <v>0</v>
      </c>
      <c r="CG106" s="142">
        <f>[1]playerSkillEffect!CG106</f>
        <v>0</v>
      </c>
      <c r="CH106" s="142">
        <f>[1]playerSkillEffect!CH106</f>
        <v>0</v>
      </c>
      <c r="CI106" s="142">
        <f>[1]playerSkillEffect!CI106</f>
        <v>0</v>
      </c>
      <c r="CJ106" s="142">
        <f>[1]playerSkillEffect!CJ106</f>
        <v>0</v>
      </c>
      <c r="CK106" s="142">
        <f>[1]playerSkillEffect!CK106</f>
        <v>0</v>
      </c>
      <c r="CL106" s="142">
        <f>[1]playerSkillEffect!CL106</f>
        <v>0</v>
      </c>
      <c r="CM106" s="142">
        <f>[1]playerSkillEffect!CM106</f>
        <v>0</v>
      </c>
      <c r="CN106" s="142">
        <f>[1]playerSkillEffect!CN106</f>
        <v>0</v>
      </c>
      <c r="CO106" s="142">
        <f>[1]playerSkillEffect!CO106</f>
        <v>0</v>
      </c>
      <c r="CP106" s="142">
        <f>[1]playerSkillEffect!CP106</f>
        <v>0</v>
      </c>
      <c r="CQ106" s="142">
        <f>[1]playerSkillEffect!CQ106</f>
        <v>0</v>
      </c>
      <c r="CR106" s="142">
        <f>[1]playerSkillEffect!CR106</f>
        <v>0</v>
      </c>
      <c r="CS106" s="142">
        <f>[1]playerSkillEffect!CS106</f>
        <v>0</v>
      </c>
      <c r="CT106" s="142">
        <f>[1]playerSkillEffect!CT106</f>
        <v>0</v>
      </c>
      <c r="CU106" s="142">
        <f>[1]playerSkillEffect!CU106</f>
        <v>0</v>
      </c>
      <c r="CV106" s="142">
        <f>[1]playerSkillEffect!CV106</f>
        <v>0</v>
      </c>
      <c r="CW106" s="142">
        <f>[1]playerSkillEffect!CW106</f>
        <v>0</v>
      </c>
      <c r="CX106" s="142">
        <f>[1]playerSkillEffect!CX106</f>
        <v>0</v>
      </c>
      <c r="CY106" s="142">
        <f>[1]playerSkillEffect!CY106</f>
        <v>0</v>
      </c>
      <c r="CZ106" s="142">
        <f>[1]playerSkillEffect!CZ106</f>
        <v>100</v>
      </c>
      <c r="DA106" s="142" t="str">
        <f>[1]playerSkillEffect!DA106</f>
        <v>[[17,104]]</v>
      </c>
      <c r="DB106" s="142">
        <f>[1]playerSkillEffect!DB106</f>
        <v>1</v>
      </c>
      <c r="DC106" s="142">
        <f>[1]playerSkillEffect!DC106</f>
        <v>0</v>
      </c>
      <c r="DD106" s="142">
        <f>[1]playerSkillEffect!DD106</f>
        <v>0</v>
      </c>
      <c r="DE106" s="142">
        <f>[1]playerSkillEffect!DE106</f>
        <v>0</v>
      </c>
      <c r="DF106" s="142">
        <f>[1]playerSkillEffect!DF106</f>
        <v>0</v>
      </c>
      <c r="DG106" s="142">
        <f>[1]playerSkillEffect!DG106</f>
        <v>0</v>
      </c>
      <c r="DH106" s="142">
        <f>[1]playerSkillEffect!DH106</f>
        <v>1</v>
      </c>
      <c r="DI106" s="142">
        <f>[1]playerSkillEffect!DI106</f>
        <v>2000</v>
      </c>
      <c r="DJ106" s="142">
        <f>[1]playerSkillEffect!DJ106</f>
        <v>8</v>
      </c>
      <c r="DK106" s="142">
        <f>[1]playerSkillEffect!DK106</f>
        <v>0</v>
      </c>
      <c r="DL106" s="142">
        <f>[1]playerSkillEffect!DL106</f>
        <v>0</v>
      </c>
      <c r="DM106" s="142" t="str">
        <f>[1]playerSkillEffect!DM106</f>
        <v>[0,0]</v>
      </c>
      <c r="DN106" s="142">
        <f>[1]playerSkillEffect!DN106</f>
        <v>1</v>
      </c>
      <c r="DO106" s="142">
        <f>[1]playerSkillEffect!DO106</f>
        <v>0</v>
      </c>
      <c r="DP106" s="142">
        <f>[1]playerSkillEffect!DP106</f>
        <v>0</v>
      </c>
      <c r="DQ106" s="142">
        <f>[1]playerSkillEffect!DQ106</f>
        <v>0</v>
      </c>
      <c r="DR106" s="142" t="str">
        <f>[1]playerSkillEffect!DR106</f>
        <v>[1323,718]</v>
      </c>
      <c r="DS106" s="142">
        <f>[1]playerSkillEffect!DS106</f>
        <v>0</v>
      </c>
      <c r="DT106" s="142">
        <f>[1]playerSkillEffect!DT106</f>
        <v>5</v>
      </c>
      <c r="DU106" s="142">
        <f>[1]playerSkillEffect!DU106</f>
        <v>0</v>
      </c>
      <c r="DV106" s="142">
        <f>[1]playerSkillEffect!DV106</f>
        <v>0</v>
      </c>
      <c r="DW106" s="142">
        <f>[1]playerSkillEffect!DW106</f>
        <v>0</v>
      </c>
      <c r="DX106" s="142">
        <f>[1]playerSkillEffect!DX106</f>
        <v>0</v>
      </c>
      <c r="DY106" s="142">
        <f>[1]playerSkillEffect!DY106</f>
        <v>0</v>
      </c>
      <c r="DZ106" s="142">
        <f>[1]playerSkillEffect!DZ106</f>
        <v>0</v>
      </c>
      <c r="EA106" s="142">
        <f>[1]playerSkillEffect!EA106</f>
        <v>0</v>
      </c>
      <c r="EB106" s="142">
        <f>[1]playerSkillEffect!EB106</f>
        <v>0</v>
      </c>
      <c r="EC106" s="142">
        <f>[1]playerSkillEffect!EC106</f>
        <v>0</v>
      </c>
      <c r="ED106" s="142">
        <f>[1]playerSkillEffect!ED106</f>
        <v>0</v>
      </c>
      <c r="EE106" s="142">
        <f>[1]playerSkillEffect!EE106</f>
        <v>0</v>
      </c>
      <c r="EF106" s="142">
        <f>[1]playerSkillEffect!EF106</f>
        <v>0</v>
      </c>
      <c r="EG106" s="142">
        <f>[1]playerSkillEffect!EG106</f>
        <v>0</v>
      </c>
      <c r="EH106" s="142">
        <f>[1]playerSkillEffect!EH106</f>
        <v>0</v>
      </c>
      <c r="EI106" s="142">
        <f>[1]playerSkillEffect!EI106</f>
        <v>0</v>
      </c>
      <c r="EJ106" s="142">
        <f>[1]playerSkillEffect!EJ106</f>
        <v>0</v>
      </c>
      <c r="EK106" s="142">
        <f>[1]playerSkillEffect!EK106</f>
        <v>0</v>
      </c>
      <c r="EL106" s="142">
        <f>[1]playerSkillEffect!EL106</f>
        <v>0</v>
      </c>
      <c r="EM106" s="142">
        <f>[1]playerSkillEffect!EM106</f>
        <v>0</v>
      </c>
      <c r="EN106" s="142">
        <f>[1]playerSkillEffect!EN106</f>
        <v>0</v>
      </c>
      <c r="EO106" s="142">
        <f>[1]playerSkillEffect!EO106</f>
        <v>0</v>
      </c>
      <c r="EP106" s="142">
        <f>[1]playerSkillEffect!EP106</f>
        <v>0</v>
      </c>
      <c r="EQ106" s="142">
        <f>[1]playerSkillEffect!EQ106</f>
        <v>0</v>
      </c>
      <c r="ER106" s="142">
        <f>[1]playerSkillEffect!ER106</f>
        <v>0</v>
      </c>
      <c r="ES106" s="142">
        <f>[1]playerSkillEffect!ES106</f>
        <v>0</v>
      </c>
      <c r="ET106" s="142">
        <f>[1]playerSkillEffect!ET106</f>
        <v>0</v>
      </c>
      <c r="EU106" s="142">
        <f>[1]playerSkillEffect!EU106</f>
        <v>0</v>
      </c>
      <c r="EV106" s="142">
        <f>[1]playerSkillEffect!EV106</f>
        <v>0</v>
      </c>
      <c r="EW106" s="142">
        <f>[1]playerSkillEffect!EW106</f>
        <v>2</v>
      </c>
      <c r="EX106" s="142">
        <f>[1]playerSkillEffect!EX106</f>
        <v>0</v>
      </c>
      <c r="EY106" s="142">
        <f>[1]playerSkillEffect!EY106</f>
        <v>0</v>
      </c>
      <c r="EZ106" s="142">
        <f>[1]playerSkillEffect!EZ106</f>
        <v>101</v>
      </c>
      <c r="FA106" s="142">
        <f>[1]playerSkillEffect!FA106</f>
        <v>0</v>
      </c>
      <c r="FB106" s="142">
        <f>[1]playerSkillEffect!FB106</f>
        <v>0</v>
      </c>
      <c r="FC106" s="142">
        <f>[1]playerSkillEffect!FC106</f>
        <v>0</v>
      </c>
      <c r="FD106" s="142">
        <f>[1]playerSkillEffect!FD106</f>
        <v>0</v>
      </c>
      <c r="FE106" s="142">
        <f>[1]playerSkillEffect!FE106</f>
        <v>0</v>
      </c>
      <c r="FF106" s="142">
        <f>[1]playerSkillEffect!FF106</f>
        <v>0</v>
      </c>
      <c r="FG106" s="142">
        <f>[1]playerSkillEffect!FG106</f>
        <v>1</v>
      </c>
      <c r="FH106" s="142">
        <f>[1]playerSkillEffect!FH106</f>
        <v>1</v>
      </c>
      <c r="FI106" s="142">
        <f>[1]playerSkillEffect!FI106</f>
        <v>25</v>
      </c>
      <c r="FJ106" s="142">
        <f>[1]playerSkillEffect!FJ106</f>
        <v>10</v>
      </c>
      <c r="FK106" s="142">
        <f>[1]playerSkillEffect!FK106</f>
        <v>0</v>
      </c>
      <c r="FL106" s="142">
        <f>[1]playerSkillEffect!FL106</f>
        <v>0</v>
      </c>
      <c r="FM106" s="142">
        <f>[1]playerSkillEffect!FM106</f>
        <v>100</v>
      </c>
      <c r="FN106" s="142">
        <f>[1]playerSkillEffect!FN106</f>
        <v>0</v>
      </c>
      <c r="FO106" s="142">
        <f>[1]playerSkillEffect!FO106</f>
        <v>0</v>
      </c>
      <c r="FP106" s="142">
        <f>[1]playerSkillEffect!FP106</f>
        <v>0</v>
      </c>
      <c r="FQ106" s="142" t="str">
        <f>[1]playerSkillEffect!FQ106</f>
        <v>[[17,104]]</v>
      </c>
      <c r="FR106" s="142">
        <f>[1]playerSkillEffect!FR106</f>
        <v>0</v>
      </c>
      <c r="FS106" s="142">
        <f>[1]playerSkillEffect!FS106</f>
        <v>0</v>
      </c>
      <c r="FT106" s="142">
        <f>[1]playerSkillEffect!FT106</f>
        <v>0</v>
      </c>
      <c r="FU106" s="142">
        <f>[1]playerSkillEffect!FU106</f>
        <v>2</v>
      </c>
      <c r="FV106" s="142">
        <f>[1]playerSkillEffect!FV106</f>
        <v>1</v>
      </c>
      <c r="FW106" s="142">
        <f>[1]playerSkillEffect!FW106</f>
        <v>25</v>
      </c>
      <c r="FX106" s="142">
        <f>[1]playerSkillEffect!FX106</f>
        <v>2000</v>
      </c>
      <c r="FY106" s="142">
        <f>[1]playerSkillEffect!FY106</f>
        <v>1</v>
      </c>
      <c r="FZ106" s="142">
        <f>[1]playerSkillEffect!FZ106</f>
        <v>0</v>
      </c>
      <c r="GA106" s="142">
        <f>[1]playerSkillEffect!GA106</f>
        <v>0</v>
      </c>
      <c r="GB106" s="142">
        <f>[1]playerSkillEffect!GB106</f>
        <v>0</v>
      </c>
      <c r="GC106" s="142">
        <f>[1]playerSkillEffect!GC106</f>
        <v>0</v>
      </c>
      <c r="GD106" s="142">
        <f>[1]playerSkillEffect!GD106</f>
        <v>0</v>
      </c>
      <c r="GE106" s="142">
        <f>[1]playerSkillEffect!GE106</f>
        <v>0</v>
      </c>
      <c r="GF106" s="142">
        <f>[1]playerSkillEffect!GF106</f>
        <v>0</v>
      </c>
      <c r="GG106" s="142">
        <f>[1]playerSkillEffect!GG106</f>
        <v>0</v>
      </c>
      <c r="GH106" s="142">
        <f>[1]playerSkillEffect!GH106</f>
        <v>0</v>
      </c>
    </row>
    <row r="107" spans="1:190">
      <c r="A107" s="142">
        <f>[1]playerSkillEffect!A107</f>
        <v>526</v>
      </c>
      <c r="B107" s="142" t="str">
        <f>[1]playerSkillEffect!B107</f>
        <v>阴影笼罩</v>
      </c>
      <c r="C107" s="142">
        <f>[1]playerSkillEffect!C107</f>
        <v>2</v>
      </c>
      <c r="D107" s="142">
        <f>[1]playerSkillEffect!D107</f>
        <v>1</v>
      </c>
      <c r="E107" s="142">
        <f>[1]playerSkillEffect!E107</f>
        <v>1</v>
      </c>
      <c r="F107" s="142">
        <f>[1]playerSkillEffect!F107</f>
        <v>1</v>
      </c>
      <c r="G107" s="142">
        <f>[1]playerSkillEffect!G107</f>
        <v>1</v>
      </c>
      <c r="H107" s="142">
        <f>[1]playerSkillEffect!H107</f>
        <v>1</v>
      </c>
      <c r="I107" s="142">
        <f>[1]playerSkillEffect!I107</f>
        <v>0</v>
      </c>
      <c r="J107" s="142">
        <f>[1]playerSkillEffect!J107</f>
        <v>0</v>
      </c>
      <c r="K107" s="142">
        <f>[1]playerSkillEffect!K107</f>
        <v>0</v>
      </c>
      <c r="L107" s="142">
        <f>[1]playerSkillEffect!L107</f>
        <v>3.5999999999999997E-2</v>
      </c>
      <c r="M107" s="142">
        <f>[1]playerSkillEffect!M107</f>
        <v>2.7E-2</v>
      </c>
      <c r="N107" s="142" t="str">
        <f>[1]playerSkillEffect!N107</f>
        <v>PLAYERSKILL_526</v>
      </c>
      <c r="O107" s="142" t="str">
        <f>[1]playerSkillEffect!O107</f>
        <v>PLAYERSKILLDES_526</v>
      </c>
      <c r="P107" s="142" t="str">
        <f>[1]playerSkillEffect!P107</f>
        <v>PLAYERSKILLDES2_526</v>
      </c>
      <c r="Q107" s="142" t="str">
        <f>[1]playerSkillEffect!Q107</f>
        <v>PLAYERSKILLDES3_526</v>
      </c>
      <c r="R107" s="142" t="str">
        <f>[1]playerSkillEffect!R107</f>
        <v>PLAYERSKILLDES4_526</v>
      </c>
      <c r="S107" s="142" t="str">
        <f>[1]playerSkillEffect!S107</f>
        <v>ps_yinyinglongzhao</v>
      </c>
      <c r="T107" s="142">
        <f>[1]playerSkillEffect!T107</f>
        <v>101</v>
      </c>
      <c r="U107" s="142">
        <f>[1]playerSkillEffect!U107</f>
        <v>0</v>
      </c>
      <c r="V107" s="142">
        <f>[1]playerSkillEffect!V107</f>
        <v>0</v>
      </c>
      <c r="W107" s="142">
        <f>[1]playerSkillEffect!W107</f>
        <v>0</v>
      </c>
      <c r="X107" s="142">
        <f>[1]playerSkillEffect!X107</f>
        <v>0</v>
      </c>
      <c r="Y107" s="142">
        <f>[1]playerSkillEffect!Y107</f>
        <v>0</v>
      </c>
      <c r="Z107" s="142">
        <f>[1]playerSkillEffect!Z107</f>
        <v>0</v>
      </c>
      <c r="AA107" s="142">
        <f>[1]playerSkillEffect!AA107</f>
        <v>0</v>
      </c>
      <c r="AB107" s="142">
        <f>[1]playerSkillEffect!AB107</f>
        <v>0</v>
      </c>
      <c r="AC107" s="142">
        <f>[1]playerSkillEffect!AC107</f>
        <v>0</v>
      </c>
      <c r="AD107" s="142">
        <f>[1]playerSkillEffect!AD107</f>
        <v>0</v>
      </c>
      <c r="AE107" s="142">
        <f>[1]playerSkillEffect!AE107</f>
        <v>0</v>
      </c>
      <c r="AF107" s="142">
        <f>[1]playerSkillEffect!AF107</f>
        <v>0</v>
      </c>
      <c r="AG107" s="142">
        <f>[1]playerSkillEffect!AG107</f>
        <v>0</v>
      </c>
      <c r="AH107" s="142">
        <f>[1]playerSkillEffect!AH107</f>
        <v>0</v>
      </c>
      <c r="AI107" s="142">
        <f>[1]playerSkillEffect!AI107</f>
        <v>0</v>
      </c>
      <c r="AJ107" s="142">
        <f>[1]playerSkillEffect!AJ107</f>
        <v>0</v>
      </c>
      <c r="AK107" s="142">
        <f>[1]playerSkillEffect!AK107</f>
        <v>0</v>
      </c>
      <c r="AL107" s="142">
        <f>[1]playerSkillEffect!AL107</f>
        <v>0</v>
      </c>
      <c r="AM107" s="142">
        <f>[1]playerSkillEffect!AM107</f>
        <v>1</v>
      </c>
      <c r="AN107" s="142">
        <f>[1]playerSkillEffect!AN107</f>
        <v>0</v>
      </c>
      <c r="AO107" s="142">
        <f>[1]playerSkillEffect!AO107</f>
        <v>0</v>
      </c>
      <c r="AP107" s="142">
        <f>[1]playerSkillEffect!AP107</f>
        <v>3</v>
      </c>
      <c r="AQ107" s="142">
        <f>[1]playerSkillEffect!AQ107</f>
        <v>5</v>
      </c>
      <c r="AR107" s="142">
        <f>[1]playerSkillEffect!AR107</f>
        <v>0</v>
      </c>
      <c r="AS107" s="142">
        <f>[1]playerSkillEffect!AS107</f>
        <v>0</v>
      </c>
      <c r="AT107" s="142" t="str">
        <f>[1]playerSkillEffect!AT107</f>
        <v>[8000,0]</v>
      </c>
      <c r="AU107" s="142" t="str">
        <f>[1]playerSkillEffect!AU107</f>
        <v>[31000,0]</v>
      </c>
      <c r="AV107" s="142" t="str">
        <f>[1]playerSkillEffect!AV107</f>
        <v>[49,0]</v>
      </c>
      <c r="AW107" s="142">
        <f>[1]playerSkillEffect!AW107</f>
        <v>1</v>
      </c>
      <c r="AX107" s="142">
        <f>[1]playerSkillEffect!AX107</f>
        <v>1</v>
      </c>
      <c r="AY107" s="142">
        <f>[1]playerSkillEffect!AY107</f>
        <v>1</v>
      </c>
      <c r="AZ107" s="142">
        <f>[1]playerSkillEffect!AZ107</f>
        <v>0</v>
      </c>
      <c r="BA107" s="142">
        <f>[1]playerSkillEffect!BA107</f>
        <v>0</v>
      </c>
      <c r="BB107" s="142">
        <f>[1]playerSkillEffect!BB107</f>
        <v>1</v>
      </c>
      <c r="BC107" s="142">
        <f>[1]playerSkillEffect!BC107</f>
        <v>0</v>
      </c>
      <c r="BD107" s="142">
        <f>[1]playerSkillEffect!BD107</f>
        <v>0</v>
      </c>
      <c r="BE107" s="142">
        <f>[1]playerSkillEffect!BE107</f>
        <v>10526</v>
      </c>
      <c r="BF107" s="142">
        <f>[1]playerSkillEffect!BF107</f>
        <v>0</v>
      </c>
      <c r="BG107" s="142">
        <f>[1]playerSkillEffect!BG107</f>
        <v>0</v>
      </c>
      <c r="BH107" s="142">
        <f>[1]playerSkillEffect!BH107</f>
        <v>100</v>
      </c>
      <c r="BI107" s="142">
        <f>[1]playerSkillEffect!BI107</f>
        <v>0</v>
      </c>
      <c r="BJ107" s="142">
        <f>[1]playerSkillEffect!BJ107</f>
        <v>0</v>
      </c>
      <c r="BK107" s="142">
        <f>[1]playerSkillEffect!BK107</f>
        <v>1</v>
      </c>
      <c r="BL107" s="142">
        <f>[1]playerSkillEffect!BL107</f>
        <v>80</v>
      </c>
      <c r="BM107" s="142">
        <f>[1]playerSkillEffect!BM107</f>
        <v>9</v>
      </c>
      <c r="BN107" s="142">
        <f>[1]playerSkillEffect!BN107</f>
        <v>0</v>
      </c>
      <c r="BO107" s="142">
        <f>[1]playerSkillEffect!BO107</f>
        <v>0</v>
      </c>
      <c r="BP107" s="142" t="str">
        <f>[1]playerSkillEffect!BP107</f>
        <v>[0,0]</v>
      </c>
      <c r="BQ107" s="142">
        <f>[1]playerSkillEffect!BQ107</f>
        <v>2</v>
      </c>
      <c r="BR107" s="142">
        <f>[1]playerSkillEffect!BR107</f>
        <v>0</v>
      </c>
      <c r="BS107" s="142">
        <f>[1]playerSkillEffect!BS107</f>
        <v>0</v>
      </c>
      <c r="BT107" s="142">
        <f>[1]playerSkillEffect!BT107</f>
        <v>0</v>
      </c>
      <c r="BU107" s="142" t="str">
        <f>[1]playerSkillEffect!BU107</f>
        <v>[190,103]</v>
      </c>
      <c r="BV107" s="142">
        <f>[1]playerSkillEffect!BV107</f>
        <v>0</v>
      </c>
      <c r="BW107" s="142">
        <f>[1]playerSkillEffect!BW107</f>
        <v>0</v>
      </c>
      <c r="BX107" s="142">
        <f>[1]playerSkillEffect!BX107</f>
        <v>5</v>
      </c>
      <c r="BY107" s="142">
        <f>[1]playerSkillEffect!BY107</f>
        <v>0</v>
      </c>
      <c r="BZ107" s="142">
        <f>[1]playerSkillEffect!BZ107</f>
        <v>0</v>
      </c>
      <c r="CA107" s="142">
        <f>[1]playerSkillEffect!CA107</f>
        <v>4508</v>
      </c>
      <c r="CB107" s="142" t="str">
        <f>[1]playerSkillEffect!CB107</f>
        <v>[100,0]</v>
      </c>
      <c r="CC107" s="142">
        <f>[1]playerSkillEffect!CC107</f>
        <v>0</v>
      </c>
      <c r="CD107" s="142">
        <f>[1]playerSkillEffect!CD107</f>
        <v>0</v>
      </c>
      <c r="CE107" s="142">
        <f>[1]playerSkillEffect!CE107</f>
        <v>0</v>
      </c>
      <c r="CF107" s="142">
        <f>[1]playerSkillEffect!CF107</f>
        <v>0</v>
      </c>
      <c r="CG107" s="142">
        <f>[1]playerSkillEffect!CG107</f>
        <v>0</v>
      </c>
      <c r="CH107" s="142">
        <f>[1]playerSkillEffect!CH107</f>
        <v>0</v>
      </c>
      <c r="CI107" s="142">
        <f>[1]playerSkillEffect!CI107</f>
        <v>0</v>
      </c>
      <c r="CJ107" s="142">
        <f>[1]playerSkillEffect!CJ107</f>
        <v>0</v>
      </c>
      <c r="CK107" s="142">
        <f>[1]playerSkillEffect!CK107</f>
        <v>0</v>
      </c>
      <c r="CL107" s="142">
        <f>[1]playerSkillEffect!CL107</f>
        <v>0</v>
      </c>
      <c r="CM107" s="142">
        <f>[1]playerSkillEffect!CM107</f>
        <v>0</v>
      </c>
      <c r="CN107" s="142">
        <f>[1]playerSkillEffect!CN107</f>
        <v>0</v>
      </c>
      <c r="CO107" s="142">
        <f>[1]playerSkillEffect!CO107</f>
        <v>0</v>
      </c>
      <c r="CP107" s="142">
        <f>[1]playerSkillEffect!CP107</f>
        <v>0</v>
      </c>
      <c r="CQ107" s="142">
        <f>[1]playerSkillEffect!CQ107</f>
        <v>0</v>
      </c>
      <c r="CR107" s="142">
        <f>[1]playerSkillEffect!CR107</f>
        <v>0</v>
      </c>
      <c r="CS107" s="142">
        <f>[1]playerSkillEffect!CS107</f>
        <v>0</v>
      </c>
      <c r="CT107" s="142">
        <f>[1]playerSkillEffect!CT107</f>
        <v>0</v>
      </c>
      <c r="CU107" s="142">
        <f>[1]playerSkillEffect!CU107</f>
        <v>0</v>
      </c>
      <c r="CV107" s="142">
        <f>[1]playerSkillEffect!CV107</f>
        <v>0</v>
      </c>
      <c r="CW107" s="142">
        <f>[1]playerSkillEffect!CW107</f>
        <v>0</v>
      </c>
      <c r="CX107" s="142">
        <f>[1]playerSkillEffect!CX107</f>
        <v>0</v>
      </c>
      <c r="CY107" s="142">
        <f>[1]playerSkillEffect!CY107</f>
        <v>0</v>
      </c>
      <c r="CZ107" s="142">
        <f>[1]playerSkillEffect!CZ107</f>
        <v>100</v>
      </c>
      <c r="DA107" s="142" t="str">
        <f>[1]playerSkillEffect!DA107</f>
        <v>[[17,104]]</v>
      </c>
      <c r="DB107" s="142">
        <f>[1]playerSkillEffect!DB107</f>
        <v>1</v>
      </c>
      <c r="DC107" s="142">
        <f>[1]playerSkillEffect!DC107</f>
        <v>0</v>
      </c>
      <c r="DD107" s="142">
        <f>[1]playerSkillEffect!DD107</f>
        <v>0</v>
      </c>
      <c r="DE107" s="142">
        <f>[1]playerSkillEffect!DE107</f>
        <v>0</v>
      </c>
      <c r="DF107" s="142">
        <f>[1]playerSkillEffect!DF107</f>
        <v>0</v>
      </c>
      <c r="DG107" s="142">
        <f>[1]playerSkillEffect!DG107</f>
        <v>0</v>
      </c>
      <c r="DH107" s="142">
        <f>[1]playerSkillEffect!DH107</f>
        <v>1</v>
      </c>
      <c r="DI107" s="142">
        <f>[1]playerSkillEffect!DI107</f>
        <v>120</v>
      </c>
      <c r="DJ107" s="142">
        <f>[1]playerSkillEffect!DJ107</f>
        <v>9</v>
      </c>
      <c r="DK107" s="142">
        <f>[1]playerSkillEffect!DK107</f>
        <v>0</v>
      </c>
      <c r="DL107" s="142">
        <f>[1]playerSkillEffect!DL107</f>
        <v>0</v>
      </c>
      <c r="DM107" s="142" t="str">
        <f>[1]playerSkillEffect!DM107</f>
        <v>[0,0]</v>
      </c>
      <c r="DN107" s="142">
        <f>[1]playerSkillEffect!DN107</f>
        <v>1</v>
      </c>
      <c r="DO107" s="142">
        <f>[1]playerSkillEffect!DO107</f>
        <v>0</v>
      </c>
      <c r="DP107" s="142">
        <f>[1]playerSkillEffect!DP107</f>
        <v>0</v>
      </c>
      <c r="DQ107" s="142">
        <f>[1]playerSkillEffect!DQ107</f>
        <v>0</v>
      </c>
      <c r="DR107" s="142" t="str">
        <f>[1]playerSkillEffect!DR107</f>
        <v>[190,103]</v>
      </c>
      <c r="DS107" s="142">
        <f>[1]playerSkillEffect!DS107</f>
        <v>0</v>
      </c>
      <c r="DT107" s="142">
        <f>[1]playerSkillEffect!DT107</f>
        <v>5</v>
      </c>
      <c r="DU107" s="142">
        <f>[1]playerSkillEffect!DU107</f>
        <v>0</v>
      </c>
      <c r="DV107" s="142">
        <f>[1]playerSkillEffect!DV107</f>
        <v>0</v>
      </c>
      <c r="DW107" s="142">
        <f>[1]playerSkillEffect!DW107</f>
        <v>0</v>
      </c>
      <c r="DX107" s="142">
        <f>[1]playerSkillEffect!DX107</f>
        <v>0</v>
      </c>
      <c r="DY107" s="142">
        <f>[1]playerSkillEffect!DY107</f>
        <v>0</v>
      </c>
      <c r="DZ107" s="142">
        <f>[1]playerSkillEffect!DZ107</f>
        <v>0</v>
      </c>
      <c r="EA107" s="142">
        <f>[1]playerSkillEffect!EA107</f>
        <v>0</v>
      </c>
      <c r="EB107" s="142">
        <f>[1]playerSkillEffect!EB107</f>
        <v>0</v>
      </c>
      <c r="EC107" s="142">
        <f>[1]playerSkillEffect!EC107</f>
        <v>0</v>
      </c>
      <c r="ED107" s="142">
        <f>[1]playerSkillEffect!ED107</f>
        <v>0</v>
      </c>
      <c r="EE107" s="142">
        <f>[1]playerSkillEffect!EE107</f>
        <v>0</v>
      </c>
      <c r="EF107" s="142">
        <f>[1]playerSkillEffect!EF107</f>
        <v>0</v>
      </c>
      <c r="EG107" s="142">
        <f>[1]playerSkillEffect!EG107</f>
        <v>0</v>
      </c>
      <c r="EH107" s="142">
        <f>[1]playerSkillEffect!EH107</f>
        <v>0</v>
      </c>
      <c r="EI107" s="142">
        <f>[1]playerSkillEffect!EI107</f>
        <v>0</v>
      </c>
      <c r="EJ107" s="142">
        <f>[1]playerSkillEffect!EJ107</f>
        <v>0</v>
      </c>
      <c r="EK107" s="142">
        <f>[1]playerSkillEffect!EK107</f>
        <v>0</v>
      </c>
      <c r="EL107" s="142">
        <f>[1]playerSkillEffect!EL107</f>
        <v>0</v>
      </c>
      <c r="EM107" s="142">
        <f>[1]playerSkillEffect!EM107</f>
        <v>0</v>
      </c>
      <c r="EN107" s="142">
        <f>[1]playerSkillEffect!EN107</f>
        <v>0</v>
      </c>
      <c r="EO107" s="142">
        <f>[1]playerSkillEffect!EO107</f>
        <v>0</v>
      </c>
      <c r="EP107" s="142">
        <f>[1]playerSkillEffect!EP107</f>
        <v>0</v>
      </c>
      <c r="EQ107" s="142">
        <f>[1]playerSkillEffect!EQ107</f>
        <v>0</v>
      </c>
      <c r="ER107" s="142">
        <f>[1]playerSkillEffect!ER107</f>
        <v>0</v>
      </c>
      <c r="ES107" s="142">
        <f>[1]playerSkillEffect!ES107</f>
        <v>0</v>
      </c>
      <c r="ET107" s="142">
        <f>[1]playerSkillEffect!ET107</f>
        <v>0</v>
      </c>
      <c r="EU107" s="142">
        <f>[1]playerSkillEffect!EU107</f>
        <v>0</v>
      </c>
      <c r="EV107" s="142">
        <f>[1]playerSkillEffect!EV107</f>
        <v>0</v>
      </c>
      <c r="EW107" s="142">
        <f>[1]playerSkillEffect!EW107</f>
        <v>2</v>
      </c>
      <c r="EX107" s="142">
        <f>[1]playerSkillEffect!EX107</f>
        <v>0</v>
      </c>
      <c r="EY107" s="142">
        <f>[1]playerSkillEffect!EY107</f>
        <v>0</v>
      </c>
      <c r="EZ107" s="142">
        <f>[1]playerSkillEffect!EZ107</f>
        <v>101</v>
      </c>
      <c r="FA107" s="142">
        <f>[1]playerSkillEffect!FA107</f>
        <v>0</v>
      </c>
      <c r="FB107" s="142">
        <f>[1]playerSkillEffect!FB107</f>
        <v>0</v>
      </c>
      <c r="FC107" s="142">
        <f>[1]playerSkillEffect!FC107</f>
        <v>0</v>
      </c>
      <c r="FD107" s="142">
        <f>[1]playerSkillEffect!FD107</f>
        <v>0</v>
      </c>
      <c r="FE107" s="142">
        <f>[1]playerSkillEffect!FE107</f>
        <v>0</v>
      </c>
      <c r="FF107" s="142">
        <f>[1]playerSkillEffect!FF107</f>
        <v>0</v>
      </c>
      <c r="FG107" s="142">
        <f>[1]playerSkillEffect!FG107</f>
        <v>1</v>
      </c>
      <c r="FH107" s="142">
        <f>[1]playerSkillEffect!FH107</f>
        <v>1</v>
      </c>
      <c r="FI107" s="142">
        <f>[1]playerSkillEffect!FI107</f>
        <v>25</v>
      </c>
      <c r="FJ107" s="142">
        <f>[1]playerSkillEffect!FJ107</f>
        <v>10</v>
      </c>
      <c r="FK107" s="142">
        <f>[1]playerSkillEffect!FK107</f>
        <v>0</v>
      </c>
      <c r="FL107" s="142">
        <f>[1]playerSkillEffect!FL107</f>
        <v>0</v>
      </c>
      <c r="FM107" s="142">
        <f>[1]playerSkillEffect!FM107</f>
        <v>100</v>
      </c>
      <c r="FN107" s="142">
        <f>[1]playerSkillEffect!FN107</f>
        <v>0</v>
      </c>
      <c r="FO107" s="142">
        <f>[1]playerSkillEffect!FO107</f>
        <v>0</v>
      </c>
      <c r="FP107" s="142">
        <f>[1]playerSkillEffect!FP107</f>
        <v>0</v>
      </c>
      <c r="FQ107" s="142" t="str">
        <f>[1]playerSkillEffect!FQ107</f>
        <v>[[17,104]]</v>
      </c>
      <c r="FR107" s="142">
        <f>[1]playerSkillEffect!FR107</f>
        <v>0</v>
      </c>
      <c r="FS107" s="142">
        <f>[1]playerSkillEffect!FS107</f>
        <v>0</v>
      </c>
      <c r="FT107" s="142">
        <f>[1]playerSkillEffect!FT107</f>
        <v>0</v>
      </c>
      <c r="FU107" s="142">
        <f>[1]playerSkillEffect!FU107</f>
        <v>2</v>
      </c>
      <c r="FV107" s="142">
        <f>[1]playerSkillEffect!FV107</f>
        <v>1</v>
      </c>
      <c r="FW107" s="142">
        <f>[1]playerSkillEffect!FW107</f>
        <v>25</v>
      </c>
      <c r="FX107" s="142">
        <f>[1]playerSkillEffect!FX107</f>
        <v>2000</v>
      </c>
      <c r="FY107" s="142">
        <f>[1]playerSkillEffect!FY107</f>
        <v>1</v>
      </c>
      <c r="FZ107" s="142">
        <f>[1]playerSkillEffect!FZ107</f>
        <v>0</v>
      </c>
      <c r="GA107" s="142">
        <f>[1]playerSkillEffect!GA107</f>
        <v>0</v>
      </c>
      <c r="GB107" s="142">
        <f>[1]playerSkillEffect!GB107</f>
        <v>0</v>
      </c>
      <c r="GC107" s="142">
        <f>[1]playerSkillEffect!GC107</f>
        <v>0</v>
      </c>
      <c r="GD107" s="142">
        <f>[1]playerSkillEffect!GD107</f>
        <v>0</v>
      </c>
      <c r="GE107" s="142">
        <f>[1]playerSkillEffect!GE107</f>
        <v>0</v>
      </c>
      <c r="GF107" s="142">
        <f>[1]playerSkillEffect!GF107</f>
        <v>0</v>
      </c>
      <c r="GG107" s="142">
        <f>[1]playerSkillEffect!GG107</f>
        <v>0</v>
      </c>
      <c r="GH107" s="142">
        <f>[1]playerSkillEffect!GH107</f>
        <v>0</v>
      </c>
    </row>
    <row r="108" spans="1:190">
      <c r="A108" s="142">
        <f>[1]playerSkillEffect!A108</f>
        <v>0</v>
      </c>
      <c r="B108" s="142">
        <f>[1]playerSkillEffect!B108</f>
        <v>0</v>
      </c>
      <c r="C108" s="142">
        <f>[1]playerSkillEffect!C108</f>
        <v>0</v>
      </c>
      <c r="D108" s="142">
        <f>[1]playerSkillEffect!D108</f>
        <v>0</v>
      </c>
      <c r="E108" s="142">
        <f>[1]playerSkillEffect!E108</f>
        <v>0</v>
      </c>
      <c r="F108" s="142">
        <f>[1]playerSkillEffect!F108</f>
        <v>0</v>
      </c>
      <c r="G108" s="142">
        <f>[1]playerSkillEffect!G108</f>
        <v>0</v>
      </c>
      <c r="H108" s="142">
        <f>[1]playerSkillEffect!H108</f>
        <v>0</v>
      </c>
      <c r="I108" s="142">
        <f>[1]playerSkillEffect!I108</f>
        <v>0</v>
      </c>
      <c r="J108" s="142">
        <f>[1]playerSkillEffect!J108</f>
        <v>0</v>
      </c>
      <c r="K108" s="142">
        <f>[1]playerSkillEffect!K108</f>
        <v>0</v>
      </c>
      <c r="L108" s="142">
        <f>[1]playerSkillEffect!L108</f>
        <v>0</v>
      </c>
      <c r="M108" s="142">
        <f>[1]playerSkillEffect!M108</f>
        <v>0</v>
      </c>
      <c r="N108" s="142">
        <f>[1]playerSkillEffect!N108</f>
        <v>0</v>
      </c>
      <c r="O108" s="142">
        <f>[1]playerSkillEffect!O108</f>
        <v>0</v>
      </c>
      <c r="P108" s="142">
        <f>[1]playerSkillEffect!P108</f>
        <v>0</v>
      </c>
      <c r="Q108" s="142">
        <f>[1]playerSkillEffect!Q108</f>
        <v>0</v>
      </c>
      <c r="R108" s="142">
        <f>[1]playerSkillEffect!R108</f>
        <v>0</v>
      </c>
      <c r="S108" s="142">
        <f>[1]playerSkillEffect!S108</f>
        <v>0</v>
      </c>
      <c r="T108" s="142">
        <f>[1]playerSkillEffect!T108</f>
        <v>0</v>
      </c>
      <c r="U108" s="142">
        <f>[1]playerSkillEffect!U108</f>
        <v>0</v>
      </c>
      <c r="V108" s="142">
        <f>[1]playerSkillEffect!V108</f>
        <v>0</v>
      </c>
      <c r="W108" s="142">
        <f>[1]playerSkillEffect!W108</f>
        <v>0</v>
      </c>
      <c r="X108" s="142">
        <f>[1]playerSkillEffect!X108</f>
        <v>0</v>
      </c>
      <c r="Y108" s="142">
        <f>[1]playerSkillEffect!Y108</f>
        <v>0</v>
      </c>
      <c r="Z108" s="142">
        <f>[1]playerSkillEffect!Z108</f>
        <v>0</v>
      </c>
      <c r="AA108" s="142">
        <f>[1]playerSkillEffect!AA108</f>
        <v>0</v>
      </c>
      <c r="AB108" s="142">
        <f>[1]playerSkillEffect!AB108</f>
        <v>0</v>
      </c>
      <c r="AC108" s="142">
        <f>[1]playerSkillEffect!AC108</f>
        <v>0</v>
      </c>
      <c r="AD108" s="142">
        <f>[1]playerSkillEffect!AD108</f>
        <v>0</v>
      </c>
      <c r="AE108" s="142">
        <f>[1]playerSkillEffect!AE108</f>
        <v>0</v>
      </c>
      <c r="AF108" s="142">
        <f>[1]playerSkillEffect!AF108</f>
        <v>0</v>
      </c>
      <c r="AG108" s="142">
        <f>[1]playerSkillEffect!AG108</f>
        <v>0</v>
      </c>
      <c r="AH108" s="142">
        <f>[1]playerSkillEffect!AH108</f>
        <v>0</v>
      </c>
      <c r="AI108" s="142">
        <f>[1]playerSkillEffect!AI108</f>
        <v>0</v>
      </c>
      <c r="AJ108" s="142">
        <f>[1]playerSkillEffect!AJ108</f>
        <v>0</v>
      </c>
      <c r="AK108" s="142">
        <f>[1]playerSkillEffect!AK108</f>
        <v>0</v>
      </c>
      <c r="AL108" s="142">
        <f>[1]playerSkillEffect!AL108</f>
        <v>0</v>
      </c>
      <c r="AM108" s="142">
        <f>[1]playerSkillEffect!AM108</f>
        <v>0</v>
      </c>
      <c r="AN108" s="142">
        <f>[1]playerSkillEffect!AN108</f>
        <v>0</v>
      </c>
      <c r="AO108" s="142">
        <f>[1]playerSkillEffect!AO108</f>
        <v>0</v>
      </c>
      <c r="AP108" s="142">
        <f>[1]playerSkillEffect!AP108</f>
        <v>0</v>
      </c>
      <c r="AQ108" s="142">
        <f>[1]playerSkillEffect!AQ108</f>
        <v>0</v>
      </c>
      <c r="AR108" s="142">
        <f>[1]playerSkillEffect!AR108</f>
        <v>0</v>
      </c>
      <c r="AS108" s="142">
        <f>[1]playerSkillEffect!AS108</f>
        <v>0</v>
      </c>
      <c r="AT108" s="142">
        <f>[1]playerSkillEffect!AT108</f>
        <v>0</v>
      </c>
      <c r="AU108" s="142">
        <f>[1]playerSkillEffect!AU108</f>
        <v>0</v>
      </c>
      <c r="AV108" s="142">
        <f>[1]playerSkillEffect!AV108</f>
        <v>0</v>
      </c>
      <c r="AW108" s="142">
        <f>[1]playerSkillEffect!AW108</f>
        <v>0</v>
      </c>
      <c r="AX108" s="142">
        <f>[1]playerSkillEffect!AX108</f>
        <v>0</v>
      </c>
      <c r="AY108" s="142">
        <f>[1]playerSkillEffect!AY108</f>
        <v>0</v>
      </c>
      <c r="AZ108" s="142">
        <f>[1]playerSkillEffect!AZ108</f>
        <v>0</v>
      </c>
      <c r="BA108" s="142">
        <f>[1]playerSkillEffect!BA108</f>
        <v>0</v>
      </c>
      <c r="BB108" s="142">
        <f>[1]playerSkillEffect!BB108</f>
        <v>0</v>
      </c>
      <c r="BC108" s="142">
        <f>[1]playerSkillEffect!BC108</f>
        <v>0</v>
      </c>
      <c r="BD108" s="142">
        <f>[1]playerSkillEffect!BD108</f>
        <v>0</v>
      </c>
      <c r="BE108" s="142">
        <f>[1]playerSkillEffect!BE108</f>
        <v>0</v>
      </c>
      <c r="BF108" s="142">
        <f>[1]playerSkillEffect!BF108</f>
        <v>0</v>
      </c>
      <c r="BG108" s="142">
        <f>[1]playerSkillEffect!BG108</f>
        <v>0</v>
      </c>
      <c r="BH108" s="142">
        <f>[1]playerSkillEffect!BH108</f>
        <v>0</v>
      </c>
      <c r="BI108" s="142">
        <f>[1]playerSkillEffect!BI108</f>
        <v>0</v>
      </c>
      <c r="BJ108" s="142">
        <f>[1]playerSkillEffect!BJ108</f>
        <v>0</v>
      </c>
      <c r="BK108" s="142">
        <f>[1]playerSkillEffect!BK108</f>
        <v>0</v>
      </c>
      <c r="BL108" s="142">
        <f>[1]playerSkillEffect!BL108</f>
        <v>0</v>
      </c>
      <c r="BM108" s="142">
        <f>[1]playerSkillEffect!BM108</f>
        <v>0</v>
      </c>
      <c r="BN108" s="142">
        <f>[1]playerSkillEffect!BN108</f>
        <v>0</v>
      </c>
      <c r="BO108" s="142">
        <f>[1]playerSkillEffect!BO108</f>
        <v>0</v>
      </c>
      <c r="BP108" s="142">
        <f>[1]playerSkillEffect!BP108</f>
        <v>0</v>
      </c>
      <c r="BQ108" s="142">
        <f>[1]playerSkillEffect!BQ108</f>
        <v>0</v>
      </c>
      <c r="BR108" s="142">
        <f>[1]playerSkillEffect!BR108</f>
        <v>0</v>
      </c>
      <c r="BS108" s="142">
        <f>[1]playerSkillEffect!BS108</f>
        <v>0</v>
      </c>
      <c r="BT108" s="142">
        <f>[1]playerSkillEffect!BT108</f>
        <v>0</v>
      </c>
      <c r="BU108" s="142">
        <f>[1]playerSkillEffect!BU108</f>
        <v>0</v>
      </c>
      <c r="BV108" s="142">
        <f>[1]playerSkillEffect!BV108</f>
        <v>0</v>
      </c>
      <c r="BW108" s="142">
        <f>[1]playerSkillEffect!BW108</f>
        <v>0</v>
      </c>
      <c r="BX108" s="142">
        <f>[1]playerSkillEffect!BX108</f>
        <v>0</v>
      </c>
      <c r="BY108" s="142">
        <f>[1]playerSkillEffect!BY108</f>
        <v>0</v>
      </c>
      <c r="BZ108" s="142">
        <f>[1]playerSkillEffect!BZ108</f>
        <v>0</v>
      </c>
      <c r="CA108" s="142">
        <f>[1]playerSkillEffect!CA108</f>
        <v>0</v>
      </c>
      <c r="CB108" s="142">
        <f>[1]playerSkillEffect!CB108</f>
        <v>0</v>
      </c>
      <c r="CC108" s="142">
        <f>[1]playerSkillEffect!CC108</f>
        <v>0</v>
      </c>
      <c r="CD108" s="142">
        <f>[1]playerSkillEffect!CD108</f>
        <v>0</v>
      </c>
      <c r="CE108" s="142">
        <f>[1]playerSkillEffect!CE108</f>
        <v>0</v>
      </c>
      <c r="CF108" s="142">
        <f>[1]playerSkillEffect!CF108</f>
        <v>0</v>
      </c>
      <c r="CG108" s="142">
        <f>[1]playerSkillEffect!CG108</f>
        <v>0</v>
      </c>
      <c r="CH108" s="142">
        <f>[1]playerSkillEffect!CH108</f>
        <v>0</v>
      </c>
      <c r="CI108" s="142">
        <f>[1]playerSkillEffect!CI108</f>
        <v>0</v>
      </c>
      <c r="CJ108" s="142">
        <f>[1]playerSkillEffect!CJ108</f>
        <v>0</v>
      </c>
      <c r="CK108" s="142">
        <f>[1]playerSkillEffect!CK108</f>
        <v>0</v>
      </c>
      <c r="CL108" s="142">
        <f>[1]playerSkillEffect!CL108</f>
        <v>0</v>
      </c>
      <c r="CM108" s="142">
        <f>[1]playerSkillEffect!CM108</f>
        <v>0</v>
      </c>
      <c r="CN108" s="142">
        <f>[1]playerSkillEffect!CN108</f>
        <v>0</v>
      </c>
      <c r="CO108" s="142">
        <f>[1]playerSkillEffect!CO108</f>
        <v>0</v>
      </c>
      <c r="CP108" s="142">
        <f>[1]playerSkillEffect!CP108</f>
        <v>0</v>
      </c>
      <c r="CQ108" s="142">
        <f>[1]playerSkillEffect!CQ108</f>
        <v>0</v>
      </c>
      <c r="CR108" s="142">
        <f>[1]playerSkillEffect!CR108</f>
        <v>0</v>
      </c>
      <c r="CS108" s="142">
        <f>[1]playerSkillEffect!CS108</f>
        <v>0</v>
      </c>
      <c r="CT108" s="142">
        <f>[1]playerSkillEffect!CT108</f>
        <v>0</v>
      </c>
      <c r="CU108" s="142">
        <f>[1]playerSkillEffect!CU108</f>
        <v>0</v>
      </c>
      <c r="CV108" s="142">
        <f>[1]playerSkillEffect!CV108</f>
        <v>0</v>
      </c>
      <c r="CW108" s="142">
        <f>[1]playerSkillEffect!CW108</f>
        <v>0</v>
      </c>
      <c r="CX108" s="142">
        <f>[1]playerSkillEffect!CX108</f>
        <v>0</v>
      </c>
      <c r="CY108" s="142">
        <f>[1]playerSkillEffect!CY108</f>
        <v>0</v>
      </c>
      <c r="CZ108" s="142">
        <f>[1]playerSkillEffect!CZ108</f>
        <v>0</v>
      </c>
      <c r="DA108" s="142">
        <f>[1]playerSkillEffect!DA108</f>
        <v>0</v>
      </c>
      <c r="DB108" s="142">
        <f>[1]playerSkillEffect!DB108</f>
        <v>0</v>
      </c>
      <c r="DC108" s="142">
        <f>[1]playerSkillEffect!DC108</f>
        <v>0</v>
      </c>
      <c r="DD108" s="142">
        <f>[1]playerSkillEffect!DD108</f>
        <v>0</v>
      </c>
      <c r="DE108" s="142">
        <f>[1]playerSkillEffect!DE108</f>
        <v>0</v>
      </c>
      <c r="DF108" s="142">
        <f>[1]playerSkillEffect!DF108</f>
        <v>0</v>
      </c>
      <c r="DG108" s="142">
        <f>[1]playerSkillEffect!DG108</f>
        <v>0</v>
      </c>
      <c r="DH108" s="142">
        <f>[1]playerSkillEffect!DH108</f>
        <v>0</v>
      </c>
      <c r="DI108" s="142">
        <f>[1]playerSkillEffect!DI108</f>
        <v>0</v>
      </c>
      <c r="DJ108" s="142">
        <f>[1]playerSkillEffect!DJ108</f>
        <v>0</v>
      </c>
      <c r="DK108" s="142">
        <f>[1]playerSkillEffect!DK108</f>
        <v>0</v>
      </c>
      <c r="DL108" s="142">
        <f>[1]playerSkillEffect!DL108</f>
        <v>0</v>
      </c>
      <c r="DM108" s="142">
        <f>[1]playerSkillEffect!DM108</f>
        <v>0</v>
      </c>
      <c r="DN108" s="142">
        <f>[1]playerSkillEffect!DN108</f>
        <v>0</v>
      </c>
      <c r="DO108" s="142">
        <f>[1]playerSkillEffect!DO108</f>
        <v>0</v>
      </c>
      <c r="DP108" s="142">
        <f>[1]playerSkillEffect!DP108</f>
        <v>0</v>
      </c>
      <c r="DQ108" s="142">
        <f>[1]playerSkillEffect!DQ108</f>
        <v>0</v>
      </c>
      <c r="DR108" s="142">
        <f>[1]playerSkillEffect!DR108</f>
        <v>0</v>
      </c>
      <c r="DS108" s="142">
        <f>[1]playerSkillEffect!DS108</f>
        <v>0</v>
      </c>
      <c r="DT108" s="142">
        <f>[1]playerSkillEffect!DT108</f>
        <v>0</v>
      </c>
      <c r="DU108" s="142">
        <f>[1]playerSkillEffect!DU108</f>
        <v>0</v>
      </c>
      <c r="DV108" s="142">
        <f>[1]playerSkillEffect!DV108</f>
        <v>0</v>
      </c>
      <c r="DW108" s="142">
        <f>[1]playerSkillEffect!DW108</f>
        <v>0</v>
      </c>
      <c r="DX108" s="142">
        <f>[1]playerSkillEffect!DX108</f>
        <v>0</v>
      </c>
      <c r="DY108" s="142">
        <f>[1]playerSkillEffect!DY108</f>
        <v>0</v>
      </c>
      <c r="DZ108" s="142">
        <f>[1]playerSkillEffect!DZ108</f>
        <v>0</v>
      </c>
      <c r="EA108" s="142">
        <f>[1]playerSkillEffect!EA108</f>
        <v>0</v>
      </c>
      <c r="EB108" s="142">
        <f>[1]playerSkillEffect!EB108</f>
        <v>0</v>
      </c>
      <c r="EC108" s="142">
        <f>[1]playerSkillEffect!EC108</f>
        <v>0</v>
      </c>
      <c r="ED108" s="142">
        <f>[1]playerSkillEffect!ED108</f>
        <v>0</v>
      </c>
      <c r="EE108" s="142">
        <f>[1]playerSkillEffect!EE108</f>
        <v>0</v>
      </c>
      <c r="EF108" s="142">
        <f>[1]playerSkillEffect!EF108</f>
        <v>0</v>
      </c>
      <c r="EG108" s="142">
        <f>[1]playerSkillEffect!EG108</f>
        <v>0</v>
      </c>
      <c r="EH108" s="142">
        <f>[1]playerSkillEffect!EH108</f>
        <v>0</v>
      </c>
      <c r="EI108" s="142">
        <f>[1]playerSkillEffect!EI108</f>
        <v>0</v>
      </c>
      <c r="EJ108" s="142">
        <f>[1]playerSkillEffect!EJ108</f>
        <v>0</v>
      </c>
      <c r="EK108" s="142">
        <f>[1]playerSkillEffect!EK108</f>
        <v>0</v>
      </c>
      <c r="EL108" s="142">
        <f>[1]playerSkillEffect!EL108</f>
        <v>0</v>
      </c>
      <c r="EM108" s="142">
        <f>[1]playerSkillEffect!EM108</f>
        <v>0</v>
      </c>
      <c r="EN108" s="142">
        <f>[1]playerSkillEffect!EN108</f>
        <v>0</v>
      </c>
      <c r="EO108" s="142">
        <f>[1]playerSkillEffect!EO108</f>
        <v>0</v>
      </c>
      <c r="EP108" s="142">
        <f>[1]playerSkillEffect!EP108</f>
        <v>0</v>
      </c>
      <c r="EQ108" s="142">
        <f>[1]playerSkillEffect!EQ108</f>
        <v>0</v>
      </c>
      <c r="ER108" s="142">
        <f>[1]playerSkillEffect!ER108</f>
        <v>0</v>
      </c>
      <c r="ES108" s="142">
        <f>[1]playerSkillEffect!ES108</f>
        <v>0</v>
      </c>
      <c r="ET108" s="142">
        <f>[1]playerSkillEffect!ET108</f>
        <v>0</v>
      </c>
      <c r="EU108" s="142">
        <f>[1]playerSkillEffect!EU108</f>
        <v>0</v>
      </c>
      <c r="EV108" s="142">
        <f>[1]playerSkillEffect!EV108</f>
        <v>0</v>
      </c>
      <c r="EW108" s="142">
        <f>[1]playerSkillEffect!EW108</f>
        <v>0</v>
      </c>
      <c r="EX108" s="142">
        <f>[1]playerSkillEffect!EX108</f>
        <v>0</v>
      </c>
      <c r="EY108" s="142">
        <f>[1]playerSkillEffect!EY108</f>
        <v>0</v>
      </c>
      <c r="EZ108" s="142">
        <f>[1]playerSkillEffect!EZ108</f>
        <v>0</v>
      </c>
      <c r="FA108" s="142">
        <f>[1]playerSkillEffect!FA108</f>
        <v>0</v>
      </c>
      <c r="FB108" s="142">
        <f>[1]playerSkillEffect!FB108</f>
        <v>0</v>
      </c>
      <c r="FC108" s="142">
        <f>[1]playerSkillEffect!FC108</f>
        <v>0</v>
      </c>
      <c r="FD108" s="142">
        <f>[1]playerSkillEffect!FD108</f>
        <v>0</v>
      </c>
      <c r="FE108" s="142">
        <f>[1]playerSkillEffect!FE108</f>
        <v>0</v>
      </c>
      <c r="FF108" s="142">
        <f>[1]playerSkillEffect!FF108</f>
        <v>0</v>
      </c>
      <c r="FG108" s="142">
        <f>[1]playerSkillEffect!FG108</f>
        <v>0</v>
      </c>
      <c r="FH108" s="142">
        <f>[1]playerSkillEffect!FH108</f>
        <v>0</v>
      </c>
      <c r="FI108" s="142">
        <f>[1]playerSkillEffect!FI108</f>
        <v>0</v>
      </c>
      <c r="FJ108" s="142">
        <f>[1]playerSkillEffect!FJ108</f>
        <v>0</v>
      </c>
      <c r="FK108" s="142">
        <f>[1]playerSkillEffect!FK108</f>
        <v>0</v>
      </c>
      <c r="FL108" s="142">
        <f>[1]playerSkillEffect!FL108</f>
        <v>0</v>
      </c>
      <c r="FM108" s="142">
        <f>[1]playerSkillEffect!FM108</f>
        <v>0</v>
      </c>
      <c r="FN108" s="142">
        <f>[1]playerSkillEffect!FN108</f>
        <v>0</v>
      </c>
      <c r="FO108" s="142">
        <f>[1]playerSkillEffect!FO108</f>
        <v>0</v>
      </c>
      <c r="FP108" s="142">
        <f>[1]playerSkillEffect!FP108</f>
        <v>0</v>
      </c>
      <c r="FQ108" s="142">
        <f>[1]playerSkillEffect!FQ108</f>
        <v>0</v>
      </c>
      <c r="FR108" s="142">
        <f>[1]playerSkillEffect!FR108</f>
        <v>0</v>
      </c>
      <c r="FS108" s="142">
        <f>[1]playerSkillEffect!FS108</f>
        <v>0</v>
      </c>
      <c r="FT108" s="142">
        <f>[1]playerSkillEffect!FT108</f>
        <v>0</v>
      </c>
      <c r="FU108" s="142">
        <f>[1]playerSkillEffect!FU108</f>
        <v>0</v>
      </c>
      <c r="FV108" s="142">
        <f>[1]playerSkillEffect!FV108</f>
        <v>0</v>
      </c>
      <c r="FW108" s="142">
        <f>[1]playerSkillEffect!FW108</f>
        <v>0</v>
      </c>
      <c r="FX108" s="142">
        <f>[1]playerSkillEffect!FX108</f>
        <v>0</v>
      </c>
      <c r="FY108" s="142">
        <f>[1]playerSkillEffect!FY108</f>
        <v>0</v>
      </c>
      <c r="FZ108" s="142">
        <f>[1]playerSkillEffect!FZ108</f>
        <v>0</v>
      </c>
      <c r="GA108" s="142">
        <f>[1]playerSkillEffect!GA108</f>
        <v>0</v>
      </c>
      <c r="GB108" s="142">
        <f>[1]playerSkillEffect!GB108</f>
        <v>0</v>
      </c>
      <c r="GC108" s="142">
        <f>[1]playerSkillEffect!GC108</f>
        <v>0</v>
      </c>
      <c r="GD108" s="142">
        <f>[1]playerSkillEffect!GD108</f>
        <v>0</v>
      </c>
      <c r="GE108" s="142">
        <f>[1]playerSkillEffect!GE108</f>
        <v>0</v>
      </c>
      <c r="GF108" s="142">
        <f>[1]playerSkillEffect!GF108</f>
        <v>0</v>
      </c>
      <c r="GG108" s="142">
        <f>[1]playerSkillEffect!GG108</f>
        <v>0</v>
      </c>
      <c r="GH108" s="142">
        <f>[1]playerSkillEffect!GH108</f>
        <v>0</v>
      </c>
    </row>
    <row r="109" spans="1:190">
      <c r="A109" s="142" t="str">
        <f>[1]playerSkillEffect!A109</f>
        <v>#BOSS</v>
      </c>
      <c r="B109" s="142">
        <f>[1]playerSkillEffect!B109</f>
        <v>0</v>
      </c>
      <c r="C109" s="142">
        <f>[1]playerSkillEffect!C109</f>
        <v>2</v>
      </c>
      <c r="D109" s="142">
        <f>[1]playerSkillEffect!D109</f>
        <v>0</v>
      </c>
      <c r="E109" s="142">
        <f>[1]playerSkillEffect!E109</f>
        <v>0</v>
      </c>
      <c r="F109" s="142">
        <f>[1]playerSkillEffect!F109</f>
        <v>0</v>
      </c>
      <c r="G109" s="142">
        <f>[1]playerSkillEffect!G109</f>
        <v>0</v>
      </c>
      <c r="H109" s="142">
        <f>[1]playerSkillEffect!H109</f>
        <v>0</v>
      </c>
      <c r="I109" s="142">
        <f>[1]playerSkillEffect!I109</f>
        <v>0</v>
      </c>
      <c r="J109" s="142">
        <f>[1]playerSkillEffect!J109</f>
        <v>0</v>
      </c>
      <c r="K109" s="142">
        <f>[1]playerSkillEffect!K109</f>
        <v>0</v>
      </c>
      <c r="L109" s="142">
        <f>[1]playerSkillEffect!L109</f>
        <v>0</v>
      </c>
      <c r="M109" s="142">
        <f>[1]playerSkillEffect!M109</f>
        <v>0</v>
      </c>
      <c r="N109" s="142">
        <f>[1]playerSkillEffect!N109</f>
        <v>0</v>
      </c>
      <c r="O109" s="142">
        <f>[1]playerSkillEffect!O109</f>
        <v>0</v>
      </c>
      <c r="P109" s="142">
        <f>[1]playerSkillEffect!P109</f>
        <v>0</v>
      </c>
      <c r="Q109" s="142">
        <f>[1]playerSkillEffect!Q109</f>
        <v>0</v>
      </c>
      <c r="R109" s="142">
        <f>[1]playerSkillEffect!R109</f>
        <v>0</v>
      </c>
      <c r="S109" s="142">
        <f>[1]playerSkillEffect!S109</f>
        <v>0</v>
      </c>
      <c r="T109" s="142">
        <f>[1]playerSkillEffect!T109</f>
        <v>100</v>
      </c>
      <c r="U109" s="142">
        <f>[1]playerSkillEffect!U109</f>
        <v>0</v>
      </c>
      <c r="V109" s="142">
        <f>[1]playerSkillEffect!V109</f>
        <v>0</v>
      </c>
      <c r="W109" s="142">
        <f>[1]playerSkillEffect!W109</f>
        <v>0</v>
      </c>
      <c r="X109" s="142">
        <f>[1]playerSkillEffect!X109</f>
        <v>0</v>
      </c>
      <c r="Y109" s="142">
        <f>[1]playerSkillEffect!Y109</f>
        <v>0</v>
      </c>
      <c r="Z109" s="142">
        <f>[1]playerSkillEffect!Z109</f>
        <v>0</v>
      </c>
      <c r="AA109" s="142">
        <f>[1]playerSkillEffect!AA109</f>
        <v>0</v>
      </c>
      <c r="AB109" s="142">
        <f>[1]playerSkillEffect!AB109</f>
        <v>0</v>
      </c>
      <c r="AC109" s="142">
        <f>[1]playerSkillEffect!AC109</f>
        <v>0</v>
      </c>
      <c r="AD109" s="142">
        <f>[1]playerSkillEffect!AD109</f>
        <v>0</v>
      </c>
      <c r="AE109" s="142">
        <f>[1]playerSkillEffect!AE109</f>
        <v>0</v>
      </c>
      <c r="AF109" s="142">
        <f>[1]playerSkillEffect!AF109</f>
        <v>0</v>
      </c>
      <c r="AG109" s="142">
        <f>[1]playerSkillEffect!AG109</f>
        <v>0</v>
      </c>
      <c r="AH109" s="142">
        <f>[1]playerSkillEffect!AH109</f>
        <v>0</v>
      </c>
      <c r="AI109" s="142">
        <f>[1]playerSkillEffect!AI109</f>
        <v>0</v>
      </c>
      <c r="AJ109" s="142">
        <f>[1]playerSkillEffect!AJ109</f>
        <v>0</v>
      </c>
      <c r="AK109" s="142">
        <f>[1]playerSkillEffect!AK109</f>
        <v>0</v>
      </c>
      <c r="AL109" s="142">
        <f>[1]playerSkillEffect!AL109</f>
        <v>0</v>
      </c>
      <c r="AM109" s="142">
        <f>[1]playerSkillEffect!AM109</f>
        <v>0</v>
      </c>
      <c r="AN109" s="142">
        <f>[1]playerSkillEffect!AN109</f>
        <v>0</v>
      </c>
      <c r="AO109" s="142">
        <f>[1]playerSkillEffect!AO109</f>
        <v>0</v>
      </c>
      <c r="AP109" s="142">
        <f>[1]playerSkillEffect!AP109</f>
        <v>0</v>
      </c>
      <c r="AQ109" s="142">
        <f>[1]playerSkillEffect!AQ109</f>
        <v>0</v>
      </c>
      <c r="AR109" s="142">
        <f>[1]playerSkillEffect!AR109</f>
        <v>0</v>
      </c>
      <c r="AS109" s="142">
        <f>[1]playerSkillEffect!AS109</f>
        <v>0</v>
      </c>
      <c r="AT109" s="142">
        <f>[1]playerSkillEffect!AT109</f>
        <v>0</v>
      </c>
      <c r="AU109" s="142" t="str">
        <f>[1]playerSkillEffect!AU109</f>
        <v/>
      </c>
      <c r="AV109" s="142" t="str">
        <f>[1]playerSkillEffect!AV109</f>
        <v/>
      </c>
      <c r="AW109" s="142">
        <f>[1]playerSkillEffect!AW109</f>
        <v>0</v>
      </c>
      <c r="AX109" s="142">
        <f>[1]playerSkillEffect!AX109</f>
        <v>0</v>
      </c>
      <c r="AY109" s="142">
        <f>[1]playerSkillEffect!AY109</f>
        <v>0</v>
      </c>
      <c r="AZ109" s="142" t="str">
        <f>[1]playerSkillEffect!AZ109</f>
        <v/>
      </c>
      <c r="BA109" s="142">
        <f>[1]playerSkillEffect!BA109</f>
        <v>0</v>
      </c>
      <c r="BB109" s="142">
        <f>[1]playerSkillEffect!BB109</f>
        <v>0</v>
      </c>
      <c r="BC109" s="142">
        <f>[1]playerSkillEffect!BC109</f>
        <v>0</v>
      </c>
      <c r="BD109" s="142" t="str">
        <f>[1]playerSkillEffect!BD109</f>
        <v/>
      </c>
      <c r="BE109" s="142" t="str">
        <f>[1]playerSkillEffect!BE109</f>
        <v/>
      </c>
      <c r="BF109" s="142" t="str">
        <f>[1]playerSkillEffect!BF109</f>
        <v/>
      </c>
      <c r="BG109" s="142" t="str">
        <f>[1]playerSkillEffect!BG109</f>
        <v/>
      </c>
      <c r="BH109" s="142">
        <f>[1]playerSkillEffect!BH109</f>
        <v>0</v>
      </c>
      <c r="BI109" s="142">
        <f>[1]playerSkillEffect!BI109</f>
        <v>0</v>
      </c>
      <c r="BJ109" s="142">
        <f>[1]playerSkillEffect!BJ109</f>
        <v>0</v>
      </c>
      <c r="BK109" s="142">
        <f>[1]playerSkillEffect!BK109</f>
        <v>0</v>
      </c>
      <c r="BL109" s="142">
        <f>[1]playerSkillEffect!BL109</f>
        <v>0</v>
      </c>
      <c r="BM109" s="142">
        <f>[1]playerSkillEffect!BM109</f>
        <v>0</v>
      </c>
      <c r="BN109" s="142">
        <f>[1]playerSkillEffect!BN109</f>
        <v>0</v>
      </c>
      <c r="BO109" s="142">
        <f>[1]playerSkillEffect!BO109</f>
        <v>0</v>
      </c>
      <c r="BP109" s="142">
        <f>[1]playerSkillEffect!BP109</f>
        <v>0</v>
      </c>
      <c r="BQ109" s="142">
        <f>[1]playerSkillEffect!BQ109</f>
        <v>0</v>
      </c>
      <c r="BR109" s="142">
        <f>[1]playerSkillEffect!BR109</f>
        <v>0</v>
      </c>
      <c r="BS109" s="142" t="str">
        <f>[1]playerSkillEffect!BS109</f>
        <v/>
      </c>
      <c r="BT109" s="142">
        <f>[1]playerSkillEffect!BT109</f>
        <v>0</v>
      </c>
      <c r="BU109" s="142" t="str">
        <f>[1]playerSkillEffect!BU109</f>
        <v/>
      </c>
      <c r="BV109" s="142">
        <f>[1]playerSkillEffect!BV109</f>
        <v>0</v>
      </c>
      <c r="BW109" s="142" t="str">
        <f>[1]playerSkillEffect!BW109</f>
        <v/>
      </c>
      <c r="BX109" s="142" t="str">
        <f>[1]playerSkillEffect!BX109</f>
        <v/>
      </c>
      <c r="BY109" s="142" t="str">
        <f>[1]playerSkillEffect!BY109</f>
        <v/>
      </c>
      <c r="BZ109" s="142" t="str">
        <f>[1]playerSkillEffect!BZ109</f>
        <v/>
      </c>
      <c r="CA109" s="142" t="str">
        <f>[1]playerSkillEffect!CA109</f>
        <v/>
      </c>
      <c r="CB109" s="142" t="str">
        <f>[1]playerSkillEffect!CB109</f>
        <v/>
      </c>
      <c r="CC109" s="142">
        <f>[1]playerSkillEffect!CC109</f>
        <v>0</v>
      </c>
      <c r="CD109" s="142">
        <f>[1]playerSkillEffect!CD109</f>
        <v>0</v>
      </c>
      <c r="CE109" s="142" t="str">
        <f>[1]playerSkillEffect!CE109</f>
        <v/>
      </c>
      <c r="CF109" s="142" t="str">
        <f>[1]playerSkillEffect!CF109</f>
        <v/>
      </c>
      <c r="CG109" s="142" t="str">
        <f>[1]playerSkillEffect!CG109</f>
        <v/>
      </c>
      <c r="CH109" s="142" t="str">
        <f>[1]playerSkillEffect!CH109</f>
        <v/>
      </c>
      <c r="CI109" s="142" t="str">
        <f>[1]playerSkillEffect!CI109</f>
        <v/>
      </c>
      <c r="CJ109" s="142">
        <f>[1]playerSkillEffect!CJ109</f>
        <v>0</v>
      </c>
      <c r="CK109" s="142">
        <f>[1]playerSkillEffect!CK109</f>
        <v>0</v>
      </c>
      <c r="CL109" s="142">
        <f>[1]playerSkillEffect!CL109</f>
        <v>0</v>
      </c>
      <c r="CM109" s="142">
        <f>[1]playerSkillEffect!CM109</f>
        <v>0</v>
      </c>
      <c r="CN109" s="142">
        <f>[1]playerSkillEffect!CN109</f>
        <v>0</v>
      </c>
      <c r="CO109" s="142">
        <f>[1]playerSkillEffect!CO109</f>
        <v>0</v>
      </c>
      <c r="CP109" s="142">
        <f>[1]playerSkillEffect!CP109</f>
        <v>0</v>
      </c>
      <c r="CQ109" s="142">
        <f>[1]playerSkillEffect!CQ109</f>
        <v>0</v>
      </c>
      <c r="CR109" s="142">
        <f>[1]playerSkillEffect!CR109</f>
        <v>0</v>
      </c>
      <c r="CS109" s="142">
        <f>[1]playerSkillEffect!CS109</f>
        <v>0</v>
      </c>
      <c r="CT109" s="142">
        <f>[1]playerSkillEffect!CT109</f>
        <v>0</v>
      </c>
      <c r="CU109" s="142">
        <f>[1]playerSkillEffect!CU109</f>
        <v>0</v>
      </c>
      <c r="CV109" s="142">
        <f>[1]playerSkillEffect!CV109</f>
        <v>0</v>
      </c>
      <c r="CW109" s="142">
        <f>[1]playerSkillEffect!CW109</f>
        <v>0</v>
      </c>
      <c r="CX109" s="142">
        <f>[1]playerSkillEffect!CX109</f>
        <v>0</v>
      </c>
      <c r="CY109" s="142">
        <f>[1]playerSkillEffect!CY109</f>
        <v>0</v>
      </c>
      <c r="CZ109" s="142">
        <f>[1]playerSkillEffect!CZ109</f>
        <v>0</v>
      </c>
      <c r="DA109" s="142">
        <f>[1]playerSkillEffect!DA109</f>
        <v>0</v>
      </c>
      <c r="DB109" s="142">
        <f>[1]playerSkillEffect!DB109</f>
        <v>0</v>
      </c>
      <c r="DC109" s="142">
        <f>[1]playerSkillEffect!DC109</f>
        <v>0</v>
      </c>
      <c r="DD109" s="142">
        <f>[1]playerSkillEffect!DD109</f>
        <v>0</v>
      </c>
      <c r="DE109" s="142">
        <f>[1]playerSkillEffect!DE109</f>
        <v>0</v>
      </c>
      <c r="DF109" s="142">
        <f>[1]playerSkillEffect!DF109</f>
        <v>0</v>
      </c>
      <c r="DG109" s="142">
        <f>[1]playerSkillEffect!DG109</f>
        <v>0</v>
      </c>
      <c r="DH109" s="142">
        <f>[1]playerSkillEffect!DH109</f>
        <v>0</v>
      </c>
      <c r="DI109" s="142">
        <f>[1]playerSkillEffect!DI109</f>
        <v>0</v>
      </c>
      <c r="DJ109" s="142">
        <f>[1]playerSkillEffect!DJ109</f>
        <v>0</v>
      </c>
      <c r="DK109" s="142">
        <f>[1]playerSkillEffect!DK109</f>
        <v>0</v>
      </c>
      <c r="DL109" s="142">
        <f>[1]playerSkillEffect!DL109</f>
        <v>0</v>
      </c>
      <c r="DM109" s="142">
        <f>[1]playerSkillEffect!DM109</f>
        <v>0</v>
      </c>
      <c r="DN109" s="142">
        <f>[1]playerSkillEffect!DN109</f>
        <v>0</v>
      </c>
      <c r="DO109" s="142">
        <f>[1]playerSkillEffect!DO109</f>
        <v>0</v>
      </c>
      <c r="DP109" s="142">
        <f>[1]playerSkillEffect!DP109</f>
        <v>0</v>
      </c>
      <c r="DQ109" s="142">
        <f>[1]playerSkillEffect!DQ109</f>
        <v>0</v>
      </c>
      <c r="DR109" s="142">
        <f>[1]playerSkillEffect!DR109</f>
        <v>0</v>
      </c>
      <c r="DS109" s="142">
        <f>[1]playerSkillEffect!DS109</f>
        <v>0</v>
      </c>
      <c r="DT109" s="142">
        <f>[1]playerSkillEffect!DT109</f>
        <v>0</v>
      </c>
      <c r="DU109" s="142">
        <f>[1]playerSkillEffect!DU109</f>
        <v>0</v>
      </c>
      <c r="DV109" s="142">
        <f>[1]playerSkillEffect!DV109</f>
        <v>0</v>
      </c>
      <c r="DW109" s="142">
        <f>[1]playerSkillEffect!DW109</f>
        <v>0</v>
      </c>
      <c r="DX109" s="142">
        <f>[1]playerSkillEffect!DX109</f>
        <v>0</v>
      </c>
      <c r="DY109" s="142">
        <f>[1]playerSkillEffect!DY109</f>
        <v>0</v>
      </c>
      <c r="DZ109" s="142">
        <f>[1]playerSkillEffect!DZ109</f>
        <v>0</v>
      </c>
      <c r="EA109" s="142">
        <f>[1]playerSkillEffect!EA109</f>
        <v>0</v>
      </c>
      <c r="EB109" s="142">
        <f>[1]playerSkillEffect!EB109</f>
        <v>0</v>
      </c>
      <c r="EC109" s="142">
        <f>[1]playerSkillEffect!EC109</f>
        <v>0</v>
      </c>
      <c r="ED109" s="142">
        <f>[1]playerSkillEffect!ED109</f>
        <v>0</v>
      </c>
      <c r="EE109" s="142">
        <f>[1]playerSkillEffect!EE109</f>
        <v>0</v>
      </c>
      <c r="EF109" s="142">
        <f>[1]playerSkillEffect!EF109</f>
        <v>0</v>
      </c>
      <c r="EG109" s="142">
        <f>[1]playerSkillEffect!EG109</f>
        <v>0</v>
      </c>
      <c r="EH109" s="142">
        <f>[1]playerSkillEffect!EH109</f>
        <v>0</v>
      </c>
      <c r="EI109" s="142">
        <f>[1]playerSkillEffect!EI109</f>
        <v>0</v>
      </c>
      <c r="EJ109" s="142">
        <f>[1]playerSkillEffect!EJ109</f>
        <v>0</v>
      </c>
      <c r="EK109" s="142">
        <f>[1]playerSkillEffect!EK109</f>
        <v>0</v>
      </c>
      <c r="EL109" s="142">
        <f>[1]playerSkillEffect!EL109</f>
        <v>0</v>
      </c>
      <c r="EM109" s="142">
        <f>[1]playerSkillEffect!EM109</f>
        <v>0</v>
      </c>
      <c r="EN109" s="142">
        <f>[1]playerSkillEffect!EN109</f>
        <v>0</v>
      </c>
      <c r="EO109" s="142">
        <f>[1]playerSkillEffect!EO109</f>
        <v>0</v>
      </c>
      <c r="EP109" s="142">
        <f>[1]playerSkillEffect!EP109</f>
        <v>0</v>
      </c>
      <c r="EQ109" s="142">
        <f>[1]playerSkillEffect!EQ109</f>
        <v>0</v>
      </c>
      <c r="ER109" s="142">
        <f>[1]playerSkillEffect!ER109</f>
        <v>0</v>
      </c>
      <c r="ES109" s="142">
        <f>[1]playerSkillEffect!ES109</f>
        <v>0</v>
      </c>
      <c r="ET109" s="142">
        <f>[1]playerSkillEffect!ET109</f>
        <v>0</v>
      </c>
      <c r="EU109" s="142">
        <f>[1]playerSkillEffect!EU109</f>
        <v>0</v>
      </c>
      <c r="EV109" s="142">
        <f>[1]playerSkillEffect!EV109</f>
        <v>0</v>
      </c>
      <c r="EW109" s="142">
        <f>[1]playerSkillEffect!EW109</f>
        <v>0</v>
      </c>
      <c r="EX109" s="142">
        <f>[1]playerSkillEffect!EX109</f>
        <v>0</v>
      </c>
      <c r="EY109" s="142">
        <f>[1]playerSkillEffect!EY109</f>
        <v>0</v>
      </c>
      <c r="EZ109" s="142">
        <f>[1]playerSkillEffect!EZ109</f>
        <v>100</v>
      </c>
      <c r="FA109" s="142">
        <f>[1]playerSkillEffect!FA109</f>
        <v>0</v>
      </c>
      <c r="FB109" s="142">
        <f>[1]playerSkillEffect!FB109</f>
        <v>0</v>
      </c>
      <c r="FC109" s="142">
        <f>[1]playerSkillEffect!FC109</f>
        <v>0</v>
      </c>
      <c r="FD109" s="142">
        <f>[1]playerSkillEffect!FD109</f>
        <v>0</v>
      </c>
      <c r="FE109" s="142">
        <f>[1]playerSkillEffect!FE109</f>
        <v>0</v>
      </c>
      <c r="FF109" s="142">
        <f>[1]playerSkillEffect!FF109</f>
        <v>0</v>
      </c>
      <c r="FG109" s="142">
        <f>[1]playerSkillEffect!FG109</f>
        <v>2</v>
      </c>
      <c r="FH109" s="142">
        <f>[1]playerSkillEffect!FH109</f>
        <v>0</v>
      </c>
      <c r="FI109" s="142">
        <f>[1]playerSkillEffect!FI109</f>
        <v>20</v>
      </c>
      <c r="FJ109" s="142">
        <f>[1]playerSkillEffect!FJ109</f>
        <v>0</v>
      </c>
      <c r="FK109" s="142">
        <f>[1]playerSkillEffect!FK109</f>
        <v>0</v>
      </c>
      <c r="FL109" s="142">
        <f>[1]playerSkillEffect!FL109</f>
        <v>0</v>
      </c>
      <c r="FM109" s="142">
        <f>[1]playerSkillEffect!FM109</f>
        <v>100</v>
      </c>
      <c r="FN109" s="142">
        <f>[1]playerSkillEffect!FN109</f>
        <v>0</v>
      </c>
      <c r="FO109" s="142">
        <f>[1]playerSkillEffect!FO109</f>
        <v>0</v>
      </c>
      <c r="FP109" s="142">
        <f>[1]playerSkillEffect!FP109</f>
        <v>0</v>
      </c>
      <c r="FQ109" s="142">
        <f>[1]playerSkillEffect!FQ109</f>
        <v>0</v>
      </c>
      <c r="FR109" s="142">
        <f>[1]playerSkillEffect!FR109</f>
        <v>0</v>
      </c>
      <c r="FS109" s="142">
        <f>[1]playerSkillEffect!FS109</f>
        <v>0</v>
      </c>
      <c r="FT109" s="142">
        <f>[1]playerSkillEffect!FT109</f>
        <v>0</v>
      </c>
      <c r="FU109" s="142">
        <f>[1]playerSkillEffect!FU109</f>
        <v>2</v>
      </c>
      <c r="FV109" s="142">
        <f>[1]playerSkillEffect!FV109</f>
        <v>0</v>
      </c>
      <c r="FW109" s="142">
        <f>[1]playerSkillEffect!FW109</f>
        <v>20</v>
      </c>
      <c r="FX109" s="142">
        <f>[1]playerSkillEffect!FX109</f>
        <v>0</v>
      </c>
      <c r="FY109" s="142">
        <f>[1]playerSkillEffect!FY109</f>
        <v>0</v>
      </c>
      <c r="FZ109" s="142">
        <f>[1]playerSkillEffect!FZ109</f>
        <v>0</v>
      </c>
      <c r="GA109" s="142">
        <f>[1]playerSkillEffect!GA109</f>
        <v>0</v>
      </c>
      <c r="GB109" s="142">
        <f>[1]playerSkillEffect!GB109</f>
        <v>0</v>
      </c>
      <c r="GC109" s="142">
        <f>[1]playerSkillEffect!GC109</f>
        <v>0</v>
      </c>
      <c r="GD109" s="142">
        <f>[1]playerSkillEffect!GD109</f>
        <v>0</v>
      </c>
      <c r="GE109" s="142">
        <f>[1]playerSkillEffect!GE109</f>
        <v>0</v>
      </c>
      <c r="GF109" s="142">
        <f>[1]playerSkillEffect!GF109</f>
        <v>0</v>
      </c>
      <c r="GG109" s="142">
        <f>[1]playerSkillEffect!GG109</f>
        <v>0</v>
      </c>
      <c r="GH109" s="142">
        <f>[1]playerSkillEffect!GH109</f>
        <v>0</v>
      </c>
    </row>
    <row r="110" spans="1:190">
      <c r="A110" s="142">
        <f>[1]playerSkillEffect!A110</f>
        <v>48000</v>
      </c>
      <c r="B110" s="142" t="str">
        <f>[1]playerSkillEffect!B110</f>
        <v>毒龙驱散</v>
      </c>
      <c r="C110" s="142">
        <f>[1]playerSkillEffect!C110</f>
        <v>2</v>
      </c>
      <c r="D110" s="142">
        <f>[1]playerSkillEffect!D110</f>
        <v>0</v>
      </c>
      <c r="E110" s="142">
        <f>[1]playerSkillEffect!E110</f>
        <v>0</v>
      </c>
      <c r="F110" s="142">
        <f>[1]playerSkillEffect!F110</f>
        <v>1</v>
      </c>
      <c r="G110" s="142">
        <f>[1]playerSkillEffect!G110</f>
        <v>1</v>
      </c>
      <c r="H110" s="142">
        <f>[1]playerSkillEffect!H110</f>
        <v>1</v>
      </c>
      <c r="I110" s="142">
        <f>[1]playerSkillEffect!I110</f>
        <v>0</v>
      </c>
      <c r="J110" s="142">
        <f>[1]playerSkillEffect!J110</f>
        <v>0</v>
      </c>
      <c r="K110" s="142">
        <f>[1]playerSkillEffect!K110</f>
        <v>48000</v>
      </c>
      <c r="L110" s="142">
        <f>[1]playerSkillEffect!L110</f>
        <v>0</v>
      </c>
      <c r="M110" s="142">
        <f>[1]playerSkillEffect!M110</f>
        <v>0</v>
      </c>
      <c r="N110" s="142" t="str">
        <f>[1]playerSkillEffect!N110</f>
        <v>PLAYERSKILL_48000</v>
      </c>
      <c r="O110" s="142" t="str">
        <f>[1]playerSkillEffect!O110</f>
        <v>PLAYERSKILLDES_48000</v>
      </c>
      <c r="P110" s="142">
        <f>[1]playerSkillEffect!P110</f>
        <v>0</v>
      </c>
      <c r="Q110" s="142">
        <f>[1]playerSkillEffect!Q110</f>
        <v>0</v>
      </c>
      <c r="R110" s="142">
        <f>[1]playerSkillEffect!R110</f>
        <v>0</v>
      </c>
      <c r="S110" s="142">
        <f>[1]playerSkillEffect!S110</f>
        <v>0</v>
      </c>
      <c r="T110" s="142">
        <f>[1]playerSkillEffect!T110</f>
        <v>100</v>
      </c>
      <c r="U110" s="142">
        <f>[1]playerSkillEffect!U110</f>
        <v>0</v>
      </c>
      <c r="V110" s="142">
        <f>[1]playerSkillEffect!V110</f>
        <v>0</v>
      </c>
      <c r="W110" s="142">
        <f>[1]playerSkillEffect!W110</f>
        <v>0</v>
      </c>
      <c r="X110" s="142">
        <f>[1]playerSkillEffect!X110</f>
        <v>0</v>
      </c>
      <c r="Y110" s="142">
        <f>[1]playerSkillEffect!Y110</f>
        <v>0</v>
      </c>
      <c r="Z110" s="142">
        <f>[1]playerSkillEffect!Z110</f>
        <v>0</v>
      </c>
      <c r="AA110" s="142">
        <f>[1]playerSkillEffect!AA110</f>
        <v>0</v>
      </c>
      <c r="AB110" s="142">
        <f>[1]playerSkillEffect!AB110</f>
        <v>0</v>
      </c>
      <c r="AC110" s="142">
        <f>[1]playerSkillEffect!AC110</f>
        <v>0</v>
      </c>
      <c r="AD110" s="142" t="str">
        <f>[1]playerSkillEffect!AD110</f>
        <v>guhuorenxin_guhuorenxin</v>
      </c>
      <c r="AE110" s="142">
        <f>[1]playerSkillEffect!AE110</f>
        <v>0</v>
      </c>
      <c r="AF110" s="142">
        <f>[1]playerSkillEffect!AF110</f>
        <v>0</v>
      </c>
      <c r="AG110" s="142">
        <f>[1]playerSkillEffect!AG110</f>
        <v>0</v>
      </c>
      <c r="AH110" s="142">
        <f>[1]playerSkillEffect!AH110</f>
        <v>0</v>
      </c>
      <c r="AI110" s="142">
        <f>[1]playerSkillEffect!AI110</f>
        <v>0</v>
      </c>
      <c r="AJ110" s="142">
        <f>[1]playerSkillEffect!AJ110</f>
        <v>0</v>
      </c>
      <c r="AK110" s="142">
        <f>[1]playerSkillEffect!AK110</f>
        <v>0</v>
      </c>
      <c r="AL110" s="142">
        <f>[1]playerSkillEffect!AL110</f>
        <v>0</v>
      </c>
      <c r="AM110" s="142">
        <f>[1]playerSkillEffect!AM110</f>
        <v>2</v>
      </c>
      <c r="AN110" s="142">
        <f>[1]playerSkillEffect!AN110</f>
        <v>0</v>
      </c>
      <c r="AO110" s="142">
        <f>[1]playerSkillEffect!AO110</f>
        <v>0</v>
      </c>
      <c r="AP110" s="142">
        <f>[1]playerSkillEffect!AP110</f>
        <v>3</v>
      </c>
      <c r="AQ110" s="142">
        <f>[1]playerSkillEffect!AQ110</f>
        <v>3</v>
      </c>
      <c r="AR110" s="142">
        <f>[1]playerSkillEffect!AR110</f>
        <v>0</v>
      </c>
      <c r="AS110" s="142">
        <f>[1]playerSkillEffect!AS110</f>
        <v>0</v>
      </c>
      <c r="AT110" s="142" t="str">
        <f>[1]playerSkillEffect!AT110</f>
        <v>[3000,0]</v>
      </c>
      <c r="AU110" s="142" t="str">
        <f>[1]playerSkillEffect!AU110</f>
        <v>[30000,0]</v>
      </c>
      <c r="AV110" s="142" t="str">
        <f>[1]playerSkillEffect!AV110</f>
        <v>[10,0]</v>
      </c>
      <c r="AW110" s="142">
        <f>[1]playerSkillEffect!AW110</f>
        <v>1</v>
      </c>
      <c r="AX110" s="142">
        <f>[1]playerSkillEffect!AX110</f>
        <v>1</v>
      </c>
      <c r="AY110" s="142">
        <f>[1]playerSkillEffect!AY110</f>
        <v>1</v>
      </c>
      <c r="AZ110" s="142" t="str">
        <f>[1]playerSkillEffect!AZ110</f>
        <v/>
      </c>
      <c r="BA110" s="142">
        <f>[1]playerSkillEffect!BA110</f>
        <v>0</v>
      </c>
      <c r="BB110" s="142">
        <f>[1]playerSkillEffect!BB110</f>
        <v>1</v>
      </c>
      <c r="BC110" s="142">
        <f>[1]playerSkillEffect!BC110</f>
        <v>0</v>
      </c>
      <c r="BD110" s="142" t="str">
        <f>[1]playerSkillEffect!BD110</f>
        <v/>
      </c>
      <c r="BE110" s="142" t="str">
        <f>[1]playerSkillEffect!BE110</f>
        <v/>
      </c>
      <c r="BF110" s="142" t="str">
        <f>[1]playerSkillEffect!BF110</f>
        <v/>
      </c>
      <c r="BG110" s="142" t="str">
        <f>[1]playerSkillEffect!BG110</f>
        <v/>
      </c>
      <c r="BH110" s="142">
        <f>[1]playerSkillEffect!BH110</f>
        <v>100</v>
      </c>
      <c r="BI110" s="142">
        <f>[1]playerSkillEffect!BI110</f>
        <v>0</v>
      </c>
      <c r="BJ110" s="142">
        <f>[1]playerSkillEffect!BJ110</f>
        <v>0</v>
      </c>
      <c r="BK110" s="142">
        <f>[1]playerSkillEffect!BK110</f>
        <v>1</v>
      </c>
      <c r="BL110" s="142">
        <f>[1]playerSkillEffect!BL110</f>
        <v>160</v>
      </c>
      <c r="BM110" s="142">
        <f>[1]playerSkillEffect!BM110</f>
        <v>8</v>
      </c>
      <c r="BN110" s="142">
        <f>[1]playerSkillEffect!BN110</f>
        <v>0</v>
      </c>
      <c r="BO110" s="142">
        <f>[1]playerSkillEffect!BO110</f>
        <v>0</v>
      </c>
      <c r="BP110" s="142" t="str">
        <f>[1]playerSkillEffect!BP110</f>
        <v>[0,0]</v>
      </c>
      <c r="BQ110" s="142">
        <f>[1]playerSkillEffect!BQ110</f>
        <v>1</v>
      </c>
      <c r="BR110" s="142">
        <f>[1]playerSkillEffect!BR110</f>
        <v>0</v>
      </c>
      <c r="BS110" s="142" t="str">
        <f>[1]playerSkillEffect!BS110</f>
        <v>[30,0]</v>
      </c>
      <c r="BT110" s="142">
        <f>[1]playerSkillEffect!BT110</f>
        <v>0</v>
      </c>
      <c r="BU110" s="142">
        <f>[1]playerSkillEffect!BU110</f>
        <v>0</v>
      </c>
      <c r="BV110" s="142">
        <f>[1]playerSkillEffect!BV110</f>
        <v>0</v>
      </c>
      <c r="BW110" s="142" t="str">
        <f>[1]playerSkillEffect!BW110</f>
        <v/>
      </c>
      <c r="BX110" s="142">
        <f>[1]playerSkillEffect!BX110</f>
        <v>3</v>
      </c>
      <c r="BY110" s="142" t="str">
        <f>[1]playerSkillEffect!BY110</f>
        <v/>
      </c>
      <c r="BZ110" s="142" t="str">
        <f>[1]playerSkillEffect!BZ110</f>
        <v/>
      </c>
      <c r="CA110" s="142" t="str">
        <f>[1]playerSkillEffect!CA110</f>
        <v/>
      </c>
      <c r="CB110" s="142" t="str">
        <f>[1]playerSkillEffect!CB110</f>
        <v/>
      </c>
      <c r="CC110" s="142">
        <f>[1]playerSkillEffect!CC110</f>
        <v>0</v>
      </c>
      <c r="CD110" s="142">
        <f>[1]playerSkillEffect!CD110</f>
        <v>0</v>
      </c>
      <c r="CE110" s="142" t="str">
        <f>[1]playerSkillEffect!CE110</f>
        <v/>
      </c>
      <c r="CF110" s="142" t="str">
        <f>[1]playerSkillEffect!CF110</f>
        <v/>
      </c>
      <c r="CG110" s="142" t="str">
        <f>[1]playerSkillEffect!CG110</f>
        <v/>
      </c>
      <c r="CH110" s="142" t="str">
        <f>[1]playerSkillEffect!CH110</f>
        <v/>
      </c>
      <c r="CI110" s="142" t="str">
        <f>[1]playerSkillEffect!CI110</f>
        <v/>
      </c>
      <c r="CJ110" s="142">
        <f>[1]playerSkillEffect!CJ110</f>
        <v>0</v>
      </c>
      <c r="CK110" s="142">
        <f>[1]playerSkillEffect!CK110</f>
        <v>0</v>
      </c>
      <c r="CL110" s="142">
        <f>[1]playerSkillEffect!CL110</f>
        <v>1</v>
      </c>
      <c r="CM110" s="142">
        <f>[1]playerSkillEffect!CM110</f>
        <v>6</v>
      </c>
      <c r="CN110" s="142">
        <f>[1]playerSkillEffect!CN110</f>
        <v>0</v>
      </c>
      <c r="CO110" s="142">
        <f>[1]playerSkillEffect!CO110</f>
        <v>0</v>
      </c>
      <c r="CP110" s="142">
        <f>[1]playerSkillEffect!CP110</f>
        <v>0</v>
      </c>
      <c r="CQ110" s="142">
        <f>[1]playerSkillEffect!CQ110</f>
        <v>0</v>
      </c>
      <c r="CR110" s="142">
        <f>[1]playerSkillEffect!CR110</f>
        <v>0</v>
      </c>
      <c r="CS110" s="142">
        <f>[1]playerSkillEffect!CS110</f>
        <v>0</v>
      </c>
      <c r="CT110" s="142">
        <f>[1]playerSkillEffect!CT110</f>
        <v>0</v>
      </c>
      <c r="CU110" s="142">
        <f>[1]playerSkillEffect!CU110</f>
        <v>0</v>
      </c>
      <c r="CV110" s="142">
        <f>[1]playerSkillEffect!CV110</f>
        <v>0</v>
      </c>
      <c r="CW110" s="142">
        <f>[1]playerSkillEffect!CW110</f>
        <v>0</v>
      </c>
      <c r="CX110" s="142">
        <f>[1]playerSkillEffect!CX110</f>
        <v>0</v>
      </c>
      <c r="CY110" s="142">
        <f>[1]playerSkillEffect!CY110</f>
        <v>0</v>
      </c>
      <c r="CZ110" s="142">
        <f>[1]playerSkillEffect!CZ110</f>
        <v>100</v>
      </c>
      <c r="DA110" s="142">
        <f>[1]playerSkillEffect!DA110</f>
        <v>0</v>
      </c>
      <c r="DB110" s="142">
        <f>[1]playerSkillEffect!DB110</f>
        <v>0</v>
      </c>
      <c r="DC110" s="142">
        <f>[1]playerSkillEffect!DC110</f>
        <v>0</v>
      </c>
      <c r="DD110" s="142">
        <f>[1]playerSkillEffect!DD110</f>
        <v>0</v>
      </c>
      <c r="DE110" s="142">
        <f>[1]playerSkillEffect!DE110</f>
        <v>0</v>
      </c>
      <c r="DF110" s="142">
        <f>[1]playerSkillEffect!DF110</f>
        <v>0</v>
      </c>
      <c r="DG110" s="142">
        <f>[1]playerSkillEffect!DG110</f>
        <v>0</v>
      </c>
      <c r="DH110" s="142">
        <f>[1]playerSkillEffect!DH110</f>
        <v>1</v>
      </c>
      <c r="DI110" s="142">
        <f>[1]playerSkillEffect!DI110</f>
        <v>160</v>
      </c>
      <c r="DJ110" s="142">
        <f>[1]playerSkillEffect!DJ110</f>
        <v>8</v>
      </c>
      <c r="DK110" s="142">
        <f>[1]playerSkillEffect!DK110</f>
        <v>0</v>
      </c>
      <c r="DL110" s="142">
        <f>[1]playerSkillEffect!DL110</f>
        <v>0</v>
      </c>
      <c r="DM110" s="142" t="str">
        <f>[1]playerSkillEffect!DM110</f>
        <v>[0,0]</v>
      </c>
      <c r="DN110" s="142">
        <f>[1]playerSkillEffect!DN110</f>
        <v>4</v>
      </c>
      <c r="DO110" s="142">
        <f>[1]playerSkillEffect!DO110</f>
        <v>0</v>
      </c>
      <c r="DP110" s="142">
        <f>[1]playerSkillEffect!DP110</f>
        <v>0</v>
      </c>
      <c r="DQ110" s="142">
        <f>[1]playerSkillEffect!DQ110</f>
        <v>0</v>
      </c>
      <c r="DR110" s="142">
        <f>[1]playerSkillEffect!DR110</f>
        <v>0</v>
      </c>
      <c r="DS110" s="142">
        <f>[1]playerSkillEffect!DS110</f>
        <v>0</v>
      </c>
      <c r="DT110" s="142">
        <f>[1]playerSkillEffect!DT110</f>
        <v>3</v>
      </c>
      <c r="DU110" s="142">
        <f>[1]playerSkillEffect!DU110</f>
        <v>0</v>
      </c>
      <c r="DV110" s="142">
        <f>[1]playerSkillEffect!DV110</f>
        <v>0</v>
      </c>
      <c r="DW110" s="142">
        <f>[1]playerSkillEffect!DW110</f>
        <v>0</v>
      </c>
      <c r="DX110" s="142">
        <f>[1]playerSkillEffect!DX110</f>
        <v>0</v>
      </c>
      <c r="DY110" s="142">
        <f>[1]playerSkillEffect!DY110</f>
        <v>0</v>
      </c>
      <c r="DZ110" s="142">
        <f>[1]playerSkillEffect!DZ110</f>
        <v>0</v>
      </c>
      <c r="EA110" s="142">
        <f>[1]playerSkillEffect!EA110</f>
        <v>0</v>
      </c>
      <c r="EB110" s="142">
        <f>[1]playerSkillEffect!EB110</f>
        <v>0</v>
      </c>
      <c r="EC110" s="142">
        <f>[1]playerSkillEffect!EC110</f>
        <v>0</v>
      </c>
      <c r="ED110" s="142">
        <f>[1]playerSkillEffect!ED110</f>
        <v>0</v>
      </c>
      <c r="EE110" s="142">
        <f>[1]playerSkillEffect!EE110</f>
        <v>0</v>
      </c>
      <c r="EF110" s="142">
        <f>[1]playerSkillEffect!EF110</f>
        <v>1</v>
      </c>
      <c r="EG110" s="142">
        <f>[1]playerSkillEffect!EG110</f>
        <v>6</v>
      </c>
      <c r="EH110" s="142">
        <f>[1]playerSkillEffect!EH110</f>
        <v>0</v>
      </c>
      <c r="EI110" s="142">
        <f>[1]playerSkillEffect!EI110</f>
        <v>0</v>
      </c>
      <c r="EJ110" s="142">
        <f>[1]playerSkillEffect!EJ110</f>
        <v>0</v>
      </c>
      <c r="EK110" s="142">
        <f>[1]playerSkillEffect!EK110</f>
        <v>0</v>
      </c>
      <c r="EL110" s="142">
        <f>[1]playerSkillEffect!EL110</f>
        <v>0</v>
      </c>
      <c r="EM110" s="142">
        <f>[1]playerSkillEffect!EM110</f>
        <v>0</v>
      </c>
      <c r="EN110" s="142">
        <f>[1]playerSkillEffect!EN110</f>
        <v>0</v>
      </c>
      <c r="EO110" s="142">
        <f>[1]playerSkillEffect!EO110</f>
        <v>0</v>
      </c>
      <c r="EP110" s="142">
        <f>[1]playerSkillEffect!EP110</f>
        <v>0</v>
      </c>
      <c r="EQ110" s="142">
        <f>[1]playerSkillEffect!EQ110</f>
        <v>0</v>
      </c>
      <c r="ER110" s="142">
        <f>[1]playerSkillEffect!ER110</f>
        <v>0</v>
      </c>
      <c r="ES110" s="142">
        <f>[1]playerSkillEffect!ES110</f>
        <v>0</v>
      </c>
      <c r="ET110" s="142">
        <f>[1]playerSkillEffect!ET110</f>
        <v>0</v>
      </c>
      <c r="EU110" s="142">
        <f>[1]playerSkillEffect!EU110</f>
        <v>0</v>
      </c>
      <c r="EV110" s="142">
        <f>[1]playerSkillEffect!EV110</f>
        <v>0</v>
      </c>
      <c r="EW110" s="142">
        <f>[1]playerSkillEffect!EW110</f>
        <v>0</v>
      </c>
      <c r="EX110" s="142">
        <f>[1]playerSkillEffect!EX110</f>
        <v>0</v>
      </c>
      <c r="EY110" s="142">
        <f>[1]playerSkillEffect!EY110</f>
        <v>0</v>
      </c>
      <c r="EZ110" s="142">
        <f>[1]playerSkillEffect!EZ110</f>
        <v>100</v>
      </c>
      <c r="FA110" s="142">
        <f>[1]playerSkillEffect!FA110</f>
        <v>0</v>
      </c>
      <c r="FB110" s="142">
        <f>[1]playerSkillEffect!FB110</f>
        <v>0</v>
      </c>
      <c r="FC110" s="142">
        <f>[1]playerSkillEffect!FC110</f>
        <v>0</v>
      </c>
      <c r="FD110" s="142">
        <f>[1]playerSkillEffect!FD110</f>
        <v>0</v>
      </c>
      <c r="FE110" s="142">
        <f>[1]playerSkillEffect!FE110</f>
        <v>0</v>
      </c>
      <c r="FF110" s="142">
        <f>[1]playerSkillEffect!FF110</f>
        <v>0</v>
      </c>
      <c r="FG110" s="142">
        <f>[1]playerSkillEffect!FG110</f>
        <v>2</v>
      </c>
      <c r="FH110" s="142">
        <f>[1]playerSkillEffect!FH110</f>
        <v>0</v>
      </c>
      <c r="FI110" s="142">
        <f>[1]playerSkillEffect!FI110</f>
        <v>20</v>
      </c>
      <c r="FJ110" s="142">
        <f>[1]playerSkillEffect!FJ110</f>
        <v>0</v>
      </c>
      <c r="FK110" s="142">
        <f>[1]playerSkillEffect!FK110</f>
        <v>0</v>
      </c>
      <c r="FL110" s="142">
        <f>[1]playerSkillEffect!FL110</f>
        <v>0</v>
      </c>
      <c r="FM110" s="142">
        <f>[1]playerSkillEffect!FM110</f>
        <v>100</v>
      </c>
      <c r="FN110" s="142">
        <f>[1]playerSkillEffect!FN110</f>
        <v>0</v>
      </c>
      <c r="FO110" s="142">
        <f>[1]playerSkillEffect!FO110</f>
        <v>0</v>
      </c>
      <c r="FP110" s="142">
        <f>[1]playerSkillEffect!FP110</f>
        <v>0</v>
      </c>
      <c r="FQ110" s="142">
        <f>[1]playerSkillEffect!FQ110</f>
        <v>0</v>
      </c>
      <c r="FR110" s="142">
        <f>[1]playerSkillEffect!FR110</f>
        <v>0</v>
      </c>
      <c r="FS110" s="142">
        <f>[1]playerSkillEffect!FS110</f>
        <v>0</v>
      </c>
      <c r="FT110" s="142">
        <f>[1]playerSkillEffect!FT110</f>
        <v>0</v>
      </c>
      <c r="FU110" s="142">
        <f>[1]playerSkillEffect!FU110</f>
        <v>2</v>
      </c>
      <c r="FV110" s="142">
        <f>[1]playerSkillEffect!FV110</f>
        <v>0</v>
      </c>
      <c r="FW110" s="142">
        <f>[1]playerSkillEffect!FW110</f>
        <v>20</v>
      </c>
      <c r="FX110" s="142">
        <f>[1]playerSkillEffect!FX110</f>
        <v>0</v>
      </c>
      <c r="FY110" s="142">
        <f>[1]playerSkillEffect!FY110</f>
        <v>1</v>
      </c>
      <c r="FZ110" s="142">
        <f>[1]playerSkillEffect!FZ110</f>
        <v>0</v>
      </c>
      <c r="GA110" s="142">
        <f>[1]playerSkillEffect!GA110</f>
        <v>0</v>
      </c>
      <c r="GB110" s="142">
        <f>[1]playerSkillEffect!GB110</f>
        <v>0</v>
      </c>
      <c r="GC110" s="142">
        <f>[1]playerSkillEffect!GC110</f>
        <v>0</v>
      </c>
      <c r="GD110" s="142">
        <f>[1]playerSkillEffect!GD110</f>
        <v>0</v>
      </c>
      <c r="GE110" s="142">
        <f>[1]playerSkillEffect!GE110</f>
        <v>0</v>
      </c>
      <c r="GF110" s="142">
        <f>[1]playerSkillEffect!GF110</f>
        <v>0</v>
      </c>
      <c r="GG110" s="142">
        <f>[1]playerSkillEffect!GG110</f>
        <v>0</v>
      </c>
      <c r="GH110" s="142">
        <f>[1]playerSkillEffect!GH110</f>
        <v>0</v>
      </c>
    </row>
    <row r="111" spans="1:190">
      <c r="A111" s="142" t="str">
        <f>[1]playerSkillEffect!A111</f>
        <v>#宝物技能</v>
      </c>
      <c r="B111" s="142">
        <f>[1]playerSkillEffect!B111</f>
        <v>0</v>
      </c>
      <c r="C111" s="142">
        <f>[1]playerSkillEffect!C111</f>
        <v>0</v>
      </c>
      <c r="D111" s="142">
        <f>[1]playerSkillEffect!D111</f>
        <v>0</v>
      </c>
      <c r="E111" s="142">
        <f>[1]playerSkillEffect!E111</f>
        <v>0</v>
      </c>
      <c r="F111" s="142">
        <f>[1]playerSkillEffect!F111</f>
        <v>0</v>
      </c>
      <c r="G111" s="142">
        <f>[1]playerSkillEffect!G111</f>
        <v>0</v>
      </c>
      <c r="H111" s="142">
        <f>[1]playerSkillEffect!H111</f>
        <v>0</v>
      </c>
      <c r="I111" s="142">
        <f>[1]playerSkillEffect!I111</f>
        <v>0</v>
      </c>
      <c r="J111" s="142">
        <f>[1]playerSkillEffect!J111</f>
        <v>0</v>
      </c>
      <c r="K111" s="142">
        <f>[1]playerSkillEffect!K111</f>
        <v>0</v>
      </c>
      <c r="L111" s="142">
        <f>[1]playerSkillEffect!L111</f>
        <v>0</v>
      </c>
      <c r="M111" s="142">
        <f>[1]playerSkillEffect!M111</f>
        <v>0</v>
      </c>
      <c r="N111" s="142">
        <f>[1]playerSkillEffect!N111</f>
        <v>0</v>
      </c>
      <c r="O111" s="142">
        <f>[1]playerSkillEffect!O111</f>
        <v>0</v>
      </c>
      <c r="P111" s="142">
        <f>[1]playerSkillEffect!P111</f>
        <v>0</v>
      </c>
      <c r="Q111" s="142">
        <f>[1]playerSkillEffect!Q111</f>
        <v>0</v>
      </c>
      <c r="R111" s="142">
        <f>[1]playerSkillEffect!R111</f>
        <v>0</v>
      </c>
      <c r="S111" s="142">
        <f>[1]playerSkillEffect!S111</f>
        <v>0</v>
      </c>
      <c r="T111" s="142">
        <f>[1]playerSkillEffect!T111</f>
        <v>100</v>
      </c>
      <c r="U111" s="142">
        <f>[1]playerSkillEffect!U111</f>
        <v>0</v>
      </c>
      <c r="V111" s="142">
        <f>[1]playerSkillEffect!V111</f>
        <v>0</v>
      </c>
      <c r="W111" s="142">
        <f>[1]playerSkillEffect!W111</f>
        <v>0</v>
      </c>
      <c r="X111" s="142">
        <f>[1]playerSkillEffect!X111</f>
        <v>0</v>
      </c>
      <c r="Y111" s="142">
        <f>[1]playerSkillEffect!Y111</f>
        <v>0</v>
      </c>
      <c r="Z111" s="142">
        <f>[1]playerSkillEffect!Z111</f>
        <v>0</v>
      </c>
      <c r="AA111" s="142">
        <f>[1]playerSkillEffect!AA111</f>
        <v>0</v>
      </c>
      <c r="AB111" s="142">
        <f>[1]playerSkillEffect!AB111</f>
        <v>0</v>
      </c>
      <c r="AC111" s="142">
        <f>[1]playerSkillEffect!AC111</f>
        <v>0</v>
      </c>
      <c r="AD111" s="142">
        <f>[1]playerSkillEffect!AD111</f>
        <v>0</v>
      </c>
      <c r="AE111" s="142">
        <f>[1]playerSkillEffect!AE111</f>
        <v>0</v>
      </c>
      <c r="AF111" s="142">
        <f>[1]playerSkillEffect!AF111</f>
        <v>0</v>
      </c>
      <c r="AG111" s="142">
        <f>[1]playerSkillEffect!AG111</f>
        <v>0</v>
      </c>
      <c r="AH111" s="142">
        <f>[1]playerSkillEffect!AH111</f>
        <v>0</v>
      </c>
      <c r="AI111" s="142">
        <f>[1]playerSkillEffect!AI111</f>
        <v>0</v>
      </c>
      <c r="AJ111" s="142">
        <f>[1]playerSkillEffect!AJ111</f>
        <v>0</v>
      </c>
      <c r="AK111" s="142">
        <f>[1]playerSkillEffect!AK111</f>
        <v>0</v>
      </c>
      <c r="AL111" s="142">
        <f>[1]playerSkillEffect!AL111</f>
        <v>0</v>
      </c>
      <c r="AM111" s="142">
        <f>[1]playerSkillEffect!AM111</f>
        <v>0</v>
      </c>
      <c r="AN111" s="142">
        <f>[1]playerSkillEffect!AN111</f>
        <v>0</v>
      </c>
      <c r="AO111" s="142">
        <f>[1]playerSkillEffect!AO111</f>
        <v>0</v>
      </c>
      <c r="AP111" s="142">
        <f>[1]playerSkillEffect!AP111</f>
        <v>0</v>
      </c>
      <c r="AQ111" s="142">
        <f>[1]playerSkillEffect!AQ111</f>
        <v>0</v>
      </c>
      <c r="AR111" s="142">
        <f>[1]playerSkillEffect!AR111</f>
        <v>0</v>
      </c>
      <c r="AS111" s="142">
        <f>[1]playerSkillEffect!AS111</f>
        <v>0</v>
      </c>
      <c r="AT111" s="142">
        <f>[1]playerSkillEffect!AT111</f>
        <v>0</v>
      </c>
      <c r="AU111" s="142" t="str">
        <f>[1]playerSkillEffect!AU111</f>
        <v/>
      </c>
      <c r="AV111" s="142" t="str">
        <f>[1]playerSkillEffect!AV111</f>
        <v/>
      </c>
      <c r="AW111" s="142">
        <f>[1]playerSkillEffect!AW111</f>
        <v>0</v>
      </c>
      <c r="AX111" s="142">
        <f>[1]playerSkillEffect!AX111</f>
        <v>0</v>
      </c>
      <c r="AY111" s="142">
        <f>[1]playerSkillEffect!AY111</f>
        <v>0</v>
      </c>
      <c r="AZ111" s="142" t="str">
        <f>[1]playerSkillEffect!AZ111</f>
        <v/>
      </c>
      <c r="BA111" s="142">
        <f>[1]playerSkillEffect!BA111</f>
        <v>0</v>
      </c>
      <c r="BB111" s="142">
        <f>[1]playerSkillEffect!BB111</f>
        <v>0</v>
      </c>
      <c r="BC111" s="142">
        <f>[1]playerSkillEffect!BC111</f>
        <v>0</v>
      </c>
      <c r="BD111" s="142" t="str">
        <f>[1]playerSkillEffect!BD111</f>
        <v/>
      </c>
      <c r="BE111" s="142" t="str">
        <f>[1]playerSkillEffect!BE111</f>
        <v/>
      </c>
      <c r="BF111" s="142" t="str">
        <f>[1]playerSkillEffect!BF111</f>
        <v/>
      </c>
      <c r="BG111" s="142" t="str">
        <f>[1]playerSkillEffect!BG111</f>
        <v/>
      </c>
      <c r="BH111" s="142">
        <f>[1]playerSkillEffect!BH111</f>
        <v>0</v>
      </c>
      <c r="BI111" s="142">
        <f>[1]playerSkillEffect!BI111</f>
        <v>0</v>
      </c>
      <c r="BJ111" s="142">
        <f>[1]playerSkillEffect!BJ111</f>
        <v>0</v>
      </c>
      <c r="BK111" s="142">
        <f>[1]playerSkillEffect!BK111</f>
        <v>0</v>
      </c>
      <c r="BL111" s="142">
        <f>[1]playerSkillEffect!BL111</f>
        <v>0</v>
      </c>
      <c r="BM111" s="142">
        <f>[1]playerSkillEffect!BM111</f>
        <v>0</v>
      </c>
      <c r="BN111" s="142">
        <f>[1]playerSkillEffect!BN111</f>
        <v>0</v>
      </c>
      <c r="BO111" s="142">
        <f>[1]playerSkillEffect!BO111</f>
        <v>0</v>
      </c>
      <c r="BP111" s="142">
        <f>[1]playerSkillEffect!BP111</f>
        <v>0</v>
      </c>
      <c r="BQ111" s="142">
        <f>[1]playerSkillEffect!BQ111</f>
        <v>0</v>
      </c>
      <c r="BR111" s="142">
        <f>[1]playerSkillEffect!BR111</f>
        <v>0</v>
      </c>
      <c r="BS111" s="142" t="str">
        <f>[1]playerSkillEffect!BS111</f>
        <v/>
      </c>
      <c r="BT111" s="142">
        <f>[1]playerSkillEffect!BT111</f>
        <v>0</v>
      </c>
      <c r="BU111" s="142" t="str">
        <f>[1]playerSkillEffect!BU111</f>
        <v/>
      </c>
      <c r="BV111" s="142">
        <f>[1]playerSkillEffect!BV111</f>
        <v>0</v>
      </c>
      <c r="BW111" s="142" t="str">
        <f>[1]playerSkillEffect!BW111</f>
        <v/>
      </c>
      <c r="BX111" s="142" t="str">
        <f>[1]playerSkillEffect!BX111</f>
        <v/>
      </c>
      <c r="BY111" s="142" t="str">
        <f>[1]playerSkillEffect!BY111</f>
        <v/>
      </c>
      <c r="BZ111" s="142" t="str">
        <f>[1]playerSkillEffect!BZ111</f>
        <v/>
      </c>
      <c r="CA111" s="142" t="str">
        <f>[1]playerSkillEffect!CA111</f>
        <v/>
      </c>
      <c r="CB111" s="142" t="str">
        <f>[1]playerSkillEffect!CB111</f>
        <v/>
      </c>
      <c r="CC111" s="142">
        <f>[1]playerSkillEffect!CC111</f>
        <v>0</v>
      </c>
      <c r="CD111" s="142">
        <f>[1]playerSkillEffect!CD111</f>
        <v>0</v>
      </c>
      <c r="CE111" s="142" t="str">
        <f>[1]playerSkillEffect!CE111</f>
        <v/>
      </c>
      <c r="CF111" s="142" t="str">
        <f>[1]playerSkillEffect!CF111</f>
        <v/>
      </c>
      <c r="CG111" s="142" t="str">
        <f>[1]playerSkillEffect!CG111</f>
        <v/>
      </c>
      <c r="CH111" s="142" t="str">
        <f>[1]playerSkillEffect!CH111</f>
        <v/>
      </c>
      <c r="CI111" s="142" t="str">
        <f>[1]playerSkillEffect!CI111</f>
        <v/>
      </c>
      <c r="CJ111" s="142">
        <f>[1]playerSkillEffect!CJ111</f>
        <v>0</v>
      </c>
      <c r="CK111" s="142">
        <f>[1]playerSkillEffect!CK111</f>
        <v>0</v>
      </c>
      <c r="CL111" s="142">
        <f>[1]playerSkillEffect!CL111</f>
        <v>0</v>
      </c>
      <c r="CM111" s="142">
        <f>[1]playerSkillEffect!CM111</f>
        <v>0</v>
      </c>
      <c r="CN111" s="142">
        <f>[1]playerSkillEffect!CN111</f>
        <v>0</v>
      </c>
      <c r="CO111" s="142">
        <f>[1]playerSkillEffect!CO111</f>
        <v>0</v>
      </c>
      <c r="CP111" s="142">
        <f>[1]playerSkillEffect!CP111</f>
        <v>0</v>
      </c>
      <c r="CQ111" s="142">
        <f>[1]playerSkillEffect!CQ111</f>
        <v>0</v>
      </c>
      <c r="CR111" s="142">
        <f>[1]playerSkillEffect!CR111</f>
        <v>0</v>
      </c>
      <c r="CS111" s="142">
        <f>[1]playerSkillEffect!CS111</f>
        <v>0</v>
      </c>
      <c r="CT111" s="142">
        <f>[1]playerSkillEffect!CT111</f>
        <v>0</v>
      </c>
      <c r="CU111" s="142">
        <f>[1]playerSkillEffect!CU111</f>
        <v>0</v>
      </c>
      <c r="CV111" s="142">
        <f>[1]playerSkillEffect!CV111</f>
        <v>0</v>
      </c>
      <c r="CW111" s="142">
        <f>[1]playerSkillEffect!CW111</f>
        <v>0</v>
      </c>
      <c r="CX111" s="142">
        <f>[1]playerSkillEffect!CX111</f>
        <v>0</v>
      </c>
      <c r="CY111" s="142">
        <f>[1]playerSkillEffect!CY111</f>
        <v>0</v>
      </c>
      <c r="CZ111" s="142">
        <f>[1]playerSkillEffect!CZ111</f>
        <v>0</v>
      </c>
      <c r="DA111" s="142">
        <f>[1]playerSkillEffect!DA111</f>
        <v>0</v>
      </c>
      <c r="DB111" s="142">
        <f>[1]playerSkillEffect!DB111</f>
        <v>0</v>
      </c>
      <c r="DC111" s="142">
        <f>[1]playerSkillEffect!DC111</f>
        <v>0</v>
      </c>
      <c r="DD111" s="142">
        <f>[1]playerSkillEffect!DD111</f>
        <v>0</v>
      </c>
      <c r="DE111" s="142">
        <f>[1]playerSkillEffect!DE111</f>
        <v>0</v>
      </c>
      <c r="DF111" s="142">
        <f>[1]playerSkillEffect!DF111</f>
        <v>0</v>
      </c>
      <c r="DG111" s="142">
        <f>[1]playerSkillEffect!DG111</f>
        <v>0</v>
      </c>
      <c r="DH111" s="142">
        <f>[1]playerSkillEffect!DH111</f>
        <v>0</v>
      </c>
      <c r="DI111" s="142">
        <f>[1]playerSkillEffect!DI111</f>
        <v>0</v>
      </c>
      <c r="DJ111" s="142">
        <f>[1]playerSkillEffect!DJ111</f>
        <v>0</v>
      </c>
      <c r="DK111" s="142">
        <f>[1]playerSkillEffect!DK111</f>
        <v>0</v>
      </c>
      <c r="DL111" s="142">
        <f>[1]playerSkillEffect!DL111</f>
        <v>0</v>
      </c>
      <c r="DM111" s="142">
        <f>[1]playerSkillEffect!DM111</f>
        <v>0</v>
      </c>
      <c r="DN111" s="142">
        <f>[1]playerSkillEffect!DN111</f>
        <v>0</v>
      </c>
      <c r="DO111" s="142">
        <f>[1]playerSkillEffect!DO111</f>
        <v>0</v>
      </c>
      <c r="DP111" s="142">
        <f>[1]playerSkillEffect!DP111</f>
        <v>0</v>
      </c>
      <c r="DQ111" s="142">
        <f>[1]playerSkillEffect!DQ111</f>
        <v>0</v>
      </c>
      <c r="DR111" s="142">
        <f>[1]playerSkillEffect!DR111</f>
        <v>0</v>
      </c>
      <c r="DS111" s="142">
        <f>[1]playerSkillEffect!DS111</f>
        <v>0</v>
      </c>
      <c r="DT111" s="142">
        <f>[1]playerSkillEffect!DT111</f>
        <v>0</v>
      </c>
      <c r="DU111" s="142">
        <f>[1]playerSkillEffect!DU111</f>
        <v>0</v>
      </c>
      <c r="DV111" s="142">
        <f>[1]playerSkillEffect!DV111</f>
        <v>0</v>
      </c>
      <c r="DW111" s="142">
        <f>[1]playerSkillEffect!DW111</f>
        <v>0</v>
      </c>
      <c r="DX111" s="142">
        <f>[1]playerSkillEffect!DX111</f>
        <v>0</v>
      </c>
      <c r="DY111" s="142">
        <f>[1]playerSkillEffect!DY111</f>
        <v>0</v>
      </c>
      <c r="DZ111" s="142">
        <f>[1]playerSkillEffect!DZ111</f>
        <v>0</v>
      </c>
      <c r="EA111" s="142">
        <f>[1]playerSkillEffect!EA111</f>
        <v>0</v>
      </c>
      <c r="EB111" s="142">
        <f>[1]playerSkillEffect!EB111</f>
        <v>0</v>
      </c>
      <c r="EC111" s="142">
        <f>[1]playerSkillEffect!EC111</f>
        <v>0</v>
      </c>
      <c r="ED111" s="142">
        <f>[1]playerSkillEffect!ED111</f>
        <v>0</v>
      </c>
      <c r="EE111" s="142">
        <f>[1]playerSkillEffect!EE111</f>
        <v>0</v>
      </c>
      <c r="EF111" s="142">
        <f>[1]playerSkillEffect!EF111</f>
        <v>0</v>
      </c>
      <c r="EG111" s="142">
        <f>[1]playerSkillEffect!EG111</f>
        <v>0</v>
      </c>
      <c r="EH111" s="142">
        <f>[1]playerSkillEffect!EH111</f>
        <v>0</v>
      </c>
      <c r="EI111" s="142">
        <f>[1]playerSkillEffect!EI111</f>
        <v>0</v>
      </c>
      <c r="EJ111" s="142">
        <f>[1]playerSkillEffect!EJ111</f>
        <v>0</v>
      </c>
      <c r="EK111" s="142">
        <f>[1]playerSkillEffect!EK111</f>
        <v>0</v>
      </c>
      <c r="EL111" s="142">
        <f>[1]playerSkillEffect!EL111</f>
        <v>0</v>
      </c>
      <c r="EM111" s="142">
        <f>[1]playerSkillEffect!EM111</f>
        <v>0</v>
      </c>
      <c r="EN111" s="142">
        <f>[1]playerSkillEffect!EN111</f>
        <v>0</v>
      </c>
      <c r="EO111" s="142">
        <f>[1]playerSkillEffect!EO111</f>
        <v>0</v>
      </c>
      <c r="EP111" s="142">
        <f>[1]playerSkillEffect!EP111</f>
        <v>0</v>
      </c>
      <c r="EQ111" s="142">
        <f>[1]playerSkillEffect!EQ111</f>
        <v>0</v>
      </c>
      <c r="ER111" s="142">
        <f>[1]playerSkillEffect!ER111</f>
        <v>0</v>
      </c>
      <c r="ES111" s="142">
        <f>[1]playerSkillEffect!ES111</f>
        <v>0</v>
      </c>
      <c r="ET111" s="142">
        <f>[1]playerSkillEffect!ET111</f>
        <v>0</v>
      </c>
      <c r="EU111" s="142">
        <f>[1]playerSkillEffect!EU111</f>
        <v>0</v>
      </c>
      <c r="EV111" s="142">
        <f>[1]playerSkillEffect!EV111</f>
        <v>0</v>
      </c>
      <c r="EW111" s="142">
        <f>[1]playerSkillEffect!EW111</f>
        <v>0</v>
      </c>
      <c r="EX111" s="142">
        <f>[1]playerSkillEffect!EX111</f>
        <v>0</v>
      </c>
      <c r="EY111" s="142">
        <f>[1]playerSkillEffect!EY111</f>
        <v>0</v>
      </c>
      <c r="EZ111" s="142">
        <f>[1]playerSkillEffect!EZ111</f>
        <v>100</v>
      </c>
      <c r="FA111" s="142">
        <f>[1]playerSkillEffect!FA111</f>
        <v>0</v>
      </c>
      <c r="FB111" s="142">
        <f>[1]playerSkillEffect!FB111</f>
        <v>0</v>
      </c>
      <c r="FC111" s="142">
        <f>[1]playerSkillEffect!FC111</f>
        <v>0</v>
      </c>
      <c r="FD111" s="142">
        <f>[1]playerSkillEffect!FD111</f>
        <v>0</v>
      </c>
      <c r="FE111" s="142">
        <f>[1]playerSkillEffect!FE111</f>
        <v>0</v>
      </c>
      <c r="FF111" s="142">
        <f>[1]playerSkillEffect!FF111</f>
        <v>0</v>
      </c>
      <c r="FG111" s="142">
        <f>[1]playerSkillEffect!FG111</f>
        <v>2</v>
      </c>
      <c r="FH111" s="142">
        <f>[1]playerSkillEffect!FH111</f>
        <v>0</v>
      </c>
      <c r="FI111" s="142">
        <f>[1]playerSkillEffect!FI111</f>
        <v>20</v>
      </c>
      <c r="FJ111" s="142">
        <f>[1]playerSkillEffect!FJ111</f>
        <v>0</v>
      </c>
      <c r="FK111" s="142">
        <f>[1]playerSkillEffect!FK111</f>
        <v>0</v>
      </c>
      <c r="FL111" s="142">
        <f>[1]playerSkillEffect!FL111</f>
        <v>0</v>
      </c>
      <c r="FM111" s="142">
        <f>[1]playerSkillEffect!FM111</f>
        <v>100</v>
      </c>
      <c r="FN111" s="142">
        <f>[1]playerSkillEffect!FN111</f>
        <v>0</v>
      </c>
      <c r="FO111" s="142">
        <f>[1]playerSkillEffect!FO111</f>
        <v>0</v>
      </c>
      <c r="FP111" s="142">
        <f>[1]playerSkillEffect!FP111</f>
        <v>0</v>
      </c>
      <c r="FQ111" s="142">
        <f>[1]playerSkillEffect!FQ111</f>
        <v>0</v>
      </c>
      <c r="FR111" s="142">
        <f>[1]playerSkillEffect!FR111</f>
        <v>0</v>
      </c>
      <c r="FS111" s="142">
        <f>[1]playerSkillEffect!FS111</f>
        <v>0</v>
      </c>
      <c r="FT111" s="142">
        <f>[1]playerSkillEffect!FT111</f>
        <v>0</v>
      </c>
      <c r="FU111" s="142">
        <f>[1]playerSkillEffect!FU111</f>
        <v>2</v>
      </c>
      <c r="FV111" s="142">
        <f>[1]playerSkillEffect!FV111</f>
        <v>0</v>
      </c>
      <c r="FW111" s="142">
        <f>[1]playerSkillEffect!FW111</f>
        <v>20</v>
      </c>
      <c r="FX111" s="142">
        <f>[1]playerSkillEffect!FX111</f>
        <v>0</v>
      </c>
      <c r="FY111" s="142">
        <f>[1]playerSkillEffect!FY111</f>
        <v>0</v>
      </c>
      <c r="FZ111" s="142">
        <f>[1]playerSkillEffect!FZ111</f>
        <v>0</v>
      </c>
      <c r="GA111" s="142">
        <f>[1]playerSkillEffect!GA111</f>
        <v>0</v>
      </c>
      <c r="GB111" s="142">
        <f>[1]playerSkillEffect!GB111</f>
        <v>0</v>
      </c>
      <c r="GC111" s="142">
        <f>[1]playerSkillEffect!GC111</f>
        <v>0</v>
      </c>
      <c r="GD111" s="142">
        <f>[1]playerSkillEffect!GD111</f>
        <v>0</v>
      </c>
      <c r="GE111" s="142">
        <f>[1]playerSkillEffect!GE111</f>
        <v>0</v>
      </c>
      <c r="GF111" s="142">
        <f>[1]playerSkillEffect!GF111</f>
        <v>0</v>
      </c>
      <c r="GG111" s="142">
        <f>[1]playerSkillEffect!GG111</f>
        <v>0</v>
      </c>
      <c r="GH111" s="142">
        <f>[1]playerSkillEffect!GH111</f>
        <v>0</v>
      </c>
    </row>
    <row r="112" spans="1:190">
      <c r="A112" s="142">
        <f>[1]playerSkillEffect!A112</f>
        <v>49005</v>
      </c>
      <c r="B112" s="142" t="str">
        <f>[1]playerSkillEffect!B112</f>
        <v>诅咒铠甲</v>
      </c>
      <c r="C112" s="142">
        <f>[1]playerSkillEffect!C112</f>
        <v>3</v>
      </c>
      <c r="D112" s="142">
        <f>[1]playerSkillEffect!D112</f>
        <v>0</v>
      </c>
      <c r="E112" s="142">
        <f>[1]playerSkillEffect!E112</f>
        <v>0</v>
      </c>
      <c r="F112" s="142">
        <f>[1]playerSkillEffect!F112</f>
        <v>3</v>
      </c>
      <c r="G112" s="142">
        <f>[1]playerSkillEffect!G112</f>
        <v>2</v>
      </c>
      <c r="H112" s="142">
        <f>[1]playerSkillEffect!H112</f>
        <v>2</v>
      </c>
      <c r="I112" s="142">
        <f>[1]playerSkillEffect!I112</f>
        <v>0</v>
      </c>
      <c r="J112" s="142">
        <f>[1]playerSkillEffect!J112</f>
        <v>0</v>
      </c>
      <c r="K112" s="142">
        <f>[1]playerSkillEffect!K112</f>
        <v>0</v>
      </c>
      <c r="L112" s="142">
        <f>[1]playerSkillEffect!L112</f>
        <v>0</v>
      </c>
      <c r="M112" s="142">
        <f>[1]playerSkillEffect!M112</f>
        <v>0</v>
      </c>
      <c r="N112" s="142" t="str">
        <f>[1]playerSkillEffect!N112</f>
        <v>PLAYERSKILL_49005</v>
      </c>
      <c r="O112" s="142" t="str">
        <f>[1]playerSkillEffect!O112</f>
        <v>PLAYERSKILLDES_49005</v>
      </c>
      <c r="P112" s="142" t="str">
        <f>[1]playerSkillEffect!P112</f>
        <v>PLAYERSKILLDES2_49005</v>
      </c>
      <c r="Q112" s="142" t="str">
        <f>[1]playerSkillEffect!Q112</f>
        <v>PLAYERSKILLDES3_49005</v>
      </c>
      <c r="R112" s="142">
        <f>[1]playerSkillEffect!R112</f>
        <v>0</v>
      </c>
      <c r="S112" s="142" t="str">
        <f>[1]playerSkillEffect!S112</f>
        <v>ps_zuzhoudafa</v>
      </c>
      <c r="T112" s="142">
        <f>[1]playerSkillEffect!T112</f>
        <v>101</v>
      </c>
      <c r="U112" s="142">
        <f>[1]playerSkillEffect!U112</f>
        <v>0</v>
      </c>
      <c r="V112" s="142">
        <f>[1]playerSkillEffect!V112</f>
        <v>0</v>
      </c>
      <c r="W112" s="142">
        <f>[1]playerSkillEffect!W112</f>
        <v>0</v>
      </c>
      <c r="X112" s="142">
        <f>[1]playerSkillEffect!X112</f>
        <v>0</v>
      </c>
      <c r="Y112" s="142">
        <f>[1]playerSkillEffect!Y112</f>
        <v>0</v>
      </c>
      <c r="Z112" s="142">
        <f>[1]playerSkillEffect!Z112</f>
        <v>0</v>
      </c>
      <c r="AA112" s="142">
        <f>[1]playerSkillEffect!AA112</f>
        <v>0</v>
      </c>
      <c r="AB112" s="142">
        <f>[1]playerSkillEffect!AB112</f>
        <v>0</v>
      </c>
      <c r="AC112" s="142">
        <f>[1]playerSkillEffect!AC112</f>
        <v>0</v>
      </c>
      <c r="AD112" s="142">
        <f>[1]playerSkillEffect!AD112</f>
        <v>0</v>
      </c>
      <c r="AE112" s="142">
        <f>[1]playerSkillEffect!AE112</f>
        <v>0</v>
      </c>
      <c r="AF112" s="142">
        <f>[1]playerSkillEffect!AF112</f>
        <v>0</v>
      </c>
      <c r="AG112" s="142">
        <f>[1]playerSkillEffect!AG112</f>
        <v>0</v>
      </c>
      <c r="AH112" s="142">
        <f>[1]playerSkillEffect!AH112</f>
        <v>0</v>
      </c>
      <c r="AI112" s="142">
        <f>[1]playerSkillEffect!AI112</f>
        <v>0</v>
      </c>
      <c r="AJ112" s="142">
        <f>[1]playerSkillEffect!AJ112</f>
        <v>0</v>
      </c>
      <c r="AK112" s="142">
        <f>[1]playerSkillEffect!AK112</f>
        <v>0</v>
      </c>
      <c r="AL112" s="142">
        <f>[1]playerSkillEffect!AL112</f>
        <v>0</v>
      </c>
      <c r="AM112" s="142">
        <f>[1]playerSkillEffect!AM112</f>
        <v>0</v>
      </c>
      <c r="AN112" s="142">
        <f>[1]playerSkillEffect!AN112</f>
        <v>0</v>
      </c>
      <c r="AO112" s="142">
        <f>[1]playerSkillEffect!AO112</f>
        <v>0</v>
      </c>
      <c r="AP112" s="142">
        <f>[1]playerSkillEffect!AP112</f>
        <v>12</v>
      </c>
      <c r="AQ112" s="142">
        <f>[1]playerSkillEffect!AQ112</f>
        <v>1</v>
      </c>
      <c r="AR112" s="142">
        <f>[1]playerSkillEffect!AR112</f>
        <v>0</v>
      </c>
      <c r="AS112" s="142">
        <f>[1]playerSkillEffect!AS112</f>
        <v>0</v>
      </c>
      <c r="AT112" s="142" t="str">
        <f>[1]playerSkillEffect!AT112</f>
        <v>[5000,0]</v>
      </c>
      <c r="AU112" s="142" t="str">
        <f>[1]playerSkillEffect!AU112</f>
        <v>[0,0]</v>
      </c>
      <c r="AV112" s="142" t="str">
        <f>[1]playerSkillEffect!AV112</f>
        <v>[0,0]</v>
      </c>
      <c r="AW112" s="142">
        <f>[1]playerSkillEffect!AW112</f>
        <v>1</v>
      </c>
      <c r="AX112" s="142">
        <f>[1]playerSkillEffect!AX112</f>
        <v>1</v>
      </c>
      <c r="AY112" s="142">
        <f>[1]playerSkillEffect!AY112</f>
        <v>1</v>
      </c>
      <c r="AZ112" s="142" t="str">
        <f>[1]playerSkillEffect!AZ112</f>
        <v/>
      </c>
      <c r="BA112" s="142">
        <f>[1]playerSkillEffect!BA112</f>
        <v>0</v>
      </c>
      <c r="BB112" s="142">
        <f>[1]playerSkillEffect!BB112</f>
        <v>1</v>
      </c>
      <c r="BC112" s="142">
        <f>[1]playerSkillEffect!BC112</f>
        <v>0</v>
      </c>
      <c r="BD112" s="142" t="str">
        <f>[1]playerSkillEffect!BD112</f>
        <v/>
      </c>
      <c r="BE112" s="142" t="str">
        <f>[1]playerSkillEffect!BE112</f>
        <v/>
      </c>
      <c r="BF112" s="142" t="str">
        <f>[1]playerSkillEffect!BF112</f>
        <v/>
      </c>
      <c r="BG112" s="142" t="str">
        <f>[1]playerSkillEffect!BG112</f>
        <v/>
      </c>
      <c r="BH112" s="142">
        <f>[1]playerSkillEffect!BH112</f>
        <v>100</v>
      </c>
      <c r="BI112" s="142">
        <f>[1]playerSkillEffect!BI112</f>
        <v>0</v>
      </c>
      <c r="BJ112" s="142">
        <f>[1]playerSkillEffect!BJ112</f>
        <v>0</v>
      </c>
      <c r="BK112" s="142">
        <f>[1]playerSkillEffect!BK112</f>
        <v>1</v>
      </c>
      <c r="BL112" s="142">
        <f>[1]playerSkillEffect!BL112</f>
        <v>2000</v>
      </c>
      <c r="BM112" s="142">
        <f>[1]playerSkillEffect!BM112</f>
        <v>2</v>
      </c>
      <c r="BN112" s="142">
        <f>[1]playerSkillEffect!BN112</f>
        <v>0</v>
      </c>
      <c r="BO112" s="142">
        <f>[1]playerSkillEffect!BO112</f>
        <v>0</v>
      </c>
      <c r="BP112" s="142" t="str">
        <f>[1]playerSkillEffect!BP112</f>
        <v>[0,0]</v>
      </c>
      <c r="BQ112" s="142">
        <f>[1]playerSkillEffect!BQ112</f>
        <v>0</v>
      </c>
      <c r="BR112" s="142">
        <f>[1]playerSkillEffect!BR112</f>
        <v>0</v>
      </c>
      <c r="BS112" s="142" t="str">
        <f>[1]playerSkillEffect!BS112</f>
        <v/>
      </c>
      <c r="BT112" s="142">
        <f>[1]playerSkillEffect!BT112</f>
        <v>0</v>
      </c>
      <c r="BU112" s="142">
        <f>[1]playerSkillEffect!BU112</f>
        <v>0</v>
      </c>
      <c r="BV112" s="142">
        <f>[1]playerSkillEffect!BV112</f>
        <v>0</v>
      </c>
      <c r="BW112" s="142" t="str">
        <f>[1]playerSkillEffect!BW112</f>
        <v/>
      </c>
      <c r="BX112" s="142">
        <f>[1]playerSkillEffect!BX112</f>
        <v>2</v>
      </c>
      <c r="BY112" s="142" t="str">
        <f>[1]playerSkillEffect!BY112</f>
        <v/>
      </c>
      <c r="BZ112" s="142" t="str">
        <f>[1]playerSkillEffect!BZ112</f>
        <v/>
      </c>
      <c r="CA112" s="142">
        <f>[1]playerSkillEffect!CA112</f>
        <v>449005</v>
      </c>
      <c r="CB112" s="142" t="str">
        <f>[1]playerSkillEffect!CB112</f>
        <v>[100,0]</v>
      </c>
      <c r="CC112" s="142">
        <f>[1]playerSkillEffect!CC112</f>
        <v>0</v>
      </c>
      <c r="CD112" s="142">
        <f>[1]playerSkillEffect!CD112</f>
        <v>0</v>
      </c>
      <c r="CE112" s="142" t="str">
        <f>[1]playerSkillEffect!CE112</f>
        <v/>
      </c>
      <c r="CF112" s="142" t="str">
        <f>[1]playerSkillEffect!CF112</f>
        <v/>
      </c>
      <c r="CG112" s="142" t="str">
        <f>[1]playerSkillEffect!CG112</f>
        <v/>
      </c>
      <c r="CH112" s="142" t="str">
        <f>[1]playerSkillEffect!CH112</f>
        <v/>
      </c>
      <c r="CI112" s="142" t="str">
        <f>[1]playerSkillEffect!CI112</f>
        <v/>
      </c>
      <c r="CJ112" s="142">
        <f>[1]playerSkillEffect!CJ112</f>
        <v>0</v>
      </c>
      <c r="CK112" s="142">
        <f>[1]playerSkillEffect!CK112</f>
        <v>0</v>
      </c>
      <c r="CL112" s="142">
        <f>[1]playerSkillEffect!CL112</f>
        <v>0</v>
      </c>
      <c r="CM112" s="142">
        <f>[1]playerSkillEffect!CM112</f>
        <v>0</v>
      </c>
      <c r="CN112" s="142">
        <f>[1]playerSkillEffect!CN112</f>
        <v>0</v>
      </c>
      <c r="CO112" s="142">
        <f>[1]playerSkillEffect!CO112</f>
        <v>0</v>
      </c>
      <c r="CP112" s="142">
        <f>[1]playerSkillEffect!CP112</f>
        <v>0</v>
      </c>
      <c r="CQ112" s="142">
        <f>[1]playerSkillEffect!CQ112</f>
        <v>0</v>
      </c>
      <c r="CR112" s="142">
        <f>[1]playerSkillEffect!CR112</f>
        <v>0</v>
      </c>
      <c r="CS112" s="142">
        <f>[1]playerSkillEffect!CS112</f>
        <v>0</v>
      </c>
      <c r="CT112" s="142">
        <f>[1]playerSkillEffect!CT112</f>
        <v>0</v>
      </c>
      <c r="CU112" s="142">
        <f>[1]playerSkillEffect!CU112</f>
        <v>0</v>
      </c>
      <c r="CV112" s="142">
        <f>[1]playerSkillEffect!CV112</f>
        <v>0</v>
      </c>
      <c r="CW112" s="142">
        <f>[1]playerSkillEffect!CW112</f>
        <v>0</v>
      </c>
      <c r="CX112" s="142">
        <f>[1]playerSkillEffect!CX112</f>
        <v>0</v>
      </c>
      <c r="CY112" s="142">
        <f>[1]playerSkillEffect!CY112</f>
        <v>0</v>
      </c>
      <c r="CZ112" s="142">
        <f>[1]playerSkillEffect!CZ112</f>
        <v>0</v>
      </c>
      <c r="DA112" s="142">
        <f>[1]playerSkillEffect!DA112</f>
        <v>0</v>
      </c>
      <c r="DB112" s="142">
        <f>[1]playerSkillEffect!DB112</f>
        <v>0</v>
      </c>
      <c r="DC112" s="142">
        <f>[1]playerSkillEffect!DC112</f>
        <v>0</v>
      </c>
      <c r="DD112" s="142">
        <f>[1]playerSkillEffect!DD112</f>
        <v>0</v>
      </c>
      <c r="DE112" s="142">
        <f>[1]playerSkillEffect!DE112</f>
        <v>0</v>
      </c>
      <c r="DF112" s="142">
        <f>[1]playerSkillEffect!DF112</f>
        <v>0</v>
      </c>
      <c r="DG112" s="142">
        <f>[1]playerSkillEffect!DG112</f>
        <v>0</v>
      </c>
      <c r="DH112" s="142">
        <f>[1]playerSkillEffect!DH112</f>
        <v>0</v>
      </c>
      <c r="DI112" s="142">
        <f>[1]playerSkillEffect!DI112</f>
        <v>0</v>
      </c>
      <c r="DJ112" s="142">
        <f>[1]playerSkillEffect!DJ112</f>
        <v>0</v>
      </c>
      <c r="DK112" s="142">
        <f>[1]playerSkillEffect!DK112</f>
        <v>0</v>
      </c>
      <c r="DL112" s="142">
        <f>[1]playerSkillEffect!DL112</f>
        <v>0</v>
      </c>
      <c r="DM112" s="142">
        <f>[1]playerSkillEffect!DM112</f>
        <v>0</v>
      </c>
      <c r="DN112" s="142">
        <f>[1]playerSkillEffect!DN112</f>
        <v>0</v>
      </c>
      <c r="DO112" s="142">
        <f>[1]playerSkillEffect!DO112</f>
        <v>0</v>
      </c>
      <c r="DP112" s="142">
        <f>[1]playerSkillEffect!DP112</f>
        <v>0</v>
      </c>
      <c r="DQ112" s="142">
        <f>[1]playerSkillEffect!DQ112</f>
        <v>0</v>
      </c>
      <c r="DR112" s="142">
        <f>[1]playerSkillEffect!DR112</f>
        <v>0</v>
      </c>
      <c r="DS112" s="142">
        <f>[1]playerSkillEffect!DS112</f>
        <v>0</v>
      </c>
      <c r="DT112" s="142">
        <f>[1]playerSkillEffect!DT112</f>
        <v>0</v>
      </c>
      <c r="DU112" s="142">
        <f>[1]playerSkillEffect!DU112</f>
        <v>0</v>
      </c>
      <c r="DV112" s="142">
        <f>[1]playerSkillEffect!DV112</f>
        <v>0</v>
      </c>
      <c r="DW112" s="142">
        <f>[1]playerSkillEffect!DW112</f>
        <v>0</v>
      </c>
      <c r="DX112" s="142">
        <f>[1]playerSkillEffect!DX112</f>
        <v>0</v>
      </c>
      <c r="DY112" s="142">
        <f>[1]playerSkillEffect!DY112</f>
        <v>0</v>
      </c>
      <c r="DZ112" s="142">
        <f>[1]playerSkillEffect!DZ112</f>
        <v>0</v>
      </c>
      <c r="EA112" s="142">
        <f>[1]playerSkillEffect!EA112</f>
        <v>0</v>
      </c>
      <c r="EB112" s="142">
        <f>[1]playerSkillEffect!EB112</f>
        <v>0</v>
      </c>
      <c r="EC112" s="142">
        <f>[1]playerSkillEffect!EC112</f>
        <v>0</v>
      </c>
      <c r="ED112" s="142">
        <f>[1]playerSkillEffect!ED112</f>
        <v>0</v>
      </c>
      <c r="EE112" s="142">
        <f>[1]playerSkillEffect!EE112</f>
        <v>0</v>
      </c>
      <c r="EF112" s="142">
        <f>[1]playerSkillEffect!EF112</f>
        <v>0</v>
      </c>
      <c r="EG112" s="142">
        <f>[1]playerSkillEffect!EG112</f>
        <v>0</v>
      </c>
      <c r="EH112" s="142">
        <f>[1]playerSkillEffect!EH112</f>
        <v>0</v>
      </c>
      <c r="EI112" s="142">
        <f>[1]playerSkillEffect!EI112</f>
        <v>0</v>
      </c>
      <c r="EJ112" s="142">
        <f>[1]playerSkillEffect!EJ112</f>
        <v>0</v>
      </c>
      <c r="EK112" s="142">
        <f>[1]playerSkillEffect!EK112</f>
        <v>0</v>
      </c>
      <c r="EL112" s="142">
        <f>[1]playerSkillEffect!EL112</f>
        <v>0</v>
      </c>
      <c r="EM112" s="142">
        <f>[1]playerSkillEffect!EM112</f>
        <v>0</v>
      </c>
      <c r="EN112" s="142">
        <f>[1]playerSkillEffect!EN112</f>
        <v>0</v>
      </c>
      <c r="EO112" s="142">
        <f>[1]playerSkillEffect!EO112</f>
        <v>0</v>
      </c>
      <c r="EP112" s="142">
        <f>[1]playerSkillEffect!EP112</f>
        <v>0</v>
      </c>
      <c r="EQ112" s="142">
        <f>[1]playerSkillEffect!EQ112</f>
        <v>0</v>
      </c>
      <c r="ER112" s="142">
        <f>[1]playerSkillEffect!ER112</f>
        <v>0</v>
      </c>
      <c r="ES112" s="142">
        <f>[1]playerSkillEffect!ES112</f>
        <v>0</v>
      </c>
      <c r="ET112" s="142">
        <f>[1]playerSkillEffect!ET112</f>
        <v>0</v>
      </c>
      <c r="EU112" s="142">
        <f>[1]playerSkillEffect!EU112</f>
        <v>0</v>
      </c>
      <c r="EV112" s="142">
        <f>[1]playerSkillEffect!EV112</f>
        <v>0</v>
      </c>
      <c r="EW112" s="142">
        <f>[1]playerSkillEffect!EW112</f>
        <v>10</v>
      </c>
      <c r="EX112" s="142">
        <f>[1]playerSkillEffect!EX112</f>
        <v>0</v>
      </c>
      <c r="EY112" s="142">
        <f>[1]playerSkillEffect!EY112</f>
        <v>0</v>
      </c>
      <c r="EZ112" s="142">
        <f>[1]playerSkillEffect!EZ112</f>
        <v>100</v>
      </c>
      <c r="FA112" s="142">
        <f>[1]playerSkillEffect!FA112</f>
        <v>0</v>
      </c>
      <c r="FB112" s="142">
        <f>[1]playerSkillEffect!FB112</f>
        <v>0</v>
      </c>
      <c r="FC112" s="142">
        <f>[1]playerSkillEffect!FC112</f>
        <v>0</v>
      </c>
      <c r="FD112" s="142">
        <f>[1]playerSkillEffect!FD112</f>
        <v>0</v>
      </c>
      <c r="FE112" s="142">
        <f>[1]playerSkillEffect!FE112</f>
        <v>0</v>
      </c>
      <c r="FF112" s="142">
        <f>[1]playerSkillEffect!FF112</f>
        <v>0</v>
      </c>
      <c r="FG112" s="142">
        <f>[1]playerSkillEffect!FG112</f>
        <v>2</v>
      </c>
      <c r="FH112" s="142">
        <f>[1]playerSkillEffect!FH112</f>
        <v>0</v>
      </c>
      <c r="FI112" s="142">
        <f>[1]playerSkillEffect!FI112</f>
        <v>20</v>
      </c>
      <c r="FJ112" s="142">
        <f>[1]playerSkillEffect!FJ112</f>
        <v>10</v>
      </c>
      <c r="FK112" s="142">
        <f>[1]playerSkillEffect!FK112</f>
        <v>0</v>
      </c>
      <c r="FL112" s="142">
        <f>[1]playerSkillEffect!FL112</f>
        <v>0</v>
      </c>
      <c r="FM112" s="142">
        <f>[1]playerSkillEffect!FM112</f>
        <v>100</v>
      </c>
      <c r="FN112" s="142">
        <f>[1]playerSkillEffect!FN112</f>
        <v>0</v>
      </c>
      <c r="FO112" s="142">
        <f>[1]playerSkillEffect!FO112</f>
        <v>0</v>
      </c>
      <c r="FP112" s="142">
        <f>[1]playerSkillEffect!FP112</f>
        <v>0</v>
      </c>
      <c r="FQ112" s="142">
        <f>[1]playerSkillEffect!FQ112</f>
        <v>0</v>
      </c>
      <c r="FR112" s="142">
        <f>[1]playerSkillEffect!FR112</f>
        <v>0</v>
      </c>
      <c r="FS112" s="142">
        <f>[1]playerSkillEffect!FS112</f>
        <v>0</v>
      </c>
      <c r="FT112" s="142">
        <f>[1]playerSkillEffect!FT112</f>
        <v>0</v>
      </c>
      <c r="FU112" s="142">
        <f>[1]playerSkillEffect!FU112</f>
        <v>2</v>
      </c>
      <c r="FV112" s="142">
        <f>[1]playerSkillEffect!FV112</f>
        <v>0</v>
      </c>
      <c r="FW112" s="142">
        <f>[1]playerSkillEffect!FW112</f>
        <v>20</v>
      </c>
      <c r="FX112" s="142">
        <f>[1]playerSkillEffect!FX112</f>
        <v>0</v>
      </c>
      <c r="FY112" s="142">
        <f>[1]playerSkillEffect!FY112</f>
        <v>1</v>
      </c>
      <c r="FZ112" s="142">
        <f>[1]playerSkillEffect!FZ112</f>
        <v>0</v>
      </c>
      <c r="GA112" s="142">
        <f>[1]playerSkillEffect!GA112</f>
        <v>0</v>
      </c>
      <c r="GB112" s="142">
        <f>[1]playerSkillEffect!GB112</f>
        <v>0</v>
      </c>
      <c r="GC112" s="142">
        <f>[1]playerSkillEffect!GC112</f>
        <v>0</v>
      </c>
      <c r="GD112" s="142">
        <f>[1]playerSkillEffect!GD112</f>
        <v>0</v>
      </c>
      <c r="GE112" s="142">
        <f>[1]playerSkillEffect!GE112</f>
        <v>0</v>
      </c>
      <c r="GF112" s="142">
        <f>[1]playerSkillEffect!GF112</f>
        <v>0</v>
      </c>
      <c r="GG112" s="142">
        <f>[1]playerSkillEffect!GG112</f>
        <v>0</v>
      </c>
      <c r="GH112" s="142">
        <f>[1]playerSkillEffect!GH112</f>
        <v>0</v>
      </c>
    </row>
    <row r="113" spans="1:190">
      <c r="A113" s="142">
        <f>[1]playerSkillEffect!A113</f>
        <v>490051</v>
      </c>
      <c r="B113" s="142" t="str">
        <f>[1]playerSkillEffect!B113</f>
        <v>诅咒铠甲</v>
      </c>
      <c r="C113" s="142">
        <f>[1]playerSkillEffect!C113</f>
        <v>3</v>
      </c>
      <c r="D113" s="142">
        <f>[1]playerSkillEffect!D113</f>
        <v>0</v>
      </c>
      <c r="E113" s="142">
        <f>[1]playerSkillEffect!E113</f>
        <v>0</v>
      </c>
      <c r="F113" s="142">
        <f>[1]playerSkillEffect!F113</f>
        <v>3</v>
      </c>
      <c r="G113" s="142">
        <f>[1]playerSkillEffect!G113</f>
        <v>2</v>
      </c>
      <c r="H113" s="142">
        <f>[1]playerSkillEffect!H113</f>
        <v>2</v>
      </c>
      <c r="I113" s="142">
        <f>[1]playerSkillEffect!I113</f>
        <v>0</v>
      </c>
      <c r="J113" s="142">
        <f>[1]playerSkillEffect!J113</f>
        <v>0</v>
      </c>
      <c r="K113" s="142">
        <f>[1]playerSkillEffect!K113</f>
        <v>0</v>
      </c>
      <c r="L113" s="142">
        <f>[1]playerSkillEffect!L113</f>
        <v>0</v>
      </c>
      <c r="M113" s="142">
        <f>[1]playerSkillEffect!M113</f>
        <v>0</v>
      </c>
      <c r="N113" s="142" t="str">
        <f>[1]playerSkillEffect!N113</f>
        <v>PLAYERSKILL_49005</v>
      </c>
      <c r="O113" s="142" t="str">
        <f>[1]playerSkillEffect!O113</f>
        <v>PLAYERSKILLDES_490051</v>
      </c>
      <c r="P113" s="142" t="str">
        <f>[1]playerSkillEffect!P113</f>
        <v>PLAYERSKILLDES2_490051</v>
      </c>
      <c r="Q113" s="142" t="str">
        <f>[1]playerSkillEffect!Q113</f>
        <v>PLAYERSKILLDES3_490051</v>
      </c>
      <c r="R113" s="142">
        <f>[1]playerSkillEffect!R113</f>
        <v>0</v>
      </c>
      <c r="S113" s="142" t="str">
        <f>[1]playerSkillEffect!S113</f>
        <v>ps_zuzhoudafa</v>
      </c>
      <c r="T113" s="142">
        <f>[1]playerSkillEffect!T113</f>
        <v>101</v>
      </c>
      <c r="U113" s="142">
        <f>[1]playerSkillEffect!U113</f>
        <v>0</v>
      </c>
      <c r="V113" s="142">
        <f>[1]playerSkillEffect!V113</f>
        <v>0</v>
      </c>
      <c r="W113" s="142">
        <f>[1]playerSkillEffect!W113</f>
        <v>0</v>
      </c>
      <c r="X113" s="142">
        <f>[1]playerSkillEffect!X113</f>
        <v>0</v>
      </c>
      <c r="Y113" s="142">
        <f>[1]playerSkillEffect!Y113</f>
        <v>0</v>
      </c>
      <c r="Z113" s="142">
        <f>[1]playerSkillEffect!Z113</f>
        <v>0</v>
      </c>
      <c r="AA113" s="142">
        <f>[1]playerSkillEffect!AA113</f>
        <v>0</v>
      </c>
      <c r="AB113" s="142">
        <f>[1]playerSkillEffect!AB113</f>
        <v>0</v>
      </c>
      <c r="AC113" s="142">
        <f>[1]playerSkillEffect!AC113</f>
        <v>0</v>
      </c>
      <c r="AD113" s="142">
        <f>[1]playerSkillEffect!AD113</f>
        <v>0</v>
      </c>
      <c r="AE113" s="142">
        <f>[1]playerSkillEffect!AE113</f>
        <v>0</v>
      </c>
      <c r="AF113" s="142">
        <f>[1]playerSkillEffect!AF113</f>
        <v>0</v>
      </c>
      <c r="AG113" s="142">
        <f>[1]playerSkillEffect!AG113</f>
        <v>0</v>
      </c>
      <c r="AH113" s="142">
        <f>[1]playerSkillEffect!AH113</f>
        <v>0</v>
      </c>
      <c r="AI113" s="142">
        <f>[1]playerSkillEffect!AI113</f>
        <v>0</v>
      </c>
      <c r="AJ113" s="142">
        <f>[1]playerSkillEffect!AJ113</f>
        <v>0</v>
      </c>
      <c r="AK113" s="142">
        <f>[1]playerSkillEffect!AK113</f>
        <v>0</v>
      </c>
      <c r="AL113" s="142">
        <f>[1]playerSkillEffect!AL113</f>
        <v>0</v>
      </c>
      <c r="AM113" s="142">
        <f>[1]playerSkillEffect!AM113</f>
        <v>0</v>
      </c>
      <c r="AN113" s="142">
        <f>[1]playerSkillEffect!AN113</f>
        <v>0</v>
      </c>
      <c r="AO113" s="142">
        <f>[1]playerSkillEffect!AO113</f>
        <v>0</v>
      </c>
      <c r="AP113" s="142">
        <f>[1]playerSkillEffect!AP113</f>
        <v>12</v>
      </c>
      <c r="AQ113" s="142">
        <f>[1]playerSkillEffect!AQ113</f>
        <v>1</v>
      </c>
      <c r="AR113" s="142">
        <f>[1]playerSkillEffect!AR113</f>
        <v>0</v>
      </c>
      <c r="AS113" s="142">
        <f>[1]playerSkillEffect!AS113</f>
        <v>0</v>
      </c>
      <c r="AT113" s="142" t="str">
        <f>[1]playerSkillEffect!AT113</f>
        <v>[5000,0]</v>
      </c>
      <c r="AU113" s="142" t="str">
        <f>[1]playerSkillEffect!AU113</f>
        <v>[0,0]</v>
      </c>
      <c r="AV113" s="142" t="str">
        <f>[1]playerSkillEffect!AV113</f>
        <v>[0,0]</v>
      </c>
      <c r="AW113" s="142">
        <f>[1]playerSkillEffect!AW113</f>
        <v>1</v>
      </c>
      <c r="AX113" s="142">
        <f>[1]playerSkillEffect!AX113</f>
        <v>1</v>
      </c>
      <c r="AY113" s="142">
        <f>[1]playerSkillEffect!AY113</f>
        <v>1</v>
      </c>
      <c r="AZ113" s="142" t="str">
        <f>[1]playerSkillEffect!AZ113</f>
        <v/>
      </c>
      <c r="BA113" s="142">
        <f>[1]playerSkillEffect!BA113</f>
        <v>0</v>
      </c>
      <c r="BB113" s="142">
        <f>[1]playerSkillEffect!BB113</f>
        <v>1</v>
      </c>
      <c r="BC113" s="142">
        <f>[1]playerSkillEffect!BC113</f>
        <v>0</v>
      </c>
      <c r="BD113" s="142" t="str">
        <f>[1]playerSkillEffect!BD113</f>
        <v/>
      </c>
      <c r="BE113" s="142" t="str">
        <f>[1]playerSkillEffect!BE113</f>
        <v/>
      </c>
      <c r="BF113" s="142" t="str">
        <f>[1]playerSkillEffect!BF113</f>
        <v/>
      </c>
      <c r="BG113" s="142" t="str">
        <f>[1]playerSkillEffect!BG113</f>
        <v/>
      </c>
      <c r="BH113" s="142">
        <f>[1]playerSkillEffect!BH113</f>
        <v>100</v>
      </c>
      <c r="BI113" s="142">
        <f>[1]playerSkillEffect!BI113</f>
        <v>0</v>
      </c>
      <c r="BJ113" s="142">
        <f>[1]playerSkillEffect!BJ113</f>
        <v>0</v>
      </c>
      <c r="BK113" s="142">
        <f>[1]playerSkillEffect!BK113</f>
        <v>1</v>
      </c>
      <c r="BL113" s="142">
        <f>[1]playerSkillEffect!BL113</f>
        <v>2000</v>
      </c>
      <c r="BM113" s="142">
        <f>[1]playerSkillEffect!BM113</f>
        <v>2</v>
      </c>
      <c r="BN113" s="142">
        <f>[1]playerSkillEffect!BN113</f>
        <v>0</v>
      </c>
      <c r="BO113" s="142">
        <f>[1]playerSkillEffect!BO113</f>
        <v>0</v>
      </c>
      <c r="BP113" s="142" t="str">
        <f>[1]playerSkillEffect!BP113</f>
        <v>[0,0]</v>
      </c>
      <c r="BQ113" s="142">
        <f>[1]playerSkillEffect!BQ113</f>
        <v>0</v>
      </c>
      <c r="BR113" s="142">
        <f>[1]playerSkillEffect!BR113</f>
        <v>0</v>
      </c>
      <c r="BS113" s="142" t="str">
        <f>[1]playerSkillEffect!BS113</f>
        <v/>
      </c>
      <c r="BT113" s="142">
        <f>[1]playerSkillEffect!BT113</f>
        <v>0</v>
      </c>
      <c r="BU113" s="142">
        <f>[1]playerSkillEffect!BU113</f>
        <v>0</v>
      </c>
      <c r="BV113" s="142">
        <f>[1]playerSkillEffect!BV113</f>
        <v>0</v>
      </c>
      <c r="BW113" s="142" t="str">
        <f>[1]playerSkillEffect!BW113</f>
        <v/>
      </c>
      <c r="BX113" s="142">
        <f>[1]playerSkillEffect!BX113</f>
        <v>2</v>
      </c>
      <c r="BY113" s="142" t="str">
        <f>[1]playerSkillEffect!BY113</f>
        <v/>
      </c>
      <c r="BZ113" s="142" t="str">
        <f>[1]playerSkillEffect!BZ113</f>
        <v/>
      </c>
      <c r="CA113" s="142">
        <f>[1]playerSkillEffect!CA113</f>
        <v>4490051</v>
      </c>
      <c r="CB113" s="142" t="str">
        <f>[1]playerSkillEffect!CB113</f>
        <v>[100,0]</v>
      </c>
      <c r="CC113" s="142">
        <f>[1]playerSkillEffect!CC113</f>
        <v>0</v>
      </c>
      <c r="CD113" s="142">
        <f>[1]playerSkillEffect!CD113</f>
        <v>0</v>
      </c>
      <c r="CE113" s="142" t="str">
        <f>[1]playerSkillEffect!CE113</f>
        <v/>
      </c>
      <c r="CF113" s="142" t="str">
        <f>[1]playerSkillEffect!CF113</f>
        <v/>
      </c>
      <c r="CG113" s="142" t="str">
        <f>[1]playerSkillEffect!CG113</f>
        <v/>
      </c>
      <c r="CH113" s="142" t="str">
        <f>[1]playerSkillEffect!CH113</f>
        <v/>
      </c>
      <c r="CI113" s="142" t="str">
        <f>[1]playerSkillEffect!CI113</f>
        <v/>
      </c>
      <c r="CJ113" s="142">
        <f>[1]playerSkillEffect!CJ113</f>
        <v>0</v>
      </c>
      <c r="CK113" s="142">
        <f>[1]playerSkillEffect!CK113</f>
        <v>0</v>
      </c>
      <c r="CL113" s="142">
        <f>[1]playerSkillEffect!CL113</f>
        <v>0</v>
      </c>
      <c r="CM113" s="142">
        <f>[1]playerSkillEffect!CM113</f>
        <v>0</v>
      </c>
      <c r="CN113" s="142">
        <f>[1]playerSkillEffect!CN113</f>
        <v>0</v>
      </c>
      <c r="CO113" s="142">
        <f>[1]playerSkillEffect!CO113</f>
        <v>0</v>
      </c>
      <c r="CP113" s="142">
        <f>[1]playerSkillEffect!CP113</f>
        <v>0</v>
      </c>
      <c r="CQ113" s="142">
        <f>[1]playerSkillEffect!CQ113</f>
        <v>0</v>
      </c>
      <c r="CR113" s="142">
        <f>[1]playerSkillEffect!CR113</f>
        <v>0</v>
      </c>
      <c r="CS113" s="142">
        <f>[1]playerSkillEffect!CS113</f>
        <v>0</v>
      </c>
      <c r="CT113" s="142">
        <f>[1]playerSkillEffect!CT113</f>
        <v>0</v>
      </c>
      <c r="CU113" s="142">
        <f>[1]playerSkillEffect!CU113</f>
        <v>0</v>
      </c>
      <c r="CV113" s="142">
        <f>[1]playerSkillEffect!CV113</f>
        <v>0</v>
      </c>
      <c r="CW113" s="142">
        <f>[1]playerSkillEffect!CW113</f>
        <v>0</v>
      </c>
      <c r="CX113" s="142">
        <f>[1]playerSkillEffect!CX113</f>
        <v>0</v>
      </c>
      <c r="CY113" s="142">
        <f>[1]playerSkillEffect!CY113</f>
        <v>0</v>
      </c>
      <c r="CZ113" s="142">
        <f>[1]playerSkillEffect!CZ113</f>
        <v>0</v>
      </c>
      <c r="DA113" s="142">
        <f>[1]playerSkillEffect!DA113</f>
        <v>0</v>
      </c>
      <c r="DB113" s="142">
        <f>[1]playerSkillEffect!DB113</f>
        <v>0</v>
      </c>
      <c r="DC113" s="142">
        <f>[1]playerSkillEffect!DC113</f>
        <v>0</v>
      </c>
      <c r="DD113" s="142">
        <f>[1]playerSkillEffect!DD113</f>
        <v>0</v>
      </c>
      <c r="DE113" s="142">
        <f>[1]playerSkillEffect!DE113</f>
        <v>0</v>
      </c>
      <c r="DF113" s="142">
        <f>[1]playerSkillEffect!DF113</f>
        <v>0</v>
      </c>
      <c r="DG113" s="142">
        <f>[1]playerSkillEffect!DG113</f>
        <v>0</v>
      </c>
      <c r="DH113" s="142">
        <f>[1]playerSkillEffect!DH113</f>
        <v>0</v>
      </c>
      <c r="DI113" s="142">
        <f>[1]playerSkillEffect!DI113</f>
        <v>0</v>
      </c>
      <c r="DJ113" s="142">
        <f>[1]playerSkillEffect!DJ113</f>
        <v>0</v>
      </c>
      <c r="DK113" s="142">
        <f>[1]playerSkillEffect!DK113</f>
        <v>0</v>
      </c>
      <c r="DL113" s="142">
        <f>[1]playerSkillEffect!DL113</f>
        <v>0</v>
      </c>
      <c r="DM113" s="142">
        <f>[1]playerSkillEffect!DM113</f>
        <v>0</v>
      </c>
      <c r="DN113" s="142">
        <f>[1]playerSkillEffect!DN113</f>
        <v>0</v>
      </c>
      <c r="DO113" s="142">
        <f>[1]playerSkillEffect!DO113</f>
        <v>0</v>
      </c>
      <c r="DP113" s="142">
        <f>[1]playerSkillEffect!DP113</f>
        <v>0</v>
      </c>
      <c r="DQ113" s="142">
        <f>[1]playerSkillEffect!DQ113</f>
        <v>0</v>
      </c>
      <c r="DR113" s="142">
        <f>[1]playerSkillEffect!DR113</f>
        <v>0</v>
      </c>
      <c r="DS113" s="142">
        <f>[1]playerSkillEffect!DS113</f>
        <v>0</v>
      </c>
      <c r="DT113" s="142">
        <f>[1]playerSkillEffect!DT113</f>
        <v>0</v>
      </c>
      <c r="DU113" s="142">
        <f>[1]playerSkillEffect!DU113</f>
        <v>0</v>
      </c>
      <c r="DV113" s="142">
        <f>[1]playerSkillEffect!DV113</f>
        <v>0</v>
      </c>
      <c r="DW113" s="142">
        <f>[1]playerSkillEffect!DW113</f>
        <v>0</v>
      </c>
      <c r="DX113" s="142">
        <f>[1]playerSkillEffect!DX113</f>
        <v>0</v>
      </c>
      <c r="DY113" s="142">
        <f>[1]playerSkillEffect!DY113</f>
        <v>0</v>
      </c>
      <c r="DZ113" s="142">
        <f>[1]playerSkillEffect!DZ113</f>
        <v>0</v>
      </c>
      <c r="EA113" s="142">
        <f>[1]playerSkillEffect!EA113</f>
        <v>0</v>
      </c>
      <c r="EB113" s="142">
        <f>[1]playerSkillEffect!EB113</f>
        <v>0</v>
      </c>
      <c r="EC113" s="142">
        <f>[1]playerSkillEffect!EC113</f>
        <v>0</v>
      </c>
      <c r="ED113" s="142">
        <f>[1]playerSkillEffect!ED113</f>
        <v>0</v>
      </c>
      <c r="EE113" s="142">
        <f>[1]playerSkillEffect!EE113</f>
        <v>0</v>
      </c>
      <c r="EF113" s="142">
        <f>[1]playerSkillEffect!EF113</f>
        <v>0</v>
      </c>
      <c r="EG113" s="142">
        <f>[1]playerSkillEffect!EG113</f>
        <v>0</v>
      </c>
      <c r="EH113" s="142">
        <f>[1]playerSkillEffect!EH113</f>
        <v>0</v>
      </c>
      <c r="EI113" s="142">
        <f>[1]playerSkillEffect!EI113</f>
        <v>0</v>
      </c>
      <c r="EJ113" s="142">
        <f>[1]playerSkillEffect!EJ113</f>
        <v>0</v>
      </c>
      <c r="EK113" s="142">
        <f>[1]playerSkillEffect!EK113</f>
        <v>0</v>
      </c>
      <c r="EL113" s="142">
        <f>[1]playerSkillEffect!EL113</f>
        <v>0</v>
      </c>
      <c r="EM113" s="142">
        <f>[1]playerSkillEffect!EM113</f>
        <v>0</v>
      </c>
      <c r="EN113" s="142">
        <f>[1]playerSkillEffect!EN113</f>
        <v>0</v>
      </c>
      <c r="EO113" s="142">
        <f>[1]playerSkillEffect!EO113</f>
        <v>0</v>
      </c>
      <c r="EP113" s="142">
        <f>[1]playerSkillEffect!EP113</f>
        <v>0</v>
      </c>
      <c r="EQ113" s="142">
        <f>[1]playerSkillEffect!EQ113</f>
        <v>0</v>
      </c>
      <c r="ER113" s="142">
        <f>[1]playerSkillEffect!ER113</f>
        <v>0</v>
      </c>
      <c r="ES113" s="142">
        <f>[1]playerSkillEffect!ES113</f>
        <v>0</v>
      </c>
      <c r="ET113" s="142">
        <f>[1]playerSkillEffect!ET113</f>
        <v>0</v>
      </c>
      <c r="EU113" s="142">
        <f>[1]playerSkillEffect!EU113</f>
        <v>0</v>
      </c>
      <c r="EV113" s="142">
        <f>[1]playerSkillEffect!EV113</f>
        <v>0</v>
      </c>
      <c r="EW113" s="142">
        <f>[1]playerSkillEffect!EW113</f>
        <v>10</v>
      </c>
      <c r="EX113" s="142">
        <f>[1]playerSkillEffect!EX113</f>
        <v>0</v>
      </c>
      <c r="EY113" s="142">
        <f>[1]playerSkillEffect!EY113</f>
        <v>0</v>
      </c>
      <c r="EZ113" s="142">
        <f>[1]playerSkillEffect!EZ113</f>
        <v>100</v>
      </c>
      <c r="FA113" s="142">
        <f>[1]playerSkillEffect!FA113</f>
        <v>0</v>
      </c>
      <c r="FB113" s="142">
        <f>[1]playerSkillEffect!FB113</f>
        <v>0</v>
      </c>
      <c r="FC113" s="142">
        <f>[1]playerSkillEffect!FC113</f>
        <v>0</v>
      </c>
      <c r="FD113" s="142">
        <f>[1]playerSkillEffect!FD113</f>
        <v>0</v>
      </c>
      <c r="FE113" s="142">
        <f>[1]playerSkillEffect!FE113</f>
        <v>0</v>
      </c>
      <c r="FF113" s="142">
        <f>[1]playerSkillEffect!FF113</f>
        <v>0</v>
      </c>
      <c r="FG113" s="142">
        <f>[1]playerSkillEffect!FG113</f>
        <v>2</v>
      </c>
      <c r="FH113" s="142">
        <f>[1]playerSkillEffect!FH113</f>
        <v>0</v>
      </c>
      <c r="FI113" s="142">
        <f>[1]playerSkillEffect!FI113</f>
        <v>20</v>
      </c>
      <c r="FJ113" s="142">
        <f>[1]playerSkillEffect!FJ113</f>
        <v>10</v>
      </c>
      <c r="FK113" s="142">
        <f>[1]playerSkillEffect!FK113</f>
        <v>0</v>
      </c>
      <c r="FL113" s="142">
        <f>[1]playerSkillEffect!FL113</f>
        <v>0</v>
      </c>
      <c r="FM113" s="142">
        <f>[1]playerSkillEffect!FM113</f>
        <v>100</v>
      </c>
      <c r="FN113" s="142">
        <f>[1]playerSkillEffect!FN113</f>
        <v>0</v>
      </c>
      <c r="FO113" s="142">
        <f>[1]playerSkillEffect!FO113</f>
        <v>0</v>
      </c>
      <c r="FP113" s="142">
        <f>[1]playerSkillEffect!FP113</f>
        <v>0</v>
      </c>
      <c r="FQ113" s="142">
        <f>[1]playerSkillEffect!FQ113</f>
        <v>0</v>
      </c>
      <c r="FR113" s="142">
        <f>[1]playerSkillEffect!FR113</f>
        <v>0</v>
      </c>
      <c r="FS113" s="142">
        <f>[1]playerSkillEffect!FS113</f>
        <v>0</v>
      </c>
      <c r="FT113" s="142">
        <f>[1]playerSkillEffect!FT113</f>
        <v>0</v>
      </c>
      <c r="FU113" s="142">
        <f>[1]playerSkillEffect!FU113</f>
        <v>2</v>
      </c>
      <c r="FV113" s="142">
        <f>[1]playerSkillEffect!FV113</f>
        <v>0</v>
      </c>
      <c r="FW113" s="142">
        <f>[1]playerSkillEffect!FW113</f>
        <v>20</v>
      </c>
      <c r="FX113" s="142">
        <f>[1]playerSkillEffect!FX113</f>
        <v>0</v>
      </c>
      <c r="FY113" s="142">
        <f>[1]playerSkillEffect!FY113</f>
        <v>1</v>
      </c>
      <c r="FZ113" s="142">
        <f>[1]playerSkillEffect!FZ113</f>
        <v>0</v>
      </c>
      <c r="GA113" s="142">
        <f>[1]playerSkillEffect!GA113</f>
        <v>0</v>
      </c>
      <c r="GB113" s="142">
        <f>[1]playerSkillEffect!GB113</f>
        <v>0</v>
      </c>
      <c r="GC113" s="142">
        <f>[1]playerSkillEffect!GC113</f>
        <v>0</v>
      </c>
      <c r="GD113" s="142">
        <f>[1]playerSkillEffect!GD113</f>
        <v>0</v>
      </c>
      <c r="GE113" s="142">
        <f>[1]playerSkillEffect!GE113</f>
        <v>0</v>
      </c>
      <c r="GF113" s="142">
        <f>[1]playerSkillEffect!GF113</f>
        <v>0</v>
      </c>
      <c r="GG113" s="142">
        <f>[1]playerSkillEffect!GG113</f>
        <v>0</v>
      </c>
      <c r="GH113" s="142">
        <f>[1]playerSkillEffect!GH113</f>
        <v>0</v>
      </c>
    </row>
    <row r="114" spans="1:190">
      <c r="A114" s="142">
        <f>[1]playerSkillEffect!A114</f>
        <v>490052</v>
      </c>
      <c r="B114" s="142" t="str">
        <f>[1]playerSkillEffect!B114</f>
        <v>诅咒铠甲</v>
      </c>
      <c r="C114" s="142">
        <f>[1]playerSkillEffect!C114</f>
        <v>3</v>
      </c>
      <c r="D114" s="142">
        <f>[1]playerSkillEffect!D114</f>
        <v>0</v>
      </c>
      <c r="E114" s="142">
        <f>[1]playerSkillEffect!E114</f>
        <v>0</v>
      </c>
      <c r="F114" s="142">
        <f>[1]playerSkillEffect!F114</f>
        <v>3</v>
      </c>
      <c r="G114" s="142">
        <f>[1]playerSkillEffect!G114</f>
        <v>2</v>
      </c>
      <c r="H114" s="142">
        <f>[1]playerSkillEffect!H114</f>
        <v>2</v>
      </c>
      <c r="I114" s="142">
        <f>[1]playerSkillEffect!I114</f>
        <v>0</v>
      </c>
      <c r="J114" s="142">
        <f>[1]playerSkillEffect!J114</f>
        <v>0</v>
      </c>
      <c r="K114" s="142">
        <f>[1]playerSkillEffect!K114</f>
        <v>0</v>
      </c>
      <c r="L114" s="142">
        <f>[1]playerSkillEffect!L114</f>
        <v>0</v>
      </c>
      <c r="M114" s="142">
        <f>[1]playerSkillEffect!M114</f>
        <v>0</v>
      </c>
      <c r="N114" s="142" t="str">
        <f>[1]playerSkillEffect!N114</f>
        <v>PLAYERSKILL_49005</v>
      </c>
      <c r="O114" s="142" t="str">
        <f>[1]playerSkillEffect!O114</f>
        <v>PLAYERSKILLDES_490052</v>
      </c>
      <c r="P114" s="142" t="str">
        <f>[1]playerSkillEffect!P114</f>
        <v>PLAYERSKILLDES2_490052</v>
      </c>
      <c r="Q114" s="142" t="str">
        <f>[1]playerSkillEffect!Q114</f>
        <v>PLAYERSKILLDES3_490052</v>
      </c>
      <c r="R114" s="142">
        <f>[1]playerSkillEffect!R114</f>
        <v>0</v>
      </c>
      <c r="S114" s="142" t="str">
        <f>[1]playerSkillEffect!S114</f>
        <v>ps_zuzhoudafa</v>
      </c>
      <c r="T114" s="142">
        <f>[1]playerSkillEffect!T114</f>
        <v>101</v>
      </c>
      <c r="U114" s="142">
        <f>[1]playerSkillEffect!U114</f>
        <v>0</v>
      </c>
      <c r="V114" s="142">
        <f>[1]playerSkillEffect!V114</f>
        <v>0</v>
      </c>
      <c r="W114" s="142">
        <f>[1]playerSkillEffect!W114</f>
        <v>0</v>
      </c>
      <c r="X114" s="142">
        <f>[1]playerSkillEffect!X114</f>
        <v>0</v>
      </c>
      <c r="Y114" s="142">
        <f>[1]playerSkillEffect!Y114</f>
        <v>0</v>
      </c>
      <c r="Z114" s="142">
        <f>[1]playerSkillEffect!Z114</f>
        <v>0</v>
      </c>
      <c r="AA114" s="142">
        <f>[1]playerSkillEffect!AA114</f>
        <v>0</v>
      </c>
      <c r="AB114" s="142">
        <f>[1]playerSkillEffect!AB114</f>
        <v>0</v>
      </c>
      <c r="AC114" s="142">
        <f>[1]playerSkillEffect!AC114</f>
        <v>0</v>
      </c>
      <c r="AD114" s="142">
        <f>[1]playerSkillEffect!AD114</f>
        <v>0</v>
      </c>
      <c r="AE114" s="142">
        <f>[1]playerSkillEffect!AE114</f>
        <v>0</v>
      </c>
      <c r="AF114" s="142">
        <f>[1]playerSkillEffect!AF114</f>
        <v>0</v>
      </c>
      <c r="AG114" s="142">
        <f>[1]playerSkillEffect!AG114</f>
        <v>0</v>
      </c>
      <c r="AH114" s="142">
        <f>[1]playerSkillEffect!AH114</f>
        <v>0</v>
      </c>
      <c r="AI114" s="142">
        <f>[1]playerSkillEffect!AI114</f>
        <v>0</v>
      </c>
      <c r="AJ114" s="142">
        <f>[1]playerSkillEffect!AJ114</f>
        <v>0</v>
      </c>
      <c r="AK114" s="142">
        <f>[1]playerSkillEffect!AK114</f>
        <v>0</v>
      </c>
      <c r="AL114" s="142">
        <f>[1]playerSkillEffect!AL114</f>
        <v>0</v>
      </c>
      <c r="AM114" s="142">
        <f>[1]playerSkillEffect!AM114</f>
        <v>0</v>
      </c>
      <c r="AN114" s="142">
        <f>[1]playerSkillEffect!AN114</f>
        <v>0</v>
      </c>
      <c r="AO114" s="142">
        <f>[1]playerSkillEffect!AO114</f>
        <v>0</v>
      </c>
      <c r="AP114" s="142">
        <f>[1]playerSkillEffect!AP114</f>
        <v>12</v>
      </c>
      <c r="AQ114" s="142">
        <f>[1]playerSkillEffect!AQ114</f>
        <v>1</v>
      </c>
      <c r="AR114" s="142">
        <f>[1]playerSkillEffect!AR114</f>
        <v>0</v>
      </c>
      <c r="AS114" s="142">
        <f>[1]playerSkillEffect!AS114</f>
        <v>0</v>
      </c>
      <c r="AT114" s="142" t="str">
        <f>[1]playerSkillEffect!AT114</f>
        <v>[5000,0]</v>
      </c>
      <c r="AU114" s="142" t="str">
        <f>[1]playerSkillEffect!AU114</f>
        <v>[0,0]</v>
      </c>
      <c r="AV114" s="142" t="str">
        <f>[1]playerSkillEffect!AV114</f>
        <v>[0,0]</v>
      </c>
      <c r="AW114" s="142">
        <f>[1]playerSkillEffect!AW114</f>
        <v>1</v>
      </c>
      <c r="AX114" s="142">
        <f>[1]playerSkillEffect!AX114</f>
        <v>1</v>
      </c>
      <c r="AY114" s="142">
        <f>[1]playerSkillEffect!AY114</f>
        <v>1</v>
      </c>
      <c r="AZ114" s="142" t="str">
        <f>[1]playerSkillEffect!AZ114</f>
        <v/>
      </c>
      <c r="BA114" s="142">
        <f>[1]playerSkillEffect!BA114</f>
        <v>0</v>
      </c>
      <c r="BB114" s="142">
        <f>[1]playerSkillEffect!BB114</f>
        <v>1</v>
      </c>
      <c r="BC114" s="142">
        <f>[1]playerSkillEffect!BC114</f>
        <v>0</v>
      </c>
      <c r="BD114" s="142" t="str">
        <f>[1]playerSkillEffect!BD114</f>
        <v/>
      </c>
      <c r="BE114" s="142" t="str">
        <f>[1]playerSkillEffect!BE114</f>
        <v/>
      </c>
      <c r="BF114" s="142" t="str">
        <f>[1]playerSkillEffect!BF114</f>
        <v/>
      </c>
      <c r="BG114" s="142" t="str">
        <f>[1]playerSkillEffect!BG114</f>
        <v/>
      </c>
      <c r="BH114" s="142">
        <f>[1]playerSkillEffect!BH114</f>
        <v>100</v>
      </c>
      <c r="BI114" s="142">
        <f>[1]playerSkillEffect!BI114</f>
        <v>0</v>
      </c>
      <c r="BJ114" s="142">
        <f>[1]playerSkillEffect!BJ114</f>
        <v>0</v>
      </c>
      <c r="BK114" s="142">
        <f>[1]playerSkillEffect!BK114</f>
        <v>1</v>
      </c>
      <c r="BL114" s="142">
        <f>[1]playerSkillEffect!BL114</f>
        <v>2000</v>
      </c>
      <c r="BM114" s="142">
        <f>[1]playerSkillEffect!BM114</f>
        <v>2</v>
      </c>
      <c r="BN114" s="142">
        <f>[1]playerSkillEffect!BN114</f>
        <v>0</v>
      </c>
      <c r="BO114" s="142">
        <f>[1]playerSkillEffect!BO114</f>
        <v>0</v>
      </c>
      <c r="BP114" s="142" t="str">
        <f>[1]playerSkillEffect!BP114</f>
        <v>[0,0]</v>
      </c>
      <c r="BQ114" s="142">
        <f>[1]playerSkillEffect!BQ114</f>
        <v>0</v>
      </c>
      <c r="BR114" s="142">
        <f>[1]playerSkillEffect!BR114</f>
        <v>0</v>
      </c>
      <c r="BS114" s="142" t="str">
        <f>[1]playerSkillEffect!BS114</f>
        <v/>
      </c>
      <c r="BT114" s="142">
        <f>[1]playerSkillEffect!BT114</f>
        <v>0</v>
      </c>
      <c r="BU114" s="142">
        <f>[1]playerSkillEffect!BU114</f>
        <v>0</v>
      </c>
      <c r="BV114" s="142">
        <f>[1]playerSkillEffect!BV114</f>
        <v>0</v>
      </c>
      <c r="BW114" s="142" t="str">
        <f>[1]playerSkillEffect!BW114</f>
        <v/>
      </c>
      <c r="BX114" s="142">
        <f>[1]playerSkillEffect!BX114</f>
        <v>2</v>
      </c>
      <c r="BY114" s="142" t="str">
        <f>[1]playerSkillEffect!BY114</f>
        <v/>
      </c>
      <c r="BZ114" s="142" t="str">
        <f>[1]playerSkillEffect!BZ114</f>
        <v/>
      </c>
      <c r="CA114" s="142">
        <f>[1]playerSkillEffect!CA114</f>
        <v>4490052</v>
      </c>
      <c r="CB114" s="142" t="str">
        <f>[1]playerSkillEffect!CB114</f>
        <v>[100,0]</v>
      </c>
      <c r="CC114" s="142">
        <f>[1]playerSkillEffect!CC114</f>
        <v>0</v>
      </c>
      <c r="CD114" s="142">
        <f>[1]playerSkillEffect!CD114</f>
        <v>0</v>
      </c>
      <c r="CE114" s="142" t="str">
        <f>[1]playerSkillEffect!CE114</f>
        <v/>
      </c>
      <c r="CF114" s="142" t="str">
        <f>[1]playerSkillEffect!CF114</f>
        <v/>
      </c>
      <c r="CG114" s="142" t="str">
        <f>[1]playerSkillEffect!CG114</f>
        <v/>
      </c>
      <c r="CH114" s="142" t="str">
        <f>[1]playerSkillEffect!CH114</f>
        <v/>
      </c>
      <c r="CI114" s="142" t="str">
        <f>[1]playerSkillEffect!CI114</f>
        <v/>
      </c>
      <c r="CJ114" s="142">
        <f>[1]playerSkillEffect!CJ114</f>
        <v>0</v>
      </c>
      <c r="CK114" s="142">
        <f>[1]playerSkillEffect!CK114</f>
        <v>0</v>
      </c>
      <c r="CL114" s="142">
        <f>[1]playerSkillEffect!CL114</f>
        <v>0</v>
      </c>
      <c r="CM114" s="142">
        <f>[1]playerSkillEffect!CM114</f>
        <v>0</v>
      </c>
      <c r="CN114" s="142">
        <f>[1]playerSkillEffect!CN114</f>
        <v>0</v>
      </c>
      <c r="CO114" s="142">
        <f>[1]playerSkillEffect!CO114</f>
        <v>0</v>
      </c>
      <c r="CP114" s="142">
        <f>[1]playerSkillEffect!CP114</f>
        <v>0</v>
      </c>
      <c r="CQ114" s="142">
        <f>[1]playerSkillEffect!CQ114</f>
        <v>0</v>
      </c>
      <c r="CR114" s="142">
        <f>[1]playerSkillEffect!CR114</f>
        <v>0</v>
      </c>
      <c r="CS114" s="142">
        <f>[1]playerSkillEffect!CS114</f>
        <v>0</v>
      </c>
      <c r="CT114" s="142">
        <f>[1]playerSkillEffect!CT114</f>
        <v>0</v>
      </c>
      <c r="CU114" s="142">
        <f>[1]playerSkillEffect!CU114</f>
        <v>0</v>
      </c>
      <c r="CV114" s="142">
        <f>[1]playerSkillEffect!CV114</f>
        <v>0</v>
      </c>
      <c r="CW114" s="142">
        <f>[1]playerSkillEffect!CW114</f>
        <v>0</v>
      </c>
      <c r="CX114" s="142">
        <f>[1]playerSkillEffect!CX114</f>
        <v>0</v>
      </c>
      <c r="CY114" s="142">
        <f>[1]playerSkillEffect!CY114</f>
        <v>0</v>
      </c>
      <c r="CZ114" s="142">
        <f>[1]playerSkillEffect!CZ114</f>
        <v>0</v>
      </c>
      <c r="DA114" s="142">
        <f>[1]playerSkillEffect!DA114</f>
        <v>0</v>
      </c>
      <c r="DB114" s="142">
        <f>[1]playerSkillEffect!DB114</f>
        <v>0</v>
      </c>
      <c r="DC114" s="142">
        <f>[1]playerSkillEffect!DC114</f>
        <v>0</v>
      </c>
      <c r="DD114" s="142">
        <f>[1]playerSkillEffect!DD114</f>
        <v>0</v>
      </c>
      <c r="DE114" s="142">
        <f>[1]playerSkillEffect!DE114</f>
        <v>0</v>
      </c>
      <c r="DF114" s="142">
        <f>[1]playerSkillEffect!DF114</f>
        <v>0</v>
      </c>
      <c r="DG114" s="142">
        <f>[1]playerSkillEffect!DG114</f>
        <v>0</v>
      </c>
      <c r="DH114" s="142">
        <f>[1]playerSkillEffect!DH114</f>
        <v>0</v>
      </c>
      <c r="DI114" s="142">
        <f>[1]playerSkillEffect!DI114</f>
        <v>0</v>
      </c>
      <c r="DJ114" s="142">
        <f>[1]playerSkillEffect!DJ114</f>
        <v>0</v>
      </c>
      <c r="DK114" s="142">
        <f>[1]playerSkillEffect!DK114</f>
        <v>0</v>
      </c>
      <c r="DL114" s="142">
        <f>[1]playerSkillEffect!DL114</f>
        <v>0</v>
      </c>
      <c r="DM114" s="142">
        <f>[1]playerSkillEffect!DM114</f>
        <v>0</v>
      </c>
      <c r="DN114" s="142">
        <f>[1]playerSkillEffect!DN114</f>
        <v>0</v>
      </c>
      <c r="DO114" s="142">
        <f>[1]playerSkillEffect!DO114</f>
        <v>0</v>
      </c>
      <c r="DP114" s="142">
        <f>[1]playerSkillEffect!DP114</f>
        <v>0</v>
      </c>
      <c r="DQ114" s="142">
        <f>[1]playerSkillEffect!DQ114</f>
        <v>0</v>
      </c>
      <c r="DR114" s="142">
        <f>[1]playerSkillEffect!DR114</f>
        <v>0</v>
      </c>
      <c r="DS114" s="142">
        <f>[1]playerSkillEffect!DS114</f>
        <v>0</v>
      </c>
      <c r="DT114" s="142">
        <f>[1]playerSkillEffect!DT114</f>
        <v>0</v>
      </c>
      <c r="DU114" s="142">
        <f>[1]playerSkillEffect!DU114</f>
        <v>0</v>
      </c>
      <c r="DV114" s="142">
        <f>[1]playerSkillEffect!DV114</f>
        <v>0</v>
      </c>
      <c r="DW114" s="142">
        <f>[1]playerSkillEffect!DW114</f>
        <v>0</v>
      </c>
      <c r="DX114" s="142">
        <f>[1]playerSkillEffect!DX114</f>
        <v>0</v>
      </c>
      <c r="DY114" s="142">
        <f>[1]playerSkillEffect!DY114</f>
        <v>0</v>
      </c>
      <c r="DZ114" s="142">
        <f>[1]playerSkillEffect!DZ114</f>
        <v>0</v>
      </c>
      <c r="EA114" s="142">
        <f>[1]playerSkillEffect!EA114</f>
        <v>0</v>
      </c>
      <c r="EB114" s="142">
        <f>[1]playerSkillEffect!EB114</f>
        <v>0</v>
      </c>
      <c r="EC114" s="142">
        <f>[1]playerSkillEffect!EC114</f>
        <v>0</v>
      </c>
      <c r="ED114" s="142">
        <f>[1]playerSkillEffect!ED114</f>
        <v>0</v>
      </c>
      <c r="EE114" s="142">
        <f>[1]playerSkillEffect!EE114</f>
        <v>0</v>
      </c>
      <c r="EF114" s="142">
        <f>[1]playerSkillEffect!EF114</f>
        <v>0</v>
      </c>
      <c r="EG114" s="142">
        <f>[1]playerSkillEffect!EG114</f>
        <v>0</v>
      </c>
      <c r="EH114" s="142">
        <f>[1]playerSkillEffect!EH114</f>
        <v>0</v>
      </c>
      <c r="EI114" s="142">
        <f>[1]playerSkillEffect!EI114</f>
        <v>0</v>
      </c>
      <c r="EJ114" s="142">
        <f>[1]playerSkillEffect!EJ114</f>
        <v>0</v>
      </c>
      <c r="EK114" s="142">
        <f>[1]playerSkillEffect!EK114</f>
        <v>0</v>
      </c>
      <c r="EL114" s="142">
        <f>[1]playerSkillEffect!EL114</f>
        <v>0</v>
      </c>
      <c r="EM114" s="142">
        <f>[1]playerSkillEffect!EM114</f>
        <v>0</v>
      </c>
      <c r="EN114" s="142">
        <f>[1]playerSkillEffect!EN114</f>
        <v>0</v>
      </c>
      <c r="EO114" s="142">
        <f>[1]playerSkillEffect!EO114</f>
        <v>0</v>
      </c>
      <c r="EP114" s="142">
        <f>[1]playerSkillEffect!EP114</f>
        <v>0</v>
      </c>
      <c r="EQ114" s="142">
        <f>[1]playerSkillEffect!EQ114</f>
        <v>0</v>
      </c>
      <c r="ER114" s="142">
        <f>[1]playerSkillEffect!ER114</f>
        <v>0</v>
      </c>
      <c r="ES114" s="142">
        <f>[1]playerSkillEffect!ES114</f>
        <v>0</v>
      </c>
      <c r="ET114" s="142">
        <f>[1]playerSkillEffect!ET114</f>
        <v>0</v>
      </c>
      <c r="EU114" s="142">
        <f>[1]playerSkillEffect!EU114</f>
        <v>0</v>
      </c>
      <c r="EV114" s="142">
        <f>[1]playerSkillEffect!EV114</f>
        <v>0</v>
      </c>
      <c r="EW114" s="142">
        <f>[1]playerSkillEffect!EW114</f>
        <v>10</v>
      </c>
      <c r="EX114" s="142">
        <f>[1]playerSkillEffect!EX114</f>
        <v>0</v>
      </c>
      <c r="EY114" s="142">
        <f>[1]playerSkillEffect!EY114</f>
        <v>0</v>
      </c>
      <c r="EZ114" s="142">
        <f>[1]playerSkillEffect!EZ114</f>
        <v>100</v>
      </c>
      <c r="FA114" s="142">
        <f>[1]playerSkillEffect!FA114</f>
        <v>0</v>
      </c>
      <c r="FB114" s="142">
        <f>[1]playerSkillEffect!FB114</f>
        <v>0</v>
      </c>
      <c r="FC114" s="142">
        <f>[1]playerSkillEffect!FC114</f>
        <v>0</v>
      </c>
      <c r="FD114" s="142">
        <f>[1]playerSkillEffect!FD114</f>
        <v>0</v>
      </c>
      <c r="FE114" s="142">
        <f>[1]playerSkillEffect!FE114</f>
        <v>0</v>
      </c>
      <c r="FF114" s="142">
        <f>[1]playerSkillEffect!FF114</f>
        <v>0</v>
      </c>
      <c r="FG114" s="142">
        <f>[1]playerSkillEffect!FG114</f>
        <v>2</v>
      </c>
      <c r="FH114" s="142">
        <f>[1]playerSkillEffect!FH114</f>
        <v>0</v>
      </c>
      <c r="FI114" s="142">
        <f>[1]playerSkillEffect!FI114</f>
        <v>20</v>
      </c>
      <c r="FJ114" s="142">
        <f>[1]playerSkillEffect!FJ114</f>
        <v>10</v>
      </c>
      <c r="FK114" s="142">
        <f>[1]playerSkillEffect!FK114</f>
        <v>0</v>
      </c>
      <c r="FL114" s="142">
        <f>[1]playerSkillEffect!FL114</f>
        <v>0</v>
      </c>
      <c r="FM114" s="142">
        <f>[1]playerSkillEffect!FM114</f>
        <v>100</v>
      </c>
      <c r="FN114" s="142">
        <f>[1]playerSkillEffect!FN114</f>
        <v>0</v>
      </c>
      <c r="FO114" s="142">
        <f>[1]playerSkillEffect!FO114</f>
        <v>0</v>
      </c>
      <c r="FP114" s="142">
        <f>[1]playerSkillEffect!FP114</f>
        <v>0</v>
      </c>
      <c r="FQ114" s="142">
        <f>[1]playerSkillEffect!FQ114</f>
        <v>0</v>
      </c>
      <c r="FR114" s="142">
        <f>[1]playerSkillEffect!FR114</f>
        <v>0</v>
      </c>
      <c r="FS114" s="142">
        <f>[1]playerSkillEffect!FS114</f>
        <v>0</v>
      </c>
      <c r="FT114" s="142">
        <f>[1]playerSkillEffect!FT114</f>
        <v>0</v>
      </c>
      <c r="FU114" s="142">
        <f>[1]playerSkillEffect!FU114</f>
        <v>2</v>
      </c>
      <c r="FV114" s="142">
        <f>[1]playerSkillEffect!FV114</f>
        <v>0</v>
      </c>
      <c r="FW114" s="142">
        <f>[1]playerSkillEffect!FW114</f>
        <v>20</v>
      </c>
      <c r="FX114" s="142">
        <f>[1]playerSkillEffect!FX114</f>
        <v>0</v>
      </c>
      <c r="FY114" s="142">
        <f>[1]playerSkillEffect!FY114</f>
        <v>1</v>
      </c>
      <c r="FZ114" s="142">
        <f>[1]playerSkillEffect!FZ114</f>
        <v>0</v>
      </c>
      <c r="GA114" s="142">
        <f>[1]playerSkillEffect!GA114</f>
        <v>0</v>
      </c>
      <c r="GB114" s="142">
        <f>[1]playerSkillEffect!GB114</f>
        <v>0</v>
      </c>
      <c r="GC114" s="142">
        <f>[1]playerSkillEffect!GC114</f>
        <v>0</v>
      </c>
      <c r="GD114" s="142">
        <f>[1]playerSkillEffect!GD114</f>
        <v>0</v>
      </c>
      <c r="GE114" s="142">
        <f>[1]playerSkillEffect!GE114</f>
        <v>0</v>
      </c>
      <c r="GF114" s="142">
        <f>[1]playerSkillEffect!GF114</f>
        <v>0</v>
      </c>
      <c r="GG114" s="142">
        <f>[1]playerSkillEffect!GG114</f>
        <v>0</v>
      </c>
      <c r="GH114" s="142">
        <f>[1]playerSkillEffect!GH114</f>
        <v>0</v>
      </c>
    </row>
    <row r="115" spans="1:190">
      <c r="A115" s="142">
        <f>[1]playerSkillEffect!A115</f>
        <v>490053</v>
      </c>
      <c r="B115" s="142" t="str">
        <f>[1]playerSkillEffect!B115</f>
        <v>诅咒铠甲</v>
      </c>
      <c r="C115" s="142">
        <f>[1]playerSkillEffect!C115</f>
        <v>3</v>
      </c>
      <c r="D115" s="142">
        <f>[1]playerSkillEffect!D115</f>
        <v>0</v>
      </c>
      <c r="E115" s="142">
        <f>[1]playerSkillEffect!E115</f>
        <v>0</v>
      </c>
      <c r="F115" s="142">
        <f>[1]playerSkillEffect!F115</f>
        <v>3</v>
      </c>
      <c r="G115" s="142">
        <f>[1]playerSkillEffect!G115</f>
        <v>2</v>
      </c>
      <c r="H115" s="142">
        <f>[1]playerSkillEffect!H115</f>
        <v>2</v>
      </c>
      <c r="I115" s="142">
        <f>[1]playerSkillEffect!I115</f>
        <v>0</v>
      </c>
      <c r="J115" s="142">
        <f>[1]playerSkillEffect!J115</f>
        <v>0</v>
      </c>
      <c r="K115" s="142">
        <f>[1]playerSkillEffect!K115</f>
        <v>0</v>
      </c>
      <c r="L115" s="142">
        <f>[1]playerSkillEffect!L115</f>
        <v>0</v>
      </c>
      <c r="M115" s="142">
        <f>[1]playerSkillEffect!M115</f>
        <v>0</v>
      </c>
      <c r="N115" s="142" t="str">
        <f>[1]playerSkillEffect!N115</f>
        <v>PLAYERSKILL_49005</v>
      </c>
      <c r="O115" s="142" t="str">
        <f>[1]playerSkillEffect!O115</f>
        <v>PLAYERSKILLDES_490053</v>
      </c>
      <c r="P115" s="142" t="str">
        <f>[1]playerSkillEffect!P115</f>
        <v>PLAYERSKILLDES2_490053</v>
      </c>
      <c r="Q115" s="142" t="str">
        <f>[1]playerSkillEffect!Q115</f>
        <v>PLAYERSKILLDES3_490053</v>
      </c>
      <c r="R115" s="142">
        <f>[1]playerSkillEffect!R115</f>
        <v>0</v>
      </c>
      <c r="S115" s="142" t="str">
        <f>[1]playerSkillEffect!S115</f>
        <v>ps_zuzhoudafa</v>
      </c>
      <c r="T115" s="142">
        <f>[1]playerSkillEffect!T115</f>
        <v>101</v>
      </c>
      <c r="U115" s="142">
        <f>[1]playerSkillEffect!U115</f>
        <v>0</v>
      </c>
      <c r="V115" s="142">
        <f>[1]playerSkillEffect!V115</f>
        <v>0</v>
      </c>
      <c r="W115" s="142">
        <f>[1]playerSkillEffect!W115</f>
        <v>0</v>
      </c>
      <c r="X115" s="142">
        <f>[1]playerSkillEffect!X115</f>
        <v>0</v>
      </c>
      <c r="Y115" s="142">
        <f>[1]playerSkillEffect!Y115</f>
        <v>0</v>
      </c>
      <c r="Z115" s="142">
        <f>[1]playerSkillEffect!Z115</f>
        <v>0</v>
      </c>
      <c r="AA115" s="142">
        <f>[1]playerSkillEffect!AA115</f>
        <v>0</v>
      </c>
      <c r="AB115" s="142">
        <f>[1]playerSkillEffect!AB115</f>
        <v>0</v>
      </c>
      <c r="AC115" s="142">
        <f>[1]playerSkillEffect!AC115</f>
        <v>0</v>
      </c>
      <c r="AD115" s="142">
        <f>[1]playerSkillEffect!AD115</f>
        <v>0</v>
      </c>
      <c r="AE115" s="142">
        <f>[1]playerSkillEffect!AE115</f>
        <v>0</v>
      </c>
      <c r="AF115" s="142">
        <f>[1]playerSkillEffect!AF115</f>
        <v>0</v>
      </c>
      <c r="AG115" s="142">
        <f>[1]playerSkillEffect!AG115</f>
        <v>0</v>
      </c>
      <c r="AH115" s="142">
        <f>[1]playerSkillEffect!AH115</f>
        <v>0</v>
      </c>
      <c r="AI115" s="142">
        <f>[1]playerSkillEffect!AI115</f>
        <v>0</v>
      </c>
      <c r="AJ115" s="142">
        <f>[1]playerSkillEffect!AJ115</f>
        <v>0</v>
      </c>
      <c r="AK115" s="142">
        <f>[1]playerSkillEffect!AK115</f>
        <v>0</v>
      </c>
      <c r="AL115" s="142">
        <f>[1]playerSkillEffect!AL115</f>
        <v>0</v>
      </c>
      <c r="AM115" s="142">
        <f>[1]playerSkillEffect!AM115</f>
        <v>0</v>
      </c>
      <c r="AN115" s="142">
        <f>[1]playerSkillEffect!AN115</f>
        <v>0</v>
      </c>
      <c r="AO115" s="142">
        <f>[1]playerSkillEffect!AO115</f>
        <v>0</v>
      </c>
      <c r="AP115" s="142">
        <f>[1]playerSkillEffect!AP115</f>
        <v>12</v>
      </c>
      <c r="AQ115" s="142">
        <f>[1]playerSkillEffect!AQ115</f>
        <v>1</v>
      </c>
      <c r="AR115" s="142">
        <f>[1]playerSkillEffect!AR115</f>
        <v>0</v>
      </c>
      <c r="AS115" s="142">
        <f>[1]playerSkillEffect!AS115</f>
        <v>0</v>
      </c>
      <c r="AT115" s="142" t="str">
        <f>[1]playerSkillEffect!AT115</f>
        <v>[5000,0]</v>
      </c>
      <c r="AU115" s="142" t="str">
        <f>[1]playerSkillEffect!AU115</f>
        <v>[0,0]</v>
      </c>
      <c r="AV115" s="142" t="str">
        <f>[1]playerSkillEffect!AV115</f>
        <v>[0,0]</v>
      </c>
      <c r="AW115" s="142">
        <f>[1]playerSkillEffect!AW115</f>
        <v>1</v>
      </c>
      <c r="AX115" s="142">
        <f>[1]playerSkillEffect!AX115</f>
        <v>1</v>
      </c>
      <c r="AY115" s="142">
        <f>[1]playerSkillEffect!AY115</f>
        <v>1</v>
      </c>
      <c r="AZ115" s="142" t="str">
        <f>[1]playerSkillEffect!AZ115</f>
        <v/>
      </c>
      <c r="BA115" s="142">
        <f>[1]playerSkillEffect!BA115</f>
        <v>0</v>
      </c>
      <c r="BB115" s="142">
        <f>[1]playerSkillEffect!BB115</f>
        <v>1</v>
      </c>
      <c r="BC115" s="142">
        <f>[1]playerSkillEffect!BC115</f>
        <v>0</v>
      </c>
      <c r="BD115" s="142" t="str">
        <f>[1]playerSkillEffect!BD115</f>
        <v/>
      </c>
      <c r="BE115" s="142" t="str">
        <f>[1]playerSkillEffect!BE115</f>
        <v/>
      </c>
      <c r="BF115" s="142" t="str">
        <f>[1]playerSkillEffect!BF115</f>
        <v/>
      </c>
      <c r="BG115" s="142" t="str">
        <f>[1]playerSkillEffect!BG115</f>
        <v/>
      </c>
      <c r="BH115" s="142">
        <f>[1]playerSkillEffect!BH115</f>
        <v>100</v>
      </c>
      <c r="BI115" s="142">
        <f>[1]playerSkillEffect!BI115</f>
        <v>0</v>
      </c>
      <c r="BJ115" s="142">
        <f>[1]playerSkillEffect!BJ115</f>
        <v>0</v>
      </c>
      <c r="BK115" s="142">
        <f>[1]playerSkillEffect!BK115</f>
        <v>1</v>
      </c>
      <c r="BL115" s="142">
        <f>[1]playerSkillEffect!BL115</f>
        <v>2000</v>
      </c>
      <c r="BM115" s="142">
        <f>[1]playerSkillEffect!BM115</f>
        <v>2</v>
      </c>
      <c r="BN115" s="142">
        <f>[1]playerSkillEffect!BN115</f>
        <v>0</v>
      </c>
      <c r="BO115" s="142">
        <f>[1]playerSkillEffect!BO115</f>
        <v>0</v>
      </c>
      <c r="BP115" s="142" t="str">
        <f>[1]playerSkillEffect!BP115</f>
        <v>[0,0]</v>
      </c>
      <c r="BQ115" s="142">
        <f>[1]playerSkillEffect!BQ115</f>
        <v>0</v>
      </c>
      <c r="BR115" s="142">
        <f>[1]playerSkillEffect!BR115</f>
        <v>0</v>
      </c>
      <c r="BS115" s="142" t="str">
        <f>[1]playerSkillEffect!BS115</f>
        <v/>
      </c>
      <c r="BT115" s="142">
        <f>[1]playerSkillEffect!BT115</f>
        <v>0</v>
      </c>
      <c r="BU115" s="142">
        <f>[1]playerSkillEffect!BU115</f>
        <v>0</v>
      </c>
      <c r="BV115" s="142">
        <f>[1]playerSkillEffect!BV115</f>
        <v>0</v>
      </c>
      <c r="BW115" s="142" t="str">
        <f>[1]playerSkillEffect!BW115</f>
        <v/>
      </c>
      <c r="BX115" s="142">
        <f>[1]playerSkillEffect!BX115</f>
        <v>2</v>
      </c>
      <c r="BY115" s="142" t="str">
        <f>[1]playerSkillEffect!BY115</f>
        <v/>
      </c>
      <c r="BZ115" s="142" t="str">
        <f>[1]playerSkillEffect!BZ115</f>
        <v/>
      </c>
      <c r="CA115" s="142">
        <f>[1]playerSkillEffect!CA115</f>
        <v>4490053</v>
      </c>
      <c r="CB115" s="142" t="str">
        <f>[1]playerSkillEffect!CB115</f>
        <v>[100,0]</v>
      </c>
      <c r="CC115" s="142">
        <f>[1]playerSkillEffect!CC115</f>
        <v>0</v>
      </c>
      <c r="CD115" s="142">
        <f>[1]playerSkillEffect!CD115</f>
        <v>0</v>
      </c>
      <c r="CE115" s="142" t="str">
        <f>[1]playerSkillEffect!CE115</f>
        <v/>
      </c>
      <c r="CF115" s="142" t="str">
        <f>[1]playerSkillEffect!CF115</f>
        <v/>
      </c>
      <c r="CG115" s="142" t="str">
        <f>[1]playerSkillEffect!CG115</f>
        <v/>
      </c>
      <c r="CH115" s="142" t="str">
        <f>[1]playerSkillEffect!CH115</f>
        <v/>
      </c>
      <c r="CI115" s="142" t="str">
        <f>[1]playerSkillEffect!CI115</f>
        <v/>
      </c>
      <c r="CJ115" s="142">
        <f>[1]playerSkillEffect!CJ115</f>
        <v>0</v>
      </c>
      <c r="CK115" s="142">
        <f>[1]playerSkillEffect!CK115</f>
        <v>0</v>
      </c>
      <c r="CL115" s="142">
        <f>[1]playerSkillEffect!CL115</f>
        <v>0</v>
      </c>
      <c r="CM115" s="142">
        <f>[1]playerSkillEffect!CM115</f>
        <v>0</v>
      </c>
      <c r="CN115" s="142">
        <f>[1]playerSkillEffect!CN115</f>
        <v>0</v>
      </c>
      <c r="CO115" s="142">
        <f>[1]playerSkillEffect!CO115</f>
        <v>0</v>
      </c>
      <c r="CP115" s="142">
        <f>[1]playerSkillEffect!CP115</f>
        <v>0</v>
      </c>
      <c r="CQ115" s="142">
        <f>[1]playerSkillEffect!CQ115</f>
        <v>0</v>
      </c>
      <c r="CR115" s="142">
        <f>[1]playerSkillEffect!CR115</f>
        <v>0</v>
      </c>
      <c r="CS115" s="142">
        <f>[1]playerSkillEffect!CS115</f>
        <v>0</v>
      </c>
      <c r="CT115" s="142">
        <f>[1]playerSkillEffect!CT115</f>
        <v>0</v>
      </c>
      <c r="CU115" s="142">
        <f>[1]playerSkillEffect!CU115</f>
        <v>0</v>
      </c>
      <c r="CV115" s="142">
        <f>[1]playerSkillEffect!CV115</f>
        <v>0</v>
      </c>
      <c r="CW115" s="142">
        <f>[1]playerSkillEffect!CW115</f>
        <v>0</v>
      </c>
      <c r="CX115" s="142">
        <f>[1]playerSkillEffect!CX115</f>
        <v>0</v>
      </c>
      <c r="CY115" s="142">
        <f>[1]playerSkillEffect!CY115</f>
        <v>0</v>
      </c>
      <c r="CZ115" s="142">
        <f>[1]playerSkillEffect!CZ115</f>
        <v>0</v>
      </c>
      <c r="DA115" s="142">
        <f>[1]playerSkillEffect!DA115</f>
        <v>0</v>
      </c>
      <c r="DB115" s="142">
        <f>[1]playerSkillEffect!DB115</f>
        <v>0</v>
      </c>
      <c r="DC115" s="142">
        <f>[1]playerSkillEffect!DC115</f>
        <v>0</v>
      </c>
      <c r="DD115" s="142">
        <f>[1]playerSkillEffect!DD115</f>
        <v>0</v>
      </c>
      <c r="DE115" s="142">
        <f>[1]playerSkillEffect!DE115</f>
        <v>0</v>
      </c>
      <c r="DF115" s="142">
        <f>[1]playerSkillEffect!DF115</f>
        <v>0</v>
      </c>
      <c r="DG115" s="142">
        <f>[1]playerSkillEffect!DG115</f>
        <v>0</v>
      </c>
      <c r="DH115" s="142">
        <f>[1]playerSkillEffect!DH115</f>
        <v>0</v>
      </c>
      <c r="DI115" s="142">
        <f>[1]playerSkillEffect!DI115</f>
        <v>0</v>
      </c>
      <c r="DJ115" s="142">
        <f>[1]playerSkillEffect!DJ115</f>
        <v>0</v>
      </c>
      <c r="DK115" s="142">
        <f>[1]playerSkillEffect!DK115</f>
        <v>0</v>
      </c>
      <c r="DL115" s="142">
        <f>[1]playerSkillEffect!DL115</f>
        <v>0</v>
      </c>
      <c r="DM115" s="142">
        <f>[1]playerSkillEffect!DM115</f>
        <v>0</v>
      </c>
      <c r="DN115" s="142">
        <f>[1]playerSkillEffect!DN115</f>
        <v>0</v>
      </c>
      <c r="DO115" s="142">
        <f>[1]playerSkillEffect!DO115</f>
        <v>0</v>
      </c>
      <c r="DP115" s="142">
        <f>[1]playerSkillEffect!DP115</f>
        <v>0</v>
      </c>
      <c r="DQ115" s="142">
        <f>[1]playerSkillEffect!DQ115</f>
        <v>0</v>
      </c>
      <c r="DR115" s="142">
        <f>[1]playerSkillEffect!DR115</f>
        <v>0</v>
      </c>
      <c r="DS115" s="142">
        <f>[1]playerSkillEffect!DS115</f>
        <v>0</v>
      </c>
      <c r="DT115" s="142">
        <f>[1]playerSkillEffect!DT115</f>
        <v>0</v>
      </c>
      <c r="DU115" s="142">
        <f>[1]playerSkillEffect!DU115</f>
        <v>0</v>
      </c>
      <c r="DV115" s="142">
        <f>[1]playerSkillEffect!DV115</f>
        <v>0</v>
      </c>
      <c r="DW115" s="142">
        <f>[1]playerSkillEffect!DW115</f>
        <v>0</v>
      </c>
      <c r="DX115" s="142">
        <f>[1]playerSkillEffect!DX115</f>
        <v>0</v>
      </c>
      <c r="DY115" s="142">
        <f>[1]playerSkillEffect!DY115</f>
        <v>0</v>
      </c>
      <c r="DZ115" s="142">
        <f>[1]playerSkillEffect!DZ115</f>
        <v>0</v>
      </c>
      <c r="EA115" s="142">
        <f>[1]playerSkillEffect!EA115</f>
        <v>0</v>
      </c>
      <c r="EB115" s="142">
        <f>[1]playerSkillEffect!EB115</f>
        <v>0</v>
      </c>
      <c r="EC115" s="142">
        <f>[1]playerSkillEffect!EC115</f>
        <v>0</v>
      </c>
      <c r="ED115" s="142">
        <f>[1]playerSkillEffect!ED115</f>
        <v>0</v>
      </c>
      <c r="EE115" s="142">
        <f>[1]playerSkillEffect!EE115</f>
        <v>0</v>
      </c>
      <c r="EF115" s="142">
        <f>[1]playerSkillEffect!EF115</f>
        <v>0</v>
      </c>
      <c r="EG115" s="142">
        <f>[1]playerSkillEffect!EG115</f>
        <v>0</v>
      </c>
      <c r="EH115" s="142">
        <f>[1]playerSkillEffect!EH115</f>
        <v>0</v>
      </c>
      <c r="EI115" s="142">
        <f>[1]playerSkillEffect!EI115</f>
        <v>0</v>
      </c>
      <c r="EJ115" s="142">
        <f>[1]playerSkillEffect!EJ115</f>
        <v>0</v>
      </c>
      <c r="EK115" s="142">
        <f>[1]playerSkillEffect!EK115</f>
        <v>0</v>
      </c>
      <c r="EL115" s="142">
        <f>[1]playerSkillEffect!EL115</f>
        <v>0</v>
      </c>
      <c r="EM115" s="142">
        <f>[1]playerSkillEffect!EM115</f>
        <v>0</v>
      </c>
      <c r="EN115" s="142">
        <f>[1]playerSkillEffect!EN115</f>
        <v>0</v>
      </c>
      <c r="EO115" s="142">
        <f>[1]playerSkillEffect!EO115</f>
        <v>0</v>
      </c>
      <c r="EP115" s="142">
        <f>[1]playerSkillEffect!EP115</f>
        <v>0</v>
      </c>
      <c r="EQ115" s="142">
        <f>[1]playerSkillEffect!EQ115</f>
        <v>0</v>
      </c>
      <c r="ER115" s="142">
        <f>[1]playerSkillEffect!ER115</f>
        <v>0</v>
      </c>
      <c r="ES115" s="142">
        <f>[1]playerSkillEffect!ES115</f>
        <v>0</v>
      </c>
      <c r="ET115" s="142">
        <f>[1]playerSkillEffect!ET115</f>
        <v>0</v>
      </c>
      <c r="EU115" s="142">
        <f>[1]playerSkillEffect!EU115</f>
        <v>0</v>
      </c>
      <c r="EV115" s="142">
        <f>[1]playerSkillEffect!EV115</f>
        <v>0</v>
      </c>
      <c r="EW115" s="142">
        <f>[1]playerSkillEffect!EW115</f>
        <v>10</v>
      </c>
      <c r="EX115" s="142">
        <f>[1]playerSkillEffect!EX115</f>
        <v>0</v>
      </c>
      <c r="EY115" s="142">
        <f>[1]playerSkillEffect!EY115</f>
        <v>0</v>
      </c>
      <c r="EZ115" s="142">
        <f>[1]playerSkillEffect!EZ115</f>
        <v>100</v>
      </c>
      <c r="FA115" s="142">
        <f>[1]playerSkillEffect!FA115</f>
        <v>0</v>
      </c>
      <c r="FB115" s="142">
        <f>[1]playerSkillEffect!FB115</f>
        <v>0</v>
      </c>
      <c r="FC115" s="142">
        <f>[1]playerSkillEffect!FC115</f>
        <v>0</v>
      </c>
      <c r="FD115" s="142">
        <f>[1]playerSkillEffect!FD115</f>
        <v>0</v>
      </c>
      <c r="FE115" s="142">
        <f>[1]playerSkillEffect!FE115</f>
        <v>0</v>
      </c>
      <c r="FF115" s="142">
        <f>[1]playerSkillEffect!FF115</f>
        <v>0</v>
      </c>
      <c r="FG115" s="142">
        <f>[1]playerSkillEffect!FG115</f>
        <v>2</v>
      </c>
      <c r="FH115" s="142">
        <f>[1]playerSkillEffect!FH115</f>
        <v>0</v>
      </c>
      <c r="FI115" s="142">
        <f>[1]playerSkillEffect!FI115</f>
        <v>20</v>
      </c>
      <c r="FJ115" s="142">
        <f>[1]playerSkillEffect!FJ115</f>
        <v>10</v>
      </c>
      <c r="FK115" s="142">
        <f>[1]playerSkillEffect!FK115</f>
        <v>0</v>
      </c>
      <c r="FL115" s="142">
        <f>[1]playerSkillEffect!FL115</f>
        <v>0</v>
      </c>
      <c r="FM115" s="142">
        <f>[1]playerSkillEffect!FM115</f>
        <v>100</v>
      </c>
      <c r="FN115" s="142">
        <f>[1]playerSkillEffect!FN115</f>
        <v>0</v>
      </c>
      <c r="FO115" s="142">
        <f>[1]playerSkillEffect!FO115</f>
        <v>0</v>
      </c>
      <c r="FP115" s="142">
        <f>[1]playerSkillEffect!FP115</f>
        <v>0</v>
      </c>
      <c r="FQ115" s="142">
        <f>[1]playerSkillEffect!FQ115</f>
        <v>0</v>
      </c>
      <c r="FR115" s="142">
        <f>[1]playerSkillEffect!FR115</f>
        <v>0</v>
      </c>
      <c r="FS115" s="142">
        <f>[1]playerSkillEffect!FS115</f>
        <v>0</v>
      </c>
      <c r="FT115" s="142">
        <f>[1]playerSkillEffect!FT115</f>
        <v>0</v>
      </c>
      <c r="FU115" s="142">
        <f>[1]playerSkillEffect!FU115</f>
        <v>2</v>
      </c>
      <c r="FV115" s="142">
        <f>[1]playerSkillEffect!FV115</f>
        <v>0</v>
      </c>
      <c r="FW115" s="142">
        <f>[1]playerSkillEffect!FW115</f>
        <v>20</v>
      </c>
      <c r="FX115" s="142">
        <f>[1]playerSkillEffect!FX115</f>
        <v>0</v>
      </c>
      <c r="FY115" s="142">
        <f>[1]playerSkillEffect!FY115</f>
        <v>1</v>
      </c>
      <c r="FZ115" s="142">
        <f>[1]playerSkillEffect!FZ115</f>
        <v>0</v>
      </c>
      <c r="GA115" s="142">
        <f>[1]playerSkillEffect!GA115</f>
        <v>0</v>
      </c>
      <c r="GB115" s="142">
        <f>[1]playerSkillEffect!GB115</f>
        <v>0</v>
      </c>
      <c r="GC115" s="142">
        <f>[1]playerSkillEffect!GC115</f>
        <v>0</v>
      </c>
      <c r="GD115" s="142">
        <f>[1]playerSkillEffect!GD115</f>
        <v>0</v>
      </c>
      <c r="GE115" s="142">
        <f>[1]playerSkillEffect!GE115</f>
        <v>0</v>
      </c>
      <c r="GF115" s="142">
        <f>[1]playerSkillEffect!GF115</f>
        <v>0</v>
      </c>
      <c r="GG115" s="142">
        <f>[1]playerSkillEffect!GG115</f>
        <v>0</v>
      </c>
      <c r="GH115" s="142">
        <f>[1]playerSkillEffect!GH115</f>
        <v>0</v>
      </c>
    </row>
    <row r="116" spans="1:190">
      <c r="A116" s="142">
        <f>[1]playerSkillEffect!A116</f>
        <v>490054</v>
      </c>
      <c r="B116" s="142" t="str">
        <f>[1]playerSkillEffect!B116</f>
        <v>诅咒铠甲</v>
      </c>
      <c r="C116" s="142">
        <f>[1]playerSkillEffect!C116</f>
        <v>3</v>
      </c>
      <c r="D116" s="142">
        <f>[1]playerSkillEffect!D116</f>
        <v>0</v>
      </c>
      <c r="E116" s="142">
        <f>[1]playerSkillEffect!E116</f>
        <v>0</v>
      </c>
      <c r="F116" s="142">
        <f>[1]playerSkillEffect!F116</f>
        <v>3</v>
      </c>
      <c r="G116" s="142">
        <f>[1]playerSkillEffect!G116</f>
        <v>2</v>
      </c>
      <c r="H116" s="142">
        <f>[1]playerSkillEffect!H116</f>
        <v>2</v>
      </c>
      <c r="I116" s="142">
        <f>[1]playerSkillEffect!I116</f>
        <v>0</v>
      </c>
      <c r="J116" s="142">
        <f>[1]playerSkillEffect!J116</f>
        <v>0</v>
      </c>
      <c r="K116" s="142">
        <f>[1]playerSkillEffect!K116</f>
        <v>0</v>
      </c>
      <c r="L116" s="142">
        <f>[1]playerSkillEffect!L116</f>
        <v>0</v>
      </c>
      <c r="M116" s="142">
        <f>[1]playerSkillEffect!M116</f>
        <v>0</v>
      </c>
      <c r="N116" s="142" t="str">
        <f>[1]playerSkillEffect!N116</f>
        <v>PLAYERSKILL_49005</v>
      </c>
      <c r="O116" s="142" t="str">
        <f>[1]playerSkillEffect!O116</f>
        <v>PLAYERSKILLDES_490054</v>
      </c>
      <c r="P116" s="142" t="str">
        <f>[1]playerSkillEffect!P116</f>
        <v>PLAYERSKILLDES2_490054</v>
      </c>
      <c r="Q116" s="142" t="str">
        <f>[1]playerSkillEffect!Q116</f>
        <v>PLAYERSKILLDES3_490054</v>
      </c>
      <c r="R116" s="142">
        <f>[1]playerSkillEffect!R116</f>
        <v>0</v>
      </c>
      <c r="S116" s="142" t="str">
        <f>[1]playerSkillEffect!S116</f>
        <v>ps_zuzhoudafa</v>
      </c>
      <c r="T116" s="142">
        <f>[1]playerSkillEffect!T116</f>
        <v>101</v>
      </c>
      <c r="U116" s="142">
        <f>[1]playerSkillEffect!U116</f>
        <v>0</v>
      </c>
      <c r="V116" s="142">
        <f>[1]playerSkillEffect!V116</f>
        <v>0</v>
      </c>
      <c r="W116" s="142">
        <f>[1]playerSkillEffect!W116</f>
        <v>0</v>
      </c>
      <c r="X116" s="142">
        <f>[1]playerSkillEffect!X116</f>
        <v>0</v>
      </c>
      <c r="Y116" s="142">
        <f>[1]playerSkillEffect!Y116</f>
        <v>0</v>
      </c>
      <c r="Z116" s="142">
        <f>[1]playerSkillEffect!Z116</f>
        <v>0</v>
      </c>
      <c r="AA116" s="142">
        <f>[1]playerSkillEffect!AA116</f>
        <v>0</v>
      </c>
      <c r="AB116" s="142">
        <f>[1]playerSkillEffect!AB116</f>
        <v>0</v>
      </c>
      <c r="AC116" s="142">
        <f>[1]playerSkillEffect!AC116</f>
        <v>0</v>
      </c>
      <c r="AD116" s="142">
        <f>[1]playerSkillEffect!AD116</f>
        <v>0</v>
      </c>
      <c r="AE116" s="142">
        <f>[1]playerSkillEffect!AE116</f>
        <v>0</v>
      </c>
      <c r="AF116" s="142">
        <f>[1]playerSkillEffect!AF116</f>
        <v>0</v>
      </c>
      <c r="AG116" s="142">
        <f>[1]playerSkillEffect!AG116</f>
        <v>0</v>
      </c>
      <c r="AH116" s="142">
        <f>[1]playerSkillEffect!AH116</f>
        <v>0</v>
      </c>
      <c r="AI116" s="142">
        <f>[1]playerSkillEffect!AI116</f>
        <v>0</v>
      </c>
      <c r="AJ116" s="142">
        <f>[1]playerSkillEffect!AJ116</f>
        <v>0</v>
      </c>
      <c r="AK116" s="142">
        <f>[1]playerSkillEffect!AK116</f>
        <v>0</v>
      </c>
      <c r="AL116" s="142">
        <f>[1]playerSkillEffect!AL116</f>
        <v>0</v>
      </c>
      <c r="AM116" s="142">
        <f>[1]playerSkillEffect!AM116</f>
        <v>0</v>
      </c>
      <c r="AN116" s="142">
        <f>[1]playerSkillEffect!AN116</f>
        <v>0</v>
      </c>
      <c r="AO116" s="142">
        <f>[1]playerSkillEffect!AO116</f>
        <v>0</v>
      </c>
      <c r="AP116" s="142">
        <f>[1]playerSkillEffect!AP116</f>
        <v>12</v>
      </c>
      <c r="AQ116" s="142">
        <f>[1]playerSkillEffect!AQ116</f>
        <v>1</v>
      </c>
      <c r="AR116" s="142">
        <f>[1]playerSkillEffect!AR116</f>
        <v>0</v>
      </c>
      <c r="AS116" s="142">
        <f>[1]playerSkillEffect!AS116</f>
        <v>0</v>
      </c>
      <c r="AT116" s="142" t="str">
        <f>[1]playerSkillEffect!AT116</f>
        <v>[5000,0]</v>
      </c>
      <c r="AU116" s="142" t="str">
        <f>[1]playerSkillEffect!AU116</f>
        <v>[0,0]</v>
      </c>
      <c r="AV116" s="142" t="str">
        <f>[1]playerSkillEffect!AV116</f>
        <v>[0,0]</v>
      </c>
      <c r="AW116" s="142">
        <f>[1]playerSkillEffect!AW116</f>
        <v>1</v>
      </c>
      <c r="AX116" s="142">
        <f>[1]playerSkillEffect!AX116</f>
        <v>1</v>
      </c>
      <c r="AY116" s="142">
        <f>[1]playerSkillEffect!AY116</f>
        <v>1</v>
      </c>
      <c r="AZ116" s="142" t="str">
        <f>[1]playerSkillEffect!AZ116</f>
        <v/>
      </c>
      <c r="BA116" s="142">
        <f>[1]playerSkillEffect!BA116</f>
        <v>0</v>
      </c>
      <c r="BB116" s="142">
        <f>[1]playerSkillEffect!BB116</f>
        <v>1</v>
      </c>
      <c r="BC116" s="142">
        <f>[1]playerSkillEffect!BC116</f>
        <v>0</v>
      </c>
      <c r="BD116" s="142" t="str">
        <f>[1]playerSkillEffect!BD116</f>
        <v/>
      </c>
      <c r="BE116" s="142" t="str">
        <f>[1]playerSkillEffect!BE116</f>
        <v/>
      </c>
      <c r="BF116" s="142" t="str">
        <f>[1]playerSkillEffect!BF116</f>
        <v/>
      </c>
      <c r="BG116" s="142" t="str">
        <f>[1]playerSkillEffect!BG116</f>
        <v/>
      </c>
      <c r="BH116" s="142">
        <f>[1]playerSkillEffect!BH116</f>
        <v>100</v>
      </c>
      <c r="BI116" s="142">
        <f>[1]playerSkillEffect!BI116</f>
        <v>0</v>
      </c>
      <c r="BJ116" s="142">
        <f>[1]playerSkillEffect!BJ116</f>
        <v>0</v>
      </c>
      <c r="BK116" s="142">
        <f>[1]playerSkillEffect!BK116</f>
        <v>1</v>
      </c>
      <c r="BL116" s="142">
        <f>[1]playerSkillEffect!BL116</f>
        <v>2000</v>
      </c>
      <c r="BM116" s="142">
        <f>[1]playerSkillEffect!BM116</f>
        <v>2</v>
      </c>
      <c r="BN116" s="142">
        <f>[1]playerSkillEffect!BN116</f>
        <v>0</v>
      </c>
      <c r="BO116" s="142">
        <f>[1]playerSkillEffect!BO116</f>
        <v>0</v>
      </c>
      <c r="BP116" s="142" t="str">
        <f>[1]playerSkillEffect!BP116</f>
        <v>[0,0]</v>
      </c>
      <c r="BQ116" s="142">
        <f>[1]playerSkillEffect!BQ116</f>
        <v>0</v>
      </c>
      <c r="BR116" s="142">
        <f>[1]playerSkillEffect!BR116</f>
        <v>0</v>
      </c>
      <c r="BS116" s="142" t="str">
        <f>[1]playerSkillEffect!BS116</f>
        <v/>
      </c>
      <c r="BT116" s="142">
        <f>[1]playerSkillEffect!BT116</f>
        <v>0</v>
      </c>
      <c r="BU116" s="142">
        <f>[1]playerSkillEffect!BU116</f>
        <v>0</v>
      </c>
      <c r="BV116" s="142">
        <f>[1]playerSkillEffect!BV116</f>
        <v>0</v>
      </c>
      <c r="BW116" s="142" t="str">
        <f>[1]playerSkillEffect!BW116</f>
        <v/>
      </c>
      <c r="BX116" s="142">
        <f>[1]playerSkillEffect!BX116</f>
        <v>2</v>
      </c>
      <c r="BY116" s="142" t="str">
        <f>[1]playerSkillEffect!BY116</f>
        <v/>
      </c>
      <c r="BZ116" s="142" t="str">
        <f>[1]playerSkillEffect!BZ116</f>
        <v/>
      </c>
      <c r="CA116" s="142">
        <f>[1]playerSkillEffect!CA116</f>
        <v>4490054</v>
      </c>
      <c r="CB116" s="142" t="str">
        <f>[1]playerSkillEffect!CB116</f>
        <v>[100,0]</v>
      </c>
      <c r="CC116" s="142">
        <f>[1]playerSkillEffect!CC116</f>
        <v>0</v>
      </c>
      <c r="CD116" s="142">
        <f>[1]playerSkillEffect!CD116</f>
        <v>0</v>
      </c>
      <c r="CE116" s="142" t="str">
        <f>[1]playerSkillEffect!CE116</f>
        <v/>
      </c>
      <c r="CF116" s="142" t="str">
        <f>[1]playerSkillEffect!CF116</f>
        <v/>
      </c>
      <c r="CG116" s="142" t="str">
        <f>[1]playerSkillEffect!CG116</f>
        <v/>
      </c>
      <c r="CH116" s="142" t="str">
        <f>[1]playerSkillEffect!CH116</f>
        <v/>
      </c>
      <c r="CI116" s="142" t="str">
        <f>[1]playerSkillEffect!CI116</f>
        <v/>
      </c>
      <c r="CJ116" s="142">
        <f>[1]playerSkillEffect!CJ116</f>
        <v>0</v>
      </c>
      <c r="CK116" s="142">
        <f>[1]playerSkillEffect!CK116</f>
        <v>0</v>
      </c>
      <c r="CL116" s="142">
        <f>[1]playerSkillEffect!CL116</f>
        <v>0</v>
      </c>
      <c r="CM116" s="142">
        <f>[1]playerSkillEffect!CM116</f>
        <v>0</v>
      </c>
      <c r="CN116" s="142">
        <f>[1]playerSkillEffect!CN116</f>
        <v>0</v>
      </c>
      <c r="CO116" s="142">
        <f>[1]playerSkillEffect!CO116</f>
        <v>0</v>
      </c>
      <c r="CP116" s="142">
        <f>[1]playerSkillEffect!CP116</f>
        <v>0</v>
      </c>
      <c r="CQ116" s="142">
        <f>[1]playerSkillEffect!CQ116</f>
        <v>0</v>
      </c>
      <c r="CR116" s="142">
        <f>[1]playerSkillEffect!CR116</f>
        <v>0</v>
      </c>
      <c r="CS116" s="142">
        <f>[1]playerSkillEffect!CS116</f>
        <v>0</v>
      </c>
      <c r="CT116" s="142">
        <f>[1]playerSkillEffect!CT116</f>
        <v>0</v>
      </c>
      <c r="CU116" s="142">
        <f>[1]playerSkillEffect!CU116</f>
        <v>0</v>
      </c>
      <c r="CV116" s="142">
        <f>[1]playerSkillEffect!CV116</f>
        <v>0</v>
      </c>
      <c r="CW116" s="142">
        <f>[1]playerSkillEffect!CW116</f>
        <v>0</v>
      </c>
      <c r="CX116" s="142">
        <f>[1]playerSkillEffect!CX116</f>
        <v>0</v>
      </c>
      <c r="CY116" s="142">
        <f>[1]playerSkillEffect!CY116</f>
        <v>0</v>
      </c>
      <c r="CZ116" s="142">
        <f>[1]playerSkillEffect!CZ116</f>
        <v>0</v>
      </c>
      <c r="DA116" s="142">
        <f>[1]playerSkillEffect!DA116</f>
        <v>0</v>
      </c>
      <c r="DB116" s="142">
        <f>[1]playerSkillEffect!DB116</f>
        <v>0</v>
      </c>
      <c r="DC116" s="142">
        <f>[1]playerSkillEffect!DC116</f>
        <v>0</v>
      </c>
      <c r="DD116" s="142">
        <f>[1]playerSkillEffect!DD116</f>
        <v>0</v>
      </c>
      <c r="DE116" s="142">
        <f>[1]playerSkillEffect!DE116</f>
        <v>0</v>
      </c>
      <c r="DF116" s="142">
        <f>[1]playerSkillEffect!DF116</f>
        <v>0</v>
      </c>
      <c r="DG116" s="142">
        <f>[1]playerSkillEffect!DG116</f>
        <v>0</v>
      </c>
      <c r="DH116" s="142">
        <f>[1]playerSkillEffect!DH116</f>
        <v>0</v>
      </c>
      <c r="DI116" s="142">
        <f>[1]playerSkillEffect!DI116</f>
        <v>0</v>
      </c>
      <c r="DJ116" s="142">
        <f>[1]playerSkillEffect!DJ116</f>
        <v>0</v>
      </c>
      <c r="DK116" s="142">
        <f>[1]playerSkillEffect!DK116</f>
        <v>0</v>
      </c>
      <c r="DL116" s="142">
        <f>[1]playerSkillEffect!DL116</f>
        <v>0</v>
      </c>
      <c r="DM116" s="142">
        <f>[1]playerSkillEffect!DM116</f>
        <v>0</v>
      </c>
      <c r="DN116" s="142">
        <f>[1]playerSkillEffect!DN116</f>
        <v>0</v>
      </c>
      <c r="DO116" s="142">
        <f>[1]playerSkillEffect!DO116</f>
        <v>0</v>
      </c>
      <c r="DP116" s="142">
        <f>[1]playerSkillEffect!DP116</f>
        <v>0</v>
      </c>
      <c r="DQ116" s="142">
        <f>[1]playerSkillEffect!DQ116</f>
        <v>0</v>
      </c>
      <c r="DR116" s="142">
        <f>[1]playerSkillEffect!DR116</f>
        <v>0</v>
      </c>
      <c r="DS116" s="142">
        <f>[1]playerSkillEffect!DS116</f>
        <v>0</v>
      </c>
      <c r="DT116" s="142">
        <f>[1]playerSkillEffect!DT116</f>
        <v>0</v>
      </c>
      <c r="DU116" s="142">
        <f>[1]playerSkillEffect!DU116</f>
        <v>0</v>
      </c>
      <c r="DV116" s="142">
        <f>[1]playerSkillEffect!DV116</f>
        <v>0</v>
      </c>
      <c r="DW116" s="142">
        <f>[1]playerSkillEffect!DW116</f>
        <v>0</v>
      </c>
      <c r="DX116" s="142">
        <f>[1]playerSkillEffect!DX116</f>
        <v>0</v>
      </c>
      <c r="DY116" s="142">
        <f>[1]playerSkillEffect!DY116</f>
        <v>0</v>
      </c>
      <c r="DZ116" s="142">
        <f>[1]playerSkillEffect!DZ116</f>
        <v>0</v>
      </c>
      <c r="EA116" s="142">
        <f>[1]playerSkillEffect!EA116</f>
        <v>0</v>
      </c>
      <c r="EB116" s="142">
        <f>[1]playerSkillEffect!EB116</f>
        <v>0</v>
      </c>
      <c r="EC116" s="142">
        <f>[1]playerSkillEffect!EC116</f>
        <v>0</v>
      </c>
      <c r="ED116" s="142">
        <f>[1]playerSkillEffect!ED116</f>
        <v>0</v>
      </c>
      <c r="EE116" s="142">
        <f>[1]playerSkillEffect!EE116</f>
        <v>0</v>
      </c>
      <c r="EF116" s="142">
        <f>[1]playerSkillEffect!EF116</f>
        <v>0</v>
      </c>
      <c r="EG116" s="142">
        <f>[1]playerSkillEffect!EG116</f>
        <v>0</v>
      </c>
      <c r="EH116" s="142">
        <f>[1]playerSkillEffect!EH116</f>
        <v>0</v>
      </c>
      <c r="EI116" s="142">
        <f>[1]playerSkillEffect!EI116</f>
        <v>0</v>
      </c>
      <c r="EJ116" s="142">
        <f>[1]playerSkillEffect!EJ116</f>
        <v>0</v>
      </c>
      <c r="EK116" s="142">
        <f>[1]playerSkillEffect!EK116</f>
        <v>0</v>
      </c>
      <c r="EL116" s="142">
        <f>[1]playerSkillEffect!EL116</f>
        <v>0</v>
      </c>
      <c r="EM116" s="142">
        <f>[1]playerSkillEffect!EM116</f>
        <v>0</v>
      </c>
      <c r="EN116" s="142">
        <f>[1]playerSkillEffect!EN116</f>
        <v>0</v>
      </c>
      <c r="EO116" s="142">
        <f>[1]playerSkillEffect!EO116</f>
        <v>0</v>
      </c>
      <c r="EP116" s="142">
        <f>[1]playerSkillEffect!EP116</f>
        <v>0</v>
      </c>
      <c r="EQ116" s="142">
        <f>[1]playerSkillEffect!EQ116</f>
        <v>0</v>
      </c>
      <c r="ER116" s="142">
        <f>[1]playerSkillEffect!ER116</f>
        <v>0</v>
      </c>
      <c r="ES116" s="142">
        <f>[1]playerSkillEffect!ES116</f>
        <v>0</v>
      </c>
      <c r="ET116" s="142">
        <f>[1]playerSkillEffect!ET116</f>
        <v>0</v>
      </c>
      <c r="EU116" s="142">
        <f>[1]playerSkillEffect!EU116</f>
        <v>0</v>
      </c>
      <c r="EV116" s="142">
        <f>[1]playerSkillEffect!EV116</f>
        <v>0</v>
      </c>
      <c r="EW116" s="142">
        <f>[1]playerSkillEffect!EW116</f>
        <v>10</v>
      </c>
      <c r="EX116" s="142">
        <f>[1]playerSkillEffect!EX116</f>
        <v>0</v>
      </c>
      <c r="EY116" s="142">
        <f>[1]playerSkillEffect!EY116</f>
        <v>0</v>
      </c>
      <c r="EZ116" s="142">
        <f>[1]playerSkillEffect!EZ116</f>
        <v>100</v>
      </c>
      <c r="FA116" s="142">
        <f>[1]playerSkillEffect!FA116</f>
        <v>0</v>
      </c>
      <c r="FB116" s="142">
        <f>[1]playerSkillEffect!FB116</f>
        <v>0</v>
      </c>
      <c r="FC116" s="142">
        <f>[1]playerSkillEffect!FC116</f>
        <v>0</v>
      </c>
      <c r="FD116" s="142">
        <f>[1]playerSkillEffect!FD116</f>
        <v>0</v>
      </c>
      <c r="FE116" s="142">
        <f>[1]playerSkillEffect!FE116</f>
        <v>0</v>
      </c>
      <c r="FF116" s="142">
        <f>[1]playerSkillEffect!FF116</f>
        <v>0</v>
      </c>
      <c r="FG116" s="142">
        <f>[1]playerSkillEffect!FG116</f>
        <v>2</v>
      </c>
      <c r="FH116" s="142">
        <f>[1]playerSkillEffect!FH116</f>
        <v>0</v>
      </c>
      <c r="FI116" s="142">
        <f>[1]playerSkillEffect!FI116</f>
        <v>20</v>
      </c>
      <c r="FJ116" s="142">
        <f>[1]playerSkillEffect!FJ116</f>
        <v>10</v>
      </c>
      <c r="FK116" s="142">
        <f>[1]playerSkillEffect!FK116</f>
        <v>0</v>
      </c>
      <c r="FL116" s="142">
        <f>[1]playerSkillEffect!FL116</f>
        <v>0</v>
      </c>
      <c r="FM116" s="142">
        <f>[1]playerSkillEffect!FM116</f>
        <v>100</v>
      </c>
      <c r="FN116" s="142">
        <f>[1]playerSkillEffect!FN116</f>
        <v>0</v>
      </c>
      <c r="FO116" s="142">
        <f>[1]playerSkillEffect!FO116</f>
        <v>0</v>
      </c>
      <c r="FP116" s="142">
        <f>[1]playerSkillEffect!FP116</f>
        <v>0</v>
      </c>
      <c r="FQ116" s="142">
        <f>[1]playerSkillEffect!FQ116</f>
        <v>0</v>
      </c>
      <c r="FR116" s="142">
        <f>[1]playerSkillEffect!FR116</f>
        <v>0</v>
      </c>
      <c r="FS116" s="142">
        <f>[1]playerSkillEffect!FS116</f>
        <v>0</v>
      </c>
      <c r="FT116" s="142">
        <f>[1]playerSkillEffect!FT116</f>
        <v>0</v>
      </c>
      <c r="FU116" s="142">
        <f>[1]playerSkillEffect!FU116</f>
        <v>2</v>
      </c>
      <c r="FV116" s="142">
        <f>[1]playerSkillEffect!FV116</f>
        <v>0</v>
      </c>
      <c r="FW116" s="142">
        <f>[1]playerSkillEffect!FW116</f>
        <v>20</v>
      </c>
      <c r="FX116" s="142">
        <f>[1]playerSkillEffect!FX116</f>
        <v>0</v>
      </c>
      <c r="FY116" s="142">
        <f>[1]playerSkillEffect!FY116</f>
        <v>1</v>
      </c>
      <c r="FZ116" s="142">
        <f>[1]playerSkillEffect!FZ116</f>
        <v>0</v>
      </c>
      <c r="GA116" s="142">
        <f>[1]playerSkillEffect!GA116</f>
        <v>0</v>
      </c>
      <c r="GB116" s="142">
        <f>[1]playerSkillEffect!GB116</f>
        <v>0</v>
      </c>
      <c r="GC116" s="142">
        <f>[1]playerSkillEffect!GC116</f>
        <v>0</v>
      </c>
      <c r="GD116" s="142">
        <f>[1]playerSkillEffect!GD116</f>
        <v>0</v>
      </c>
      <c r="GE116" s="142">
        <f>[1]playerSkillEffect!GE116</f>
        <v>0</v>
      </c>
      <c r="GF116" s="142">
        <f>[1]playerSkillEffect!GF116</f>
        <v>0</v>
      </c>
      <c r="GG116" s="142">
        <f>[1]playerSkillEffect!GG116</f>
        <v>0</v>
      </c>
      <c r="GH116" s="142">
        <f>[1]playerSkillEffect!GH116</f>
        <v>0</v>
      </c>
    </row>
    <row r="117" spans="1:190">
      <c r="A117" s="142">
        <f>[1]playerSkillEffect!A117</f>
        <v>490055</v>
      </c>
      <c r="B117" s="142" t="str">
        <f>[1]playerSkillEffect!B117</f>
        <v>诅咒铠甲</v>
      </c>
      <c r="C117" s="142">
        <f>[1]playerSkillEffect!C117</f>
        <v>3</v>
      </c>
      <c r="D117" s="142">
        <f>[1]playerSkillEffect!D117</f>
        <v>0</v>
      </c>
      <c r="E117" s="142">
        <f>[1]playerSkillEffect!E117</f>
        <v>0</v>
      </c>
      <c r="F117" s="142">
        <f>[1]playerSkillEffect!F117</f>
        <v>3</v>
      </c>
      <c r="G117" s="142">
        <f>[1]playerSkillEffect!G117</f>
        <v>2</v>
      </c>
      <c r="H117" s="142">
        <f>[1]playerSkillEffect!H117</f>
        <v>2</v>
      </c>
      <c r="I117" s="142">
        <f>[1]playerSkillEffect!I117</f>
        <v>0</v>
      </c>
      <c r="J117" s="142">
        <f>[1]playerSkillEffect!J117</f>
        <v>0</v>
      </c>
      <c r="K117" s="142">
        <f>[1]playerSkillEffect!K117</f>
        <v>0</v>
      </c>
      <c r="L117" s="142">
        <f>[1]playerSkillEffect!L117</f>
        <v>0</v>
      </c>
      <c r="M117" s="142">
        <f>[1]playerSkillEffect!M117</f>
        <v>0</v>
      </c>
      <c r="N117" s="142" t="str">
        <f>[1]playerSkillEffect!N117</f>
        <v>PLAYERSKILL_49005</v>
      </c>
      <c r="O117" s="142" t="str">
        <f>[1]playerSkillEffect!O117</f>
        <v>PLAYERSKILLDES_490055</v>
      </c>
      <c r="P117" s="142" t="str">
        <f>[1]playerSkillEffect!P117</f>
        <v>PLAYERSKILLDES2_490055</v>
      </c>
      <c r="Q117" s="142" t="str">
        <f>[1]playerSkillEffect!Q117</f>
        <v>PLAYERSKILLDES3_490055</v>
      </c>
      <c r="R117" s="142">
        <f>[1]playerSkillEffect!R117</f>
        <v>0</v>
      </c>
      <c r="S117" s="142" t="str">
        <f>[1]playerSkillEffect!S117</f>
        <v>ps_zuzhoudafa</v>
      </c>
      <c r="T117" s="142">
        <f>[1]playerSkillEffect!T117</f>
        <v>101</v>
      </c>
      <c r="U117" s="142">
        <f>[1]playerSkillEffect!U117</f>
        <v>0</v>
      </c>
      <c r="V117" s="142">
        <f>[1]playerSkillEffect!V117</f>
        <v>0</v>
      </c>
      <c r="W117" s="142">
        <f>[1]playerSkillEffect!W117</f>
        <v>0</v>
      </c>
      <c r="X117" s="142">
        <f>[1]playerSkillEffect!X117</f>
        <v>0</v>
      </c>
      <c r="Y117" s="142">
        <f>[1]playerSkillEffect!Y117</f>
        <v>0</v>
      </c>
      <c r="Z117" s="142">
        <f>[1]playerSkillEffect!Z117</f>
        <v>0</v>
      </c>
      <c r="AA117" s="142">
        <f>[1]playerSkillEffect!AA117</f>
        <v>0</v>
      </c>
      <c r="AB117" s="142">
        <f>[1]playerSkillEffect!AB117</f>
        <v>0</v>
      </c>
      <c r="AC117" s="142">
        <f>[1]playerSkillEffect!AC117</f>
        <v>0</v>
      </c>
      <c r="AD117" s="142">
        <f>[1]playerSkillEffect!AD117</f>
        <v>0</v>
      </c>
      <c r="AE117" s="142">
        <f>[1]playerSkillEffect!AE117</f>
        <v>0</v>
      </c>
      <c r="AF117" s="142">
        <f>[1]playerSkillEffect!AF117</f>
        <v>0</v>
      </c>
      <c r="AG117" s="142">
        <f>[1]playerSkillEffect!AG117</f>
        <v>0</v>
      </c>
      <c r="AH117" s="142">
        <f>[1]playerSkillEffect!AH117</f>
        <v>0</v>
      </c>
      <c r="AI117" s="142">
        <f>[1]playerSkillEffect!AI117</f>
        <v>0</v>
      </c>
      <c r="AJ117" s="142">
        <f>[1]playerSkillEffect!AJ117</f>
        <v>0</v>
      </c>
      <c r="AK117" s="142">
        <f>[1]playerSkillEffect!AK117</f>
        <v>0</v>
      </c>
      <c r="AL117" s="142">
        <f>[1]playerSkillEffect!AL117</f>
        <v>0</v>
      </c>
      <c r="AM117" s="142">
        <f>[1]playerSkillEffect!AM117</f>
        <v>0</v>
      </c>
      <c r="AN117" s="142">
        <f>[1]playerSkillEffect!AN117</f>
        <v>0</v>
      </c>
      <c r="AO117" s="142">
        <f>[1]playerSkillEffect!AO117</f>
        <v>0</v>
      </c>
      <c r="AP117" s="142">
        <f>[1]playerSkillEffect!AP117</f>
        <v>12</v>
      </c>
      <c r="AQ117" s="142">
        <f>[1]playerSkillEffect!AQ117</f>
        <v>1</v>
      </c>
      <c r="AR117" s="142">
        <f>[1]playerSkillEffect!AR117</f>
        <v>0</v>
      </c>
      <c r="AS117" s="142">
        <f>[1]playerSkillEffect!AS117</f>
        <v>0</v>
      </c>
      <c r="AT117" s="142" t="str">
        <f>[1]playerSkillEffect!AT117</f>
        <v>[5000,0]</v>
      </c>
      <c r="AU117" s="142" t="str">
        <f>[1]playerSkillEffect!AU117</f>
        <v>[0,0]</v>
      </c>
      <c r="AV117" s="142" t="str">
        <f>[1]playerSkillEffect!AV117</f>
        <v>[0,0]</v>
      </c>
      <c r="AW117" s="142">
        <f>[1]playerSkillEffect!AW117</f>
        <v>1</v>
      </c>
      <c r="AX117" s="142">
        <f>[1]playerSkillEffect!AX117</f>
        <v>1</v>
      </c>
      <c r="AY117" s="142">
        <f>[1]playerSkillEffect!AY117</f>
        <v>1</v>
      </c>
      <c r="AZ117" s="142" t="str">
        <f>[1]playerSkillEffect!AZ117</f>
        <v/>
      </c>
      <c r="BA117" s="142">
        <f>[1]playerSkillEffect!BA117</f>
        <v>0</v>
      </c>
      <c r="BB117" s="142">
        <f>[1]playerSkillEffect!BB117</f>
        <v>1</v>
      </c>
      <c r="BC117" s="142">
        <f>[1]playerSkillEffect!BC117</f>
        <v>0</v>
      </c>
      <c r="BD117" s="142" t="str">
        <f>[1]playerSkillEffect!BD117</f>
        <v/>
      </c>
      <c r="BE117" s="142" t="str">
        <f>[1]playerSkillEffect!BE117</f>
        <v/>
      </c>
      <c r="BF117" s="142" t="str">
        <f>[1]playerSkillEffect!BF117</f>
        <v/>
      </c>
      <c r="BG117" s="142" t="str">
        <f>[1]playerSkillEffect!BG117</f>
        <v/>
      </c>
      <c r="BH117" s="142">
        <f>[1]playerSkillEffect!BH117</f>
        <v>100</v>
      </c>
      <c r="BI117" s="142">
        <f>[1]playerSkillEffect!BI117</f>
        <v>0</v>
      </c>
      <c r="BJ117" s="142">
        <f>[1]playerSkillEffect!BJ117</f>
        <v>0</v>
      </c>
      <c r="BK117" s="142">
        <f>[1]playerSkillEffect!BK117</f>
        <v>1</v>
      </c>
      <c r="BL117" s="142">
        <f>[1]playerSkillEffect!BL117</f>
        <v>2000</v>
      </c>
      <c r="BM117" s="142">
        <f>[1]playerSkillEffect!BM117</f>
        <v>2</v>
      </c>
      <c r="BN117" s="142">
        <f>[1]playerSkillEffect!BN117</f>
        <v>0</v>
      </c>
      <c r="BO117" s="142">
        <f>[1]playerSkillEffect!BO117</f>
        <v>0</v>
      </c>
      <c r="BP117" s="142" t="str">
        <f>[1]playerSkillEffect!BP117</f>
        <v>[0,0]</v>
      </c>
      <c r="BQ117" s="142">
        <f>[1]playerSkillEffect!BQ117</f>
        <v>0</v>
      </c>
      <c r="BR117" s="142">
        <f>[1]playerSkillEffect!BR117</f>
        <v>0</v>
      </c>
      <c r="BS117" s="142" t="str">
        <f>[1]playerSkillEffect!BS117</f>
        <v/>
      </c>
      <c r="BT117" s="142">
        <f>[1]playerSkillEffect!BT117</f>
        <v>0</v>
      </c>
      <c r="BU117" s="142">
        <f>[1]playerSkillEffect!BU117</f>
        <v>0</v>
      </c>
      <c r="BV117" s="142">
        <f>[1]playerSkillEffect!BV117</f>
        <v>0</v>
      </c>
      <c r="BW117" s="142" t="str">
        <f>[1]playerSkillEffect!BW117</f>
        <v/>
      </c>
      <c r="BX117" s="142">
        <f>[1]playerSkillEffect!BX117</f>
        <v>2</v>
      </c>
      <c r="BY117" s="142" t="str">
        <f>[1]playerSkillEffect!BY117</f>
        <v/>
      </c>
      <c r="BZ117" s="142" t="str">
        <f>[1]playerSkillEffect!BZ117</f>
        <v/>
      </c>
      <c r="CA117" s="142">
        <f>[1]playerSkillEffect!CA117</f>
        <v>4490055</v>
      </c>
      <c r="CB117" s="142" t="str">
        <f>[1]playerSkillEffect!CB117</f>
        <v>[100,0]</v>
      </c>
      <c r="CC117" s="142">
        <f>[1]playerSkillEffect!CC117</f>
        <v>0</v>
      </c>
      <c r="CD117" s="142">
        <f>[1]playerSkillEffect!CD117</f>
        <v>0</v>
      </c>
      <c r="CE117" s="142" t="str">
        <f>[1]playerSkillEffect!CE117</f>
        <v/>
      </c>
      <c r="CF117" s="142" t="str">
        <f>[1]playerSkillEffect!CF117</f>
        <v/>
      </c>
      <c r="CG117" s="142" t="str">
        <f>[1]playerSkillEffect!CG117</f>
        <v/>
      </c>
      <c r="CH117" s="142" t="str">
        <f>[1]playerSkillEffect!CH117</f>
        <v/>
      </c>
      <c r="CI117" s="142" t="str">
        <f>[1]playerSkillEffect!CI117</f>
        <v/>
      </c>
      <c r="CJ117" s="142">
        <f>[1]playerSkillEffect!CJ117</f>
        <v>0</v>
      </c>
      <c r="CK117" s="142">
        <f>[1]playerSkillEffect!CK117</f>
        <v>0</v>
      </c>
      <c r="CL117" s="142">
        <f>[1]playerSkillEffect!CL117</f>
        <v>0</v>
      </c>
      <c r="CM117" s="142">
        <f>[1]playerSkillEffect!CM117</f>
        <v>0</v>
      </c>
      <c r="CN117" s="142">
        <f>[1]playerSkillEffect!CN117</f>
        <v>0</v>
      </c>
      <c r="CO117" s="142">
        <f>[1]playerSkillEffect!CO117</f>
        <v>0</v>
      </c>
      <c r="CP117" s="142">
        <f>[1]playerSkillEffect!CP117</f>
        <v>0</v>
      </c>
      <c r="CQ117" s="142">
        <f>[1]playerSkillEffect!CQ117</f>
        <v>0</v>
      </c>
      <c r="CR117" s="142">
        <f>[1]playerSkillEffect!CR117</f>
        <v>0</v>
      </c>
      <c r="CS117" s="142">
        <f>[1]playerSkillEffect!CS117</f>
        <v>0</v>
      </c>
      <c r="CT117" s="142">
        <f>[1]playerSkillEffect!CT117</f>
        <v>0</v>
      </c>
      <c r="CU117" s="142">
        <f>[1]playerSkillEffect!CU117</f>
        <v>0</v>
      </c>
      <c r="CV117" s="142">
        <f>[1]playerSkillEffect!CV117</f>
        <v>0</v>
      </c>
      <c r="CW117" s="142">
        <f>[1]playerSkillEffect!CW117</f>
        <v>0</v>
      </c>
      <c r="CX117" s="142">
        <f>[1]playerSkillEffect!CX117</f>
        <v>0</v>
      </c>
      <c r="CY117" s="142">
        <f>[1]playerSkillEffect!CY117</f>
        <v>0</v>
      </c>
      <c r="CZ117" s="142">
        <f>[1]playerSkillEffect!CZ117</f>
        <v>0</v>
      </c>
      <c r="DA117" s="142">
        <f>[1]playerSkillEffect!DA117</f>
        <v>0</v>
      </c>
      <c r="DB117" s="142">
        <f>[1]playerSkillEffect!DB117</f>
        <v>0</v>
      </c>
      <c r="DC117" s="142">
        <f>[1]playerSkillEffect!DC117</f>
        <v>0</v>
      </c>
      <c r="DD117" s="142">
        <f>[1]playerSkillEffect!DD117</f>
        <v>0</v>
      </c>
      <c r="DE117" s="142">
        <f>[1]playerSkillEffect!DE117</f>
        <v>0</v>
      </c>
      <c r="DF117" s="142">
        <f>[1]playerSkillEffect!DF117</f>
        <v>0</v>
      </c>
      <c r="DG117" s="142">
        <f>[1]playerSkillEffect!DG117</f>
        <v>0</v>
      </c>
      <c r="DH117" s="142">
        <f>[1]playerSkillEffect!DH117</f>
        <v>0</v>
      </c>
      <c r="DI117" s="142">
        <f>[1]playerSkillEffect!DI117</f>
        <v>0</v>
      </c>
      <c r="DJ117" s="142">
        <f>[1]playerSkillEffect!DJ117</f>
        <v>0</v>
      </c>
      <c r="DK117" s="142">
        <f>[1]playerSkillEffect!DK117</f>
        <v>0</v>
      </c>
      <c r="DL117" s="142">
        <f>[1]playerSkillEffect!DL117</f>
        <v>0</v>
      </c>
      <c r="DM117" s="142">
        <f>[1]playerSkillEffect!DM117</f>
        <v>0</v>
      </c>
      <c r="DN117" s="142">
        <f>[1]playerSkillEffect!DN117</f>
        <v>0</v>
      </c>
      <c r="DO117" s="142">
        <f>[1]playerSkillEffect!DO117</f>
        <v>0</v>
      </c>
      <c r="DP117" s="142">
        <f>[1]playerSkillEffect!DP117</f>
        <v>0</v>
      </c>
      <c r="DQ117" s="142">
        <f>[1]playerSkillEffect!DQ117</f>
        <v>0</v>
      </c>
      <c r="DR117" s="142">
        <f>[1]playerSkillEffect!DR117</f>
        <v>0</v>
      </c>
      <c r="DS117" s="142">
        <f>[1]playerSkillEffect!DS117</f>
        <v>0</v>
      </c>
      <c r="DT117" s="142">
        <f>[1]playerSkillEffect!DT117</f>
        <v>0</v>
      </c>
      <c r="DU117" s="142">
        <f>[1]playerSkillEffect!DU117</f>
        <v>0</v>
      </c>
      <c r="DV117" s="142">
        <f>[1]playerSkillEffect!DV117</f>
        <v>0</v>
      </c>
      <c r="DW117" s="142">
        <f>[1]playerSkillEffect!DW117</f>
        <v>0</v>
      </c>
      <c r="DX117" s="142">
        <f>[1]playerSkillEffect!DX117</f>
        <v>0</v>
      </c>
      <c r="DY117" s="142">
        <f>[1]playerSkillEffect!DY117</f>
        <v>0</v>
      </c>
      <c r="DZ117" s="142">
        <f>[1]playerSkillEffect!DZ117</f>
        <v>0</v>
      </c>
      <c r="EA117" s="142">
        <f>[1]playerSkillEffect!EA117</f>
        <v>0</v>
      </c>
      <c r="EB117" s="142">
        <f>[1]playerSkillEffect!EB117</f>
        <v>0</v>
      </c>
      <c r="EC117" s="142">
        <f>[1]playerSkillEffect!EC117</f>
        <v>0</v>
      </c>
      <c r="ED117" s="142">
        <f>[1]playerSkillEffect!ED117</f>
        <v>0</v>
      </c>
      <c r="EE117" s="142">
        <f>[1]playerSkillEffect!EE117</f>
        <v>0</v>
      </c>
      <c r="EF117" s="142">
        <f>[1]playerSkillEffect!EF117</f>
        <v>0</v>
      </c>
      <c r="EG117" s="142">
        <f>[1]playerSkillEffect!EG117</f>
        <v>0</v>
      </c>
      <c r="EH117" s="142">
        <f>[1]playerSkillEffect!EH117</f>
        <v>0</v>
      </c>
      <c r="EI117" s="142">
        <f>[1]playerSkillEffect!EI117</f>
        <v>0</v>
      </c>
      <c r="EJ117" s="142">
        <f>[1]playerSkillEffect!EJ117</f>
        <v>0</v>
      </c>
      <c r="EK117" s="142">
        <f>[1]playerSkillEffect!EK117</f>
        <v>0</v>
      </c>
      <c r="EL117" s="142">
        <f>[1]playerSkillEffect!EL117</f>
        <v>0</v>
      </c>
      <c r="EM117" s="142">
        <f>[1]playerSkillEffect!EM117</f>
        <v>0</v>
      </c>
      <c r="EN117" s="142">
        <f>[1]playerSkillEffect!EN117</f>
        <v>0</v>
      </c>
      <c r="EO117" s="142">
        <f>[1]playerSkillEffect!EO117</f>
        <v>0</v>
      </c>
      <c r="EP117" s="142">
        <f>[1]playerSkillEffect!EP117</f>
        <v>0</v>
      </c>
      <c r="EQ117" s="142">
        <f>[1]playerSkillEffect!EQ117</f>
        <v>0</v>
      </c>
      <c r="ER117" s="142">
        <f>[1]playerSkillEffect!ER117</f>
        <v>0</v>
      </c>
      <c r="ES117" s="142">
        <f>[1]playerSkillEffect!ES117</f>
        <v>0</v>
      </c>
      <c r="ET117" s="142">
        <f>[1]playerSkillEffect!ET117</f>
        <v>0</v>
      </c>
      <c r="EU117" s="142">
        <f>[1]playerSkillEffect!EU117</f>
        <v>0</v>
      </c>
      <c r="EV117" s="142">
        <f>[1]playerSkillEffect!EV117</f>
        <v>0</v>
      </c>
      <c r="EW117" s="142">
        <f>[1]playerSkillEffect!EW117</f>
        <v>10</v>
      </c>
      <c r="EX117" s="142">
        <f>[1]playerSkillEffect!EX117</f>
        <v>0</v>
      </c>
      <c r="EY117" s="142">
        <f>[1]playerSkillEffect!EY117</f>
        <v>0</v>
      </c>
      <c r="EZ117" s="142">
        <f>[1]playerSkillEffect!EZ117</f>
        <v>100</v>
      </c>
      <c r="FA117" s="142">
        <f>[1]playerSkillEffect!FA117</f>
        <v>0</v>
      </c>
      <c r="FB117" s="142">
        <f>[1]playerSkillEffect!FB117</f>
        <v>0</v>
      </c>
      <c r="FC117" s="142">
        <f>[1]playerSkillEffect!FC117</f>
        <v>0</v>
      </c>
      <c r="FD117" s="142">
        <f>[1]playerSkillEffect!FD117</f>
        <v>0</v>
      </c>
      <c r="FE117" s="142">
        <f>[1]playerSkillEffect!FE117</f>
        <v>0</v>
      </c>
      <c r="FF117" s="142">
        <f>[1]playerSkillEffect!FF117</f>
        <v>0</v>
      </c>
      <c r="FG117" s="142">
        <f>[1]playerSkillEffect!FG117</f>
        <v>2</v>
      </c>
      <c r="FH117" s="142">
        <f>[1]playerSkillEffect!FH117</f>
        <v>0</v>
      </c>
      <c r="FI117" s="142">
        <f>[1]playerSkillEffect!FI117</f>
        <v>20</v>
      </c>
      <c r="FJ117" s="142">
        <f>[1]playerSkillEffect!FJ117</f>
        <v>10</v>
      </c>
      <c r="FK117" s="142">
        <f>[1]playerSkillEffect!FK117</f>
        <v>0</v>
      </c>
      <c r="FL117" s="142">
        <f>[1]playerSkillEffect!FL117</f>
        <v>0</v>
      </c>
      <c r="FM117" s="142">
        <f>[1]playerSkillEffect!FM117</f>
        <v>100</v>
      </c>
      <c r="FN117" s="142">
        <f>[1]playerSkillEffect!FN117</f>
        <v>0</v>
      </c>
      <c r="FO117" s="142">
        <f>[1]playerSkillEffect!FO117</f>
        <v>0</v>
      </c>
      <c r="FP117" s="142">
        <f>[1]playerSkillEffect!FP117</f>
        <v>0</v>
      </c>
      <c r="FQ117" s="142">
        <f>[1]playerSkillEffect!FQ117</f>
        <v>0</v>
      </c>
      <c r="FR117" s="142">
        <f>[1]playerSkillEffect!FR117</f>
        <v>0</v>
      </c>
      <c r="FS117" s="142">
        <f>[1]playerSkillEffect!FS117</f>
        <v>0</v>
      </c>
      <c r="FT117" s="142">
        <f>[1]playerSkillEffect!FT117</f>
        <v>0</v>
      </c>
      <c r="FU117" s="142">
        <f>[1]playerSkillEffect!FU117</f>
        <v>2</v>
      </c>
      <c r="FV117" s="142">
        <f>[1]playerSkillEffect!FV117</f>
        <v>0</v>
      </c>
      <c r="FW117" s="142">
        <f>[1]playerSkillEffect!FW117</f>
        <v>20</v>
      </c>
      <c r="FX117" s="142">
        <f>[1]playerSkillEffect!FX117</f>
        <v>0</v>
      </c>
      <c r="FY117" s="142">
        <f>[1]playerSkillEffect!FY117</f>
        <v>1</v>
      </c>
      <c r="FZ117" s="142">
        <f>[1]playerSkillEffect!FZ117</f>
        <v>0</v>
      </c>
      <c r="GA117" s="142">
        <f>[1]playerSkillEffect!GA117</f>
        <v>0</v>
      </c>
      <c r="GB117" s="142">
        <f>[1]playerSkillEffect!GB117</f>
        <v>0</v>
      </c>
      <c r="GC117" s="142">
        <f>[1]playerSkillEffect!GC117</f>
        <v>0</v>
      </c>
      <c r="GD117" s="142">
        <f>[1]playerSkillEffect!GD117</f>
        <v>0</v>
      </c>
      <c r="GE117" s="142">
        <f>[1]playerSkillEffect!GE117</f>
        <v>0</v>
      </c>
      <c r="GF117" s="142">
        <f>[1]playerSkillEffect!GF117</f>
        <v>0</v>
      </c>
      <c r="GG117" s="142">
        <f>[1]playerSkillEffect!GG117</f>
        <v>0</v>
      </c>
      <c r="GH117" s="142">
        <f>[1]playerSkillEffect!GH117</f>
        <v>0</v>
      </c>
    </row>
    <row r="118" spans="1:190">
      <c r="A118" s="142">
        <f>[1]playerSkillEffect!A118</f>
        <v>490056</v>
      </c>
      <c r="B118" s="142" t="str">
        <f>[1]playerSkillEffect!B118</f>
        <v>诅咒铠甲</v>
      </c>
      <c r="C118" s="142">
        <f>[1]playerSkillEffect!C118</f>
        <v>3</v>
      </c>
      <c r="D118" s="142">
        <f>[1]playerSkillEffect!D118</f>
        <v>0</v>
      </c>
      <c r="E118" s="142">
        <f>[1]playerSkillEffect!E118</f>
        <v>0</v>
      </c>
      <c r="F118" s="142">
        <f>[1]playerSkillEffect!F118</f>
        <v>3</v>
      </c>
      <c r="G118" s="142">
        <f>[1]playerSkillEffect!G118</f>
        <v>2</v>
      </c>
      <c r="H118" s="142">
        <f>[1]playerSkillEffect!H118</f>
        <v>2</v>
      </c>
      <c r="I118" s="142">
        <f>[1]playerSkillEffect!I118</f>
        <v>0</v>
      </c>
      <c r="J118" s="142">
        <f>[1]playerSkillEffect!J118</f>
        <v>0</v>
      </c>
      <c r="K118" s="142">
        <f>[1]playerSkillEffect!K118</f>
        <v>0</v>
      </c>
      <c r="L118" s="142">
        <f>[1]playerSkillEffect!L118</f>
        <v>0</v>
      </c>
      <c r="M118" s="142">
        <f>[1]playerSkillEffect!M118</f>
        <v>0</v>
      </c>
      <c r="N118" s="142" t="str">
        <f>[1]playerSkillEffect!N118</f>
        <v>PLAYERSKILL_49005</v>
      </c>
      <c r="O118" s="142" t="str">
        <f>[1]playerSkillEffect!O118</f>
        <v>PLAYERSKILLDES_490056</v>
      </c>
      <c r="P118" s="142" t="str">
        <f>[1]playerSkillEffect!P118</f>
        <v>PLAYERSKILLDES2_490056</v>
      </c>
      <c r="Q118" s="142" t="str">
        <f>[1]playerSkillEffect!Q118</f>
        <v>PLAYERSKILLDES3_490056</v>
      </c>
      <c r="R118" s="142">
        <f>[1]playerSkillEffect!R118</f>
        <v>0</v>
      </c>
      <c r="S118" s="142" t="str">
        <f>[1]playerSkillEffect!S118</f>
        <v>ps_zuzhoudafa</v>
      </c>
      <c r="T118" s="142">
        <f>[1]playerSkillEffect!T118</f>
        <v>101</v>
      </c>
      <c r="U118" s="142">
        <f>[1]playerSkillEffect!U118</f>
        <v>0</v>
      </c>
      <c r="V118" s="142">
        <f>[1]playerSkillEffect!V118</f>
        <v>0</v>
      </c>
      <c r="W118" s="142">
        <f>[1]playerSkillEffect!W118</f>
        <v>0</v>
      </c>
      <c r="X118" s="142">
        <f>[1]playerSkillEffect!X118</f>
        <v>0</v>
      </c>
      <c r="Y118" s="142">
        <f>[1]playerSkillEffect!Y118</f>
        <v>0</v>
      </c>
      <c r="Z118" s="142">
        <f>[1]playerSkillEffect!Z118</f>
        <v>0</v>
      </c>
      <c r="AA118" s="142">
        <f>[1]playerSkillEffect!AA118</f>
        <v>0</v>
      </c>
      <c r="AB118" s="142">
        <f>[1]playerSkillEffect!AB118</f>
        <v>0</v>
      </c>
      <c r="AC118" s="142">
        <f>[1]playerSkillEffect!AC118</f>
        <v>0</v>
      </c>
      <c r="AD118" s="142">
        <f>[1]playerSkillEffect!AD118</f>
        <v>0</v>
      </c>
      <c r="AE118" s="142">
        <f>[1]playerSkillEffect!AE118</f>
        <v>0</v>
      </c>
      <c r="AF118" s="142">
        <f>[1]playerSkillEffect!AF118</f>
        <v>0</v>
      </c>
      <c r="AG118" s="142">
        <f>[1]playerSkillEffect!AG118</f>
        <v>0</v>
      </c>
      <c r="AH118" s="142">
        <f>[1]playerSkillEffect!AH118</f>
        <v>0</v>
      </c>
      <c r="AI118" s="142">
        <f>[1]playerSkillEffect!AI118</f>
        <v>0</v>
      </c>
      <c r="AJ118" s="142">
        <f>[1]playerSkillEffect!AJ118</f>
        <v>0</v>
      </c>
      <c r="AK118" s="142">
        <f>[1]playerSkillEffect!AK118</f>
        <v>0</v>
      </c>
      <c r="AL118" s="142">
        <f>[1]playerSkillEffect!AL118</f>
        <v>0</v>
      </c>
      <c r="AM118" s="142">
        <f>[1]playerSkillEffect!AM118</f>
        <v>0</v>
      </c>
      <c r="AN118" s="142">
        <f>[1]playerSkillEffect!AN118</f>
        <v>0</v>
      </c>
      <c r="AO118" s="142">
        <f>[1]playerSkillEffect!AO118</f>
        <v>0</v>
      </c>
      <c r="AP118" s="142">
        <f>[1]playerSkillEffect!AP118</f>
        <v>12</v>
      </c>
      <c r="AQ118" s="142">
        <f>[1]playerSkillEffect!AQ118</f>
        <v>1</v>
      </c>
      <c r="AR118" s="142">
        <f>[1]playerSkillEffect!AR118</f>
        <v>0</v>
      </c>
      <c r="AS118" s="142">
        <f>[1]playerSkillEffect!AS118</f>
        <v>0</v>
      </c>
      <c r="AT118" s="142" t="str">
        <f>[1]playerSkillEffect!AT118</f>
        <v>[5000,0]</v>
      </c>
      <c r="AU118" s="142" t="str">
        <f>[1]playerSkillEffect!AU118</f>
        <v>[0,0]</v>
      </c>
      <c r="AV118" s="142" t="str">
        <f>[1]playerSkillEffect!AV118</f>
        <v>[0,0]</v>
      </c>
      <c r="AW118" s="142">
        <f>[1]playerSkillEffect!AW118</f>
        <v>1</v>
      </c>
      <c r="AX118" s="142">
        <f>[1]playerSkillEffect!AX118</f>
        <v>1</v>
      </c>
      <c r="AY118" s="142">
        <f>[1]playerSkillEffect!AY118</f>
        <v>1</v>
      </c>
      <c r="AZ118" s="142" t="str">
        <f>[1]playerSkillEffect!AZ118</f>
        <v/>
      </c>
      <c r="BA118" s="142">
        <f>[1]playerSkillEffect!BA118</f>
        <v>0</v>
      </c>
      <c r="BB118" s="142">
        <f>[1]playerSkillEffect!BB118</f>
        <v>1</v>
      </c>
      <c r="BC118" s="142">
        <f>[1]playerSkillEffect!BC118</f>
        <v>0</v>
      </c>
      <c r="BD118" s="142" t="str">
        <f>[1]playerSkillEffect!BD118</f>
        <v/>
      </c>
      <c r="BE118" s="142" t="str">
        <f>[1]playerSkillEffect!BE118</f>
        <v/>
      </c>
      <c r="BF118" s="142" t="str">
        <f>[1]playerSkillEffect!BF118</f>
        <v/>
      </c>
      <c r="BG118" s="142" t="str">
        <f>[1]playerSkillEffect!BG118</f>
        <v/>
      </c>
      <c r="BH118" s="142">
        <f>[1]playerSkillEffect!BH118</f>
        <v>100</v>
      </c>
      <c r="BI118" s="142">
        <f>[1]playerSkillEffect!BI118</f>
        <v>0</v>
      </c>
      <c r="BJ118" s="142">
        <f>[1]playerSkillEffect!BJ118</f>
        <v>0</v>
      </c>
      <c r="BK118" s="142">
        <f>[1]playerSkillEffect!BK118</f>
        <v>1</v>
      </c>
      <c r="BL118" s="142">
        <f>[1]playerSkillEffect!BL118</f>
        <v>2000</v>
      </c>
      <c r="BM118" s="142">
        <f>[1]playerSkillEffect!BM118</f>
        <v>2</v>
      </c>
      <c r="BN118" s="142">
        <f>[1]playerSkillEffect!BN118</f>
        <v>0</v>
      </c>
      <c r="BO118" s="142">
        <f>[1]playerSkillEffect!BO118</f>
        <v>0</v>
      </c>
      <c r="BP118" s="142" t="str">
        <f>[1]playerSkillEffect!BP118</f>
        <v>[0,0]</v>
      </c>
      <c r="BQ118" s="142">
        <f>[1]playerSkillEffect!BQ118</f>
        <v>0</v>
      </c>
      <c r="BR118" s="142">
        <f>[1]playerSkillEffect!BR118</f>
        <v>0</v>
      </c>
      <c r="BS118" s="142" t="str">
        <f>[1]playerSkillEffect!BS118</f>
        <v/>
      </c>
      <c r="BT118" s="142">
        <f>[1]playerSkillEffect!BT118</f>
        <v>0</v>
      </c>
      <c r="BU118" s="142">
        <f>[1]playerSkillEffect!BU118</f>
        <v>0</v>
      </c>
      <c r="BV118" s="142">
        <f>[1]playerSkillEffect!BV118</f>
        <v>0</v>
      </c>
      <c r="BW118" s="142" t="str">
        <f>[1]playerSkillEffect!BW118</f>
        <v/>
      </c>
      <c r="BX118" s="142">
        <f>[1]playerSkillEffect!BX118</f>
        <v>2</v>
      </c>
      <c r="BY118" s="142" t="str">
        <f>[1]playerSkillEffect!BY118</f>
        <v/>
      </c>
      <c r="BZ118" s="142" t="str">
        <f>[1]playerSkillEffect!BZ118</f>
        <v/>
      </c>
      <c r="CA118" s="142">
        <f>[1]playerSkillEffect!CA118</f>
        <v>4490056</v>
      </c>
      <c r="CB118" s="142" t="str">
        <f>[1]playerSkillEffect!CB118</f>
        <v>[100,0]</v>
      </c>
      <c r="CC118" s="142">
        <f>[1]playerSkillEffect!CC118</f>
        <v>0</v>
      </c>
      <c r="CD118" s="142">
        <f>[1]playerSkillEffect!CD118</f>
        <v>0</v>
      </c>
      <c r="CE118" s="142" t="str">
        <f>[1]playerSkillEffect!CE118</f>
        <v/>
      </c>
      <c r="CF118" s="142" t="str">
        <f>[1]playerSkillEffect!CF118</f>
        <v/>
      </c>
      <c r="CG118" s="142" t="str">
        <f>[1]playerSkillEffect!CG118</f>
        <v/>
      </c>
      <c r="CH118" s="142" t="str">
        <f>[1]playerSkillEffect!CH118</f>
        <v/>
      </c>
      <c r="CI118" s="142" t="str">
        <f>[1]playerSkillEffect!CI118</f>
        <v/>
      </c>
      <c r="CJ118" s="142">
        <f>[1]playerSkillEffect!CJ118</f>
        <v>0</v>
      </c>
      <c r="CK118" s="142">
        <f>[1]playerSkillEffect!CK118</f>
        <v>0</v>
      </c>
      <c r="CL118" s="142">
        <f>[1]playerSkillEffect!CL118</f>
        <v>0</v>
      </c>
      <c r="CM118" s="142">
        <f>[1]playerSkillEffect!CM118</f>
        <v>0</v>
      </c>
      <c r="CN118" s="142">
        <f>[1]playerSkillEffect!CN118</f>
        <v>0</v>
      </c>
      <c r="CO118" s="142">
        <f>[1]playerSkillEffect!CO118</f>
        <v>0</v>
      </c>
      <c r="CP118" s="142">
        <f>[1]playerSkillEffect!CP118</f>
        <v>0</v>
      </c>
      <c r="CQ118" s="142">
        <f>[1]playerSkillEffect!CQ118</f>
        <v>0</v>
      </c>
      <c r="CR118" s="142">
        <f>[1]playerSkillEffect!CR118</f>
        <v>0</v>
      </c>
      <c r="CS118" s="142">
        <f>[1]playerSkillEffect!CS118</f>
        <v>0</v>
      </c>
      <c r="CT118" s="142">
        <f>[1]playerSkillEffect!CT118</f>
        <v>0</v>
      </c>
      <c r="CU118" s="142">
        <f>[1]playerSkillEffect!CU118</f>
        <v>0</v>
      </c>
      <c r="CV118" s="142">
        <f>[1]playerSkillEffect!CV118</f>
        <v>0</v>
      </c>
      <c r="CW118" s="142">
        <f>[1]playerSkillEffect!CW118</f>
        <v>0</v>
      </c>
      <c r="CX118" s="142">
        <f>[1]playerSkillEffect!CX118</f>
        <v>0</v>
      </c>
      <c r="CY118" s="142">
        <f>[1]playerSkillEffect!CY118</f>
        <v>0</v>
      </c>
      <c r="CZ118" s="142">
        <f>[1]playerSkillEffect!CZ118</f>
        <v>0</v>
      </c>
      <c r="DA118" s="142">
        <f>[1]playerSkillEffect!DA118</f>
        <v>0</v>
      </c>
      <c r="DB118" s="142">
        <f>[1]playerSkillEffect!DB118</f>
        <v>0</v>
      </c>
      <c r="DC118" s="142">
        <f>[1]playerSkillEffect!DC118</f>
        <v>0</v>
      </c>
      <c r="DD118" s="142">
        <f>[1]playerSkillEffect!DD118</f>
        <v>0</v>
      </c>
      <c r="DE118" s="142">
        <f>[1]playerSkillEffect!DE118</f>
        <v>0</v>
      </c>
      <c r="DF118" s="142">
        <f>[1]playerSkillEffect!DF118</f>
        <v>0</v>
      </c>
      <c r="DG118" s="142">
        <f>[1]playerSkillEffect!DG118</f>
        <v>0</v>
      </c>
      <c r="DH118" s="142">
        <f>[1]playerSkillEffect!DH118</f>
        <v>0</v>
      </c>
      <c r="DI118" s="142">
        <f>[1]playerSkillEffect!DI118</f>
        <v>0</v>
      </c>
      <c r="DJ118" s="142">
        <f>[1]playerSkillEffect!DJ118</f>
        <v>0</v>
      </c>
      <c r="DK118" s="142">
        <f>[1]playerSkillEffect!DK118</f>
        <v>0</v>
      </c>
      <c r="DL118" s="142">
        <f>[1]playerSkillEffect!DL118</f>
        <v>0</v>
      </c>
      <c r="DM118" s="142">
        <f>[1]playerSkillEffect!DM118</f>
        <v>0</v>
      </c>
      <c r="DN118" s="142">
        <f>[1]playerSkillEffect!DN118</f>
        <v>0</v>
      </c>
      <c r="DO118" s="142">
        <f>[1]playerSkillEffect!DO118</f>
        <v>0</v>
      </c>
      <c r="DP118" s="142">
        <f>[1]playerSkillEffect!DP118</f>
        <v>0</v>
      </c>
      <c r="DQ118" s="142">
        <f>[1]playerSkillEffect!DQ118</f>
        <v>0</v>
      </c>
      <c r="DR118" s="142">
        <f>[1]playerSkillEffect!DR118</f>
        <v>0</v>
      </c>
      <c r="DS118" s="142">
        <f>[1]playerSkillEffect!DS118</f>
        <v>0</v>
      </c>
      <c r="DT118" s="142">
        <f>[1]playerSkillEffect!DT118</f>
        <v>0</v>
      </c>
      <c r="DU118" s="142">
        <f>[1]playerSkillEffect!DU118</f>
        <v>0</v>
      </c>
      <c r="DV118" s="142">
        <f>[1]playerSkillEffect!DV118</f>
        <v>0</v>
      </c>
      <c r="DW118" s="142">
        <f>[1]playerSkillEffect!DW118</f>
        <v>0</v>
      </c>
      <c r="DX118" s="142">
        <f>[1]playerSkillEffect!DX118</f>
        <v>0</v>
      </c>
      <c r="DY118" s="142">
        <f>[1]playerSkillEffect!DY118</f>
        <v>0</v>
      </c>
      <c r="DZ118" s="142">
        <f>[1]playerSkillEffect!DZ118</f>
        <v>0</v>
      </c>
      <c r="EA118" s="142">
        <f>[1]playerSkillEffect!EA118</f>
        <v>0</v>
      </c>
      <c r="EB118" s="142">
        <f>[1]playerSkillEffect!EB118</f>
        <v>0</v>
      </c>
      <c r="EC118" s="142">
        <f>[1]playerSkillEffect!EC118</f>
        <v>0</v>
      </c>
      <c r="ED118" s="142">
        <f>[1]playerSkillEffect!ED118</f>
        <v>0</v>
      </c>
      <c r="EE118" s="142">
        <f>[1]playerSkillEffect!EE118</f>
        <v>0</v>
      </c>
      <c r="EF118" s="142">
        <f>[1]playerSkillEffect!EF118</f>
        <v>0</v>
      </c>
      <c r="EG118" s="142">
        <f>[1]playerSkillEffect!EG118</f>
        <v>0</v>
      </c>
      <c r="EH118" s="142">
        <f>[1]playerSkillEffect!EH118</f>
        <v>0</v>
      </c>
      <c r="EI118" s="142">
        <f>[1]playerSkillEffect!EI118</f>
        <v>0</v>
      </c>
      <c r="EJ118" s="142">
        <f>[1]playerSkillEffect!EJ118</f>
        <v>0</v>
      </c>
      <c r="EK118" s="142">
        <f>[1]playerSkillEffect!EK118</f>
        <v>0</v>
      </c>
      <c r="EL118" s="142">
        <f>[1]playerSkillEffect!EL118</f>
        <v>0</v>
      </c>
      <c r="EM118" s="142">
        <f>[1]playerSkillEffect!EM118</f>
        <v>0</v>
      </c>
      <c r="EN118" s="142">
        <f>[1]playerSkillEffect!EN118</f>
        <v>0</v>
      </c>
      <c r="EO118" s="142">
        <f>[1]playerSkillEffect!EO118</f>
        <v>0</v>
      </c>
      <c r="EP118" s="142">
        <f>[1]playerSkillEffect!EP118</f>
        <v>0</v>
      </c>
      <c r="EQ118" s="142">
        <f>[1]playerSkillEffect!EQ118</f>
        <v>0</v>
      </c>
      <c r="ER118" s="142">
        <f>[1]playerSkillEffect!ER118</f>
        <v>0</v>
      </c>
      <c r="ES118" s="142">
        <f>[1]playerSkillEffect!ES118</f>
        <v>0</v>
      </c>
      <c r="ET118" s="142">
        <f>[1]playerSkillEffect!ET118</f>
        <v>0</v>
      </c>
      <c r="EU118" s="142">
        <f>[1]playerSkillEffect!EU118</f>
        <v>0</v>
      </c>
      <c r="EV118" s="142">
        <f>[1]playerSkillEffect!EV118</f>
        <v>0</v>
      </c>
      <c r="EW118" s="142">
        <f>[1]playerSkillEffect!EW118</f>
        <v>10</v>
      </c>
      <c r="EX118" s="142">
        <f>[1]playerSkillEffect!EX118</f>
        <v>0</v>
      </c>
      <c r="EY118" s="142">
        <f>[1]playerSkillEffect!EY118</f>
        <v>0</v>
      </c>
      <c r="EZ118" s="142">
        <f>[1]playerSkillEffect!EZ118</f>
        <v>100</v>
      </c>
      <c r="FA118" s="142">
        <f>[1]playerSkillEffect!FA118</f>
        <v>0</v>
      </c>
      <c r="FB118" s="142">
        <f>[1]playerSkillEffect!FB118</f>
        <v>0</v>
      </c>
      <c r="FC118" s="142">
        <f>[1]playerSkillEffect!FC118</f>
        <v>0</v>
      </c>
      <c r="FD118" s="142">
        <f>[1]playerSkillEffect!FD118</f>
        <v>0</v>
      </c>
      <c r="FE118" s="142">
        <f>[1]playerSkillEffect!FE118</f>
        <v>0</v>
      </c>
      <c r="FF118" s="142">
        <f>[1]playerSkillEffect!FF118</f>
        <v>0</v>
      </c>
      <c r="FG118" s="142">
        <f>[1]playerSkillEffect!FG118</f>
        <v>2</v>
      </c>
      <c r="FH118" s="142">
        <f>[1]playerSkillEffect!FH118</f>
        <v>0</v>
      </c>
      <c r="FI118" s="142">
        <f>[1]playerSkillEffect!FI118</f>
        <v>20</v>
      </c>
      <c r="FJ118" s="142">
        <f>[1]playerSkillEffect!FJ118</f>
        <v>10</v>
      </c>
      <c r="FK118" s="142">
        <f>[1]playerSkillEffect!FK118</f>
        <v>0</v>
      </c>
      <c r="FL118" s="142">
        <f>[1]playerSkillEffect!FL118</f>
        <v>0</v>
      </c>
      <c r="FM118" s="142">
        <f>[1]playerSkillEffect!FM118</f>
        <v>100</v>
      </c>
      <c r="FN118" s="142">
        <f>[1]playerSkillEffect!FN118</f>
        <v>0</v>
      </c>
      <c r="FO118" s="142">
        <f>[1]playerSkillEffect!FO118</f>
        <v>0</v>
      </c>
      <c r="FP118" s="142">
        <f>[1]playerSkillEffect!FP118</f>
        <v>0</v>
      </c>
      <c r="FQ118" s="142">
        <f>[1]playerSkillEffect!FQ118</f>
        <v>0</v>
      </c>
      <c r="FR118" s="142">
        <f>[1]playerSkillEffect!FR118</f>
        <v>0</v>
      </c>
      <c r="FS118" s="142">
        <f>[1]playerSkillEffect!FS118</f>
        <v>0</v>
      </c>
      <c r="FT118" s="142">
        <f>[1]playerSkillEffect!FT118</f>
        <v>0</v>
      </c>
      <c r="FU118" s="142">
        <f>[1]playerSkillEffect!FU118</f>
        <v>2</v>
      </c>
      <c r="FV118" s="142">
        <f>[1]playerSkillEffect!FV118</f>
        <v>0</v>
      </c>
      <c r="FW118" s="142">
        <f>[1]playerSkillEffect!FW118</f>
        <v>20</v>
      </c>
      <c r="FX118" s="142">
        <f>[1]playerSkillEffect!FX118</f>
        <v>0</v>
      </c>
      <c r="FY118" s="142">
        <f>[1]playerSkillEffect!FY118</f>
        <v>1</v>
      </c>
      <c r="FZ118" s="142">
        <f>[1]playerSkillEffect!FZ118</f>
        <v>0</v>
      </c>
      <c r="GA118" s="142">
        <f>[1]playerSkillEffect!GA118</f>
        <v>0</v>
      </c>
      <c r="GB118" s="142">
        <f>[1]playerSkillEffect!GB118</f>
        <v>0</v>
      </c>
      <c r="GC118" s="142">
        <f>[1]playerSkillEffect!GC118</f>
        <v>0</v>
      </c>
      <c r="GD118" s="142">
        <f>[1]playerSkillEffect!GD118</f>
        <v>0</v>
      </c>
      <c r="GE118" s="142">
        <f>[1]playerSkillEffect!GE118</f>
        <v>0</v>
      </c>
      <c r="GF118" s="142">
        <f>[1]playerSkillEffect!GF118</f>
        <v>0</v>
      </c>
      <c r="GG118" s="142">
        <f>[1]playerSkillEffect!GG118</f>
        <v>0</v>
      </c>
      <c r="GH118" s="142">
        <f>[1]playerSkillEffect!GH118</f>
        <v>0</v>
      </c>
    </row>
    <row r="119" spans="1:190">
      <c r="A119" s="142">
        <f>[1]playerSkillEffect!A119</f>
        <v>490057</v>
      </c>
      <c r="B119" s="142" t="str">
        <f>[1]playerSkillEffect!B119</f>
        <v>诅咒铠甲</v>
      </c>
      <c r="C119" s="142">
        <f>[1]playerSkillEffect!C119</f>
        <v>3</v>
      </c>
      <c r="D119" s="142">
        <f>[1]playerSkillEffect!D119</f>
        <v>0</v>
      </c>
      <c r="E119" s="142">
        <f>[1]playerSkillEffect!E119</f>
        <v>0</v>
      </c>
      <c r="F119" s="142">
        <f>[1]playerSkillEffect!F119</f>
        <v>3</v>
      </c>
      <c r="G119" s="142">
        <f>[1]playerSkillEffect!G119</f>
        <v>2</v>
      </c>
      <c r="H119" s="142">
        <f>[1]playerSkillEffect!H119</f>
        <v>2</v>
      </c>
      <c r="I119" s="142">
        <f>[1]playerSkillEffect!I119</f>
        <v>0</v>
      </c>
      <c r="J119" s="142">
        <f>[1]playerSkillEffect!J119</f>
        <v>0</v>
      </c>
      <c r="K119" s="142">
        <f>[1]playerSkillEffect!K119</f>
        <v>0</v>
      </c>
      <c r="L119" s="142">
        <f>[1]playerSkillEffect!L119</f>
        <v>0</v>
      </c>
      <c r="M119" s="142">
        <f>[1]playerSkillEffect!M119</f>
        <v>0</v>
      </c>
      <c r="N119" s="142" t="str">
        <f>[1]playerSkillEffect!N119</f>
        <v>PLAYERSKILL_49005</v>
      </c>
      <c r="O119" s="142" t="str">
        <f>[1]playerSkillEffect!O119</f>
        <v>PLAYERSKILLDES_490057</v>
      </c>
      <c r="P119" s="142" t="str">
        <f>[1]playerSkillEffect!P119</f>
        <v>PLAYERSKILLDES2_490057</v>
      </c>
      <c r="Q119" s="142" t="str">
        <f>[1]playerSkillEffect!Q119</f>
        <v>PLAYERSKILLDES3_490057</v>
      </c>
      <c r="R119" s="142">
        <f>[1]playerSkillEffect!R119</f>
        <v>0</v>
      </c>
      <c r="S119" s="142" t="str">
        <f>[1]playerSkillEffect!S119</f>
        <v>ps_zuzhoudafa</v>
      </c>
      <c r="T119" s="142">
        <f>[1]playerSkillEffect!T119</f>
        <v>101</v>
      </c>
      <c r="U119" s="142">
        <f>[1]playerSkillEffect!U119</f>
        <v>0</v>
      </c>
      <c r="V119" s="142">
        <f>[1]playerSkillEffect!V119</f>
        <v>0</v>
      </c>
      <c r="W119" s="142">
        <f>[1]playerSkillEffect!W119</f>
        <v>0</v>
      </c>
      <c r="X119" s="142">
        <f>[1]playerSkillEffect!X119</f>
        <v>0</v>
      </c>
      <c r="Y119" s="142">
        <f>[1]playerSkillEffect!Y119</f>
        <v>0</v>
      </c>
      <c r="Z119" s="142">
        <f>[1]playerSkillEffect!Z119</f>
        <v>0</v>
      </c>
      <c r="AA119" s="142">
        <f>[1]playerSkillEffect!AA119</f>
        <v>0</v>
      </c>
      <c r="AB119" s="142">
        <f>[1]playerSkillEffect!AB119</f>
        <v>0</v>
      </c>
      <c r="AC119" s="142">
        <f>[1]playerSkillEffect!AC119</f>
        <v>0</v>
      </c>
      <c r="AD119" s="142">
        <f>[1]playerSkillEffect!AD119</f>
        <v>0</v>
      </c>
      <c r="AE119" s="142">
        <f>[1]playerSkillEffect!AE119</f>
        <v>0</v>
      </c>
      <c r="AF119" s="142">
        <f>[1]playerSkillEffect!AF119</f>
        <v>0</v>
      </c>
      <c r="AG119" s="142">
        <f>[1]playerSkillEffect!AG119</f>
        <v>0</v>
      </c>
      <c r="AH119" s="142">
        <f>[1]playerSkillEffect!AH119</f>
        <v>0</v>
      </c>
      <c r="AI119" s="142">
        <f>[1]playerSkillEffect!AI119</f>
        <v>0</v>
      </c>
      <c r="AJ119" s="142">
        <f>[1]playerSkillEffect!AJ119</f>
        <v>0</v>
      </c>
      <c r="AK119" s="142">
        <f>[1]playerSkillEffect!AK119</f>
        <v>0</v>
      </c>
      <c r="AL119" s="142">
        <f>[1]playerSkillEffect!AL119</f>
        <v>0</v>
      </c>
      <c r="AM119" s="142">
        <f>[1]playerSkillEffect!AM119</f>
        <v>0</v>
      </c>
      <c r="AN119" s="142">
        <f>[1]playerSkillEffect!AN119</f>
        <v>0</v>
      </c>
      <c r="AO119" s="142">
        <f>[1]playerSkillEffect!AO119</f>
        <v>0</v>
      </c>
      <c r="AP119" s="142">
        <f>[1]playerSkillEffect!AP119</f>
        <v>12</v>
      </c>
      <c r="AQ119" s="142">
        <f>[1]playerSkillEffect!AQ119</f>
        <v>1</v>
      </c>
      <c r="AR119" s="142">
        <f>[1]playerSkillEffect!AR119</f>
        <v>0</v>
      </c>
      <c r="AS119" s="142">
        <f>[1]playerSkillEffect!AS119</f>
        <v>0</v>
      </c>
      <c r="AT119" s="142" t="str">
        <f>[1]playerSkillEffect!AT119</f>
        <v>[5000,0]</v>
      </c>
      <c r="AU119" s="142" t="str">
        <f>[1]playerSkillEffect!AU119</f>
        <v>[0,0]</v>
      </c>
      <c r="AV119" s="142" t="str">
        <f>[1]playerSkillEffect!AV119</f>
        <v>[0,0]</v>
      </c>
      <c r="AW119" s="142">
        <f>[1]playerSkillEffect!AW119</f>
        <v>1</v>
      </c>
      <c r="AX119" s="142">
        <f>[1]playerSkillEffect!AX119</f>
        <v>1</v>
      </c>
      <c r="AY119" s="142">
        <f>[1]playerSkillEffect!AY119</f>
        <v>1</v>
      </c>
      <c r="AZ119" s="142" t="str">
        <f>[1]playerSkillEffect!AZ119</f>
        <v/>
      </c>
      <c r="BA119" s="142">
        <f>[1]playerSkillEffect!BA119</f>
        <v>0</v>
      </c>
      <c r="BB119" s="142">
        <f>[1]playerSkillEffect!BB119</f>
        <v>1</v>
      </c>
      <c r="BC119" s="142">
        <f>[1]playerSkillEffect!BC119</f>
        <v>0</v>
      </c>
      <c r="BD119" s="142" t="str">
        <f>[1]playerSkillEffect!BD119</f>
        <v/>
      </c>
      <c r="BE119" s="142" t="str">
        <f>[1]playerSkillEffect!BE119</f>
        <v/>
      </c>
      <c r="BF119" s="142" t="str">
        <f>[1]playerSkillEffect!BF119</f>
        <v/>
      </c>
      <c r="BG119" s="142" t="str">
        <f>[1]playerSkillEffect!BG119</f>
        <v/>
      </c>
      <c r="BH119" s="142">
        <f>[1]playerSkillEffect!BH119</f>
        <v>100</v>
      </c>
      <c r="BI119" s="142">
        <f>[1]playerSkillEffect!BI119</f>
        <v>0</v>
      </c>
      <c r="BJ119" s="142">
        <f>[1]playerSkillEffect!BJ119</f>
        <v>0</v>
      </c>
      <c r="BK119" s="142">
        <f>[1]playerSkillEffect!BK119</f>
        <v>1</v>
      </c>
      <c r="BL119" s="142">
        <f>[1]playerSkillEffect!BL119</f>
        <v>2000</v>
      </c>
      <c r="BM119" s="142">
        <f>[1]playerSkillEffect!BM119</f>
        <v>2</v>
      </c>
      <c r="BN119" s="142">
        <f>[1]playerSkillEffect!BN119</f>
        <v>0</v>
      </c>
      <c r="BO119" s="142">
        <f>[1]playerSkillEffect!BO119</f>
        <v>0</v>
      </c>
      <c r="BP119" s="142" t="str">
        <f>[1]playerSkillEffect!BP119</f>
        <v>[0,0]</v>
      </c>
      <c r="BQ119" s="142">
        <f>[1]playerSkillEffect!BQ119</f>
        <v>0</v>
      </c>
      <c r="BR119" s="142">
        <f>[1]playerSkillEffect!BR119</f>
        <v>0</v>
      </c>
      <c r="BS119" s="142" t="str">
        <f>[1]playerSkillEffect!BS119</f>
        <v/>
      </c>
      <c r="BT119" s="142">
        <f>[1]playerSkillEffect!BT119</f>
        <v>0</v>
      </c>
      <c r="BU119" s="142">
        <f>[1]playerSkillEffect!BU119</f>
        <v>0</v>
      </c>
      <c r="BV119" s="142">
        <f>[1]playerSkillEffect!BV119</f>
        <v>0</v>
      </c>
      <c r="BW119" s="142" t="str">
        <f>[1]playerSkillEffect!BW119</f>
        <v/>
      </c>
      <c r="BX119" s="142">
        <f>[1]playerSkillEffect!BX119</f>
        <v>2</v>
      </c>
      <c r="BY119" s="142" t="str">
        <f>[1]playerSkillEffect!BY119</f>
        <v/>
      </c>
      <c r="BZ119" s="142" t="str">
        <f>[1]playerSkillEffect!BZ119</f>
        <v/>
      </c>
      <c r="CA119" s="142">
        <f>[1]playerSkillEffect!CA119</f>
        <v>4490057</v>
      </c>
      <c r="CB119" s="142" t="str">
        <f>[1]playerSkillEffect!CB119</f>
        <v>[100,0]</v>
      </c>
      <c r="CC119" s="142">
        <f>[1]playerSkillEffect!CC119</f>
        <v>0</v>
      </c>
      <c r="CD119" s="142">
        <f>[1]playerSkillEffect!CD119</f>
        <v>0</v>
      </c>
      <c r="CE119" s="142" t="str">
        <f>[1]playerSkillEffect!CE119</f>
        <v/>
      </c>
      <c r="CF119" s="142" t="str">
        <f>[1]playerSkillEffect!CF119</f>
        <v/>
      </c>
      <c r="CG119" s="142" t="str">
        <f>[1]playerSkillEffect!CG119</f>
        <v/>
      </c>
      <c r="CH119" s="142" t="str">
        <f>[1]playerSkillEffect!CH119</f>
        <v/>
      </c>
      <c r="CI119" s="142" t="str">
        <f>[1]playerSkillEffect!CI119</f>
        <v/>
      </c>
      <c r="CJ119" s="142">
        <f>[1]playerSkillEffect!CJ119</f>
        <v>0</v>
      </c>
      <c r="CK119" s="142">
        <f>[1]playerSkillEffect!CK119</f>
        <v>0</v>
      </c>
      <c r="CL119" s="142">
        <f>[1]playerSkillEffect!CL119</f>
        <v>0</v>
      </c>
      <c r="CM119" s="142">
        <f>[1]playerSkillEffect!CM119</f>
        <v>0</v>
      </c>
      <c r="CN119" s="142">
        <f>[1]playerSkillEffect!CN119</f>
        <v>0</v>
      </c>
      <c r="CO119" s="142">
        <f>[1]playerSkillEffect!CO119</f>
        <v>0</v>
      </c>
      <c r="CP119" s="142">
        <f>[1]playerSkillEffect!CP119</f>
        <v>0</v>
      </c>
      <c r="CQ119" s="142">
        <f>[1]playerSkillEffect!CQ119</f>
        <v>0</v>
      </c>
      <c r="CR119" s="142">
        <f>[1]playerSkillEffect!CR119</f>
        <v>0</v>
      </c>
      <c r="CS119" s="142">
        <f>[1]playerSkillEffect!CS119</f>
        <v>0</v>
      </c>
      <c r="CT119" s="142">
        <f>[1]playerSkillEffect!CT119</f>
        <v>0</v>
      </c>
      <c r="CU119" s="142">
        <f>[1]playerSkillEffect!CU119</f>
        <v>0</v>
      </c>
      <c r="CV119" s="142">
        <f>[1]playerSkillEffect!CV119</f>
        <v>0</v>
      </c>
      <c r="CW119" s="142">
        <f>[1]playerSkillEffect!CW119</f>
        <v>0</v>
      </c>
      <c r="CX119" s="142">
        <f>[1]playerSkillEffect!CX119</f>
        <v>0</v>
      </c>
      <c r="CY119" s="142">
        <f>[1]playerSkillEffect!CY119</f>
        <v>0</v>
      </c>
      <c r="CZ119" s="142">
        <f>[1]playerSkillEffect!CZ119</f>
        <v>0</v>
      </c>
      <c r="DA119" s="142">
        <f>[1]playerSkillEffect!DA119</f>
        <v>0</v>
      </c>
      <c r="DB119" s="142">
        <f>[1]playerSkillEffect!DB119</f>
        <v>0</v>
      </c>
      <c r="DC119" s="142">
        <f>[1]playerSkillEffect!DC119</f>
        <v>0</v>
      </c>
      <c r="DD119" s="142">
        <f>[1]playerSkillEffect!DD119</f>
        <v>0</v>
      </c>
      <c r="DE119" s="142">
        <f>[1]playerSkillEffect!DE119</f>
        <v>0</v>
      </c>
      <c r="DF119" s="142">
        <f>[1]playerSkillEffect!DF119</f>
        <v>0</v>
      </c>
      <c r="DG119" s="142">
        <f>[1]playerSkillEffect!DG119</f>
        <v>0</v>
      </c>
      <c r="DH119" s="142">
        <f>[1]playerSkillEffect!DH119</f>
        <v>0</v>
      </c>
      <c r="DI119" s="142">
        <f>[1]playerSkillEffect!DI119</f>
        <v>0</v>
      </c>
      <c r="DJ119" s="142">
        <f>[1]playerSkillEffect!DJ119</f>
        <v>0</v>
      </c>
      <c r="DK119" s="142">
        <f>[1]playerSkillEffect!DK119</f>
        <v>0</v>
      </c>
      <c r="DL119" s="142">
        <f>[1]playerSkillEffect!DL119</f>
        <v>0</v>
      </c>
      <c r="DM119" s="142">
        <f>[1]playerSkillEffect!DM119</f>
        <v>0</v>
      </c>
      <c r="DN119" s="142">
        <f>[1]playerSkillEffect!DN119</f>
        <v>0</v>
      </c>
      <c r="DO119" s="142">
        <f>[1]playerSkillEffect!DO119</f>
        <v>0</v>
      </c>
      <c r="DP119" s="142">
        <f>[1]playerSkillEffect!DP119</f>
        <v>0</v>
      </c>
      <c r="DQ119" s="142">
        <f>[1]playerSkillEffect!DQ119</f>
        <v>0</v>
      </c>
      <c r="DR119" s="142">
        <f>[1]playerSkillEffect!DR119</f>
        <v>0</v>
      </c>
      <c r="DS119" s="142">
        <f>[1]playerSkillEffect!DS119</f>
        <v>0</v>
      </c>
      <c r="DT119" s="142">
        <f>[1]playerSkillEffect!DT119</f>
        <v>0</v>
      </c>
      <c r="DU119" s="142">
        <f>[1]playerSkillEffect!DU119</f>
        <v>0</v>
      </c>
      <c r="DV119" s="142">
        <f>[1]playerSkillEffect!DV119</f>
        <v>0</v>
      </c>
      <c r="DW119" s="142">
        <f>[1]playerSkillEffect!DW119</f>
        <v>0</v>
      </c>
      <c r="DX119" s="142">
        <f>[1]playerSkillEffect!DX119</f>
        <v>0</v>
      </c>
      <c r="DY119" s="142">
        <f>[1]playerSkillEffect!DY119</f>
        <v>0</v>
      </c>
      <c r="DZ119" s="142">
        <f>[1]playerSkillEffect!DZ119</f>
        <v>0</v>
      </c>
      <c r="EA119" s="142">
        <f>[1]playerSkillEffect!EA119</f>
        <v>0</v>
      </c>
      <c r="EB119" s="142">
        <f>[1]playerSkillEffect!EB119</f>
        <v>0</v>
      </c>
      <c r="EC119" s="142">
        <f>[1]playerSkillEffect!EC119</f>
        <v>0</v>
      </c>
      <c r="ED119" s="142">
        <f>[1]playerSkillEffect!ED119</f>
        <v>0</v>
      </c>
      <c r="EE119" s="142">
        <f>[1]playerSkillEffect!EE119</f>
        <v>0</v>
      </c>
      <c r="EF119" s="142">
        <f>[1]playerSkillEffect!EF119</f>
        <v>0</v>
      </c>
      <c r="EG119" s="142">
        <f>[1]playerSkillEffect!EG119</f>
        <v>0</v>
      </c>
      <c r="EH119" s="142">
        <f>[1]playerSkillEffect!EH119</f>
        <v>0</v>
      </c>
      <c r="EI119" s="142">
        <f>[1]playerSkillEffect!EI119</f>
        <v>0</v>
      </c>
      <c r="EJ119" s="142">
        <f>[1]playerSkillEffect!EJ119</f>
        <v>0</v>
      </c>
      <c r="EK119" s="142">
        <f>[1]playerSkillEffect!EK119</f>
        <v>0</v>
      </c>
      <c r="EL119" s="142">
        <f>[1]playerSkillEffect!EL119</f>
        <v>0</v>
      </c>
      <c r="EM119" s="142">
        <f>[1]playerSkillEffect!EM119</f>
        <v>0</v>
      </c>
      <c r="EN119" s="142">
        <f>[1]playerSkillEffect!EN119</f>
        <v>0</v>
      </c>
      <c r="EO119" s="142">
        <f>[1]playerSkillEffect!EO119</f>
        <v>0</v>
      </c>
      <c r="EP119" s="142">
        <f>[1]playerSkillEffect!EP119</f>
        <v>0</v>
      </c>
      <c r="EQ119" s="142">
        <f>[1]playerSkillEffect!EQ119</f>
        <v>0</v>
      </c>
      <c r="ER119" s="142">
        <f>[1]playerSkillEffect!ER119</f>
        <v>0</v>
      </c>
      <c r="ES119" s="142">
        <f>[1]playerSkillEffect!ES119</f>
        <v>0</v>
      </c>
      <c r="ET119" s="142">
        <f>[1]playerSkillEffect!ET119</f>
        <v>0</v>
      </c>
      <c r="EU119" s="142">
        <f>[1]playerSkillEffect!EU119</f>
        <v>0</v>
      </c>
      <c r="EV119" s="142">
        <f>[1]playerSkillEffect!EV119</f>
        <v>0</v>
      </c>
      <c r="EW119" s="142">
        <f>[1]playerSkillEffect!EW119</f>
        <v>10</v>
      </c>
      <c r="EX119" s="142">
        <f>[1]playerSkillEffect!EX119</f>
        <v>0</v>
      </c>
      <c r="EY119" s="142">
        <f>[1]playerSkillEffect!EY119</f>
        <v>0</v>
      </c>
      <c r="EZ119" s="142">
        <f>[1]playerSkillEffect!EZ119</f>
        <v>100</v>
      </c>
      <c r="FA119" s="142">
        <f>[1]playerSkillEffect!FA119</f>
        <v>0</v>
      </c>
      <c r="FB119" s="142">
        <f>[1]playerSkillEffect!FB119</f>
        <v>0</v>
      </c>
      <c r="FC119" s="142">
        <f>[1]playerSkillEffect!FC119</f>
        <v>0</v>
      </c>
      <c r="FD119" s="142">
        <f>[1]playerSkillEffect!FD119</f>
        <v>0</v>
      </c>
      <c r="FE119" s="142">
        <f>[1]playerSkillEffect!FE119</f>
        <v>0</v>
      </c>
      <c r="FF119" s="142">
        <f>[1]playerSkillEffect!FF119</f>
        <v>0</v>
      </c>
      <c r="FG119" s="142">
        <f>[1]playerSkillEffect!FG119</f>
        <v>2</v>
      </c>
      <c r="FH119" s="142">
        <f>[1]playerSkillEffect!FH119</f>
        <v>0</v>
      </c>
      <c r="FI119" s="142">
        <f>[1]playerSkillEffect!FI119</f>
        <v>20</v>
      </c>
      <c r="FJ119" s="142">
        <f>[1]playerSkillEffect!FJ119</f>
        <v>10</v>
      </c>
      <c r="FK119" s="142">
        <f>[1]playerSkillEffect!FK119</f>
        <v>0</v>
      </c>
      <c r="FL119" s="142">
        <f>[1]playerSkillEffect!FL119</f>
        <v>0</v>
      </c>
      <c r="FM119" s="142">
        <f>[1]playerSkillEffect!FM119</f>
        <v>100</v>
      </c>
      <c r="FN119" s="142">
        <f>[1]playerSkillEffect!FN119</f>
        <v>0</v>
      </c>
      <c r="FO119" s="142">
        <f>[1]playerSkillEffect!FO119</f>
        <v>0</v>
      </c>
      <c r="FP119" s="142">
        <f>[1]playerSkillEffect!FP119</f>
        <v>0</v>
      </c>
      <c r="FQ119" s="142">
        <f>[1]playerSkillEffect!FQ119</f>
        <v>0</v>
      </c>
      <c r="FR119" s="142">
        <f>[1]playerSkillEffect!FR119</f>
        <v>0</v>
      </c>
      <c r="FS119" s="142">
        <f>[1]playerSkillEffect!FS119</f>
        <v>0</v>
      </c>
      <c r="FT119" s="142">
        <f>[1]playerSkillEffect!FT119</f>
        <v>0</v>
      </c>
      <c r="FU119" s="142">
        <f>[1]playerSkillEffect!FU119</f>
        <v>2</v>
      </c>
      <c r="FV119" s="142">
        <f>[1]playerSkillEffect!FV119</f>
        <v>0</v>
      </c>
      <c r="FW119" s="142">
        <f>[1]playerSkillEffect!FW119</f>
        <v>20</v>
      </c>
      <c r="FX119" s="142">
        <f>[1]playerSkillEffect!FX119</f>
        <v>0</v>
      </c>
      <c r="FY119" s="142">
        <f>[1]playerSkillEffect!FY119</f>
        <v>1</v>
      </c>
      <c r="FZ119" s="142">
        <f>[1]playerSkillEffect!FZ119</f>
        <v>0</v>
      </c>
      <c r="GA119" s="142">
        <f>[1]playerSkillEffect!GA119</f>
        <v>0</v>
      </c>
      <c r="GB119" s="142">
        <f>[1]playerSkillEffect!GB119</f>
        <v>0</v>
      </c>
      <c r="GC119" s="142">
        <f>[1]playerSkillEffect!GC119</f>
        <v>0</v>
      </c>
      <c r="GD119" s="142">
        <f>[1]playerSkillEffect!GD119</f>
        <v>0</v>
      </c>
      <c r="GE119" s="142">
        <f>[1]playerSkillEffect!GE119</f>
        <v>0</v>
      </c>
      <c r="GF119" s="142">
        <f>[1]playerSkillEffect!GF119</f>
        <v>0</v>
      </c>
      <c r="GG119" s="142">
        <f>[1]playerSkillEffect!GG119</f>
        <v>0</v>
      </c>
      <c r="GH119" s="142">
        <f>[1]playerSkillEffect!GH119</f>
        <v>0</v>
      </c>
    </row>
    <row r="120" spans="1:190">
      <c r="A120" s="142">
        <f>[1]playerSkillEffect!A120</f>
        <v>49006</v>
      </c>
      <c r="B120" s="142" t="str">
        <f>[1]playerSkillEffect!B120</f>
        <v>泰坦神箭</v>
      </c>
      <c r="C120" s="142">
        <f>[1]playerSkillEffect!C120</f>
        <v>3</v>
      </c>
      <c r="D120" s="142">
        <f>[1]playerSkillEffect!D120</f>
        <v>0</v>
      </c>
      <c r="E120" s="142">
        <f>[1]playerSkillEffect!E120</f>
        <v>0</v>
      </c>
      <c r="F120" s="142">
        <f>[1]playerSkillEffect!F120</f>
        <v>3</v>
      </c>
      <c r="G120" s="142">
        <f>[1]playerSkillEffect!G120</f>
        <v>1</v>
      </c>
      <c r="H120" s="142">
        <f>[1]playerSkillEffect!H120</f>
        <v>1</v>
      </c>
      <c r="I120" s="142">
        <f>[1]playerSkillEffect!I120</f>
        <v>0</v>
      </c>
      <c r="J120" s="142">
        <f>[1]playerSkillEffect!J120</f>
        <v>0</v>
      </c>
      <c r="K120" s="142">
        <f>[1]playerSkillEffect!K120</f>
        <v>0</v>
      </c>
      <c r="L120" s="142">
        <f>[1]playerSkillEffect!L120</f>
        <v>0</v>
      </c>
      <c r="M120" s="142">
        <f>[1]playerSkillEffect!M120</f>
        <v>0</v>
      </c>
      <c r="N120" s="142" t="str">
        <f>[1]playerSkillEffect!N120</f>
        <v>PLAYERSKILL_49006</v>
      </c>
      <c r="O120" s="142" t="str">
        <f>[1]playerSkillEffect!O120</f>
        <v>PLAYERSKILLDES_49006</v>
      </c>
      <c r="P120" s="142" t="str">
        <f>[1]playerSkillEffect!P120</f>
        <v>PLAYERSKILLDES2_49006</v>
      </c>
      <c r="Q120" s="142" t="str">
        <f>[1]playerSkillEffect!Q120</f>
        <v>PLAYERSKILLDES3_49006</v>
      </c>
      <c r="R120" s="142">
        <f>[1]playerSkillEffect!R120</f>
        <v>0</v>
      </c>
      <c r="S120" s="142" t="str">
        <f>[1]playerSkillEffect!S120</f>
        <v>ps_taitanshenjian</v>
      </c>
      <c r="T120" s="142">
        <f>[1]playerSkillEffect!T120</f>
        <v>101</v>
      </c>
      <c r="U120" s="142">
        <f>[1]playerSkillEffect!U120</f>
        <v>0</v>
      </c>
      <c r="V120" s="142">
        <f>[1]playerSkillEffect!V120</f>
        <v>0</v>
      </c>
      <c r="W120" s="142">
        <f>[1]playerSkillEffect!W120</f>
        <v>0</v>
      </c>
      <c r="X120" s="142">
        <f>[1]playerSkillEffect!X120</f>
        <v>0</v>
      </c>
      <c r="Y120" s="142">
        <f>[1]playerSkillEffect!Y120</f>
        <v>0</v>
      </c>
      <c r="Z120" s="142">
        <f>[1]playerSkillEffect!Z120</f>
        <v>0</v>
      </c>
      <c r="AA120" s="142">
        <f>[1]playerSkillEffect!AA120</f>
        <v>0</v>
      </c>
      <c r="AB120" s="142">
        <f>[1]playerSkillEffect!AB120</f>
        <v>0</v>
      </c>
      <c r="AC120" s="142">
        <f>[1]playerSkillEffect!AC120</f>
        <v>0</v>
      </c>
      <c r="AD120" s="142">
        <f>[1]playerSkillEffect!AD120</f>
        <v>0</v>
      </c>
      <c r="AE120" s="142">
        <f>[1]playerSkillEffect!AE120</f>
        <v>0</v>
      </c>
      <c r="AF120" s="142">
        <f>[1]playerSkillEffect!AF120</f>
        <v>0</v>
      </c>
      <c r="AG120" s="142">
        <f>[1]playerSkillEffect!AG120</f>
        <v>0</v>
      </c>
      <c r="AH120" s="142">
        <f>[1]playerSkillEffect!AH120</f>
        <v>0</v>
      </c>
      <c r="AI120" s="142">
        <f>[1]playerSkillEffect!AI120</f>
        <v>0</v>
      </c>
      <c r="AJ120" s="142">
        <f>[1]playerSkillEffect!AJ120</f>
        <v>0</v>
      </c>
      <c r="AK120" s="142">
        <f>[1]playerSkillEffect!AK120</f>
        <v>0</v>
      </c>
      <c r="AL120" s="142">
        <f>[1]playerSkillEffect!AL120</f>
        <v>0</v>
      </c>
      <c r="AM120" s="142">
        <f>[1]playerSkillEffect!AM120</f>
        <v>1</v>
      </c>
      <c r="AN120" s="142">
        <f>[1]playerSkillEffect!AN120</f>
        <v>0</v>
      </c>
      <c r="AO120" s="142">
        <f>[1]playerSkillEffect!AO120</f>
        <v>0</v>
      </c>
      <c r="AP120" s="142">
        <f>[1]playerSkillEffect!AP120</f>
        <v>12</v>
      </c>
      <c r="AQ120" s="142">
        <f>[1]playerSkillEffect!AQ120</f>
        <v>1</v>
      </c>
      <c r="AR120" s="142">
        <f>[1]playerSkillEffect!AR120</f>
        <v>0</v>
      </c>
      <c r="AS120" s="142">
        <f>[1]playerSkillEffect!AS120</f>
        <v>0</v>
      </c>
      <c r="AT120" s="142" t="str">
        <f>[1]playerSkillEffect!AT120</f>
        <v>[12000,0]</v>
      </c>
      <c r="AU120" s="142" t="str">
        <f>[1]playerSkillEffect!AU120</f>
        <v>[30000,0]</v>
      </c>
      <c r="AV120" s="142" t="str">
        <f>[1]playerSkillEffect!AV120</f>
        <v>[15,0]</v>
      </c>
      <c r="AW120" s="142">
        <f>[1]playerSkillEffect!AW120</f>
        <v>1</v>
      </c>
      <c r="AX120" s="142">
        <f>[1]playerSkillEffect!AX120</f>
        <v>1</v>
      </c>
      <c r="AY120" s="142">
        <f>[1]playerSkillEffect!AY120</f>
        <v>1</v>
      </c>
      <c r="AZ120" s="142" t="str">
        <f>[1]playerSkillEffect!AZ120</f>
        <v/>
      </c>
      <c r="BA120" s="142">
        <f>[1]playerSkillEffect!BA120</f>
        <v>0</v>
      </c>
      <c r="BB120" s="142">
        <f>[1]playerSkillEffect!BB120</f>
        <v>1</v>
      </c>
      <c r="BC120" s="142">
        <f>[1]playerSkillEffect!BC120</f>
        <v>0</v>
      </c>
      <c r="BD120" s="142" t="str">
        <f>[1]playerSkillEffect!BD120</f>
        <v/>
      </c>
      <c r="BE120" s="142">
        <f>[1]playerSkillEffect!BE120</f>
        <v>19006</v>
      </c>
      <c r="BF120" s="142" t="str">
        <f>[1]playerSkillEffect!BF120</f>
        <v/>
      </c>
      <c r="BG120" s="142" t="str">
        <f>[1]playerSkillEffect!BG120</f>
        <v/>
      </c>
      <c r="BH120" s="142">
        <f>[1]playerSkillEffect!BH120</f>
        <v>100</v>
      </c>
      <c r="BI120" s="142">
        <f>[1]playerSkillEffect!BI120</f>
        <v>0</v>
      </c>
      <c r="BJ120" s="142">
        <f>[1]playerSkillEffect!BJ120</f>
        <v>0</v>
      </c>
      <c r="BK120" s="142">
        <f>[1]playerSkillEffect!BK120</f>
        <v>1</v>
      </c>
      <c r="BL120" s="142">
        <f>[1]playerSkillEffect!BL120</f>
        <v>55</v>
      </c>
      <c r="BM120" s="142">
        <f>[1]playerSkillEffect!BM120</f>
        <v>9</v>
      </c>
      <c r="BN120" s="142">
        <f>[1]playerSkillEffect!BN120</f>
        <v>0</v>
      </c>
      <c r="BO120" s="142">
        <f>[1]playerSkillEffect!BO120</f>
        <v>0</v>
      </c>
      <c r="BP120" s="142" t="str">
        <f>[1]playerSkillEffect!BP120</f>
        <v>[0,0]</v>
      </c>
      <c r="BQ120" s="142">
        <f>[1]playerSkillEffect!BQ120</f>
        <v>0</v>
      </c>
      <c r="BR120" s="142">
        <f>[1]playerSkillEffect!BR120</f>
        <v>0</v>
      </c>
      <c r="BS120" s="142" t="str">
        <f>[1]playerSkillEffect!BS120</f>
        <v/>
      </c>
      <c r="BT120" s="142">
        <f>[1]playerSkillEffect!BT120</f>
        <v>0</v>
      </c>
      <c r="BU120" s="142" t="str">
        <f>[1]playerSkillEffect!BU120</f>
        <v>[164.8,51.8]</v>
      </c>
      <c r="BV120" s="142">
        <f>[1]playerSkillEffect!BV120</f>
        <v>0</v>
      </c>
      <c r="BW120" s="142" t="str">
        <f>[1]playerSkillEffect!BW120</f>
        <v/>
      </c>
      <c r="BX120" s="142">
        <f>[1]playerSkillEffect!BX120</f>
        <v>3</v>
      </c>
      <c r="BY120" s="142" t="str">
        <f>[1]playerSkillEffect!BY120</f>
        <v/>
      </c>
      <c r="BZ120" s="142" t="str">
        <f>[1]playerSkillEffect!BZ120</f>
        <v/>
      </c>
      <c r="CA120" s="142">
        <f>[1]playerSkillEffect!CA120</f>
        <v>0</v>
      </c>
      <c r="CB120" s="142">
        <f>[1]playerSkillEffect!CB120</f>
        <v>0</v>
      </c>
      <c r="CC120" s="142">
        <f>[1]playerSkillEffect!CC120</f>
        <v>0</v>
      </c>
      <c r="CD120" s="142">
        <f>[1]playerSkillEffect!CD120</f>
        <v>0</v>
      </c>
      <c r="CE120" s="142" t="str">
        <f>[1]playerSkillEffect!CE120</f>
        <v/>
      </c>
      <c r="CF120" s="142" t="str">
        <f>[1]playerSkillEffect!CF120</f>
        <v/>
      </c>
      <c r="CG120" s="142" t="str">
        <f>[1]playerSkillEffect!CG120</f>
        <v/>
      </c>
      <c r="CH120" s="142" t="str">
        <f>[1]playerSkillEffect!CH120</f>
        <v/>
      </c>
      <c r="CI120" s="142" t="str">
        <f>[1]playerSkillEffect!CI120</f>
        <v/>
      </c>
      <c r="CJ120" s="142">
        <f>[1]playerSkillEffect!CJ120</f>
        <v>0</v>
      </c>
      <c r="CK120" s="142">
        <f>[1]playerSkillEffect!CK120</f>
        <v>0</v>
      </c>
      <c r="CL120" s="142">
        <f>[1]playerSkillEffect!CL120</f>
        <v>0</v>
      </c>
      <c r="CM120" s="142">
        <f>[1]playerSkillEffect!CM120</f>
        <v>0</v>
      </c>
      <c r="CN120" s="142">
        <f>[1]playerSkillEffect!CN120</f>
        <v>0</v>
      </c>
      <c r="CO120" s="142">
        <f>[1]playerSkillEffect!CO120</f>
        <v>0</v>
      </c>
      <c r="CP120" s="142">
        <f>[1]playerSkillEffect!CP120</f>
        <v>0</v>
      </c>
      <c r="CQ120" s="142">
        <f>[1]playerSkillEffect!CQ120</f>
        <v>0</v>
      </c>
      <c r="CR120" s="142">
        <f>[1]playerSkillEffect!CR120</f>
        <v>0</v>
      </c>
      <c r="CS120" s="142">
        <f>[1]playerSkillEffect!CS120</f>
        <v>0</v>
      </c>
      <c r="CT120" s="142">
        <f>[1]playerSkillEffect!CT120</f>
        <v>0</v>
      </c>
      <c r="CU120" s="142">
        <f>[1]playerSkillEffect!CU120</f>
        <v>0</v>
      </c>
      <c r="CV120" s="142">
        <f>[1]playerSkillEffect!CV120</f>
        <v>0</v>
      </c>
      <c r="CW120" s="142">
        <f>[1]playerSkillEffect!CW120</f>
        <v>0</v>
      </c>
      <c r="CX120" s="142">
        <f>[1]playerSkillEffect!CX120</f>
        <v>0</v>
      </c>
      <c r="CY120" s="142">
        <f>[1]playerSkillEffect!CY120</f>
        <v>0</v>
      </c>
      <c r="CZ120" s="142">
        <f>[1]playerSkillEffect!CZ120</f>
        <v>0</v>
      </c>
      <c r="DA120" s="142">
        <f>[1]playerSkillEffect!DA120</f>
        <v>0</v>
      </c>
      <c r="DB120" s="142">
        <f>[1]playerSkillEffect!DB120</f>
        <v>0</v>
      </c>
      <c r="DC120" s="142">
        <f>[1]playerSkillEffect!DC120</f>
        <v>0</v>
      </c>
      <c r="DD120" s="142">
        <f>[1]playerSkillEffect!DD120</f>
        <v>0</v>
      </c>
      <c r="DE120" s="142">
        <f>[1]playerSkillEffect!DE120</f>
        <v>0</v>
      </c>
      <c r="DF120" s="142">
        <f>[1]playerSkillEffect!DF120</f>
        <v>0</v>
      </c>
      <c r="DG120" s="142">
        <f>[1]playerSkillEffect!DG120</f>
        <v>0</v>
      </c>
      <c r="DH120" s="142">
        <f>[1]playerSkillEffect!DH120</f>
        <v>0</v>
      </c>
      <c r="DI120" s="142">
        <f>[1]playerSkillEffect!DI120</f>
        <v>0</v>
      </c>
      <c r="DJ120" s="142">
        <f>[1]playerSkillEffect!DJ120</f>
        <v>0</v>
      </c>
      <c r="DK120" s="142">
        <f>[1]playerSkillEffect!DK120</f>
        <v>0</v>
      </c>
      <c r="DL120" s="142">
        <f>[1]playerSkillEffect!DL120</f>
        <v>0</v>
      </c>
      <c r="DM120" s="142">
        <f>[1]playerSkillEffect!DM120</f>
        <v>0</v>
      </c>
      <c r="DN120" s="142">
        <f>[1]playerSkillEffect!DN120</f>
        <v>0</v>
      </c>
      <c r="DO120" s="142">
        <f>[1]playerSkillEffect!DO120</f>
        <v>0</v>
      </c>
      <c r="DP120" s="142">
        <f>[1]playerSkillEffect!DP120</f>
        <v>0</v>
      </c>
      <c r="DQ120" s="142">
        <f>[1]playerSkillEffect!DQ120</f>
        <v>0</v>
      </c>
      <c r="DR120" s="142">
        <f>[1]playerSkillEffect!DR120</f>
        <v>0</v>
      </c>
      <c r="DS120" s="142">
        <f>[1]playerSkillEffect!DS120</f>
        <v>0</v>
      </c>
      <c r="DT120" s="142">
        <f>[1]playerSkillEffect!DT120</f>
        <v>0</v>
      </c>
      <c r="DU120" s="142">
        <f>[1]playerSkillEffect!DU120</f>
        <v>0</v>
      </c>
      <c r="DV120" s="142">
        <f>[1]playerSkillEffect!DV120</f>
        <v>0</v>
      </c>
      <c r="DW120" s="142">
        <f>[1]playerSkillEffect!DW120</f>
        <v>0</v>
      </c>
      <c r="DX120" s="142">
        <f>[1]playerSkillEffect!DX120</f>
        <v>0</v>
      </c>
      <c r="DY120" s="142">
        <f>[1]playerSkillEffect!DY120</f>
        <v>0</v>
      </c>
      <c r="DZ120" s="142">
        <f>[1]playerSkillEffect!DZ120</f>
        <v>0</v>
      </c>
      <c r="EA120" s="142">
        <f>[1]playerSkillEffect!EA120</f>
        <v>0</v>
      </c>
      <c r="EB120" s="142">
        <f>[1]playerSkillEffect!EB120</f>
        <v>0</v>
      </c>
      <c r="EC120" s="142">
        <f>[1]playerSkillEffect!EC120</f>
        <v>0</v>
      </c>
      <c r="ED120" s="142">
        <f>[1]playerSkillEffect!ED120</f>
        <v>0</v>
      </c>
      <c r="EE120" s="142">
        <f>[1]playerSkillEffect!EE120</f>
        <v>0</v>
      </c>
      <c r="EF120" s="142">
        <f>[1]playerSkillEffect!EF120</f>
        <v>0</v>
      </c>
      <c r="EG120" s="142">
        <f>[1]playerSkillEffect!EG120</f>
        <v>0</v>
      </c>
      <c r="EH120" s="142">
        <f>[1]playerSkillEffect!EH120</f>
        <v>0</v>
      </c>
      <c r="EI120" s="142">
        <f>[1]playerSkillEffect!EI120</f>
        <v>0</v>
      </c>
      <c r="EJ120" s="142">
        <f>[1]playerSkillEffect!EJ120</f>
        <v>0</v>
      </c>
      <c r="EK120" s="142">
        <f>[1]playerSkillEffect!EK120</f>
        <v>0</v>
      </c>
      <c r="EL120" s="142">
        <f>[1]playerSkillEffect!EL120</f>
        <v>0</v>
      </c>
      <c r="EM120" s="142">
        <f>[1]playerSkillEffect!EM120</f>
        <v>0</v>
      </c>
      <c r="EN120" s="142">
        <f>[1]playerSkillEffect!EN120</f>
        <v>0</v>
      </c>
      <c r="EO120" s="142">
        <f>[1]playerSkillEffect!EO120</f>
        <v>0</v>
      </c>
      <c r="EP120" s="142">
        <f>[1]playerSkillEffect!EP120</f>
        <v>0</v>
      </c>
      <c r="EQ120" s="142">
        <f>[1]playerSkillEffect!EQ120</f>
        <v>0</v>
      </c>
      <c r="ER120" s="142">
        <f>[1]playerSkillEffect!ER120</f>
        <v>0</v>
      </c>
      <c r="ES120" s="142">
        <f>[1]playerSkillEffect!ES120</f>
        <v>0</v>
      </c>
      <c r="ET120" s="142">
        <f>[1]playerSkillEffect!ET120</f>
        <v>0</v>
      </c>
      <c r="EU120" s="142">
        <f>[1]playerSkillEffect!EU120</f>
        <v>0</v>
      </c>
      <c r="EV120" s="142">
        <f>[1]playerSkillEffect!EV120</f>
        <v>0</v>
      </c>
      <c r="EW120" s="142">
        <f>[1]playerSkillEffect!EW120</f>
        <v>10</v>
      </c>
      <c r="EX120" s="142">
        <f>[1]playerSkillEffect!EX120</f>
        <v>0</v>
      </c>
      <c r="EY120" s="142">
        <f>[1]playerSkillEffect!EY120</f>
        <v>0</v>
      </c>
      <c r="EZ120" s="142">
        <f>[1]playerSkillEffect!EZ120</f>
        <v>101</v>
      </c>
      <c r="FA120" s="142">
        <f>[1]playerSkillEffect!FA120</f>
        <v>0</v>
      </c>
      <c r="FB120" s="142">
        <f>[1]playerSkillEffect!FB120</f>
        <v>0</v>
      </c>
      <c r="FC120" s="142">
        <f>[1]playerSkillEffect!FC120</f>
        <v>0</v>
      </c>
      <c r="FD120" s="142">
        <f>[1]playerSkillEffect!FD120</f>
        <v>0</v>
      </c>
      <c r="FE120" s="142">
        <f>[1]playerSkillEffect!FE120</f>
        <v>0</v>
      </c>
      <c r="FF120" s="142">
        <f>[1]playerSkillEffect!FF120</f>
        <v>0</v>
      </c>
      <c r="FG120" s="142">
        <f>[1]playerSkillEffect!FG120</f>
        <v>2</v>
      </c>
      <c r="FH120" s="142">
        <f>[1]playerSkillEffect!FH120</f>
        <v>0</v>
      </c>
      <c r="FI120" s="142">
        <f>[1]playerSkillEffect!FI120</f>
        <v>20</v>
      </c>
      <c r="FJ120" s="142">
        <f>[1]playerSkillEffect!FJ120</f>
        <v>10</v>
      </c>
      <c r="FK120" s="142">
        <f>[1]playerSkillEffect!FK120</f>
        <v>0</v>
      </c>
      <c r="FL120" s="142">
        <f>[1]playerSkillEffect!FL120</f>
        <v>0</v>
      </c>
      <c r="FM120" s="142">
        <f>[1]playerSkillEffect!FM120</f>
        <v>101</v>
      </c>
      <c r="FN120" s="142">
        <f>[1]playerSkillEffect!FN120</f>
        <v>0</v>
      </c>
      <c r="FO120" s="142">
        <f>[1]playerSkillEffect!FO120</f>
        <v>0</v>
      </c>
      <c r="FP120" s="142">
        <f>[1]playerSkillEffect!FP120</f>
        <v>0</v>
      </c>
      <c r="FQ120" s="142">
        <f>[1]playerSkillEffect!FQ120</f>
        <v>0</v>
      </c>
      <c r="FR120" s="142">
        <f>[1]playerSkillEffect!FR120</f>
        <v>0</v>
      </c>
      <c r="FS120" s="142">
        <f>[1]playerSkillEffect!FS120</f>
        <v>0</v>
      </c>
      <c r="FT120" s="142" t="str">
        <f>[1]playerSkillEffect!FT120</f>
        <v>[4,5]</v>
      </c>
      <c r="FU120" s="142">
        <f>[1]playerSkillEffect!FU120</f>
        <v>2</v>
      </c>
      <c r="FV120" s="142">
        <f>[1]playerSkillEffect!FV120</f>
        <v>0</v>
      </c>
      <c r="FW120" s="142">
        <f>[1]playerSkillEffect!FW120</f>
        <v>20</v>
      </c>
      <c r="FX120" s="142">
        <f>[1]playerSkillEffect!FX120</f>
        <v>0</v>
      </c>
      <c r="FY120" s="142">
        <f>[1]playerSkillEffect!FY120</f>
        <v>1</v>
      </c>
      <c r="FZ120" s="142">
        <f>[1]playerSkillEffect!FZ120</f>
        <v>0</v>
      </c>
      <c r="GA120" s="142">
        <f>[1]playerSkillEffect!GA120</f>
        <v>0</v>
      </c>
      <c r="GB120" s="142">
        <f>[1]playerSkillEffect!GB120</f>
        <v>0</v>
      </c>
      <c r="GC120" s="142">
        <f>[1]playerSkillEffect!GC120</f>
        <v>0</v>
      </c>
      <c r="GD120" s="142">
        <f>[1]playerSkillEffect!GD120</f>
        <v>0</v>
      </c>
      <c r="GE120" s="142">
        <f>[1]playerSkillEffect!GE120</f>
        <v>0</v>
      </c>
      <c r="GF120" s="142">
        <f>[1]playerSkillEffect!GF120</f>
        <v>0</v>
      </c>
      <c r="GG120" s="142">
        <f>[1]playerSkillEffect!GG120</f>
        <v>0</v>
      </c>
      <c r="GH120" s="142">
        <f>[1]playerSkillEffect!GH120</f>
        <v>0</v>
      </c>
    </row>
    <row r="121" spans="1:190">
      <c r="A121" s="142">
        <f>[1]playerSkillEffect!A121</f>
        <v>490061</v>
      </c>
      <c r="B121" s="142" t="str">
        <f>[1]playerSkillEffect!B121</f>
        <v>泰坦神箭</v>
      </c>
      <c r="C121" s="142">
        <f>[1]playerSkillEffect!C121</f>
        <v>3</v>
      </c>
      <c r="D121" s="142">
        <f>[1]playerSkillEffect!D121</f>
        <v>0</v>
      </c>
      <c r="E121" s="142">
        <f>[1]playerSkillEffect!E121</f>
        <v>0</v>
      </c>
      <c r="F121" s="142">
        <f>[1]playerSkillEffect!F121</f>
        <v>3</v>
      </c>
      <c r="G121" s="142">
        <f>[1]playerSkillEffect!G121</f>
        <v>1</v>
      </c>
      <c r="H121" s="142">
        <f>[1]playerSkillEffect!H121</f>
        <v>1</v>
      </c>
      <c r="I121" s="142">
        <f>[1]playerSkillEffect!I121</f>
        <v>0</v>
      </c>
      <c r="J121" s="142">
        <f>[1]playerSkillEffect!J121</f>
        <v>0</v>
      </c>
      <c r="K121" s="142">
        <f>[1]playerSkillEffect!K121</f>
        <v>0</v>
      </c>
      <c r="L121" s="142">
        <f>[1]playerSkillEffect!L121</f>
        <v>0</v>
      </c>
      <c r="M121" s="142">
        <f>[1]playerSkillEffect!M121</f>
        <v>0</v>
      </c>
      <c r="N121" s="142" t="str">
        <f>[1]playerSkillEffect!N121</f>
        <v>PLAYERSKILL_49006</v>
      </c>
      <c r="O121" s="142" t="str">
        <f>[1]playerSkillEffect!O121</f>
        <v>PLAYERSKILLDES_490061</v>
      </c>
      <c r="P121" s="142" t="str">
        <f>[1]playerSkillEffect!P121</f>
        <v>PLAYERSKILLDES2_490061</v>
      </c>
      <c r="Q121" s="142" t="str">
        <f>[1]playerSkillEffect!Q121</f>
        <v>PLAYERSKILLDES3_490061</v>
      </c>
      <c r="R121" s="142">
        <f>[1]playerSkillEffect!R121</f>
        <v>0</v>
      </c>
      <c r="S121" s="142" t="str">
        <f>[1]playerSkillEffect!S121</f>
        <v>ps_taitanshenjian</v>
      </c>
      <c r="T121" s="142">
        <f>[1]playerSkillEffect!T121</f>
        <v>101</v>
      </c>
      <c r="U121" s="142">
        <f>[1]playerSkillEffect!U121</f>
        <v>0</v>
      </c>
      <c r="V121" s="142">
        <f>[1]playerSkillEffect!V121</f>
        <v>0</v>
      </c>
      <c r="W121" s="142">
        <f>[1]playerSkillEffect!W121</f>
        <v>0</v>
      </c>
      <c r="X121" s="142">
        <f>[1]playerSkillEffect!X121</f>
        <v>0</v>
      </c>
      <c r="Y121" s="142">
        <f>[1]playerSkillEffect!Y121</f>
        <v>0</v>
      </c>
      <c r="Z121" s="142">
        <f>[1]playerSkillEffect!Z121</f>
        <v>0</v>
      </c>
      <c r="AA121" s="142">
        <f>[1]playerSkillEffect!AA121</f>
        <v>0</v>
      </c>
      <c r="AB121" s="142">
        <f>[1]playerSkillEffect!AB121</f>
        <v>0</v>
      </c>
      <c r="AC121" s="142">
        <f>[1]playerSkillEffect!AC121</f>
        <v>0</v>
      </c>
      <c r="AD121" s="142">
        <f>[1]playerSkillEffect!AD121</f>
        <v>0</v>
      </c>
      <c r="AE121" s="142">
        <f>[1]playerSkillEffect!AE121</f>
        <v>0</v>
      </c>
      <c r="AF121" s="142">
        <f>[1]playerSkillEffect!AF121</f>
        <v>0</v>
      </c>
      <c r="AG121" s="142">
        <f>[1]playerSkillEffect!AG121</f>
        <v>0</v>
      </c>
      <c r="AH121" s="142">
        <f>[1]playerSkillEffect!AH121</f>
        <v>0</v>
      </c>
      <c r="AI121" s="142">
        <f>[1]playerSkillEffect!AI121</f>
        <v>0</v>
      </c>
      <c r="AJ121" s="142">
        <f>[1]playerSkillEffect!AJ121</f>
        <v>0</v>
      </c>
      <c r="AK121" s="142">
        <f>[1]playerSkillEffect!AK121</f>
        <v>0</v>
      </c>
      <c r="AL121" s="142">
        <f>[1]playerSkillEffect!AL121</f>
        <v>0</v>
      </c>
      <c r="AM121" s="142">
        <f>[1]playerSkillEffect!AM121</f>
        <v>1</v>
      </c>
      <c r="AN121" s="142">
        <f>[1]playerSkillEffect!AN121</f>
        <v>0</v>
      </c>
      <c r="AO121" s="142">
        <f>[1]playerSkillEffect!AO121</f>
        <v>0</v>
      </c>
      <c r="AP121" s="142">
        <f>[1]playerSkillEffect!AP121</f>
        <v>12</v>
      </c>
      <c r="AQ121" s="142">
        <f>[1]playerSkillEffect!AQ121</f>
        <v>1</v>
      </c>
      <c r="AR121" s="142">
        <f>[1]playerSkillEffect!AR121</f>
        <v>0</v>
      </c>
      <c r="AS121" s="142">
        <f>[1]playerSkillEffect!AS121</f>
        <v>0</v>
      </c>
      <c r="AT121" s="142" t="str">
        <f>[1]playerSkillEffect!AT121</f>
        <v>[12000,0]</v>
      </c>
      <c r="AU121" s="142" t="str">
        <f>[1]playerSkillEffect!AU121</f>
        <v>[30000,0]</v>
      </c>
      <c r="AV121" s="142" t="str">
        <f>[1]playerSkillEffect!AV121</f>
        <v>[0,0]</v>
      </c>
      <c r="AW121" s="142">
        <f>[1]playerSkillEffect!AW121</f>
        <v>1</v>
      </c>
      <c r="AX121" s="142">
        <f>[1]playerSkillEffect!AX121</f>
        <v>1</v>
      </c>
      <c r="AY121" s="142">
        <f>[1]playerSkillEffect!AY121</f>
        <v>1</v>
      </c>
      <c r="AZ121" s="142" t="str">
        <f>[1]playerSkillEffect!AZ121</f>
        <v/>
      </c>
      <c r="BA121" s="142">
        <f>[1]playerSkillEffect!BA121</f>
        <v>0</v>
      </c>
      <c r="BB121" s="142">
        <f>[1]playerSkillEffect!BB121</f>
        <v>1</v>
      </c>
      <c r="BC121" s="142">
        <f>[1]playerSkillEffect!BC121</f>
        <v>0</v>
      </c>
      <c r="BD121" s="142" t="str">
        <f>[1]playerSkillEffect!BD121</f>
        <v/>
      </c>
      <c r="BE121" s="142">
        <f>[1]playerSkillEffect!BE121</f>
        <v>190061</v>
      </c>
      <c r="BF121" s="142" t="str">
        <f>[1]playerSkillEffect!BF121</f>
        <v/>
      </c>
      <c r="BG121" s="142" t="str">
        <f>[1]playerSkillEffect!BG121</f>
        <v/>
      </c>
      <c r="BH121" s="142">
        <f>[1]playerSkillEffect!BH121</f>
        <v>100</v>
      </c>
      <c r="BI121" s="142">
        <f>[1]playerSkillEffect!BI121</f>
        <v>0</v>
      </c>
      <c r="BJ121" s="142">
        <f>[1]playerSkillEffect!BJ121</f>
        <v>0</v>
      </c>
      <c r="BK121" s="142">
        <f>[1]playerSkillEffect!BK121</f>
        <v>1</v>
      </c>
      <c r="BL121" s="142">
        <f>[1]playerSkillEffect!BL121</f>
        <v>55</v>
      </c>
      <c r="BM121" s="142">
        <f>[1]playerSkillEffect!BM121</f>
        <v>9</v>
      </c>
      <c r="BN121" s="142">
        <f>[1]playerSkillEffect!BN121</f>
        <v>0</v>
      </c>
      <c r="BO121" s="142">
        <f>[1]playerSkillEffect!BO121</f>
        <v>0</v>
      </c>
      <c r="BP121" s="142" t="str">
        <f>[1]playerSkillEffect!BP121</f>
        <v>[0,0]</v>
      </c>
      <c r="BQ121" s="142">
        <f>[1]playerSkillEffect!BQ121</f>
        <v>0</v>
      </c>
      <c r="BR121" s="142">
        <f>[1]playerSkillEffect!BR121</f>
        <v>0</v>
      </c>
      <c r="BS121" s="142" t="str">
        <f>[1]playerSkillEffect!BS121</f>
        <v/>
      </c>
      <c r="BT121" s="142">
        <f>[1]playerSkillEffect!BT121</f>
        <v>0</v>
      </c>
      <c r="BU121" s="142" t="str">
        <f>[1]playerSkillEffect!BU121</f>
        <v>[164.8,51.8]</v>
      </c>
      <c r="BV121" s="142">
        <f>[1]playerSkillEffect!BV121</f>
        <v>0</v>
      </c>
      <c r="BW121" s="142" t="str">
        <f>[1]playerSkillEffect!BW121</f>
        <v/>
      </c>
      <c r="BX121" s="142">
        <f>[1]playerSkillEffect!BX121</f>
        <v>3</v>
      </c>
      <c r="BY121" s="142" t="str">
        <f>[1]playerSkillEffect!BY121</f>
        <v/>
      </c>
      <c r="BZ121" s="142" t="str">
        <f>[1]playerSkillEffect!BZ121</f>
        <v/>
      </c>
      <c r="CA121" s="142">
        <f>[1]playerSkillEffect!CA121</f>
        <v>0</v>
      </c>
      <c r="CB121" s="142">
        <f>[1]playerSkillEffect!CB121</f>
        <v>0</v>
      </c>
      <c r="CC121" s="142">
        <f>[1]playerSkillEffect!CC121</f>
        <v>0</v>
      </c>
      <c r="CD121" s="142">
        <f>[1]playerSkillEffect!CD121</f>
        <v>0</v>
      </c>
      <c r="CE121" s="142" t="str">
        <f>[1]playerSkillEffect!CE121</f>
        <v/>
      </c>
      <c r="CF121" s="142" t="str">
        <f>[1]playerSkillEffect!CF121</f>
        <v/>
      </c>
      <c r="CG121" s="142" t="str">
        <f>[1]playerSkillEffect!CG121</f>
        <v/>
      </c>
      <c r="CH121" s="142" t="str">
        <f>[1]playerSkillEffect!CH121</f>
        <v/>
      </c>
      <c r="CI121" s="142" t="str">
        <f>[1]playerSkillEffect!CI121</f>
        <v/>
      </c>
      <c r="CJ121" s="142">
        <f>[1]playerSkillEffect!CJ121</f>
        <v>0</v>
      </c>
      <c r="CK121" s="142">
        <f>[1]playerSkillEffect!CK121</f>
        <v>0</v>
      </c>
      <c r="CL121" s="142">
        <f>[1]playerSkillEffect!CL121</f>
        <v>0</v>
      </c>
      <c r="CM121" s="142">
        <f>[1]playerSkillEffect!CM121</f>
        <v>0</v>
      </c>
      <c r="CN121" s="142">
        <f>[1]playerSkillEffect!CN121</f>
        <v>0</v>
      </c>
      <c r="CO121" s="142">
        <f>[1]playerSkillEffect!CO121</f>
        <v>0</v>
      </c>
      <c r="CP121" s="142">
        <f>[1]playerSkillEffect!CP121</f>
        <v>0</v>
      </c>
      <c r="CQ121" s="142">
        <f>[1]playerSkillEffect!CQ121</f>
        <v>0</v>
      </c>
      <c r="CR121" s="142">
        <f>[1]playerSkillEffect!CR121</f>
        <v>0</v>
      </c>
      <c r="CS121" s="142">
        <f>[1]playerSkillEffect!CS121</f>
        <v>0</v>
      </c>
      <c r="CT121" s="142">
        <f>[1]playerSkillEffect!CT121</f>
        <v>0</v>
      </c>
      <c r="CU121" s="142">
        <f>[1]playerSkillEffect!CU121</f>
        <v>0</v>
      </c>
      <c r="CV121" s="142">
        <f>[1]playerSkillEffect!CV121</f>
        <v>0</v>
      </c>
      <c r="CW121" s="142">
        <f>[1]playerSkillEffect!CW121</f>
        <v>0</v>
      </c>
      <c r="CX121" s="142">
        <f>[1]playerSkillEffect!CX121</f>
        <v>0</v>
      </c>
      <c r="CY121" s="142">
        <f>[1]playerSkillEffect!CY121</f>
        <v>0</v>
      </c>
      <c r="CZ121" s="142">
        <f>[1]playerSkillEffect!CZ121</f>
        <v>0</v>
      </c>
      <c r="DA121" s="142">
        <f>[1]playerSkillEffect!DA121</f>
        <v>0</v>
      </c>
      <c r="DB121" s="142">
        <f>[1]playerSkillEffect!DB121</f>
        <v>0</v>
      </c>
      <c r="DC121" s="142">
        <f>[1]playerSkillEffect!DC121</f>
        <v>0</v>
      </c>
      <c r="DD121" s="142">
        <f>[1]playerSkillEffect!DD121</f>
        <v>0</v>
      </c>
      <c r="DE121" s="142">
        <f>[1]playerSkillEffect!DE121</f>
        <v>0</v>
      </c>
      <c r="DF121" s="142">
        <f>[1]playerSkillEffect!DF121</f>
        <v>0</v>
      </c>
      <c r="DG121" s="142">
        <f>[1]playerSkillEffect!DG121</f>
        <v>0</v>
      </c>
      <c r="DH121" s="142">
        <f>[1]playerSkillEffect!DH121</f>
        <v>0</v>
      </c>
      <c r="DI121" s="142">
        <f>[1]playerSkillEffect!DI121</f>
        <v>0</v>
      </c>
      <c r="DJ121" s="142">
        <f>[1]playerSkillEffect!DJ121</f>
        <v>0</v>
      </c>
      <c r="DK121" s="142">
        <f>[1]playerSkillEffect!DK121</f>
        <v>0</v>
      </c>
      <c r="DL121" s="142">
        <f>[1]playerSkillEffect!DL121</f>
        <v>0</v>
      </c>
      <c r="DM121" s="142">
        <f>[1]playerSkillEffect!DM121</f>
        <v>0</v>
      </c>
      <c r="DN121" s="142">
        <f>[1]playerSkillEffect!DN121</f>
        <v>0</v>
      </c>
      <c r="DO121" s="142">
        <f>[1]playerSkillEffect!DO121</f>
        <v>0</v>
      </c>
      <c r="DP121" s="142">
        <f>[1]playerSkillEffect!DP121</f>
        <v>0</v>
      </c>
      <c r="DQ121" s="142">
        <f>[1]playerSkillEffect!DQ121</f>
        <v>0</v>
      </c>
      <c r="DR121" s="142">
        <f>[1]playerSkillEffect!DR121</f>
        <v>0</v>
      </c>
      <c r="DS121" s="142">
        <f>[1]playerSkillEffect!DS121</f>
        <v>0</v>
      </c>
      <c r="DT121" s="142">
        <f>[1]playerSkillEffect!DT121</f>
        <v>0</v>
      </c>
      <c r="DU121" s="142">
        <f>[1]playerSkillEffect!DU121</f>
        <v>0</v>
      </c>
      <c r="DV121" s="142">
        <f>[1]playerSkillEffect!DV121</f>
        <v>0</v>
      </c>
      <c r="DW121" s="142">
        <f>[1]playerSkillEffect!DW121</f>
        <v>0</v>
      </c>
      <c r="DX121" s="142">
        <f>[1]playerSkillEffect!DX121</f>
        <v>0</v>
      </c>
      <c r="DY121" s="142">
        <f>[1]playerSkillEffect!DY121</f>
        <v>0</v>
      </c>
      <c r="DZ121" s="142">
        <f>[1]playerSkillEffect!DZ121</f>
        <v>0</v>
      </c>
      <c r="EA121" s="142">
        <f>[1]playerSkillEffect!EA121</f>
        <v>0</v>
      </c>
      <c r="EB121" s="142">
        <f>[1]playerSkillEffect!EB121</f>
        <v>0</v>
      </c>
      <c r="EC121" s="142">
        <f>[1]playerSkillEffect!EC121</f>
        <v>0</v>
      </c>
      <c r="ED121" s="142">
        <f>[1]playerSkillEffect!ED121</f>
        <v>0</v>
      </c>
      <c r="EE121" s="142">
        <f>[1]playerSkillEffect!EE121</f>
        <v>0</v>
      </c>
      <c r="EF121" s="142">
        <f>[1]playerSkillEffect!EF121</f>
        <v>0</v>
      </c>
      <c r="EG121" s="142">
        <f>[1]playerSkillEffect!EG121</f>
        <v>0</v>
      </c>
      <c r="EH121" s="142">
        <f>[1]playerSkillEffect!EH121</f>
        <v>0</v>
      </c>
      <c r="EI121" s="142">
        <f>[1]playerSkillEffect!EI121</f>
        <v>0</v>
      </c>
      <c r="EJ121" s="142">
        <f>[1]playerSkillEffect!EJ121</f>
        <v>0</v>
      </c>
      <c r="EK121" s="142">
        <f>[1]playerSkillEffect!EK121</f>
        <v>0</v>
      </c>
      <c r="EL121" s="142">
        <f>[1]playerSkillEffect!EL121</f>
        <v>0</v>
      </c>
      <c r="EM121" s="142">
        <f>[1]playerSkillEffect!EM121</f>
        <v>0</v>
      </c>
      <c r="EN121" s="142">
        <f>[1]playerSkillEffect!EN121</f>
        <v>0</v>
      </c>
      <c r="EO121" s="142">
        <f>[1]playerSkillEffect!EO121</f>
        <v>0</v>
      </c>
      <c r="EP121" s="142">
        <f>[1]playerSkillEffect!EP121</f>
        <v>0</v>
      </c>
      <c r="EQ121" s="142">
        <f>[1]playerSkillEffect!EQ121</f>
        <v>0</v>
      </c>
      <c r="ER121" s="142">
        <f>[1]playerSkillEffect!ER121</f>
        <v>0</v>
      </c>
      <c r="ES121" s="142">
        <f>[1]playerSkillEffect!ES121</f>
        <v>0</v>
      </c>
      <c r="ET121" s="142">
        <f>[1]playerSkillEffect!ET121</f>
        <v>0</v>
      </c>
      <c r="EU121" s="142">
        <f>[1]playerSkillEffect!EU121</f>
        <v>0</v>
      </c>
      <c r="EV121" s="142">
        <f>[1]playerSkillEffect!EV121</f>
        <v>0</v>
      </c>
      <c r="EW121" s="142">
        <f>[1]playerSkillEffect!EW121</f>
        <v>10</v>
      </c>
      <c r="EX121" s="142">
        <f>[1]playerSkillEffect!EX121</f>
        <v>0</v>
      </c>
      <c r="EY121" s="142">
        <f>[1]playerSkillEffect!EY121</f>
        <v>0</v>
      </c>
      <c r="EZ121" s="142">
        <f>[1]playerSkillEffect!EZ121</f>
        <v>101</v>
      </c>
      <c r="FA121" s="142">
        <f>[1]playerSkillEffect!FA121</f>
        <v>0</v>
      </c>
      <c r="FB121" s="142">
        <f>[1]playerSkillEffect!FB121</f>
        <v>0</v>
      </c>
      <c r="FC121" s="142">
        <f>[1]playerSkillEffect!FC121</f>
        <v>0</v>
      </c>
      <c r="FD121" s="142">
        <f>[1]playerSkillEffect!FD121</f>
        <v>0</v>
      </c>
      <c r="FE121" s="142">
        <f>[1]playerSkillEffect!FE121</f>
        <v>0</v>
      </c>
      <c r="FF121" s="142">
        <f>[1]playerSkillEffect!FF121</f>
        <v>0</v>
      </c>
      <c r="FG121" s="142">
        <f>[1]playerSkillEffect!FG121</f>
        <v>2</v>
      </c>
      <c r="FH121" s="142">
        <f>[1]playerSkillEffect!FH121</f>
        <v>0</v>
      </c>
      <c r="FI121" s="142">
        <f>[1]playerSkillEffect!FI121</f>
        <v>20</v>
      </c>
      <c r="FJ121" s="142">
        <f>[1]playerSkillEffect!FJ121</f>
        <v>10</v>
      </c>
      <c r="FK121" s="142">
        <f>[1]playerSkillEffect!FK121</f>
        <v>0</v>
      </c>
      <c r="FL121" s="142">
        <f>[1]playerSkillEffect!FL121</f>
        <v>0</v>
      </c>
      <c r="FM121" s="142">
        <f>[1]playerSkillEffect!FM121</f>
        <v>101</v>
      </c>
      <c r="FN121" s="142">
        <f>[1]playerSkillEffect!FN121</f>
        <v>0</v>
      </c>
      <c r="FO121" s="142">
        <f>[1]playerSkillEffect!FO121</f>
        <v>0</v>
      </c>
      <c r="FP121" s="142">
        <f>[1]playerSkillEffect!FP121</f>
        <v>0</v>
      </c>
      <c r="FQ121" s="142">
        <f>[1]playerSkillEffect!FQ121</f>
        <v>0</v>
      </c>
      <c r="FR121" s="142">
        <f>[1]playerSkillEffect!FR121</f>
        <v>0</v>
      </c>
      <c r="FS121" s="142">
        <f>[1]playerSkillEffect!FS121</f>
        <v>0</v>
      </c>
      <c r="FT121" s="142" t="str">
        <f>[1]playerSkillEffect!FT121</f>
        <v>[4,5]</v>
      </c>
      <c r="FU121" s="142">
        <f>[1]playerSkillEffect!FU121</f>
        <v>2</v>
      </c>
      <c r="FV121" s="142">
        <f>[1]playerSkillEffect!FV121</f>
        <v>0</v>
      </c>
      <c r="FW121" s="142">
        <f>[1]playerSkillEffect!FW121</f>
        <v>20</v>
      </c>
      <c r="FX121" s="142">
        <f>[1]playerSkillEffect!FX121</f>
        <v>0</v>
      </c>
      <c r="FY121" s="142">
        <f>[1]playerSkillEffect!FY121</f>
        <v>1</v>
      </c>
      <c r="FZ121" s="142">
        <f>[1]playerSkillEffect!FZ121</f>
        <v>0</v>
      </c>
      <c r="GA121" s="142">
        <f>[1]playerSkillEffect!GA121</f>
        <v>0</v>
      </c>
      <c r="GB121" s="142">
        <f>[1]playerSkillEffect!GB121</f>
        <v>0</v>
      </c>
      <c r="GC121" s="142">
        <f>[1]playerSkillEffect!GC121</f>
        <v>0</v>
      </c>
      <c r="GD121" s="142">
        <f>[1]playerSkillEffect!GD121</f>
        <v>0</v>
      </c>
      <c r="GE121" s="142">
        <f>[1]playerSkillEffect!GE121</f>
        <v>0</v>
      </c>
      <c r="GF121" s="142">
        <f>[1]playerSkillEffect!GF121</f>
        <v>0</v>
      </c>
      <c r="GG121" s="142">
        <f>[1]playerSkillEffect!GG121</f>
        <v>0</v>
      </c>
      <c r="GH121" s="142">
        <f>[1]playerSkillEffect!GH121</f>
        <v>0</v>
      </c>
    </row>
    <row r="122" spans="1:190">
      <c r="A122" s="142">
        <f>[1]playerSkillEffect!A122</f>
        <v>490062</v>
      </c>
      <c r="B122" s="142" t="str">
        <f>[1]playerSkillEffect!B122</f>
        <v>泰坦神箭</v>
      </c>
      <c r="C122" s="142">
        <f>[1]playerSkillEffect!C122</f>
        <v>3</v>
      </c>
      <c r="D122" s="142">
        <f>[1]playerSkillEffect!D122</f>
        <v>0</v>
      </c>
      <c r="E122" s="142">
        <f>[1]playerSkillEffect!E122</f>
        <v>0</v>
      </c>
      <c r="F122" s="142">
        <f>[1]playerSkillEffect!F122</f>
        <v>3</v>
      </c>
      <c r="G122" s="142">
        <f>[1]playerSkillEffect!G122</f>
        <v>1</v>
      </c>
      <c r="H122" s="142">
        <f>[1]playerSkillEffect!H122</f>
        <v>1</v>
      </c>
      <c r="I122" s="142">
        <f>[1]playerSkillEffect!I122</f>
        <v>0</v>
      </c>
      <c r="J122" s="142">
        <f>[1]playerSkillEffect!J122</f>
        <v>0</v>
      </c>
      <c r="K122" s="142">
        <f>[1]playerSkillEffect!K122</f>
        <v>0</v>
      </c>
      <c r="L122" s="142">
        <f>[1]playerSkillEffect!L122</f>
        <v>0</v>
      </c>
      <c r="M122" s="142">
        <f>[1]playerSkillEffect!M122</f>
        <v>0</v>
      </c>
      <c r="N122" s="142" t="str">
        <f>[1]playerSkillEffect!N122</f>
        <v>PLAYERSKILL_49006</v>
      </c>
      <c r="O122" s="142" t="str">
        <f>[1]playerSkillEffect!O122</f>
        <v>PLAYERSKILLDES_490062</v>
      </c>
      <c r="P122" s="142" t="str">
        <f>[1]playerSkillEffect!P122</f>
        <v>PLAYERSKILLDES2_490062</v>
      </c>
      <c r="Q122" s="142" t="str">
        <f>[1]playerSkillEffect!Q122</f>
        <v>PLAYERSKILLDES3_490062</v>
      </c>
      <c r="R122" s="142">
        <f>[1]playerSkillEffect!R122</f>
        <v>0</v>
      </c>
      <c r="S122" s="142" t="str">
        <f>[1]playerSkillEffect!S122</f>
        <v>ps_taitanshenjian</v>
      </c>
      <c r="T122" s="142">
        <f>[1]playerSkillEffect!T122</f>
        <v>101</v>
      </c>
      <c r="U122" s="142">
        <f>[1]playerSkillEffect!U122</f>
        <v>0</v>
      </c>
      <c r="V122" s="142">
        <f>[1]playerSkillEffect!V122</f>
        <v>0</v>
      </c>
      <c r="W122" s="142">
        <f>[1]playerSkillEffect!W122</f>
        <v>0</v>
      </c>
      <c r="X122" s="142">
        <f>[1]playerSkillEffect!X122</f>
        <v>0</v>
      </c>
      <c r="Y122" s="142">
        <f>[1]playerSkillEffect!Y122</f>
        <v>0</v>
      </c>
      <c r="Z122" s="142">
        <f>[1]playerSkillEffect!Z122</f>
        <v>0</v>
      </c>
      <c r="AA122" s="142">
        <f>[1]playerSkillEffect!AA122</f>
        <v>0</v>
      </c>
      <c r="AB122" s="142">
        <f>[1]playerSkillEffect!AB122</f>
        <v>0</v>
      </c>
      <c r="AC122" s="142">
        <f>[1]playerSkillEffect!AC122</f>
        <v>0</v>
      </c>
      <c r="AD122" s="142">
        <f>[1]playerSkillEffect!AD122</f>
        <v>0</v>
      </c>
      <c r="AE122" s="142">
        <f>[1]playerSkillEffect!AE122</f>
        <v>0</v>
      </c>
      <c r="AF122" s="142">
        <f>[1]playerSkillEffect!AF122</f>
        <v>0</v>
      </c>
      <c r="AG122" s="142">
        <f>[1]playerSkillEffect!AG122</f>
        <v>0</v>
      </c>
      <c r="AH122" s="142">
        <f>[1]playerSkillEffect!AH122</f>
        <v>0</v>
      </c>
      <c r="AI122" s="142">
        <f>[1]playerSkillEffect!AI122</f>
        <v>0</v>
      </c>
      <c r="AJ122" s="142">
        <f>[1]playerSkillEffect!AJ122</f>
        <v>0</v>
      </c>
      <c r="AK122" s="142">
        <f>[1]playerSkillEffect!AK122</f>
        <v>0</v>
      </c>
      <c r="AL122" s="142">
        <f>[1]playerSkillEffect!AL122</f>
        <v>0</v>
      </c>
      <c r="AM122" s="142">
        <f>[1]playerSkillEffect!AM122</f>
        <v>1</v>
      </c>
      <c r="AN122" s="142">
        <f>[1]playerSkillEffect!AN122</f>
        <v>0</v>
      </c>
      <c r="AO122" s="142">
        <f>[1]playerSkillEffect!AO122</f>
        <v>0</v>
      </c>
      <c r="AP122" s="142">
        <f>[1]playerSkillEffect!AP122</f>
        <v>12</v>
      </c>
      <c r="AQ122" s="142">
        <f>[1]playerSkillEffect!AQ122</f>
        <v>1</v>
      </c>
      <c r="AR122" s="142">
        <f>[1]playerSkillEffect!AR122</f>
        <v>0</v>
      </c>
      <c r="AS122" s="142">
        <f>[1]playerSkillEffect!AS122</f>
        <v>0</v>
      </c>
      <c r="AT122" s="142" t="str">
        <f>[1]playerSkillEffect!AT122</f>
        <v>[12000,0]</v>
      </c>
      <c r="AU122" s="142" t="str">
        <f>[1]playerSkillEffect!AU122</f>
        <v>[30000,0]</v>
      </c>
      <c r="AV122" s="142" t="str">
        <f>[1]playerSkillEffect!AV122</f>
        <v>[0,0]</v>
      </c>
      <c r="AW122" s="142">
        <f>[1]playerSkillEffect!AW122</f>
        <v>1</v>
      </c>
      <c r="AX122" s="142">
        <f>[1]playerSkillEffect!AX122</f>
        <v>1</v>
      </c>
      <c r="AY122" s="142">
        <f>[1]playerSkillEffect!AY122</f>
        <v>1</v>
      </c>
      <c r="AZ122" s="142" t="str">
        <f>[1]playerSkillEffect!AZ122</f>
        <v/>
      </c>
      <c r="BA122" s="142">
        <f>[1]playerSkillEffect!BA122</f>
        <v>0</v>
      </c>
      <c r="BB122" s="142">
        <f>[1]playerSkillEffect!BB122</f>
        <v>1</v>
      </c>
      <c r="BC122" s="142">
        <f>[1]playerSkillEffect!BC122</f>
        <v>0</v>
      </c>
      <c r="BD122" s="142" t="str">
        <f>[1]playerSkillEffect!BD122</f>
        <v/>
      </c>
      <c r="BE122" s="142">
        <f>[1]playerSkillEffect!BE122</f>
        <v>190062</v>
      </c>
      <c r="BF122" s="142" t="str">
        <f>[1]playerSkillEffect!BF122</f>
        <v/>
      </c>
      <c r="BG122" s="142" t="str">
        <f>[1]playerSkillEffect!BG122</f>
        <v/>
      </c>
      <c r="BH122" s="142">
        <f>[1]playerSkillEffect!BH122</f>
        <v>100</v>
      </c>
      <c r="BI122" s="142">
        <f>[1]playerSkillEffect!BI122</f>
        <v>0</v>
      </c>
      <c r="BJ122" s="142">
        <f>[1]playerSkillEffect!BJ122</f>
        <v>0</v>
      </c>
      <c r="BK122" s="142">
        <f>[1]playerSkillEffect!BK122</f>
        <v>1</v>
      </c>
      <c r="BL122" s="142">
        <f>[1]playerSkillEffect!BL122</f>
        <v>55</v>
      </c>
      <c r="BM122" s="142">
        <f>[1]playerSkillEffect!BM122</f>
        <v>9</v>
      </c>
      <c r="BN122" s="142">
        <f>[1]playerSkillEffect!BN122</f>
        <v>0</v>
      </c>
      <c r="BO122" s="142">
        <f>[1]playerSkillEffect!BO122</f>
        <v>0</v>
      </c>
      <c r="BP122" s="142" t="str">
        <f>[1]playerSkillEffect!BP122</f>
        <v>[0,0]</v>
      </c>
      <c r="BQ122" s="142">
        <f>[1]playerSkillEffect!BQ122</f>
        <v>0</v>
      </c>
      <c r="BR122" s="142">
        <f>[1]playerSkillEffect!BR122</f>
        <v>0</v>
      </c>
      <c r="BS122" s="142" t="str">
        <f>[1]playerSkillEffect!BS122</f>
        <v/>
      </c>
      <c r="BT122" s="142">
        <f>[1]playerSkillEffect!BT122</f>
        <v>0</v>
      </c>
      <c r="BU122" s="142" t="str">
        <f>[1]playerSkillEffect!BU122</f>
        <v>[173,54.4]</v>
      </c>
      <c r="BV122" s="142">
        <f>[1]playerSkillEffect!BV122</f>
        <v>0</v>
      </c>
      <c r="BW122" s="142" t="str">
        <f>[1]playerSkillEffect!BW122</f>
        <v/>
      </c>
      <c r="BX122" s="142">
        <f>[1]playerSkillEffect!BX122</f>
        <v>3</v>
      </c>
      <c r="BY122" s="142" t="str">
        <f>[1]playerSkillEffect!BY122</f>
        <v/>
      </c>
      <c r="BZ122" s="142" t="str">
        <f>[1]playerSkillEffect!BZ122</f>
        <v/>
      </c>
      <c r="CA122" s="142">
        <f>[1]playerSkillEffect!CA122</f>
        <v>0</v>
      </c>
      <c r="CB122" s="142">
        <f>[1]playerSkillEffect!CB122</f>
        <v>0</v>
      </c>
      <c r="CC122" s="142">
        <f>[1]playerSkillEffect!CC122</f>
        <v>0</v>
      </c>
      <c r="CD122" s="142">
        <f>[1]playerSkillEffect!CD122</f>
        <v>0</v>
      </c>
      <c r="CE122" s="142" t="str">
        <f>[1]playerSkillEffect!CE122</f>
        <v/>
      </c>
      <c r="CF122" s="142" t="str">
        <f>[1]playerSkillEffect!CF122</f>
        <v/>
      </c>
      <c r="CG122" s="142" t="str">
        <f>[1]playerSkillEffect!CG122</f>
        <v/>
      </c>
      <c r="CH122" s="142" t="str">
        <f>[1]playerSkillEffect!CH122</f>
        <v/>
      </c>
      <c r="CI122" s="142" t="str">
        <f>[1]playerSkillEffect!CI122</f>
        <v/>
      </c>
      <c r="CJ122" s="142">
        <f>[1]playerSkillEffect!CJ122</f>
        <v>0</v>
      </c>
      <c r="CK122" s="142">
        <f>[1]playerSkillEffect!CK122</f>
        <v>0</v>
      </c>
      <c r="CL122" s="142">
        <f>[1]playerSkillEffect!CL122</f>
        <v>0</v>
      </c>
      <c r="CM122" s="142">
        <f>[1]playerSkillEffect!CM122</f>
        <v>0</v>
      </c>
      <c r="CN122" s="142">
        <f>[1]playerSkillEffect!CN122</f>
        <v>0</v>
      </c>
      <c r="CO122" s="142">
        <f>[1]playerSkillEffect!CO122</f>
        <v>0</v>
      </c>
      <c r="CP122" s="142">
        <f>[1]playerSkillEffect!CP122</f>
        <v>0</v>
      </c>
      <c r="CQ122" s="142">
        <f>[1]playerSkillEffect!CQ122</f>
        <v>0</v>
      </c>
      <c r="CR122" s="142">
        <f>[1]playerSkillEffect!CR122</f>
        <v>0</v>
      </c>
      <c r="CS122" s="142">
        <f>[1]playerSkillEffect!CS122</f>
        <v>0</v>
      </c>
      <c r="CT122" s="142">
        <f>[1]playerSkillEffect!CT122</f>
        <v>0</v>
      </c>
      <c r="CU122" s="142">
        <f>[1]playerSkillEffect!CU122</f>
        <v>0</v>
      </c>
      <c r="CV122" s="142">
        <f>[1]playerSkillEffect!CV122</f>
        <v>0</v>
      </c>
      <c r="CW122" s="142">
        <f>[1]playerSkillEffect!CW122</f>
        <v>0</v>
      </c>
      <c r="CX122" s="142">
        <f>[1]playerSkillEffect!CX122</f>
        <v>0</v>
      </c>
      <c r="CY122" s="142">
        <f>[1]playerSkillEffect!CY122</f>
        <v>0</v>
      </c>
      <c r="CZ122" s="142">
        <f>[1]playerSkillEffect!CZ122</f>
        <v>0</v>
      </c>
      <c r="DA122" s="142">
        <f>[1]playerSkillEffect!DA122</f>
        <v>0</v>
      </c>
      <c r="DB122" s="142">
        <f>[1]playerSkillEffect!DB122</f>
        <v>0</v>
      </c>
      <c r="DC122" s="142">
        <f>[1]playerSkillEffect!DC122</f>
        <v>0</v>
      </c>
      <c r="DD122" s="142">
        <f>[1]playerSkillEffect!DD122</f>
        <v>0</v>
      </c>
      <c r="DE122" s="142">
        <f>[1]playerSkillEffect!DE122</f>
        <v>0</v>
      </c>
      <c r="DF122" s="142">
        <f>[1]playerSkillEffect!DF122</f>
        <v>0</v>
      </c>
      <c r="DG122" s="142">
        <f>[1]playerSkillEffect!DG122</f>
        <v>0</v>
      </c>
      <c r="DH122" s="142">
        <f>[1]playerSkillEffect!DH122</f>
        <v>0</v>
      </c>
      <c r="DI122" s="142">
        <f>[1]playerSkillEffect!DI122</f>
        <v>0</v>
      </c>
      <c r="DJ122" s="142">
        <f>[1]playerSkillEffect!DJ122</f>
        <v>0</v>
      </c>
      <c r="DK122" s="142">
        <f>[1]playerSkillEffect!DK122</f>
        <v>0</v>
      </c>
      <c r="DL122" s="142">
        <f>[1]playerSkillEffect!DL122</f>
        <v>0</v>
      </c>
      <c r="DM122" s="142">
        <f>[1]playerSkillEffect!DM122</f>
        <v>0</v>
      </c>
      <c r="DN122" s="142">
        <f>[1]playerSkillEffect!DN122</f>
        <v>0</v>
      </c>
      <c r="DO122" s="142">
        <f>[1]playerSkillEffect!DO122</f>
        <v>0</v>
      </c>
      <c r="DP122" s="142">
        <f>[1]playerSkillEffect!DP122</f>
        <v>0</v>
      </c>
      <c r="DQ122" s="142">
        <f>[1]playerSkillEffect!DQ122</f>
        <v>0</v>
      </c>
      <c r="DR122" s="142">
        <f>[1]playerSkillEffect!DR122</f>
        <v>0</v>
      </c>
      <c r="DS122" s="142">
        <f>[1]playerSkillEffect!DS122</f>
        <v>0</v>
      </c>
      <c r="DT122" s="142">
        <f>[1]playerSkillEffect!DT122</f>
        <v>0</v>
      </c>
      <c r="DU122" s="142">
        <f>[1]playerSkillEffect!DU122</f>
        <v>0</v>
      </c>
      <c r="DV122" s="142">
        <f>[1]playerSkillEffect!DV122</f>
        <v>0</v>
      </c>
      <c r="DW122" s="142">
        <f>[1]playerSkillEffect!DW122</f>
        <v>0</v>
      </c>
      <c r="DX122" s="142">
        <f>[1]playerSkillEffect!DX122</f>
        <v>0</v>
      </c>
      <c r="DY122" s="142">
        <f>[1]playerSkillEffect!DY122</f>
        <v>0</v>
      </c>
      <c r="DZ122" s="142">
        <f>[1]playerSkillEffect!DZ122</f>
        <v>0</v>
      </c>
      <c r="EA122" s="142">
        <f>[1]playerSkillEffect!EA122</f>
        <v>0</v>
      </c>
      <c r="EB122" s="142">
        <f>[1]playerSkillEffect!EB122</f>
        <v>0</v>
      </c>
      <c r="EC122" s="142">
        <f>[1]playerSkillEffect!EC122</f>
        <v>0</v>
      </c>
      <c r="ED122" s="142">
        <f>[1]playerSkillEffect!ED122</f>
        <v>0</v>
      </c>
      <c r="EE122" s="142">
        <f>[1]playerSkillEffect!EE122</f>
        <v>0</v>
      </c>
      <c r="EF122" s="142">
        <f>[1]playerSkillEffect!EF122</f>
        <v>0</v>
      </c>
      <c r="EG122" s="142">
        <f>[1]playerSkillEffect!EG122</f>
        <v>0</v>
      </c>
      <c r="EH122" s="142">
        <f>[1]playerSkillEffect!EH122</f>
        <v>0</v>
      </c>
      <c r="EI122" s="142">
        <f>[1]playerSkillEffect!EI122</f>
        <v>0</v>
      </c>
      <c r="EJ122" s="142">
        <f>[1]playerSkillEffect!EJ122</f>
        <v>0</v>
      </c>
      <c r="EK122" s="142">
        <f>[1]playerSkillEffect!EK122</f>
        <v>0</v>
      </c>
      <c r="EL122" s="142">
        <f>[1]playerSkillEffect!EL122</f>
        <v>0</v>
      </c>
      <c r="EM122" s="142">
        <f>[1]playerSkillEffect!EM122</f>
        <v>0</v>
      </c>
      <c r="EN122" s="142">
        <f>[1]playerSkillEffect!EN122</f>
        <v>0</v>
      </c>
      <c r="EO122" s="142">
        <f>[1]playerSkillEffect!EO122</f>
        <v>0</v>
      </c>
      <c r="EP122" s="142">
        <f>[1]playerSkillEffect!EP122</f>
        <v>0</v>
      </c>
      <c r="EQ122" s="142">
        <f>[1]playerSkillEffect!EQ122</f>
        <v>0</v>
      </c>
      <c r="ER122" s="142">
        <f>[1]playerSkillEffect!ER122</f>
        <v>0</v>
      </c>
      <c r="ES122" s="142">
        <f>[1]playerSkillEffect!ES122</f>
        <v>0</v>
      </c>
      <c r="ET122" s="142">
        <f>[1]playerSkillEffect!ET122</f>
        <v>0</v>
      </c>
      <c r="EU122" s="142">
        <f>[1]playerSkillEffect!EU122</f>
        <v>0</v>
      </c>
      <c r="EV122" s="142">
        <f>[1]playerSkillEffect!EV122</f>
        <v>0</v>
      </c>
      <c r="EW122" s="142">
        <f>[1]playerSkillEffect!EW122</f>
        <v>10</v>
      </c>
      <c r="EX122" s="142">
        <f>[1]playerSkillEffect!EX122</f>
        <v>0</v>
      </c>
      <c r="EY122" s="142">
        <f>[1]playerSkillEffect!EY122</f>
        <v>0</v>
      </c>
      <c r="EZ122" s="142">
        <f>[1]playerSkillEffect!EZ122</f>
        <v>101</v>
      </c>
      <c r="FA122" s="142">
        <f>[1]playerSkillEffect!FA122</f>
        <v>0</v>
      </c>
      <c r="FB122" s="142">
        <f>[1]playerSkillEffect!FB122</f>
        <v>0</v>
      </c>
      <c r="FC122" s="142">
        <f>[1]playerSkillEffect!FC122</f>
        <v>0</v>
      </c>
      <c r="FD122" s="142">
        <f>[1]playerSkillEffect!FD122</f>
        <v>0</v>
      </c>
      <c r="FE122" s="142">
        <f>[1]playerSkillEffect!FE122</f>
        <v>0</v>
      </c>
      <c r="FF122" s="142">
        <f>[1]playerSkillEffect!FF122</f>
        <v>0</v>
      </c>
      <c r="FG122" s="142">
        <f>[1]playerSkillEffect!FG122</f>
        <v>2</v>
      </c>
      <c r="FH122" s="142">
        <f>[1]playerSkillEffect!FH122</f>
        <v>0</v>
      </c>
      <c r="FI122" s="142">
        <f>[1]playerSkillEffect!FI122</f>
        <v>20</v>
      </c>
      <c r="FJ122" s="142">
        <f>[1]playerSkillEffect!FJ122</f>
        <v>10</v>
      </c>
      <c r="FK122" s="142">
        <f>[1]playerSkillEffect!FK122</f>
        <v>0</v>
      </c>
      <c r="FL122" s="142">
        <f>[1]playerSkillEffect!FL122</f>
        <v>0</v>
      </c>
      <c r="FM122" s="142">
        <f>[1]playerSkillEffect!FM122</f>
        <v>101</v>
      </c>
      <c r="FN122" s="142">
        <f>[1]playerSkillEffect!FN122</f>
        <v>0</v>
      </c>
      <c r="FO122" s="142">
        <f>[1]playerSkillEffect!FO122</f>
        <v>0</v>
      </c>
      <c r="FP122" s="142">
        <f>[1]playerSkillEffect!FP122</f>
        <v>0</v>
      </c>
      <c r="FQ122" s="142">
        <f>[1]playerSkillEffect!FQ122</f>
        <v>0</v>
      </c>
      <c r="FR122" s="142">
        <f>[1]playerSkillEffect!FR122</f>
        <v>0</v>
      </c>
      <c r="FS122" s="142">
        <f>[1]playerSkillEffect!FS122</f>
        <v>0</v>
      </c>
      <c r="FT122" s="142" t="str">
        <f>[1]playerSkillEffect!FT122</f>
        <v>[4,5]</v>
      </c>
      <c r="FU122" s="142">
        <f>[1]playerSkillEffect!FU122</f>
        <v>2</v>
      </c>
      <c r="FV122" s="142">
        <f>[1]playerSkillEffect!FV122</f>
        <v>0</v>
      </c>
      <c r="FW122" s="142">
        <f>[1]playerSkillEffect!FW122</f>
        <v>20</v>
      </c>
      <c r="FX122" s="142">
        <f>[1]playerSkillEffect!FX122</f>
        <v>0</v>
      </c>
      <c r="FY122" s="142">
        <f>[1]playerSkillEffect!FY122</f>
        <v>1</v>
      </c>
      <c r="FZ122" s="142">
        <f>[1]playerSkillEffect!FZ122</f>
        <v>0</v>
      </c>
      <c r="GA122" s="142">
        <f>[1]playerSkillEffect!GA122</f>
        <v>0</v>
      </c>
      <c r="GB122" s="142">
        <f>[1]playerSkillEffect!GB122</f>
        <v>0</v>
      </c>
      <c r="GC122" s="142">
        <f>[1]playerSkillEffect!GC122</f>
        <v>0</v>
      </c>
      <c r="GD122" s="142">
        <f>[1]playerSkillEffect!GD122</f>
        <v>0</v>
      </c>
      <c r="GE122" s="142">
        <f>[1]playerSkillEffect!GE122</f>
        <v>0</v>
      </c>
      <c r="GF122" s="142">
        <f>[1]playerSkillEffect!GF122</f>
        <v>0</v>
      </c>
      <c r="GG122" s="142">
        <f>[1]playerSkillEffect!GG122</f>
        <v>0</v>
      </c>
      <c r="GH122" s="142">
        <f>[1]playerSkillEffect!GH122</f>
        <v>0</v>
      </c>
    </row>
    <row r="123" spans="1:190">
      <c r="A123" s="142">
        <f>[1]playerSkillEffect!A123</f>
        <v>490063</v>
      </c>
      <c r="B123" s="142" t="str">
        <f>[1]playerSkillEffect!B123</f>
        <v>泰坦神箭</v>
      </c>
      <c r="C123" s="142">
        <f>[1]playerSkillEffect!C123</f>
        <v>3</v>
      </c>
      <c r="D123" s="142">
        <f>[1]playerSkillEffect!D123</f>
        <v>0</v>
      </c>
      <c r="E123" s="142">
        <f>[1]playerSkillEffect!E123</f>
        <v>0</v>
      </c>
      <c r="F123" s="142">
        <f>[1]playerSkillEffect!F123</f>
        <v>3</v>
      </c>
      <c r="G123" s="142">
        <f>[1]playerSkillEffect!G123</f>
        <v>1</v>
      </c>
      <c r="H123" s="142">
        <f>[1]playerSkillEffect!H123</f>
        <v>1</v>
      </c>
      <c r="I123" s="142">
        <f>[1]playerSkillEffect!I123</f>
        <v>0</v>
      </c>
      <c r="J123" s="142">
        <f>[1]playerSkillEffect!J123</f>
        <v>0</v>
      </c>
      <c r="K123" s="142">
        <f>[1]playerSkillEffect!K123</f>
        <v>0</v>
      </c>
      <c r="L123" s="142">
        <f>[1]playerSkillEffect!L123</f>
        <v>0</v>
      </c>
      <c r="M123" s="142">
        <f>[1]playerSkillEffect!M123</f>
        <v>0</v>
      </c>
      <c r="N123" s="142" t="str">
        <f>[1]playerSkillEffect!N123</f>
        <v>PLAYERSKILL_49006</v>
      </c>
      <c r="O123" s="142" t="str">
        <f>[1]playerSkillEffect!O123</f>
        <v>PLAYERSKILLDES_490063</v>
      </c>
      <c r="P123" s="142" t="str">
        <f>[1]playerSkillEffect!P123</f>
        <v>PLAYERSKILLDES2_490063</v>
      </c>
      <c r="Q123" s="142" t="str">
        <f>[1]playerSkillEffect!Q123</f>
        <v>PLAYERSKILLDES3_490063</v>
      </c>
      <c r="R123" s="142">
        <f>[1]playerSkillEffect!R123</f>
        <v>0</v>
      </c>
      <c r="S123" s="142" t="str">
        <f>[1]playerSkillEffect!S123</f>
        <v>ps_taitanshenjian</v>
      </c>
      <c r="T123" s="142">
        <f>[1]playerSkillEffect!T123</f>
        <v>101</v>
      </c>
      <c r="U123" s="142">
        <f>[1]playerSkillEffect!U123</f>
        <v>0</v>
      </c>
      <c r="V123" s="142">
        <f>[1]playerSkillEffect!V123</f>
        <v>0</v>
      </c>
      <c r="W123" s="142">
        <f>[1]playerSkillEffect!W123</f>
        <v>0</v>
      </c>
      <c r="X123" s="142">
        <f>[1]playerSkillEffect!X123</f>
        <v>0</v>
      </c>
      <c r="Y123" s="142">
        <f>[1]playerSkillEffect!Y123</f>
        <v>0</v>
      </c>
      <c r="Z123" s="142">
        <f>[1]playerSkillEffect!Z123</f>
        <v>0</v>
      </c>
      <c r="AA123" s="142">
        <f>[1]playerSkillEffect!AA123</f>
        <v>0</v>
      </c>
      <c r="AB123" s="142">
        <f>[1]playerSkillEffect!AB123</f>
        <v>0</v>
      </c>
      <c r="AC123" s="142">
        <f>[1]playerSkillEffect!AC123</f>
        <v>0</v>
      </c>
      <c r="AD123" s="142">
        <f>[1]playerSkillEffect!AD123</f>
        <v>0</v>
      </c>
      <c r="AE123" s="142">
        <f>[1]playerSkillEffect!AE123</f>
        <v>0</v>
      </c>
      <c r="AF123" s="142">
        <f>[1]playerSkillEffect!AF123</f>
        <v>0</v>
      </c>
      <c r="AG123" s="142">
        <f>[1]playerSkillEffect!AG123</f>
        <v>0</v>
      </c>
      <c r="AH123" s="142">
        <f>[1]playerSkillEffect!AH123</f>
        <v>0</v>
      </c>
      <c r="AI123" s="142">
        <f>[1]playerSkillEffect!AI123</f>
        <v>0</v>
      </c>
      <c r="AJ123" s="142">
        <f>[1]playerSkillEffect!AJ123</f>
        <v>0</v>
      </c>
      <c r="AK123" s="142">
        <f>[1]playerSkillEffect!AK123</f>
        <v>0</v>
      </c>
      <c r="AL123" s="142">
        <f>[1]playerSkillEffect!AL123</f>
        <v>0</v>
      </c>
      <c r="AM123" s="142">
        <f>[1]playerSkillEffect!AM123</f>
        <v>1</v>
      </c>
      <c r="AN123" s="142">
        <f>[1]playerSkillEffect!AN123</f>
        <v>0</v>
      </c>
      <c r="AO123" s="142">
        <f>[1]playerSkillEffect!AO123</f>
        <v>0</v>
      </c>
      <c r="AP123" s="142">
        <f>[1]playerSkillEffect!AP123</f>
        <v>12</v>
      </c>
      <c r="AQ123" s="142">
        <f>[1]playerSkillEffect!AQ123</f>
        <v>1</v>
      </c>
      <c r="AR123" s="142">
        <f>[1]playerSkillEffect!AR123</f>
        <v>0</v>
      </c>
      <c r="AS123" s="142">
        <f>[1]playerSkillEffect!AS123</f>
        <v>0</v>
      </c>
      <c r="AT123" s="142" t="str">
        <f>[1]playerSkillEffect!AT123</f>
        <v>[12000,0]</v>
      </c>
      <c r="AU123" s="142" t="str">
        <f>[1]playerSkillEffect!AU123</f>
        <v>[24000,0]</v>
      </c>
      <c r="AV123" s="142" t="str">
        <f>[1]playerSkillEffect!AV123</f>
        <v>[0,0]</v>
      </c>
      <c r="AW123" s="142">
        <f>[1]playerSkillEffect!AW123</f>
        <v>1</v>
      </c>
      <c r="AX123" s="142">
        <f>[1]playerSkillEffect!AX123</f>
        <v>1</v>
      </c>
      <c r="AY123" s="142">
        <f>[1]playerSkillEffect!AY123</f>
        <v>1</v>
      </c>
      <c r="AZ123" s="142" t="str">
        <f>[1]playerSkillEffect!AZ123</f>
        <v/>
      </c>
      <c r="BA123" s="142">
        <f>[1]playerSkillEffect!BA123</f>
        <v>0</v>
      </c>
      <c r="BB123" s="142">
        <f>[1]playerSkillEffect!BB123</f>
        <v>1</v>
      </c>
      <c r="BC123" s="142">
        <f>[1]playerSkillEffect!BC123</f>
        <v>0</v>
      </c>
      <c r="BD123" s="142" t="str">
        <f>[1]playerSkillEffect!BD123</f>
        <v/>
      </c>
      <c r="BE123" s="142">
        <f>[1]playerSkillEffect!BE123</f>
        <v>190063</v>
      </c>
      <c r="BF123" s="142" t="str">
        <f>[1]playerSkillEffect!BF123</f>
        <v/>
      </c>
      <c r="BG123" s="142" t="str">
        <f>[1]playerSkillEffect!BG123</f>
        <v/>
      </c>
      <c r="BH123" s="142">
        <f>[1]playerSkillEffect!BH123</f>
        <v>100</v>
      </c>
      <c r="BI123" s="142">
        <f>[1]playerSkillEffect!BI123</f>
        <v>0</v>
      </c>
      <c r="BJ123" s="142">
        <f>[1]playerSkillEffect!BJ123</f>
        <v>0</v>
      </c>
      <c r="BK123" s="142">
        <f>[1]playerSkillEffect!BK123</f>
        <v>1</v>
      </c>
      <c r="BL123" s="142">
        <f>[1]playerSkillEffect!BL123</f>
        <v>55</v>
      </c>
      <c r="BM123" s="142">
        <f>[1]playerSkillEffect!BM123</f>
        <v>9</v>
      </c>
      <c r="BN123" s="142">
        <f>[1]playerSkillEffect!BN123</f>
        <v>0</v>
      </c>
      <c r="BO123" s="142">
        <f>[1]playerSkillEffect!BO123</f>
        <v>0</v>
      </c>
      <c r="BP123" s="142" t="str">
        <f>[1]playerSkillEffect!BP123</f>
        <v>[0,0]</v>
      </c>
      <c r="BQ123" s="142">
        <f>[1]playerSkillEffect!BQ123</f>
        <v>0</v>
      </c>
      <c r="BR123" s="142">
        <f>[1]playerSkillEffect!BR123</f>
        <v>0</v>
      </c>
      <c r="BS123" s="142" t="str">
        <f>[1]playerSkillEffect!BS123</f>
        <v/>
      </c>
      <c r="BT123" s="142">
        <f>[1]playerSkillEffect!BT123</f>
        <v>0</v>
      </c>
      <c r="BU123" s="142" t="str">
        <f>[1]playerSkillEffect!BU123</f>
        <v>[173,54.4]</v>
      </c>
      <c r="BV123" s="142">
        <f>[1]playerSkillEffect!BV123</f>
        <v>0</v>
      </c>
      <c r="BW123" s="142" t="str">
        <f>[1]playerSkillEffect!BW123</f>
        <v/>
      </c>
      <c r="BX123" s="142">
        <f>[1]playerSkillEffect!BX123</f>
        <v>3</v>
      </c>
      <c r="BY123" s="142" t="str">
        <f>[1]playerSkillEffect!BY123</f>
        <v/>
      </c>
      <c r="BZ123" s="142" t="str">
        <f>[1]playerSkillEffect!BZ123</f>
        <v/>
      </c>
      <c r="CA123" s="142">
        <f>[1]playerSkillEffect!CA123</f>
        <v>0</v>
      </c>
      <c r="CB123" s="142">
        <f>[1]playerSkillEffect!CB123</f>
        <v>0</v>
      </c>
      <c r="CC123" s="142">
        <f>[1]playerSkillEffect!CC123</f>
        <v>0</v>
      </c>
      <c r="CD123" s="142">
        <f>[1]playerSkillEffect!CD123</f>
        <v>0</v>
      </c>
      <c r="CE123" s="142" t="str">
        <f>[1]playerSkillEffect!CE123</f>
        <v/>
      </c>
      <c r="CF123" s="142" t="str">
        <f>[1]playerSkillEffect!CF123</f>
        <v/>
      </c>
      <c r="CG123" s="142" t="str">
        <f>[1]playerSkillEffect!CG123</f>
        <v/>
      </c>
      <c r="CH123" s="142" t="str">
        <f>[1]playerSkillEffect!CH123</f>
        <v/>
      </c>
      <c r="CI123" s="142" t="str">
        <f>[1]playerSkillEffect!CI123</f>
        <v/>
      </c>
      <c r="CJ123" s="142">
        <f>[1]playerSkillEffect!CJ123</f>
        <v>0</v>
      </c>
      <c r="CK123" s="142">
        <f>[1]playerSkillEffect!CK123</f>
        <v>0</v>
      </c>
      <c r="CL123" s="142">
        <f>[1]playerSkillEffect!CL123</f>
        <v>0</v>
      </c>
      <c r="CM123" s="142">
        <f>[1]playerSkillEffect!CM123</f>
        <v>0</v>
      </c>
      <c r="CN123" s="142">
        <f>[1]playerSkillEffect!CN123</f>
        <v>0</v>
      </c>
      <c r="CO123" s="142">
        <f>[1]playerSkillEffect!CO123</f>
        <v>0</v>
      </c>
      <c r="CP123" s="142">
        <f>[1]playerSkillEffect!CP123</f>
        <v>0</v>
      </c>
      <c r="CQ123" s="142">
        <f>[1]playerSkillEffect!CQ123</f>
        <v>0</v>
      </c>
      <c r="CR123" s="142">
        <f>[1]playerSkillEffect!CR123</f>
        <v>0</v>
      </c>
      <c r="CS123" s="142">
        <f>[1]playerSkillEffect!CS123</f>
        <v>0</v>
      </c>
      <c r="CT123" s="142">
        <f>[1]playerSkillEffect!CT123</f>
        <v>0</v>
      </c>
      <c r="CU123" s="142">
        <f>[1]playerSkillEffect!CU123</f>
        <v>0</v>
      </c>
      <c r="CV123" s="142">
        <f>[1]playerSkillEffect!CV123</f>
        <v>0</v>
      </c>
      <c r="CW123" s="142">
        <f>[1]playerSkillEffect!CW123</f>
        <v>0</v>
      </c>
      <c r="CX123" s="142">
        <f>[1]playerSkillEffect!CX123</f>
        <v>0</v>
      </c>
      <c r="CY123" s="142">
        <f>[1]playerSkillEffect!CY123</f>
        <v>0</v>
      </c>
      <c r="CZ123" s="142">
        <f>[1]playerSkillEffect!CZ123</f>
        <v>0</v>
      </c>
      <c r="DA123" s="142">
        <f>[1]playerSkillEffect!DA123</f>
        <v>0</v>
      </c>
      <c r="DB123" s="142">
        <f>[1]playerSkillEffect!DB123</f>
        <v>0</v>
      </c>
      <c r="DC123" s="142">
        <f>[1]playerSkillEffect!DC123</f>
        <v>0</v>
      </c>
      <c r="DD123" s="142">
        <f>[1]playerSkillEffect!DD123</f>
        <v>0</v>
      </c>
      <c r="DE123" s="142">
        <f>[1]playerSkillEffect!DE123</f>
        <v>0</v>
      </c>
      <c r="DF123" s="142">
        <f>[1]playerSkillEffect!DF123</f>
        <v>0</v>
      </c>
      <c r="DG123" s="142">
        <f>[1]playerSkillEffect!DG123</f>
        <v>0</v>
      </c>
      <c r="DH123" s="142">
        <f>[1]playerSkillEffect!DH123</f>
        <v>0</v>
      </c>
      <c r="DI123" s="142">
        <f>[1]playerSkillEffect!DI123</f>
        <v>0</v>
      </c>
      <c r="DJ123" s="142">
        <f>[1]playerSkillEffect!DJ123</f>
        <v>0</v>
      </c>
      <c r="DK123" s="142">
        <f>[1]playerSkillEffect!DK123</f>
        <v>0</v>
      </c>
      <c r="DL123" s="142">
        <f>[1]playerSkillEffect!DL123</f>
        <v>0</v>
      </c>
      <c r="DM123" s="142">
        <f>[1]playerSkillEffect!DM123</f>
        <v>0</v>
      </c>
      <c r="DN123" s="142">
        <f>[1]playerSkillEffect!DN123</f>
        <v>0</v>
      </c>
      <c r="DO123" s="142">
        <f>[1]playerSkillEffect!DO123</f>
        <v>0</v>
      </c>
      <c r="DP123" s="142">
        <f>[1]playerSkillEffect!DP123</f>
        <v>0</v>
      </c>
      <c r="DQ123" s="142">
        <f>[1]playerSkillEffect!DQ123</f>
        <v>0</v>
      </c>
      <c r="DR123" s="142">
        <f>[1]playerSkillEffect!DR123</f>
        <v>0</v>
      </c>
      <c r="DS123" s="142">
        <f>[1]playerSkillEffect!DS123</f>
        <v>0</v>
      </c>
      <c r="DT123" s="142">
        <f>[1]playerSkillEffect!DT123</f>
        <v>0</v>
      </c>
      <c r="DU123" s="142">
        <f>[1]playerSkillEffect!DU123</f>
        <v>0</v>
      </c>
      <c r="DV123" s="142">
        <f>[1]playerSkillEffect!DV123</f>
        <v>0</v>
      </c>
      <c r="DW123" s="142">
        <f>[1]playerSkillEffect!DW123</f>
        <v>0</v>
      </c>
      <c r="DX123" s="142">
        <f>[1]playerSkillEffect!DX123</f>
        <v>0</v>
      </c>
      <c r="DY123" s="142">
        <f>[1]playerSkillEffect!DY123</f>
        <v>0</v>
      </c>
      <c r="DZ123" s="142">
        <f>[1]playerSkillEffect!DZ123</f>
        <v>0</v>
      </c>
      <c r="EA123" s="142">
        <f>[1]playerSkillEffect!EA123</f>
        <v>0</v>
      </c>
      <c r="EB123" s="142">
        <f>[1]playerSkillEffect!EB123</f>
        <v>0</v>
      </c>
      <c r="EC123" s="142">
        <f>[1]playerSkillEffect!EC123</f>
        <v>0</v>
      </c>
      <c r="ED123" s="142">
        <f>[1]playerSkillEffect!ED123</f>
        <v>0</v>
      </c>
      <c r="EE123" s="142">
        <f>[1]playerSkillEffect!EE123</f>
        <v>0</v>
      </c>
      <c r="EF123" s="142">
        <f>[1]playerSkillEffect!EF123</f>
        <v>0</v>
      </c>
      <c r="EG123" s="142">
        <f>[1]playerSkillEffect!EG123</f>
        <v>0</v>
      </c>
      <c r="EH123" s="142">
        <f>[1]playerSkillEffect!EH123</f>
        <v>0</v>
      </c>
      <c r="EI123" s="142">
        <f>[1]playerSkillEffect!EI123</f>
        <v>0</v>
      </c>
      <c r="EJ123" s="142">
        <f>[1]playerSkillEffect!EJ123</f>
        <v>0</v>
      </c>
      <c r="EK123" s="142">
        <f>[1]playerSkillEffect!EK123</f>
        <v>0</v>
      </c>
      <c r="EL123" s="142">
        <f>[1]playerSkillEffect!EL123</f>
        <v>0</v>
      </c>
      <c r="EM123" s="142">
        <f>[1]playerSkillEffect!EM123</f>
        <v>0</v>
      </c>
      <c r="EN123" s="142">
        <f>[1]playerSkillEffect!EN123</f>
        <v>0</v>
      </c>
      <c r="EO123" s="142">
        <f>[1]playerSkillEffect!EO123</f>
        <v>0</v>
      </c>
      <c r="EP123" s="142">
        <f>[1]playerSkillEffect!EP123</f>
        <v>0</v>
      </c>
      <c r="EQ123" s="142">
        <f>[1]playerSkillEffect!EQ123</f>
        <v>0</v>
      </c>
      <c r="ER123" s="142">
        <f>[1]playerSkillEffect!ER123</f>
        <v>0</v>
      </c>
      <c r="ES123" s="142">
        <f>[1]playerSkillEffect!ES123</f>
        <v>0</v>
      </c>
      <c r="ET123" s="142">
        <f>[1]playerSkillEffect!ET123</f>
        <v>0</v>
      </c>
      <c r="EU123" s="142">
        <f>[1]playerSkillEffect!EU123</f>
        <v>0</v>
      </c>
      <c r="EV123" s="142">
        <f>[1]playerSkillEffect!EV123</f>
        <v>0</v>
      </c>
      <c r="EW123" s="142">
        <f>[1]playerSkillEffect!EW123</f>
        <v>10</v>
      </c>
      <c r="EX123" s="142">
        <f>[1]playerSkillEffect!EX123</f>
        <v>0</v>
      </c>
      <c r="EY123" s="142">
        <f>[1]playerSkillEffect!EY123</f>
        <v>0</v>
      </c>
      <c r="EZ123" s="142">
        <f>[1]playerSkillEffect!EZ123</f>
        <v>101</v>
      </c>
      <c r="FA123" s="142">
        <f>[1]playerSkillEffect!FA123</f>
        <v>0</v>
      </c>
      <c r="FB123" s="142">
        <f>[1]playerSkillEffect!FB123</f>
        <v>0</v>
      </c>
      <c r="FC123" s="142">
        <f>[1]playerSkillEffect!FC123</f>
        <v>0</v>
      </c>
      <c r="FD123" s="142">
        <f>[1]playerSkillEffect!FD123</f>
        <v>0</v>
      </c>
      <c r="FE123" s="142">
        <f>[1]playerSkillEffect!FE123</f>
        <v>0</v>
      </c>
      <c r="FF123" s="142">
        <f>[1]playerSkillEffect!FF123</f>
        <v>0</v>
      </c>
      <c r="FG123" s="142">
        <f>[1]playerSkillEffect!FG123</f>
        <v>2</v>
      </c>
      <c r="FH123" s="142">
        <f>[1]playerSkillEffect!FH123</f>
        <v>0</v>
      </c>
      <c r="FI123" s="142">
        <f>[1]playerSkillEffect!FI123</f>
        <v>20</v>
      </c>
      <c r="FJ123" s="142">
        <f>[1]playerSkillEffect!FJ123</f>
        <v>10</v>
      </c>
      <c r="FK123" s="142">
        <f>[1]playerSkillEffect!FK123</f>
        <v>0</v>
      </c>
      <c r="FL123" s="142">
        <f>[1]playerSkillEffect!FL123</f>
        <v>0</v>
      </c>
      <c r="FM123" s="142">
        <f>[1]playerSkillEffect!FM123</f>
        <v>101</v>
      </c>
      <c r="FN123" s="142">
        <f>[1]playerSkillEffect!FN123</f>
        <v>0</v>
      </c>
      <c r="FO123" s="142">
        <f>[1]playerSkillEffect!FO123</f>
        <v>0</v>
      </c>
      <c r="FP123" s="142">
        <f>[1]playerSkillEffect!FP123</f>
        <v>0</v>
      </c>
      <c r="FQ123" s="142">
        <f>[1]playerSkillEffect!FQ123</f>
        <v>0</v>
      </c>
      <c r="FR123" s="142">
        <f>[1]playerSkillEffect!FR123</f>
        <v>0</v>
      </c>
      <c r="FS123" s="142">
        <f>[1]playerSkillEffect!FS123</f>
        <v>0</v>
      </c>
      <c r="FT123" s="142" t="str">
        <f>[1]playerSkillEffect!FT123</f>
        <v>[4,5]</v>
      </c>
      <c r="FU123" s="142">
        <f>[1]playerSkillEffect!FU123</f>
        <v>2</v>
      </c>
      <c r="FV123" s="142">
        <f>[1]playerSkillEffect!FV123</f>
        <v>0</v>
      </c>
      <c r="FW123" s="142">
        <f>[1]playerSkillEffect!FW123</f>
        <v>20</v>
      </c>
      <c r="FX123" s="142">
        <f>[1]playerSkillEffect!FX123</f>
        <v>0</v>
      </c>
      <c r="FY123" s="142">
        <f>[1]playerSkillEffect!FY123</f>
        <v>1</v>
      </c>
      <c r="FZ123" s="142">
        <f>[1]playerSkillEffect!FZ123</f>
        <v>0</v>
      </c>
      <c r="GA123" s="142">
        <f>[1]playerSkillEffect!GA123</f>
        <v>0</v>
      </c>
      <c r="GB123" s="142">
        <f>[1]playerSkillEffect!GB123</f>
        <v>0</v>
      </c>
      <c r="GC123" s="142">
        <f>[1]playerSkillEffect!GC123</f>
        <v>0</v>
      </c>
      <c r="GD123" s="142">
        <f>[1]playerSkillEffect!GD123</f>
        <v>0</v>
      </c>
      <c r="GE123" s="142">
        <f>[1]playerSkillEffect!GE123</f>
        <v>0</v>
      </c>
      <c r="GF123" s="142">
        <f>[1]playerSkillEffect!GF123</f>
        <v>0</v>
      </c>
      <c r="GG123" s="142">
        <f>[1]playerSkillEffect!GG123</f>
        <v>0</v>
      </c>
      <c r="GH123" s="142">
        <f>[1]playerSkillEffect!GH123</f>
        <v>0</v>
      </c>
    </row>
    <row r="124" spans="1:190">
      <c r="A124" s="142">
        <f>[1]playerSkillEffect!A124</f>
        <v>490064</v>
      </c>
      <c r="B124" s="142" t="str">
        <f>[1]playerSkillEffect!B124</f>
        <v>泰坦神箭</v>
      </c>
      <c r="C124" s="142">
        <f>[1]playerSkillEffect!C124</f>
        <v>3</v>
      </c>
      <c r="D124" s="142">
        <f>[1]playerSkillEffect!D124</f>
        <v>0</v>
      </c>
      <c r="E124" s="142">
        <f>[1]playerSkillEffect!E124</f>
        <v>0</v>
      </c>
      <c r="F124" s="142">
        <f>[1]playerSkillEffect!F124</f>
        <v>3</v>
      </c>
      <c r="G124" s="142">
        <f>[1]playerSkillEffect!G124</f>
        <v>1</v>
      </c>
      <c r="H124" s="142">
        <f>[1]playerSkillEffect!H124</f>
        <v>1</v>
      </c>
      <c r="I124" s="142">
        <f>[1]playerSkillEffect!I124</f>
        <v>0</v>
      </c>
      <c r="J124" s="142">
        <f>[1]playerSkillEffect!J124</f>
        <v>0</v>
      </c>
      <c r="K124" s="142">
        <f>[1]playerSkillEffect!K124</f>
        <v>0</v>
      </c>
      <c r="L124" s="142">
        <f>[1]playerSkillEffect!L124</f>
        <v>0</v>
      </c>
      <c r="M124" s="142">
        <f>[1]playerSkillEffect!M124</f>
        <v>0</v>
      </c>
      <c r="N124" s="142" t="str">
        <f>[1]playerSkillEffect!N124</f>
        <v>PLAYERSKILL_49006</v>
      </c>
      <c r="O124" s="142" t="str">
        <f>[1]playerSkillEffect!O124</f>
        <v>PLAYERSKILLDES_490064</v>
      </c>
      <c r="P124" s="142" t="str">
        <f>[1]playerSkillEffect!P124</f>
        <v>PLAYERSKILLDES2_490064</v>
      </c>
      <c r="Q124" s="142" t="str">
        <f>[1]playerSkillEffect!Q124</f>
        <v>PLAYERSKILLDES3_490064</v>
      </c>
      <c r="R124" s="142">
        <f>[1]playerSkillEffect!R124</f>
        <v>0</v>
      </c>
      <c r="S124" s="142" t="str">
        <f>[1]playerSkillEffect!S124</f>
        <v>ps_taitanshenjian</v>
      </c>
      <c r="T124" s="142">
        <f>[1]playerSkillEffect!T124</f>
        <v>101</v>
      </c>
      <c r="U124" s="142">
        <f>[1]playerSkillEffect!U124</f>
        <v>0</v>
      </c>
      <c r="V124" s="142">
        <f>[1]playerSkillEffect!V124</f>
        <v>0</v>
      </c>
      <c r="W124" s="142">
        <f>[1]playerSkillEffect!W124</f>
        <v>0</v>
      </c>
      <c r="X124" s="142">
        <f>[1]playerSkillEffect!X124</f>
        <v>0</v>
      </c>
      <c r="Y124" s="142">
        <f>[1]playerSkillEffect!Y124</f>
        <v>0</v>
      </c>
      <c r="Z124" s="142">
        <f>[1]playerSkillEffect!Z124</f>
        <v>0</v>
      </c>
      <c r="AA124" s="142">
        <f>[1]playerSkillEffect!AA124</f>
        <v>0</v>
      </c>
      <c r="AB124" s="142">
        <f>[1]playerSkillEffect!AB124</f>
        <v>0</v>
      </c>
      <c r="AC124" s="142">
        <f>[1]playerSkillEffect!AC124</f>
        <v>0</v>
      </c>
      <c r="AD124" s="142">
        <f>[1]playerSkillEffect!AD124</f>
        <v>0</v>
      </c>
      <c r="AE124" s="142">
        <f>[1]playerSkillEffect!AE124</f>
        <v>0</v>
      </c>
      <c r="AF124" s="142">
        <f>[1]playerSkillEffect!AF124</f>
        <v>0</v>
      </c>
      <c r="AG124" s="142">
        <f>[1]playerSkillEffect!AG124</f>
        <v>0</v>
      </c>
      <c r="AH124" s="142">
        <f>[1]playerSkillEffect!AH124</f>
        <v>0</v>
      </c>
      <c r="AI124" s="142">
        <f>[1]playerSkillEffect!AI124</f>
        <v>0</v>
      </c>
      <c r="AJ124" s="142">
        <f>[1]playerSkillEffect!AJ124</f>
        <v>0</v>
      </c>
      <c r="AK124" s="142">
        <f>[1]playerSkillEffect!AK124</f>
        <v>0</v>
      </c>
      <c r="AL124" s="142">
        <f>[1]playerSkillEffect!AL124</f>
        <v>0</v>
      </c>
      <c r="AM124" s="142">
        <f>[1]playerSkillEffect!AM124</f>
        <v>1</v>
      </c>
      <c r="AN124" s="142">
        <f>[1]playerSkillEffect!AN124</f>
        <v>0</v>
      </c>
      <c r="AO124" s="142">
        <f>[1]playerSkillEffect!AO124</f>
        <v>0</v>
      </c>
      <c r="AP124" s="142">
        <f>[1]playerSkillEffect!AP124</f>
        <v>12</v>
      </c>
      <c r="AQ124" s="142">
        <f>[1]playerSkillEffect!AQ124</f>
        <v>1</v>
      </c>
      <c r="AR124" s="142">
        <f>[1]playerSkillEffect!AR124</f>
        <v>0</v>
      </c>
      <c r="AS124" s="142">
        <f>[1]playerSkillEffect!AS124</f>
        <v>0</v>
      </c>
      <c r="AT124" s="142" t="str">
        <f>[1]playerSkillEffect!AT124</f>
        <v>[12000,0]</v>
      </c>
      <c r="AU124" s="142" t="str">
        <f>[1]playerSkillEffect!AU124</f>
        <v>[24000,0]</v>
      </c>
      <c r="AV124" s="142" t="str">
        <f>[1]playerSkillEffect!AV124</f>
        <v>[0,0]</v>
      </c>
      <c r="AW124" s="142">
        <f>[1]playerSkillEffect!AW124</f>
        <v>1</v>
      </c>
      <c r="AX124" s="142">
        <f>[1]playerSkillEffect!AX124</f>
        <v>1</v>
      </c>
      <c r="AY124" s="142">
        <f>[1]playerSkillEffect!AY124</f>
        <v>1</v>
      </c>
      <c r="AZ124" s="142" t="str">
        <f>[1]playerSkillEffect!AZ124</f>
        <v/>
      </c>
      <c r="BA124" s="142">
        <f>[1]playerSkillEffect!BA124</f>
        <v>0</v>
      </c>
      <c r="BB124" s="142">
        <f>[1]playerSkillEffect!BB124</f>
        <v>1</v>
      </c>
      <c r="BC124" s="142">
        <f>[1]playerSkillEffect!BC124</f>
        <v>0</v>
      </c>
      <c r="BD124" s="142" t="str">
        <f>[1]playerSkillEffect!BD124</f>
        <v/>
      </c>
      <c r="BE124" s="142">
        <f>[1]playerSkillEffect!BE124</f>
        <v>190064</v>
      </c>
      <c r="BF124" s="142" t="str">
        <f>[1]playerSkillEffect!BF124</f>
        <v/>
      </c>
      <c r="BG124" s="142" t="str">
        <f>[1]playerSkillEffect!BG124</f>
        <v/>
      </c>
      <c r="BH124" s="142">
        <f>[1]playerSkillEffect!BH124</f>
        <v>100</v>
      </c>
      <c r="BI124" s="142">
        <f>[1]playerSkillEffect!BI124</f>
        <v>0</v>
      </c>
      <c r="BJ124" s="142">
        <f>[1]playerSkillEffect!BJ124</f>
        <v>0</v>
      </c>
      <c r="BK124" s="142">
        <f>[1]playerSkillEffect!BK124</f>
        <v>1</v>
      </c>
      <c r="BL124" s="142">
        <f>[1]playerSkillEffect!BL124</f>
        <v>55</v>
      </c>
      <c r="BM124" s="142">
        <f>[1]playerSkillEffect!BM124</f>
        <v>9</v>
      </c>
      <c r="BN124" s="142">
        <f>[1]playerSkillEffect!BN124</f>
        <v>0</v>
      </c>
      <c r="BO124" s="142">
        <f>[1]playerSkillEffect!BO124</f>
        <v>0</v>
      </c>
      <c r="BP124" s="142" t="str">
        <f>[1]playerSkillEffect!BP124</f>
        <v>[0,0]</v>
      </c>
      <c r="BQ124" s="142">
        <f>[1]playerSkillEffect!BQ124</f>
        <v>0</v>
      </c>
      <c r="BR124" s="142">
        <f>[1]playerSkillEffect!BR124</f>
        <v>0</v>
      </c>
      <c r="BS124" s="142" t="str">
        <f>[1]playerSkillEffect!BS124</f>
        <v/>
      </c>
      <c r="BT124" s="142">
        <f>[1]playerSkillEffect!BT124</f>
        <v>0</v>
      </c>
      <c r="BU124" s="142" t="str">
        <f>[1]playerSkillEffect!BU124</f>
        <v>[173,54.4]</v>
      </c>
      <c r="BV124" s="142">
        <f>[1]playerSkillEffect!BV124</f>
        <v>0</v>
      </c>
      <c r="BW124" s="142" t="str">
        <f>[1]playerSkillEffect!BW124</f>
        <v/>
      </c>
      <c r="BX124" s="142">
        <f>[1]playerSkillEffect!BX124</f>
        <v>3</v>
      </c>
      <c r="BY124" s="142" t="str">
        <f>[1]playerSkillEffect!BY124</f>
        <v/>
      </c>
      <c r="BZ124" s="142" t="str">
        <f>[1]playerSkillEffect!BZ124</f>
        <v/>
      </c>
      <c r="CA124" s="142">
        <f>[1]playerSkillEffect!CA124</f>
        <v>0</v>
      </c>
      <c r="CB124" s="142">
        <f>[1]playerSkillEffect!CB124</f>
        <v>0</v>
      </c>
      <c r="CC124" s="142">
        <f>[1]playerSkillEffect!CC124</f>
        <v>0</v>
      </c>
      <c r="CD124" s="142">
        <f>[1]playerSkillEffect!CD124</f>
        <v>0</v>
      </c>
      <c r="CE124" s="142" t="str">
        <f>[1]playerSkillEffect!CE124</f>
        <v/>
      </c>
      <c r="CF124" s="142" t="str">
        <f>[1]playerSkillEffect!CF124</f>
        <v/>
      </c>
      <c r="CG124" s="142" t="str">
        <f>[1]playerSkillEffect!CG124</f>
        <v/>
      </c>
      <c r="CH124" s="142" t="str">
        <f>[1]playerSkillEffect!CH124</f>
        <v/>
      </c>
      <c r="CI124" s="142" t="str">
        <f>[1]playerSkillEffect!CI124</f>
        <v/>
      </c>
      <c r="CJ124" s="142">
        <f>[1]playerSkillEffect!CJ124</f>
        <v>0</v>
      </c>
      <c r="CK124" s="142">
        <f>[1]playerSkillEffect!CK124</f>
        <v>0</v>
      </c>
      <c r="CL124" s="142">
        <f>[1]playerSkillEffect!CL124</f>
        <v>0</v>
      </c>
      <c r="CM124" s="142">
        <f>[1]playerSkillEffect!CM124</f>
        <v>0</v>
      </c>
      <c r="CN124" s="142">
        <f>[1]playerSkillEffect!CN124</f>
        <v>0</v>
      </c>
      <c r="CO124" s="142">
        <f>[1]playerSkillEffect!CO124</f>
        <v>0</v>
      </c>
      <c r="CP124" s="142">
        <f>[1]playerSkillEffect!CP124</f>
        <v>0</v>
      </c>
      <c r="CQ124" s="142">
        <f>[1]playerSkillEffect!CQ124</f>
        <v>0</v>
      </c>
      <c r="CR124" s="142">
        <f>[1]playerSkillEffect!CR124</f>
        <v>0</v>
      </c>
      <c r="CS124" s="142">
        <f>[1]playerSkillEffect!CS124</f>
        <v>0</v>
      </c>
      <c r="CT124" s="142">
        <f>[1]playerSkillEffect!CT124</f>
        <v>0</v>
      </c>
      <c r="CU124" s="142">
        <f>[1]playerSkillEffect!CU124</f>
        <v>0</v>
      </c>
      <c r="CV124" s="142">
        <f>[1]playerSkillEffect!CV124</f>
        <v>0</v>
      </c>
      <c r="CW124" s="142">
        <f>[1]playerSkillEffect!CW124</f>
        <v>0</v>
      </c>
      <c r="CX124" s="142">
        <f>[1]playerSkillEffect!CX124</f>
        <v>0</v>
      </c>
      <c r="CY124" s="142">
        <f>[1]playerSkillEffect!CY124</f>
        <v>0</v>
      </c>
      <c r="CZ124" s="142">
        <f>[1]playerSkillEffect!CZ124</f>
        <v>0</v>
      </c>
      <c r="DA124" s="142">
        <f>[1]playerSkillEffect!DA124</f>
        <v>0</v>
      </c>
      <c r="DB124" s="142">
        <f>[1]playerSkillEffect!DB124</f>
        <v>0</v>
      </c>
      <c r="DC124" s="142">
        <f>[1]playerSkillEffect!DC124</f>
        <v>0</v>
      </c>
      <c r="DD124" s="142">
        <f>[1]playerSkillEffect!DD124</f>
        <v>0</v>
      </c>
      <c r="DE124" s="142">
        <f>[1]playerSkillEffect!DE124</f>
        <v>0</v>
      </c>
      <c r="DF124" s="142">
        <f>[1]playerSkillEffect!DF124</f>
        <v>0</v>
      </c>
      <c r="DG124" s="142">
        <f>[1]playerSkillEffect!DG124</f>
        <v>0</v>
      </c>
      <c r="DH124" s="142">
        <f>[1]playerSkillEffect!DH124</f>
        <v>0</v>
      </c>
      <c r="DI124" s="142">
        <f>[1]playerSkillEffect!DI124</f>
        <v>0</v>
      </c>
      <c r="DJ124" s="142">
        <f>[1]playerSkillEffect!DJ124</f>
        <v>0</v>
      </c>
      <c r="DK124" s="142">
        <f>[1]playerSkillEffect!DK124</f>
        <v>0</v>
      </c>
      <c r="DL124" s="142">
        <f>[1]playerSkillEffect!DL124</f>
        <v>0</v>
      </c>
      <c r="DM124" s="142">
        <f>[1]playerSkillEffect!DM124</f>
        <v>0</v>
      </c>
      <c r="DN124" s="142">
        <f>[1]playerSkillEffect!DN124</f>
        <v>0</v>
      </c>
      <c r="DO124" s="142">
        <f>[1]playerSkillEffect!DO124</f>
        <v>0</v>
      </c>
      <c r="DP124" s="142">
        <f>[1]playerSkillEffect!DP124</f>
        <v>0</v>
      </c>
      <c r="DQ124" s="142">
        <f>[1]playerSkillEffect!DQ124</f>
        <v>0</v>
      </c>
      <c r="DR124" s="142">
        <f>[1]playerSkillEffect!DR124</f>
        <v>0</v>
      </c>
      <c r="DS124" s="142">
        <f>[1]playerSkillEffect!DS124</f>
        <v>0</v>
      </c>
      <c r="DT124" s="142">
        <f>[1]playerSkillEffect!DT124</f>
        <v>0</v>
      </c>
      <c r="DU124" s="142">
        <f>[1]playerSkillEffect!DU124</f>
        <v>0</v>
      </c>
      <c r="DV124" s="142">
        <f>[1]playerSkillEffect!DV124</f>
        <v>0</v>
      </c>
      <c r="DW124" s="142">
        <f>[1]playerSkillEffect!DW124</f>
        <v>0</v>
      </c>
      <c r="DX124" s="142">
        <f>[1]playerSkillEffect!DX124</f>
        <v>0</v>
      </c>
      <c r="DY124" s="142">
        <f>[1]playerSkillEffect!DY124</f>
        <v>0</v>
      </c>
      <c r="DZ124" s="142">
        <f>[1]playerSkillEffect!DZ124</f>
        <v>0</v>
      </c>
      <c r="EA124" s="142">
        <f>[1]playerSkillEffect!EA124</f>
        <v>0</v>
      </c>
      <c r="EB124" s="142">
        <f>[1]playerSkillEffect!EB124</f>
        <v>0</v>
      </c>
      <c r="EC124" s="142">
        <f>[1]playerSkillEffect!EC124</f>
        <v>0</v>
      </c>
      <c r="ED124" s="142">
        <f>[1]playerSkillEffect!ED124</f>
        <v>0</v>
      </c>
      <c r="EE124" s="142">
        <f>[1]playerSkillEffect!EE124</f>
        <v>0</v>
      </c>
      <c r="EF124" s="142">
        <f>[1]playerSkillEffect!EF124</f>
        <v>0</v>
      </c>
      <c r="EG124" s="142">
        <f>[1]playerSkillEffect!EG124</f>
        <v>0</v>
      </c>
      <c r="EH124" s="142">
        <f>[1]playerSkillEffect!EH124</f>
        <v>0</v>
      </c>
      <c r="EI124" s="142">
        <f>[1]playerSkillEffect!EI124</f>
        <v>0</v>
      </c>
      <c r="EJ124" s="142">
        <f>[1]playerSkillEffect!EJ124</f>
        <v>0</v>
      </c>
      <c r="EK124" s="142">
        <f>[1]playerSkillEffect!EK124</f>
        <v>0</v>
      </c>
      <c r="EL124" s="142">
        <f>[1]playerSkillEffect!EL124</f>
        <v>0</v>
      </c>
      <c r="EM124" s="142">
        <f>[1]playerSkillEffect!EM124</f>
        <v>0</v>
      </c>
      <c r="EN124" s="142">
        <f>[1]playerSkillEffect!EN124</f>
        <v>0</v>
      </c>
      <c r="EO124" s="142">
        <f>[1]playerSkillEffect!EO124</f>
        <v>0</v>
      </c>
      <c r="EP124" s="142">
        <f>[1]playerSkillEffect!EP124</f>
        <v>0</v>
      </c>
      <c r="EQ124" s="142">
        <f>[1]playerSkillEffect!EQ124</f>
        <v>0</v>
      </c>
      <c r="ER124" s="142">
        <f>[1]playerSkillEffect!ER124</f>
        <v>0</v>
      </c>
      <c r="ES124" s="142">
        <f>[1]playerSkillEffect!ES124</f>
        <v>0</v>
      </c>
      <c r="ET124" s="142">
        <f>[1]playerSkillEffect!ET124</f>
        <v>0</v>
      </c>
      <c r="EU124" s="142">
        <f>[1]playerSkillEffect!EU124</f>
        <v>0</v>
      </c>
      <c r="EV124" s="142">
        <f>[1]playerSkillEffect!EV124</f>
        <v>0</v>
      </c>
      <c r="EW124" s="142">
        <f>[1]playerSkillEffect!EW124</f>
        <v>10</v>
      </c>
      <c r="EX124" s="142">
        <f>[1]playerSkillEffect!EX124</f>
        <v>0</v>
      </c>
      <c r="EY124" s="142">
        <f>[1]playerSkillEffect!EY124</f>
        <v>0</v>
      </c>
      <c r="EZ124" s="142">
        <f>[1]playerSkillEffect!EZ124</f>
        <v>101</v>
      </c>
      <c r="FA124" s="142">
        <f>[1]playerSkillEffect!FA124</f>
        <v>0</v>
      </c>
      <c r="FB124" s="142">
        <f>[1]playerSkillEffect!FB124</f>
        <v>0</v>
      </c>
      <c r="FC124" s="142">
        <f>[1]playerSkillEffect!FC124</f>
        <v>0</v>
      </c>
      <c r="FD124" s="142">
        <f>[1]playerSkillEffect!FD124</f>
        <v>0</v>
      </c>
      <c r="FE124" s="142">
        <f>[1]playerSkillEffect!FE124</f>
        <v>0</v>
      </c>
      <c r="FF124" s="142">
        <f>[1]playerSkillEffect!FF124</f>
        <v>0</v>
      </c>
      <c r="FG124" s="142">
        <f>[1]playerSkillEffect!FG124</f>
        <v>2</v>
      </c>
      <c r="FH124" s="142">
        <f>[1]playerSkillEffect!FH124</f>
        <v>0</v>
      </c>
      <c r="FI124" s="142">
        <f>[1]playerSkillEffect!FI124</f>
        <v>20</v>
      </c>
      <c r="FJ124" s="142">
        <f>[1]playerSkillEffect!FJ124</f>
        <v>10</v>
      </c>
      <c r="FK124" s="142">
        <f>[1]playerSkillEffect!FK124</f>
        <v>0</v>
      </c>
      <c r="FL124" s="142">
        <f>[1]playerSkillEffect!FL124</f>
        <v>0</v>
      </c>
      <c r="FM124" s="142">
        <f>[1]playerSkillEffect!FM124</f>
        <v>101</v>
      </c>
      <c r="FN124" s="142">
        <f>[1]playerSkillEffect!FN124</f>
        <v>0</v>
      </c>
      <c r="FO124" s="142">
        <f>[1]playerSkillEffect!FO124</f>
        <v>0</v>
      </c>
      <c r="FP124" s="142">
        <f>[1]playerSkillEffect!FP124</f>
        <v>0</v>
      </c>
      <c r="FQ124" s="142">
        <f>[1]playerSkillEffect!FQ124</f>
        <v>0</v>
      </c>
      <c r="FR124" s="142">
        <f>[1]playerSkillEffect!FR124</f>
        <v>0</v>
      </c>
      <c r="FS124" s="142">
        <f>[1]playerSkillEffect!FS124</f>
        <v>0</v>
      </c>
      <c r="FT124" s="142" t="str">
        <f>[1]playerSkillEffect!FT124</f>
        <v>[4,5]</v>
      </c>
      <c r="FU124" s="142">
        <f>[1]playerSkillEffect!FU124</f>
        <v>2</v>
      </c>
      <c r="FV124" s="142">
        <f>[1]playerSkillEffect!FV124</f>
        <v>0</v>
      </c>
      <c r="FW124" s="142">
        <f>[1]playerSkillEffect!FW124</f>
        <v>20</v>
      </c>
      <c r="FX124" s="142">
        <f>[1]playerSkillEffect!FX124</f>
        <v>0</v>
      </c>
      <c r="FY124" s="142">
        <f>[1]playerSkillEffect!FY124</f>
        <v>1</v>
      </c>
      <c r="FZ124" s="142">
        <f>[1]playerSkillEffect!FZ124</f>
        <v>0</v>
      </c>
      <c r="GA124" s="142">
        <f>[1]playerSkillEffect!GA124</f>
        <v>0</v>
      </c>
      <c r="GB124" s="142">
        <f>[1]playerSkillEffect!GB124</f>
        <v>0</v>
      </c>
      <c r="GC124" s="142">
        <f>[1]playerSkillEffect!GC124</f>
        <v>0</v>
      </c>
      <c r="GD124" s="142">
        <f>[1]playerSkillEffect!GD124</f>
        <v>0</v>
      </c>
      <c r="GE124" s="142">
        <f>[1]playerSkillEffect!GE124</f>
        <v>0</v>
      </c>
      <c r="GF124" s="142">
        <f>[1]playerSkillEffect!GF124</f>
        <v>0</v>
      </c>
      <c r="GG124" s="142">
        <f>[1]playerSkillEffect!GG124</f>
        <v>0</v>
      </c>
      <c r="GH124" s="142">
        <f>[1]playerSkillEffect!GH124</f>
        <v>0</v>
      </c>
    </row>
    <row r="125" spans="1:190">
      <c r="A125" s="142">
        <f>[1]playerSkillEffect!A125</f>
        <v>490065</v>
      </c>
      <c r="B125" s="142" t="str">
        <f>[1]playerSkillEffect!B125</f>
        <v>泰坦神箭</v>
      </c>
      <c r="C125" s="142">
        <f>[1]playerSkillEffect!C125</f>
        <v>3</v>
      </c>
      <c r="D125" s="142">
        <f>[1]playerSkillEffect!D125</f>
        <v>0</v>
      </c>
      <c r="E125" s="142">
        <f>[1]playerSkillEffect!E125</f>
        <v>0</v>
      </c>
      <c r="F125" s="142">
        <f>[1]playerSkillEffect!F125</f>
        <v>3</v>
      </c>
      <c r="G125" s="142">
        <f>[1]playerSkillEffect!G125</f>
        <v>1</v>
      </c>
      <c r="H125" s="142">
        <f>[1]playerSkillEffect!H125</f>
        <v>1</v>
      </c>
      <c r="I125" s="142">
        <f>[1]playerSkillEffect!I125</f>
        <v>0</v>
      </c>
      <c r="J125" s="142">
        <f>[1]playerSkillEffect!J125</f>
        <v>0</v>
      </c>
      <c r="K125" s="142">
        <f>[1]playerSkillEffect!K125</f>
        <v>0</v>
      </c>
      <c r="L125" s="142">
        <f>[1]playerSkillEffect!L125</f>
        <v>0</v>
      </c>
      <c r="M125" s="142">
        <f>[1]playerSkillEffect!M125</f>
        <v>0</v>
      </c>
      <c r="N125" s="142" t="str">
        <f>[1]playerSkillEffect!N125</f>
        <v>PLAYERSKILL_49006</v>
      </c>
      <c r="O125" s="142" t="str">
        <f>[1]playerSkillEffect!O125</f>
        <v>PLAYERSKILLDES_490065</v>
      </c>
      <c r="P125" s="142" t="str">
        <f>[1]playerSkillEffect!P125</f>
        <v>PLAYERSKILLDES2_490065</v>
      </c>
      <c r="Q125" s="142" t="str">
        <f>[1]playerSkillEffect!Q125</f>
        <v>PLAYERSKILLDES3_490065</v>
      </c>
      <c r="R125" s="142">
        <f>[1]playerSkillEffect!R125</f>
        <v>0</v>
      </c>
      <c r="S125" s="142" t="str">
        <f>[1]playerSkillEffect!S125</f>
        <v>ps_taitanshenjian</v>
      </c>
      <c r="T125" s="142">
        <f>[1]playerSkillEffect!T125</f>
        <v>101</v>
      </c>
      <c r="U125" s="142">
        <f>[1]playerSkillEffect!U125</f>
        <v>0</v>
      </c>
      <c r="V125" s="142">
        <f>[1]playerSkillEffect!V125</f>
        <v>0</v>
      </c>
      <c r="W125" s="142">
        <f>[1]playerSkillEffect!W125</f>
        <v>0</v>
      </c>
      <c r="X125" s="142">
        <f>[1]playerSkillEffect!X125</f>
        <v>0</v>
      </c>
      <c r="Y125" s="142">
        <f>[1]playerSkillEffect!Y125</f>
        <v>0</v>
      </c>
      <c r="Z125" s="142">
        <f>[1]playerSkillEffect!Z125</f>
        <v>0</v>
      </c>
      <c r="AA125" s="142">
        <f>[1]playerSkillEffect!AA125</f>
        <v>0</v>
      </c>
      <c r="AB125" s="142">
        <f>[1]playerSkillEffect!AB125</f>
        <v>0</v>
      </c>
      <c r="AC125" s="142">
        <f>[1]playerSkillEffect!AC125</f>
        <v>0</v>
      </c>
      <c r="AD125" s="142">
        <f>[1]playerSkillEffect!AD125</f>
        <v>0</v>
      </c>
      <c r="AE125" s="142">
        <f>[1]playerSkillEffect!AE125</f>
        <v>0</v>
      </c>
      <c r="AF125" s="142">
        <f>[1]playerSkillEffect!AF125</f>
        <v>0</v>
      </c>
      <c r="AG125" s="142">
        <f>[1]playerSkillEffect!AG125</f>
        <v>0</v>
      </c>
      <c r="AH125" s="142">
        <f>[1]playerSkillEffect!AH125</f>
        <v>0</v>
      </c>
      <c r="AI125" s="142">
        <f>[1]playerSkillEffect!AI125</f>
        <v>0</v>
      </c>
      <c r="AJ125" s="142">
        <f>[1]playerSkillEffect!AJ125</f>
        <v>0</v>
      </c>
      <c r="AK125" s="142">
        <f>[1]playerSkillEffect!AK125</f>
        <v>0</v>
      </c>
      <c r="AL125" s="142">
        <f>[1]playerSkillEffect!AL125</f>
        <v>0</v>
      </c>
      <c r="AM125" s="142">
        <f>[1]playerSkillEffect!AM125</f>
        <v>1</v>
      </c>
      <c r="AN125" s="142">
        <f>[1]playerSkillEffect!AN125</f>
        <v>0</v>
      </c>
      <c r="AO125" s="142">
        <f>[1]playerSkillEffect!AO125</f>
        <v>0</v>
      </c>
      <c r="AP125" s="142">
        <f>[1]playerSkillEffect!AP125</f>
        <v>12</v>
      </c>
      <c r="AQ125" s="142">
        <f>[1]playerSkillEffect!AQ125</f>
        <v>1</v>
      </c>
      <c r="AR125" s="142">
        <f>[1]playerSkillEffect!AR125</f>
        <v>0</v>
      </c>
      <c r="AS125" s="142">
        <f>[1]playerSkillEffect!AS125</f>
        <v>0</v>
      </c>
      <c r="AT125" s="142" t="str">
        <f>[1]playerSkillEffect!AT125</f>
        <v>[12000,0]</v>
      </c>
      <c r="AU125" s="142" t="str">
        <f>[1]playerSkillEffect!AU125</f>
        <v>[24000,0]</v>
      </c>
      <c r="AV125" s="142" t="str">
        <f>[1]playerSkillEffect!AV125</f>
        <v>[0,0]</v>
      </c>
      <c r="AW125" s="142">
        <f>[1]playerSkillEffect!AW125</f>
        <v>1</v>
      </c>
      <c r="AX125" s="142">
        <f>[1]playerSkillEffect!AX125</f>
        <v>1</v>
      </c>
      <c r="AY125" s="142">
        <f>[1]playerSkillEffect!AY125</f>
        <v>1</v>
      </c>
      <c r="AZ125" s="142" t="str">
        <f>[1]playerSkillEffect!AZ125</f>
        <v/>
      </c>
      <c r="BA125" s="142">
        <f>[1]playerSkillEffect!BA125</f>
        <v>0</v>
      </c>
      <c r="BB125" s="142">
        <f>[1]playerSkillEffect!BB125</f>
        <v>1</v>
      </c>
      <c r="BC125" s="142">
        <f>[1]playerSkillEffect!BC125</f>
        <v>0</v>
      </c>
      <c r="BD125" s="142" t="str">
        <f>[1]playerSkillEffect!BD125</f>
        <v/>
      </c>
      <c r="BE125" s="142">
        <f>[1]playerSkillEffect!BE125</f>
        <v>190065</v>
      </c>
      <c r="BF125" s="142" t="str">
        <f>[1]playerSkillEffect!BF125</f>
        <v/>
      </c>
      <c r="BG125" s="142" t="str">
        <f>[1]playerSkillEffect!BG125</f>
        <v/>
      </c>
      <c r="BH125" s="142">
        <f>[1]playerSkillEffect!BH125</f>
        <v>100</v>
      </c>
      <c r="BI125" s="142">
        <f>[1]playerSkillEffect!BI125</f>
        <v>0</v>
      </c>
      <c r="BJ125" s="142">
        <f>[1]playerSkillEffect!BJ125</f>
        <v>0</v>
      </c>
      <c r="BK125" s="142">
        <f>[1]playerSkillEffect!BK125</f>
        <v>1</v>
      </c>
      <c r="BL125" s="142">
        <f>[1]playerSkillEffect!BL125</f>
        <v>55</v>
      </c>
      <c r="BM125" s="142">
        <f>[1]playerSkillEffect!BM125</f>
        <v>9</v>
      </c>
      <c r="BN125" s="142">
        <f>[1]playerSkillEffect!BN125</f>
        <v>0</v>
      </c>
      <c r="BO125" s="142">
        <f>[1]playerSkillEffect!BO125</f>
        <v>0</v>
      </c>
      <c r="BP125" s="142" t="str">
        <f>[1]playerSkillEffect!BP125</f>
        <v>[0,0]</v>
      </c>
      <c r="BQ125" s="142">
        <f>[1]playerSkillEffect!BQ125</f>
        <v>0</v>
      </c>
      <c r="BR125" s="142">
        <f>[1]playerSkillEffect!BR125</f>
        <v>0</v>
      </c>
      <c r="BS125" s="142" t="str">
        <f>[1]playerSkillEffect!BS125</f>
        <v/>
      </c>
      <c r="BT125" s="142">
        <f>[1]playerSkillEffect!BT125</f>
        <v>0</v>
      </c>
      <c r="BU125" s="142" t="str">
        <f>[1]playerSkillEffect!BU125</f>
        <v>[800,9.6]</v>
      </c>
      <c r="BV125" s="142">
        <f>[1]playerSkillEffect!BV125</f>
        <v>0</v>
      </c>
      <c r="BW125" s="142" t="str">
        <f>[1]playerSkillEffect!BW125</f>
        <v/>
      </c>
      <c r="BX125" s="142">
        <f>[1]playerSkillEffect!BX125</f>
        <v>3</v>
      </c>
      <c r="BY125" s="142" t="str">
        <f>[1]playerSkillEffect!BY125</f>
        <v/>
      </c>
      <c r="BZ125" s="142" t="str">
        <f>[1]playerSkillEffect!BZ125</f>
        <v/>
      </c>
      <c r="CA125" s="142">
        <f>[1]playerSkillEffect!CA125</f>
        <v>0</v>
      </c>
      <c r="CB125" s="142">
        <f>[1]playerSkillEffect!CB125</f>
        <v>0</v>
      </c>
      <c r="CC125" s="142">
        <f>[1]playerSkillEffect!CC125</f>
        <v>0</v>
      </c>
      <c r="CD125" s="142">
        <f>[1]playerSkillEffect!CD125</f>
        <v>0</v>
      </c>
      <c r="CE125" s="142" t="str">
        <f>[1]playerSkillEffect!CE125</f>
        <v/>
      </c>
      <c r="CF125" s="142" t="str">
        <f>[1]playerSkillEffect!CF125</f>
        <v/>
      </c>
      <c r="CG125" s="142" t="str">
        <f>[1]playerSkillEffect!CG125</f>
        <v/>
      </c>
      <c r="CH125" s="142" t="str">
        <f>[1]playerSkillEffect!CH125</f>
        <v/>
      </c>
      <c r="CI125" s="142" t="str">
        <f>[1]playerSkillEffect!CI125</f>
        <v/>
      </c>
      <c r="CJ125" s="142">
        <f>[1]playerSkillEffect!CJ125</f>
        <v>0</v>
      </c>
      <c r="CK125" s="142">
        <f>[1]playerSkillEffect!CK125</f>
        <v>0</v>
      </c>
      <c r="CL125" s="142">
        <f>[1]playerSkillEffect!CL125</f>
        <v>0</v>
      </c>
      <c r="CM125" s="142">
        <f>[1]playerSkillEffect!CM125</f>
        <v>0</v>
      </c>
      <c r="CN125" s="142">
        <f>[1]playerSkillEffect!CN125</f>
        <v>0</v>
      </c>
      <c r="CO125" s="142">
        <f>[1]playerSkillEffect!CO125</f>
        <v>0</v>
      </c>
      <c r="CP125" s="142">
        <f>[1]playerSkillEffect!CP125</f>
        <v>0</v>
      </c>
      <c r="CQ125" s="142">
        <f>[1]playerSkillEffect!CQ125</f>
        <v>0</v>
      </c>
      <c r="CR125" s="142">
        <f>[1]playerSkillEffect!CR125</f>
        <v>0</v>
      </c>
      <c r="CS125" s="142">
        <f>[1]playerSkillEffect!CS125</f>
        <v>0</v>
      </c>
      <c r="CT125" s="142">
        <f>[1]playerSkillEffect!CT125</f>
        <v>0</v>
      </c>
      <c r="CU125" s="142">
        <f>[1]playerSkillEffect!CU125</f>
        <v>0</v>
      </c>
      <c r="CV125" s="142">
        <f>[1]playerSkillEffect!CV125</f>
        <v>0</v>
      </c>
      <c r="CW125" s="142">
        <f>[1]playerSkillEffect!CW125</f>
        <v>0</v>
      </c>
      <c r="CX125" s="142">
        <f>[1]playerSkillEffect!CX125</f>
        <v>0</v>
      </c>
      <c r="CY125" s="142">
        <f>[1]playerSkillEffect!CY125</f>
        <v>0</v>
      </c>
      <c r="CZ125" s="142">
        <f>[1]playerSkillEffect!CZ125</f>
        <v>0</v>
      </c>
      <c r="DA125" s="142">
        <f>[1]playerSkillEffect!DA125</f>
        <v>0</v>
      </c>
      <c r="DB125" s="142">
        <f>[1]playerSkillEffect!DB125</f>
        <v>0</v>
      </c>
      <c r="DC125" s="142">
        <f>[1]playerSkillEffect!DC125</f>
        <v>0</v>
      </c>
      <c r="DD125" s="142">
        <f>[1]playerSkillEffect!DD125</f>
        <v>0</v>
      </c>
      <c r="DE125" s="142">
        <f>[1]playerSkillEffect!DE125</f>
        <v>0</v>
      </c>
      <c r="DF125" s="142">
        <f>[1]playerSkillEffect!DF125</f>
        <v>0</v>
      </c>
      <c r="DG125" s="142">
        <f>[1]playerSkillEffect!DG125</f>
        <v>0</v>
      </c>
      <c r="DH125" s="142">
        <f>[1]playerSkillEffect!DH125</f>
        <v>0</v>
      </c>
      <c r="DI125" s="142">
        <f>[1]playerSkillEffect!DI125</f>
        <v>0</v>
      </c>
      <c r="DJ125" s="142">
        <f>[1]playerSkillEffect!DJ125</f>
        <v>0</v>
      </c>
      <c r="DK125" s="142">
        <f>[1]playerSkillEffect!DK125</f>
        <v>0</v>
      </c>
      <c r="DL125" s="142">
        <f>[1]playerSkillEffect!DL125</f>
        <v>0</v>
      </c>
      <c r="DM125" s="142">
        <f>[1]playerSkillEffect!DM125</f>
        <v>0</v>
      </c>
      <c r="DN125" s="142">
        <f>[1]playerSkillEffect!DN125</f>
        <v>0</v>
      </c>
      <c r="DO125" s="142">
        <f>[1]playerSkillEffect!DO125</f>
        <v>0</v>
      </c>
      <c r="DP125" s="142">
        <f>[1]playerSkillEffect!DP125</f>
        <v>0</v>
      </c>
      <c r="DQ125" s="142">
        <f>[1]playerSkillEffect!DQ125</f>
        <v>0</v>
      </c>
      <c r="DR125" s="142">
        <f>[1]playerSkillEffect!DR125</f>
        <v>0</v>
      </c>
      <c r="DS125" s="142">
        <f>[1]playerSkillEffect!DS125</f>
        <v>0</v>
      </c>
      <c r="DT125" s="142">
        <f>[1]playerSkillEffect!DT125</f>
        <v>0</v>
      </c>
      <c r="DU125" s="142">
        <f>[1]playerSkillEffect!DU125</f>
        <v>0</v>
      </c>
      <c r="DV125" s="142">
        <f>[1]playerSkillEffect!DV125</f>
        <v>0</v>
      </c>
      <c r="DW125" s="142">
        <f>[1]playerSkillEffect!DW125</f>
        <v>0</v>
      </c>
      <c r="DX125" s="142">
        <f>[1]playerSkillEffect!DX125</f>
        <v>0</v>
      </c>
      <c r="DY125" s="142">
        <f>[1]playerSkillEffect!DY125</f>
        <v>0</v>
      </c>
      <c r="DZ125" s="142">
        <f>[1]playerSkillEffect!DZ125</f>
        <v>0</v>
      </c>
      <c r="EA125" s="142">
        <f>[1]playerSkillEffect!EA125</f>
        <v>0</v>
      </c>
      <c r="EB125" s="142">
        <f>[1]playerSkillEffect!EB125</f>
        <v>0</v>
      </c>
      <c r="EC125" s="142">
        <f>[1]playerSkillEffect!EC125</f>
        <v>0</v>
      </c>
      <c r="ED125" s="142">
        <f>[1]playerSkillEffect!ED125</f>
        <v>0</v>
      </c>
      <c r="EE125" s="142">
        <f>[1]playerSkillEffect!EE125</f>
        <v>0</v>
      </c>
      <c r="EF125" s="142">
        <f>[1]playerSkillEffect!EF125</f>
        <v>0</v>
      </c>
      <c r="EG125" s="142">
        <f>[1]playerSkillEffect!EG125</f>
        <v>0</v>
      </c>
      <c r="EH125" s="142">
        <f>[1]playerSkillEffect!EH125</f>
        <v>0</v>
      </c>
      <c r="EI125" s="142">
        <f>[1]playerSkillEffect!EI125</f>
        <v>0</v>
      </c>
      <c r="EJ125" s="142">
        <f>[1]playerSkillEffect!EJ125</f>
        <v>0</v>
      </c>
      <c r="EK125" s="142">
        <f>[1]playerSkillEffect!EK125</f>
        <v>0</v>
      </c>
      <c r="EL125" s="142">
        <f>[1]playerSkillEffect!EL125</f>
        <v>0</v>
      </c>
      <c r="EM125" s="142">
        <f>[1]playerSkillEffect!EM125</f>
        <v>0</v>
      </c>
      <c r="EN125" s="142">
        <f>[1]playerSkillEffect!EN125</f>
        <v>0</v>
      </c>
      <c r="EO125" s="142">
        <f>[1]playerSkillEffect!EO125</f>
        <v>0</v>
      </c>
      <c r="EP125" s="142">
        <f>[1]playerSkillEffect!EP125</f>
        <v>0</v>
      </c>
      <c r="EQ125" s="142">
        <f>[1]playerSkillEffect!EQ125</f>
        <v>0</v>
      </c>
      <c r="ER125" s="142">
        <f>[1]playerSkillEffect!ER125</f>
        <v>0</v>
      </c>
      <c r="ES125" s="142">
        <f>[1]playerSkillEffect!ES125</f>
        <v>0</v>
      </c>
      <c r="ET125" s="142">
        <f>[1]playerSkillEffect!ET125</f>
        <v>0</v>
      </c>
      <c r="EU125" s="142">
        <f>[1]playerSkillEffect!EU125</f>
        <v>0</v>
      </c>
      <c r="EV125" s="142">
        <f>[1]playerSkillEffect!EV125</f>
        <v>0</v>
      </c>
      <c r="EW125" s="142">
        <f>[1]playerSkillEffect!EW125</f>
        <v>10</v>
      </c>
      <c r="EX125" s="142">
        <f>[1]playerSkillEffect!EX125</f>
        <v>0</v>
      </c>
      <c r="EY125" s="142">
        <f>[1]playerSkillEffect!EY125</f>
        <v>0</v>
      </c>
      <c r="EZ125" s="142">
        <f>[1]playerSkillEffect!EZ125</f>
        <v>101</v>
      </c>
      <c r="FA125" s="142">
        <f>[1]playerSkillEffect!FA125</f>
        <v>0</v>
      </c>
      <c r="FB125" s="142">
        <f>[1]playerSkillEffect!FB125</f>
        <v>0</v>
      </c>
      <c r="FC125" s="142">
        <f>[1]playerSkillEffect!FC125</f>
        <v>0</v>
      </c>
      <c r="FD125" s="142">
        <f>[1]playerSkillEffect!FD125</f>
        <v>0</v>
      </c>
      <c r="FE125" s="142">
        <f>[1]playerSkillEffect!FE125</f>
        <v>0</v>
      </c>
      <c r="FF125" s="142">
        <f>[1]playerSkillEffect!FF125</f>
        <v>0</v>
      </c>
      <c r="FG125" s="142">
        <f>[1]playerSkillEffect!FG125</f>
        <v>2</v>
      </c>
      <c r="FH125" s="142">
        <f>[1]playerSkillEffect!FH125</f>
        <v>0</v>
      </c>
      <c r="FI125" s="142">
        <f>[1]playerSkillEffect!FI125</f>
        <v>20</v>
      </c>
      <c r="FJ125" s="142">
        <f>[1]playerSkillEffect!FJ125</f>
        <v>10</v>
      </c>
      <c r="FK125" s="142">
        <f>[1]playerSkillEffect!FK125</f>
        <v>0</v>
      </c>
      <c r="FL125" s="142">
        <f>[1]playerSkillEffect!FL125</f>
        <v>0</v>
      </c>
      <c r="FM125" s="142">
        <f>[1]playerSkillEffect!FM125</f>
        <v>101</v>
      </c>
      <c r="FN125" s="142">
        <f>[1]playerSkillEffect!FN125</f>
        <v>0</v>
      </c>
      <c r="FO125" s="142">
        <f>[1]playerSkillEffect!FO125</f>
        <v>0</v>
      </c>
      <c r="FP125" s="142">
        <f>[1]playerSkillEffect!FP125</f>
        <v>0</v>
      </c>
      <c r="FQ125" s="142">
        <f>[1]playerSkillEffect!FQ125</f>
        <v>0</v>
      </c>
      <c r="FR125" s="142">
        <f>[1]playerSkillEffect!FR125</f>
        <v>0</v>
      </c>
      <c r="FS125" s="142">
        <f>[1]playerSkillEffect!FS125</f>
        <v>0</v>
      </c>
      <c r="FT125" s="142" t="str">
        <f>[1]playerSkillEffect!FT125</f>
        <v>[4,5]</v>
      </c>
      <c r="FU125" s="142">
        <f>[1]playerSkillEffect!FU125</f>
        <v>2</v>
      </c>
      <c r="FV125" s="142">
        <f>[1]playerSkillEffect!FV125</f>
        <v>0</v>
      </c>
      <c r="FW125" s="142">
        <f>[1]playerSkillEffect!FW125</f>
        <v>20</v>
      </c>
      <c r="FX125" s="142">
        <f>[1]playerSkillEffect!FX125</f>
        <v>0</v>
      </c>
      <c r="FY125" s="142">
        <f>[1]playerSkillEffect!FY125</f>
        <v>1</v>
      </c>
      <c r="FZ125" s="142">
        <f>[1]playerSkillEffect!FZ125</f>
        <v>0</v>
      </c>
      <c r="GA125" s="142">
        <f>[1]playerSkillEffect!GA125</f>
        <v>0</v>
      </c>
      <c r="GB125" s="142">
        <f>[1]playerSkillEffect!GB125</f>
        <v>0</v>
      </c>
      <c r="GC125" s="142">
        <f>[1]playerSkillEffect!GC125</f>
        <v>0</v>
      </c>
      <c r="GD125" s="142">
        <f>[1]playerSkillEffect!GD125</f>
        <v>0</v>
      </c>
      <c r="GE125" s="142">
        <f>[1]playerSkillEffect!GE125</f>
        <v>0</v>
      </c>
      <c r="GF125" s="142">
        <f>[1]playerSkillEffect!GF125</f>
        <v>0</v>
      </c>
      <c r="GG125" s="142">
        <f>[1]playerSkillEffect!GG125</f>
        <v>0</v>
      </c>
      <c r="GH125" s="142">
        <f>[1]playerSkillEffect!GH125</f>
        <v>0</v>
      </c>
    </row>
    <row r="126" spans="1:190">
      <c r="A126" s="142">
        <f>[1]playerSkillEffect!A126</f>
        <v>490066</v>
      </c>
      <c r="B126" s="142" t="str">
        <f>[1]playerSkillEffect!B126</f>
        <v>泰坦神箭</v>
      </c>
      <c r="C126" s="142">
        <f>[1]playerSkillEffect!C126</f>
        <v>3</v>
      </c>
      <c r="D126" s="142">
        <f>[1]playerSkillEffect!D126</f>
        <v>0</v>
      </c>
      <c r="E126" s="142">
        <f>[1]playerSkillEffect!E126</f>
        <v>0</v>
      </c>
      <c r="F126" s="142">
        <f>[1]playerSkillEffect!F126</f>
        <v>3</v>
      </c>
      <c r="G126" s="142">
        <f>[1]playerSkillEffect!G126</f>
        <v>1</v>
      </c>
      <c r="H126" s="142">
        <f>[1]playerSkillEffect!H126</f>
        <v>1</v>
      </c>
      <c r="I126" s="142">
        <f>[1]playerSkillEffect!I126</f>
        <v>0</v>
      </c>
      <c r="J126" s="142">
        <f>[1]playerSkillEffect!J126</f>
        <v>0</v>
      </c>
      <c r="K126" s="142">
        <f>[1]playerSkillEffect!K126</f>
        <v>0</v>
      </c>
      <c r="L126" s="142">
        <f>[1]playerSkillEffect!L126</f>
        <v>0</v>
      </c>
      <c r="M126" s="142">
        <f>[1]playerSkillEffect!M126</f>
        <v>0</v>
      </c>
      <c r="N126" s="142" t="str">
        <f>[1]playerSkillEffect!N126</f>
        <v>PLAYERSKILL_49006</v>
      </c>
      <c r="O126" s="142" t="str">
        <f>[1]playerSkillEffect!O126</f>
        <v>PLAYERSKILLDES_490066</v>
      </c>
      <c r="P126" s="142" t="str">
        <f>[1]playerSkillEffect!P126</f>
        <v>PLAYERSKILLDES2_490066</v>
      </c>
      <c r="Q126" s="142" t="str">
        <f>[1]playerSkillEffect!Q126</f>
        <v>PLAYERSKILLDES3_490066</v>
      </c>
      <c r="R126" s="142">
        <f>[1]playerSkillEffect!R126</f>
        <v>0</v>
      </c>
      <c r="S126" s="142" t="str">
        <f>[1]playerSkillEffect!S126</f>
        <v>ps_taitanshenjian</v>
      </c>
      <c r="T126" s="142">
        <f>[1]playerSkillEffect!T126</f>
        <v>101</v>
      </c>
      <c r="U126" s="142">
        <f>[1]playerSkillEffect!U126</f>
        <v>0</v>
      </c>
      <c r="V126" s="142">
        <f>[1]playerSkillEffect!V126</f>
        <v>0</v>
      </c>
      <c r="W126" s="142">
        <f>[1]playerSkillEffect!W126</f>
        <v>0</v>
      </c>
      <c r="X126" s="142">
        <f>[1]playerSkillEffect!X126</f>
        <v>0</v>
      </c>
      <c r="Y126" s="142">
        <f>[1]playerSkillEffect!Y126</f>
        <v>0</v>
      </c>
      <c r="Z126" s="142">
        <f>[1]playerSkillEffect!Z126</f>
        <v>0</v>
      </c>
      <c r="AA126" s="142">
        <f>[1]playerSkillEffect!AA126</f>
        <v>0</v>
      </c>
      <c r="AB126" s="142">
        <f>[1]playerSkillEffect!AB126</f>
        <v>0</v>
      </c>
      <c r="AC126" s="142">
        <f>[1]playerSkillEffect!AC126</f>
        <v>0</v>
      </c>
      <c r="AD126" s="142">
        <f>[1]playerSkillEffect!AD126</f>
        <v>0</v>
      </c>
      <c r="AE126" s="142">
        <f>[1]playerSkillEffect!AE126</f>
        <v>0</v>
      </c>
      <c r="AF126" s="142">
        <f>[1]playerSkillEffect!AF126</f>
        <v>0</v>
      </c>
      <c r="AG126" s="142">
        <f>[1]playerSkillEffect!AG126</f>
        <v>0</v>
      </c>
      <c r="AH126" s="142">
        <f>[1]playerSkillEffect!AH126</f>
        <v>0</v>
      </c>
      <c r="AI126" s="142">
        <f>[1]playerSkillEffect!AI126</f>
        <v>0</v>
      </c>
      <c r="AJ126" s="142">
        <f>[1]playerSkillEffect!AJ126</f>
        <v>0</v>
      </c>
      <c r="AK126" s="142">
        <f>[1]playerSkillEffect!AK126</f>
        <v>0</v>
      </c>
      <c r="AL126" s="142">
        <f>[1]playerSkillEffect!AL126</f>
        <v>0</v>
      </c>
      <c r="AM126" s="142">
        <f>[1]playerSkillEffect!AM126</f>
        <v>1</v>
      </c>
      <c r="AN126" s="142">
        <f>[1]playerSkillEffect!AN126</f>
        <v>0</v>
      </c>
      <c r="AO126" s="142">
        <f>[1]playerSkillEffect!AO126</f>
        <v>0</v>
      </c>
      <c r="AP126" s="142">
        <f>[1]playerSkillEffect!AP126</f>
        <v>12</v>
      </c>
      <c r="AQ126" s="142">
        <f>[1]playerSkillEffect!AQ126</f>
        <v>1</v>
      </c>
      <c r="AR126" s="142">
        <f>[1]playerSkillEffect!AR126</f>
        <v>0</v>
      </c>
      <c r="AS126" s="142">
        <f>[1]playerSkillEffect!AS126</f>
        <v>0</v>
      </c>
      <c r="AT126" s="142" t="str">
        <f>[1]playerSkillEffect!AT126</f>
        <v>[12000,0]</v>
      </c>
      <c r="AU126" s="142" t="str">
        <f>[1]playerSkillEffect!AU126</f>
        <v>[24000,0]</v>
      </c>
      <c r="AV126" s="142" t="str">
        <f>[1]playerSkillEffect!AV126</f>
        <v>[0,0]</v>
      </c>
      <c r="AW126" s="142">
        <f>[1]playerSkillEffect!AW126</f>
        <v>1</v>
      </c>
      <c r="AX126" s="142">
        <f>[1]playerSkillEffect!AX126</f>
        <v>1</v>
      </c>
      <c r="AY126" s="142">
        <f>[1]playerSkillEffect!AY126</f>
        <v>1</v>
      </c>
      <c r="AZ126" s="142" t="str">
        <f>[1]playerSkillEffect!AZ126</f>
        <v/>
      </c>
      <c r="BA126" s="142">
        <f>[1]playerSkillEffect!BA126</f>
        <v>0</v>
      </c>
      <c r="BB126" s="142">
        <f>[1]playerSkillEffect!BB126</f>
        <v>1</v>
      </c>
      <c r="BC126" s="142">
        <f>[1]playerSkillEffect!BC126</f>
        <v>0</v>
      </c>
      <c r="BD126" s="142" t="str">
        <f>[1]playerSkillEffect!BD126</f>
        <v/>
      </c>
      <c r="BE126" s="142">
        <f>[1]playerSkillEffect!BE126</f>
        <v>190066</v>
      </c>
      <c r="BF126" s="142" t="str">
        <f>[1]playerSkillEffect!BF126</f>
        <v/>
      </c>
      <c r="BG126" s="142" t="str">
        <f>[1]playerSkillEffect!BG126</f>
        <v/>
      </c>
      <c r="BH126" s="142">
        <f>[1]playerSkillEffect!BH126</f>
        <v>100</v>
      </c>
      <c r="BI126" s="142">
        <f>[1]playerSkillEffect!BI126</f>
        <v>0</v>
      </c>
      <c r="BJ126" s="142">
        <f>[1]playerSkillEffect!BJ126</f>
        <v>0</v>
      </c>
      <c r="BK126" s="142">
        <f>[1]playerSkillEffect!BK126</f>
        <v>1</v>
      </c>
      <c r="BL126" s="142">
        <f>[1]playerSkillEffect!BL126</f>
        <v>55</v>
      </c>
      <c r="BM126" s="142">
        <f>[1]playerSkillEffect!BM126</f>
        <v>9</v>
      </c>
      <c r="BN126" s="142">
        <f>[1]playerSkillEffect!BN126</f>
        <v>0</v>
      </c>
      <c r="BO126" s="142">
        <f>[1]playerSkillEffect!BO126</f>
        <v>0</v>
      </c>
      <c r="BP126" s="142" t="str">
        <f>[1]playerSkillEffect!BP126</f>
        <v>[0,0]</v>
      </c>
      <c r="BQ126" s="142">
        <f>[1]playerSkillEffect!BQ126</f>
        <v>0</v>
      </c>
      <c r="BR126" s="142">
        <f>[1]playerSkillEffect!BR126</f>
        <v>0</v>
      </c>
      <c r="BS126" s="142" t="str">
        <f>[1]playerSkillEffect!BS126</f>
        <v/>
      </c>
      <c r="BT126" s="142">
        <f>[1]playerSkillEffect!BT126</f>
        <v>0</v>
      </c>
      <c r="BU126" s="142" t="str">
        <f>[1]playerSkillEffect!BU126</f>
        <v>[800,9.6]</v>
      </c>
      <c r="BV126" s="142">
        <f>[1]playerSkillEffect!BV126</f>
        <v>0</v>
      </c>
      <c r="BW126" s="142" t="str">
        <f>[1]playerSkillEffect!BW126</f>
        <v/>
      </c>
      <c r="BX126" s="142">
        <f>[1]playerSkillEffect!BX126</f>
        <v>3</v>
      </c>
      <c r="BY126" s="142" t="str">
        <f>[1]playerSkillEffect!BY126</f>
        <v/>
      </c>
      <c r="BZ126" s="142" t="str">
        <f>[1]playerSkillEffect!BZ126</f>
        <v/>
      </c>
      <c r="CA126" s="142">
        <f>[1]playerSkillEffect!CA126</f>
        <v>4490066</v>
      </c>
      <c r="CB126" s="142" t="str">
        <f>[1]playerSkillEffect!CB126</f>
        <v>[100,0]</v>
      </c>
      <c r="CC126" s="142">
        <f>[1]playerSkillEffect!CC126</f>
        <v>0</v>
      </c>
      <c r="CD126" s="142">
        <f>[1]playerSkillEffect!CD126</f>
        <v>0</v>
      </c>
      <c r="CE126" s="142" t="str">
        <f>[1]playerSkillEffect!CE126</f>
        <v/>
      </c>
      <c r="CF126" s="142" t="str">
        <f>[1]playerSkillEffect!CF126</f>
        <v/>
      </c>
      <c r="CG126" s="142" t="str">
        <f>[1]playerSkillEffect!CG126</f>
        <v/>
      </c>
      <c r="CH126" s="142" t="str">
        <f>[1]playerSkillEffect!CH126</f>
        <v/>
      </c>
      <c r="CI126" s="142" t="str">
        <f>[1]playerSkillEffect!CI126</f>
        <v/>
      </c>
      <c r="CJ126" s="142">
        <f>[1]playerSkillEffect!CJ126</f>
        <v>0</v>
      </c>
      <c r="CK126" s="142">
        <f>[1]playerSkillEffect!CK126</f>
        <v>0</v>
      </c>
      <c r="CL126" s="142">
        <f>[1]playerSkillEffect!CL126</f>
        <v>0</v>
      </c>
      <c r="CM126" s="142">
        <f>[1]playerSkillEffect!CM126</f>
        <v>0</v>
      </c>
      <c r="CN126" s="142">
        <f>[1]playerSkillEffect!CN126</f>
        <v>0</v>
      </c>
      <c r="CO126" s="142">
        <f>[1]playerSkillEffect!CO126</f>
        <v>0</v>
      </c>
      <c r="CP126" s="142">
        <f>[1]playerSkillEffect!CP126</f>
        <v>0</v>
      </c>
      <c r="CQ126" s="142">
        <f>[1]playerSkillEffect!CQ126</f>
        <v>0</v>
      </c>
      <c r="CR126" s="142">
        <f>[1]playerSkillEffect!CR126</f>
        <v>0</v>
      </c>
      <c r="CS126" s="142">
        <f>[1]playerSkillEffect!CS126</f>
        <v>0</v>
      </c>
      <c r="CT126" s="142">
        <f>[1]playerSkillEffect!CT126</f>
        <v>0</v>
      </c>
      <c r="CU126" s="142">
        <f>[1]playerSkillEffect!CU126</f>
        <v>0</v>
      </c>
      <c r="CV126" s="142">
        <f>[1]playerSkillEffect!CV126</f>
        <v>0</v>
      </c>
      <c r="CW126" s="142">
        <f>[1]playerSkillEffect!CW126</f>
        <v>0</v>
      </c>
      <c r="CX126" s="142">
        <f>[1]playerSkillEffect!CX126</f>
        <v>0</v>
      </c>
      <c r="CY126" s="142">
        <f>[1]playerSkillEffect!CY126</f>
        <v>0</v>
      </c>
      <c r="CZ126" s="142">
        <f>[1]playerSkillEffect!CZ126</f>
        <v>0</v>
      </c>
      <c r="DA126" s="142">
        <f>[1]playerSkillEffect!DA126</f>
        <v>0</v>
      </c>
      <c r="DB126" s="142">
        <f>[1]playerSkillEffect!DB126</f>
        <v>0</v>
      </c>
      <c r="DC126" s="142">
        <f>[1]playerSkillEffect!DC126</f>
        <v>0</v>
      </c>
      <c r="DD126" s="142">
        <f>[1]playerSkillEffect!DD126</f>
        <v>0</v>
      </c>
      <c r="DE126" s="142">
        <f>[1]playerSkillEffect!DE126</f>
        <v>0</v>
      </c>
      <c r="DF126" s="142">
        <f>[1]playerSkillEffect!DF126</f>
        <v>0</v>
      </c>
      <c r="DG126" s="142">
        <f>[1]playerSkillEffect!DG126</f>
        <v>0</v>
      </c>
      <c r="DH126" s="142">
        <f>[1]playerSkillEffect!DH126</f>
        <v>0</v>
      </c>
      <c r="DI126" s="142">
        <f>[1]playerSkillEffect!DI126</f>
        <v>0</v>
      </c>
      <c r="DJ126" s="142">
        <f>[1]playerSkillEffect!DJ126</f>
        <v>0</v>
      </c>
      <c r="DK126" s="142">
        <f>[1]playerSkillEffect!DK126</f>
        <v>0</v>
      </c>
      <c r="DL126" s="142">
        <f>[1]playerSkillEffect!DL126</f>
        <v>0</v>
      </c>
      <c r="DM126" s="142">
        <f>[1]playerSkillEffect!DM126</f>
        <v>0</v>
      </c>
      <c r="DN126" s="142">
        <f>[1]playerSkillEffect!DN126</f>
        <v>0</v>
      </c>
      <c r="DO126" s="142">
        <f>[1]playerSkillEffect!DO126</f>
        <v>0</v>
      </c>
      <c r="DP126" s="142">
        <f>[1]playerSkillEffect!DP126</f>
        <v>0</v>
      </c>
      <c r="DQ126" s="142">
        <f>[1]playerSkillEffect!DQ126</f>
        <v>0</v>
      </c>
      <c r="DR126" s="142">
        <f>[1]playerSkillEffect!DR126</f>
        <v>0</v>
      </c>
      <c r="DS126" s="142">
        <f>[1]playerSkillEffect!DS126</f>
        <v>0</v>
      </c>
      <c r="DT126" s="142">
        <f>[1]playerSkillEffect!DT126</f>
        <v>0</v>
      </c>
      <c r="DU126" s="142">
        <f>[1]playerSkillEffect!DU126</f>
        <v>0</v>
      </c>
      <c r="DV126" s="142">
        <f>[1]playerSkillEffect!DV126</f>
        <v>0</v>
      </c>
      <c r="DW126" s="142">
        <f>[1]playerSkillEffect!DW126</f>
        <v>0</v>
      </c>
      <c r="DX126" s="142">
        <f>[1]playerSkillEffect!DX126</f>
        <v>0</v>
      </c>
      <c r="DY126" s="142">
        <f>[1]playerSkillEffect!DY126</f>
        <v>0</v>
      </c>
      <c r="DZ126" s="142">
        <f>[1]playerSkillEffect!DZ126</f>
        <v>0</v>
      </c>
      <c r="EA126" s="142">
        <f>[1]playerSkillEffect!EA126</f>
        <v>0</v>
      </c>
      <c r="EB126" s="142">
        <f>[1]playerSkillEffect!EB126</f>
        <v>0</v>
      </c>
      <c r="EC126" s="142">
        <f>[1]playerSkillEffect!EC126</f>
        <v>0</v>
      </c>
      <c r="ED126" s="142">
        <f>[1]playerSkillEffect!ED126</f>
        <v>0</v>
      </c>
      <c r="EE126" s="142">
        <f>[1]playerSkillEffect!EE126</f>
        <v>0</v>
      </c>
      <c r="EF126" s="142">
        <f>[1]playerSkillEffect!EF126</f>
        <v>0</v>
      </c>
      <c r="EG126" s="142">
        <f>[1]playerSkillEffect!EG126</f>
        <v>0</v>
      </c>
      <c r="EH126" s="142">
        <f>[1]playerSkillEffect!EH126</f>
        <v>0</v>
      </c>
      <c r="EI126" s="142">
        <f>[1]playerSkillEffect!EI126</f>
        <v>0</v>
      </c>
      <c r="EJ126" s="142">
        <f>[1]playerSkillEffect!EJ126</f>
        <v>0</v>
      </c>
      <c r="EK126" s="142">
        <f>[1]playerSkillEffect!EK126</f>
        <v>0</v>
      </c>
      <c r="EL126" s="142">
        <f>[1]playerSkillEffect!EL126</f>
        <v>0</v>
      </c>
      <c r="EM126" s="142">
        <f>[1]playerSkillEffect!EM126</f>
        <v>0</v>
      </c>
      <c r="EN126" s="142">
        <f>[1]playerSkillEffect!EN126</f>
        <v>0</v>
      </c>
      <c r="EO126" s="142">
        <f>[1]playerSkillEffect!EO126</f>
        <v>0</v>
      </c>
      <c r="EP126" s="142">
        <f>[1]playerSkillEffect!EP126</f>
        <v>0</v>
      </c>
      <c r="EQ126" s="142">
        <f>[1]playerSkillEffect!EQ126</f>
        <v>0</v>
      </c>
      <c r="ER126" s="142">
        <f>[1]playerSkillEffect!ER126</f>
        <v>0</v>
      </c>
      <c r="ES126" s="142">
        <f>[1]playerSkillEffect!ES126</f>
        <v>0</v>
      </c>
      <c r="ET126" s="142">
        <f>[1]playerSkillEffect!ET126</f>
        <v>0</v>
      </c>
      <c r="EU126" s="142">
        <f>[1]playerSkillEffect!EU126</f>
        <v>0</v>
      </c>
      <c r="EV126" s="142">
        <f>[1]playerSkillEffect!EV126</f>
        <v>0</v>
      </c>
      <c r="EW126" s="142">
        <f>[1]playerSkillEffect!EW126</f>
        <v>10</v>
      </c>
      <c r="EX126" s="142">
        <f>[1]playerSkillEffect!EX126</f>
        <v>0</v>
      </c>
      <c r="EY126" s="142">
        <f>[1]playerSkillEffect!EY126</f>
        <v>0</v>
      </c>
      <c r="EZ126" s="142">
        <f>[1]playerSkillEffect!EZ126</f>
        <v>101</v>
      </c>
      <c r="FA126" s="142">
        <f>[1]playerSkillEffect!FA126</f>
        <v>0</v>
      </c>
      <c r="FB126" s="142">
        <f>[1]playerSkillEffect!FB126</f>
        <v>0</v>
      </c>
      <c r="FC126" s="142">
        <f>[1]playerSkillEffect!FC126</f>
        <v>0</v>
      </c>
      <c r="FD126" s="142">
        <f>[1]playerSkillEffect!FD126</f>
        <v>0</v>
      </c>
      <c r="FE126" s="142">
        <f>[1]playerSkillEffect!FE126</f>
        <v>0</v>
      </c>
      <c r="FF126" s="142">
        <f>[1]playerSkillEffect!FF126</f>
        <v>0</v>
      </c>
      <c r="FG126" s="142">
        <f>[1]playerSkillEffect!FG126</f>
        <v>2</v>
      </c>
      <c r="FH126" s="142">
        <f>[1]playerSkillEffect!FH126</f>
        <v>0</v>
      </c>
      <c r="FI126" s="142">
        <f>[1]playerSkillEffect!FI126</f>
        <v>20</v>
      </c>
      <c r="FJ126" s="142">
        <f>[1]playerSkillEffect!FJ126</f>
        <v>10</v>
      </c>
      <c r="FK126" s="142">
        <f>[1]playerSkillEffect!FK126</f>
        <v>0</v>
      </c>
      <c r="FL126" s="142">
        <f>[1]playerSkillEffect!FL126</f>
        <v>0</v>
      </c>
      <c r="FM126" s="142">
        <f>[1]playerSkillEffect!FM126</f>
        <v>101</v>
      </c>
      <c r="FN126" s="142">
        <f>[1]playerSkillEffect!FN126</f>
        <v>0</v>
      </c>
      <c r="FO126" s="142">
        <f>[1]playerSkillEffect!FO126</f>
        <v>0</v>
      </c>
      <c r="FP126" s="142">
        <f>[1]playerSkillEffect!FP126</f>
        <v>0</v>
      </c>
      <c r="FQ126" s="142">
        <f>[1]playerSkillEffect!FQ126</f>
        <v>0</v>
      </c>
      <c r="FR126" s="142">
        <f>[1]playerSkillEffect!FR126</f>
        <v>0</v>
      </c>
      <c r="FS126" s="142">
        <f>[1]playerSkillEffect!FS126</f>
        <v>0</v>
      </c>
      <c r="FT126" s="142" t="str">
        <f>[1]playerSkillEffect!FT126</f>
        <v>[4,5]</v>
      </c>
      <c r="FU126" s="142">
        <f>[1]playerSkillEffect!FU126</f>
        <v>2</v>
      </c>
      <c r="FV126" s="142">
        <f>[1]playerSkillEffect!FV126</f>
        <v>0</v>
      </c>
      <c r="FW126" s="142">
        <f>[1]playerSkillEffect!FW126</f>
        <v>20</v>
      </c>
      <c r="FX126" s="142">
        <f>[1]playerSkillEffect!FX126</f>
        <v>0</v>
      </c>
      <c r="FY126" s="142">
        <f>[1]playerSkillEffect!FY126</f>
        <v>1</v>
      </c>
      <c r="FZ126" s="142">
        <f>[1]playerSkillEffect!FZ126</f>
        <v>0</v>
      </c>
      <c r="GA126" s="142">
        <f>[1]playerSkillEffect!GA126</f>
        <v>0</v>
      </c>
      <c r="GB126" s="142">
        <f>[1]playerSkillEffect!GB126</f>
        <v>0</v>
      </c>
      <c r="GC126" s="142">
        <f>[1]playerSkillEffect!GC126</f>
        <v>0</v>
      </c>
      <c r="GD126" s="142">
        <f>[1]playerSkillEffect!GD126</f>
        <v>0</v>
      </c>
      <c r="GE126" s="142">
        <f>[1]playerSkillEffect!GE126</f>
        <v>0</v>
      </c>
      <c r="GF126" s="142">
        <f>[1]playerSkillEffect!GF126</f>
        <v>0</v>
      </c>
      <c r="GG126" s="142">
        <f>[1]playerSkillEffect!GG126</f>
        <v>0</v>
      </c>
      <c r="GH126" s="142">
        <f>[1]playerSkillEffect!GH126</f>
        <v>0</v>
      </c>
    </row>
    <row r="127" spans="1:190">
      <c r="A127" s="142">
        <f>[1]playerSkillEffect!A127</f>
        <v>490067</v>
      </c>
      <c r="B127" s="142" t="str">
        <f>[1]playerSkillEffect!B127</f>
        <v>泰坦神箭</v>
      </c>
      <c r="C127" s="142">
        <f>[1]playerSkillEffect!C127</f>
        <v>3</v>
      </c>
      <c r="D127" s="142">
        <f>[1]playerSkillEffect!D127</f>
        <v>0</v>
      </c>
      <c r="E127" s="142">
        <f>[1]playerSkillEffect!E127</f>
        <v>0</v>
      </c>
      <c r="F127" s="142">
        <f>[1]playerSkillEffect!F127</f>
        <v>3</v>
      </c>
      <c r="G127" s="142">
        <f>[1]playerSkillEffect!G127</f>
        <v>1</v>
      </c>
      <c r="H127" s="142">
        <f>[1]playerSkillEffect!H127</f>
        <v>1</v>
      </c>
      <c r="I127" s="142">
        <f>[1]playerSkillEffect!I127</f>
        <v>0</v>
      </c>
      <c r="J127" s="142">
        <f>[1]playerSkillEffect!J127</f>
        <v>0</v>
      </c>
      <c r="K127" s="142">
        <f>[1]playerSkillEffect!K127</f>
        <v>0</v>
      </c>
      <c r="L127" s="142">
        <f>[1]playerSkillEffect!L127</f>
        <v>0</v>
      </c>
      <c r="M127" s="142">
        <f>[1]playerSkillEffect!M127</f>
        <v>0</v>
      </c>
      <c r="N127" s="142" t="str">
        <f>[1]playerSkillEffect!N127</f>
        <v>PLAYERSKILL_49006</v>
      </c>
      <c r="O127" s="142" t="str">
        <f>[1]playerSkillEffect!O127</f>
        <v>PLAYERSKILLDES_490067</v>
      </c>
      <c r="P127" s="142" t="str">
        <f>[1]playerSkillEffect!P127</f>
        <v>PLAYERSKILLDES2_490067</v>
      </c>
      <c r="Q127" s="142" t="str">
        <f>[1]playerSkillEffect!Q127</f>
        <v>PLAYERSKILLDES3_490067</v>
      </c>
      <c r="R127" s="142">
        <f>[1]playerSkillEffect!R127</f>
        <v>0</v>
      </c>
      <c r="S127" s="142" t="str">
        <f>[1]playerSkillEffect!S127</f>
        <v>ps_taitanshenjian</v>
      </c>
      <c r="T127" s="142">
        <f>[1]playerSkillEffect!T127</f>
        <v>101</v>
      </c>
      <c r="U127" s="142">
        <f>[1]playerSkillEffect!U127</f>
        <v>0</v>
      </c>
      <c r="V127" s="142">
        <f>[1]playerSkillEffect!V127</f>
        <v>0</v>
      </c>
      <c r="W127" s="142">
        <f>[1]playerSkillEffect!W127</f>
        <v>0</v>
      </c>
      <c r="X127" s="142">
        <f>[1]playerSkillEffect!X127</f>
        <v>0</v>
      </c>
      <c r="Y127" s="142">
        <f>[1]playerSkillEffect!Y127</f>
        <v>0</v>
      </c>
      <c r="Z127" s="142">
        <f>[1]playerSkillEffect!Z127</f>
        <v>0</v>
      </c>
      <c r="AA127" s="142">
        <f>[1]playerSkillEffect!AA127</f>
        <v>0</v>
      </c>
      <c r="AB127" s="142">
        <f>[1]playerSkillEffect!AB127</f>
        <v>0</v>
      </c>
      <c r="AC127" s="142">
        <f>[1]playerSkillEffect!AC127</f>
        <v>0</v>
      </c>
      <c r="AD127" s="142">
        <f>[1]playerSkillEffect!AD127</f>
        <v>0</v>
      </c>
      <c r="AE127" s="142">
        <f>[1]playerSkillEffect!AE127</f>
        <v>0</v>
      </c>
      <c r="AF127" s="142">
        <f>[1]playerSkillEffect!AF127</f>
        <v>0</v>
      </c>
      <c r="AG127" s="142">
        <f>[1]playerSkillEffect!AG127</f>
        <v>0</v>
      </c>
      <c r="AH127" s="142">
        <f>[1]playerSkillEffect!AH127</f>
        <v>0</v>
      </c>
      <c r="AI127" s="142">
        <f>[1]playerSkillEffect!AI127</f>
        <v>0</v>
      </c>
      <c r="AJ127" s="142">
        <f>[1]playerSkillEffect!AJ127</f>
        <v>0</v>
      </c>
      <c r="AK127" s="142">
        <f>[1]playerSkillEffect!AK127</f>
        <v>0</v>
      </c>
      <c r="AL127" s="142">
        <f>[1]playerSkillEffect!AL127</f>
        <v>0</v>
      </c>
      <c r="AM127" s="142">
        <f>[1]playerSkillEffect!AM127</f>
        <v>1</v>
      </c>
      <c r="AN127" s="142">
        <f>[1]playerSkillEffect!AN127</f>
        <v>0</v>
      </c>
      <c r="AO127" s="142">
        <f>[1]playerSkillEffect!AO127</f>
        <v>0</v>
      </c>
      <c r="AP127" s="142">
        <f>[1]playerSkillEffect!AP127</f>
        <v>12</v>
      </c>
      <c r="AQ127" s="142">
        <f>[1]playerSkillEffect!AQ127</f>
        <v>1</v>
      </c>
      <c r="AR127" s="142">
        <f>[1]playerSkillEffect!AR127</f>
        <v>0</v>
      </c>
      <c r="AS127" s="142">
        <f>[1]playerSkillEffect!AS127</f>
        <v>0</v>
      </c>
      <c r="AT127" s="142" t="str">
        <f>[1]playerSkillEffect!AT127</f>
        <v>[12000,0]</v>
      </c>
      <c r="AU127" s="142" t="str">
        <f>[1]playerSkillEffect!AU127</f>
        <v>[24000,0]</v>
      </c>
      <c r="AV127" s="142" t="str">
        <f>[1]playerSkillEffect!AV127</f>
        <v>[0,0]</v>
      </c>
      <c r="AW127" s="142">
        <f>[1]playerSkillEffect!AW127</f>
        <v>1</v>
      </c>
      <c r="AX127" s="142">
        <f>[1]playerSkillEffect!AX127</f>
        <v>1</v>
      </c>
      <c r="AY127" s="142">
        <f>[1]playerSkillEffect!AY127</f>
        <v>1</v>
      </c>
      <c r="AZ127" s="142" t="str">
        <f>[1]playerSkillEffect!AZ127</f>
        <v/>
      </c>
      <c r="BA127" s="142">
        <f>[1]playerSkillEffect!BA127</f>
        <v>0</v>
      </c>
      <c r="BB127" s="142">
        <f>[1]playerSkillEffect!BB127</f>
        <v>1</v>
      </c>
      <c r="BC127" s="142">
        <f>[1]playerSkillEffect!BC127</f>
        <v>0</v>
      </c>
      <c r="BD127" s="142" t="str">
        <f>[1]playerSkillEffect!BD127</f>
        <v/>
      </c>
      <c r="BE127" s="142">
        <f>[1]playerSkillEffect!BE127</f>
        <v>190067</v>
      </c>
      <c r="BF127" s="142" t="str">
        <f>[1]playerSkillEffect!BF127</f>
        <v/>
      </c>
      <c r="BG127" s="142" t="str">
        <f>[1]playerSkillEffect!BG127</f>
        <v/>
      </c>
      <c r="BH127" s="142">
        <f>[1]playerSkillEffect!BH127</f>
        <v>100</v>
      </c>
      <c r="BI127" s="142">
        <f>[1]playerSkillEffect!BI127</f>
        <v>0</v>
      </c>
      <c r="BJ127" s="142">
        <f>[1]playerSkillEffect!BJ127</f>
        <v>0</v>
      </c>
      <c r="BK127" s="142">
        <f>[1]playerSkillEffect!BK127</f>
        <v>1</v>
      </c>
      <c r="BL127" s="142">
        <f>[1]playerSkillEffect!BL127</f>
        <v>55</v>
      </c>
      <c r="BM127" s="142">
        <f>[1]playerSkillEffect!BM127</f>
        <v>9</v>
      </c>
      <c r="BN127" s="142">
        <f>[1]playerSkillEffect!BN127</f>
        <v>0</v>
      </c>
      <c r="BO127" s="142">
        <f>[1]playerSkillEffect!BO127</f>
        <v>0</v>
      </c>
      <c r="BP127" s="142" t="str">
        <f>[1]playerSkillEffect!BP127</f>
        <v>[0,0]</v>
      </c>
      <c r="BQ127" s="142">
        <f>[1]playerSkillEffect!BQ127</f>
        <v>0</v>
      </c>
      <c r="BR127" s="142">
        <f>[1]playerSkillEffect!BR127</f>
        <v>0</v>
      </c>
      <c r="BS127" s="142" t="str">
        <f>[1]playerSkillEffect!BS127</f>
        <v/>
      </c>
      <c r="BT127" s="142">
        <f>[1]playerSkillEffect!BT127</f>
        <v>0</v>
      </c>
      <c r="BU127" s="142" t="str">
        <f>[1]playerSkillEffect!BU127</f>
        <v>[800,9.6]</v>
      </c>
      <c r="BV127" s="142">
        <f>[1]playerSkillEffect!BV127</f>
        <v>0</v>
      </c>
      <c r="BW127" s="142" t="str">
        <f>[1]playerSkillEffect!BW127</f>
        <v/>
      </c>
      <c r="BX127" s="142">
        <f>[1]playerSkillEffect!BX127</f>
        <v>3</v>
      </c>
      <c r="BY127" s="142" t="str">
        <f>[1]playerSkillEffect!BY127</f>
        <v/>
      </c>
      <c r="BZ127" s="142" t="str">
        <f>[1]playerSkillEffect!BZ127</f>
        <v/>
      </c>
      <c r="CA127" s="142">
        <f>[1]playerSkillEffect!CA127</f>
        <v>4490066</v>
      </c>
      <c r="CB127" s="142" t="str">
        <f>[1]playerSkillEffect!CB127</f>
        <v>[100,0]</v>
      </c>
      <c r="CC127" s="142">
        <f>[1]playerSkillEffect!CC127</f>
        <v>0</v>
      </c>
      <c r="CD127" s="142">
        <f>[1]playerSkillEffect!CD127</f>
        <v>0</v>
      </c>
      <c r="CE127" s="142" t="str">
        <f>[1]playerSkillEffect!CE127</f>
        <v/>
      </c>
      <c r="CF127" s="142" t="str">
        <f>[1]playerSkillEffect!CF127</f>
        <v/>
      </c>
      <c r="CG127" s="142" t="str">
        <f>[1]playerSkillEffect!CG127</f>
        <v/>
      </c>
      <c r="CH127" s="142" t="str">
        <f>[1]playerSkillEffect!CH127</f>
        <v/>
      </c>
      <c r="CI127" s="142" t="str">
        <f>[1]playerSkillEffect!CI127</f>
        <v/>
      </c>
      <c r="CJ127" s="142">
        <f>[1]playerSkillEffect!CJ127</f>
        <v>0</v>
      </c>
      <c r="CK127" s="142">
        <f>[1]playerSkillEffect!CK127</f>
        <v>0</v>
      </c>
      <c r="CL127" s="142">
        <f>[1]playerSkillEffect!CL127</f>
        <v>0</v>
      </c>
      <c r="CM127" s="142">
        <f>[1]playerSkillEffect!CM127</f>
        <v>0</v>
      </c>
      <c r="CN127" s="142">
        <f>[1]playerSkillEffect!CN127</f>
        <v>0</v>
      </c>
      <c r="CO127" s="142">
        <f>[1]playerSkillEffect!CO127</f>
        <v>0</v>
      </c>
      <c r="CP127" s="142">
        <f>[1]playerSkillEffect!CP127</f>
        <v>0</v>
      </c>
      <c r="CQ127" s="142">
        <f>[1]playerSkillEffect!CQ127</f>
        <v>0</v>
      </c>
      <c r="CR127" s="142">
        <f>[1]playerSkillEffect!CR127</f>
        <v>0</v>
      </c>
      <c r="CS127" s="142">
        <f>[1]playerSkillEffect!CS127</f>
        <v>0</v>
      </c>
      <c r="CT127" s="142">
        <f>[1]playerSkillEffect!CT127</f>
        <v>0</v>
      </c>
      <c r="CU127" s="142">
        <f>[1]playerSkillEffect!CU127</f>
        <v>0</v>
      </c>
      <c r="CV127" s="142">
        <f>[1]playerSkillEffect!CV127</f>
        <v>0</v>
      </c>
      <c r="CW127" s="142">
        <f>[1]playerSkillEffect!CW127</f>
        <v>0</v>
      </c>
      <c r="CX127" s="142">
        <f>[1]playerSkillEffect!CX127</f>
        <v>0</v>
      </c>
      <c r="CY127" s="142">
        <f>[1]playerSkillEffect!CY127</f>
        <v>0</v>
      </c>
      <c r="CZ127" s="142">
        <f>[1]playerSkillEffect!CZ127</f>
        <v>0</v>
      </c>
      <c r="DA127" s="142">
        <f>[1]playerSkillEffect!DA127</f>
        <v>0</v>
      </c>
      <c r="DB127" s="142">
        <f>[1]playerSkillEffect!DB127</f>
        <v>0</v>
      </c>
      <c r="DC127" s="142">
        <f>[1]playerSkillEffect!DC127</f>
        <v>0</v>
      </c>
      <c r="DD127" s="142">
        <f>[1]playerSkillEffect!DD127</f>
        <v>0</v>
      </c>
      <c r="DE127" s="142">
        <f>[1]playerSkillEffect!DE127</f>
        <v>0</v>
      </c>
      <c r="DF127" s="142">
        <f>[1]playerSkillEffect!DF127</f>
        <v>0</v>
      </c>
      <c r="DG127" s="142">
        <f>[1]playerSkillEffect!DG127</f>
        <v>0</v>
      </c>
      <c r="DH127" s="142">
        <f>[1]playerSkillEffect!DH127</f>
        <v>0</v>
      </c>
      <c r="DI127" s="142">
        <f>[1]playerSkillEffect!DI127</f>
        <v>0</v>
      </c>
      <c r="DJ127" s="142">
        <f>[1]playerSkillEffect!DJ127</f>
        <v>0</v>
      </c>
      <c r="DK127" s="142">
        <f>[1]playerSkillEffect!DK127</f>
        <v>0</v>
      </c>
      <c r="DL127" s="142">
        <f>[1]playerSkillEffect!DL127</f>
        <v>0</v>
      </c>
      <c r="DM127" s="142">
        <f>[1]playerSkillEffect!DM127</f>
        <v>0</v>
      </c>
      <c r="DN127" s="142">
        <f>[1]playerSkillEffect!DN127</f>
        <v>0</v>
      </c>
      <c r="DO127" s="142">
        <f>[1]playerSkillEffect!DO127</f>
        <v>0</v>
      </c>
      <c r="DP127" s="142">
        <f>[1]playerSkillEffect!DP127</f>
        <v>0</v>
      </c>
      <c r="DQ127" s="142">
        <f>[1]playerSkillEffect!DQ127</f>
        <v>0</v>
      </c>
      <c r="DR127" s="142">
        <f>[1]playerSkillEffect!DR127</f>
        <v>0</v>
      </c>
      <c r="DS127" s="142">
        <f>[1]playerSkillEffect!DS127</f>
        <v>0</v>
      </c>
      <c r="DT127" s="142">
        <f>[1]playerSkillEffect!DT127</f>
        <v>0</v>
      </c>
      <c r="DU127" s="142">
        <f>[1]playerSkillEffect!DU127</f>
        <v>0</v>
      </c>
      <c r="DV127" s="142">
        <f>[1]playerSkillEffect!DV127</f>
        <v>0</v>
      </c>
      <c r="DW127" s="142">
        <f>[1]playerSkillEffect!DW127</f>
        <v>0</v>
      </c>
      <c r="DX127" s="142">
        <f>[1]playerSkillEffect!DX127</f>
        <v>0</v>
      </c>
      <c r="DY127" s="142">
        <f>[1]playerSkillEffect!DY127</f>
        <v>0</v>
      </c>
      <c r="DZ127" s="142">
        <f>[1]playerSkillEffect!DZ127</f>
        <v>0</v>
      </c>
      <c r="EA127" s="142">
        <f>[1]playerSkillEffect!EA127</f>
        <v>0</v>
      </c>
      <c r="EB127" s="142">
        <f>[1]playerSkillEffect!EB127</f>
        <v>0</v>
      </c>
      <c r="EC127" s="142">
        <f>[1]playerSkillEffect!EC127</f>
        <v>0</v>
      </c>
      <c r="ED127" s="142">
        <f>[1]playerSkillEffect!ED127</f>
        <v>0</v>
      </c>
      <c r="EE127" s="142">
        <f>[1]playerSkillEffect!EE127</f>
        <v>0</v>
      </c>
      <c r="EF127" s="142">
        <f>[1]playerSkillEffect!EF127</f>
        <v>0</v>
      </c>
      <c r="EG127" s="142">
        <f>[1]playerSkillEffect!EG127</f>
        <v>0</v>
      </c>
      <c r="EH127" s="142">
        <f>[1]playerSkillEffect!EH127</f>
        <v>0</v>
      </c>
      <c r="EI127" s="142">
        <f>[1]playerSkillEffect!EI127</f>
        <v>0</v>
      </c>
      <c r="EJ127" s="142">
        <f>[1]playerSkillEffect!EJ127</f>
        <v>0</v>
      </c>
      <c r="EK127" s="142">
        <f>[1]playerSkillEffect!EK127</f>
        <v>0</v>
      </c>
      <c r="EL127" s="142">
        <f>[1]playerSkillEffect!EL127</f>
        <v>0</v>
      </c>
      <c r="EM127" s="142">
        <f>[1]playerSkillEffect!EM127</f>
        <v>0</v>
      </c>
      <c r="EN127" s="142">
        <f>[1]playerSkillEffect!EN127</f>
        <v>0</v>
      </c>
      <c r="EO127" s="142">
        <f>[1]playerSkillEffect!EO127</f>
        <v>0</v>
      </c>
      <c r="EP127" s="142">
        <f>[1]playerSkillEffect!EP127</f>
        <v>0</v>
      </c>
      <c r="EQ127" s="142">
        <f>[1]playerSkillEffect!EQ127</f>
        <v>0</v>
      </c>
      <c r="ER127" s="142">
        <f>[1]playerSkillEffect!ER127</f>
        <v>0</v>
      </c>
      <c r="ES127" s="142">
        <f>[1]playerSkillEffect!ES127</f>
        <v>0</v>
      </c>
      <c r="ET127" s="142">
        <f>[1]playerSkillEffect!ET127</f>
        <v>0</v>
      </c>
      <c r="EU127" s="142">
        <f>[1]playerSkillEffect!EU127</f>
        <v>0</v>
      </c>
      <c r="EV127" s="142">
        <f>[1]playerSkillEffect!EV127</f>
        <v>0</v>
      </c>
      <c r="EW127" s="142">
        <f>[1]playerSkillEffect!EW127</f>
        <v>10</v>
      </c>
      <c r="EX127" s="142">
        <f>[1]playerSkillEffect!EX127</f>
        <v>0</v>
      </c>
      <c r="EY127" s="142">
        <f>[1]playerSkillEffect!EY127</f>
        <v>0</v>
      </c>
      <c r="EZ127" s="142">
        <f>[1]playerSkillEffect!EZ127</f>
        <v>101</v>
      </c>
      <c r="FA127" s="142">
        <f>[1]playerSkillEffect!FA127</f>
        <v>0</v>
      </c>
      <c r="FB127" s="142">
        <f>[1]playerSkillEffect!FB127</f>
        <v>0</v>
      </c>
      <c r="FC127" s="142">
        <f>[1]playerSkillEffect!FC127</f>
        <v>0</v>
      </c>
      <c r="FD127" s="142">
        <f>[1]playerSkillEffect!FD127</f>
        <v>0</v>
      </c>
      <c r="FE127" s="142">
        <f>[1]playerSkillEffect!FE127</f>
        <v>0</v>
      </c>
      <c r="FF127" s="142">
        <f>[1]playerSkillEffect!FF127</f>
        <v>0</v>
      </c>
      <c r="FG127" s="142">
        <f>[1]playerSkillEffect!FG127</f>
        <v>2</v>
      </c>
      <c r="FH127" s="142">
        <f>[1]playerSkillEffect!FH127</f>
        <v>0</v>
      </c>
      <c r="FI127" s="142">
        <f>[1]playerSkillEffect!FI127</f>
        <v>20</v>
      </c>
      <c r="FJ127" s="142">
        <f>[1]playerSkillEffect!FJ127</f>
        <v>10</v>
      </c>
      <c r="FK127" s="142">
        <f>[1]playerSkillEffect!FK127</f>
        <v>0</v>
      </c>
      <c r="FL127" s="142">
        <f>[1]playerSkillEffect!FL127</f>
        <v>0</v>
      </c>
      <c r="FM127" s="142">
        <f>[1]playerSkillEffect!FM127</f>
        <v>101</v>
      </c>
      <c r="FN127" s="142">
        <f>[1]playerSkillEffect!FN127</f>
        <v>0</v>
      </c>
      <c r="FO127" s="142">
        <f>[1]playerSkillEffect!FO127</f>
        <v>0</v>
      </c>
      <c r="FP127" s="142">
        <f>[1]playerSkillEffect!FP127</f>
        <v>0</v>
      </c>
      <c r="FQ127" s="142">
        <f>[1]playerSkillEffect!FQ127</f>
        <v>0</v>
      </c>
      <c r="FR127" s="142">
        <f>[1]playerSkillEffect!FR127</f>
        <v>0</v>
      </c>
      <c r="FS127" s="142">
        <f>[1]playerSkillEffect!FS127</f>
        <v>0</v>
      </c>
      <c r="FT127" s="142" t="str">
        <f>[1]playerSkillEffect!FT127</f>
        <v>[4,5]</v>
      </c>
      <c r="FU127" s="142">
        <f>[1]playerSkillEffect!FU127</f>
        <v>2</v>
      </c>
      <c r="FV127" s="142">
        <f>[1]playerSkillEffect!FV127</f>
        <v>0</v>
      </c>
      <c r="FW127" s="142">
        <f>[1]playerSkillEffect!FW127</f>
        <v>20</v>
      </c>
      <c r="FX127" s="142">
        <f>[1]playerSkillEffect!FX127</f>
        <v>0</v>
      </c>
      <c r="FY127" s="142">
        <f>[1]playerSkillEffect!FY127</f>
        <v>1</v>
      </c>
      <c r="FZ127" s="142">
        <f>[1]playerSkillEffect!FZ127</f>
        <v>0</v>
      </c>
      <c r="GA127" s="142">
        <f>[1]playerSkillEffect!GA127</f>
        <v>0</v>
      </c>
      <c r="GB127" s="142">
        <f>[1]playerSkillEffect!GB127</f>
        <v>0</v>
      </c>
      <c r="GC127" s="142">
        <f>[1]playerSkillEffect!GC127</f>
        <v>0</v>
      </c>
      <c r="GD127" s="142">
        <f>[1]playerSkillEffect!GD127</f>
        <v>0</v>
      </c>
      <c r="GE127" s="142">
        <f>[1]playerSkillEffect!GE127</f>
        <v>0</v>
      </c>
      <c r="GF127" s="142">
        <f>[1]playerSkillEffect!GF127</f>
        <v>0</v>
      </c>
      <c r="GG127" s="142">
        <f>[1]playerSkillEffect!GG127</f>
        <v>0</v>
      </c>
      <c r="GH127" s="142">
        <f>[1]playerSkillEffect!GH127</f>
        <v>0</v>
      </c>
    </row>
    <row r="128" spans="1:190">
      <c r="A128" s="142">
        <f>[1]playerSkillEffect!A128</f>
        <v>49007</v>
      </c>
      <c r="B128" s="142" t="str">
        <f>[1]playerSkillEffect!B128</f>
        <v>鬼王斗篷</v>
      </c>
      <c r="C128" s="142">
        <f>[1]playerSkillEffect!C128</f>
        <v>3</v>
      </c>
      <c r="D128" s="142">
        <f>[1]playerSkillEffect!D128</f>
        <v>0</v>
      </c>
      <c r="E128" s="142">
        <f>[1]playerSkillEffect!E128</f>
        <v>0</v>
      </c>
      <c r="F128" s="142">
        <f>[1]playerSkillEffect!F128</f>
        <v>3</v>
      </c>
      <c r="G128" s="142">
        <f>[1]playerSkillEffect!G128</f>
        <v>3</v>
      </c>
      <c r="H128" s="142">
        <f>[1]playerSkillEffect!H128</f>
        <v>3</v>
      </c>
      <c r="I128" s="142">
        <f>[1]playerSkillEffect!I128</f>
        <v>0</v>
      </c>
      <c r="J128" s="142">
        <f>[1]playerSkillEffect!J128</f>
        <v>0</v>
      </c>
      <c r="K128" s="142">
        <f>[1]playerSkillEffect!K128</f>
        <v>0</v>
      </c>
      <c r="L128" s="142">
        <f>[1]playerSkillEffect!L128</f>
        <v>0</v>
      </c>
      <c r="M128" s="142">
        <f>[1]playerSkillEffect!M128</f>
        <v>0</v>
      </c>
      <c r="N128" s="142" t="str">
        <f>[1]playerSkillEffect!N128</f>
        <v>PLAYERSKILL_49007</v>
      </c>
      <c r="O128" s="142" t="str">
        <f>[1]playerSkillEffect!O128</f>
        <v>PLAYERSKILLDES_49007</v>
      </c>
      <c r="P128" s="142" t="str">
        <f>[1]playerSkillEffect!P128</f>
        <v>PLAYERSKILLDES2_49007</v>
      </c>
      <c r="Q128" s="142" t="str">
        <f>[1]playerSkillEffect!Q128</f>
        <v>PLAYERSKILLDES3_49007</v>
      </c>
      <c r="R128" s="142">
        <f>[1]playerSkillEffect!R128</f>
        <v>0</v>
      </c>
      <c r="S128" s="142" t="str">
        <f>[1]playerSkillEffect!S128</f>
        <v>ps_wanglingzhaohuan</v>
      </c>
      <c r="T128" s="142">
        <f>[1]playerSkillEffect!T128</f>
        <v>100</v>
      </c>
      <c r="U128" s="142">
        <f>[1]playerSkillEffect!U128</f>
        <v>0</v>
      </c>
      <c r="V128" s="142">
        <f>[1]playerSkillEffect!V128</f>
        <v>0</v>
      </c>
      <c r="W128" s="142">
        <f>[1]playerSkillEffect!W128</f>
        <v>0</v>
      </c>
      <c r="X128" s="142">
        <f>[1]playerSkillEffect!X128</f>
        <v>0</v>
      </c>
      <c r="Y128" s="142">
        <f>[1]playerSkillEffect!Y128</f>
        <v>0</v>
      </c>
      <c r="Z128" s="142">
        <f>[1]playerSkillEffect!Z128</f>
        <v>0</v>
      </c>
      <c r="AA128" s="142">
        <f>[1]playerSkillEffect!AA128</f>
        <v>0</v>
      </c>
      <c r="AB128" s="142">
        <f>[1]playerSkillEffect!AB128</f>
        <v>0</v>
      </c>
      <c r="AC128" s="142">
        <f>[1]playerSkillEffect!AC128</f>
        <v>0</v>
      </c>
      <c r="AD128" s="142" t="str">
        <f>[1]playerSkillEffect!AD128</f>
        <v>guiwangdoupengdiji1_dijiguiwangdoupeng</v>
      </c>
      <c r="AE128" s="142">
        <f>[1]playerSkillEffect!AE128</f>
        <v>0</v>
      </c>
      <c r="AF128" s="142">
        <f>[1]playerSkillEffect!AF128</f>
        <v>0</v>
      </c>
      <c r="AG128" s="142" t="str">
        <f>[1]playerSkillEffect!AG128</f>
        <v>guiwangdoupengdiji2_dijiguiwangdoupeng</v>
      </c>
      <c r="AH128" s="142">
        <f>[1]playerSkillEffect!AH128</f>
        <v>0</v>
      </c>
      <c r="AI128" s="142">
        <f>[1]playerSkillEffect!AI128</f>
        <v>0</v>
      </c>
      <c r="AJ128" s="142">
        <f>[1]playerSkillEffect!AJ128</f>
        <v>0</v>
      </c>
      <c r="AK128" s="142">
        <f>[1]playerSkillEffect!AK128</f>
        <v>0</v>
      </c>
      <c r="AL128" s="142">
        <f>[1]playerSkillEffect!AL128</f>
        <v>0</v>
      </c>
      <c r="AM128" s="142">
        <f>[1]playerSkillEffect!AM128</f>
        <v>0</v>
      </c>
      <c r="AN128" s="142" t="str">
        <f>[1]playerSkillEffect!AN128</f>
        <v>[["skill_guiwangdoupeng",1]]</v>
      </c>
      <c r="AO128" s="142">
        <f>[1]playerSkillEffect!AO128</f>
        <v>0</v>
      </c>
      <c r="AP128" s="142">
        <f>[1]playerSkillEffect!AP128</f>
        <v>12</v>
      </c>
      <c r="AQ128" s="142">
        <f>[1]playerSkillEffect!AQ128</f>
        <v>1</v>
      </c>
      <c r="AR128" s="142">
        <f>[1]playerSkillEffect!AR128</f>
        <v>0</v>
      </c>
      <c r="AS128" s="142">
        <f>[1]playerSkillEffect!AS128</f>
        <v>0</v>
      </c>
      <c r="AT128" s="142" t="str">
        <f>[1]playerSkillEffect!AT128</f>
        <v>[0,0]</v>
      </c>
      <c r="AU128" s="142" t="str">
        <f>[1]playerSkillEffect!AU128</f>
        <v>[0,0]</v>
      </c>
      <c r="AV128" s="142" t="str">
        <f>[1]playerSkillEffect!AV128</f>
        <v>[0,0]</v>
      </c>
      <c r="AW128" s="142">
        <f>[1]playerSkillEffect!AW128</f>
        <v>1</v>
      </c>
      <c r="AX128" s="142">
        <f>[1]playerSkillEffect!AX128</f>
        <v>1</v>
      </c>
      <c r="AY128" s="142">
        <f>[1]playerSkillEffect!AY128</f>
        <v>1</v>
      </c>
      <c r="AZ128" s="142" t="str">
        <f>[1]playerSkillEffect!AZ128</f>
        <v/>
      </c>
      <c r="BA128" s="142">
        <f>[1]playerSkillEffect!BA128</f>
        <v>0</v>
      </c>
      <c r="BB128" s="142">
        <f>[1]playerSkillEffect!BB128</f>
        <v>1</v>
      </c>
      <c r="BC128" s="142">
        <f>[1]playerSkillEffect!BC128</f>
        <v>0</v>
      </c>
      <c r="BD128" s="142" t="str">
        <f>[1]playerSkillEffect!BD128</f>
        <v/>
      </c>
      <c r="BE128" s="142" t="str">
        <f>[1]playerSkillEffect!BE128</f>
        <v/>
      </c>
      <c r="BF128" s="142" t="str">
        <f>[1]playerSkillEffect!BF128</f>
        <v/>
      </c>
      <c r="BG128" s="142" t="str">
        <f>[1]playerSkillEffect!BG128</f>
        <v/>
      </c>
      <c r="BH128" s="142">
        <f>[1]playerSkillEffect!BH128</f>
        <v>100</v>
      </c>
      <c r="BI128" s="142">
        <f>[1]playerSkillEffect!BI128</f>
        <v>0</v>
      </c>
      <c r="BJ128" s="142">
        <f>[1]playerSkillEffect!BJ128</f>
        <v>0</v>
      </c>
      <c r="BK128" s="142">
        <f>[1]playerSkillEffect!BK128</f>
        <v>0</v>
      </c>
      <c r="BL128" s="142">
        <f>[1]playerSkillEffect!BL128</f>
        <v>0</v>
      </c>
      <c r="BM128" s="142">
        <f>[1]playerSkillEffect!BM128</f>
        <v>0</v>
      </c>
      <c r="BN128" s="142">
        <f>[1]playerSkillEffect!BN128</f>
        <v>0</v>
      </c>
      <c r="BO128" s="142">
        <f>[1]playerSkillEffect!BO128</f>
        <v>0</v>
      </c>
      <c r="BP128" s="142">
        <f>[1]playerSkillEffect!BP128</f>
        <v>0</v>
      </c>
      <c r="BQ128" s="142">
        <f>[1]playerSkillEffect!BQ128</f>
        <v>3</v>
      </c>
      <c r="BR128" s="142">
        <f>[1]playerSkillEffect!BR128</f>
        <v>0</v>
      </c>
      <c r="BS128" s="142" t="str">
        <f>[1]playerSkillEffect!BS128</f>
        <v/>
      </c>
      <c r="BT128" s="142">
        <f>[1]playerSkillEffect!BT128</f>
        <v>0</v>
      </c>
      <c r="BU128" s="142" t="str">
        <f>[1]playerSkillEffect!BU128</f>
        <v/>
      </c>
      <c r="BV128" s="142">
        <f>[1]playerSkillEffect!BV128</f>
        <v>0</v>
      </c>
      <c r="BW128" s="142" t="str">
        <f>[1]playerSkillEffect!BW128</f>
        <v/>
      </c>
      <c r="BX128" s="142">
        <f>[1]playerSkillEffect!BX128</f>
        <v>5</v>
      </c>
      <c r="BY128" s="142" t="str">
        <f>[1]playerSkillEffect!BY128</f>
        <v/>
      </c>
      <c r="BZ128" s="142" t="str">
        <f>[1]playerSkillEffect!BZ128</f>
        <v/>
      </c>
      <c r="CA128" s="142">
        <f>[1]playerSkillEffect!CA128</f>
        <v>0</v>
      </c>
      <c r="CB128" s="142">
        <f>[1]playerSkillEffect!CB128</f>
        <v>0</v>
      </c>
      <c r="CC128" s="142">
        <f>[1]playerSkillEffect!CC128</f>
        <v>0</v>
      </c>
      <c r="CD128" s="142">
        <f>[1]playerSkillEffect!CD128</f>
        <v>0</v>
      </c>
      <c r="CE128" s="142">
        <f>[1]playerSkillEffect!CE128</f>
        <v>9007</v>
      </c>
      <c r="CF128" s="142" t="str">
        <f>[1]playerSkillEffect!CF128</f>
        <v>[1,1]</v>
      </c>
      <c r="CG128" s="142" t="str">
        <f>[1]playerSkillEffect!CG128</f>
        <v>[9,0]</v>
      </c>
      <c r="CH128" s="142" t="str">
        <f>[1]playerSkillEffect!CH128</f>
        <v/>
      </c>
      <c r="CI128" s="142" t="str">
        <f>[1]playerSkillEffect!CI128</f>
        <v/>
      </c>
      <c r="CJ128" s="142">
        <f>[1]playerSkillEffect!CJ128</f>
        <v>0</v>
      </c>
      <c r="CK128" s="142">
        <f>[1]playerSkillEffect!CK128</f>
        <v>0</v>
      </c>
      <c r="CL128" s="142">
        <f>[1]playerSkillEffect!CL128</f>
        <v>0</v>
      </c>
      <c r="CM128" s="142">
        <f>[1]playerSkillEffect!CM128</f>
        <v>0</v>
      </c>
      <c r="CN128" s="142">
        <f>[1]playerSkillEffect!CN128</f>
        <v>0</v>
      </c>
      <c r="CO128" s="142">
        <f>[1]playerSkillEffect!CO128</f>
        <v>0</v>
      </c>
      <c r="CP128" s="142">
        <f>[1]playerSkillEffect!CP128</f>
        <v>0</v>
      </c>
      <c r="CQ128" s="142">
        <f>[1]playerSkillEffect!CQ128</f>
        <v>0</v>
      </c>
      <c r="CR128" s="142">
        <f>[1]playerSkillEffect!CR128</f>
        <v>0</v>
      </c>
      <c r="CS128" s="142">
        <f>[1]playerSkillEffect!CS128</f>
        <v>0</v>
      </c>
      <c r="CT128" s="142">
        <f>[1]playerSkillEffect!CT128</f>
        <v>0</v>
      </c>
      <c r="CU128" s="142">
        <f>[1]playerSkillEffect!CU128</f>
        <v>0</v>
      </c>
      <c r="CV128" s="142">
        <f>[1]playerSkillEffect!CV128</f>
        <v>0</v>
      </c>
      <c r="CW128" s="142">
        <f>[1]playerSkillEffect!CW128</f>
        <v>0</v>
      </c>
      <c r="CX128" s="142">
        <f>[1]playerSkillEffect!CX128</f>
        <v>0</v>
      </c>
      <c r="CY128" s="142">
        <f>[1]playerSkillEffect!CY128</f>
        <v>0</v>
      </c>
      <c r="CZ128" s="142">
        <f>[1]playerSkillEffect!CZ128</f>
        <v>0</v>
      </c>
      <c r="DA128" s="142">
        <f>[1]playerSkillEffect!DA128</f>
        <v>0</v>
      </c>
      <c r="DB128" s="142">
        <f>[1]playerSkillEffect!DB128</f>
        <v>0</v>
      </c>
      <c r="DC128" s="142">
        <f>[1]playerSkillEffect!DC128</f>
        <v>0</v>
      </c>
      <c r="DD128" s="142">
        <f>[1]playerSkillEffect!DD128</f>
        <v>0</v>
      </c>
      <c r="DE128" s="142">
        <f>[1]playerSkillEffect!DE128</f>
        <v>0</v>
      </c>
      <c r="DF128" s="142">
        <f>[1]playerSkillEffect!DF128</f>
        <v>0</v>
      </c>
      <c r="DG128" s="142">
        <f>[1]playerSkillEffect!DG128</f>
        <v>0</v>
      </c>
      <c r="DH128" s="142">
        <f>[1]playerSkillEffect!DH128</f>
        <v>0</v>
      </c>
      <c r="DI128" s="142">
        <f>[1]playerSkillEffect!DI128</f>
        <v>0</v>
      </c>
      <c r="DJ128" s="142">
        <f>[1]playerSkillEffect!DJ128</f>
        <v>0</v>
      </c>
      <c r="DK128" s="142">
        <f>[1]playerSkillEffect!DK128</f>
        <v>0</v>
      </c>
      <c r="DL128" s="142">
        <f>[1]playerSkillEffect!DL128</f>
        <v>0</v>
      </c>
      <c r="DM128" s="142">
        <f>[1]playerSkillEffect!DM128</f>
        <v>0</v>
      </c>
      <c r="DN128" s="142">
        <f>[1]playerSkillEffect!DN128</f>
        <v>0</v>
      </c>
      <c r="DO128" s="142">
        <f>[1]playerSkillEffect!DO128</f>
        <v>0</v>
      </c>
      <c r="DP128" s="142">
        <f>[1]playerSkillEffect!DP128</f>
        <v>0</v>
      </c>
      <c r="DQ128" s="142">
        <f>[1]playerSkillEffect!DQ128</f>
        <v>0</v>
      </c>
      <c r="DR128" s="142">
        <f>[1]playerSkillEffect!DR128</f>
        <v>0</v>
      </c>
      <c r="DS128" s="142">
        <f>[1]playerSkillEffect!DS128</f>
        <v>0</v>
      </c>
      <c r="DT128" s="142">
        <f>[1]playerSkillEffect!DT128</f>
        <v>0</v>
      </c>
      <c r="DU128" s="142">
        <f>[1]playerSkillEffect!DU128</f>
        <v>0</v>
      </c>
      <c r="DV128" s="142">
        <f>[1]playerSkillEffect!DV128</f>
        <v>0</v>
      </c>
      <c r="DW128" s="142">
        <f>[1]playerSkillEffect!DW128</f>
        <v>0</v>
      </c>
      <c r="DX128" s="142">
        <f>[1]playerSkillEffect!DX128</f>
        <v>0</v>
      </c>
      <c r="DY128" s="142">
        <f>[1]playerSkillEffect!DY128</f>
        <v>0</v>
      </c>
      <c r="DZ128" s="142">
        <f>[1]playerSkillEffect!DZ128</f>
        <v>0</v>
      </c>
      <c r="EA128" s="142">
        <f>[1]playerSkillEffect!EA128</f>
        <v>0</v>
      </c>
      <c r="EB128" s="142">
        <f>[1]playerSkillEffect!EB128</f>
        <v>0</v>
      </c>
      <c r="EC128" s="142">
        <f>[1]playerSkillEffect!EC128</f>
        <v>0</v>
      </c>
      <c r="ED128" s="142">
        <f>[1]playerSkillEffect!ED128</f>
        <v>0</v>
      </c>
      <c r="EE128" s="142">
        <f>[1]playerSkillEffect!EE128</f>
        <v>0</v>
      </c>
      <c r="EF128" s="142">
        <f>[1]playerSkillEffect!EF128</f>
        <v>0</v>
      </c>
      <c r="EG128" s="142">
        <f>[1]playerSkillEffect!EG128</f>
        <v>0</v>
      </c>
      <c r="EH128" s="142">
        <f>[1]playerSkillEffect!EH128</f>
        <v>0</v>
      </c>
      <c r="EI128" s="142">
        <f>[1]playerSkillEffect!EI128</f>
        <v>0</v>
      </c>
      <c r="EJ128" s="142">
        <f>[1]playerSkillEffect!EJ128</f>
        <v>0</v>
      </c>
      <c r="EK128" s="142">
        <f>[1]playerSkillEffect!EK128</f>
        <v>0</v>
      </c>
      <c r="EL128" s="142">
        <f>[1]playerSkillEffect!EL128</f>
        <v>0</v>
      </c>
      <c r="EM128" s="142">
        <f>[1]playerSkillEffect!EM128</f>
        <v>0</v>
      </c>
      <c r="EN128" s="142">
        <f>[1]playerSkillEffect!EN128</f>
        <v>0</v>
      </c>
      <c r="EO128" s="142">
        <f>[1]playerSkillEffect!EO128</f>
        <v>0</v>
      </c>
      <c r="EP128" s="142">
        <f>[1]playerSkillEffect!EP128</f>
        <v>0</v>
      </c>
      <c r="EQ128" s="142">
        <f>[1]playerSkillEffect!EQ128</f>
        <v>0</v>
      </c>
      <c r="ER128" s="142">
        <f>[1]playerSkillEffect!ER128</f>
        <v>0</v>
      </c>
      <c r="ES128" s="142">
        <f>[1]playerSkillEffect!ES128</f>
        <v>0</v>
      </c>
      <c r="ET128" s="142">
        <f>[1]playerSkillEffect!ET128</f>
        <v>0</v>
      </c>
      <c r="EU128" s="142">
        <f>[1]playerSkillEffect!EU128</f>
        <v>0</v>
      </c>
      <c r="EV128" s="142">
        <f>[1]playerSkillEffect!EV128</f>
        <v>0</v>
      </c>
      <c r="EW128" s="142">
        <f>[1]playerSkillEffect!EW128</f>
        <v>10</v>
      </c>
      <c r="EX128" s="142">
        <f>[1]playerSkillEffect!EX128</f>
        <v>0</v>
      </c>
      <c r="EY128" s="142">
        <f>[1]playerSkillEffect!EY128</f>
        <v>0</v>
      </c>
      <c r="EZ128" s="142">
        <f>[1]playerSkillEffect!EZ128</f>
        <v>100</v>
      </c>
      <c r="FA128" s="142">
        <f>[1]playerSkillEffect!FA128</f>
        <v>0</v>
      </c>
      <c r="FB128" s="142">
        <f>[1]playerSkillEffect!FB128</f>
        <v>0</v>
      </c>
      <c r="FC128" s="142">
        <f>[1]playerSkillEffect!FC128</f>
        <v>0</v>
      </c>
      <c r="FD128" s="142">
        <f>[1]playerSkillEffect!FD128</f>
        <v>0</v>
      </c>
      <c r="FE128" s="142">
        <f>[1]playerSkillEffect!FE128</f>
        <v>0</v>
      </c>
      <c r="FF128" s="142">
        <f>[1]playerSkillEffect!FF128</f>
        <v>0</v>
      </c>
      <c r="FG128" s="142">
        <f>[1]playerSkillEffect!FG128</f>
        <v>2</v>
      </c>
      <c r="FH128" s="142">
        <f>[1]playerSkillEffect!FH128</f>
        <v>0</v>
      </c>
      <c r="FI128" s="142">
        <f>[1]playerSkillEffect!FI128</f>
        <v>20</v>
      </c>
      <c r="FJ128" s="142">
        <f>[1]playerSkillEffect!FJ128</f>
        <v>10</v>
      </c>
      <c r="FK128" s="142">
        <f>[1]playerSkillEffect!FK128</f>
        <v>0</v>
      </c>
      <c r="FL128" s="142">
        <f>[1]playerSkillEffect!FL128</f>
        <v>0</v>
      </c>
      <c r="FM128" s="142">
        <f>[1]playerSkillEffect!FM128</f>
        <v>100</v>
      </c>
      <c r="FN128" s="142">
        <f>[1]playerSkillEffect!FN128</f>
        <v>0</v>
      </c>
      <c r="FO128" s="142">
        <f>[1]playerSkillEffect!FO128</f>
        <v>0</v>
      </c>
      <c r="FP128" s="142">
        <f>[1]playerSkillEffect!FP128</f>
        <v>0</v>
      </c>
      <c r="FQ128" s="142">
        <f>[1]playerSkillEffect!FQ128</f>
        <v>0</v>
      </c>
      <c r="FR128" s="142">
        <f>[1]playerSkillEffect!FR128</f>
        <v>0</v>
      </c>
      <c r="FS128" s="142">
        <f>[1]playerSkillEffect!FS128</f>
        <v>0</v>
      </c>
      <c r="FT128" s="142">
        <f>[1]playerSkillEffect!FT128</f>
        <v>0</v>
      </c>
      <c r="FU128" s="142">
        <f>[1]playerSkillEffect!FU128</f>
        <v>2</v>
      </c>
      <c r="FV128" s="142">
        <f>[1]playerSkillEffect!FV128</f>
        <v>0</v>
      </c>
      <c r="FW128" s="142">
        <f>[1]playerSkillEffect!FW128</f>
        <v>20</v>
      </c>
      <c r="FX128" s="142">
        <f>[1]playerSkillEffect!FX128</f>
        <v>0</v>
      </c>
      <c r="FY128" s="142">
        <f>[1]playerSkillEffect!FY128</f>
        <v>1</v>
      </c>
      <c r="FZ128" s="142">
        <f>[1]playerSkillEffect!FZ128</f>
        <v>0</v>
      </c>
      <c r="GA128" s="142">
        <f>[1]playerSkillEffect!GA128</f>
        <v>0</v>
      </c>
      <c r="GB128" s="142">
        <f>[1]playerSkillEffect!GB128</f>
        <v>0</v>
      </c>
      <c r="GC128" s="142">
        <f>[1]playerSkillEffect!GC128</f>
        <v>0</v>
      </c>
      <c r="GD128" s="142">
        <f>[1]playerSkillEffect!GD128</f>
        <v>0</v>
      </c>
      <c r="GE128" s="142">
        <f>[1]playerSkillEffect!GE128</f>
        <v>0</v>
      </c>
      <c r="GF128" s="142">
        <f>[1]playerSkillEffect!GF128</f>
        <v>0</v>
      </c>
      <c r="GG128" s="142">
        <f>[1]playerSkillEffect!GG128</f>
        <v>0</v>
      </c>
      <c r="GH128" s="142">
        <f>[1]playerSkillEffect!GH128</f>
        <v>0</v>
      </c>
    </row>
    <row r="129" spans="1:190">
      <c r="A129" s="142">
        <f>[1]playerSkillEffect!A129</f>
        <v>490071</v>
      </c>
      <c r="B129" s="142" t="str">
        <f>[1]playerSkillEffect!B129</f>
        <v>鬼王斗篷</v>
      </c>
      <c r="C129" s="142">
        <f>[1]playerSkillEffect!C129</f>
        <v>3</v>
      </c>
      <c r="D129" s="142">
        <f>[1]playerSkillEffect!D129</f>
        <v>0</v>
      </c>
      <c r="E129" s="142">
        <f>[1]playerSkillEffect!E129</f>
        <v>0</v>
      </c>
      <c r="F129" s="142">
        <f>[1]playerSkillEffect!F129</f>
        <v>3</v>
      </c>
      <c r="G129" s="142">
        <f>[1]playerSkillEffect!G129</f>
        <v>3</v>
      </c>
      <c r="H129" s="142">
        <f>[1]playerSkillEffect!H129</f>
        <v>3</v>
      </c>
      <c r="I129" s="142">
        <f>[1]playerSkillEffect!I129</f>
        <v>0</v>
      </c>
      <c r="J129" s="142">
        <f>[1]playerSkillEffect!J129</f>
        <v>0</v>
      </c>
      <c r="K129" s="142">
        <f>[1]playerSkillEffect!K129</f>
        <v>0</v>
      </c>
      <c r="L129" s="142">
        <f>[1]playerSkillEffect!L129</f>
        <v>0</v>
      </c>
      <c r="M129" s="142">
        <f>[1]playerSkillEffect!M129</f>
        <v>0</v>
      </c>
      <c r="N129" s="142" t="str">
        <f>[1]playerSkillEffect!N129</f>
        <v>PLAYERSKILL_49007</v>
      </c>
      <c r="O129" s="142" t="str">
        <f>[1]playerSkillEffect!O129</f>
        <v>PLAYERSKILLDES_490071</v>
      </c>
      <c r="P129" s="142" t="str">
        <f>[1]playerSkillEffect!P129</f>
        <v>PLAYERSKILLDES2_490071</v>
      </c>
      <c r="Q129" s="142" t="str">
        <f>[1]playerSkillEffect!Q129</f>
        <v>PLAYERSKILLDES3_490071</v>
      </c>
      <c r="R129" s="142">
        <f>[1]playerSkillEffect!R129</f>
        <v>0</v>
      </c>
      <c r="S129" s="142" t="str">
        <f>[1]playerSkillEffect!S129</f>
        <v>ps_wanglingzhaohuan</v>
      </c>
      <c r="T129" s="142">
        <f>[1]playerSkillEffect!T129</f>
        <v>100</v>
      </c>
      <c r="U129" s="142">
        <f>[1]playerSkillEffect!U129</f>
        <v>0</v>
      </c>
      <c r="V129" s="142">
        <f>[1]playerSkillEffect!V129</f>
        <v>0</v>
      </c>
      <c r="W129" s="142">
        <f>[1]playerSkillEffect!W129</f>
        <v>0</v>
      </c>
      <c r="X129" s="142">
        <f>[1]playerSkillEffect!X129</f>
        <v>0</v>
      </c>
      <c r="Y129" s="142">
        <f>[1]playerSkillEffect!Y129</f>
        <v>0</v>
      </c>
      <c r="Z129" s="142">
        <f>[1]playerSkillEffect!Z129</f>
        <v>0</v>
      </c>
      <c r="AA129" s="142">
        <f>[1]playerSkillEffect!AA129</f>
        <v>0</v>
      </c>
      <c r="AB129" s="142">
        <f>[1]playerSkillEffect!AB129</f>
        <v>0</v>
      </c>
      <c r="AC129" s="142">
        <f>[1]playerSkillEffect!AC129</f>
        <v>0</v>
      </c>
      <c r="AD129" s="142" t="str">
        <f>[1]playerSkillEffect!AD129</f>
        <v>guiwangdoupengdiji1_dijiguiwangdoupeng</v>
      </c>
      <c r="AE129" s="142">
        <f>[1]playerSkillEffect!AE129</f>
        <v>0</v>
      </c>
      <c r="AF129" s="142">
        <f>[1]playerSkillEffect!AF129</f>
        <v>0</v>
      </c>
      <c r="AG129" s="142" t="str">
        <f>[1]playerSkillEffect!AG129</f>
        <v>guiwangdoupengdiji2_dijiguiwangdoupeng</v>
      </c>
      <c r="AH129" s="142">
        <f>[1]playerSkillEffect!AH129</f>
        <v>0</v>
      </c>
      <c r="AI129" s="142">
        <f>[1]playerSkillEffect!AI129</f>
        <v>0</v>
      </c>
      <c r="AJ129" s="142">
        <f>[1]playerSkillEffect!AJ129</f>
        <v>0</v>
      </c>
      <c r="AK129" s="142">
        <f>[1]playerSkillEffect!AK129</f>
        <v>0</v>
      </c>
      <c r="AL129" s="142">
        <f>[1]playerSkillEffect!AL129</f>
        <v>0</v>
      </c>
      <c r="AM129" s="142">
        <f>[1]playerSkillEffect!AM129</f>
        <v>0</v>
      </c>
      <c r="AN129" s="142" t="str">
        <f>[1]playerSkillEffect!AN129</f>
        <v>[["skill_guiwangdoupeng",1]]</v>
      </c>
      <c r="AO129" s="142">
        <f>[1]playerSkillEffect!AO129</f>
        <v>0</v>
      </c>
      <c r="AP129" s="142">
        <f>[1]playerSkillEffect!AP129</f>
        <v>12</v>
      </c>
      <c r="AQ129" s="142">
        <f>[1]playerSkillEffect!AQ129</f>
        <v>1</v>
      </c>
      <c r="AR129" s="142">
        <f>[1]playerSkillEffect!AR129</f>
        <v>0</v>
      </c>
      <c r="AS129" s="142">
        <f>[1]playerSkillEffect!AS129</f>
        <v>0</v>
      </c>
      <c r="AT129" s="142" t="str">
        <f>[1]playerSkillEffect!AT129</f>
        <v>[0,0]</v>
      </c>
      <c r="AU129" s="142" t="str">
        <f>[1]playerSkillEffect!AU129</f>
        <v>[0,0]</v>
      </c>
      <c r="AV129" s="142" t="str">
        <f>[1]playerSkillEffect!AV129</f>
        <v>[0,0]</v>
      </c>
      <c r="AW129" s="142">
        <f>[1]playerSkillEffect!AW129</f>
        <v>1</v>
      </c>
      <c r="AX129" s="142">
        <f>[1]playerSkillEffect!AX129</f>
        <v>1</v>
      </c>
      <c r="AY129" s="142">
        <f>[1]playerSkillEffect!AY129</f>
        <v>1</v>
      </c>
      <c r="AZ129" s="142" t="str">
        <f>[1]playerSkillEffect!AZ129</f>
        <v/>
      </c>
      <c r="BA129" s="142">
        <f>[1]playerSkillEffect!BA129</f>
        <v>0</v>
      </c>
      <c r="BB129" s="142">
        <f>[1]playerSkillEffect!BB129</f>
        <v>1</v>
      </c>
      <c r="BC129" s="142">
        <f>[1]playerSkillEffect!BC129</f>
        <v>0</v>
      </c>
      <c r="BD129" s="142" t="str">
        <f>[1]playerSkillEffect!BD129</f>
        <v/>
      </c>
      <c r="BE129" s="142" t="str">
        <f>[1]playerSkillEffect!BE129</f>
        <v/>
      </c>
      <c r="BF129" s="142" t="str">
        <f>[1]playerSkillEffect!BF129</f>
        <v/>
      </c>
      <c r="BG129" s="142" t="str">
        <f>[1]playerSkillEffect!BG129</f>
        <v/>
      </c>
      <c r="BH129" s="142">
        <f>[1]playerSkillEffect!BH129</f>
        <v>100</v>
      </c>
      <c r="BI129" s="142">
        <f>[1]playerSkillEffect!BI129</f>
        <v>0</v>
      </c>
      <c r="BJ129" s="142">
        <f>[1]playerSkillEffect!BJ129</f>
        <v>0</v>
      </c>
      <c r="BK129" s="142">
        <f>[1]playerSkillEffect!BK129</f>
        <v>0</v>
      </c>
      <c r="BL129" s="142">
        <f>[1]playerSkillEffect!BL129</f>
        <v>0</v>
      </c>
      <c r="BM129" s="142">
        <f>[1]playerSkillEffect!BM129</f>
        <v>0</v>
      </c>
      <c r="BN129" s="142">
        <f>[1]playerSkillEffect!BN129</f>
        <v>0</v>
      </c>
      <c r="BO129" s="142">
        <f>[1]playerSkillEffect!BO129</f>
        <v>0</v>
      </c>
      <c r="BP129" s="142">
        <f>[1]playerSkillEffect!BP129</f>
        <v>0</v>
      </c>
      <c r="BQ129" s="142">
        <f>[1]playerSkillEffect!BQ129</f>
        <v>3</v>
      </c>
      <c r="BR129" s="142">
        <f>[1]playerSkillEffect!BR129</f>
        <v>0</v>
      </c>
      <c r="BS129" s="142" t="str">
        <f>[1]playerSkillEffect!BS129</f>
        <v/>
      </c>
      <c r="BT129" s="142">
        <f>[1]playerSkillEffect!BT129</f>
        <v>0</v>
      </c>
      <c r="BU129" s="142" t="str">
        <f>[1]playerSkillEffect!BU129</f>
        <v/>
      </c>
      <c r="BV129" s="142">
        <f>[1]playerSkillEffect!BV129</f>
        <v>0</v>
      </c>
      <c r="BW129" s="142" t="str">
        <f>[1]playerSkillEffect!BW129</f>
        <v/>
      </c>
      <c r="BX129" s="142">
        <f>[1]playerSkillEffect!BX129</f>
        <v>5</v>
      </c>
      <c r="BY129" s="142" t="str">
        <f>[1]playerSkillEffect!BY129</f>
        <v/>
      </c>
      <c r="BZ129" s="142" t="str">
        <f>[1]playerSkillEffect!BZ129</f>
        <v/>
      </c>
      <c r="CA129" s="142">
        <f>[1]playerSkillEffect!CA129</f>
        <v>0</v>
      </c>
      <c r="CB129" s="142">
        <f>[1]playerSkillEffect!CB129</f>
        <v>0</v>
      </c>
      <c r="CC129" s="142">
        <f>[1]playerSkillEffect!CC129</f>
        <v>0</v>
      </c>
      <c r="CD129" s="142">
        <f>[1]playerSkillEffect!CD129</f>
        <v>0</v>
      </c>
      <c r="CE129" s="142">
        <f>[1]playerSkillEffect!CE129</f>
        <v>90071</v>
      </c>
      <c r="CF129" s="142" t="str">
        <f>[1]playerSkillEffect!CF129</f>
        <v>[1,1]</v>
      </c>
      <c r="CG129" s="142" t="str">
        <f>[1]playerSkillEffect!CG129</f>
        <v>[9,0]</v>
      </c>
      <c r="CH129" s="142" t="str">
        <f>[1]playerSkillEffect!CH129</f>
        <v/>
      </c>
      <c r="CI129" s="142" t="str">
        <f>[1]playerSkillEffect!CI129</f>
        <v/>
      </c>
      <c r="CJ129" s="142">
        <f>[1]playerSkillEffect!CJ129</f>
        <v>0</v>
      </c>
      <c r="CK129" s="142">
        <f>[1]playerSkillEffect!CK129</f>
        <v>0</v>
      </c>
      <c r="CL129" s="142">
        <f>[1]playerSkillEffect!CL129</f>
        <v>0</v>
      </c>
      <c r="CM129" s="142">
        <f>[1]playerSkillEffect!CM129</f>
        <v>0</v>
      </c>
      <c r="CN129" s="142">
        <f>[1]playerSkillEffect!CN129</f>
        <v>0</v>
      </c>
      <c r="CO129" s="142">
        <f>[1]playerSkillEffect!CO129</f>
        <v>0</v>
      </c>
      <c r="CP129" s="142">
        <f>[1]playerSkillEffect!CP129</f>
        <v>0</v>
      </c>
      <c r="CQ129" s="142">
        <f>[1]playerSkillEffect!CQ129</f>
        <v>0</v>
      </c>
      <c r="CR129" s="142">
        <f>[1]playerSkillEffect!CR129</f>
        <v>0</v>
      </c>
      <c r="CS129" s="142">
        <f>[1]playerSkillEffect!CS129</f>
        <v>0</v>
      </c>
      <c r="CT129" s="142">
        <f>[1]playerSkillEffect!CT129</f>
        <v>0</v>
      </c>
      <c r="CU129" s="142">
        <f>[1]playerSkillEffect!CU129</f>
        <v>0</v>
      </c>
      <c r="CV129" s="142">
        <f>[1]playerSkillEffect!CV129</f>
        <v>0</v>
      </c>
      <c r="CW129" s="142">
        <f>[1]playerSkillEffect!CW129</f>
        <v>0</v>
      </c>
      <c r="CX129" s="142">
        <f>[1]playerSkillEffect!CX129</f>
        <v>0</v>
      </c>
      <c r="CY129" s="142">
        <f>[1]playerSkillEffect!CY129</f>
        <v>0</v>
      </c>
      <c r="CZ129" s="142">
        <f>[1]playerSkillEffect!CZ129</f>
        <v>0</v>
      </c>
      <c r="DA129" s="142">
        <f>[1]playerSkillEffect!DA129</f>
        <v>0</v>
      </c>
      <c r="DB129" s="142">
        <f>[1]playerSkillEffect!DB129</f>
        <v>0</v>
      </c>
      <c r="DC129" s="142">
        <f>[1]playerSkillEffect!DC129</f>
        <v>0</v>
      </c>
      <c r="DD129" s="142">
        <f>[1]playerSkillEffect!DD129</f>
        <v>0</v>
      </c>
      <c r="DE129" s="142">
        <f>[1]playerSkillEffect!DE129</f>
        <v>0</v>
      </c>
      <c r="DF129" s="142">
        <f>[1]playerSkillEffect!DF129</f>
        <v>0</v>
      </c>
      <c r="DG129" s="142">
        <f>[1]playerSkillEffect!DG129</f>
        <v>0</v>
      </c>
      <c r="DH129" s="142">
        <f>[1]playerSkillEffect!DH129</f>
        <v>0</v>
      </c>
      <c r="DI129" s="142">
        <f>[1]playerSkillEffect!DI129</f>
        <v>0</v>
      </c>
      <c r="DJ129" s="142">
        <f>[1]playerSkillEffect!DJ129</f>
        <v>0</v>
      </c>
      <c r="DK129" s="142">
        <f>[1]playerSkillEffect!DK129</f>
        <v>0</v>
      </c>
      <c r="DL129" s="142">
        <f>[1]playerSkillEffect!DL129</f>
        <v>0</v>
      </c>
      <c r="DM129" s="142">
        <f>[1]playerSkillEffect!DM129</f>
        <v>0</v>
      </c>
      <c r="DN129" s="142">
        <f>[1]playerSkillEffect!DN129</f>
        <v>0</v>
      </c>
      <c r="DO129" s="142">
        <f>[1]playerSkillEffect!DO129</f>
        <v>0</v>
      </c>
      <c r="DP129" s="142">
        <f>[1]playerSkillEffect!DP129</f>
        <v>0</v>
      </c>
      <c r="DQ129" s="142">
        <f>[1]playerSkillEffect!DQ129</f>
        <v>0</v>
      </c>
      <c r="DR129" s="142">
        <f>[1]playerSkillEffect!DR129</f>
        <v>0</v>
      </c>
      <c r="DS129" s="142">
        <f>[1]playerSkillEffect!DS129</f>
        <v>0</v>
      </c>
      <c r="DT129" s="142">
        <f>[1]playerSkillEffect!DT129</f>
        <v>0</v>
      </c>
      <c r="DU129" s="142">
        <f>[1]playerSkillEffect!DU129</f>
        <v>0</v>
      </c>
      <c r="DV129" s="142">
        <f>[1]playerSkillEffect!DV129</f>
        <v>0</v>
      </c>
      <c r="DW129" s="142">
        <f>[1]playerSkillEffect!DW129</f>
        <v>0</v>
      </c>
      <c r="DX129" s="142">
        <f>[1]playerSkillEffect!DX129</f>
        <v>0</v>
      </c>
      <c r="DY129" s="142">
        <f>[1]playerSkillEffect!DY129</f>
        <v>0</v>
      </c>
      <c r="DZ129" s="142">
        <f>[1]playerSkillEffect!DZ129</f>
        <v>0</v>
      </c>
      <c r="EA129" s="142">
        <f>[1]playerSkillEffect!EA129</f>
        <v>0</v>
      </c>
      <c r="EB129" s="142">
        <f>[1]playerSkillEffect!EB129</f>
        <v>0</v>
      </c>
      <c r="EC129" s="142">
        <f>[1]playerSkillEffect!EC129</f>
        <v>0</v>
      </c>
      <c r="ED129" s="142">
        <f>[1]playerSkillEffect!ED129</f>
        <v>0</v>
      </c>
      <c r="EE129" s="142">
        <f>[1]playerSkillEffect!EE129</f>
        <v>0</v>
      </c>
      <c r="EF129" s="142">
        <f>[1]playerSkillEffect!EF129</f>
        <v>0</v>
      </c>
      <c r="EG129" s="142">
        <f>[1]playerSkillEffect!EG129</f>
        <v>0</v>
      </c>
      <c r="EH129" s="142">
        <f>[1]playerSkillEffect!EH129</f>
        <v>0</v>
      </c>
      <c r="EI129" s="142">
        <f>[1]playerSkillEffect!EI129</f>
        <v>0</v>
      </c>
      <c r="EJ129" s="142">
        <f>[1]playerSkillEffect!EJ129</f>
        <v>0</v>
      </c>
      <c r="EK129" s="142">
        <f>[1]playerSkillEffect!EK129</f>
        <v>0</v>
      </c>
      <c r="EL129" s="142">
        <f>[1]playerSkillEffect!EL129</f>
        <v>0</v>
      </c>
      <c r="EM129" s="142">
        <f>[1]playerSkillEffect!EM129</f>
        <v>0</v>
      </c>
      <c r="EN129" s="142">
        <f>[1]playerSkillEffect!EN129</f>
        <v>0</v>
      </c>
      <c r="EO129" s="142">
        <f>[1]playerSkillEffect!EO129</f>
        <v>0</v>
      </c>
      <c r="EP129" s="142">
        <f>[1]playerSkillEffect!EP129</f>
        <v>0</v>
      </c>
      <c r="EQ129" s="142">
        <f>[1]playerSkillEffect!EQ129</f>
        <v>0</v>
      </c>
      <c r="ER129" s="142">
        <f>[1]playerSkillEffect!ER129</f>
        <v>0</v>
      </c>
      <c r="ES129" s="142">
        <f>[1]playerSkillEffect!ES129</f>
        <v>0</v>
      </c>
      <c r="ET129" s="142">
        <f>[1]playerSkillEffect!ET129</f>
        <v>0</v>
      </c>
      <c r="EU129" s="142">
        <f>[1]playerSkillEffect!EU129</f>
        <v>0</v>
      </c>
      <c r="EV129" s="142">
        <f>[1]playerSkillEffect!EV129</f>
        <v>0</v>
      </c>
      <c r="EW129" s="142">
        <f>[1]playerSkillEffect!EW129</f>
        <v>10</v>
      </c>
      <c r="EX129" s="142">
        <f>[1]playerSkillEffect!EX129</f>
        <v>0</v>
      </c>
      <c r="EY129" s="142">
        <f>[1]playerSkillEffect!EY129</f>
        <v>0</v>
      </c>
      <c r="EZ129" s="142">
        <f>[1]playerSkillEffect!EZ129</f>
        <v>100</v>
      </c>
      <c r="FA129" s="142">
        <f>[1]playerSkillEffect!FA129</f>
        <v>0</v>
      </c>
      <c r="FB129" s="142">
        <f>[1]playerSkillEffect!FB129</f>
        <v>0</v>
      </c>
      <c r="FC129" s="142">
        <f>[1]playerSkillEffect!FC129</f>
        <v>0</v>
      </c>
      <c r="FD129" s="142">
        <f>[1]playerSkillEffect!FD129</f>
        <v>0</v>
      </c>
      <c r="FE129" s="142">
        <f>[1]playerSkillEffect!FE129</f>
        <v>0</v>
      </c>
      <c r="FF129" s="142">
        <f>[1]playerSkillEffect!FF129</f>
        <v>0</v>
      </c>
      <c r="FG129" s="142">
        <f>[1]playerSkillEffect!FG129</f>
        <v>2</v>
      </c>
      <c r="FH129" s="142">
        <f>[1]playerSkillEffect!FH129</f>
        <v>0</v>
      </c>
      <c r="FI129" s="142">
        <f>[1]playerSkillEffect!FI129</f>
        <v>20</v>
      </c>
      <c r="FJ129" s="142">
        <f>[1]playerSkillEffect!FJ129</f>
        <v>10</v>
      </c>
      <c r="FK129" s="142">
        <f>[1]playerSkillEffect!FK129</f>
        <v>0</v>
      </c>
      <c r="FL129" s="142">
        <f>[1]playerSkillEffect!FL129</f>
        <v>0</v>
      </c>
      <c r="FM129" s="142">
        <f>[1]playerSkillEffect!FM129</f>
        <v>100</v>
      </c>
      <c r="FN129" s="142">
        <f>[1]playerSkillEffect!FN129</f>
        <v>0</v>
      </c>
      <c r="FO129" s="142">
        <f>[1]playerSkillEffect!FO129</f>
        <v>0</v>
      </c>
      <c r="FP129" s="142">
        <f>[1]playerSkillEffect!FP129</f>
        <v>0</v>
      </c>
      <c r="FQ129" s="142">
        <f>[1]playerSkillEffect!FQ129</f>
        <v>0</v>
      </c>
      <c r="FR129" s="142">
        <f>[1]playerSkillEffect!FR129</f>
        <v>0</v>
      </c>
      <c r="FS129" s="142">
        <f>[1]playerSkillEffect!FS129</f>
        <v>0</v>
      </c>
      <c r="FT129" s="142">
        <f>[1]playerSkillEffect!FT129</f>
        <v>0</v>
      </c>
      <c r="FU129" s="142">
        <f>[1]playerSkillEffect!FU129</f>
        <v>2</v>
      </c>
      <c r="FV129" s="142">
        <f>[1]playerSkillEffect!FV129</f>
        <v>0</v>
      </c>
      <c r="FW129" s="142">
        <f>[1]playerSkillEffect!FW129</f>
        <v>20</v>
      </c>
      <c r="FX129" s="142">
        <f>[1]playerSkillEffect!FX129</f>
        <v>0</v>
      </c>
      <c r="FY129" s="142">
        <f>[1]playerSkillEffect!FY129</f>
        <v>1</v>
      </c>
      <c r="FZ129" s="142">
        <f>[1]playerSkillEffect!FZ129</f>
        <v>0</v>
      </c>
      <c r="GA129" s="142">
        <f>[1]playerSkillEffect!GA129</f>
        <v>0</v>
      </c>
      <c r="GB129" s="142">
        <f>[1]playerSkillEffect!GB129</f>
        <v>0</v>
      </c>
      <c r="GC129" s="142">
        <f>[1]playerSkillEffect!GC129</f>
        <v>0</v>
      </c>
      <c r="GD129" s="142">
        <f>[1]playerSkillEffect!GD129</f>
        <v>0</v>
      </c>
      <c r="GE129" s="142">
        <f>[1]playerSkillEffect!GE129</f>
        <v>0</v>
      </c>
      <c r="GF129" s="142">
        <f>[1]playerSkillEffect!GF129</f>
        <v>0</v>
      </c>
      <c r="GG129" s="142">
        <f>[1]playerSkillEffect!GG129</f>
        <v>0</v>
      </c>
      <c r="GH129" s="142">
        <f>[1]playerSkillEffect!GH129</f>
        <v>0</v>
      </c>
    </row>
    <row r="130" spans="1:190">
      <c r="A130" s="142">
        <f>[1]playerSkillEffect!A130</f>
        <v>490072</v>
      </c>
      <c r="B130" s="142" t="str">
        <f>[1]playerSkillEffect!B130</f>
        <v>鬼王斗篷</v>
      </c>
      <c r="C130" s="142">
        <f>[1]playerSkillEffect!C130</f>
        <v>3</v>
      </c>
      <c r="D130" s="142">
        <f>[1]playerSkillEffect!D130</f>
        <v>0</v>
      </c>
      <c r="E130" s="142">
        <f>[1]playerSkillEffect!E130</f>
        <v>0</v>
      </c>
      <c r="F130" s="142">
        <f>[1]playerSkillEffect!F130</f>
        <v>3</v>
      </c>
      <c r="G130" s="142">
        <f>[1]playerSkillEffect!G130</f>
        <v>3</v>
      </c>
      <c r="H130" s="142">
        <f>[1]playerSkillEffect!H130</f>
        <v>3</v>
      </c>
      <c r="I130" s="142">
        <f>[1]playerSkillEffect!I130</f>
        <v>0</v>
      </c>
      <c r="J130" s="142">
        <f>[1]playerSkillEffect!J130</f>
        <v>0</v>
      </c>
      <c r="K130" s="142">
        <f>[1]playerSkillEffect!K130</f>
        <v>0</v>
      </c>
      <c r="L130" s="142">
        <f>[1]playerSkillEffect!L130</f>
        <v>0</v>
      </c>
      <c r="M130" s="142">
        <f>[1]playerSkillEffect!M130</f>
        <v>0</v>
      </c>
      <c r="N130" s="142" t="str">
        <f>[1]playerSkillEffect!N130</f>
        <v>PLAYERSKILL_49007</v>
      </c>
      <c r="O130" s="142" t="str">
        <f>[1]playerSkillEffect!O130</f>
        <v>PLAYERSKILLDES_490072</v>
      </c>
      <c r="P130" s="142" t="str">
        <f>[1]playerSkillEffect!P130</f>
        <v>PLAYERSKILLDES2_490072</v>
      </c>
      <c r="Q130" s="142" t="str">
        <f>[1]playerSkillEffect!Q130</f>
        <v>PLAYERSKILLDES3_490072</v>
      </c>
      <c r="R130" s="142">
        <f>[1]playerSkillEffect!R130</f>
        <v>0</v>
      </c>
      <c r="S130" s="142" t="str">
        <f>[1]playerSkillEffect!S130</f>
        <v>ps_wanglingzhaohuan</v>
      </c>
      <c r="T130" s="142">
        <f>[1]playerSkillEffect!T130</f>
        <v>100</v>
      </c>
      <c r="U130" s="142">
        <f>[1]playerSkillEffect!U130</f>
        <v>0</v>
      </c>
      <c r="V130" s="142">
        <f>[1]playerSkillEffect!V130</f>
        <v>0</v>
      </c>
      <c r="W130" s="142">
        <f>[1]playerSkillEffect!W130</f>
        <v>0</v>
      </c>
      <c r="X130" s="142">
        <f>[1]playerSkillEffect!X130</f>
        <v>0</v>
      </c>
      <c r="Y130" s="142">
        <f>[1]playerSkillEffect!Y130</f>
        <v>0</v>
      </c>
      <c r="Z130" s="142">
        <f>[1]playerSkillEffect!Z130</f>
        <v>0</v>
      </c>
      <c r="AA130" s="142">
        <f>[1]playerSkillEffect!AA130</f>
        <v>0</v>
      </c>
      <c r="AB130" s="142">
        <f>[1]playerSkillEffect!AB130</f>
        <v>0</v>
      </c>
      <c r="AC130" s="142">
        <f>[1]playerSkillEffect!AC130</f>
        <v>0</v>
      </c>
      <c r="AD130" s="142" t="str">
        <f>[1]playerSkillEffect!AD130</f>
        <v>guiwangdoupengdiji1_dijiguiwangdoupeng</v>
      </c>
      <c r="AE130" s="142">
        <f>[1]playerSkillEffect!AE130</f>
        <v>0</v>
      </c>
      <c r="AF130" s="142">
        <f>[1]playerSkillEffect!AF130</f>
        <v>0</v>
      </c>
      <c r="AG130" s="142" t="str">
        <f>[1]playerSkillEffect!AG130</f>
        <v>guiwangdoupengdiji2_dijiguiwangdoupeng</v>
      </c>
      <c r="AH130" s="142">
        <f>[1]playerSkillEffect!AH130</f>
        <v>0</v>
      </c>
      <c r="AI130" s="142">
        <f>[1]playerSkillEffect!AI130</f>
        <v>0</v>
      </c>
      <c r="AJ130" s="142">
        <f>[1]playerSkillEffect!AJ130</f>
        <v>0</v>
      </c>
      <c r="AK130" s="142">
        <f>[1]playerSkillEffect!AK130</f>
        <v>0</v>
      </c>
      <c r="AL130" s="142">
        <f>[1]playerSkillEffect!AL130</f>
        <v>0</v>
      </c>
      <c r="AM130" s="142">
        <f>[1]playerSkillEffect!AM130</f>
        <v>0</v>
      </c>
      <c r="AN130" s="142" t="str">
        <f>[1]playerSkillEffect!AN130</f>
        <v>[["skill_guiwangdoupeng",1]]</v>
      </c>
      <c r="AO130" s="142">
        <f>[1]playerSkillEffect!AO130</f>
        <v>0</v>
      </c>
      <c r="AP130" s="142">
        <f>[1]playerSkillEffect!AP130</f>
        <v>12</v>
      </c>
      <c r="AQ130" s="142">
        <f>[1]playerSkillEffect!AQ130</f>
        <v>1</v>
      </c>
      <c r="AR130" s="142">
        <f>[1]playerSkillEffect!AR130</f>
        <v>0</v>
      </c>
      <c r="AS130" s="142">
        <f>[1]playerSkillEffect!AS130</f>
        <v>0</v>
      </c>
      <c r="AT130" s="142" t="str">
        <f>[1]playerSkillEffect!AT130</f>
        <v>[0,0]</v>
      </c>
      <c r="AU130" s="142" t="str">
        <f>[1]playerSkillEffect!AU130</f>
        <v>[0,0]</v>
      </c>
      <c r="AV130" s="142" t="str">
        <f>[1]playerSkillEffect!AV130</f>
        <v>[0,0]</v>
      </c>
      <c r="AW130" s="142">
        <f>[1]playerSkillEffect!AW130</f>
        <v>1</v>
      </c>
      <c r="AX130" s="142">
        <f>[1]playerSkillEffect!AX130</f>
        <v>1</v>
      </c>
      <c r="AY130" s="142">
        <f>[1]playerSkillEffect!AY130</f>
        <v>1</v>
      </c>
      <c r="AZ130" s="142" t="str">
        <f>[1]playerSkillEffect!AZ130</f>
        <v/>
      </c>
      <c r="BA130" s="142">
        <f>[1]playerSkillEffect!BA130</f>
        <v>0</v>
      </c>
      <c r="BB130" s="142">
        <f>[1]playerSkillEffect!BB130</f>
        <v>1</v>
      </c>
      <c r="BC130" s="142">
        <f>[1]playerSkillEffect!BC130</f>
        <v>0</v>
      </c>
      <c r="BD130" s="142" t="str">
        <f>[1]playerSkillEffect!BD130</f>
        <v/>
      </c>
      <c r="BE130" s="142" t="str">
        <f>[1]playerSkillEffect!BE130</f>
        <v/>
      </c>
      <c r="BF130" s="142" t="str">
        <f>[1]playerSkillEffect!BF130</f>
        <v/>
      </c>
      <c r="BG130" s="142" t="str">
        <f>[1]playerSkillEffect!BG130</f>
        <v/>
      </c>
      <c r="BH130" s="142">
        <f>[1]playerSkillEffect!BH130</f>
        <v>100</v>
      </c>
      <c r="BI130" s="142">
        <f>[1]playerSkillEffect!BI130</f>
        <v>0</v>
      </c>
      <c r="BJ130" s="142">
        <f>[1]playerSkillEffect!BJ130</f>
        <v>0</v>
      </c>
      <c r="BK130" s="142">
        <f>[1]playerSkillEffect!BK130</f>
        <v>0</v>
      </c>
      <c r="BL130" s="142">
        <f>[1]playerSkillEffect!BL130</f>
        <v>0</v>
      </c>
      <c r="BM130" s="142">
        <f>[1]playerSkillEffect!BM130</f>
        <v>0</v>
      </c>
      <c r="BN130" s="142">
        <f>[1]playerSkillEffect!BN130</f>
        <v>0</v>
      </c>
      <c r="BO130" s="142">
        <f>[1]playerSkillEffect!BO130</f>
        <v>0</v>
      </c>
      <c r="BP130" s="142">
        <f>[1]playerSkillEffect!BP130</f>
        <v>0</v>
      </c>
      <c r="BQ130" s="142">
        <f>[1]playerSkillEffect!BQ130</f>
        <v>3</v>
      </c>
      <c r="BR130" s="142">
        <f>[1]playerSkillEffect!BR130</f>
        <v>0</v>
      </c>
      <c r="BS130" s="142" t="str">
        <f>[1]playerSkillEffect!BS130</f>
        <v/>
      </c>
      <c r="BT130" s="142">
        <f>[1]playerSkillEffect!BT130</f>
        <v>0</v>
      </c>
      <c r="BU130" s="142" t="str">
        <f>[1]playerSkillEffect!BU130</f>
        <v/>
      </c>
      <c r="BV130" s="142">
        <f>[1]playerSkillEffect!BV130</f>
        <v>0</v>
      </c>
      <c r="BW130" s="142" t="str">
        <f>[1]playerSkillEffect!BW130</f>
        <v/>
      </c>
      <c r="BX130" s="142">
        <f>[1]playerSkillEffect!BX130</f>
        <v>5</v>
      </c>
      <c r="BY130" s="142" t="str">
        <f>[1]playerSkillEffect!BY130</f>
        <v/>
      </c>
      <c r="BZ130" s="142" t="str">
        <f>[1]playerSkillEffect!BZ130</f>
        <v/>
      </c>
      <c r="CA130" s="142">
        <f>[1]playerSkillEffect!CA130</f>
        <v>0</v>
      </c>
      <c r="CB130" s="142">
        <f>[1]playerSkillEffect!CB130</f>
        <v>0</v>
      </c>
      <c r="CC130" s="142">
        <f>[1]playerSkillEffect!CC130</f>
        <v>0</v>
      </c>
      <c r="CD130" s="142">
        <f>[1]playerSkillEffect!CD130</f>
        <v>0</v>
      </c>
      <c r="CE130" s="142">
        <f>[1]playerSkillEffect!CE130</f>
        <v>90072</v>
      </c>
      <c r="CF130" s="142" t="str">
        <f>[1]playerSkillEffect!CF130</f>
        <v>[1,1]</v>
      </c>
      <c r="CG130" s="142" t="str">
        <f>[1]playerSkillEffect!CG130</f>
        <v>[9,0]</v>
      </c>
      <c r="CH130" s="142" t="str">
        <f>[1]playerSkillEffect!CH130</f>
        <v/>
      </c>
      <c r="CI130" s="142" t="str">
        <f>[1]playerSkillEffect!CI130</f>
        <v/>
      </c>
      <c r="CJ130" s="142">
        <f>[1]playerSkillEffect!CJ130</f>
        <v>0</v>
      </c>
      <c r="CK130" s="142">
        <f>[1]playerSkillEffect!CK130</f>
        <v>0</v>
      </c>
      <c r="CL130" s="142">
        <f>[1]playerSkillEffect!CL130</f>
        <v>0</v>
      </c>
      <c r="CM130" s="142">
        <f>[1]playerSkillEffect!CM130</f>
        <v>0</v>
      </c>
      <c r="CN130" s="142">
        <f>[1]playerSkillEffect!CN130</f>
        <v>0</v>
      </c>
      <c r="CO130" s="142">
        <f>[1]playerSkillEffect!CO130</f>
        <v>0</v>
      </c>
      <c r="CP130" s="142">
        <f>[1]playerSkillEffect!CP130</f>
        <v>0</v>
      </c>
      <c r="CQ130" s="142">
        <f>[1]playerSkillEffect!CQ130</f>
        <v>0</v>
      </c>
      <c r="CR130" s="142">
        <f>[1]playerSkillEffect!CR130</f>
        <v>0</v>
      </c>
      <c r="CS130" s="142">
        <f>[1]playerSkillEffect!CS130</f>
        <v>0</v>
      </c>
      <c r="CT130" s="142">
        <f>[1]playerSkillEffect!CT130</f>
        <v>0</v>
      </c>
      <c r="CU130" s="142">
        <f>[1]playerSkillEffect!CU130</f>
        <v>0</v>
      </c>
      <c r="CV130" s="142">
        <f>[1]playerSkillEffect!CV130</f>
        <v>0</v>
      </c>
      <c r="CW130" s="142">
        <f>[1]playerSkillEffect!CW130</f>
        <v>0</v>
      </c>
      <c r="CX130" s="142">
        <f>[1]playerSkillEffect!CX130</f>
        <v>0</v>
      </c>
      <c r="CY130" s="142">
        <f>[1]playerSkillEffect!CY130</f>
        <v>0</v>
      </c>
      <c r="CZ130" s="142">
        <f>[1]playerSkillEffect!CZ130</f>
        <v>0</v>
      </c>
      <c r="DA130" s="142">
        <f>[1]playerSkillEffect!DA130</f>
        <v>0</v>
      </c>
      <c r="DB130" s="142">
        <f>[1]playerSkillEffect!DB130</f>
        <v>0</v>
      </c>
      <c r="DC130" s="142">
        <f>[1]playerSkillEffect!DC130</f>
        <v>0</v>
      </c>
      <c r="DD130" s="142">
        <f>[1]playerSkillEffect!DD130</f>
        <v>0</v>
      </c>
      <c r="DE130" s="142">
        <f>[1]playerSkillEffect!DE130</f>
        <v>0</v>
      </c>
      <c r="DF130" s="142">
        <f>[1]playerSkillEffect!DF130</f>
        <v>0</v>
      </c>
      <c r="DG130" s="142">
        <f>[1]playerSkillEffect!DG130</f>
        <v>0</v>
      </c>
      <c r="DH130" s="142">
        <f>[1]playerSkillEffect!DH130</f>
        <v>0</v>
      </c>
      <c r="DI130" s="142">
        <f>[1]playerSkillEffect!DI130</f>
        <v>0</v>
      </c>
      <c r="DJ130" s="142">
        <f>[1]playerSkillEffect!DJ130</f>
        <v>0</v>
      </c>
      <c r="DK130" s="142">
        <f>[1]playerSkillEffect!DK130</f>
        <v>0</v>
      </c>
      <c r="DL130" s="142">
        <f>[1]playerSkillEffect!DL130</f>
        <v>0</v>
      </c>
      <c r="DM130" s="142">
        <f>[1]playerSkillEffect!DM130</f>
        <v>0</v>
      </c>
      <c r="DN130" s="142">
        <f>[1]playerSkillEffect!DN130</f>
        <v>0</v>
      </c>
      <c r="DO130" s="142">
        <f>[1]playerSkillEffect!DO130</f>
        <v>0</v>
      </c>
      <c r="DP130" s="142">
        <f>[1]playerSkillEffect!DP130</f>
        <v>0</v>
      </c>
      <c r="DQ130" s="142">
        <f>[1]playerSkillEffect!DQ130</f>
        <v>0</v>
      </c>
      <c r="DR130" s="142">
        <f>[1]playerSkillEffect!DR130</f>
        <v>0</v>
      </c>
      <c r="DS130" s="142">
        <f>[1]playerSkillEffect!DS130</f>
        <v>0</v>
      </c>
      <c r="DT130" s="142">
        <f>[1]playerSkillEffect!DT130</f>
        <v>0</v>
      </c>
      <c r="DU130" s="142">
        <f>[1]playerSkillEffect!DU130</f>
        <v>0</v>
      </c>
      <c r="DV130" s="142">
        <f>[1]playerSkillEffect!DV130</f>
        <v>0</v>
      </c>
      <c r="DW130" s="142">
        <f>[1]playerSkillEffect!DW130</f>
        <v>0</v>
      </c>
      <c r="DX130" s="142">
        <f>[1]playerSkillEffect!DX130</f>
        <v>0</v>
      </c>
      <c r="DY130" s="142">
        <f>[1]playerSkillEffect!DY130</f>
        <v>0</v>
      </c>
      <c r="DZ130" s="142">
        <f>[1]playerSkillEffect!DZ130</f>
        <v>0</v>
      </c>
      <c r="EA130" s="142">
        <f>[1]playerSkillEffect!EA130</f>
        <v>0</v>
      </c>
      <c r="EB130" s="142">
        <f>[1]playerSkillEffect!EB130</f>
        <v>0</v>
      </c>
      <c r="EC130" s="142">
        <f>[1]playerSkillEffect!EC130</f>
        <v>0</v>
      </c>
      <c r="ED130" s="142">
        <f>[1]playerSkillEffect!ED130</f>
        <v>0</v>
      </c>
      <c r="EE130" s="142">
        <f>[1]playerSkillEffect!EE130</f>
        <v>0</v>
      </c>
      <c r="EF130" s="142">
        <f>[1]playerSkillEffect!EF130</f>
        <v>0</v>
      </c>
      <c r="EG130" s="142">
        <f>[1]playerSkillEffect!EG130</f>
        <v>0</v>
      </c>
      <c r="EH130" s="142">
        <f>[1]playerSkillEffect!EH130</f>
        <v>0</v>
      </c>
      <c r="EI130" s="142">
        <f>[1]playerSkillEffect!EI130</f>
        <v>0</v>
      </c>
      <c r="EJ130" s="142">
        <f>[1]playerSkillEffect!EJ130</f>
        <v>0</v>
      </c>
      <c r="EK130" s="142">
        <f>[1]playerSkillEffect!EK130</f>
        <v>0</v>
      </c>
      <c r="EL130" s="142">
        <f>[1]playerSkillEffect!EL130</f>
        <v>0</v>
      </c>
      <c r="EM130" s="142">
        <f>[1]playerSkillEffect!EM130</f>
        <v>0</v>
      </c>
      <c r="EN130" s="142">
        <f>[1]playerSkillEffect!EN130</f>
        <v>0</v>
      </c>
      <c r="EO130" s="142">
        <f>[1]playerSkillEffect!EO130</f>
        <v>0</v>
      </c>
      <c r="EP130" s="142">
        <f>[1]playerSkillEffect!EP130</f>
        <v>0</v>
      </c>
      <c r="EQ130" s="142">
        <f>[1]playerSkillEffect!EQ130</f>
        <v>0</v>
      </c>
      <c r="ER130" s="142">
        <f>[1]playerSkillEffect!ER130</f>
        <v>0</v>
      </c>
      <c r="ES130" s="142">
        <f>[1]playerSkillEffect!ES130</f>
        <v>0</v>
      </c>
      <c r="ET130" s="142">
        <f>[1]playerSkillEffect!ET130</f>
        <v>0</v>
      </c>
      <c r="EU130" s="142">
        <f>[1]playerSkillEffect!EU130</f>
        <v>0</v>
      </c>
      <c r="EV130" s="142">
        <f>[1]playerSkillEffect!EV130</f>
        <v>0</v>
      </c>
      <c r="EW130" s="142">
        <f>[1]playerSkillEffect!EW130</f>
        <v>10</v>
      </c>
      <c r="EX130" s="142">
        <f>[1]playerSkillEffect!EX130</f>
        <v>0</v>
      </c>
      <c r="EY130" s="142">
        <f>[1]playerSkillEffect!EY130</f>
        <v>0</v>
      </c>
      <c r="EZ130" s="142">
        <f>[1]playerSkillEffect!EZ130</f>
        <v>100</v>
      </c>
      <c r="FA130" s="142">
        <f>[1]playerSkillEffect!FA130</f>
        <v>0</v>
      </c>
      <c r="FB130" s="142">
        <f>[1]playerSkillEffect!FB130</f>
        <v>0</v>
      </c>
      <c r="FC130" s="142">
        <f>[1]playerSkillEffect!FC130</f>
        <v>0</v>
      </c>
      <c r="FD130" s="142">
        <f>[1]playerSkillEffect!FD130</f>
        <v>0</v>
      </c>
      <c r="FE130" s="142">
        <f>[1]playerSkillEffect!FE130</f>
        <v>0</v>
      </c>
      <c r="FF130" s="142">
        <f>[1]playerSkillEffect!FF130</f>
        <v>0</v>
      </c>
      <c r="FG130" s="142">
        <f>[1]playerSkillEffect!FG130</f>
        <v>2</v>
      </c>
      <c r="FH130" s="142">
        <f>[1]playerSkillEffect!FH130</f>
        <v>0</v>
      </c>
      <c r="FI130" s="142">
        <f>[1]playerSkillEffect!FI130</f>
        <v>20</v>
      </c>
      <c r="FJ130" s="142">
        <f>[1]playerSkillEffect!FJ130</f>
        <v>10</v>
      </c>
      <c r="FK130" s="142">
        <f>[1]playerSkillEffect!FK130</f>
        <v>0</v>
      </c>
      <c r="FL130" s="142">
        <f>[1]playerSkillEffect!FL130</f>
        <v>0</v>
      </c>
      <c r="FM130" s="142">
        <f>[1]playerSkillEffect!FM130</f>
        <v>100</v>
      </c>
      <c r="FN130" s="142">
        <f>[1]playerSkillEffect!FN130</f>
        <v>0</v>
      </c>
      <c r="FO130" s="142">
        <f>[1]playerSkillEffect!FO130</f>
        <v>0</v>
      </c>
      <c r="FP130" s="142">
        <f>[1]playerSkillEffect!FP130</f>
        <v>0</v>
      </c>
      <c r="FQ130" s="142">
        <f>[1]playerSkillEffect!FQ130</f>
        <v>0</v>
      </c>
      <c r="FR130" s="142">
        <f>[1]playerSkillEffect!FR130</f>
        <v>0</v>
      </c>
      <c r="FS130" s="142">
        <f>[1]playerSkillEffect!FS130</f>
        <v>0</v>
      </c>
      <c r="FT130" s="142">
        <f>[1]playerSkillEffect!FT130</f>
        <v>0</v>
      </c>
      <c r="FU130" s="142">
        <f>[1]playerSkillEffect!FU130</f>
        <v>2</v>
      </c>
      <c r="FV130" s="142">
        <f>[1]playerSkillEffect!FV130</f>
        <v>0</v>
      </c>
      <c r="FW130" s="142">
        <f>[1]playerSkillEffect!FW130</f>
        <v>20</v>
      </c>
      <c r="FX130" s="142">
        <f>[1]playerSkillEffect!FX130</f>
        <v>0</v>
      </c>
      <c r="FY130" s="142">
        <f>[1]playerSkillEffect!FY130</f>
        <v>1</v>
      </c>
      <c r="FZ130" s="142">
        <f>[1]playerSkillEffect!FZ130</f>
        <v>0</v>
      </c>
      <c r="GA130" s="142">
        <f>[1]playerSkillEffect!GA130</f>
        <v>0</v>
      </c>
      <c r="GB130" s="142">
        <f>[1]playerSkillEffect!GB130</f>
        <v>0</v>
      </c>
      <c r="GC130" s="142">
        <f>[1]playerSkillEffect!GC130</f>
        <v>0</v>
      </c>
      <c r="GD130" s="142">
        <f>[1]playerSkillEffect!GD130</f>
        <v>0</v>
      </c>
      <c r="GE130" s="142">
        <f>[1]playerSkillEffect!GE130</f>
        <v>0</v>
      </c>
      <c r="GF130" s="142">
        <f>[1]playerSkillEffect!GF130</f>
        <v>0</v>
      </c>
      <c r="GG130" s="142">
        <f>[1]playerSkillEffect!GG130</f>
        <v>0</v>
      </c>
      <c r="GH130" s="142">
        <f>[1]playerSkillEffect!GH130</f>
        <v>0</v>
      </c>
    </row>
    <row r="131" spans="1:190">
      <c r="A131" s="142">
        <f>[1]playerSkillEffect!A131</f>
        <v>490073</v>
      </c>
      <c r="B131" s="142" t="str">
        <f>[1]playerSkillEffect!B131</f>
        <v>鬼王斗篷</v>
      </c>
      <c r="C131" s="142">
        <f>[1]playerSkillEffect!C131</f>
        <v>3</v>
      </c>
      <c r="D131" s="142">
        <f>[1]playerSkillEffect!D131</f>
        <v>0</v>
      </c>
      <c r="E131" s="142">
        <f>[1]playerSkillEffect!E131</f>
        <v>0</v>
      </c>
      <c r="F131" s="142">
        <f>[1]playerSkillEffect!F131</f>
        <v>3</v>
      </c>
      <c r="G131" s="142">
        <f>[1]playerSkillEffect!G131</f>
        <v>3</v>
      </c>
      <c r="H131" s="142">
        <f>[1]playerSkillEffect!H131</f>
        <v>3</v>
      </c>
      <c r="I131" s="142">
        <f>[1]playerSkillEffect!I131</f>
        <v>0</v>
      </c>
      <c r="J131" s="142">
        <f>[1]playerSkillEffect!J131</f>
        <v>0</v>
      </c>
      <c r="K131" s="142">
        <f>[1]playerSkillEffect!K131</f>
        <v>0</v>
      </c>
      <c r="L131" s="142">
        <f>[1]playerSkillEffect!L131</f>
        <v>0</v>
      </c>
      <c r="M131" s="142">
        <f>[1]playerSkillEffect!M131</f>
        <v>0</v>
      </c>
      <c r="N131" s="142" t="str">
        <f>[1]playerSkillEffect!N131</f>
        <v>PLAYERSKILL_49007</v>
      </c>
      <c r="O131" s="142" t="str">
        <f>[1]playerSkillEffect!O131</f>
        <v>PLAYERSKILLDES_490073</v>
      </c>
      <c r="P131" s="142" t="str">
        <f>[1]playerSkillEffect!P131</f>
        <v>PLAYERSKILLDES2_490073</v>
      </c>
      <c r="Q131" s="142" t="str">
        <f>[1]playerSkillEffect!Q131</f>
        <v>PLAYERSKILLDES3_490073</v>
      </c>
      <c r="R131" s="142">
        <f>[1]playerSkillEffect!R131</f>
        <v>0</v>
      </c>
      <c r="S131" s="142" t="str">
        <f>[1]playerSkillEffect!S131</f>
        <v>ps_wanglingzhaohuan</v>
      </c>
      <c r="T131" s="142">
        <f>[1]playerSkillEffect!T131</f>
        <v>100</v>
      </c>
      <c r="U131" s="142">
        <f>[1]playerSkillEffect!U131</f>
        <v>0</v>
      </c>
      <c r="V131" s="142">
        <f>[1]playerSkillEffect!V131</f>
        <v>0</v>
      </c>
      <c r="W131" s="142">
        <f>[1]playerSkillEffect!W131</f>
        <v>0</v>
      </c>
      <c r="X131" s="142">
        <f>[1]playerSkillEffect!X131</f>
        <v>0</v>
      </c>
      <c r="Y131" s="142">
        <f>[1]playerSkillEffect!Y131</f>
        <v>0</v>
      </c>
      <c r="Z131" s="142">
        <f>[1]playerSkillEffect!Z131</f>
        <v>0</v>
      </c>
      <c r="AA131" s="142">
        <f>[1]playerSkillEffect!AA131</f>
        <v>0</v>
      </c>
      <c r="AB131" s="142">
        <f>[1]playerSkillEffect!AB131</f>
        <v>0</v>
      </c>
      <c r="AC131" s="142">
        <f>[1]playerSkillEffect!AC131</f>
        <v>0</v>
      </c>
      <c r="AD131" s="142" t="str">
        <f>[1]playerSkillEffect!AD131</f>
        <v>guiwangdoupengdiji1_dijiguiwangdoupeng</v>
      </c>
      <c r="AE131" s="142">
        <f>[1]playerSkillEffect!AE131</f>
        <v>0</v>
      </c>
      <c r="AF131" s="142">
        <f>[1]playerSkillEffect!AF131</f>
        <v>0</v>
      </c>
      <c r="AG131" s="142" t="str">
        <f>[1]playerSkillEffect!AG131</f>
        <v>guiwangdoupengdiji2_dijiguiwangdoupeng</v>
      </c>
      <c r="AH131" s="142">
        <f>[1]playerSkillEffect!AH131</f>
        <v>0</v>
      </c>
      <c r="AI131" s="142">
        <f>[1]playerSkillEffect!AI131</f>
        <v>0</v>
      </c>
      <c r="AJ131" s="142">
        <f>[1]playerSkillEffect!AJ131</f>
        <v>0</v>
      </c>
      <c r="AK131" s="142">
        <f>[1]playerSkillEffect!AK131</f>
        <v>0</v>
      </c>
      <c r="AL131" s="142">
        <f>[1]playerSkillEffect!AL131</f>
        <v>0</v>
      </c>
      <c r="AM131" s="142">
        <f>[1]playerSkillEffect!AM131</f>
        <v>0</v>
      </c>
      <c r="AN131" s="142" t="str">
        <f>[1]playerSkillEffect!AN131</f>
        <v>[["skill_guiwangdoupeng",1]]</v>
      </c>
      <c r="AO131" s="142">
        <f>[1]playerSkillEffect!AO131</f>
        <v>0</v>
      </c>
      <c r="AP131" s="142">
        <f>[1]playerSkillEffect!AP131</f>
        <v>12</v>
      </c>
      <c r="AQ131" s="142">
        <f>[1]playerSkillEffect!AQ131</f>
        <v>1</v>
      </c>
      <c r="AR131" s="142">
        <f>[1]playerSkillEffect!AR131</f>
        <v>0</v>
      </c>
      <c r="AS131" s="142">
        <f>[1]playerSkillEffect!AS131</f>
        <v>0</v>
      </c>
      <c r="AT131" s="142" t="str">
        <f>[1]playerSkillEffect!AT131</f>
        <v>[0,0]</v>
      </c>
      <c r="AU131" s="142" t="str">
        <f>[1]playerSkillEffect!AU131</f>
        <v>[0,0]</v>
      </c>
      <c r="AV131" s="142" t="str">
        <f>[1]playerSkillEffect!AV131</f>
        <v>[0,0]</v>
      </c>
      <c r="AW131" s="142">
        <f>[1]playerSkillEffect!AW131</f>
        <v>1</v>
      </c>
      <c r="AX131" s="142">
        <f>[1]playerSkillEffect!AX131</f>
        <v>1</v>
      </c>
      <c r="AY131" s="142">
        <f>[1]playerSkillEffect!AY131</f>
        <v>1</v>
      </c>
      <c r="AZ131" s="142" t="str">
        <f>[1]playerSkillEffect!AZ131</f>
        <v/>
      </c>
      <c r="BA131" s="142">
        <f>[1]playerSkillEffect!BA131</f>
        <v>0</v>
      </c>
      <c r="BB131" s="142">
        <f>[1]playerSkillEffect!BB131</f>
        <v>1</v>
      </c>
      <c r="BC131" s="142">
        <f>[1]playerSkillEffect!BC131</f>
        <v>0</v>
      </c>
      <c r="BD131" s="142" t="str">
        <f>[1]playerSkillEffect!BD131</f>
        <v/>
      </c>
      <c r="BE131" s="142" t="str">
        <f>[1]playerSkillEffect!BE131</f>
        <v/>
      </c>
      <c r="BF131" s="142" t="str">
        <f>[1]playerSkillEffect!BF131</f>
        <v/>
      </c>
      <c r="BG131" s="142" t="str">
        <f>[1]playerSkillEffect!BG131</f>
        <v/>
      </c>
      <c r="BH131" s="142">
        <f>[1]playerSkillEffect!BH131</f>
        <v>100</v>
      </c>
      <c r="BI131" s="142">
        <f>[1]playerSkillEffect!BI131</f>
        <v>0</v>
      </c>
      <c r="BJ131" s="142">
        <f>[1]playerSkillEffect!BJ131</f>
        <v>0</v>
      </c>
      <c r="BK131" s="142">
        <f>[1]playerSkillEffect!BK131</f>
        <v>0</v>
      </c>
      <c r="BL131" s="142">
        <f>[1]playerSkillEffect!BL131</f>
        <v>0</v>
      </c>
      <c r="BM131" s="142">
        <f>[1]playerSkillEffect!BM131</f>
        <v>0</v>
      </c>
      <c r="BN131" s="142">
        <f>[1]playerSkillEffect!BN131</f>
        <v>0</v>
      </c>
      <c r="BO131" s="142">
        <f>[1]playerSkillEffect!BO131</f>
        <v>0</v>
      </c>
      <c r="BP131" s="142">
        <f>[1]playerSkillEffect!BP131</f>
        <v>0</v>
      </c>
      <c r="BQ131" s="142">
        <f>[1]playerSkillEffect!BQ131</f>
        <v>3</v>
      </c>
      <c r="BR131" s="142">
        <f>[1]playerSkillEffect!BR131</f>
        <v>0</v>
      </c>
      <c r="BS131" s="142" t="str">
        <f>[1]playerSkillEffect!BS131</f>
        <v/>
      </c>
      <c r="BT131" s="142">
        <f>[1]playerSkillEffect!BT131</f>
        <v>0</v>
      </c>
      <c r="BU131" s="142" t="str">
        <f>[1]playerSkillEffect!BU131</f>
        <v/>
      </c>
      <c r="BV131" s="142">
        <f>[1]playerSkillEffect!BV131</f>
        <v>0</v>
      </c>
      <c r="BW131" s="142" t="str">
        <f>[1]playerSkillEffect!BW131</f>
        <v/>
      </c>
      <c r="BX131" s="142">
        <f>[1]playerSkillEffect!BX131</f>
        <v>5</v>
      </c>
      <c r="BY131" s="142" t="str">
        <f>[1]playerSkillEffect!BY131</f>
        <v/>
      </c>
      <c r="BZ131" s="142" t="str">
        <f>[1]playerSkillEffect!BZ131</f>
        <v/>
      </c>
      <c r="CA131" s="142">
        <f>[1]playerSkillEffect!CA131</f>
        <v>0</v>
      </c>
      <c r="CB131" s="142">
        <f>[1]playerSkillEffect!CB131</f>
        <v>0</v>
      </c>
      <c r="CC131" s="142">
        <f>[1]playerSkillEffect!CC131</f>
        <v>0</v>
      </c>
      <c r="CD131" s="142">
        <f>[1]playerSkillEffect!CD131</f>
        <v>0</v>
      </c>
      <c r="CE131" s="142">
        <f>[1]playerSkillEffect!CE131</f>
        <v>90073</v>
      </c>
      <c r="CF131" s="142" t="str">
        <f>[1]playerSkillEffect!CF131</f>
        <v>[1,1]</v>
      </c>
      <c r="CG131" s="142" t="str">
        <f>[1]playerSkillEffect!CG131</f>
        <v>[9,0]</v>
      </c>
      <c r="CH131" s="142" t="str">
        <f>[1]playerSkillEffect!CH131</f>
        <v/>
      </c>
      <c r="CI131" s="142" t="str">
        <f>[1]playerSkillEffect!CI131</f>
        <v/>
      </c>
      <c r="CJ131" s="142">
        <f>[1]playerSkillEffect!CJ131</f>
        <v>0</v>
      </c>
      <c r="CK131" s="142">
        <f>[1]playerSkillEffect!CK131</f>
        <v>0</v>
      </c>
      <c r="CL131" s="142">
        <f>[1]playerSkillEffect!CL131</f>
        <v>0</v>
      </c>
      <c r="CM131" s="142">
        <f>[1]playerSkillEffect!CM131</f>
        <v>0</v>
      </c>
      <c r="CN131" s="142">
        <f>[1]playerSkillEffect!CN131</f>
        <v>0</v>
      </c>
      <c r="CO131" s="142">
        <f>[1]playerSkillEffect!CO131</f>
        <v>0</v>
      </c>
      <c r="CP131" s="142">
        <f>[1]playerSkillEffect!CP131</f>
        <v>0</v>
      </c>
      <c r="CQ131" s="142">
        <f>[1]playerSkillEffect!CQ131</f>
        <v>0</v>
      </c>
      <c r="CR131" s="142">
        <f>[1]playerSkillEffect!CR131</f>
        <v>0</v>
      </c>
      <c r="CS131" s="142">
        <f>[1]playerSkillEffect!CS131</f>
        <v>0</v>
      </c>
      <c r="CT131" s="142">
        <f>[1]playerSkillEffect!CT131</f>
        <v>0</v>
      </c>
      <c r="CU131" s="142">
        <f>[1]playerSkillEffect!CU131</f>
        <v>0</v>
      </c>
      <c r="CV131" s="142">
        <f>[1]playerSkillEffect!CV131</f>
        <v>0</v>
      </c>
      <c r="CW131" s="142">
        <f>[1]playerSkillEffect!CW131</f>
        <v>0</v>
      </c>
      <c r="CX131" s="142">
        <f>[1]playerSkillEffect!CX131</f>
        <v>0</v>
      </c>
      <c r="CY131" s="142">
        <f>[1]playerSkillEffect!CY131</f>
        <v>0</v>
      </c>
      <c r="CZ131" s="142">
        <f>[1]playerSkillEffect!CZ131</f>
        <v>0</v>
      </c>
      <c r="DA131" s="142">
        <f>[1]playerSkillEffect!DA131</f>
        <v>0</v>
      </c>
      <c r="DB131" s="142">
        <f>[1]playerSkillEffect!DB131</f>
        <v>0</v>
      </c>
      <c r="DC131" s="142">
        <f>[1]playerSkillEffect!DC131</f>
        <v>0</v>
      </c>
      <c r="DD131" s="142">
        <f>[1]playerSkillEffect!DD131</f>
        <v>0</v>
      </c>
      <c r="DE131" s="142">
        <f>[1]playerSkillEffect!DE131</f>
        <v>0</v>
      </c>
      <c r="DF131" s="142">
        <f>[1]playerSkillEffect!DF131</f>
        <v>0</v>
      </c>
      <c r="DG131" s="142">
        <f>[1]playerSkillEffect!DG131</f>
        <v>0</v>
      </c>
      <c r="DH131" s="142">
        <f>[1]playerSkillEffect!DH131</f>
        <v>0</v>
      </c>
      <c r="DI131" s="142">
        <f>[1]playerSkillEffect!DI131</f>
        <v>0</v>
      </c>
      <c r="DJ131" s="142">
        <f>[1]playerSkillEffect!DJ131</f>
        <v>0</v>
      </c>
      <c r="DK131" s="142">
        <f>[1]playerSkillEffect!DK131</f>
        <v>0</v>
      </c>
      <c r="DL131" s="142">
        <f>[1]playerSkillEffect!DL131</f>
        <v>0</v>
      </c>
      <c r="DM131" s="142">
        <f>[1]playerSkillEffect!DM131</f>
        <v>0</v>
      </c>
      <c r="DN131" s="142">
        <f>[1]playerSkillEffect!DN131</f>
        <v>0</v>
      </c>
      <c r="DO131" s="142">
        <f>[1]playerSkillEffect!DO131</f>
        <v>0</v>
      </c>
      <c r="DP131" s="142">
        <f>[1]playerSkillEffect!DP131</f>
        <v>0</v>
      </c>
      <c r="DQ131" s="142">
        <f>[1]playerSkillEffect!DQ131</f>
        <v>0</v>
      </c>
      <c r="DR131" s="142">
        <f>[1]playerSkillEffect!DR131</f>
        <v>0</v>
      </c>
      <c r="DS131" s="142">
        <f>[1]playerSkillEffect!DS131</f>
        <v>0</v>
      </c>
      <c r="DT131" s="142">
        <f>[1]playerSkillEffect!DT131</f>
        <v>0</v>
      </c>
      <c r="DU131" s="142">
        <f>[1]playerSkillEffect!DU131</f>
        <v>0</v>
      </c>
      <c r="DV131" s="142">
        <f>[1]playerSkillEffect!DV131</f>
        <v>0</v>
      </c>
      <c r="DW131" s="142">
        <f>[1]playerSkillEffect!DW131</f>
        <v>0</v>
      </c>
      <c r="DX131" s="142">
        <f>[1]playerSkillEffect!DX131</f>
        <v>0</v>
      </c>
      <c r="DY131" s="142">
        <f>[1]playerSkillEffect!DY131</f>
        <v>0</v>
      </c>
      <c r="DZ131" s="142">
        <f>[1]playerSkillEffect!DZ131</f>
        <v>0</v>
      </c>
      <c r="EA131" s="142">
        <f>[1]playerSkillEffect!EA131</f>
        <v>0</v>
      </c>
      <c r="EB131" s="142">
        <f>[1]playerSkillEffect!EB131</f>
        <v>0</v>
      </c>
      <c r="EC131" s="142">
        <f>[1]playerSkillEffect!EC131</f>
        <v>0</v>
      </c>
      <c r="ED131" s="142">
        <f>[1]playerSkillEffect!ED131</f>
        <v>0</v>
      </c>
      <c r="EE131" s="142">
        <f>[1]playerSkillEffect!EE131</f>
        <v>0</v>
      </c>
      <c r="EF131" s="142">
        <f>[1]playerSkillEffect!EF131</f>
        <v>0</v>
      </c>
      <c r="EG131" s="142">
        <f>[1]playerSkillEffect!EG131</f>
        <v>0</v>
      </c>
      <c r="EH131" s="142">
        <f>[1]playerSkillEffect!EH131</f>
        <v>0</v>
      </c>
      <c r="EI131" s="142">
        <f>[1]playerSkillEffect!EI131</f>
        <v>0</v>
      </c>
      <c r="EJ131" s="142">
        <f>[1]playerSkillEffect!EJ131</f>
        <v>0</v>
      </c>
      <c r="EK131" s="142">
        <f>[1]playerSkillEffect!EK131</f>
        <v>0</v>
      </c>
      <c r="EL131" s="142">
        <f>[1]playerSkillEffect!EL131</f>
        <v>0</v>
      </c>
      <c r="EM131" s="142">
        <f>[1]playerSkillEffect!EM131</f>
        <v>0</v>
      </c>
      <c r="EN131" s="142">
        <f>[1]playerSkillEffect!EN131</f>
        <v>0</v>
      </c>
      <c r="EO131" s="142">
        <f>[1]playerSkillEffect!EO131</f>
        <v>0</v>
      </c>
      <c r="EP131" s="142">
        <f>[1]playerSkillEffect!EP131</f>
        <v>0</v>
      </c>
      <c r="EQ131" s="142">
        <f>[1]playerSkillEffect!EQ131</f>
        <v>0</v>
      </c>
      <c r="ER131" s="142">
        <f>[1]playerSkillEffect!ER131</f>
        <v>0</v>
      </c>
      <c r="ES131" s="142">
        <f>[1]playerSkillEffect!ES131</f>
        <v>0</v>
      </c>
      <c r="ET131" s="142">
        <f>[1]playerSkillEffect!ET131</f>
        <v>0</v>
      </c>
      <c r="EU131" s="142">
        <f>[1]playerSkillEffect!EU131</f>
        <v>0</v>
      </c>
      <c r="EV131" s="142">
        <f>[1]playerSkillEffect!EV131</f>
        <v>0</v>
      </c>
      <c r="EW131" s="142">
        <f>[1]playerSkillEffect!EW131</f>
        <v>10</v>
      </c>
      <c r="EX131" s="142">
        <f>[1]playerSkillEffect!EX131</f>
        <v>0</v>
      </c>
      <c r="EY131" s="142">
        <f>[1]playerSkillEffect!EY131</f>
        <v>0</v>
      </c>
      <c r="EZ131" s="142">
        <f>[1]playerSkillEffect!EZ131</f>
        <v>100</v>
      </c>
      <c r="FA131" s="142">
        <f>[1]playerSkillEffect!FA131</f>
        <v>0</v>
      </c>
      <c r="FB131" s="142">
        <f>[1]playerSkillEffect!FB131</f>
        <v>0</v>
      </c>
      <c r="FC131" s="142">
        <f>[1]playerSkillEffect!FC131</f>
        <v>0</v>
      </c>
      <c r="FD131" s="142">
        <f>[1]playerSkillEffect!FD131</f>
        <v>0</v>
      </c>
      <c r="FE131" s="142">
        <f>[1]playerSkillEffect!FE131</f>
        <v>0</v>
      </c>
      <c r="FF131" s="142">
        <f>[1]playerSkillEffect!FF131</f>
        <v>0</v>
      </c>
      <c r="FG131" s="142">
        <f>[1]playerSkillEffect!FG131</f>
        <v>2</v>
      </c>
      <c r="FH131" s="142">
        <f>[1]playerSkillEffect!FH131</f>
        <v>0</v>
      </c>
      <c r="FI131" s="142">
        <f>[1]playerSkillEffect!FI131</f>
        <v>20</v>
      </c>
      <c r="FJ131" s="142">
        <f>[1]playerSkillEffect!FJ131</f>
        <v>10</v>
      </c>
      <c r="FK131" s="142">
        <f>[1]playerSkillEffect!FK131</f>
        <v>0</v>
      </c>
      <c r="FL131" s="142">
        <f>[1]playerSkillEffect!FL131</f>
        <v>0</v>
      </c>
      <c r="FM131" s="142">
        <f>[1]playerSkillEffect!FM131</f>
        <v>100</v>
      </c>
      <c r="FN131" s="142">
        <f>[1]playerSkillEffect!FN131</f>
        <v>0</v>
      </c>
      <c r="FO131" s="142">
        <f>[1]playerSkillEffect!FO131</f>
        <v>0</v>
      </c>
      <c r="FP131" s="142">
        <f>[1]playerSkillEffect!FP131</f>
        <v>0</v>
      </c>
      <c r="FQ131" s="142">
        <f>[1]playerSkillEffect!FQ131</f>
        <v>0</v>
      </c>
      <c r="FR131" s="142">
        <f>[1]playerSkillEffect!FR131</f>
        <v>0</v>
      </c>
      <c r="FS131" s="142">
        <f>[1]playerSkillEffect!FS131</f>
        <v>0</v>
      </c>
      <c r="FT131" s="142">
        <f>[1]playerSkillEffect!FT131</f>
        <v>0</v>
      </c>
      <c r="FU131" s="142">
        <f>[1]playerSkillEffect!FU131</f>
        <v>2</v>
      </c>
      <c r="FV131" s="142">
        <f>[1]playerSkillEffect!FV131</f>
        <v>0</v>
      </c>
      <c r="FW131" s="142">
        <f>[1]playerSkillEffect!FW131</f>
        <v>20</v>
      </c>
      <c r="FX131" s="142">
        <f>[1]playerSkillEffect!FX131</f>
        <v>0</v>
      </c>
      <c r="FY131" s="142">
        <f>[1]playerSkillEffect!FY131</f>
        <v>1</v>
      </c>
      <c r="FZ131" s="142">
        <f>[1]playerSkillEffect!FZ131</f>
        <v>0</v>
      </c>
      <c r="GA131" s="142">
        <f>[1]playerSkillEffect!GA131</f>
        <v>0</v>
      </c>
      <c r="GB131" s="142">
        <f>[1]playerSkillEffect!GB131</f>
        <v>0</v>
      </c>
      <c r="GC131" s="142">
        <f>[1]playerSkillEffect!GC131</f>
        <v>0</v>
      </c>
      <c r="GD131" s="142">
        <f>[1]playerSkillEffect!GD131</f>
        <v>0</v>
      </c>
      <c r="GE131" s="142">
        <f>[1]playerSkillEffect!GE131</f>
        <v>0</v>
      </c>
      <c r="GF131" s="142">
        <f>[1]playerSkillEffect!GF131</f>
        <v>0</v>
      </c>
      <c r="GG131" s="142">
        <f>[1]playerSkillEffect!GG131</f>
        <v>0</v>
      </c>
      <c r="GH131" s="142">
        <f>[1]playerSkillEffect!GH131</f>
        <v>0</v>
      </c>
    </row>
    <row r="132" spans="1:190">
      <c r="A132" s="142">
        <f>[1]playerSkillEffect!A132</f>
        <v>490074</v>
      </c>
      <c r="B132" s="142" t="str">
        <f>[1]playerSkillEffect!B132</f>
        <v>鬼王斗篷</v>
      </c>
      <c r="C132" s="142">
        <f>[1]playerSkillEffect!C132</f>
        <v>3</v>
      </c>
      <c r="D132" s="142">
        <f>[1]playerSkillEffect!D132</f>
        <v>0</v>
      </c>
      <c r="E132" s="142">
        <f>[1]playerSkillEffect!E132</f>
        <v>0</v>
      </c>
      <c r="F132" s="142">
        <f>[1]playerSkillEffect!F132</f>
        <v>3</v>
      </c>
      <c r="G132" s="142">
        <f>[1]playerSkillEffect!G132</f>
        <v>3</v>
      </c>
      <c r="H132" s="142">
        <f>[1]playerSkillEffect!H132</f>
        <v>3</v>
      </c>
      <c r="I132" s="142">
        <f>[1]playerSkillEffect!I132</f>
        <v>0</v>
      </c>
      <c r="J132" s="142">
        <f>[1]playerSkillEffect!J132</f>
        <v>0</v>
      </c>
      <c r="K132" s="142">
        <f>[1]playerSkillEffect!K132</f>
        <v>0</v>
      </c>
      <c r="L132" s="142">
        <f>[1]playerSkillEffect!L132</f>
        <v>0</v>
      </c>
      <c r="M132" s="142">
        <f>[1]playerSkillEffect!M132</f>
        <v>0</v>
      </c>
      <c r="N132" s="142" t="str">
        <f>[1]playerSkillEffect!N132</f>
        <v>PLAYERSKILL_49007</v>
      </c>
      <c r="O132" s="142" t="str">
        <f>[1]playerSkillEffect!O132</f>
        <v>PLAYERSKILLDES_490074</v>
      </c>
      <c r="P132" s="142" t="str">
        <f>[1]playerSkillEffect!P132</f>
        <v>PLAYERSKILLDES2_490074</v>
      </c>
      <c r="Q132" s="142" t="str">
        <f>[1]playerSkillEffect!Q132</f>
        <v>PLAYERSKILLDES3_490074</v>
      </c>
      <c r="R132" s="142">
        <f>[1]playerSkillEffect!R132</f>
        <v>0</v>
      </c>
      <c r="S132" s="142" t="str">
        <f>[1]playerSkillEffect!S132</f>
        <v>ps_wanglingzhaohuan</v>
      </c>
      <c r="T132" s="142">
        <f>[1]playerSkillEffect!T132</f>
        <v>100</v>
      </c>
      <c r="U132" s="142">
        <f>[1]playerSkillEffect!U132</f>
        <v>0</v>
      </c>
      <c r="V132" s="142">
        <f>[1]playerSkillEffect!V132</f>
        <v>0</v>
      </c>
      <c r="W132" s="142">
        <f>[1]playerSkillEffect!W132</f>
        <v>0</v>
      </c>
      <c r="X132" s="142">
        <f>[1]playerSkillEffect!X132</f>
        <v>0</v>
      </c>
      <c r="Y132" s="142">
        <f>[1]playerSkillEffect!Y132</f>
        <v>0</v>
      </c>
      <c r="Z132" s="142">
        <f>[1]playerSkillEffect!Z132</f>
        <v>0</v>
      </c>
      <c r="AA132" s="142">
        <f>[1]playerSkillEffect!AA132</f>
        <v>0</v>
      </c>
      <c r="AB132" s="142">
        <f>[1]playerSkillEffect!AB132</f>
        <v>0</v>
      </c>
      <c r="AC132" s="142">
        <f>[1]playerSkillEffect!AC132</f>
        <v>0</v>
      </c>
      <c r="AD132" s="142" t="str">
        <f>[1]playerSkillEffect!AD132</f>
        <v>guiwangdoupenggaoji1_gaojiguiwangdoupeng</v>
      </c>
      <c r="AE132" s="142">
        <f>[1]playerSkillEffect!AE132</f>
        <v>0</v>
      </c>
      <c r="AF132" s="142">
        <f>[1]playerSkillEffect!AF132</f>
        <v>0</v>
      </c>
      <c r="AG132" s="142" t="str">
        <f>[1]playerSkillEffect!AG132</f>
        <v>guiwangdoupenggaoji2_gaojiguiwangdoupeng</v>
      </c>
      <c r="AH132" s="142">
        <f>[1]playerSkillEffect!AH132</f>
        <v>0</v>
      </c>
      <c r="AI132" s="142">
        <f>[1]playerSkillEffect!AI132</f>
        <v>0</v>
      </c>
      <c r="AJ132" s="142">
        <f>[1]playerSkillEffect!AJ132</f>
        <v>0</v>
      </c>
      <c r="AK132" s="142">
        <f>[1]playerSkillEffect!AK132</f>
        <v>0</v>
      </c>
      <c r="AL132" s="142">
        <f>[1]playerSkillEffect!AL132</f>
        <v>0</v>
      </c>
      <c r="AM132" s="142">
        <f>[1]playerSkillEffect!AM132</f>
        <v>0</v>
      </c>
      <c r="AN132" s="142" t="str">
        <f>[1]playerSkillEffect!AN132</f>
        <v>[["skill_guiwangdoupeng",1]]</v>
      </c>
      <c r="AO132" s="142">
        <f>[1]playerSkillEffect!AO132</f>
        <v>0</v>
      </c>
      <c r="AP132" s="142">
        <f>[1]playerSkillEffect!AP132</f>
        <v>12</v>
      </c>
      <c r="AQ132" s="142">
        <f>[1]playerSkillEffect!AQ132</f>
        <v>1</v>
      </c>
      <c r="AR132" s="142">
        <f>[1]playerSkillEffect!AR132</f>
        <v>0</v>
      </c>
      <c r="AS132" s="142">
        <f>[1]playerSkillEffect!AS132</f>
        <v>0</v>
      </c>
      <c r="AT132" s="142" t="str">
        <f>[1]playerSkillEffect!AT132</f>
        <v>[0,0]</v>
      </c>
      <c r="AU132" s="142" t="str">
        <f>[1]playerSkillEffect!AU132</f>
        <v>[0,0]</v>
      </c>
      <c r="AV132" s="142" t="str">
        <f>[1]playerSkillEffect!AV132</f>
        <v>[0,0]</v>
      </c>
      <c r="AW132" s="142">
        <f>[1]playerSkillEffect!AW132</f>
        <v>1</v>
      </c>
      <c r="AX132" s="142">
        <f>[1]playerSkillEffect!AX132</f>
        <v>1</v>
      </c>
      <c r="AY132" s="142">
        <f>[1]playerSkillEffect!AY132</f>
        <v>1</v>
      </c>
      <c r="AZ132" s="142" t="str">
        <f>[1]playerSkillEffect!AZ132</f>
        <v/>
      </c>
      <c r="BA132" s="142">
        <f>[1]playerSkillEffect!BA132</f>
        <v>0</v>
      </c>
      <c r="BB132" s="142">
        <f>[1]playerSkillEffect!BB132</f>
        <v>1</v>
      </c>
      <c r="BC132" s="142">
        <f>[1]playerSkillEffect!BC132</f>
        <v>0</v>
      </c>
      <c r="BD132" s="142" t="str">
        <f>[1]playerSkillEffect!BD132</f>
        <v/>
      </c>
      <c r="BE132" s="142" t="str">
        <f>[1]playerSkillEffect!BE132</f>
        <v/>
      </c>
      <c r="BF132" s="142" t="str">
        <f>[1]playerSkillEffect!BF132</f>
        <v/>
      </c>
      <c r="BG132" s="142" t="str">
        <f>[1]playerSkillEffect!BG132</f>
        <v/>
      </c>
      <c r="BH132" s="142">
        <f>[1]playerSkillEffect!BH132</f>
        <v>100</v>
      </c>
      <c r="BI132" s="142">
        <f>[1]playerSkillEffect!BI132</f>
        <v>0</v>
      </c>
      <c r="BJ132" s="142">
        <f>[1]playerSkillEffect!BJ132</f>
        <v>0</v>
      </c>
      <c r="BK132" s="142">
        <f>[1]playerSkillEffect!BK132</f>
        <v>0</v>
      </c>
      <c r="BL132" s="142">
        <f>[1]playerSkillEffect!BL132</f>
        <v>0</v>
      </c>
      <c r="BM132" s="142">
        <f>[1]playerSkillEffect!BM132</f>
        <v>0</v>
      </c>
      <c r="BN132" s="142">
        <f>[1]playerSkillEffect!BN132</f>
        <v>0</v>
      </c>
      <c r="BO132" s="142">
        <f>[1]playerSkillEffect!BO132</f>
        <v>0</v>
      </c>
      <c r="BP132" s="142">
        <f>[1]playerSkillEffect!BP132</f>
        <v>0</v>
      </c>
      <c r="BQ132" s="142">
        <f>[1]playerSkillEffect!BQ132</f>
        <v>3</v>
      </c>
      <c r="BR132" s="142">
        <f>[1]playerSkillEffect!BR132</f>
        <v>0</v>
      </c>
      <c r="BS132" s="142" t="str">
        <f>[1]playerSkillEffect!BS132</f>
        <v/>
      </c>
      <c r="BT132" s="142">
        <f>[1]playerSkillEffect!BT132</f>
        <v>0</v>
      </c>
      <c r="BU132" s="142" t="str">
        <f>[1]playerSkillEffect!BU132</f>
        <v/>
      </c>
      <c r="BV132" s="142">
        <f>[1]playerSkillEffect!BV132</f>
        <v>0</v>
      </c>
      <c r="BW132" s="142" t="str">
        <f>[1]playerSkillEffect!BW132</f>
        <v/>
      </c>
      <c r="BX132" s="142">
        <f>[1]playerSkillEffect!BX132</f>
        <v>5</v>
      </c>
      <c r="BY132" s="142" t="str">
        <f>[1]playerSkillEffect!BY132</f>
        <v/>
      </c>
      <c r="BZ132" s="142" t="str">
        <f>[1]playerSkillEffect!BZ132</f>
        <v/>
      </c>
      <c r="CA132" s="142">
        <f>[1]playerSkillEffect!CA132</f>
        <v>0</v>
      </c>
      <c r="CB132" s="142">
        <f>[1]playerSkillEffect!CB132</f>
        <v>0</v>
      </c>
      <c r="CC132" s="142">
        <f>[1]playerSkillEffect!CC132</f>
        <v>0</v>
      </c>
      <c r="CD132" s="142">
        <f>[1]playerSkillEffect!CD132</f>
        <v>0</v>
      </c>
      <c r="CE132" s="142">
        <f>[1]playerSkillEffect!CE132</f>
        <v>90074</v>
      </c>
      <c r="CF132" s="142" t="str">
        <f>[1]playerSkillEffect!CF132</f>
        <v>[1,1]</v>
      </c>
      <c r="CG132" s="142" t="str">
        <f>[1]playerSkillEffect!CG132</f>
        <v>[13,0]</v>
      </c>
      <c r="CH132" s="142" t="str">
        <f>[1]playerSkillEffect!CH132</f>
        <v/>
      </c>
      <c r="CI132" s="142" t="str">
        <f>[1]playerSkillEffect!CI132</f>
        <v/>
      </c>
      <c r="CJ132" s="142">
        <f>[1]playerSkillEffect!CJ132</f>
        <v>0</v>
      </c>
      <c r="CK132" s="142">
        <f>[1]playerSkillEffect!CK132</f>
        <v>0</v>
      </c>
      <c r="CL132" s="142">
        <f>[1]playerSkillEffect!CL132</f>
        <v>0</v>
      </c>
      <c r="CM132" s="142">
        <f>[1]playerSkillEffect!CM132</f>
        <v>0</v>
      </c>
      <c r="CN132" s="142">
        <f>[1]playerSkillEffect!CN132</f>
        <v>0</v>
      </c>
      <c r="CO132" s="142">
        <f>[1]playerSkillEffect!CO132</f>
        <v>0</v>
      </c>
      <c r="CP132" s="142">
        <f>[1]playerSkillEffect!CP132</f>
        <v>0</v>
      </c>
      <c r="CQ132" s="142">
        <f>[1]playerSkillEffect!CQ132</f>
        <v>0</v>
      </c>
      <c r="CR132" s="142">
        <f>[1]playerSkillEffect!CR132</f>
        <v>0</v>
      </c>
      <c r="CS132" s="142">
        <f>[1]playerSkillEffect!CS132</f>
        <v>0</v>
      </c>
      <c r="CT132" s="142">
        <f>[1]playerSkillEffect!CT132</f>
        <v>0</v>
      </c>
      <c r="CU132" s="142">
        <f>[1]playerSkillEffect!CU132</f>
        <v>0</v>
      </c>
      <c r="CV132" s="142">
        <f>[1]playerSkillEffect!CV132</f>
        <v>0</v>
      </c>
      <c r="CW132" s="142">
        <f>[1]playerSkillEffect!CW132</f>
        <v>0</v>
      </c>
      <c r="CX132" s="142">
        <f>[1]playerSkillEffect!CX132</f>
        <v>0</v>
      </c>
      <c r="CY132" s="142">
        <f>[1]playerSkillEffect!CY132</f>
        <v>0</v>
      </c>
      <c r="CZ132" s="142">
        <f>[1]playerSkillEffect!CZ132</f>
        <v>0</v>
      </c>
      <c r="DA132" s="142">
        <f>[1]playerSkillEffect!DA132</f>
        <v>0</v>
      </c>
      <c r="DB132" s="142">
        <f>[1]playerSkillEffect!DB132</f>
        <v>0</v>
      </c>
      <c r="DC132" s="142">
        <f>[1]playerSkillEffect!DC132</f>
        <v>0</v>
      </c>
      <c r="DD132" s="142">
        <f>[1]playerSkillEffect!DD132</f>
        <v>0</v>
      </c>
      <c r="DE132" s="142">
        <f>[1]playerSkillEffect!DE132</f>
        <v>0</v>
      </c>
      <c r="DF132" s="142">
        <f>[1]playerSkillEffect!DF132</f>
        <v>0</v>
      </c>
      <c r="DG132" s="142">
        <f>[1]playerSkillEffect!DG132</f>
        <v>0</v>
      </c>
      <c r="DH132" s="142">
        <f>[1]playerSkillEffect!DH132</f>
        <v>0</v>
      </c>
      <c r="DI132" s="142">
        <f>[1]playerSkillEffect!DI132</f>
        <v>0</v>
      </c>
      <c r="DJ132" s="142">
        <f>[1]playerSkillEffect!DJ132</f>
        <v>0</v>
      </c>
      <c r="DK132" s="142">
        <f>[1]playerSkillEffect!DK132</f>
        <v>0</v>
      </c>
      <c r="DL132" s="142">
        <f>[1]playerSkillEffect!DL132</f>
        <v>0</v>
      </c>
      <c r="DM132" s="142">
        <f>[1]playerSkillEffect!DM132</f>
        <v>0</v>
      </c>
      <c r="DN132" s="142">
        <f>[1]playerSkillEffect!DN132</f>
        <v>0</v>
      </c>
      <c r="DO132" s="142">
        <f>[1]playerSkillEffect!DO132</f>
        <v>0</v>
      </c>
      <c r="DP132" s="142">
        <f>[1]playerSkillEffect!DP132</f>
        <v>0</v>
      </c>
      <c r="DQ132" s="142">
        <f>[1]playerSkillEffect!DQ132</f>
        <v>0</v>
      </c>
      <c r="DR132" s="142">
        <f>[1]playerSkillEffect!DR132</f>
        <v>0</v>
      </c>
      <c r="DS132" s="142">
        <f>[1]playerSkillEffect!DS132</f>
        <v>0</v>
      </c>
      <c r="DT132" s="142">
        <f>[1]playerSkillEffect!DT132</f>
        <v>0</v>
      </c>
      <c r="DU132" s="142">
        <f>[1]playerSkillEffect!DU132</f>
        <v>0</v>
      </c>
      <c r="DV132" s="142">
        <f>[1]playerSkillEffect!DV132</f>
        <v>0</v>
      </c>
      <c r="DW132" s="142">
        <f>[1]playerSkillEffect!DW132</f>
        <v>0</v>
      </c>
      <c r="DX132" s="142">
        <f>[1]playerSkillEffect!DX132</f>
        <v>0</v>
      </c>
      <c r="DY132" s="142">
        <f>[1]playerSkillEffect!DY132</f>
        <v>0</v>
      </c>
      <c r="DZ132" s="142">
        <f>[1]playerSkillEffect!DZ132</f>
        <v>0</v>
      </c>
      <c r="EA132" s="142">
        <f>[1]playerSkillEffect!EA132</f>
        <v>0</v>
      </c>
      <c r="EB132" s="142">
        <f>[1]playerSkillEffect!EB132</f>
        <v>0</v>
      </c>
      <c r="EC132" s="142">
        <f>[1]playerSkillEffect!EC132</f>
        <v>0</v>
      </c>
      <c r="ED132" s="142">
        <f>[1]playerSkillEffect!ED132</f>
        <v>0</v>
      </c>
      <c r="EE132" s="142">
        <f>[1]playerSkillEffect!EE132</f>
        <v>0</v>
      </c>
      <c r="EF132" s="142">
        <f>[1]playerSkillEffect!EF132</f>
        <v>0</v>
      </c>
      <c r="EG132" s="142">
        <f>[1]playerSkillEffect!EG132</f>
        <v>0</v>
      </c>
      <c r="EH132" s="142">
        <f>[1]playerSkillEffect!EH132</f>
        <v>0</v>
      </c>
      <c r="EI132" s="142">
        <f>[1]playerSkillEffect!EI132</f>
        <v>0</v>
      </c>
      <c r="EJ132" s="142">
        <f>[1]playerSkillEffect!EJ132</f>
        <v>0</v>
      </c>
      <c r="EK132" s="142">
        <f>[1]playerSkillEffect!EK132</f>
        <v>0</v>
      </c>
      <c r="EL132" s="142">
        <f>[1]playerSkillEffect!EL132</f>
        <v>0</v>
      </c>
      <c r="EM132" s="142">
        <f>[1]playerSkillEffect!EM132</f>
        <v>0</v>
      </c>
      <c r="EN132" s="142">
        <f>[1]playerSkillEffect!EN132</f>
        <v>0</v>
      </c>
      <c r="EO132" s="142">
        <f>[1]playerSkillEffect!EO132</f>
        <v>0</v>
      </c>
      <c r="EP132" s="142">
        <f>[1]playerSkillEffect!EP132</f>
        <v>0</v>
      </c>
      <c r="EQ132" s="142">
        <f>[1]playerSkillEffect!EQ132</f>
        <v>0</v>
      </c>
      <c r="ER132" s="142">
        <f>[1]playerSkillEffect!ER132</f>
        <v>0</v>
      </c>
      <c r="ES132" s="142">
        <f>[1]playerSkillEffect!ES132</f>
        <v>0</v>
      </c>
      <c r="ET132" s="142">
        <f>[1]playerSkillEffect!ET132</f>
        <v>0</v>
      </c>
      <c r="EU132" s="142">
        <f>[1]playerSkillEffect!EU132</f>
        <v>0</v>
      </c>
      <c r="EV132" s="142">
        <f>[1]playerSkillEffect!EV132</f>
        <v>0</v>
      </c>
      <c r="EW132" s="142">
        <f>[1]playerSkillEffect!EW132</f>
        <v>10</v>
      </c>
      <c r="EX132" s="142">
        <f>[1]playerSkillEffect!EX132</f>
        <v>0</v>
      </c>
      <c r="EY132" s="142">
        <f>[1]playerSkillEffect!EY132</f>
        <v>0</v>
      </c>
      <c r="EZ132" s="142">
        <f>[1]playerSkillEffect!EZ132</f>
        <v>100</v>
      </c>
      <c r="FA132" s="142">
        <f>[1]playerSkillEffect!FA132</f>
        <v>0</v>
      </c>
      <c r="FB132" s="142">
        <f>[1]playerSkillEffect!FB132</f>
        <v>0</v>
      </c>
      <c r="FC132" s="142">
        <f>[1]playerSkillEffect!FC132</f>
        <v>0</v>
      </c>
      <c r="FD132" s="142">
        <f>[1]playerSkillEffect!FD132</f>
        <v>0</v>
      </c>
      <c r="FE132" s="142">
        <f>[1]playerSkillEffect!FE132</f>
        <v>0</v>
      </c>
      <c r="FF132" s="142">
        <f>[1]playerSkillEffect!FF132</f>
        <v>0</v>
      </c>
      <c r="FG132" s="142">
        <f>[1]playerSkillEffect!FG132</f>
        <v>2</v>
      </c>
      <c r="FH132" s="142">
        <f>[1]playerSkillEffect!FH132</f>
        <v>0</v>
      </c>
      <c r="FI132" s="142">
        <f>[1]playerSkillEffect!FI132</f>
        <v>20</v>
      </c>
      <c r="FJ132" s="142">
        <f>[1]playerSkillEffect!FJ132</f>
        <v>10</v>
      </c>
      <c r="FK132" s="142">
        <f>[1]playerSkillEffect!FK132</f>
        <v>0</v>
      </c>
      <c r="FL132" s="142">
        <f>[1]playerSkillEffect!FL132</f>
        <v>0</v>
      </c>
      <c r="FM132" s="142">
        <f>[1]playerSkillEffect!FM132</f>
        <v>100</v>
      </c>
      <c r="FN132" s="142">
        <f>[1]playerSkillEffect!FN132</f>
        <v>0</v>
      </c>
      <c r="FO132" s="142">
        <f>[1]playerSkillEffect!FO132</f>
        <v>0</v>
      </c>
      <c r="FP132" s="142">
        <f>[1]playerSkillEffect!FP132</f>
        <v>0</v>
      </c>
      <c r="FQ132" s="142">
        <f>[1]playerSkillEffect!FQ132</f>
        <v>0</v>
      </c>
      <c r="FR132" s="142">
        <f>[1]playerSkillEffect!FR132</f>
        <v>0</v>
      </c>
      <c r="FS132" s="142">
        <f>[1]playerSkillEffect!FS132</f>
        <v>0</v>
      </c>
      <c r="FT132" s="142">
        <f>[1]playerSkillEffect!FT132</f>
        <v>0</v>
      </c>
      <c r="FU132" s="142">
        <f>[1]playerSkillEffect!FU132</f>
        <v>2</v>
      </c>
      <c r="FV132" s="142">
        <f>[1]playerSkillEffect!FV132</f>
        <v>0</v>
      </c>
      <c r="FW132" s="142">
        <f>[1]playerSkillEffect!FW132</f>
        <v>20</v>
      </c>
      <c r="FX132" s="142">
        <f>[1]playerSkillEffect!FX132</f>
        <v>0</v>
      </c>
      <c r="FY132" s="142">
        <f>[1]playerSkillEffect!FY132</f>
        <v>1</v>
      </c>
      <c r="FZ132" s="142">
        <f>[1]playerSkillEffect!FZ132</f>
        <v>0</v>
      </c>
      <c r="GA132" s="142">
        <f>[1]playerSkillEffect!GA132</f>
        <v>0</v>
      </c>
      <c r="GB132" s="142">
        <f>[1]playerSkillEffect!GB132</f>
        <v>0</v>
      </c>
      <c r="GC132" s="142">
        <f>[1]playerSkillEffect!GC132</f>
        <v>0</v>
      </c>
      <c r="GD132" s="142">
        <f>[1]playerSkillEffect!GD132</f>
        <v>0</v>
      </c>
      <c r="GE132" s="142">
        <f>[1]playerSkillEffect!GE132</f>
        <v>0</v>
      </c>
      <c r="GF132" s="142">
        <f>[1]playerSkillEffect!GF132</f>
        <v>0</v>
      </c>
      <c r="GG132" s="142">
        <f>[1]playerSkillEffect!GG132</f>
        <v>0</v>
      </c>
      <c r="GH132" s="142">
        <f>[1]playerSkillEffect!GH132</f>
        <v>0</v>
      </c>
    </row>
    <row r="133" spans="1:190">
      <c r="A133" s="142">
        <f>[1]playerSkillEffect!A133</f>
        <v>490075</v>
      </c>
      <c r="B133" s="142" t="str">
        <f>[1]playerSkillEffect!B133</f>
        <v>鬼王斗篷</v>
      </c>
      <c r="C133" s="142">
        <f>[1]playerSkillEffect!C133</f>
        <v>3</v>
      </c>
      <c r="D133" s="142">
        <f>[1]playerSkillEffect!D133</f>
        <v>0</v>
      </c>
      <c r="E133" s="142">
        <f>[1]playerSkillEffect!E133</f>
        <v>0</v>
      </c>
      <c r="F133" s="142">
        <f>[1]playerSkillEffect!F133</f>
        <v>3</v>
      </c>
      <c r="G133" s="142">
        <f>[1]playerSkillEffect!G133</f>
        <v>3</v>
      </c>
      <c r="H133" s="142">
        <f>[1]playerSkillEffect!H133</f>
        <v>3</v>
      </c>
      <c r="I133" s="142">
        <f>[1]playerSkillEffect!I133</f>
        <v>0</v>
      </c>
      <c r="J133" s="142">
        <f>[1]playerSkillEffect!J133</f>
        <v>0</v>
      </c>
      <c r="K133" s="142">
        <f>[1]playerSkillEffect!K133</f>
        <v>0</v>
      </c>
      <c r="L133" s="142">
        <f>[1]playerSkillEffect!L133</f>
        <v>0</v>
      </c>
      <c r="M133" s="142">
        <f>[1]playerSkillEffect!M133</f>
        <v>0</v>
      </c>
      <c r="N133" s="142" t="str">
        <f>[1]playerSkillEffect!N133</f>
        <v>PLAYERSKILL_49007</v>
      </c>
      <c r="O133" s="142" t="str">
        <f>[1]playerSkillEffect!O133</f>
        <v>PLAYERSKILLDES_490075</v>
      </c>
      <c r="P133" s="142" t="str">
        <f>[1]playerSkillEffect!P133</f>
        <v>PLAYERSKILLDES2_490075</v>
      </c>
      <c r="Q133" s="142" t="str">
        <f>[1]playerSkillEffect!Q133</f>
        <v>PLAYERSKILLDES3_490075</v>
      </c>
      <c r="R133" s="142">
        <f>[1]playerSkillEffect!R133</f>
        <v>0</v>
      </c>
      <c r="S133" s="142" t="str">
        <f>[1]playerSkillEffect!S133</f>
        <v>ps_wanglingzhaohuan</v>
      </c>
      <c r="T133" s="142">
        <f>[1]playerSkillEffect!T133</f>
        <v>100</v>
      </c>
      <c r="U133" s="142">
        <f>[1]playerSkillEffect!U133</f>
        <v>0</v>
      </c>
      <c r="V133" s="142">
        <f>[1]playerSkillEffect!V133</f>
        <v>0</v>
      </c>
      <c r="W133" s="142">
        <f>[1]playerSkillEffect!W133</f>
        <v>0</v>
      </c>
      <c r="X133" s="142">
        <f>[1]playerSkillEffect!X133</f>
        <v>0</v>
      </c>
      <c r="Y133" s="142">
        <f>[1]playerSkillEffect!Y133</f>
        <v>0</v>
      </c>
      <c r="Z133" s="142">
        <f>[1]playerSkillEffect!Z133</f>
        <v>0</v>
      </c>
      <c r="AA133" s="142">
        <f>[1]playerSkillEffect!AA133</f>
        <v>0</v>
      </c>
      <c r="AB133" s="142">
        <f>[1]playerSkillEffect!AB133</f>
        <v>0</v>
      </c>
      <c r="AC133" s="142">
        <f>[1]playerSkillEffect!AC133</f>
        <v>0</v>
      </c>
      <c r="AD133" s="142" t="str">
        <f>[1]playerSkillEffect!AD133</f>
        <v>guiwangdoupenggaoji1_gaojiguiwangdoupeng</v>
      </c>
      <c r="AE133" s="142">
        <f>[1]playerSkillEffect!AE133</f>
        <v>0</v>
      </c>
      <c r="AF133" s="142">
        <f>[1]playerSkillEffect!AF133</f>
        <v>0</v>
      </c>
      <c r="AG133" s="142" t="str">
        <f>[1]playerSkillEffect!AG133</f>
        <v>guiwangdoupenggaoji2_gaojiguiwangdoupeng</v>
      </c>
      <c r="AH133" s="142">
        <f>[1]playerSkillEffect!AH133</f>
        <v>0</v>
      </c>
      <c r="AI133" s="142">
        <f>[1]playerSkillEffect!AI133</f>
        <v>0</v>
      </c>
      <c r="AJ133" s="142">
        <f>[1]playerSkillEffect!AJ133</f>
        <v>0</v>
      </c>
      <c r="AK133" s="142">
        <f>[1]playerSkillEffect!AK133</f>
        <v>0</v>
      </c>
      <c r="AL133" s="142">
        <f>[1]playerSkillEffect!AL133</f>
        <v>0</v>
      </c>
      <c r="AM133" s="142">
        <f>[1]playerSkillEffect!AM133</f>
        <v>0</v>
      </c>
      <c r="AN133" s="142" t="str">
        <f>[1]playerSkillEffect!AN133</f>
        <v>[["skill_guiwangdoupeng",1]]</v>
      </c>
      <c r="AO133" s="142">
        <f>[1]playerSkillEffect!AO133</f>
        <v>0</v>
      </c>
      <c r="AP133" s="142">
        <f>[1]playerSkillEffect!AP133</f>
        <v>12</v>
      </c>
      <c r="AQ133" s="142">
        <f>[1]playerSkillEffect!AQ133</f>
        <v>1</v>
      </c>
      <c r="AR133" s="142">
        <f>[1]playerSkillEffect!AR133</f>
        <v>0</v>
      </c>
      <c r="AS133" s="142">
        <f>[1]playerSkillEffect!AS133</f>
        <v>0</v>
      </c>
      <c r="AT133" s="142" t="str">
        <f>[1]playerSkillEffect!AT133</f>
        <v>[0,0]</v>
      </c>
      <c r="AU133" s="142" t="str">
        <f>[1]playerSkillEffect!AU133</f>
        <v>[0,0]</v>
      </c>
      <c r="AV133" s="142" t="str">
        <f>[1]playerSkillEffect!AV133</f>
        <v>[0,0]</v>
      </c>
      <c r="AW133" s="142">
        <f>[1]playerSkillEffect!AW133</f>
        <v>1</v>
      </c>
      <c r="AX133" s="142">
        <f>[1]playerSkillEffect!AX133</f>
        <v>1</v>
      </c>
      <c r="AY133" s="142">
        <f>[1]playerSkillEffect!AY133</f>
        <v>1</v>
      </c>
      <c r="AZ133" s="142" t="str">
        <f>[1]playerSkillEffect!AZ133</f>
        <v/>
      </c>
      <c r="BA133" s="142">
        <f>[1]playerSkillEffect!BA133</f>
        <v>0</v>
      </c>
      <c r="BB133" s="142">
        <f>[1]playerSkillEffect!BB133</f>
        <v>1</v>
      </c>
      <c r="BC133" s="142">
        <f>[1]playerSkillEffect!BC133</f>
        <v>0</v>
      </c>
      <c r="BD133" s="142" t="str">
        <f>[1]playerSkillEffect!BD133</f>
        <v/>
      </c>
      <c r="BE133" s="142" t="str">
        <f>[1]playerSkillEffect!BE133</f>
        <v/>
      </c>
      <c r="BF133" s="142" t="str">
        <f>[1]playerSkillEffect!BF133</f>
        <v/>
      </c>
      <c r="BG133" s="142" t="str">
        <f>[1]playerSkillEffect!BG133</f>
        <v/>
      </c>
      <c r="BH133" s="142">
        <f>[1]playerSkillEffect!BH133</f>
        <v>100</v>
      </c>
      <c r="BI133" s="142">
        <f>[1]playerSkillEffect!BI133</f>
        <v>0</v>
      </c>
      <c r="BJ133" s="142">
        <f>[1]playerSkillEffect!BJ133</f>
        <v>0</v>
      </c>
      <c r="BK133" s="142">
        <f>[1]playerSkillEffect!BK133</f>
        <v>0</v>
      </c>
      <c r="BL133" s="142">
        <f>[1]playerSkillEffect!BL133</f>
        <v>0</v>
      </c>
      <c r="BM133" s="142">
        <f>[1]playerSkillEffect!BM133</f>
        <v>0</v>
      </c>
      <c r="BN133" s="142">
        <f>[1]playerSkillEffect!BN133</f>
        <v>0</v>
      </c>
      <c r="BO133" s="142">
        <f>[1]playerSkillEffect!BO133</f>
        <v>0</v>
      </c>
      <c r="BP133" s="142">
        <f>[1]playerSkillEffect!BP133</f>
        <v>0</v>
      </c>
      <c r="BQ133" s="142">
        <f>[1]playerSkillEffect!BQ133</f>
        <v>3</v>
      </c>
      <c r="BR133" s="142">
        <f>[1]playerSkillEffect!BR133</f>
        <v>0</v>
      </c>
      <c r="BS133" s="142" t="str">
        <f>[1]playerSkillEffect!BS133</f>
        <v/>
      </c>
      <c r="BT133" s="142">
        <f>[1]playerSkillEffect!BT133</f>
        <v>0</v>
      </c>
      <c r="BU133" s="142" t="str">
        <f>[1]playerSkillEffect!BU133</f>
        <v/>
      </c>
      <c r="BV133" s="142">
        <f>[1]playerSkillEffect!BV133</f>
        <v>0</v>
      </c>
      <c r="BW133" s="142" t="str">
        <f>[1]playerSkillEffect!BW133</f>
        <v/>
      </c>
      <c r="BX133" s="142">
        <f>[1]playerSkillEffect!BX133</f>
        <v>5</v>
      </c>
      <c r="BY133" s="142" t="str">
        <f>[1]playerSkillEffect!BY133</f>
        <v/>
      </c>
      <c r="BZ133" s="142" t="str">
        <f>[1]playerSkillEffect!BZ133</f>
        <v/>
      </c>
      <c r="CA133" s="142">
        <f>[1]playerSkillEffect!CA133</f>
        <v>0</v>
      </c>
      <c r="CB133" s="142">
        <f>[1]playerSkillEffect!CB133</f>
        <v>0</v>
      </c>
      <c r="CC133" s="142">
        <f>[1]playerSkillEffect!CC133</f>
        <v>0</v>
      </c>
      <c r="CD133" s="142">
        <f>[1]playerSkillEffect!CD133</f>
        <v>0</v>
      </c>
      <c r="CE133" s="142">
        <f>[1]playerSkillEffect!CE133</f>
        <v>90075</v>
      </c>
      <c r="CF133" s="142" t="str">
        <f>[1]playerSkillEffect!CF133</f>
        <v>[1,1]</v>
      </c>
      <c r="CG133" s="142" t="str">
        <f>[1]playerSkillEffect!CG133</f>
        <v>[13,0]</v>
      </c>
      <c r="CH133" s="142" t="str">
        <f>[1]playerSkillEffect!CH133</f>
        <v/>
      </c>
      <c r="CI133" s="142" t="str">
        <f>[1]playerSkillEffect!CI133</f>
        <v/>
      </c>
      <c r="CJ133" s="142">
        <f>[1]playerSkillEffect!CJ133</f>
        <v>0</v>
      </c>
      <c r="CK133" s="142">
        <f>[1]playerSkillEffect!CK133</f>
        <v>0</v>
      </c>
      <c r="CL133" s="142">
        <f>[1]playerSkillEffect!CL133</f>
        <v>0</v>
      </c>
      <c r="CM133" s="142">
        <f>[1]playerSkillEffect!CM133</f>
        <v>0</v>
      </c>
      <c r="CN133" s="142">
        <f>[1]playerSkillEffect!CN133</f>
        <v>0</v>
      </c>
      <c r="CO133" s="142">
        <f>[1]playerSkillEffect!CO133</f>
        <v>0</v>
      </c>
      <c r="CP133" s="142">
        <f>[1]playerSkillEffect!CP133</f>
        <v>0</v>
      </c>
      <c r="CQ133" s="142">
        <f>[1]playerSkillEffect!CQ133</f>
        <v>0</v>
      </c>
      <c r="CR133" s="142">
        <f>[1]playerSkillEffect!CR133</f>
        <v>0</v>
      </c>
      <c r="CS133" s="142">
        <f>[1]playerSkillEffect!CS133</f>
        <v>0</v>
      </c>
      <c r="CT133" s="142">
        <f>[1]playerSkillEffect!CT133</f>
        <v>0</v>
      </c>
      <c r="CU133" s="142">
        <f>[1]playerSkillEffect!CU133</f>
        <v>0</v>
      </c>
      <c r="CV133" s="142">
        <f>[1]playerSkillEffect!CV133</f>
        <v>0</v>
      </c>
      <c r="CW133" s="142">
        <f>[1]playerSkillEffect!CW133</f>
        <v>0</v>
      </c>
      <c r="CX133" s="142">
        <f>[1]playerSkillEffect!CX133</f>
        <v>0</v>
      </c>
      <c r="CY133" s="142">
        <f>[1]playerSkillEffect!CY133</f>
        <v>0</v>
      </c>
      <c r="CZ133" s="142">
        <f>[1]playerSkillEffect!CZ133</f>
        <v>0</v>
      </c>
      <c r="DA133" s="142">
        <f>[1]playerSkillEffect!DA133</f>
        <v>0</v>
      </c>
      <c r="DB133" s="142">
        <f>[1]playerSkillEffect!DB133</f>
        <v>0</v>
      </c>
      <c r="DC133" s="142">
        <f>[1]playerSkillEffect!DC133</f>
        <v>0</v>
      </c>
      <c r="DD133" s="142">
        <f>[1]playerSkillEffect!DD133</f>
        <v>0</v>
      </c>
      <c r="DE133" s="142">
        <f>[1]playerSkillEffect!DE133</f>
        <v>0</v>
      </c>
      <c r="DF133" s="142">
        <f>[1]playerSkillEffect!DF133</f>
        <v>0</v>
      </c>
      <c r="DG133" s="142">
        <f>[1]playerSkillEffect!DG133</f>
        <v>0</v>
      </c>
      <c r="DH133" s="142">
        <f>[1]playerSkillEffect!DH133</f>
        <v>0</v>
      </c>
      <c r="DI133" s="142">
        <f>[1]playerSkillEffect!DI133</f>
        <v>0</v>
      </c>
      <c r="DJ133" s="142">
        <f>[1]playerSkillEffect!DJ133</f>
        <v>0</v>
      </c>
      <c r="DK133" s="142">
        <f>[1]playerSkillEffect!DK133</f>
        <v>0</v>
      </c>
      <c r="DL133" s="142">
        <f>[1]playerSkillEffect!DL133</f>
        <v>0</v>
      </c>
      <c r="DM133" s="142">
        <f>[1]playerSkillEffect!DM133</f>
        <v>0</v>
      </c>
      <c r="DN133" s="142">
        <f>[1]playerSkillEffect!DN133</f>
        <v>0</v>
      </c>
      <c r="DO133" s="142">
        <f>[1]playerSkillEffect!DO133</f>
        <v>0</v>
      </c>
      <c r="DP133" s="142">
        <f>[1]playerSkillEffect!DP133</f>
        <v>0</v>
      </c>
      <c r="DQ133" s="142">
        <f>[1]playerSkillEffect!DQ133</f>
        <v>0</v>
      </c>
      <c r="DR133" s="142">
        <f>[1]playerSkillEffect!DR133</f>
        <v>0</v>
      </c>
      <c r="DS133" s="142">
        <f>[1]playerSkillEffect!DS133</f>
        <v>0</v>
      </c>
      <c r="DT133" s="142">
        <f>[1]playerSkillEffect!DT133</f>
        <v>0</v>
      </c>
      <c r="DU133" s="142">
        <f>[1]playerSkillEffect!DU133</f>
        <v>0</v>
      </c>
      <c r="DV133" s="142">
        <f>[1]playerSkillEffect!DV133</f>
        <v>0</v>
      </c>
      <c r="DW133" s="142">
        <f>[1]playerSkillEffect!DW133</f>
        <v>0</v>
      </c>
      <c r="DX133" s="142">
        <f>[1]playerSkillEffect!DX133</f>
        <v>0</v>
      </c>
      <c r="DY133" s="142">
        <f>[1]playerSkillEffect!DY133</f>
        <v>0</v>
      </c>
      <c r="DZ133" s="142">
        <f>[1]playerSkillEffect!DZ133</f>
        <v>0</v>
      </c>
      <c r="EA133" s="142">
        <f>[1]playerSkillEffect!EA133</f>
        <v>0</v>
      </c>
      <c r="EB133" s="142">
        <f>[1]playerSkillEffect!EB133</f>
        <v>0</v>
      </c>
      <c r="EC133" s="142">
        <f>[1]playerSkillEffect!EC133</f>
        <v>0</v>
      </c>
      <c r="ED133" s="142">
        <f>[1]playerSkillEffect!ED133</f>
        <v>0</v>
      </c>
      <c r="EE133" s="142">
        <f>[1]playerSkillEffect!EE133</f>
        <v>0</v>
      </c>
      <c r="EF133" s="142">
        <f>[1]playerSkillEffect!EF133</f>
        <v>0</v>
      </c>
      <c r="EG133" s="142">
        <f>[1]playerSkillEffect!EG133</f>
        <v>0</v>
      </c>
      <c r="EH133" s="142">
        <f>[1]playerSkillEffect!EH133</f>
        <v>0</v>
      </c>
      <c r="EI133" s="142">
        <f>[1]playerSkillEffect!EI133</f>
        <v>0</v>
      </c>
      <c r="EJ133" s="142">
        <f>[1]playerSkillEffect!EJ133</f>
        <v>0</v>
      </c>
      <c r="EK133" s="142">
        <f>[1]playerSkillEffect!EK133</f>
        <v>0</v>
      </c>
      <c r="EL133" s="142">
        <f>[1]playerSkillEffect!EL133</f>
        <v>0</v>
      </c>
      <c r="EM133" s="142">
        <f>[1]playerSkillEffect!EM133</f>
        <v>0</v>
      </c>
      <c r="EN133" s="142">
        <f>[1]playerSkillEffect!EN133</f>
        <v>0</v>
      </c>
      <c r="EO133" s="142">
        <f>[1]playerSkillEffect!EO133</f>
        <v>0</v>
      </c>
      <c r="EP133" s="142">
        <f>[1]playerSkillEffect!EP133</f>
        <v>0</v>
      </c>
      <c r="EQ133" s="142">
        <f>[1]playerSkillEffect!EQ133</f>
        <v>0</v>
      </c>
      <c r="ER133" s="142">
        <f>[1]playerSkillEffect!ER133</f>
        <v>0</v>
      </c>
      <c r="ES133" s="142">
        <f>[1]playerSkillEffect!ES133</f>
        <v>0</v>
      </c>
      <c r="ET133" s="142">
        <f>[1]playerSkillEffect!ET133</f>
        <v>0</v>
      </c>
      <c r="EU133" s="142">
        <f>[1]playerSkillEffect!EU133</f>
        <v>0</v>
      </c>
      <c r="EV133" s="142">
        <f>[1]playerSkillEffect!EV133</f>
        <v>0</v>
      </c>
      <c r="EW133" s="142">
        <f>[1]playerSkillEffect!EW133</f>
        <v>10</v>
      </c>
      <c r="EX133" s="142">
        <f>[1]playerSkillEffect!EX133</f>
        <v>0</v>
      </c>
      <c r="EY133" s="142">
        <f>[1]playerSkillEffect!EY133</f>
        <v>0</v>
      </c>
      <c r="EZ133" s="142">
        <f>[1]playerSkillEffect!EZ133</f>
        <v>100</v>
      </c>
      <c r="FA133" s="142">
        <f>[1]playerSkillEffect!FA133</f>
        <v>0</v>
      </c>
      <c r="FB133" s="142">
        <f>[1]playerSkillEffect!FB133</f>
        <v>0</v>
      </c>
      <c r="FC133" s="142">
        <f>[1]playerSkillEffect!FC133</f>
        <v>0</v>
      </c>
      <c r="FD133" s="142">
        <f>[1]playerSkillEffect!FD133</f>
        <v>0</v>
      </c>
      <c r="FE133" s="142">
        <f>[1]playerSkillEffect!FE133</f>
        <v>0</v>
      </c>
      <c r="FF133" s="142">
        <f>[1]playerSkillEffect!FF133</f>
        <v>0</v>
      </c>
      <c r="FG133" s="142">
        <f>[1]playerSkillEffect!FG133</f>
        <v>2</v>
      </c>
      <c r="FH133" s="142">
        <f>[1]playerSkillEffect!FH133</f>
        <v>0</v>
      </c>
      <c r="FI133" s="142">
        <f>[1]playerSkillEffect!FI133</f>
        <v>20</v>
      </c>
      <c r="FJ133" s="142">
        <f>[1]playerSkillEffect!FJ133</f>
        <v>10</v>
      </c>
      <c r="FK133" s="142">
        <f>[1]playerSkillEffect!FK133</f>
        <v>0</v>
      </c>
      <c r="FL133" s="142">
        <f>[1]playerSkillEffect!FL133</f>
        <v>0</v>
      </c>
      <c r="FM133" s="142">
        <f>[1]playerSkillEffect!FM133</f>
        <v>100</v>
      </c>
      <c r="FN133" s="142">
        <f>[1]playerSkillEffect!FN133</f>
        <v>0</v>
      </c>
      <c r="FO133" s="142">
        <f>[1]playerSkillEffect!FO133</f>
        <v>0</v>
      </c>
      <c r="FP133" s="142">
        <f>[1]playerSkillEffect!FP133</f>
        <v>0</v>
      </c>
      <c r="FQ133" s="142">
        <f>[1]playerSkillEffect!FQ133</f>
        <v>0</v>
      </c>
      <c r="FR133" s="142">
        <f>[1]playerSkillEffect!FR133</f>
        <v>0</v>
      </c>
      <c r="FS133" s="142">
        <f>[1]playerSkillEffect!FS133</f>
        <v>0</v>
      </c>
      <c r="FT133" s="142">
        <f>[1]playerSkillEffect!FT133</f>
        <v>0</v>
      </c>
      <c r="FU133" s="142">
        <f>[1]playerSkillEffect!FU133</f>
        <v>2</v>
      </c>
      <c r="FV133" s="142">
        <f>[1]playerSkillEffect!FV133</f>
        <v>0</v>
      </c>
      <c r="FW133" s="142">
        <f>[1]playerSkillEffect!FW133</f>
        <v>20</v>
      </c>
      <c r="FX133" s="142">
        <f>[1]playerSkillEffect!FX133</f>
        <v>0</v>
      </c>
      <c r="FY133" s="142">
        <f>[1]playerSkillEffect!FY133</f>
        <v>1</v>
      </c>
      <c r="FZ133" s="142">
        <f>[1]playerSkillEffect!FZ133</f>
        <v>0</v>
      </c>
      <c r="GA133" s="142">
        <f>[1]playerSkillEffect!GA133</f>
        <v>0</v>
      </c>
      <c r="GB133" s="142">
        <f>[1]playerSkillEffect!GB133</f>
        <v>0</v>
      </c>
      <c r="GC133" s="142">
        <f>[1]playerSkillEffect!GC133</f>
        <v>0</v>
      </c>
      <c r="GD133" s="142">
        <f>[1]playerSkillEffect!GD133</f>
        <v>0</v>
      </c>
      <c r="GE133" s="142">
        <f>[1]playerSkillEffect!GE133</f>
        <v>0</v>
      </c>
      <c r="GF133" s="142">
        <f>[1]playerSkillEffect!GF133</f>
        <v>0</v>
      </c>
      <c r="GG133" s="142">
        <f>[1]playerSkillEffect!GG133</f>
        <v>0</v>
      </c>
      <c r="GH133" s="142">
        <f>[1]playerSkillEffect!GH133</f>
        <v>0</v>
      </c>
    </row>
    <row r="134" spans="1:190">
      <c r="A134" s="142">
        <f>[1]playerSkillEffect!A134</f>
        <v>490076</v>
      </c>
      <c r="B134" s="142" t="str">
        <f>[1]playerSkillEffect!B134</f>
        <v>鬼王斗篷</v>
      </c>
      <c r="C134" s="142">
        <f>[1]playerSkillEffect!C134</f>
        <v>3</v>
      </c>
      <c r="D134" s="142">
        <f>[1]playerSkillEffect!D134</f>
        <v>0</v>
      </c>
      <c r="E134" s="142">
        <f>[1]playerSkillEffect!E134</f>
        <v>0</v>
      </c>
      <c r="F134" s="142">
        <f>[1]playerSkillEffect!F134</f>
        <v>3</v>
      </c>
      <c r="G134" s="142">
        <f>[1]playerSkillEffect!G134</f>
        <v>3</v>
      </c>
      <c r="H134" s="142">
        <f>[1]playerSkillEffect!H134</f>
        <v>3</v>
      </c>
      <c r="I134" s="142">
        <f>[1]playerSkillEffect!I134</f>
        <v>0</v>
      </c>
      <c r="J134" s="142">
        <f>[1]playerSkillEffect!J134</f>
        <v>0</v>
      </c>
      <c r="K134" s="142">
        <f>[1]playerSkillEffect!K134</f>
        <v>0</v>
      </c>
      <c r="L134" s="142">
        <f>[1]playerSkillEffect!L134</f>
        <v>0</v>
      </c>
      <c r="M134" s="142">
        <f>[1]playerSkillEffect!M134</f>
        <v>0</v>
      </c>
      <c r="N134" s="142" t="str">
        <f>[1]playerSkillEffect!N134</f>
        <v>PLAYERSKILL_49007</v>
      </c>
      <c r="O134" s="142" t="str">
        <f>[1]playerSkillEffect!O134</f>
        <v>PLAYERSKILLDES_490076</v>
      </c>
      <c r="P134" s="142" t="str">
        <f>[1]playerSkillEffect!P134</f>
        <v>PLAYERSKILLDES2_490076</v>
      </c>
      <c r="Q134" s="142" t="str">
        <f>[1]playerSkillEffect!Q134</f>
        <v>PLAYERSKILLDES3_490076</v>
      </c>
      <c r="R134" s="142">
        <f>[1]playerSkillEffect!R134</f>
        <v>0</v>
      </c>
      <c r="S134" s="142" t="str">
        <f>[1]playerSkillEffect!S134</f>
        <v>ps_wanglingzhaohuan</v>
      </c>
      <c r="T134" s="142">
        <f>[1]playerSkillEffect!T134</f>
        <v>100</v>
      </c>
      <c r="U134" s="142">
        <f>[1]playerSkillEffect!U134</f>
        <v>0</v>
      </c>
      <c r="V134" s="142">
        <f>[1]playerSkillEffect!V134</f>
        <v>0</v>
      </c>
      <c r="W134" s="142">
        <f>[1]playerSkillEffect!W134</f>
        <v>0</v>
      </c>
      <c r="X134" s="142">
        <f>[1]playerSkillEffect!X134</f>
        <v>0</v>
      </c>
      <c r="Y134" s="142">
        <f>[1]playerSkillEffect!Y134</f>
        <v>0</v>
      </c>
      <c r="Z134" s="142">
        <f>[1]playerSkillEffect!Z134</f>
        <v>0</v>
      </c>
      <c r="AA134" s="142">
        <f>[1]playerSkillEffect!AA134</f>
        <v>0</v>
      </c>
      <c r="AB134" s="142">
        <f>[1]playerSkillEffect!AB134</f>
        <v>0</v>
      </c>
      <c r="AC134" s="142">
        <f>[1]playerSkillEffect!AC134</f>
        <v>0</v>
      </c>
      <c r="AD134" s="142" t="str">
        <f>[1]playerSkillEffect!AD134</f>
        <v>guiwangdoupenggaoji1_gaojiguiwangdoupeng</v>
      </c>
      <c r="AE134" s="142">
        <f>[1]playerSkillEffect!AE134</f>
        <v>0</v>
      </c>
      <c r="AF134" s="142">
        <f>[1]playerSkillEffect!AF134</f>
        <v>0</v>
      </c>
      <c r="AG134" s="142" t="str">
        <f>[1]playerSkillEffect!AG134</f>
        <v>guiwangdoupenggaoji2_gaojiguiwangdoupeng</v>
      </c>
      <c r="AH134" s="142">
        <f>[1]playerSkillEffect!AH134</f>
        <v>0</v>
      </c>
      <c r="AI134" s="142">
        <f>[1]playerSkillEffect!AI134</f>
        <v>0</v>
      </c>
      <c r="AJ134" s="142">
        <f>[1]playerSkillEffect!AJ134</f>
        <v>0</v>
      </c>
      <c r="AK134" s="142">
        <f>[1]playerSkillEffect!AK134</f>
        <v>0</v>
      </c>
      <c r="AL134" s="142">
        <f>[1]playerSkillEffect!AL134</f>
        <v>0</v>
      </c>
      <c r="AM134" s="142">
        <f>[1]playerSkillEffect!AM134</f>
        <v>0</v>
      </c>
      <c r="AN134" s="142" t="str">
        <f>[1]playerSkillEffect!AN134</f>
        <v>[["skill_guiwangdoupeng",1]]</v>
      </c>
      <c r="AO134" s="142">
        <f>[1]playerSkillEffect!AO134</f>
        <v>0</v>
      </c>
      <c r="AP134" s="142">
        <f>[1]playerSkillEffect!AP134</f>
        <v>12</v>
      </c>
      <c r="AQ134" s="142">
        <f>[1]playerSkillEffect!AQ134</f>
        <v>1</v>
      </c>
      <c r="AR134" s="142">
        <f>[1]playerSkillEffect!AR134</f>
        <v>0</v>
      </c>
      <c r="AS134" s="142">
        <f>[1]playerSkillEffect!AS134</f>
        <v>0</v>
      </c>
      <c r="AT134" s="142" t="str">
        <f>[1]playerSkillEffect!AT134</f>
        <v>[0,0]</v>
      </c>
      <c r="AU134" s="142" t="str">
        <f>[1]playerSkillEffect!AU134</f>
        <v>[0,0]</v>
      </c>
      <c r="AV134" s="142" t="str">
        <f>[1]playerSkillEffect!AV134</f>
        <v>[0,0]</v>
      </c>
      <c r="AW134" s="142">
        <f>[1]playerSkillEffect!AW134</f>
        <v>1</v>
      </c>
      <c r="AX134" s="142">
        <f>[1]playerSkillEffect!AX134</f>
        <v>1</v>
      </c>
      <c r="AY134" s="142">
        <f>[1]playerSkillEffect!AY134</f>
        <v>1</v>
      </c>
      <c r="AZ134" s="142" t="str">
        <f>[1]playerSkillEffect!AZ134</f>
        <v/>
      </c>
      <c r="BA134" s="142">
        <f>[1]playerSkillEffect!BA134</f>
        <v>0</v>
      </c>
      <c r="BB134" s="142">
        <f>[1]playerSkillEffect!BB134</f>
        <v>1</v>
      </c>
      <c r="BC134" s="142">
        <f>[1]playerSkillEffect!BC134</f>
        <v>0</v>
      </c>
      <c r="BD134" s="142" t="str">
        <f>[1]playerSkillEffect!BD134</f>
        <v/>
      </c>
      <c r="BE134" s="142" t="str">
        <f>[1]playerSkillEffect!BE134</f>
        <v/>
      </c>
      <c r="BF134" s="142" t="str">
        <f>[1]playerSkillEffect!BF134</f>
        <v/>
      </c>
      <c r="BG134" s="142" t="str">
        <f>[1]playerSkillEffect!BG134</f>
        <v/>
      </c>
      <c r="BH134" s="142">
        <f>[1]playerSkillEffect!BH134</f>
        <v>100</v>
      </c>
      <c r="BI134" s="142">
        <f>[1]playerSkillEffect!BI134</f>
        <v>0</v>
      </c>
      <c r="BJ134" s="142">
        <f>[1]playerSkillEffect!BJ134</f>
        <v>0</v>
      </c>
      <c r="BK134" s="142">
        <f>[1]playerSkillEffect!BK134</f>
        <v>0</v>
      </c>
      <c r="BL134" s="142">
        <f>[1]playerSkillEffect!BL134</f>
        <v>0</v>
      </c>
      <c r="BM134" s="142">
        <f>[1]playerSkillEffect!BM134</f>
        <v>0</v>
      </c>
      <c r="BN134" s="142">
        <f>[1]playerSkillEffect!BN134</f>
        <v>0</v>
      </c>
      <c r="BO134" s="142">
        <f>[1]playerSkillEffect!BO134</f>
        <v>0</v>
      </c>
      <c r="BP134" s="142">
        <f>[1]playerSkillEffect!BP134</f>
        <v>0</v>
      </c>
      <c r="BQ134" s="142">
        <f>[1]playerSkillEffect!BQ134</f>
        <v>3</v>
      </c>
      <c r="BR134" s="142">
        <f>[1]playerSkillEffect!BR134</f>
        <v>0</v>
      </c>
      <c r="BS134" s="142" t="str">
        <f>[1]playerSkillEffect!BS134</f>
        <v/>
      </c>
      <c r="BT134" s="142">
        <f>[1]playerSkillEffect!BT134</f>
        <v>0</v>
      </c>
      <c r="BU134" s="142" t="str">
        <f>[1]playerSkillEffect!BU134</f>
        <v/>
      </c>
      <c r="BV134" s="142">
        <f>[1]playerSkillEffect!BV134</f>
        <v>0</v>
      </c>
      <c r="BW134" s="142" t="str">
        <f>[1]playerSkillEffect!BW134</f>
        <v/>
      </c>
      <c r="BX134" s="142">
        <f>[1]playerSkillEffect!BX134</f>
        <v>5</v>
      </c>
      <c r="BY134" s="142" t="str">
        <f>[1]playerSkillEffect!BY134</f>
        <v/>
      </c>
      <c r="BZ134" s="142" t="str">
        <f>[1]playerSkillEffect!BZ134</f>
        <v/>
      </c>
      <c r="CA134" s="142">
        <f>[1]playerSkillEffect!CA134</f>
        <v>0</v>
      </c>
      <c r="CB134" s="142">
        <f>[1]playerSkillEffect!CB134</f>
        <v>0</v>
      </c>
      <c r="CC134" s="142">
        <f>[1]playerSkillEffect!CC134</f>
        <v>0</v>
      </c>
      <c r="CD134" s="142">
        <f>[1]playerSkillEffect!CD134</f>
        <v>0</v>
      </c>
      <c r="CE134" s="142">
        <f>[1]playerSkillEffect!CE134</f>
        <v>90076</v>
      </c>
      <c r="CF134" s="142" t="str">
        <f>[1]playerSkillEffect!CF134</f>
        <v>[1,1]</v>
      </c>
      <c r="CG134" s="142" t="str">
        <f>[1]playerSkillEffect!CG134</f>
        <v>[13,0]</v>
      </c>
      <c r="CH134" s="142" t="str">
        <f>[1]playerSkillEffect!CH134</f>
        <v/>
      </c>
      <c r="CI134" s="142" t="str">
        <f>[1]playerSkillEffect!CI134</f>
        <v/>
      </c>
      <c r="CJ134" s="142">
        <f>[1]playerSkillEffect!CJ134</f>
        <v>0</v>
      </c>
      <c r="CK134" s="142">
        <f>[1]playerSkillEffect!CK134</f>
        <v>0</v>
      </c>
      <c r="CL134" s="142">
        <f>[1]playerSkillEffect!CL134</f>
        <v>0</v>
      </c>
      <c r="CM134" s="142">
        <f>[1]playerSkillEffect!CM134</f>
        <v>0</v>
      </c>
      <c r="CN134" s="142">
        <f>[1]playerSkillEffect!CN134</f>
        <v>0</v>
      </c>
      <c r="CO134" s="142">
        <f>[1]playerSkillEffect!CO134</f>
        <v>0</v>
      </c>
      <c r="CP134" s="142">
        <f>[1]playerSkillEffect!CP134</f>
        <v>0</v>
      </c>
      <c r="CQ134" s="142">
        <f>[1]playerSkillEffect!CQ134</f>
        <v>0</v>
      </c>
      <c r="CR134" s="142">
        <f>[1]playerSkillEffect!CR134</f>
        <v>0</v>
      </c>
      <c r="CS134" s="142">
        <f>[1]playerSkillEffect!CS134</f>
        <v>0</v>
      </c>
      <c r="CT134" s="142">
        <f>[1]playerSkillEffect!CT134</f>
        <v>0</v>
      </c>
      <c r="CU134" s="142">
        <f>[1]playerSkillEffect!CU134</f>
        <v>0</v>
      </c>
      <c r="CV134" s="142">
        <f>[1]playerSkillEffect!CV134</f>
        <v>0</v>
      </c>
      <c r="CW134" s="142">
        <f>[1]playerSkillEffect!CW134</f>
        <v>0</v>
      </c>
      <c r="CX134" s="142">
        <f>[1]playerSkillEffect!CX134</f>
        <v>0</v>
      </c>
      <c r="CY134" s="142">
        <f>[1]playerSkillEffect!CY134</f>
        <v>0</v>
      </c>
      <c r="CZ134" s="142">
        <f>[1]playerSkillEffect!CZ134</f>
        <v>0</v>
      </c>
      <c r="DA134" s="142">
        <f>[1]playerSkillEffect!DA134</f>
        <v>0</v>
      </c>
      <c r="DB134" s="142">
        <f>[1]playerSkillEffect!DB134</f>
        <v>0</v>
      </c>
      <c r="DC134" s="142">
        <f>[1]playerSkillEffect!DC134</f>
        <v>0</v>
      </c>
      <c r="DD134" s="142">
        <f>[1]playerSkillEffect!DD134</f>
        <v>0</v>
      </c>
      <c r="DE134" s="142">
        <f>[1]playerSkillEffect!DE134</f>
        <v>0</v>
      </c>
      <c r="DF134" s="142">
        <f>[1]playerSkillEffect!DF134</f>
        <v>0</v>
      </c>
      <c r="DG134" s="142">
        <f>[1]playerSkillEffect!DG134</f>
        <v>0</v>
      </c>
      <c r="DH134" s="142">
        <f>[1]playerSkillEffect!DH134</f>
        <v>0</v>
      </c>
      <c r="DI134" s="142">
        <f>[1]playerSkillEffect!DI134</f>
        <v>0</v>
      </c>
      <c r="DJ134" s="142">
        <f>[1]playerSkillEffect!DJ134</f>
        <v>0</v>
      </c>
      <c r="DK134" s="142">
        <f>[1]playerSkillEffect!DK134</f>
        <v>0</v>
      </c>
      <c r="DL134" s="142">
        <f>[1]playerSkillEffect!DL134</f>
        <v>0</v>
      </c>
      <c r="DM134" s="142">
        <f>[1]playerSkillEffect!DM134</f>
        <v>0</v>
      </c>
      <c r="DN134" s="142">
        <f>[1]playerSkillEffect!DN134</f>
        <v>0</v>
      </c>
      <c r="DO134" s="142">
        <f>[1]playerSkillEffect!DO134</f>
        <v>0</v>
      </c>
      <c r="DP134" s="142">
        <f>[1]playerSkillEffect!DP134</f>
        <v>0</v>
      </c>
      <c r="DQ134" s="142">
        <f>[1]playerSkillEffect!DQ134</f>
        <v>0</v>
      </c>
      <c r="DR134" s="142">
        <f>[1]playerSkillEffect!DR134</f>
        <v>0</v>
      </c>
      <c r="DS134" s="142">
        <f>[1]playerSkillEffect!DS134</f>
        <v>0</v>
      </c>
      <c r="DT134" s="142">
        <f>[1]playerSkillEffect!DT134</f>
        <v>0</v>
      </c>
      <c r="DU134" s="142">
        <f>[1]playerSkillEffect!DU134</f>
        <v>0</v>
      </c>
      <c r="DV134" s="142">
        <f>[1]playerSkillEffect!DV134</f>
        <v>0</v>
      </c>
      <c r="DW134" s="142">
        <f>[1]playerSkillEffect!DW134</f>
        <v>0</v>
      </c>
      <c r="DX134" s="142">
        <f>[1]playerSkillEffect!DX134</f>
        <v>0</v>
      </c>
      <c r="DY134" s="142">
        <f>[1]playerSkillEffect!DY134</f>
        <v>0</v>
      </c>
      <c r="DZ134" s="142">
        <f>[1]playerSkillEffect!DZ134</f>
        <v>0</v>
      </c>
      <c r="EA134" s="142">
        <f>[1]playerSkillEffect!EA134</f>
        <v>0</v>
      </c>
      <c r="EB134" s="142">
        <f>[1]playerSkillEffect!EB134</f>
        <v>0</v>
      </c>
      <c r="EC134" s="142">
        <f>[1]playerSkillEffect!EC134</f>
        <v>0</v>
      </c>
      <c r="ED134" s="142">
        <f>[1]playerSkillEffect!ED134</f>
        <v>0</v>
      </c>
      <c r="EE134" s="142">
        <f>[1]playerSkillEffect!EE134</f>
        <v>0</v>
      </c>
      <c r="EF134" s="142">
        <f>[1]playerSkillEffect!EF134</f>
        <v>0</v>
      </c>
      <c r="EG134" s="142">
        <f>[1]playerSkillEffect!EG134</f>
        <v>0</v>
      </c>
      <c r="EH134" s="142">
        <f>[1]playerSkillEffect!EH134</f>
        <v>0</v>
      </c>
      <c r="EI134" s="142">
        <f>[1]playerSkillEffect!EI134</f>
        <v>0</v>
      </c>
      <c r="EJ134" s="142">
        <f>[1]playerSkillEffect!EJ134</f>
        <v>0</v>
      </c>
      <c r="EK134" s="142">
        <f>[1]playerSkillEffect!EK134</f>
        <v>0</v>
      </c>
      <c r="EL134" s="142">
        <f>[1]playerSkillEffect!EL134</f>
        <v>0</v>
      </c>
      <c r="EM134" s="142">
        <f>[1]playerSkillEffect!EM134</f>
        <v>0</v>
      </c>
      <c r="EN134" s="142">
        <f>[1]playerSkillEffect!EN134</f>
        <v>0</v>
      </c>
      <c r="EO134" s="142">
        <f>[1]playerSkillEffect!EO134</f>
        <v>0</v>
      </c>
      <c r="EP134" s="142">
        <f>[1]playerSkillEffect!EP134</f>
        <v>0</v>
      </c>
      <c r="EQ134" s="142">
        <f>[1]playerSkillEffect!EQ134</f>
        <v>0</v>
      </c>
      <c r="ER134" s="142">
        <f>[1]playerSkillEffect!ER134</f>
        <v>0</v>
      </c>
      <c r="ES134" s="142">
        <f>[1]playerSkillEffect!ES134</f>
        <v>0</v>
      </c>
      <c r="ET134" s="142">
        <f>[1]playerSkillEffect!ET134</f>
        <v>0</v>
      </c>
      <c r="EU134" s="142">
        <f>[1]playerSkillEffect!EU134</f>
        <v>0</v>
      </c>
      <c r="EV134" s="142">
        <f>[1]playerSkillEffect!EV134</f>
        <v>0</v>
      </c>
      <c r="EW134" s="142">
        <f>[1]playerSkillEffect!EW134</f>
        <v>10</v>
      </c>
      <c r="EX134" s="142">
        <f>[1]playerSkillEffect!EX134</f>
        <v>0</v>
      </c>
      <c r="EY134" s="142">
        <f>[1]playerSkillEffect!EY134</f>
        <v>0</v>
      </c>
      <c r="EZ134" s="142">
        <f>[1]playerSkillEffect!EZ134</f>
        <v>100</v>
      </c>
      <c r="FA134" s="142">
        <f>[1]playerSkillEffect!FA134</f>
        <v>0</v>
      </c>
      <c r="FB134" s="142">
        <f>[1]playerSkillEffect!FB134</f>
        <v>0</v>
      </c>
      <c r="FC134" s="142">
        <f>[1]playerSkillEffect!FC134</f>
        <v>0</v>
      </c>
      <c r="FD134" s="142">
        <f>[1]playerSkillEffect!FD134</f>
        <v>0</v>
      </c>
      <c r="FE134" s="142">
        <f>[1]playerSkillEffect!FE134</f>
        <v>0</v>
      </c>
      <c r="FF134" s="142">
        <f>[1]playerSkillEffect!FF134</f>
        <v>0</v>
      </c>
      <c r="FG134" s="142">
        <f>[1]playerSkillEffect!FG134</f>
        <v>2</v>
      </c>
      <c r="FH134" s="142">
        <f>[1]playerSkillEffect!FH134</f>
        <v>0</v>
      </c>
      <c r="FI134" s="142">
        <f>[1]playerSkillEffect!FI134</f>
        <v>20</v>
      </c>
      <c r="FJ134" s="142">
        <f>[1]playerSkillEffect!FJ134</f>
        <v>10</v>
      </c>
      <c r="FK134" s="142">
        <f>[1]playerSkillEffect!FK134</f>
        <v>0</v>
      </c>
      <c r="FL134" s="142">
        <f>[1]playerSkillEffect!FL134</f>
        <v>0</v>
      </c>
      <c r="FM134" s="142">
        <f>[1]playerSkillEffect!FM134</f>
        <v>100</v>
      </c>
      <c r="FN134" s="142">
        <f>[1]playerSkillEffect!FN134</f>
        <v>0</v>
      </c>
      <c r="FO134" s="142">
        <f>[1]playerSkillEffect!FO134</f>
        <v>0</v>
      </c>
      <c r="FP134" s="142">
        <f>[1]playerSkillEffect!FP134</f>
        <v>0</v>
      </c>
      <c r="FQ134" s="142">
        <f>[1]playerSkillEffect!FQ134</f>
        <v>0</v>
      </c>
      <c r="FR134" s="142">
        <f>[1]playerSkillEffect!FR134</f>
        <v>0</v>
      </c>
      <c r="FS134" s="142">
        <f>[1]playerSkillEffect!FS134</f>
        <v>0</v>
      </c>
      <c r="FT134" s="142">
        <f>[1]playerSkillEffect!FT134</f>
        <v>0</v>
      </c>
      <c r="FU134" s="142">
        <f>[1]playerSkillEffect!FU134</f>
        <v>2</v>
      </c>
      <c r="FV134" s="142">
        <f>[1]playerSkillEffect!FV134</f>
        <v>0</v>
      </c>
      <c r="FW134" s="142">
        <f>[1]playerSkillEffect!FW134</f>
        <v>20</v>
      </c>
      <c r="FX134" s="142">
        <f>[1]playerSkillEffect!FX134</f>
        <v>0</v>
      </c>
      <c r="FY134" s="142">
        <f>[1]playerSkillEffect!FY134</f>
        <v>1</v>
      </c>
      <c r="FZ134" s="142">
        <f>[1]playerSkillEffect!FZ134</f>
        <v>0</v>
      </c>
      <c r="GA134" s="142">
        <f>[1]playerSkillEffect!GA134</f>
        <v>0</v>
      </c>
      <c r="GB134" s="142">
        <f>[1]playerSkillEffect!GB134</f>
        <v>0</v>
      </c>
      <c r="GC134" s="142">
        <f>[1]playerSkillEffect!GC134</f>
        <v>0</v>
      </c>
      <c r="GD134" s="142">
        <f>[1]playerSkillEffect!GD134</f>
        <v>0</v>
      </c>
      <c r="GE134" s="142">
        <f>[1]playerSkillEffect!GE134</f>
        <v>0</v>
      </c>
      <c r="GF134" s="142">
        <f>[1]playerSkillEffect!GF134</f>
        <v>0</v>
      </c>
      <c r="GG134" s="142">
        <f>[1]playerSkillEffect!GG134</f>
        <v>0</v>
      </c>
      <c r="GH134" s="142">
        <f>[1]playerSkillEffect!GH134</f>
        <v>0</v>
      </c>
    </row>
    <row r="135" spans="1:190">
      <c r="A135" s="142">
        <f>[1]playerSkillEffect!A135</f>
        <v>490077</v>
      </c>
      <c r="B135" s="142" t="str">
        <f>[1]playerSkillEffect!B135</f>
        <v>鬼王斗篷</v>
      </c>
      <c r="C135" s="142">
        <f>[1]playerSkillEffect!C135</f>
        <v>3</v>
      </c>
      <c r="D135" s="142">
        <f>[1]playerSkillEffect!D135</f>
        <v>0</v>
      </c>
      <c r="E135" s="142">
        <f>[1]playerSkillEffect!E135</f>
        <v>0</v>
      </c>
      <c r="F135" s="142">
        <f>[1]playerSkillEffect!F135</f>
        <v>3</v>
      </c>
      <c r="G135" s="142">
        <f>[1]playerSkillEffect!G135</f>
        <v>3</v>
      </c>
      <c r="H135" s="142">
        <f>[1]playerSkillEffect!H135</f>
        <v>3</v>
      </c>
      <c r="I135" s="142">
        <f>[1]playerSkillEffect!I135</f>
        <v>0</v>
      </c>
      <c r="J135" s="142">
        <f>[1]playerSkillEffect!J135</f>
        <v>0</v>
      </c>
      <c r="K135" s="142">
        <f>[1]playerSkillEffect!K135</f>
        <v>0</v>
      </c>
      <c r="L135" s="142">
        <f>[1]playerSkillEffect!L135</f>
        <v>0</v>
      </c>
      <c r="M135" s="142">
        <f>[1]playerSkillEffect!M135</f>
        <v>0</v>
      </c>
      <c r="N135" s="142" t="str">
        <f>[1]playerSkillEffect!N135</f>
        <v>PLAYERSKILL_49007</v>
      </c>
      <c r="O135" s="142" t="str">
        <f>[1]playerSkillEffect!O135</f>
        <v>PLAYERSKILLDES_490077</v>
      </c>
      <c r="P135" s="142" t="str">
        <f>[1]playerSkillEffect!P135</f>
        <v>PLAYERSKILLDES2_490077</v>
      </c>
      <c r="Q135" s="142" t="str">
        <f>[1]playerSkillEffect!Q135</f>
        <v>PLAYERSKILLDES3_490077</v>
      </c>
      <c r="R135" s="142">
        <f>[1]playerSkillEffect!R135</f>
        <v>0</v>
      </c>
      <c r="S135" s="142" t="str">
        <f>[1]playerSkillEffect!S135</f>
        <v>ps_wanglingzhaohuan</v>
      </c>
      <c r="T135" s="142">
        <f>[1]playerSkillEffect!T135</f>
        <v>100</v>
      </c>
      <c r="U135" s="142">
        <f>[1]playerSkillEffect!U135</f>
        <v>0</v>
      </c>
      <c r="V135" s="142">
        <f>[1]playerSkillEffect!V135</f>
        <v>0</v>
      </c>
      <c r="W135" s="142">
        <f>[1]playerSkillEffect!W135</f>
        <v>0</v>
      </c>
      <c r="X135" s="142">
        <f>[1]playerSkillEffect!X135</f>
        <v>0</v>
      </c>
      <c r="Y135" s="142">
        <f>[1]playerSkillEffect!Y135</f>
        <v>0</v>
      </c>
      <c r="Z135" s="142">
        <f>[1]playerSkillEffect!Z135</f>
        <v>0</v>
      </c>
      <c r="AA135" s="142">
        <f>[1]playerSkillEffect!AA135</f>
        <v>0</v>
      </c>
      <c r="AB135" s="142">
        <f>[1]playerSkillEffect!AB135</f>
        <v>0</v>
      </c>
      <c r="AC135" s="142">
        <f>[1]playerSkillEffect!AC135</f>
        <v>0</v>
      </c>
      <c r="AD135" s="142" t="str">
        <f>[1]playerSkillEffect!AD135</f>
        <v>guiwangdoupenggaoji1_gaojiguiwangdoupeng</v>
      </c>
      <c r="AE135" s="142">
        <f>[1]playerSkillEffect!AE135</f>
        <v>0</v>
      </c>
      <c r="AF135" s="142">
        <f>[1]playerSkillEffect!AF135</f>
        <v>0</v>
      </c>
      <c r="AG135" s="142" t="str">
        <f>[1]playerSkillEffect!AG135</f>
        <v>guiwangdoupenggaoji2_gaojiguiwangdoupeng</v>
      </c>
      <c r="AH135" s="142">
        <f>[1]playerSkillEffect!AH135</f>
        <v>0</v>
      </c>
      <c r="AI135" s="142">
        <f>[1]playerSkillEffect!AI135</f>
        <v>0</v>
      </c>
      <c r="AJ135" s="142">
        <f>[1]playerSkillEffect!AJ135</f>
        <v>0</v>
      </c>
      <c r="AK135" s="142">
        <f>[1]playerSkillEffect!AK135</f>
        <v>0</v>
      </c>
      <c r="AL135" s="142">
        <f>[1]playerSkillEffect!AL135</f>
        <v>0</v>
      </c>
      <c r="AM135" s="142">
        <f>[1]playerSkillEffect!AM135</f>
        <v>0</v>
      </c>
      <c r="AN135" s="142" t="str">
        <f>[1]playerSkillEffect!AN135</f>
        <v>[["skill_guiwangdoupeng",1]]</v>
      </c>
      <c r="AO135" s="142">
        <f>[1]playerSkillEffect!AO135</f>
        <v>0</v>
      </c>
      <c r="AP135" s="142">
        <f>[1]playerSkillEffect!AP135</f>
        <v>12</v>
      </c>
      <c r="AQ135" s="142">
        <f>[1]playerSkillEffect!AQ135</f>
        <v>1</v>
      </c>
      <c r="AR135" s="142">
        <f>[1]playerSkillEffect!AR135</f>
        <v>0</v>
      </c>
      <c r="AS135" s="142">
        <f>[1]playerSkillEffect!AS135</f>
        <v>0</v>
      </c>
      <c r="AT135" s="142" t="str">
        <f>[1]playerSkillEffect!AT135</f>
        <v>[0,0]</v>
      </c>
      <c r="AU135" s="142" t="str">
        <f>[1]playerSkillEffect!AU135</f>
        <v>[0,0]</v>
      </c>
      <c r="AV135" s="142" t="str">
        <f>[1]playerSkillEffect!AV135</f>
        <v>[0,0]</v>
      </c>
      <c r="AW135" s="142">
        <f>[1]playerSkillEffect!AW135</f>
        <v>1</v>
      </c>
      <c r="AX135" s="142">
        <f>[1]playerSkillEffect!AX135</f>
        <v>1</v>
      </c>
      <c r="AY135" s="142">
        <f>[1]playerSkillEffect!AY135</f>
        <v>1</v>
      </c>
      <c r="AZ135" s="142" t="str">
        <f>[1]playerSkillEffect!AZ135</f>
        <v/>
      </c>
      <c r="BA135" s="142">
        <f>[1]playerSkillEffect!BA135</f>
        <v>0</v>
      </c>
      <c r="BB135" s="142">
        <f>[1]playerSkillEffect!BB135</f>
        <v>1</v>
      </c>
      <c r="BC135" s="142">
        <f>[1]playerSkillEffect!BC135</f>
        <v>0</v>
      </c>
      <c r="BD135" s="142" t="str">
        <f>[1]playerSkillEffect!BD135</f>
        <v/>
      </c>
      <c r="BE135" s="142" t="str">
        <f>[1]playerSkillEffect!BE135</f>
        <v/>
      </c>
      <c r="BF135" s="142" t="str">
        <f>[1]playerSkillEffect!BF135</f>
        <v/>
      </c>
      <c r="BG135" s="142" t="str">
        <f>[1]playerSkillEffect!BG135</f>
        <v/>
      </c>
      <c r="BH135" s="142">
        <f>[1]playerSkillEffect!BH135</f>
        <v>100</v>
      </c>
      <c r="BI135" s="142">
        <f>[1]playerSkillEffect!BI135</f>
        <v>0</v>
      </c>
      <c r="BJ135" s="142">
        <f>[1]playerSkillEffect!BJ135</f>
        <v>0</v>
      </c>
      <c r="BK135" s="142">
        <f>[1]playerSkillEffect!BK135</f>
        <v>0</v>
      </c>
      <c r="BL135" s="142">
        <f>[1]playerSkillEffect!BL135</f>
        <v>0</v>
      </c>
      <c r="BM135" s="142">
        <f>[1]playerSkillEffect!BM135</f>
        <v>0</v>
      </c>
      <c r="BN135" s="142">
        <f>[1]playerSkillEffect!BN135</f>
        <v>0</v>
      </c>
      <c r="BO135" s="142">
        <f>[1]playerSkillEffect!BO135</f>
        <v>0</v>
      </c>
      <c r="BP135" s="142">
        <f>[1]playerSkillEffect!BP135</f>
        <v>0</v>
      </c>
      <c r="BQ135" s="142">
        <f>[1]playerSkillEffect!BQ135</f>
        <v>3</v>
      </c>
      <c r="BR135" s="142">
        <f>[1]playerSkillEffect!BR135</f>
        <v>0</v>
      </c>
      <c r="BS135" s="142" t="str">
        <f>[1]playerSkillEffect!BS135</f>
        <v/>
      </c>
      <c r="BT135" s="142">
        <f>[1]playerSkillEffect!BT135</f>
        <v>0</v>
      </c>
      <c r="BU135" s="142" t="str">
        <f>[1]playerSkillEffect!BU135</f>
        <v/>
      </c>
      <c r="BV135" s="142">
        <f>[1]playerSkillEffect!BV135</f>
        <v>0</v>
      </c>
      <c r="BW135" s="142" t="str">
        <f>[1]playerSkillEffect!BW135</f>
        <v/>
      </c>
      <c r="BX135" s="142">
        <f>[1]playerSkillEffect!BX135</f>
        <v>5</v>
      </c>
      <c r="BY135" s="142" t="str">
        <f>[1]playerSkillEffect!BY135</f>
        <v/>
      </c>
      <c r="BZ135" s="142" t="str">
        <f>[1]playerSkillEffect!BZ135</f>
        <v/>
      </c>
      <c r="CA135" s="142">
        <f>[1]playerSkillEffect!CA135</f>
        <v>0</v>
      </c>
      <c r="CB135" s="142">
        <f>[1]playerSkillEffect!CB135</f>
        <v>0</v>
      </c>
      <c r="CC135" s="142">
        <f>[1]playerSkillEffect!CC135</f>
        <v>0</v>
      </c>
      <c r="CD135" s="142">
        <f>[1]playerSkillEffect!CD135</f>
        <v>0</v>
      </c>
      <c r="CE135" s="142">
        <f>[1]playerSkillEffect!CE135</f>
        <v>90077</v>
      </c>
      <c r="CF135" s="142" t="str">
        <f>[1]playerSkillEffect!CF135</f>
        <v>[1,1]</v>
      </c>
      <c r="CG135" s="142" t="str">
        <f>[1]playerSkillEffect!CG135</f>
        <v>[13,0]</v>
      </c>
      <c r="CH135" s="142" t="str">
        <f>[1]playerSkillEffect!CH135</f>
        <v/>
      </c>
      <c r="CI135" s="142" t="str">
        <f>[1]playerSkillEffect!CI135</f>
        <v/>
      </c>
      <c r="CJ135" s="142">
        <f>[1]playerSkillEffect!CJ135</f>
        <v>0</v>
      </c>
      <c r="CK135" s="142">
        <f>[1]playerSkillEffect!CK135</f>
        <v>0</v>
      </c>
      <c r="CL135" s="142">
        <f>[1]playerSkillEffect!CL135</f>
        <v>0</v>
      </c>
      <c r="CM135" s="142">
        <f>[1]playerSkillEffect!CM135</f>
        <v>0</v>
      </c>
      <c r="CN135" s="142">
        <f>[1]playerSkillEffect!CN135</f>
        <v>0</v>
      </c>
      <c r="CO135" s="142">
        <f>[1]playerSkillEffect!CO135</f>
        <v>0</v>
      </c>
      <c r="CP135" s="142">
        <f>[1]playerSkillEffect!CP135</f>
        <v>0</v>
      </c>
      <c r="CQ135" s="142">
        <f>[1]playerSkillEffect!CQ135</f>
        <v>0</v>
      </c>
      <c r="CR135" s="142">
        <f>[1]playerSkillEffect!CR135</f>
        <v>0</v>
      </c>
      <c r="CS135" s="142">
        <f>[1]playerSkillEffect!CS135</f>
        <v>0</v>
      </c>
      <c r="CT135" s="142">
        <f>[1]playerSkillEffect!CT135</f>
        <v>0</v>
      </c>
      <c r="CU135" s="142">
        <f>[1]playerSkillEffect!CU135</f>
        <v>0</v>
      </c>
      <c r="CV135" s="142">
        <f>[1]playerSkillEffect!CV135</f>
        <v>0</v>
      </c>
      <c r="CW135" s="142">
        <f>[1]playerSkillEffect!CW135</f>
        <v>0</v>
      </c>
      <c r="CX135" s="142">
        <f>[1]playerSkillEffect!CX135</f>
        <v>0</v>
      </c>
      <c r="CY135" s="142">
        <f>[1]playerSkillEffect!CY135</f>
        <v>0</v>
      </c>
      <c r="CZ135" s="142">
        <f>[1]playerSkillEffect!CZ135</f>
        <v>0</v>
      </c>
      <c r="DA135" s="142">
        <f>[1]playerSkillEffect!DA135</f>
        <v>0</v>
      </c>
      <c r="DB135" s="142">
        <f>[1]playerSkillEffect!DB135</f>
        <v>0</v>
      </c>
      <c r="DC135" s="142">
        <f>[1]playerSkillEffect!DC135</f>
        <v>0</v>
      </c>
      <c r="DD135" s="142">
        <f>[1]playerSkillEffect!DD135</f>
        <v>0</v>
      </c>
      <c r="DE135" s="142">
        <f>[1]playerSkillEffect!DE135</f>
        <v>0</v>
      </c>
      <c r="DF135" s="142">
        <f>[1]playerSkillEffect!DF135</f>
        <v>0</v>
      </c>
      <c r="DG135" s="142">
        <f>[1]playerSkillEffect!DG135</f>
        <v>0</v>
      </c>
      <c r="DH135" s="142">
        <f>[1]playerSkillEffect!DH135</f>
        <v>0</v>
      </c>
      <c r="DI135" s="142">
        <f>[1]playerSkillEffect!DI135</f>
        <v>0</v>
      </c>
      <c r="DJ135" s="142">
        <f>[1]playerSkillEffect!DJ135</f>
        <v>0</v>
      </c>
      <c r="DK135" s="142">
        <f>[1]playerSkillEffect!DK135</f>
        <v>0</v>
      </c>
      <c r="DL135" s="142">
        <f>[1]playerSkillEffect!DL135</f>
        <v>0</v>
      </c>
      <c r="DM135" s="142">
        <f>[1]playerSkillEffect!DM135</f>
        <v>0</v>
      </c>
      <c r="DN135" s="142">
        <f>[1]playerSkillEffect!DN135</f>
        <v>0</v>
      </c>
      <c r="DO135" s="142">
        <f>[1]playerSkillEffect!DO135</f>
        <v>0</v>
      </c>
      <c r="DP135" s="142">
        <f>[1]playerSkillEffect!DP135</f>
        <v>0</v>
      </c>
      <c r="DQ135" s="142">
        <f>[1]playerSkillEffect!DQ135</f>
        <v>0</v>
      </c>
      <c r="DR135" s="142">
        <f>[1]playerSkillEffect!DR135</f>
        <v>0</v>
      </c>
      <c r="DS135" s="142">
        <f>[1]playerSkillEffect!DS135</f>
        <v>0</v>
      </c>
      <c r="DT135" s="142">
        <f>[1]playerSkillEffect!DT135</f>
        <v>0</v>
      </c>
      <c r="DU135" s="142">
        <f>[1]playerSkillEffect!DU135</f>
        <v>0</v>
      </c>
      <c r="DV135" s="142">
        <f>[1]playerSkillEffect!DV135</f>
        <v>0</v>
      </c>
      <c r="DW135" s="142">
        <f>[1]playerSkillEffect!DW135</f>
        <v>0</v>
      </c>
      <c r="DX135" s="142">
        <f>[1]playerSkillEffect!DX135</f>
        <v>0</v>
      </c>
      <c r="DY135" s="142">
        <f>[1]playerSkillEffect!DY135</f>
        <v>0</v>
      </c>
      <c r="DZ135" s="142">
        <f>[1]playerSkillEffect!DZ135</f>
        <v>0</v>
      </c>
      <c r="EA135" s="142">
        <f>[1]playerSkillEffect!EA135</f>
        <v>0</v>
      </c>
      <c r="EB135" s="142">
        <f>[1]playerSkillEffect!EB135</f>
        <v>0</v>
      </c>
      <c r="EC135" s="142">
        <f>[1]playerSkillEffect!EC135</f>
        <v>0</v>
      </c>
      <c r="ED135" s="142">
        <f>[1]playerSkillEffect!ED135</f>
        <v>0</v>
      </c>
      <c r="EE135" s="142">
        <f>[1]playerSkillEffect!EE135</f>
        <v>0</v>
      </c>
      <c r="EF135" s="142">
        <f>[1]playerSkillEffect!EF135</f>
        <v>0</v>
      </c>
      <c r="EG135" s="142">
        <f>[1]playerSkillEffect!EG135</f>
        <v>0</v>
      </c>
      <c r="EH135" s="142">
        <f>[1]playerSkillEffect!EH135</f>
        <v>0</v>
      </c>
      <c r="EI135" s="142">
        <f>[1]playerSkillEffect!EI135</f>
        <v>0</v>
      </c>
      <c r="EJ135" s="142">
        <f>[1]playerSkillEffect!EJ135</f>
        <v>0</v>
      </c>
      <c r="EK135" s="142">
        <f>[1]playerSkillEffect!EK135</f>
        <v>0</v>
      </c>
      <c r="EL135" s="142">
        <f>[1]playerSkillEffect!EL135</f>
        <v>0</v>
      </c>
      <c r="EM135" s="142">
        <f>[1]playerSkillEffect!EM135</f>
        <v>0</v>
      </c>
      <c r="EN135" s="142">
        <f>[1]playerSkillEffect!EN135</f>
        <v>0</v>
      </c>
      <c r="EO135" s="142">
        <f>[1]playerSkillEffect!EO135</f>
        <v>0</v>
      </c>
      <c r="EP135" s="142">
        <f>[1]playerSkillEffect!EP135</f>
        <v>0</v>
      </c>
      <c r="EQ135" s="142">
        <f>[1]playerSkillEffect!EQ135</f>
        <v>0</v>
      </c>
      <c r="ER135" s="142">
        <f>[1]playerSkillEffect!ER135</f>
        <v>0</v>
      </c>
      <c r="ES135" s="142">
        <f>[1]playerSkillEffect!ES135</f>
        <v>0</v>
      </c>
      <c r="ET135" s="142">
        <f>[1]playerSkillEffect!ET135</f>
        <v>0</v>
      </c>
      <c r="EU135" s="142">
        <f>[1]playerSkillEffect!EU135</f>
        <v>0</v>
      </c>
      <c r="EV135" s="142">
        <f>[1]playerSkillEffect!EV135</f>
        <v>0</v>
      </c>
      <c r="EW135" s="142">
        <f>[1]playerSkillEffect!EW135</f>
        <v>10</v>
      </c>
      <c r="EX135" s="142">
        <f>[1]playerSkillEffect!EX135</f>
        <v>0</v>
      </c>
      <c r="EY135" s="142">
        <f>[1]playerSkillEffect!EY135</f>
        <v>0</v>
      </c>
      <c r="EZ135" s="142">
        <f>[1]playerSkillEffect!EZ135</f>
        <v>100</v>
      </c>
      <c r="FA135" s="142">
        <f>[1]playerSkillEffect!FA135</f>
        <v>0</v>
      </c>
      <c r="FB135" s="142">
        <f>[1]playerSkillEffect!FB135</f>
        <v>0</v>
      </c>
      <c r="FC135" s="142">
        <f>[1]playerSkillEffect!FC135</f>
        <v>0</v>
      </c>
      <c r="FD135" s="142">
        <f>[1]playerSkillEffect!FD135</f>
        <v>0</v>
      </c>
      <c r="FE135" s="142">
        <f>[1]playerSkillEffect!FE135</f>
        <v>0</v>
      </c>
      <c r="FF135" s="142">
        <f>[1]playerSkillEffect!FF135</f>
        <v>0</v>
      </c>
      <c r="FG135" s="142">
        <f>[1]playerSkillEffect!FG135</f>
        <v>2</v>
      </c>
      <c r="FH135" s="142">
        <f>[1]playerSkillEffect!FH135</f>
        <v>0</v>
      </c>
      <c r="FI135" s="142">
        <f>[1]playerSkillEffect!FI135</f>
        <v>20</v>
      </c>
      <c r="FJ135" s="142">
        <f>[1]playerSkillEffect!FJ135</f>
        <v>10</v>
      </c>
      <c r="FK135" s="142">
        <f>[1]playerSkillEffect!FK135</f>
        <v>0</v>
      </c>
      <c r="FL135" s="142">
        <f>[1]playerSkillEffect!FL135</f>
        <v>0</v>
      </c>
      <c r="FM135" s="142">
        <f>[1]playerSkillEffect!FM135</f>
        <v>100</v>
      </c>
      <c r="FN135" s="142">
        <f>[1]playerSkillEffect!FN135</f>
        <v>0</v>
      </c>
      <c r="FO135" s="142">
        <f>[1]playerSkillEffect!FO135</f>
        <v>0</v>
      </c>
      <c r="FP135" s="142">
        <f>[1]playerSkillEffect!FP135</f>
        <v>0</v>
      </c>
      <c r="FQ135" s="142">
        <f>[1]playerSkillEffect!FQ135</f>
        <v>0</v>
      </c>
      <c r="FR135" s="142">
        <f>[1]playerSkillEffect!FR135</f>
        <v>0</v>
      </c>
      <c r="FS135" s="142">
        <f>[1]playerSkillEffect!FS135</f>
        <v>0</v>
      </c>
      <c r="FT135" s="142">
        <f>[1]playerSkillEffect!FT135</f>
        <v>0</v>
      </c>
      <c r="FU135" s="142">
        <f>[1]playerSkillEffect!FU135</f>
        <v>2</v>
      </c>
      <c r="FV135" s="142">
        <f>[1]playerSkillEffect!FV135</f>
        <v>0</v>
      </c>
      <c r="FW135" s="142">
        <f>[1]playerSkillEffect!FW135</f>
        <v>20</v>
      </c>
      <c r="FX135" s="142">
        <f>[1]playerSkillEffect!FX135</f>
        <v>0</v>
      </c>
      <c r="FY135" s="142">
        <f>[1]playerSkillEffect!FY135</f>
        <v>1</v>
      </c>
      <c r="FZ135" s="142">
        <f>[1]playerSkillEffect!FZ135</f>
        <v>0</v>
      </c>
      <c r="GA135" s="142">
        <f>[1]playerSkillEffect!GA135</f>
        <v>0</v>
      </c>
      <c r="GB135" s="142">
        <f>[1]playerSkillEffect!GB135</f>
        <v>0</v>
      </c>
      <c r="GC135" s="142">
        <f>[1]playerSkillEffect!GC135</f>
        <v>0</v>
      </c>
      <c r="GD135" s="142">
        <f>[1]playerSkillEffect!GD135</f>
        <v>0</v>
      </c>
      <c r="GE135" s="142">
        <f>[1]playerSkillEffect!GE135</f>
        <v>0</v>
      </c>
      <c r="GF135" s="142">
        <f>[1]playerSkillEffect!GF135</f>
        <v>0</v>
      </c>
      <c r="GG135" s="142">
        <f>[1]playerSkillEffect!GG135</f>
        <v>0</v>
      </c>
      <c r="GH135" s="142">
        <f>[1]playerSkillEffect!GH135</f>
        <v>0</v>
      </c>
    </row>
    <row r="136" spans="1:190">
      <c r="A136" s="142">
        <f>[1]playerSkillEffect!A136</f>
        <v>49008</v>
      </c>
      <c r="B136" s="142" t="str">
        <f>[1]playerSkillEffect!B136</f>
        <v>龙王神力</v>
      </c>
      <c r="C136" s="142">
        <f>[1]playerSkillEffect!C136</f>
        <v>3</v>
      </c>
      <c r="D136" s="142">
        <f>[1]playerSkillEffect!D136</f>
        <v>0</v>
      </c>
      <c r="E136" s="142">
        <f>[1]playerSkillEffect!E136</f>
        <v>0</v>
      </c>
      <c r="F136" s="142">
        <f>[1]playerSkillEffect!F136</f>
        <v>3</v>
      </c>
      <c r="G136" s="142">
        <f>[1]playerSkillEffect!G136</f>
        <v>3</v>
      </c>
      <c r="H136" s="142">
        <f>[1]playerSkillEffect!H136</f>
        <v>3</v>
      </c>
      <c r="I136" s="142">
        <f>[1]playerSkillEffect!I136</f>
        <v>0</v>
      </c>
      <c r="J136" s="142">
        <f>[1]playerSkillEffect!J136</f>
        <v>0</v>
      </c>
      <c r="K136" s="142">
        <f>[1]playerSkillEffect!K136</f>
        <v>0</v>
      </c>
      <c r="L136" s="142">
        <f>[1]playerSkillEffect!L136</f>
        <v>0</v>
      </c>
      <c r="M136" s="142">
        <f>[1]playerSkillEffect!M136</f>
        <v>0</v>
      </c>
      <c r="N136" s="142" t="str">
        <f>[1]playerSkillEffect!N136</f>
        <v>PLAYERSKILL_49008</v>
      </c>
      <c r="O136" s="142" t="str">
        <f>[1]playerSkillEffect!O136</f>
        <v>PLAYERSKILLDES_49008</v>
      </c>
      <c r="P136" s="142" t="str">
        <f>[1]playerSkillEffect!P136</f>
        <v>PLAYERSKILLDES2_49008</v>
      </c>
      <c r="Q136" s="142" t="str">
        <f>[1]playerSkillEffect!Q136</f>
        <v>PLAYERSKILLDES3_49008</v>
      </c>
      <c r="R136" s="142">
        <f>[1]playerSkillEffect!R136</f>
        <v>0</v>
      </c>
      <c r="S136" s="142" t="str">
        <f>[1]playerSkillEffect!S136</f>
        <v>ps_longwangshenli</v>
      </c>
      <c r="T136" s="142">
        <f>[1]playerSkillEffect!T136</f>
        <v>100</v>
      </c>
      <c r="U136" s="142">
        <f>[1]playerSkillEffect!U136</f>
        <v>0</v>
      </c>
      <c r="V136" s="142">
        <f>[1]playerSkillEffect!V136</f>
        <v>0</v>
      </c>
      <c r="W136" s="142">
        <f>[1]playerSkillEffect!W136</f>
        <v>0</v>
      </c>
      <c r="X136" s="142">
        <f>[1]playerSkillEffect!X136</f>
        <v>0</v>
      </c>
      <c r="Y136" s="142">
        <f>[1]playerSkillEffect!Y136</f>
        <v>0</v>
      </c>
      <c r="Z136" s="142">
        <f>[1]playerSkillEffect!Z136</f>
        <v>0</v>
      </c>
      <c r="AA136" s="142" t="str">
        <f>[1]playerSkillEffect!AA136</f>
        <v>[["longwangshenlitexiao_longwangshenlitexiao",1]]</v>
      </c>
      <c r="AB136" s="142">
        <f>[1]playerSkillEffect!AB136</f>
        <v>0</v>
      </c>
      <c r="AC136" s="142">
        <f>[1]playerSkillEffect!AC136</f>
        <v>0</v>
      </c>
      <c r="AD136" s="142">
        <f>[1]playerSkillEffect!AD136</f>
        <v>0</v>
      </c>
      <c r="AE136" s="142">
        <f>[1]playerSkillEffect!AE136</f>
        <v>0</v>
      </c>
      <c r="AF136" s="142">
        <f>[1]playerSkillEffect!AF136</f>
        <v>0</v>
      </c>
      <c r="AG136" s="142">
        <f>[1]playerSkillEffect!AG136</f>
        <v>0</v>
      </c>
      <c r="AH136" s="142">
        <f>[1]playerSkillEffect!AH136</f>
        <v>0</v>
      </c>
      <c r="AI136" s="142">
        <f>[1]playerSkillEffect!AI136</f>
        <v>0</v>
      </c>
      <c r="AJ136" s="142">
        <f>[1]playerSkillEffect!AJ136</f>
        <v>0</v>
      </c>
      <c r="AK136" s="142">
        <f>[1]playerSkillEffect!AK136</f>
        <v>0</v>
      </c>
      <c r="AL136" s="142">
        <f>[1]playerSkillEffect!AL136</f>
        <v>0</v>
      </c>
      <c r="AM136" s="142">
        <f>[1]playerSkillEffect!AM136</f>
        <v>0</v>
      </c>
      <c r="AN136" s="142">
        <f>[1]playerSkillEffect!AN136</f>
        <v>0</v>
      </c>
      <c r="AO136" s="142">
        <f>[1]playerSkillEffect!AO136</f>
        <v>0</v>
      </c>
      <c r="AP136" s="142">
        <f>[1]playerSkillEffect!AP136</f>
        <v>12</v>
      </c>
      <c r="AQ136" s="142">
        <f>[1]playerSkillEffect!AQ136</f>
        <v>1</v>
      </c>
      <c r="AR136" s="142">
        <f>[1]playerSkillEffect!AR136</f>
        <v>0</v>
      </c>
      <c r="AS136" s="142">
        <f>[1]playerSkillEffect!AS136</f>
        <v>0</v>
      </c>
      <c r="AT136" s="142" t="str">
        <f>[1]playerSkillEffect!AT136</f>
        <v>[20000,500]</v>
      </c>
      <c r="AU136" s="142" t="str">
        <f>[1]playerSkillEffect!AU136</f>
        <v>[0,0]</v>
      </c>
      <c r="AV136" s="142" t="str">
        <f>[1]playerSkillEffect!AV136</f>
        <v>[0,0]</v>
      </c>
      <c r="AW136" s="142">
        <f>[1]playerSkillEffect!AW136</f>
        <v>1</v>
      </c>
      <c r="AX136" s="142">
        <f>[1]playerSkillEffect!AX136</f>
        <v>1</v>
      </c>
      <c r="AY136" s="142">
        <f>[1]playerSkillEffect!AY136</f>
        <v>1</v>
      </c>
      <c r="AZ136" s="142">
        <f>[1]playerSkillEffect!AZ136</f>
        <v>0</v>
      </c>
      <c r="BA136" s="142">
        <f>[1]playerSkillEffect!BA136</f>
        <v>0</v>
      </c>
      <c r="BB136" s="142">
        <f>[1]playerSkillEffect!BB136</f>
        <v>1</v>
      </c>
      <c r="BC136" s="142">
        <f>[1]playerSkillEffect!BC136</f>
        <v>0</v>
      </c>
      <c r="BD136" s="142">
        <f>[1]playerSkillEffect!BD136</f>
        <v>0</v>
      </c>
      <c r="BE136" s="142">
        <f>[1]playerSkillEffect!BE136</f>
        <v>0</v>
      </c>
      <c r="BF136" s="142">
        <f>[1]playerSkillEffect!BF136</f>
        <v>0</v>
      </c>
      <c r="BG136" s="142">
        <f>[1]playerSkillEffect!BG136</f>
        <v>0</v>
      </c>
      <c r="BH136" s="142">
        <f>[1]playerSkillEffect!BH136</f>
        <v>100</v>
      </c>
      <c r="BI136" s="142">
        <f>[1]playerSkillEffect!BI136</f>
        <v>0</v>
      </c>
      <c r="BJ136" s="142">
        <f>[1]playerSkillEffect!BJ136</f>
        <v>0</v>
      </c>
      <c r="BK136" s="142">
        <f>[1]playerSkillEffect!BK136</f>
        <v>0</v>
      </c>
      <c r="BL136" s="142">
        <f>[1]playerSkillEffect!BL136</f>
        <v>0</v>
      </c>
      <c r="BM136" s="142">
        <f>[1]playerSkillEffect!BM136</f>
        <v>0</v>
      </c>
      <c r="BN136" s="142">
        <f>[1]playerSkillEffect!BN136</f>
        <v>43</v>
      </c>
      <c r="BO136" s="142">
        <f>[1]playerSkillEffect!BO136</f>
        <v>0</v>
      </c>
      <c r="BP136" s="142">
        <f>[1]playerSkillEffect!BP136</f>
        <v>0</v>
      </c>
      <c r="BQ136" s="142">
        <f>[1]playerSkillEffect!BQ136</f>
        <v>3</v>
      </c>
      <c r="BR136" s="142">
        <f>[1]playerSkillEffect!BR136</f>
        <v>0</v>
      </c>
      <c r="BS136" s="142" t="str">
        <f>[1]playerSkillEffect!BS136</f>
        <v/>
      </c>
      <c r="BT136" s="142">
        <f>[1]playerSkillEffect!BT136</f>
        <v>0</v>
      </c>
      <c r="BU136" s="142" t="str">
        <f>[1]playerSkillEffect!BU136</f>
        <v/>
      </c>
      <c r="BV136" s="142">
        <f>[1]playerSkillEffect!BV136</f>
        <v>0</v>
      </c>
      <c r="BW136" s="142" t="str">
        <f>[1]playerSkillEffect!BW136</f>
        <v/>
      </c>
      <c r="BX136" s="142">
        <f>[1]playerSkillEffect!BX136</f>
        <v>5</v>
      </c>
      <c r="BY136" s="142" t="str">
        <f>[1]playerSkillEffect!BY136</f>
        <v/>
      </c>
      <c r="BZ136" s="142" t="str">
        <f>[1]playerSkillEffect!BZ136</f>
        <v/>
      </c>
      <c r="CA136" s="142">
        <f>[1]playerSkillEffect!CA136</f>
        <v>0</v>
      </c>
      <c r="CB136" s="142" t="str">
        <f>[1]playerSkillEffect!CB136</f>
        <v/>
      </c>
      <c r="CC136" s="142">
        <f>[1]playerSkillEffect!CC136</f>
        <v>0</v>
      </c>
      <c r="CD136" s="142">
        <f>[1]playerSkillEffect!CD136</f>
        <v>0</v>
      </c>
      <c r="CE136" s="142">
        <f>[1]playerSkillEffect!CE136</f>
        <v>9008</v>
      </c>
      <c r="CF136" s="142" t="str">
        <f>[1]playerSkillEffect!CF136</f>
        <v>[1,1]</v>
      </c>
      <c r="CG136" s="142" t="str">
        <f>[1]playerSkillEffect!CG136</f>
        <v>[1,0]</v>
      </c>
      <c r="CH136" s="142" t="str">
        <f>[1]playerSkillEffect!CH136</f>
        <v/>
      </c>
      <c r="CI136" s="142" t="str">
        <f>[1]playerSkillEffect!CI136</f>
        <v/>
      </c>
      <c r="CJ136" s="142">
        <f>[1]playerSkillEffect!CJ136</f>
        <v>0</v>
      </c>
      <c r="CK136" s="142">
        <f>[1]playerSkillEffect!CK136</f>
        <v>0</v>
      </c>
      <c r="CL136" s="142">
        <f>[1]playerSkillEffect!CL136</f>
        <v>0</v>
      </c>
      <c r="CM136" s="142">
        <f>[1]playerSkillEffect!CM136</f>
        <v>0</v>
      </c>
      <c r="CN136" s="142">
        <f>[1]playerSkillEffect!CN136</f>
        <v>0</v>
      </c>
      <c r="CO136" s="142">
        <f>[1]playerSkillEffect!CO136</f>
        <v>0</v>
      </c>
      <c r="CP136" s="142">
        <f>[1]playerSkillEffect!CP136</f>
        <v>0</v>
      </c>
      <c r="CQ136" s="142">
        <f>[1]playerSkillEffect!CQ136</f>
        <v>0</v>
      </c>
      <c r="CR136" s="142">
        <f>[1]playerSkillEffect!CR136</f>
        <v>0</v>
      </c>
      <c r="CS136" s="142">
        <f>[1]playerSkillEffect!CS136</f>
        <v>0</v>
      </c>
      <c r="CT136" s="142">
        <f>[1]playerSkillEffect!CT136</f>
        <v>0</v>
      </c>
      <c r="CU136" s="142">
        <f>[1]playerSkillEffect!CU136</f>
        <v>0</v>
      </c>
      <c r="CV136" s="142">
        <f>[1]playerSkillEffect!CV136</f>
        <v>0</v>
      </c>
      <c r="CW136" s="142">
        <f>[1]playerSkillEffect!CW136</f>
        <v>0</v>
      </c>
      <c r="CX136" s="142">
        <f>[1]playerSkillEffect!CX136</f>
        <v>0</v>
      </c>
      <c r="CY136" s="142">
        <f>[1]playerSkillEffect!CY136</f>
        <v>0</v>
      </c>
      <c r="CZ136" s="142">
        <f>[1]playerSkillEffect!CZ136</f>
        <v>0</v>
      </c>
      <c r="DA136" s="142">
        <f>[1]playerSkillEffect!DA136</f>
        <v>0</v>
      </c>
      <c r="DB136" s="142">
        <f>[1]playerSkillEffect!DB136</f>
        <v>0</v>
      </c>
      <c r="DC136" s="142">
        <f>[1]playerSkillEffect!DC136</f>
        <v>0</v>
      </c>
      <c r="DD136" s="142">
        <f>[1]playerSkillEffect!DD136</f>
        <v>0</v>
      </c>
      <c r="DE136" s="142">
        <f>[1]playerSkillEffect!DE136</f>
        <v>0</v>
      </c>
      <c r="DF136" s="142">
        <f>[1]playerSkillEffect!DF136</f>
        <v>0</v>
      </c>
      <c r="DG136" s="142">
        <f>[1]playerSkillEffect!DG136</f>
        <v>0</v>
      </c>
      <c r="DH136" s="142">
        <f>[1]playerSkillEffect!DH136</f>
        <v>0</v>
      </c>
      <c r="DI136" s="142">
        <f>[1]playerSkillEffect!DI136</f>
        <v>0</v>
      </c>
      <c r="DJ136" s="142">
        <f>[1]playerSkillEffect!DJ136</f>
        <v>0</v>
      </c>
      <c r="DK136" s="142">
        <f>[1]playerSkillEffect!DK136</f>
        <v>0</v>
      </c>
      <c r="DL136" s="142">
        <f>[1]playerSkillEffect!DL136</f>
        <v>0</v>
      </c>
      <c r="DM136" s="142">
        <f>[1]playerSkillEffect!DM136</f>
        <v>0</v>
      </c>
      <c r="DN136" s="142">
        <f>[1]playerSkillEffect!DN136</f>
        <v>0</v>
      </c>
      <c r="DO136" s="142">
        <f>[1]playerSkillEffect!DO136</f>
        <v>0</v>
      </c>
      <c r="DP136" s="142">
        <f>[1]playerSkillEffect!DP136</f>
        <v>0</v>
      </c>
      <c r="DQ136" s="142">
        <f>[1]playerSkillEffect!DQ136</f>
        <v>0</v>
      </c>
      <c r="DR136" s="142">
        <f>[1]playerSkillEffect!DR136</f>
        <v>0</v>
      </c>
      <c r="DS136" s="142">
        <f>[1]playerSkillEffect!DS136</f>
        <v>0</v>
      </c>
      <c r="DT136" s="142">
        <f>[1]playerSkillEffect!DT136</f>
        <v>0</v>
      </c>
      <c r="DU136" s="142">
        <f>[1]playerSkillEffect!DU136</f>
        <v>0</v>
      </c>
      <c r="DV136" s="142">
        <f>[1]playerSkillEffect!DV136</f>
        <v>0</v>
      </c>
      <c r="DW136" s="142">
        <f>[1]playerSkillEffect!DW136</f>
        <v>0</v>
      </c>
      <c r="DX136" s="142">
        <f>[1]playerSkillEffect!DX136</f>
        <v>0</v>
      </c>
      <c r="DY136" s="142">
        <f>[1]playerSkillEffect!DY136</f>
        <v>0</v>
      </c>
      <c r="DZ136" s="142">
        <f>[1]playerSkillEffect!DZ136</f>
        <v>0</v>
      </c>
      <c r="EA136" s="142">
        <f>[1]playerSkillEffect!EA136</f>
        <v>0</v>
      </c>
      <c r="EB136" s="142">
        <f>[1]playerSkillEffect!EB136</f>
        <v>0</v>
      </c>
      <c r="EC136" s="142">
        <f>[1]playerSkillEffect!EC136</f>
        <v>0</v>
      </c>
      <c r="ED136" s="142">
        <f>[1]playerSkillEffect!ED136</f>
        <v>0</v>
      </c>
      <c r="EE136" s="142">
        <f>[1]playerSkillEffect!EE136</f>
        <v>0</v>
      </c>
      <c r="EF136" s="142">
        <f>[1]playerSkillEffect!EF136</f>
        <v>0</v>
      </c>
      <c r="EG136" s="142">
        <f>[1]playerSkillEffect!EG136</f>
        <v>0</v>
      </c>
      <c r="EH136" s="142">
        <f>[1]playerSkillEffect!EH136</f>
        <v>0</v>
      </c>
      <c r="EI136" s="142">
        <f>[1]playerSkillEffect!EI136</f>
        <v>0</v>
      </c>
      <c r="EJ136" s="142">
        <f>[1]playerSkillEffect!EJ136</f>
        <v>0</v>
      </c>
      <c r="EK136" s="142">
        <f>[1]playerSkillEffect!EK136</f>
        <v>0</v>
      </c>
      <c r="EL136" s="142">
        <f>[1]playerSkillEffect!EL136</f>
        <v>0</v>
      </c>
      <c r="EM136" s="142">
        <f>[1]playerSkillEffect!EM136</f>
        <v>0</v>
      </c>
      <c r="EN136" s="142">
        <f>[1]playerSkillEffect!EN136</f>
        <v>0</v>
      </c>
      <c r="EO136" s="142">
        <f>[1]playerSkillEffect!EO136</f>
        <v>0</v>
      </c>
      <c r="EP136" s="142">
        <f>[1]playerSkillEffect!EP136</f>
        <v>0</v>
      </c>
      <c r="EQ136" s="142">
        <f>[1]playerSkillEffect!EQ136</f>
        <v>0</v>
      </c>
      <c r="ER136" s="142">
        <f>[1]playerSkillEffect!ER136</f>
        <v>0</v>
      </c>
      <c r="ES136" s="142">
        <f>[1]playerSkillEffect!ES136</f>
        <v>0</v>
      </c>
      <c r="ET136" s="142">
        <f>[1]playerSkillEffect!ET136</f>
        <v>0</v>
      </c>
      <c r="EU136" s="142">
        <f>[1]playerSkillEffect!EU136</f>
        <v>0</v>
      </c>
      <c r="EV136" s="142">
        <f>[1]playerSkillEffect!EV136</f>
        <v>0</v>
      </c>
      <c r="EW136" s="142">
        <f>[1]playerSkillEffect!EW136</f>
        <v>10</v>
      </c>
      <c r="EX136" s="142">
        <f>[1]playerSkillEffect!EX136</f>
        <v>0</v>
      </c>
      <c r="EY136" s="142">
        <f>[1]playerSkillEffect!EY136</f>
        <v>0</v>
      </c>
      <c r="EZ136" s="142">
        <f>[1]playerSkillEffect!EZ136</f>
        <v>100</v>
      </c>
      <c r="FA136" s="142">
        <f>[1]playerSkillEffect!FA136</f>
        <v>0</v>
      </c>
      <c r="FB136" s="142">
        <f>[1]playerSkillEffect!FB136</f>
        <v>0</v>
      </c>
      <c r="FC136" s="142">
        <f>[1]playerSkillEffect!FC136</f>
        <v>0</v>
      </c>
      <c r="FD136" s="142">
        <f>[1]playerSkillEffect!FD136</f>
        <v>0</v>
      </c>
      <c r="FE136" s="142">
        <f>[1]playerSkillEffect!FE136</f>
        <v>0</v>
      </c>
      <c r="FF136" s="142">
        <f>[1]playerSkillEffect!FF136</f>
        <v>0</v>
      </c>
      <c r="FG136" s="142">
        <f>[1]playerSkillEffect!FG136</f>
        <v>2</v>
      </c>
      <c r="FH136" s="142">
        <f>[1]playerSkillEffect!FH136</f>
        <v>0</v>
      </c>
      <c r="FI136" s="142">
        <f>[1]playerSkillEffect!FI136</f>
        <v>20</v>
      </c>
      <c r="FJ136" s="142">
        <f>[1]playerSkillEffect!FJ136</f>
        <v>10</v>
      </c>
      <c r="FK136" s="142">
        <f>[1]playerSkillEffect!FK136</f>
        <v>0</v>
      </c>
      <c r="FL136" s="142">
        <f>[1]playerSkillEffect!FL136</f>
        <v>0</v>
      </c>
      <c r="FM136" s="142">
        <f>[1]playerSkillEffect!FM136</f>
        <v>100</v>
      </c>
      <c r="FN136" s="142">
        <f>[1]playerSkillEffect!FN136</f>
        <v>0</v>
      </c>
      <c r="FO136" s="142">
        <f>[1]playerSkillEffect!FO136</f>
        <v>0</v>
      </c>
      <c r="FP136" s="142">
        <f>[1]playerSkillEffect!FP136</f>
        <v>0</v>
      </c>
      <c r="FQ136" s="142">
        <f>[1]playerSkillEffect!FQ136</f>
        <v>0</v>
      </c>
      <c r="FR136" s="142">
        <f>[1]playerSkillEffect!FR136</f>
        <v>0</v>
      </c>
      <c r="FS136" s="142">
        <f>[1]playerSkillEffect!FS136</f>
        <v>0</v>
      </c>
      <c r="FT136" s="142">
        <f>[1]playerSkillEffect!FT136</f>
        <v>0</v>
      </c>
      <c r="FU136" s="142">
        <f>[1]playerSkillEffect!FU136</f>
        <v>2</v>
      </c>
      <c r="FV136" s="142">
        <f>[1]playerSkillEffect!FV136</f>
        <v>0</v>
      </c>
      <c r="FW136" s="142">
        <f>[1]playerSkillEffect!FW136</f>
        <v>20</v>
      </c>
      <c r="FX136" s="142">
        <f>[1]playerSkillEffect!FX136</f>
        <v>2000</v>
      </c>
      <c r="FY136" s="142">
        <f>[1]playerSkillEffect!FY136</f>
        <v>1</v>
      </c>
      <c r="FZ136" s="142">
        <f>[1]playerSkillEffect!FZ136</f>
        <v>0</v>
      </c>
      <c r="GA136" s="142">
        <f>[1]playerSkillEffect!GA136</f>
        <v>0</v>
      </c>
      <c r="GB136" s="142">
        <f>[1]playerSkillEffect!GB136</f>
        <v>0</v>
      </c>
      <c r="GC136" s="142">
        <f>[1]playerSkillEffect!GC136</f>
        <v>0</v>
      </c>
      <c r="GD136" s="142">
        <f>[1]playerSkillEffect!GD136</f>
        <v>0</v>
      </c>
      <c r="GE136" s="142">
        <f>[1]playerSkillEffect!GE136</f>
        <v>0</v>
      </c>
      <c r="GF136" s="142">
        <f>[1]playerSkillEffect!GF136</f>
        <v>0</v>
      </c>
      <c r="GG136" s="142">
        <f>[1]playerSkillEffect!GG136</f>
        <v>0</v>
      </c>
      <c r="GH136" s="142">
        <f>[1]playerSkillEffect!GH136</f>
        <v>0</v>
      </c>
    </row>
    <row r="137" spans="1:190">
      <c r="A137" s="142">
        <f>[1]playerSkillEffect!A137</f>
        <v>490081</v>
      </c>
      <c r="B137" s="142" t="str">
        <f>[1]playerSkillEffect!B137</f>
        <v>龙王神力</v>
      </c>
      <c r="C137" s="142">
        <f>[1]playerSkillEffect!C137</f>
        <v>3</v>
      </c>
      <c r="D137" s="142">
        <f>[1]playerSkillEffect!D137</f>
        <v>0</v>
      </c>
      <c r="E137" s="142">
        <f>[1]playerSkillEffect!E137</f>
        <v>0</v>
      </c>
      <c r="F137" s="142">
        <f>[1]playerSkillEffect!F137</f>
        <v>3</v>
      </c>
      <c r="G137" s="142">
        <f>[1]playerSkillEffect!G137</f>
        <v>3</v>
      </c>
      <c r="H137" s="142">
        <f>[1]playerSkillEffect!H137</f>
        <v>3</v>
      </c>
      <c r="I137" s="142">
        <f>[1]playerSkillEffect!I137</f>
        <v>0</v>
      </c>
      <c r="J137" s="142">
        <f>[1]playerSkillEffect!J137</f>
        <v>0</v>
      </c>
      <c r="K137" s="142">
        <f>[1]playerSkillEffect!K137</f>
        <v>0</v>
      </c>
      <c r="L137" s="142">
        <f>[1]playerSkillEffect!L137</f>
        <v>0</v>
      </c>
      <c r="M137" s="142">
        <f>[1]playerSkillEffect!M137</f>
        <v>0</v>
      </c>
      <c r="N137" s="142" t="str">
        <f>[1]playerSkillEffect!N137</f>
        <v>PLAYERSKILL_49008</v>
      </c>
      <c r="O137" s="142" t="str">
        <f>[1]playerSkillEffect!O137</f>
        <v>PLAYERSKILLDES_490081</v>
      </c>
      <c r="P137" s="142" t="str">
        <f>[1]playerSkillEffect!P137</f>
        <v>PLAYERSKILLDES2_490081</v>
      </c>
      <c r="Q137" s="142" t="str">
        <f>[1]playerSkillEffect!Q137</f>
        <v>PLAYERSKILLDES3_490081</v>
      </c>
      <c r="R137" s="142" t="str">
        <f>[1]playerSkillEffect!R137</f>
        <v>PLAYERSKILLDESEX_490081</v>
      </c>
      <c r="S137" s="142" t="str">
        <f>[1]playerSkillEffect!S137</f>
        <v>ps_longwangshenli</v>
      </c>
      <c r="T137" s="142">
        <f>[1]playerSkillEffect!T137</f>
        <v>100</v>
      </c>
      <c r="U137" s="142">
        <f>[1]playerSkillEffect!U137</f>
        <v>0</v>
      </c>
      <c r="V137" s="142">
        <f>[1]playerSkillEffect!V137</f>
        <v>0</v>
      </c>
      <c r="W137" s="142">
        <f>[1]playerSkillEffect!W137</f>
        <v>0</v>
      </c>
      <c r="X137" s="142">
        <f>[1]playerSkillEffect!X137</f>
        <v>0</v>
      </c>
      <c r="Y137" s="142">
        <f>[1]playerSkillEffect!Y137</f>
        <v>0</v>
      </c>
      <c r="Z137" s="142">
        <f>[1]playerSkillEffect!Z137</f>
        <v>0</v>
      </c>
      <c r="AA137" s="142" t="str">
        <f>[1]playerSkillEffect!AA137</f>
        <v>[["longwangshenlitexiao_longwangshenlitexiao",1]]</v>
      </c>
      <c r="AB137" s="142">
        <f>[1]playerSkillEffect!AB137</f>
        <v>0</v>
      </c>
      <c r="AC137" s="142">
        <f>[1]playerSkillEffect!AC137</f>
        <v>0</v>
      </c>
      <c r="AD137" s="142">
        <f>[1]playerSkillEffect!AD137</f>
        <v>0</v>
      </c>
      <c r="AE137" s="142">
        <f>[1]playerSkillEffect!AE137</f>
        <v>0</v>
      </c>
      <c r="AF137" s="142">
        <f>[1]playerSkillEffect!AF137</f>
        <v>0</v>
      </c>
      <c r="AG137" s="142">
        <f>[1]playerSkillEffect!AG137</f>
        <v>0</v>
      </c>
      <c r="AH137" s="142">
        <f>[1]playerSkillEffect!AH137</f>
        <v>0</v>
      </c>
      <c r="AI137" s="142">
        <f>[1]playerSkillEffect!AI137</f>
        <v>0</v>
      </c>
      <c r="AJ137" s="142">
        <f>[1]playerSkillEffect!AJ137</f>
        <v>0</v>
      </c>
      <c r="AK137" s="142">
        <f>[1]playerSkillEffect!AK137</f>
        <v>0</v>
      </c>
      <c r="AL137" s="142">
        <f>[1]playerSkillEffect!AL137</f>
        <v>0</v>
      </c>
      <c r="AM137" s="142">
        <f>[1]playerSkillEffect!AM137</f>
        <v>0</v>
      </c>
      <c r="AN137" s="142">
        <f>[1]playerSkillEffect!AN137</f>
        <v>0</v>
      </c>
      <c r="AO137" s="142">
        <f>[1]playerSkillEffect!AO137</f>
        <v>0</v>
      </c>
      <c r="AP137" s="142">
        <f>[1]playerSkillEffect!AP137</f>
        <v>12</v>
      </c>
      <c r="AQ137" s="142">
        <f>[1]playerSkillEffect!AQ137</f>
        <v>1</v>
      </c>
      <c r="AR137" s="142">
        <f>[1]playerSkillEffect!AR137</f>
        <v>0</v>
      </c>
      <c r="AS137" s="142">
        <f>[1]playerSkillEffect!AS137</f>
        <v>0</v>
      </c>
      <c r="AT137" s="142" t="str">
        <f>[1]playerSkillEffect!AT137</f>
        <v>[20000,500]</v>
      </c>
      <c r="AU137" s="142" t="str">
        <f>[1]playerSkillEffect!AU137</f>
        <v>[0,0]</v>
      </c>
      <c r="AV137" s="142" t="str">
        <f>[1]playerSkillEffect!AV137</f>
        <v>[0,0]</v>
      </c>
      <c r="AW137" s="142">
        <f>[1]playerSkillEffect!AW137</f>
        <v>1</v>
      </c>
      <c r="AX137" s="142">
        <f>[1]playerSkillEffect!AX137</f>
        <v>1</v>
      </c>
      <c r="AY137" s="142">
        <f>[1]playerSkillEffect!AY137</f>
        <v>1</v>
      </c>
      <c r="AZ137" s="142">
        <f>[1]playerSkillEffect!AZ137</f>
        <v>0</v>
      </c>
      <c r="BA137" s="142">
        <f>[1]playerSkillEffect!BA137</f>
        <v>0</v>
      </c>
      <c r="BB137" s="142">
        <f>[1]playerSkillEffect!BB137</f>
        <v>1</v>
      </c>
      <c r="BC137" s="142">
        <f>[1]playerSkillEffect!BC137</f>
        <v>0</v>
      </c>
      <c r="BD137" s="142">
        <f>[1]playerSkillEffect!BD137</f>
        <v>0</v>
      </c>
      <c r="BE137" s="142">
        <f>[1]playerSkillEffect!BE137</f>
        <v>0</v>
      </c>
      <c r="BF137" s="142">
        <f>[1]playerSkillEffect!BF137</f>
        <v>0</v>
      </c>
      <c r="BG137" s="142">
        <f>[1]playerSkillEffect!BG137</f>
        <v>0</v>
      </c>
      <c r="BH137" s="142">
        <f>[1]playerSkillEffect!BH137</f>
        <v>100</v>
      </c>
      <c r="BI137" s="142">
        <f>[1]playerSkillEffect!BI137</f>
        <v>0</v>
      </c>
      <c r="BJ137" s="142">
        <f>[1]playerSkillEffect!BJ137</f>
        <v>0</v>
      </c>
      <c r="BK137" s="142">
        <f>[1]playerSkillEffect!BK137</f>
        <v>0</v>
      </c>
      <c r="BL137" s="142">
        <f>[1]playerSkillEffect!BL137</f>
        <v>0</v>
      </c>
      <c r="BM137" s="142">
        <f>[1]playerSkillEffect!BM137</f>
        <v>0</v>
      </c>
      <c r="BN137" s="142">
        <f>[1]playerSkillEffect!BN137</f>
        <v>43</v>
      </c>
      <c r="BO137" s="142">
        <f>[1]playerSkillEffect!BO137</f>
        <v>0</v>
      </c>
      <c r="BP137" s="142">
        <f>[1]playerSkillEffect!BP137</f>
        <v>0</v>
      </c>
      <c r="BQ137" s="142">
        <f>[1]playerSkillEffect!BQ137</f>
        <v>3</v>
      </c>
      <c r="BR137" s="142">
        <f>[1]playerSkillEffect!BR137</f>
        <v>0</v>
      </c>
      <c r="BS137" s="142" t="str">
        <f>[1]playerSkillEffect!BS137</f>
        <v/>
      </c>
      <c r="BT137" s="142">
        <f>[1]playerSkillEffect!BT137</f>
        <v>0</v>
      </c>
      <c r="BU137" s="142" t="str">
        <f>[1]playerSkillEffect!BU137</f>
        <v/>
      </c>
      <c r="BV137" s="142">
        <f>[1]playerSkillEffect!BV137</f>
        <v>0</v>
      </c>
      <c r="BW137" s="142" t="str">
        <f>[1]playerSkillEffect!BW137</f>
        <v/>
      </c>
      <c r="BX137" s="142">
        <f>[1]playerSkillEffect!BX137</f>
        <v>5</v>
      </c>
      <c r="BY137" s="142" t="str">
        <f>[1]playerSkillEffect!BY137</f>
        <v/>
      </c>
      <c r="BZ137" s="142" t="str">
        <f>[1]playerSkillEffect!BZ137</f>
        <v/>
      </c>
      <c r="CA137" s="142">
        <f>[1]playerSkillEffect!CA137</f>
        <v>0</v>
      </c>
      <c r="CB137" s="142" t="str">
        <f>[1]playerSkillEffect!CB137</f>
        <v/>
      </c>
      <c r="CC137" s="142">
        <f>[1]playerSkillEffect!CC137</f>
        <v>0</v>
      </c>
      <c r="CD137" s="142">
        <f>[1]playerSkillEffect!CD137</f>
        <v>0</v>
      </c>
      <c r="CE137" s="142">
        <f>[1]playerSkillEffect!CE137</f>
        <v>90081</v>
      </c>
      <c r="CF137" s="142" t="str">
        <f>[1]playerSkillEffect!CF137</f>
        <v>[1,1]</v>
      </c>
      <c r="CG137" s="142" t="str">
        <f>[1]playerSkillEffect!CG137</f>
        <v>[1,0]</v>
      </c>
      <c r="CH137" s="142" t="str">
        <f>[1]playerSkillEffect!CH137</f>
        <v/>
      </c>
      <c r="CI137" s="142" t="str">
        <f>[1]playerSkillEffect!CI137</f>
        <v/>
      </c>
      <c r="CJ137" s="142">
        <f>[1]playerSkillEffect!CJ137</f>
        <v>0</v>
      </c>
      <c r="CK137" s="142">
        <f>[1]playerSkillEffect!CK137</f>
        <v>0</v>
      </c>
      <c r="CL137" s="142">
        <f>[1]playerSkillEffect!CL137</f>
        <v>0</v>
      </c>
      <c r="CM137" s="142">
        <f>[1]playerSkillEffect!CM137</f>
        <v>0</v>
      </c>
      <c r="CN137" s="142">
        <f>[1]playerSkillEffect!CN137</f>
        <v>0</v>
      </c>
      <c r="CO137" s="142">
        <f>[1]playerSkillEffect!CO137</f>
        <v>0</v>
      </c>
      <c r="CP137" s="142">
        <f>[1]playerSkillEffect!CP137</f>
        <v>0</v>
      </c>
      <c r="CQ137" s="142">
        <f>[1]playerSkillEffect!CQ137</f>
        <v>0</v>
      </c>
      <c r="CR137" s="142">
        <f>[1]playerSkillEffect!CR137</f>
        <v>0</v>
      </c>
      <c r="CS137" s="142">
        <f>[1]playerSkillEffect!CS137</f>
        <v>0</v>
      </c>
      <c r="CT137" s="142">
        <f>[1]playerSkillEffect!CT137</f>
        <v>0</v>
      </c>
      <c r="CU137" s="142">
        <f>[1]playerSkillEffect!CU137</f>
        <v>0</v>
      </c>
      <c r="CV137" s="142">
        <f>[1]playerSkillEffect!CV137</f>
        <v>0</v>
      </c>
      <c r="CW137" s="142">
        <f>[1]playerSkillEffect!CW137</f>
        <v>0</v>
      </c>
      <c r="CX137" s="142">
        <f>[1]playerSkillEffect!CX137</f>
        <v>0</v>
      </c>
      <c r="CY137" s="142">
        <f>[1]playerSkillEffect!CY137</f>
        <v>0</v>
      </c>
      <c r="CZ137" s="142">
        <f>[1]playerSkillEffect!CZ137</f>
        <v>0</v>
      </c>
      <c r="DA137" s="142">
        <f>[1]playerSkillEffect!DA137</f>
        <v>0</v>
      </c>
      <c r="DB137" s="142">
        <f>[1]playerSkillEffect!DB137</f>
        <v>0</v>
      </c>
      <c r="DC137" s="142">
        <f>[1]playerSkillEffect!DC137</f>
        <v>0</v>
      </c>
      <c r="DD137" s="142">
        <f>[1]playerSkillEffect!DD137</f>
        <v>0</v>
      </c>
      <c r="DE137" s="142">
        <f>[1]playerSkillEffect!DE137</f>
        <v>0</v>
      </c>
      <c r="DF137" s="142">
        <f>[1]playerSkillEffect!DF137</f>
        <v>0</v>
      </c>
      <c r="DG137" s="142">
        <f>[1]playerSkillEffect!DG137</f>
        <v>0</v>
      </c>
      <c r="DH137" s="142">
        <f>[1]playerSkillEffect!DH137</f>
        <v>0</v>
      </c>
      <c r="DI137" s="142">
        <f>[1]playerSkillEffect!DI137</f>
        <v>0</v>
      </c>
      <c r="DJ137" s="142">
        <f>[1]playerSkillEffect!DJ137</f>
        <v>0</v>
      </c>
      <c r="DK137" s="142">
        <f>[1]playerSkillEffect!DK137</f>
        <v>0</v>
      </c>
      <c r="DL137" s="142">
        <f>[1]playerSkillEffect!DL137</f>
        <v>0</v>
      </c>
      <c r="DM137" s="142">
        <f>[1]playerSkillEffect!DM137</f>
        <v>0</v>
      </c>
      <c r="DN137" s="142">
        <f>[1]playerSkillEffect!DN137</f>
        <v>0</v>
      </c>
      <c r="DO137" s="142">
        <f>[1]playerSkillEffect!DO137</f>
        <v>0</v>
      </c>
      <c r="DP137" s="142">
        <f>[1]playerSkillEffect!DP137</f>
        <v>0</v>
      </c>
      <c r="DQ137" s="142">
        <f>[1]playerSkillEffect!DQ137</f>
        <v>0</v>
      </c>
      <c r="DR137" s="142">
        <f>[1]playerSkillEffect!DR137</f>
        <v>0</v>
      </c>
      <c r="DS137" s="142">
        <f>[1]playerSkillEffect!DS137</f>
        <v>0</v>
      </c>
      <c r="DT137" s="142">
        <f>[1]playerSkillEffect!DT137</f>
        <v>0</v>
      </c>
      <c r="DU137" s="142">
        <f>[1]playerSkillEffect!DU137</f>
        <v>0</v>
      </c>
      <c r="DV137" s="142">
        <f>[1]playerSkillEffect!DV137</f>
        <v>0</v>
      </c>
      <c r="DW137" s="142">
        <f>[1]playerSkillEffect!DW137</f>
        <v>0</v>
      </c>
      <c r="DX137" s="142">
        <f>[1]playerSkillEffect!DX137</f>
        <v>0</v>
      </c>
      <c r="DY137" s="142">
        <f>[1]playerSkillEffect!DY137</f>
        <v>0</v>
      </c>
      <c r="DZ137" s="142">
        <f>[1]playerSkillEffect!DZ137</f>
        <v>0</v>
      </c>
      <c r="EA137" s="142">
        <f>[1]playerSkillEffect!EA137</f>
        <v>0</v>
      </c>
      <c r="EB137" s="142">
        <f>[1]playerSkillEffect!EB137</f>
        <v>0</v>
      </c>
      <c r="EC137" s="142">
        <f>[1]playerSkillEffect!EC137</f>
        <v>0</v>
      </c>
      <c r="ED137" s="142">
        <f>[1]playerSkillEffect!ED137</f>
        <v>0</v>
      </c>
      <c r="EE137" s="142">
        <f>[1]playerSkillEffect!EE137</f>
        <v>0</v>
      </c>
      <c r="EF137" s="142">
        <f>[1]playerSkillEffect!EF137</f>
        <v>0</v>
      </c>
      <c r="EG137" s="142">
        <f>[1]playerSkillEffect!EG137</f>
        <v>0</v>
      </c>
      <c r="EH137" s="142">
        <f>[1]playerSkillEffect!EH137</f>
        <v>0</v>
      </c>
      <c r="EI137" s="142">
        <f>[1]playerSkillEffect!EI137</f>
        <v>0</v>
      </c>
      <c r="EJ137" s="142">
        <f>[1]playerSkillEffect!EJ137</f>
        <v>0</v>
      </c>
      <c r="EK137" s="142">
        <f>[1]playerSkillEffect!EK137</f>
        <v>0</v>
      </c>
      <c r="EL137" s="142">
        <f>[1]playerSkillEffect!EL137</f>
        <v>0</v>
      </c>
      <c r="EM137" s="142">
        <f>[1]playerSkillEffect!EM137</f>
        <v>0</v>
      </c>
      <c r="EN137" s="142">
        <f>[1]playerSkillEffect!EN137</f>
        <v>0</v>
      </c>
      <c r="EO137" s="142">
        <f>[1]playerSkillEffect!EO137</f>
        <v>0</v>
      </c>
      <c r="EP137" s="142">
        <f>[1]playerSkillEffect!EP137</f>
        <v>0</v>
      </c>
      <c r="EQ137" s="142">
        <f>[1]playerSkillEffect!EQ137</f>
        <v>0</v>
      </c>
      <c r="ER137" s="142">
        <f>[1]playerSkillEffect!ER137</f>
        <v>0</v>
      </c>
      <c r="ES137" s="142">
        <f>[1]playerSkillEffect!ES137</f>
        <v>0</v>
      </c>
      <c r="ET137" s="142">
        <f>[1]playerSkillEffect!ET137</f>
        <v>0</v>
      </c>
      <c r="EU137" s="142">
        <f>[1]playerSkillEffect!EU137</f>
        <v>0</v>
      </c>
      <c r="EV137" s="142">
        <f>[1]playerSkillEffect!EV137</f>
        <v>0</v>
      </c>
      <c r="EW137" s="142">
        <f>[1]playerSkillEffect!EW137</f>
        <v>10</v>
      </c>
      <c r="EX137" s="142">
        <f>[1]playerSkillEffect!EX137</f>
        <v>0</v>
      </c>
      <c r="EY137" s="142">
        <f>[1]playerSkillEffect!EY137</f>
        <v>0</v>
      </c>
      <c r="EZ137" s="142">
        <f>[1]playerSkillEffect!EZ137</f>
        <v>100</v>
      </c>
      <c r="FA137" s="142">
        <f>[1]playerSkillEffect!FA137</f>
        <v>0</v>
      </c>
      <c r="FB137" s="142">
        <f>[1]playerSkillEffect!FB137</f>
        <v>0</v>
      </c>
      <c r="FC137" s="142">
        <f>[1]playerSkillEffect!FC137</f>
        <v>0</v>
      </c>
      <c r="FD137" s="142">
        <f>[1]playerSkillEffect!FD137</f>
        <v>0</v>
      </c>
      <c r="FE137" s="142">
        <f>[1]playerSkillEffect!FE137</f>
        <v>0</v>
      </c>
      <c r="FF137" s="142">
        <f>[1]playerSkillEffect!FF137</f>
        <v>0</v>
      </c>
      <c r="FG137" s="142">
        <f>[1]playerSkillEffect!FG137</f>
        <v>2</v>
      </c>
      <c r="FH137" s="142">
        <f>[1]playerSkillEffect!FH137</f>
        <v>0</v>
      </c>
      <c r="FI137" s="142">
        <f>[1]playerSkillEffect!FI137</f>
        <v>20</v>
      </c>
      <c r="FJ137" s="142">
        <f>[1]playerSkillEffect!FJ137</f>
        <v>10</v>
      </c>
      <c r="FK137" s="142">
        <f>[1]playerSkillEffect!FK137</f>
        <v>0</v>
      </c>
      <c r="FL137" s="142">
        <f>[1]playerSkillEffect!FL137</f>
        <v>0</v>
      </c>
      <c r="FM137" s="142">
        <f>[1]playerSkillEffect!FM137</f>
        <v>100</v>
      </c>
      <c r="FN137" s="142">
        <f>[1]playerSkillEffect!FN137</f>
        <v>0</v>
      </c>
      <c r="FO137" s="142">
        <f>[1]playerSkillEffect!FO137</f>
        <v>0</v>
      </c>
      <c r="FP137" s="142">
        <f>[1]playerSkillEffect!FP137</f>
        <v>0</v>
      </c>
      <c r="FQ137" s="142">
        <f>[1]playerSkillEffect!FQ137</f>
        <v>0</v>
      </c>
      <c r="FR137" s="142">
        <f>[1]playerSkillEffect!FR137</f>
        <v>0</v>
      </c>
      <c r="FS137" s="142">
        <f>[1]playerSkillEffect!FS137</f>
        <v>0</v>
      </c>
      <c r="FT137" s="142">
        <f>[1]playerSkillEffect!FT137</f>
        <v>0</v>
      </c>
      <c r="FU137" s="142">
        <f>[1]playerSkillEffect!FU137</f>
        <v>2</v>
      </c>
      <c r="FV137" s="142">
        <f>[1]playerSkillEffect!FV137</f>
        <v>0</v>
      </c>
      <c r="FW137" s="142">
        <f>[1]playerSkillEffect!FW137</f>
        <v>20</v>
      </c>
      <c r="FX137" s="142">
        <f>[1]playerSkillEffect!FX137</f>
        <v>2000</v>
      </c>
      <c r="FY137" s="142">
        <f>[1]playerSkillEffect!FY137</f>
        <v>1</v>
      </c>
      <c r="FZ137" s="142">
        <f>[1]playerSkillEffect!FZ137</f>
        <v>0</v>
      </c>
      <c r="GA137" s="142">
        <f>[1]playerSkillEffect!GA137</f>
        <v>0</v>
      </c>
      <c r="GB137" s="142">
        <f>[1]playerSkillEffect!GB137</f>
        <v>0</v>
      </c>
      <c r="GC137" s="142">
        <f>[1]playerSkillEffect!GC137</f>
        <v>0</v>
      </c>
      <c r="GD137" s="142">
        <f>[1]playerSkillEffect!GD137</f>
        <v>0</v>
      </c>
      <c r="GE137" s="142">
        <f>[1]playerSkillEffect!GE137</f>
        <v>0</v>
      </c>
      <c r="GF137" s="142">
        <f>[1]playerSkillEffect!GF137</f>
        <v>0</v>
      </c>
      <c r="GG137" s="142">
        <f>[1]playerSkillEffect!GG137</f>
        <v>0</v>
      </c>
      <c r="GH137" s="142">
        <f>[1]playerSkillEffect!GH137</f>
        <v>0</v>
      </c>
    </row>
    <row r="138" spans="1:190">
      <c r="A138" s="142">
        <f>[1]playerSkillEffect!A138</f>
        <v>490082</v>
      </c>
      <c r="B138" s="142" t="str">
        <f>[1]playerSkillEffect!B138</f>
        <v>龙王神力</v>
      </c>
      <c r="C138" s="142">
        <f>[1]playerSkillEffect!C138</f>
        <v>3</v>
      </c>
      <c r="D138" s="142">
        <f>[1]playerSkillEffect!D138</f>
        <v>0</v>
      </c>
      <c r="E138" s="142">
        <f>[1]playerSkillEffect!E138</f>
        <v>0</v>
      </c>
      <c r="F138" s="142">
        <f>[1]playerSkillEffect!F138</f>
        <v>3</v>
      </c>
      <c r="G138" s="142">
        <f>[1]playerSkillEffect!G138</f>
        <v>3</v>
      </c>
      <c r="H138" s="142">
        <f>[1]playerSkillEffect!H138</f>
        <v>3</v>
      </c>
      <c r="I138" s="142">
        <f>[1]playerSkillEffect!I138</f>
        <v>0</v>
      </c>
      <c r="J138" s="142">
        <f>[1]playerSkillEffect!J138</f>
        <v>0</v>
      </c>
      <c r="K138" s="142">
        <f>[1]playerSkillEffect!K138</f>
        <v>0</v>
      </c>
      <c r="L138" s="142">
        <f>[1]playerSkillEffect!L138</f>
        <v>0</v>
      </c>
      <c r="M138" s="142">
        <f>[1]playerSkillEffect!M138</f>
        <v>0</v>
      </c>
      <c r="N138" s="142" t="str">
        <f>[1]playerSkillEffect!N138</f>
        <v>PLAYERSKILL_49008</v>
      </c>
      <c r="O138" s="142" t="str">
        <f>[1]playerSkillEffect!O138</f>
        <v>PLAYERSKILLDES_490082</v>
      </c>
      <c r="P138" s="142" t="str">
        <f>[1]playerSkillEffect!P138</f>
        <v>PLAYERSKILLDES2_490082</v>
      </c>
      <c r="Q138" s="142" t="str">
        <f>[1]playerSkillEffect!Q138</f>
        <v>PLAYERSKILLDES3_490082</v>
      </c>
      <c r="R138" s="142" t="str">
        <f>[1]playerSkillEffect!R138</f>
        <v>PLAYERSKILLDESEX_490082</v>
      </c>
      <c r="S138" s="142" t="str">
        <f>[1]playerSkillEffect!S138</f>
        <v>ps_longwangshenli</v>
      </c>
      <c r="T138" s="142">
        <f>[1]playerSkillEffect!T138</f>
        <v>100</v>
      </c>
      <c r="U138" s="142">
        <f>[1]playerSkillEffect!U138</f>
        <v>0</v>
      </c>
      <c r="V138" s="142">
        <f>[1]playerSkillEffect!V138</f>
        <v>0</v>
      </c>
      <c r="W138" s="142">
        <f>[1]playerSkillEffect!W138</f>
        <v>0</v>
      </c>
      <c r="X138" s="142">
        <f>[1]playerSkillEffect!X138</f>
        <v>0</v>
      </c>
      <c r="Y138" s="142">
        <f>[1]playerSkillEffect!Y138</f>
        <v>0</v>
      </c>
      <c r="Z138" s="142">
        <f>[1]playerSkillEffect!Z138</f>
        <v>0</v>
      </c>
      <c r="AA138" s="142" t="str">
        <f>[1]playerSkillEffect!AA138</f>
        <v>[["longwangshenlitexiao_longwangshenlitexiao",1]]</v>
      </c>
      <c r="AB138" s="142">
        <f>[1]playerSkillEffect!AB138</f>
        <v>0</v>
      </c>
      <c r="AC138" s="142">
        <f>[1]playerSkillEffect!AC138</f>
        <v>0</v>
      </c>
      <c r="AD138" s="142">
        <f>[1]playerSkillEffect!AD138</f>
        <v>0</v>
      </c>
      <c r="AE138" s="142">
        <f>[1]playerSkillEffect!AE138</f>
        <v>0</v>
      </c>
      <c r="AF138" s="142">
        <f>[1]playerSkillEffect!AF138</f>
        <v>0</v>
      </c>
      <c r="AG138" s="142">
        <f>[1]playerSkillEffect!AG138</f>
        <v>0</v>
      </c>
      <c r="AH138" s="142">
        <f>[1]playerSkillEffect!AH138</f>
        <v>0</v>
      </c>
      <c r="AI138" s="142">
        <f>[1]playerSkillEffect!AI138</f>
        <v>0</v>
      </c>
      <c r="AJ138" s="142">
        <f>[1]playerSkillEffect!AJ138</f>
        <v>0</v>
      </c>
      <c r="AK138" s="142">
        <f>[1]playerSkillEffect!AK138</f>
        <v>0</v>
      </c>
      <c r="AL138" s="142">
        <f>[1]playerSkillEffect!AL138</f>
        <v>0</v>
      </c>
      <c r="AM138" s="142">
        <f>[1]playerSkillEffect!AM138</f>
        <v>0</v>
      </c>
      <c r="AN138" s="142">
        <f>[1]playerSkillEffect!AN138</f>
        <v>0</v>
      </c>
      <c r="AO138" s="142">
        <f>[1]playerSkillEffect!AO138</f>
        <v>0</v>
      </c>
      <c r="AP138" s="142">
        <f>[1]playerSkillEffect!AP138</f>
        <v>12</v>
      </c>
      <c r="AQ138" s="142">
        <f>[1]playerSkillEffect!AQ138</f>
        <v>1</v>
      </c>
      <c r="AR138" s="142">
        <f>[1]playerSkillEffect!AR138</f>
        <v>0</v>
      </c>
      <c r="AS138" s="142">
        <f>[1]playerSkillEffect!AS138</f>
        <v>0</v>
      </c>
      <c r="AT138" s="142" t="str">
        <f>[1]playerSkillEffect!AT138</f>
        <v>[20000,500]</v>
      </c>
      <c r="AU138" s="142" t="str">
        <f>[1]playerSkillEffect!AU138</f>
        <v>[0,0]</v>
      </c>
      <c r="AV138" s="142" t="str">
        <f>[1]playerSkillEffect!AV138</f>
        <v>[0,0]</v>
      </c>
      <c r="AW138" s="142">
        <f>[1]playerSkillEffect!AW138</f>
        <v>1</v>
      </c>
      <c r="AX138" s="142">
        <f>[1]playerSkillEffect!AX138</f>
        <v>1</v>
      </c>
      <c r="AY138" s="142">
        <f>[1]playerSkillEffect!AY138</f>
        <v>1</v>
      </c>
      <c r="AZ138" s="142">
        <f>[1]playerSkillEffect!AZ138</f>
        <v>0</v>
      </c>
      <c r="BA138" s="142">
        <f>[1]playerSkillEffect!BA138</f>
        <v>0</v>
      </c>
      <c r="BB138" s="142">
        <f>[1]playerSkillEffect!BB138</f>
        <v>1</v>
      </c>
      <c r="BC138" s="142">
        <f>[1]playerSkillEffect!BC138</f>
        <v>0</v>
      </c>
      <c r="BD138" s="142">
        <f>[1]playerSkillEffect!BD138</f>
        <v>0</v>
      </c>
      <c r="BE138" s="142">
        <f>[1]playerSkillEffect!BE138</f>
        <v>0</v>
      </c>
      <c r="BF138" s="142">
        <f>[1]playerSkillEffect!BF138</f>
        <v>0</v>
      </c>
      <c r="BG138" s="142">
        <f>[1]playerSkillEffect!BG138</f>
        <v>0</v>
      </c>
      <c r="BH138" s="142">
        <f>[1]playerSkillEffect!BH138</f>
        <v>100</v>
      </c>
      <c r="BI138" s="142">
        <f>[1]playerSkillEffect!BI138</f>
        <v>0</v>
      </c>
      <c r="BJ138" s="142">
        <f>[1]playerSkillEffect!BJ138</f>
        <v>0</v>
      </c>
      <c r="BK138" s="142">
        <f>[1]playerSkillEffect!BK138</f>
        <v>0</v>
      </c>
      <c r="BL138" s="142">
        <f>[1]playerSkillEffect!BL138</f>
        <v>0</v>
      </c>
      <c r="BM138" s="142">
        <f>[1]playerSkillEffect!BM138</f>
        <v>0</v>
      </c>
      <c r="BN138" s="142">
        <f>[1]playerSkillEffect!BN138</f>
        <v>43</v>
      </c>
      <c r="BO138" s="142">
        <f>[1]playerSkillEffect!BO138</f>
        <v>0</v>
      </c>
      <c r="BP138" s="142">
        <f>[1]playerSkillEffect!BP138</f>
        <v>0</v>
      </c>
      <c r="BQ138" s="142">
        <f>[1]playerSkillEffect!BQ138</f>
        <v>3</v>
      </c>
      <c r="BR138" s="142">
        <f>[1]playerSkillEffect!BR138</f>
        <v>0</v>
      </c>
      <c r="BS138" s="142" t="str">
        <f>[1]playerSkillEffect!BS138</f>
        <v/>
      </c>
      <c r="BT138" s="142">
        <f>[1]playerSkillEffect!BT138</f>
        <v>0</v>
      </c>
      <c r="BU138" s="142" t="str">
        <f>[1]playerSkillEffect!BU138</f>
        <v/>
      </c>
      <c r="BV138" s="142">
        <f>[1]playerSkillEffect!BV138</f>
        <v>0</v>
      </c>
      <c r="BW138" s="142" t="str">
        <f>[1]playerSkillEffect!BW138</f>
        <v/>
      </c>
      <c r="BX138" s="142">
        <f>[1]playerSkillEffect!BX138</f>
        <v>5</v>
      </c>
      <c r="BY138" s="142" t="str">
        <f>[1]playerSkillEffect!BY138</f>
        <v/>
      </c>
      <c r="BZ138" s="142" t="str">
        <f>[1]playerSkillEffect!BZ138</f>
        <v/>
      </c>
      <c r="CA138" s="142">
        <f>[1]playerSkillEffect!CA138</f>
        <v>0</v>
      </c>
      <c r="CB138" s="142" t="str">
        <f>[1]playerSkillEffect!CB138</f>
        <v/>
      </c>
      <c r="CC138" s="142">
        <f>[1]playerSkillEffect!CC138</f>
        <v>0</v>
      </c>
      <c r="CD138" s="142">
        <f>[1]playerSkillEffect!CD138</f>
        <v>0</v>
      </c>
      <c r="CE138" s="142">
        <f>[1]playerSkillEffect!CE138</f>
        <v>90082</v>
      </c>
      <c r="CF138" s="142" t="str">
        <f>[1]playerSkillEffect!CF138</f>
        <v>[1,1]</v>
      </c>
      <c r="CG138" s="142" t="str">
        <f>[1]playerSkillEffect!CG138</f>
        <v>[1,0]</v>
      </c>
      <c r="CH138" s="142" t="str">
        <f>[1]playerSkillEffect!CH138</f>
        <v/>
      </c>
      <c r="CI138" s="142" t="str">
        <f>[1]playerSkillEffect!CI138</f>
        <v/>
      </c>
      <c r="CJ138" s="142">
        <f>[1]playerSkillEffect!CJ138</f>
        <v>0</v>
      </c>
      <c r="CK138" s="142">
        <f>[1]playerSkillEffect!CK138</f>
        <v>0</v>
      </c>
      <c r="CL138" s="142">
        <f>[1]playerSkillEffect!CL138</f>
        <v>0</v>
      </c>
      <c r="CM138" s="142">
        <f>[1]playerSkillEffect!CM138</f>
        <v>0</v>
      </c>
      <c r="CN138" s="142">
        <f>[1]playerSkillEffect!CN138</f>
        <v>0</v>
      </c>
      <c r="CO138" s="142">
        <f>[1]playerSkillEffect!CO138</f>
        <v>0</v>
      </c>
      <c r="CP138" s="142">
        <f>[1]playerSkillEffect!CP138</f>
        <v>0</v>
      </c>
      <c r="CQ138" s="142">
        <f>[1]playerSkillEffect!CQ138</f>
        <v>0</v>
      </c>
      <c r="CR138" s="142">
        <f>[1]playerSkillEffect!CR138</f>
        <v>0</v>
      </c>
      <c r="CS138" s="142">
        <f>[1]playerSkillEffect!CS138</f>
        <v>0</v>
      </c>
      <c r="CT138" s="142">
        <f>[1]playerSkillEffect!CT138</f>
        <v>0</v>
      </c>
      <c r="CU138" s="142">
        <f>[1]playerSkillEffect!CU138</f>
        <v>0</v>
      </c>
      <c r="CV138" s="142">
        <f>[1]playerSkillEffect!CV138</f>
        <v>0</v>
      </c>
      <c r="CW138" s="142">
        <f>[1]playerSkillEffect!CW138</f>
        <v>0</v>
      </c>
      <c r="CX138" s="142">
        <f>[1]playerSkillEffect!CX138</f>
        <v>0</v>
      </c>
      <c r="CY138" s="142">
        <f>[1]playerSkillEffect!CY138</f>
        <v>0</v>
      </c>
      <c r="CZ138" s="142">
        <f>[1]playerSkillEffect!CZ138</f>
        <v>0</v>
      </c>
      <c r="DA138" s="142">
        <f>[1]playerSkillEffect!DA138</f>
        <v>0</v>
      </c>
      <c r="DB138" s="142">
        <f>[1]playerSkillEffect!DB138</f>
        <v>0</v>
      </c>
      <c r="DC138" s="142">
        <f>[1]playerSkillEffect!DC138</f>
        <v>0</v>
      </c>
      <c r="DD138" s="142">
        <f>[1]playerSkillEffect!DD138</f>
        <v>0</v>
      </c>
      <c r="DE138" s="142">
        <f>[1]playerSkillEffect!DE138</f>
        <v>0</v>
      </c>
      <c r="DF138" s="142">
        <f>[1]playerSkillEffect!DF138</f>
        <v>0</v>
      </c>
      <c r="DG138" s="142">
        <f>[1]playerSkillEffect!DG138</f>
        <v>0</v>
      </c>
      <c r="DH138" s="142">
        <f>[1]playerSkillEffect!DH138</f>
        <v>0</v>
      </c>
      <c r="DI138" s="142">
        <f>[1]playerSkillEffect!DI138</f>
        <v>0</v>
      </c>
      <c r="DJ138" s="142">
        <f>[1]playerSkillEffect!DJ138</f>
        <v>0</v>
      </c>
      <c r="DK138" s="142">
        <f>[1]playerSkillEffect!DK138</f>
        <v>0</v>
      </c>
      <c r="DL138" s="142">
        <f>[1]playerSkillEffect!DL138</f>
        <v>0</v>
      </c>
      <c r="DM138" s="142">
        <f>[1]playerSkillEffect!DM138</f>
        <v>0</v>
      </c>
      <c r="DN138" s="142">
        <f>[1]playerSkillEffect!DN138</f>
        <v>0</v>
      </c>
      <c r="DO138" s="142">
        <f>[1]playerSkillEffect!DO138</f>
        <v>0</v>
      </c>
      <c r="DP138" s="142">
        <f>[1]playerSkillEffect!DP138</f>
        <v>0</v>
      </c>
      <c r="DQ138" s="142">
        <f>[1]playerSkillEffect!DQ138</f>
        <v>0</v>
      </c>
      <c r="DR138" s="142">
        <f>[1]playerSkillEffect!DR138</f>
        <v>0</v>
      </c>
      <c r="DS138" s="142">
        <f>[1]playerSkillEffect!DS138</f>
        <v>0</v>
      </c>
      <c r="DT138" s="142">
        <f>[1]playerSkillEffect!DT138</f>
        <v>0</v>
      </c>
      <c r="DU138" s="142">
        <f>[1]playerSkillEffect!DU138</f>
        <v>0</v>
      </c>
      <c r="DV138" s="142">
        <f>[1]playerSkillEffect!DV138</f>
        <v>0</v>
      </c>
      <c r="DW138" s="142">
        <f>[1]playerSkillEffect!DW138</f>
        <v>0</v>
      </c>
      <c r="DX138" s="142">
        <f>[1]playerSkillEffect!DX138</f>
        <v>0</v>
      </c>
      <c r="DY138" s="142">
        <f>[1]playerSkillEffect!DY138</f>
        <v>0</v>
      </c>
      <c r="DZ138" s="142">
        <f>[1]playerSkillEffect!DZ138</f>
        <v>0</v>
      </c>
      <c r="EA138" s="142">
        <f>[1]playerSkillEffect!EA138</f>
        <v>0</v>
      </c>
      <c r="EB138" s="142">
        <f>[1]playerSkillEffect!EB138</f>
        <v>0</v>
      </c>
      <c r="EC138" s="142">
        <f>[1]playerSkillEffect!EC138</f>
        <v>0</v>
      </c>
      <c r="ED138" s="142">
        <f>[1]playerSkillEffect!ED138</f>
        <v>0</v>
      </c>
      <c r="EE138" s="142">
        <f>[1]playerSkillEffect!EE138</f>
        <v>0</v>
      </c>
      <c r="EF138" s="142">
        <f>[1]playerSkillEffect!EF138</f>
        <v>0</v>
      </c>
      <c r="EG138" s="142">
        <f>[1]playerSkillEffect!EG138</f>
        <v>0</v>
      </c>
      <c r="EH138" s="142">
        <f>[1]playerSkillEffect!EH138</f>
        <v>0</v>
      </c>
      <c r="EI138" s="142">
        <f>[1]playerSkillEffect!EI138</f>
        <v>0</v>
      </c>
      <c r="EJ138" s="142">
        <f>[1]playerSkillEffect!EJ138</f>
        <v>0</v>
      </c>
      <c r="EK138" s="142">
        <f>[1]playerSkillEffect!EK138</f>
        <v>0</v>
      </c>
      <c r="EL138" s="142">
        <f>[1]playerSkillEffect!EL138</f>
        <v>0</v>
      </c>
      <c r="EM138" s="142">
        <f>[1]playerSkillEffect!EM138</f>
        <v>0</v>
      </c>
      <c r="EN138" s="142">
        <f>[1]playerSkillEffect!EN138</f>
        <v>0</v>
      </c>
      <c r="EO138" s="142">
        <f>[1]playerSkillEffect!EO138</f>
        <v>0</v>
      </c>
      <c r="EP138" s="142">
        <f>[1]playerSkillEffect!EP138</f>
        <v>0</v>
      </c>
      <c r="EQ138" s="142">
        <f>[1]playerSkillEffect!EQ138</f>
        <v>0</v>
      </c>
      <c r="ER138" s="142">
        <f>[1]playerSkillEffect!ER138</f>
        <v>0</v>
      </c>
      <c r="ES138" s="142">
        <f>[1]playerSkillEffect!ES138</f>
        <v>0</v>
      </c>
      <c r="ET138" s="142">
        <f>[1]playerSkillEffect!ET138</f>
        <v>0</v>
      </c>
      <c r="EU138" s="142">
        <f>[1]playerSkillEffect!EU138</f>
        <v>0</v>
      </c>
      <c r="EV138" s="142">
        <f>[1]playerSkillEffect!EV138</f>
        <v>0</v>
      </c>
      <c r="EW138" s="142">
        <f>[1]playerSkillEffect!EW138</f>
        <v>10</v>
      </c>
      <c r="EX138" s="142">
        <f>[1]playerSkillEffect!EX138</f>
        <v>0</v>
      </c>
      <c r="EY138" s="142">
        <f>[1]playerSkillEffect!EY138</f>
        <v>0</v>
      </c>
      <c r="EZ138" s="142">
        <f>[1]playerSkillEffect!EZ138</f>
        <v>100</v>
      </c>
      <c r="FA138" s="142">
        <f>[1]playerSkillEffect!FA138</f>
        <v>0</v>
      </c>
      <c r="FB138" s="142">
        <f>[1]playerSkillEffect!FB138</f>
        <v>0</v>
      </c>
      <c r="FC138" s="142">
        <f>[1]playerSkillEffect!FC138</f>
        <v>0</v>
      </c>
      <c r="FD138" s="142">
        <f>[1]playerSkillEffect!FD138</f>
        <v>0</v>
      </c>
      <c r="FE138" s="142">
        <f>[1]playerSkillEffect!FE138</f>
        <v>0</v>
      </c>
      <c r="FF138" s="142">
        <f>[1]playerSkillEffect!FF138</f>
        <v>0</v>
      </c>
      <c r="FG138" s="142">
        <f>[1]playerSkillEffect!FG138</f>
        <v>2</v>
      </c>
      <c r="FH138" s="142">
        <f>[1]playerSkillEffect!FH138</f>
        <v>0</v>
      </c>
      <c r="FI138" s="142">
        <f>[1]playerSkillEffect!FI138</f>
        <v>20</v>
      </c>
      <c r="FJ138" s="142">
        <f>[1]playerSkillEffect!FJ138</f>
        <v>10</v>
      </c>
      <c r="FK138" s="142">
        <f>[1]playerSkillEffect!FK138</f>
        <v>0</v>
      </c>
      <c r="FL138" s="142">
        <f>[1]playerSkillEffect!FL138</f>
        <v>0</v>
      </c>
      <c r="FM138" s="142">
        <f>[1]playerSkillEffect!FM138</f>
        <v>100</v>
      </c>
      <c r="FN138" s="142">
        <f>[1]playerSkillEffect!FN138</f>
        <v>0</v>
      </c>
      <c r="FO138" s="142">
        <f>[1]playerSkillEffect!FO138</f>
        <v>0</v>
      </c>
      <c r="FP138" s="142">
        <f>[1]playerSkillEffect!FP138</f>
        <v>0</v>
      </c>
      <c r="FQ138" s="142">
        <f>[1]playerSkillEffect!FQ138</f>
        <v>0</v>
      </c>
      <c r="FR138" s="142">
        <f>[1]playerSkillEffect!FR138</f>
        <v>0</v>
      </c>
      <c r="FS138" s="142">
        <f>[1]playerSkillEffect!FS138</f>
        <v>0</v>
      </c>
      <c r="FT138" s="142">
        <f>[1]playerSkillEffect!FT138</f>
        <v>0</v>
      </c>
      <c r="FU138" s="142">
        <f>[1]playerSkillEffect!FU138</f>
        <v>2</v>
      </c>
      <c r="FV138" s="142">
        <f>[1]playerSkillEffect!FV138</f>
        <v>0</v>
      </c>
      <c r="FW138" s="142">
        <f>[1]playerSkillEffect!FW138</f>
        <v>20</v>
      </c>
      <c r="FX138" s="142">
        <f>[1]playerSkillEffect!FX138</f>
        <v>2000</v>
      </c>
      <c r="FY138" s="142">
        <f>[1]playerSkillEffect!FY138</f>
        <v>1</v>
      </c>
      <c r="FZ138" s="142">
        <f>[1]playerSkillEffect!FZ138</f>
        <v>0</v>
      </c>
      <c r="GA138" s="142">
        <f>[1]playerSkillEffect!GA138</f>
        <v>0</v>
      </c>
      <c r="GB138" s="142">
        <f>[1]playerSkillEffect!GB138</f>
        <v>0</v>
      </c>
      <c r="GC138" s="142">
        <f>[1]playerSkillEffect!GC138</f>
        <v>0</v>
      </c>
      <c r="GD138" s="142">
        <f>[1]playerSkillEffect!GD138</f>
        <v>0</v>
      </c>
      <c r="GE138" s="142">
        <f>[1]playerSkillEffect!GE138</f>
        <v>0</v>
      </c>
      <c r="GF138" s="142">
        <f>[1]playerSkillEffect!GF138</f>
        <v>0</v>
      </c>
      <c r="GG138" s="142">
        <f>[1]playerSkillEffect!GG138</f>
        <v>0</v>
      </c>
      <c r="GH138" s="142">
        <f>[1]playerSkillEffect!GH138</f>
        <v>0</v>
      </c>
    </row>
    <row r="139" spans="1:190">
      <c r="A139" s="142">
        <f>[1]playerSkillEffect!A139</f>
        <v>490083</v>
      </c>
      <c r="B139" s="142" t="str">
        <f>[1]playerSkillEffect!B139</f>
        <v>龙王神力</v>
      </c>
      <c r="C139" s="142">
        <f>[1]playerSkillEffect!C139</f>
        <v>3</v>
      </c>
      <c r="D139" s="142">
        <f>[1]playerSkillEffect!D139</f>
        <v>0</v>
      </c>
      <c r="E139" s="142">
        <f>[1]playerSkillEffect!E139</f>
        <v>0</v>
      </c>
      <c r="F139" s="142">
        <f>[1]playerSkillEffect!F139</f>
        <v>3</v>
      </c>
      <c r="G139" s="142">
        <f>[1]playerSkillEffect!G139</f>
        <v>3</v>
      </c>
      <c r="H139" s="142">
        <f>[1]playerSkillEffect!H139</f>
        <v>3</v>
      </c>
      <c r="I139" s="142">
        <f>[1]playerSkillEffect!I139</f>
        <v>0</v>
      </c>
      <c r="J139" s="142">
        <f>[1]playerSkillEffect!J139</f>
        <v>0</v>
      </c>
      <c r="K139" s="142">
        <f>[1]playerSkillEffect!K139</f>
        <v>0</v>
      </c>
      <c r="L139" s="142">
        <f>[1]playerSkillEffect!L139</f>
        <v>0</v>
      </c>
      <c r="M139" s="142">
        <f>[1]playerSkillEffect!M139</f>
        <v>0</v>
      </c>
      <c r="N139" s="142" t="str">
        <f>[1]playerSkillEffect!N139</f>
        <v>PLAYERSKILL_49008</v>
      </c>
      <c r="O139" s="142" t="str">
        <f>[1]playerSkillEffect!O139</f>
        <v>PLAYERSKILLDES_490083</v>
      </c>
      <c r="P139" s="142" t="str">
        <f>[1]playerSkillEffect!P139</f>
        <v>PLAYERSKILLDES2_490083</v>
      </c>
      <c r="Q139" s="142" t="str">
        <f>[1]playerSkillEffect!Q139</f>
        <v>PLAYERSKILLDES3_490083</v>
      </c>
      <c r="R139" s="142">
        <f>[1]playerSkillEffect!R139</f>
        <v>0</v>
      </c>
      <c r="S139" s="142" t="str">
        <f>[1]playerSkillEffect!S139</f>
        <v>ps_longwangshenli</v>
      </c>
      <c r="T139" s="142">
        <f>[1]playerSkillEffect!T139</f>
        <v>100</v>
      </c>
      <c r="U139" s="142">
        <f>[1]playerSkillEffect!U139</f>
        <v>0</v>
      </c>
      <c r="V139" s="142">
        <f>[1]playerSkillEffect!V139</f>
        <v>0</v>
      </c>
      <c r="W139" s="142">
        <f>[1]playerSkillEffect!W139</f>
        <v>0</v>
      </c>
      <c r="X139" s="142">
        <f>[1]playerSkillEffect!X139</f>
        <v>0</v>
      </c>
      <c r="Y139" s="142">
        <f>[1]playerSkillEffect!Y139</f>
        <v>0</v>
      </c>
      <c r="Z139" s="142">
        <f>[1]playerSkillEffect!Z139</f>
        <v>0</v>
      </c>
      <c r="AA139" s="142" t="str">
        <f>[1]playerSkillEffect!AA139</f>
        <v>[["longwangshenlitexiao_longwangshenlitexiao",1]]</v>
      </c>
      <c r="AB139" s="142">
        <f>[1]playerSkillEffect!AB139</f>
        <v>0</v>
      </c>
      <c r="AC139" s="142">
        <f>[1]playerSkillEffect!AC139</f>
        <v>0</v>
      </c>
      <c r="AD139" s="142">
        <f>[1]playerSkillEffect!AD139</f>
        <v>0</v>
      </c>
      <c r="AE139" s="142">
        <f>[1]playerSkillEffect!AE139</f>
        <v>0</v>
      </c>
      <c r="AF139" s="142">
        <f>[1]playerSkillEffect!AF139</f>
        <v>0</v>
      </c>
      <c r="AG139" s="142">
        <f>[1]playerSkillEffect!AG139</f>
        <v>0</v>
      </c>
      <c r="AH139" s="142">
        <f>[1]playerSkillEffect!AH139</f>
        <v>0</v>
      </c>
      <c r="AI139" s="142">
        <f>[1]playerSkillEffect!AI139</f>
        <v>0</v>
      </c>
      <c r="AJ139" s="142">
        <f>[1]playerSkillEffect!AJ139</f>
        <v>0</v>
      </c>
      <c r="AK139" s="142">
        <f>[1]playerSkillEffect!AK139</f>
        <v>0</v>
      </c>
      <c r="AL139" s="142">
        <f>[1]playerSkillEffect!AL139</f>
        <v>0</v>
      </c>
      <c r="AM139" s="142">
        <f>[1]playerSkillEffect!AM139</f>
        <v>0</v>
      </c>
      <c r="AN139" s="142">
        <f>[1]playerSkillEffect!AN139</f>
        <v>0</v>
      </c>
      <c r="AO139" s="142">
        <f>[1]playerSkillEffect!AO139</f>
        <v>0</v>
      </c>
      <c r="AP139" s="142">
        <f>[1]playerSkillEffect!AP139</f>
        <v>12</v>
      </c>
      <c r="AQ139" s="142">
        <f>[1]playerSkillEffect!AQ139</f>
        <v>1</v>
      </c>
      <c r="AR139" s="142">
        <f>[1]playerSkillEffect!AR139</f>
        <v>0</v>
      </c>
      <c r="AS139" s="142">
        <f>[1]playerSkillEffect!AS139</f>
        <v>0</v>
      </c>
      <c r="AT139" s="142" t="str">
        <f>[1]playerSkillEffect!AT139</f>
        <v>[20000,500]</v>
      </c>
      <c r="AU139" s="142" t="str">
        <f>[1]playerSkillEffect!AU139</f>
        <v>[0,0]</v>
      </c>
      <c r="AV139" s="142" t="str">
        <f>[1]playerSkillEffect!AV139</f>
        <v>[0,0]</v>
      </c>
      <c r="AW139" s="142">
        <f>[1]playerSkillEffect!AW139</f>
        <v>1</v>
      </c>
      <c r="AX139" s="142">
        <f>[1]playerSkillEffect!AX139</f>
        <v>1</v>
      </c>
      <c r="AY139" s="142">
        <f>[1]playerSkillEffect!AY139</f>
        <v>1</v>
      </c>
      <c r="AZ139" s="142">
        <f>[1]playerSkillEffect!AZ139</f>
        <v>0</v>
      </c>
      <c r="BA139" s="142">
        <f>[1]playerSkillEffect!BA139</f>
        <v>0</v>
      </c>
      <c r="BB139" s="142">
        <f>[1]playerSkillEffect!BB139</f>
        <v>1</v>
      </c>
      <c r="BC139" s="142">
        <f>[1]playerSkillEffect!BC139</f>
        <v>0</v>
      </c>
      <c r="BD139" s="142">
        <f>[1]playerSkillEffect!BD139</f>
        <v>0</v>
      </c>
      <c r="BE139" s="142">
        <f>[1]playerSkillEffect!BE139</f>
        <v>0</v>
      </c>
      <c r="BF139" s="142">
        <f>[1]playerSkillEffect!BF139</f>
        <v>0</v>
      </c>
      <c r="BG139" s="142">
        <f>[1]playerSkillEffect!BG139</f>
        <v>0</v>
      </c>
      <c r="BH139" s="142">
        <f>[1]playerSkillEffect!BH139</f>
        <v>100</v>
      </c>
      <c r="BI139" s="142">
        <f>[1]playerSkillEffect!BI139</f>
        <v>0</v>
      </c>
      <c r="BJ139" s="142">
        <f>[1]playerSkillEffect!BJ139</f>
        <v>0</v>
      </c>
      <c r="BK139" s="142">
        <f>[1]playerSkillEffect!BK139</f>
        <v>0</v>
      </c>
      <c r="BL139" s="142">
        <f>[1]playerSkillEffect!BL139</f>
        <v>0</v>
      </c>
      <c r="BM139" s="142">
        <f>[1]playerSkillEffect!BM139</f>
        <v>0</v>
      </c>
      <c r="BN139" s="142">
        <f>[1]playerSkillEffect!BN139</f>
        <v>43</v>
      </c>
      <c r="BO139" s="142">
        <f>[1]playerSkillEffect!BO139</f>
        <v>0</v>
      </c>
      <c r="BP139" s="142">
        <f>[1]playerSkillEffect!BP139</f>
        <v>0</v>
      </c>
      <c r="BQ139" s="142">
        <f>[1]playerSkillEffect!BQ139</f>
        <v>3</v>
      </c>
      <c r="BR139" s="142">
        <f>[1]playerSkillEffect!BR139</f>
        <v>0</v>
      </c>
      <c r="BS139" s="142" t="str">
        <f>[1]playerSkillEffect!BS139</f>
        <v/>
      </c>
      <c r="BT139" s="142">
        <f>[1]playerSkillEffect!BT139</f>
        <v>0</v>
      </c>
      <c r="BU139" s="142" t="str">
        <f>[1]playerSkillEffect!BU139</f>
        <v/>
      </c>
      <c r="BV139" s="142">
        <f>[1]playerSkillEffect!BV139</f>
        <v>0</v>
      </c>
      <c r="BW139" s="142" t="str">
        <f>[1]playerSkillEffect!BW139</f>
        <v/>
      </c>
      <c r="BX139" s="142">
        <f>[1]playerSkillEffect!BX139</f>
        <v>5</v>
      </c>
      <c r="BY139" s="142" t="str">
        <f>[1]playerSkillEffect!BY139</f>
        <v/>
      </c>
      <c r="BZ139" s="142" t="str">
        <f>[1]playerSkillEffect!BZ139</f>
        <v/>
      </c>
      <c r="CA139" s="142">
        <f>[1]playerSkillEffect!CA139</f>
        <v>0</v>
      </c>
      <c r="CB139" s="142" t="str">
        <f>[1]playerSkillEffect!CB139</f>
        <v/>
      </c>
      <c r="CC139" s="142">
        <f>[1]playerSkillEffect!CC139</f>
        <v>0</v>
      </c>
      <c r="CD139" s="142">
        <f>[1]playerSkillEffect!CD139</f>
        <v>0</v>
      </c>
      <c r="CE139" s="142">
        <f>[1]playerSkillEffect!CE139</f>
        <v>90083</v>
      </c>
      <c r="CF139" s="142" t="str">
        <f>[1]playerSkillEffect!CF139</f>
        <v>[1,1]</v>
      </c>
      <c r="CG139" s="142" t="str">
        <f>[1]playerSkillEffect!CG139</f>
        <v>[1,0]</v>
      </c>
      <c r="CH139" s="142" t="str">
        <f>[1]playerSkillEffect!CH139</f>
        <v/>
      </c>
      <c r="CI139" s="142" t="str">
        <f>[1]playerSkillEffect!CI139</f>
        <v/>
      </c>
      <c r="CJ139" s="142">
        <f>[1]playerSkillEffect!CJ139</f>
        <v>0</v>
      </c>
      <c r="CK139" s="142">
        <f>[1]playerSkillEffect!CK139</f>
        <v>0</v>
      </c>
      <c r="CL139" s="142">
        <f>[1]playerSkillEffect!CL139</f>
        <v>0</v>
      </c>
      <c r="CM139" s="142">
        <f>[1]playerSkillEffect!CM139</f>
        <v>0</v>
      </c>
      <c r="CN139" s="142">
        <f>[1]playerSkillEffect!CN139</f>
        <v>0</v>
      </c>
      <c r="CO139" s="142">
        <f>[1]playerSkillEffect!CO139</f>
        <v>0</v>
      </c>
      <c r="CP139" s="142">
        <f>[1]playerSkillEffect!CP139</f>
        <v>0</v>
      </c>
      <c r="CQ139" s="142">
        <f>[1]playerSkillEffect!CQ139</f>
        <v>0</v>
      </c>
      <c r="CR139" s="142">
        <f>[1]playerSkillEffect!CR139</f>
        <v>0</v>
      </c>
      <c r="CS139" s="142">
        <f>[1]playerSkillEffect!CS139</f>
        <v>0</v>
      </c>
      <c r="CT139" s="142">
        <f>[1]playerSkillEffect!CT139</f>
        <v>0</v>
      </c>
      <c r="CU139" s="142">
        <f>[1]playerSkillEffect!CU139</f>
        <v>0</v>
      </c>
      <c r="CV139" s="142">
        <f>[1]playerSkillEffect!CV139</f>
        <v>0</v>
      </c>
      <c r="CW139" s="142">
        <f>[1]playerSkillEffect!CW139</f>
        <v>0</v>
      </c>
      <c r="CX139" s="142">
        <f>[1]playerSkillEffect!CX139</f>
        <v>0</v>
      </c>
      <c r="CY139" s="142">
        <f>[1]playerSkillEffect!CY139</f>
        <v>0</v>
      </c>
      <c r="CZ139" s="142">
        <f>[1]playerSkillEffect!CZ139</f>
        <v>0</v>
      </c>
      <c r="DA139" s="142">
        <f>[1]playerSkillEffect!DA139</f>
        <v>0</v>
      </c>
      <c r="DB139" s="142">
        <f>[1]playerSkillEffect!DB139</f>
        <v>0</v>
      </c>
      <c r="DC139" s="142">
        <f>[1]playerSkillEffect!DC139</f>
        <v>0</v>
      </c>
      <c r="DD139" s="142">
        <f>[1]playerSkillEffect!DD139</f>
        <v>0</v>
      </c>
      <c r="DE139" s="142">
        <f>[1]playerSkillEffect!DE139</f>
        <v>0</v>
      </c>
      <c r="DF139" s="142">
        <f>[1]playerSkillEffect!DF139</f>
        <v>0</v>
      </c>
      <c r="DG139" s="142">
        <f>[1]playerSkillEffect!DG139</f>
        <v>0</v>
      </c>
      <c r="DH139" s="142">
        <f>[1]playerSkillEffect!DH139</f>
        <v>0</v>
      </c>
      <c r="DI139" s="142">
        <f>[1]playerSkillEffect!DI139</f>
        <v>0</v>
      </c>
      <c r="DJ139" s="142">
        <f>[1]playerSkillEffect!DJ139</f>
        <v>0</v>
      </c>
      <c r="DK139" s="142">
        <f>[1]playerSkillEffect!DK139</f>
        <v>0</v>
      </c>
      <c r="DL139" s="142">
        <f>[1]playerSkillEffect!DL139</f>
        <v>0</v>
      </c>
      <c r="DM139" s="142">
        <f>[1]playerSkillEffect!DM139</f>
        <v>0</v>
      </c>
      <c r="DN139" s="142">
        <f>[1]playerSkillEffect!DN139</f>
        <v>0</v>
      </c>
      <c r="DO139" s="142">
        <f>[1]playerSkillEffect!DO139</f>
        <v>0</v>
      </c>
      <c r="DP139" s="142">
        <f>[1]playerSkillEffect!DP139</f>
        <v>0</v>
      </c>
      <c r="DQ139" s="142">
        <f>[1]playerSkillEffect!DQ139</f>
        <v>0</v>
      </c>
      <c r="DR139" s="142">
        <f>[1]playerSkillEffect!DR139</f>
        <v>0</v>
      </c>
      <c r="DS139" s="142">
        <f>[1]playerSkillEffect!DS139</f>
        <v>0</v>
      </c>
      <c r="DT139" s="142">
        <f>[1]playerSkillEffect!DT139</f>
        <v>0</v>
      </c>
      <c r="DU139" s="142">
        <f>[1]playerSkillEffect!DU139</f>
        <v>0</v>
      </c>
      <c r="DV139" s="142">
        <f>[1]playerSkillEffect!DV139</f>
        <v>0</v>
      </c>
      <c r="DW139" s="142">
        <f>[1]playerSkillEffect!DW139</f>
        <v>0</v>
      </c>
      <c r="DX139" s="142">
        <f>[1]playerSkillEffect!DX139</f>
        <v>0</v>
      </c>
      <c r="DY139" s="142">
        <f>[1]playerSkillEffect!DY139</f>
        <v>0</v>
      </c>
      <c r="DZ139" s="142">
        <f>[1]playerSkillEffect!DZ139</f>
        <v>0</v>
      </c>
      <c r="EA139" s="142">
        <f>[1]playerSkillEffect!EA139</f>
        <v>0</v>
      </c>
      <c r="EB139" s="142">
        <f>[1]playerSkillEffect!EB139</f>
        <v>0</v>
      </c>
      <c r="EC139" s="142">
        <f>[1]playerSkillEffect!EC139</f>
        <v>0</v>
      </c>
      <c r="ED139" s="142">
        <f>[1]playerSkillEffect!ED139</f>
        <v>0</v>
      </c>
      <c r="EE139" s="142">
        <f>[1]playerSkillEffect!EE139</f>
        <v>0</v>
      </c>
      <c r="EF139" s="142">
        <f>[1]playerSkillEffect!EF139</f>
        <v>0</v>
      </c>
      <c r="EG139" s="142">
        <f>[1]playerSkillEffect!EG139</f>
        <v>0</v>
      </c>
      <c r="EH139" s="142">
        <f>[1]playerSkillEffect!EH139</f>
        <v>0</v>
      </c>
      <c r="EI139" s="142">
        <f>[1]playerSkillEffect!EI139</f>
        <v>0</v>
      </c>
      <c r="EJ139" s="142">
        <f>[1]playerSkillEffect!EJ139</f>
        <v>0</v>
      </c>
      <c r="EK139" s="142">
        <f>[1]playerSkillEffect!EK139</f>
        <v>0</v>
      </c>
      <c r="EL139" s="142">
        <f>[1]playerSkillEffect!EL139</f>
        <v>0</v>
      </c>
      <c r="EM139" s="142">
        <f>[1]playerSkillEffect!EM139</f>
        <v>0</v>
      </c>
      <c r="EN139" s="142">
        <f>[1]playerSkillEffect!EN139</f>
        <v>0</v>
      </c>
      <c r="EO139" s="142">
        <f>[1]playerSkillEffect!EO139</f>
        <v>0</v>
      </c>
      <c r="EP139" s="142">
        <f>[1]playerSkillEffect!EP139</f>
        <v>0</v>
      </c>
      <c r="EQ139" s="142">
        <f>[1]playerSkillEffect!EQ139</f>
        <v>0</v>
      </c>
      <c r="ER139" s="142">
        <f>[1]playerSkillEffect!ER139</f>
        <v>0</v>
      </c>
      <c r="ES139" s="142">
        <f>[1]playerSkillEffect!ES139</f>
        <v>0</v>
      </c>
      <c r="ET139" s="142">
        <f>[1]playerSkillEffect!ET139</f>
        <v>0</v>
      </c>
      <c r="EU139" s="142">
        <f>[1]playerSkillEffect!EU139</f>
        <v>0</v>
      </c>
      <c r="EV139" s="142">
        <f>[1]playerSkillEffect!EV139</f>
        <v>0</v>
      </c>
      <c r="EW139" s="142">
        <f>[1]playerSkillEffect!EW139</f>
        <v>10</v>
      </c>
      <c r="EX139" s="142">
        <f>[1]playerSkillEffect!EX139</f>
        <v>0</v>
      </c>
      <c r="EY139" s="142">
        <f>[1]playerSkillEffect!EY139</f>
        <v>0</v>
      </c>
      <c r="EZ139" s="142">
        <f>[1]playerSkillEffect!EZ139</f>
        <v>100</v>
      </c>
      <c r="FA139" s="142">
        <f>[1]playerSkillEffect!FA139</f>
        <v>0</v>
      </c>
      <c r="FB139" s="142">
        <f>[1]playerSkillEffect!FB139</f>
        <v>0</v>
      </c>
      <c r="FC139" s="142">
        <f>[1]playerSkillEffect!FC139</f>
        <v>0</v>
      </c>
      <c r="FD139" s="142">
        <f>[1]playerSkillEffect!FD139</f>
        <v>0</v>
      </c>
      <c r="FE139" s="142">
        <f>[1]playerSkillEffect!FE139</f>
        <v>0</v>
      </c>
      <c r="FF139" s="142">
        <f>[1]playerSkillEffect!FF139</f>
        <v>0</v>
      </c>
      <c r="FG139" s="142">
        <f>[1]playerSkillEffect!FG139</f>
        <v>2</v>
      </c>
      <c r="FH139" s="142">
        <f>[1]playerSkillEffect!FH139</f>
        <v>0</v>
      </c>
      <c r="FI139" s="142">
        <f>[1]playerSkillEffect!FI139</f>
        <v>20</v>
      </c>
      <c r="FJ139" s="142">
        <f>[1]playerSkillEffect!FJ139</f>
        <v>10</v>
      </c>
      <c r="FK139" s="142">
        <f>[1]playerSkillEffect!FK139</f>
        <v>0</v>
      </c>
      <c r="FL139" s="142">
        <f>[1]playerSkillEffect!FL139</f>
        <v>0</v>
      </c>
      <c r="FM139" s="142">
        <f>[1]playerSkillEffect!FM139</f>
        <v>100</v>
      </c>
      <c r="FN139" s="142">
        <f>[1]playerSkillEffect!FN139</f>
        <v>0</v>
      </c>
      <c r="FO139" s="142">
        <f>[1]playerSkillEffect!FO139</f>
        <v>0</v>
      </c>
      <c r="FP139" s="142">
        <f>[1]playerSkillEffect!FP139</f>
        <v>0</v>
      </c>
      <c r="FQ139" s="142">
        <f>[1]playerSkillEffect!FQ139</f>
        <v>0</v>
      </c>
      <c r="FR139" s="142">
        <f>[1]playerSkillEffect!FR139</f>
        <v>0</v>
      </c>
      <c r="FS139" s="142">
        <f>[1]playerSkillEffect!FS139</f>
        <v>0</v>
      </c>
      <c r="FT139" s="142">
        <f>[1]playerSkillEffect!FT139</f>
        <v>0</v>
      </c>
      <c r="FU139" s="142">
        <f>[1]playerSkillEffect!FU139</f>
        <v>2</v>
      </c>
      <c r="FV139" s="142">
        <f>[1]playerSkillEffect!FV139</f>
        <v>0</v>
      </c>
      <c r="FW139" s="142">
        <f>[1]playerSkillEffect!FW139</f>
        <v>20</v>
      </c>
      <c r="FX139" s="142">
        <f>[1]playerSkillEffect!FX139</f>
        <v>2000</v>
      </c>
      <c r="FY139" s="142">
        <f>[1]playerSkillEffect!FY139</f>
        <v>1</v>
      </c>
      <c r="FZ139" s="142">
        <f>[1]playerSkillEffect!FZ139</f>
        <v>0</v>
      </c>
      <c r="GA139" s="142">
        <f>[1]playerSkillEffect!GA139</f>
        <v>0</v>
      </c>
      <c r="GB139" s="142">
        <f>[1]playerSkillEffect!GB139</f>
        <v>0</v>
      </c>
      <c r="GC139" s="142">
        <f>[1]playerSkillEffect!GC139</f>
        <v>0</v>
      </c>
      <c r="GD139" s="142">
        <f>[1]playerSkillEffect!GD139</f>
        <v>0</v>
      </c>
      <c r="GE139" s="142">
        <f>[1]playerSkillEffect!GE139</f>
        <v>0</v>
      </c>
      <c r="GF139" s="142">
        <f>[1]playerSkillEffect!GF139</f>
        <v>0</v>
      </c>
      <c r="GG139" s="142">
        <f>[1]playerSkillEffect!GG139</f>
        <v>0</v>
      </c>
      <c r="GH139" s="142">
        <f>[1]playerSkillEffect!GH139</f>
        <v>0</v>
      </c>
    </row>
    <row r="140" spans="1:190">
      <c r="A140" s="142">
        <f>[1]playerSkillEffect!A140</f>
        <v>490084</v>
      </c>
      <c r="B140" s="142" t="str">
        <f>[1]playerSkillEffect!B140</f>
        <v>龙王神力</v>
      </c>
      <c r="C140" s="142">
        <f>[1]playerSkillEffect!C140</f>
        <v>3</v>
      </c>
      <c r="D140" s="142">
        <f>[1]playerSkillEffect!D140</f>
        <v>0</v>
      </c>
      <c r="E140" s="142">
        <f>[1]playerSkillEffect!E140</f>
        <v>0</v>
      </c>
      <c r="F140" s="142">
        <f>[1]playerSkillEffect!F140</f>
        <v>3</v>
      </c>
      <c r="G140" s="142">
        <f>[1]playerSkillEffect!G140</f>
        <v>3</v>
      </c>
      <c r="H140" s="142">
        <f>[1]playerSkillEffect!H140</f>
        <v>3</v>
      </c>
      <c r="I140" s="142">
        <f>[1]playerSkillEffect!I140</f>
        <v>0</v>
      </c>
      <c r="J140" s="142">
        <f>[1]playerSkillEffect!J140</f>
        <v>0</v>
      </c>
      <c r="K140" s="142">
        <f>[1]playerSkillEffect!K140</f>
        <v>0</v>
      </c>
      <c r="L140" s="142">
        <f>[1]playerSkillEffect!L140</f>
        <v>0</v>
      </c>
      <c r="M140" s="142">
        <f>[1]playerSkillEffect!M140</f>
        <v>0</v>
      </c>
      <c r="N140" s="142" t="str">
        <f>[1]playerSkillEffect!N140</f>
        <v>PLAYERSKILL_49008</v>
      </c>
      <c r="O140" s="142" t="str">
        <f>[1]playerSkillEffect!O140</f>
        <v>PLAYERSKILLDES_490084</v>
      </c>
      <c r="P140" s="142" t="str">
        <f>[1]playerSkillEffect!P140</f>
        <v>PLAYERSKILLDES2_490084</v>
      </c>
      <c r="Q140" s="142" t="str">
        <f>[1]playerSkillEffect!Q140</f>
        <v>PLAYERSKILLDES3_490084</v>
      </c>
      <c r="R140" s="142" t="str">
        <f>[1]playerSkillEffect!R140</f>
        <v>PLAYERSKILLDESEX_490084</v>
      </c>
      <c r="S140" s="142" t="str">
        <f>[1]playerSkillEffect!S140</f>
        <v>ps_longwangshenli</v>
      </c>
      <c r="T140" s="142">
        <f>[1]playerSkillEffect!T140</f>
        <v>100</v>
      </c>
      <c r="U140" s="142">
        <f>[1]playerSkillEffect!U140</f>
        <v>0</v>
      </c>
      <c r="V140" s="142">
        <f>[1]playerSkillEffect!V140</f>
        <v>0</v>
      </c>
      <c r="W140" s="142">
        <f>[1]playerSkillEffect!W140</f>
        <v>0</v>
      </c>
      <c r="X140" s="142">
        <f>[1]playerSkillEffect!X140</f>
        <v>0</v>
      </c>
      <c r="Y140" s="142">
        <f>[1]playerSkillEffect!Y140</f>
        <v>0</v>
      </c>
      <c r="Z140" s="142">
        <f>[1]playerSkillEffect!Z140</f>
        <v>0</v>
      </c>
      <c r="AA140" s="142" t="str">
        <f>[1]playerSkillEffect!AA140</f>
        <v>[["longwangshenlitexiao_longwangshenlitexiao",1]]</v>
      </c>
      <c r="AB140" s="142">
        <f>[1]playerSkillEffect!AB140</f>
        <v>0</v>
      </c>
      <c r="AC140" s="142">
        <f>[1]playerSkillEffect!AC140</f>
        <v>0</v>
      </c>
      <c r="AD140" s="142">
        <f>[1]playerSkillEffect!AD140</f>
        <v>0</v>
      </c>
      <c r="AE140" s="142">
        <f>[1]playerSkillEffect!AE140</f>
        <v>0</v>
      </c>
      <c r="AF140" s="142">
        <f>[1]playerSkillEffect!AF140</f>
        <v>0</v>
      </c>
      <c r="AG140" s="142">
        <f>[1]playerSkillEffect!AG140</f>
        <v>0</v>
      </c>
      <c r="AH140" s="142">
        <f>[1]playerSkillEffect!AH140</f>
        <v>0</v>
      </c>
      <c r="AI140" s="142">
        <f>[1]playerSkillEffect!AI140</f>
        <v>0</v>
      </c>
      <c r="AJ140" s="142">
        <f>[1]playerSkillEffect!AJ140</f>
        <v>0</v>
      </c>
      <c r="AK140" s="142">
        <f>[1]playerSkillEffect!AK140</f>
        <v>0</v>
      </c>
      <c r="AL140" s="142">
        <f>[1]playerSkillEffect!AL140</f>
        <v>0</v>
      </c>
      <c r="AM140" s="142">
        <f>[1]playerSkillEffect!AM140</f>
        <v>0</v>
      </c>
      <c r="AN140" s="142">
        <f>[1]playerSkillEffect!AN140</f>
        <v>0</v>
      </c>
      <c r="AO140" s="142">
        <f>[1]playerSkillEffect!AO140</f>
        <v>0</v>
      </c>
      <c r="AP140" s="142">
        <f>[1]playerSkillEffect!AP140</f>
        <v>12</v>
      </c>
      <c r="AQ140" s="142">
        <f>[1]playerSkillEffect!AQ140</f>
        <v>1</v>
      </c>
      <c r="AR140" s="142">
        <f>[1]playerSkillEffect!AR140</f>
        <v>0</v>
      </c>
      <c r="AS140" s="142">
        <f>[1]playerSkillEffect!AS140</f>
        <v>0</v>
      </c>
      <c r="AT140" s="142" t="str">
        <f>[1]playerSkillEffect!AT140</f>
        <v>[20000,500]</v>
      </c>
      <c r="AU140" s="142" t="str">
        <f>[1]playerSkillEffect!AU140</f>
        <v>[0,0]</v>
      </c>
      <c r="AV140" s="142" t="str">
        <f>[1]playerSkillEffect!AV140</f>
        <v>[0,0]</v>
      </c>
      <c r="AW140" s="142">
        <f>[1]playerSkillEffect!AW140</f>
        <v>1</v>
      </c>
      <c r="AX140" s="142">
        <f>[1]playerSkillEffect!AX140</f>
        <v>1</v>
      </c>
      <c r="AY140" s="142">
        <f>[1]playerSkillEffect!AY140</f>
        <v>1</v>
      </c>
      <c r="AZ140" s="142">
        <f>[1]playerSkillEffect!AZ140</f>
        <v>0</v>
      </c>
      <c r="BA140" s="142">
        <f>[1]playerSkillEffect!BA140</f>
        <v>0</v>
      </c>
      <c r="BB140" s="142">
        <f>[1]playerSkillEffect!BB140</f>
        <v>1</v>
      </c>
      <c r="BC140" s="142">
        <f>[1]playerSkillEffect!BC140</f>
        <v>0</v>
      </c>
      <c r="BD140" s="142">
        <f>[1]playerSkillEffect!BD140</f>
        <v>0</v>
      </c>
      <c r="BE140" s="142">
        <f>[1]playerSkillEffect!BE140</f>
        <v>0</v>
      </c>
      <c r="BF140" s="142">
        <f>[1]playerSkillEffect!BF140</f>
        <v>0</v>
      </c>
      <c r="BG140" s="142">
        <f>[1]playerSkillEffect!BG140</f>
        <v>0</v>
      </c>
      <c r="BH140" s="142">
        <f>[1]playerSkillEffect!BH140</f>
        <v>100</v>
      </c>
      <c r="BI140" s="142">
        <f>[1]playerSkillEffect!BI140</f>
        <v>0</v>
      </c>
      <c r="BJ140" s="142">
        <f>[1]playerSkillEffect!BJ140</f>
        <v>0</v>
      </c>
      <c r="BK140" s="142">
        <f>[1]playerSkillEffect!BK140</f>
        <v>0</v>
      </c>
      <c r="BL140" s="142">
        <f>[1]playerSkillEffect!BL140</f>
        <v>0</v>
      </c>
      <c r="BM140" s="142">
        <f>[1]playerSkillEffect!BM140</f>
        <v>0</v>
      </c>
      <c r="BN140" s="142">
        <f>[1]playerSkillEffect!BN140</f>
        <v>43</v>
      </c>
      <c r="BO140" s="142">
        <f>[1]playerSkillEffect!BO140</f>
        <v>0</v>
      </c>
      <c r="BP140" s="142">
        <f>[1]playerSkillEffect!BP140</f>
        <v>0</v>
      </c>
      <c r="BQ140" s="142">
        <f>[1]playerSkillEffect!BQ140</f>
        <v>3</v>
      </c>
      <c r="BR140" s="142">
        <f>[1]playerSkillEffect!BR140</f>
        <v>0</v>
      </c>
      <c r="BS140" s="142" t="str">
        <f>[1]playerSkillEffect!BS140</f>
        <v/>
      </c>
      <c r="BT140" s="142">
        <f>[1]playerSkillEffect!BT140</f>
        <v>0</v>
      </c>
      <c r="BU140" s="142" t="str">
        <f>[1]playerSkillEffect!BU140</f>
        <v/>
      </c>
      <c r="BV140" s="142">
        <f>[1]playerSkillEffect!BV140</f>
        <v>0</v>
      </c>
      <c r="BW140" s="142" t="str">
        <f>[1]playerSkillEffect!BW140</f>
        <v/>
      </c>
      <c r="BX140" s="142">
        <f>[1]playerSkillEffect!BX140</f>
        <v>5</v>
      </c>
      <c r="BY140" s="142" t="str">
        <f>[1]playerSkillEffect!BY140</f>
        <v/>
      </c>
      <c r="BZ140" s="142" t="str">
        <f>[1]playerSkillEffect!BZ140</f>
        <v/>
      </c>
      <c r="CA140" s="142">
        <f>[1]playerSkillEffect!CA140</f>
        <v>0</v>
      </c>
      <c r="CB140" s="142" t="str">
        <f>[1]playerSkillEffect!CB140</f>
        <v/>
      </c>
      <c r="CC140" s="142">
        <f>[1]playerSkillEffect!CC140</f>
        <v>0</v>
      </c>
      <c r="CD140" s="142">
        <f>[1]playerSkillEffect!CD140</f>
        <v>0</v>
      </c>
      <c r="CE140" s="142">
        <f>[1]playerSkillEffect!CE140</f>
        <v>90084</v>
      </c>
      <c r="CF140" s="142" t="str">
        <f>[1]playerSkillEffect!CF140</f>
        <v>[1,1]</v>
      </c>
      <c r="CG140" s="142" t="str">
        <f>[1]playerSkillEffect!CG140</f>
        <v>[1,0]</v>
      </c>
      <c r="CH140" s="142" t="str">
        <f>[1]playerSkillEffect!CH140</f>
        <v/>
      </c>
      <c r="CI140" s="142" t="str">
        <f>[1]playerSkillEffect!CI140</f>
        <v/>
      </c>
      <c r="CJ140" s="142">
        <f>[1]playerSkillEffect!CJ140</f>
        <v>0</v>
      </c>
      <c r="CK140" s="142">
        <f>[1]playerSkillEffect!CK140</f>
        <v>0</v>
      </c>
      <c r="CL140" s="142">
        <f>[1]playerSkillEffect!CL140</f>
        <v>0</v>
      </c>
      <c r="CM140" s="142">
        <f>[1]playerSkillEffect!CM140</f>
        <v>0</v>
      </c>
      <c r="CN140" s="142">
        <f>[1]playerSkillEffect!CN140</f>
        <v>0</v>
      </c>
      <c r="CO140" s="142">
        <f>[1]playerSkillEffect!CO140</f>
        <v>0</v>
      </c>
      <c r="CP140" s="142">
        <f>[1]playerSkillEffect!CP140</f>
        <v>0</v>
      </c>
      <c r="CQ140" s="142">
        <f>[1]playerSkillEffect!CQ140</f>
        <v>0</v>
      </c>
      <c r="CR140" s="142">
        <f>[1]playerSkillEffect!CR140</f>
        <v>0</v>
      </c>
      <c r="CS140" s="142">
        <f>[1]playerSkillEffect!CS140</f>
        <v>0</v>
      </c>
      <c r="CT140" s="142">
        <f>[1]playerSkillEffect!CT140</f>
        <v>0</v>
      </c>
      <c r="CU140" s="142">
        <f>[1]playerSkillEffect!CU140</f>
        <v>0</v>
      </c>
      <c r="CV140" s="142">
        <f>[1]playerSkillEffect!CV140</f>
        <v>0</v>
      </c>
      <c r="CW140" s="142">
        <f>[1]playerSkillEffect!CW140</f>
        <v>0</v>
      </c>
      <c r="CX140" s="142">
        <f>[1]playerSkillEffect!CX140</f>
        <v>0</v>
      </c>
      <c r="CY140" s="142">
        <f>[1]playerSkillEffect!CY140</f>
        <v>0</v>
      </c>
      <c r="CZ140" s="142">
        <f>[1]playerSkillEffect!CZ140</f>
        <v>0</v>
      </c>
      <c r="DA140" s="142">
        <f>[1]playerSkillEffect!DA140</f>
        <v>0</v>
      </c>
      <c r="DB140" s="142">
        <f>[1]playerSkillEffect!DB140</f>
        <v>0</v>
      </c>
      <c r="DC140" s="142">
        <f>[1]playerSkillEffect!DC140</f>
        <v>0</v>
      </c>
      <c r="DD140" s="142">
        <f>[1]playerSkillEffect!DD140</f>
        <v>0</v>
      </c>
      <c r="DE140" s="142">
        <f>[1]playerSkillEffect!DE140</f>
        <v>0</v>
      </c>
      <c r="DF140" s="142">
        <f>[1]playerSkillEffect!DF140</f>
        <v>0</v>
      </c>
      <c r="DG140" s="142">
        <f>[1]playerSkillEffect!DG140</f>
        <v>0</v>
      </c>
      <c r="DH140" s="142">
        <f>[1]playerSkillEffect!DH140</f>
        <v>0</v>
      </c>
      <c r="DI140" s="142">
        <f>[1]playerSkillEffect!DI140</f>
        <v>0</v>
      </c>
      <c r="DJ140" s="142">
        <f>[1]playerSkillEffect!DJ140</f>
        <v>0</v>
      </c>
      <c r="DK140" s="142">
        <f>[1]playerSkillEffect!DK140</f>
        <v>0</v>
      </c>
      <c r="DL140" s="142">
        <f>[1]playerSkillEffect!DL140</f>
        <v>0</v>
      </c>
      <c r="DM140" s="142">
        <f>[1]playerSkillEffect!DM140</f>
        <v>0</v>
      </c>
      <c r="DN140" s="142">
        <f>[1]playerSkillEffect!DN140</f>
        <v>0</v>
      </c>
      <c r="DO140" s="142">
        <f>[1]playerSkillEffect!DO140</f>
        <v>0</v>
      </c>
      <c r="DP140" s="142">
        <f>[1]playerSkillEffect!DP140</f>
        <v>0</v>
      </c>
      <c r="DQ140" s="142">
        <f>[1]playerSkillEffect!DQ140</f>
        <v>0</v>
      </c>
      <c r="DR140" s="142">
        <f>[1]playerSkillEffect!DR140</f>
        <v>0</v>
      </c>
      <c r="DS140" s="142">
        <f>[1]playerSkillEffect!DS140</f>
        <v>0</v>
      </c>
      <c r="DT140" s="142">
        <f>[1]playerSkillEffect!DT140</f>
        <v>0</v>
      </c>
      <c r="DU140" s="142">
        <f>[1]playerSkillEffect!DU140</f>
        <v>0</v>
      </c>
      <c r="DV140" s="142">
        <f>[1]playerSkillEffect!DV140</f>
        <v>0</v>
      </c>
      <c r="DW140" s="142">
        <f>[1]playerSkillEffect!DW140</f>
        <v>0</v>
      </c>
      <c r="DX140" s="142">
        <f>[1]playerSkillEffect!DX140</f>
        <v>0</v>
      </c>
      <c r="DY140" s="142">
        <f>[1]playerSkillEffect!DY140</f>
        <v>0</v>
      </c>
      <c r="DZ140" s="142">
        <f>[1]playerSkillEffect!DZ140</f>
        <v>0</v>
      </c>
      <c r="EA140" s="142">
        <f>[1]playerSkillEffect!EA140</f>
        <v>0</v>
      </c>
      <c r="EB140" s="142">
        <f>[1]playerSkillEffect!EB140</f>
        <v>0</v>
      </c>
      <c r="EC140" s="142">
        <f>[1]playerSkillEffect!EC140</f>
        <v>0</v>
      </c>
      <c r="ED140" s="142">
        <f>[1]playerSkillEffect!ED140</f>
        <v>0</v>
      </c>
      <c r="EE140" s="142">
        <f>[1]playerSkillEffect!EE140</f>
        <v>0</v>
      </c>
      <c r="EF140" s="142">
        <f>[1]playerSkillEffect!EF140</f>
        <v>0</v>
      </c>
      <c r="EG140" s="142">
        <f>[1]playerSkillEffect!EG140</f>
        <v>0</v>
      </c>
      <c r="EH140" s="142">
        <f>[1]playerSkillEffect!EH140</f>
        <v>0</v>
      </c>
      <c r="EI140" s="142">
        <f>[1]playerSkillEffect!EI140</f>
        <v>0</v>
      </c>
      <c r="EJ140" s="142">
        <f>[1]playerSkillEffect!EJ140</f>
        <v>0</v>
      </c>
      <c r="EK140" s="142">
        <f>[1]playerSkillEffect!EK140</f>
        <v>0</v>
      </c>
      <c r="EL140" s="142">
        <f>[1]playerSkillEffect!EL140</f>
        <v>0</v>
      </c>
      <c r="EM140" s="142">
        <f>[1]playerSkillEffect!EM140</f>
        <v>0</v>
      </c>
      <c r="EN140" s="142">
        <f>[1]playerSkillEffect!EN140</f>
        <v>0</v>
      </c>
      <c r="EO140" s="142">
        <f>[1]playerSkillEffect!EO140</f>
        <v>0</v>
      </c>
      <c r="EP140" s="142">
        <f>[1]playerSkillEffect!EP140</f>
        <v>0</v>
      </c>
      <c r="EQ140" s="142">
        <f>[1]playerSkillEffect!EQ140</f>
        <v>0</v>
      </c>
      <c r="ER140" s="142">
        <f>[1]playerSkillEffect!ER140</f>
        <v>0</v>
      </c>
      <c r="ES140" s="142">
        <f>[1]playerSkillEffect!ES140</f>
        <v>0</v>
      </c>
      <c r="ET140" s="142">
        <f>[1]playerSkillEffect!ET140</f>
        <v>0</v>
      </c>
      <c r="EU140" s="142">
        <f>[1]playerSkillEffect!EU140</f>
        <v>0</v>
      </c>
      <c r="EV140" s="142">
        <f>[1]playerSkillEffect!EV140</f>
        <v>0</v>
      </c>
      <c r="EW140" s="142">
        <f>[1]playerSkillEffect!EW140</f>
        <v>10</v>
      </c>
      <c r="EX140" s="142">
        <f>[1]playerSkillEffect!EX140</f>
        <v>0</v>
      </c>
      <c r="EY140" s="142">
        <f>[1]playerSkillEffect!EY140</f>
        <v>0</v>
      </c>
      <c r="EZ140" s="142">
        <f>[1]playerSkillEffect!EZ140</f>
        <v>100</v>
      </c>
      <c r="FA140" s="142">
        <f>[1]playerSkillEffect!FA140</f>
        <v>0</v>
      </c>
      <c r="FB140" s="142">
        <f>[1]playerSkillEffect!FB140</f>
        <v>0</v>
      </c>
      <c r="FC140" s="142">
        <f>[1]playerSkillEffect!FC140</f>
        <v>0</v>
      </c>
      <c r="FD140" s="142">
        <f>[1]playerSkillEffect!FD140</f>
        <v>0</v>
      </c>
      <c r="FE140" s="142">
        <f>[1]playerSkillEffect!FE140</f>
        <v>0</v>
      </c>
      <c r="FF140" s="142">
        <f>[1]playerSkillEffect!FF140</f>
        <v>0</v>
      </c>
      <c r="FG140" s="142">
        <f>[1]playerSkillEffect!FG140</f>
        <v>2</v>
      </c>
      <c r="FH140" s="142">
        <f>[1]playerSkillEffect!FH140</f>
        <v>0</v>
      </c>
      <c r="FI140" s="142">
        <f>[1]playerSkillEffect!FI140</f>
        <v>20</v>
      </c>
      <c r="FJ140" s="142">
        <f>[1]playerSkillEffect!FJ140</f>
        <v>10</v>
      </c>
      <c r="FK140" s="142">
        <f>[1]playerSkillEffect!FK140</f>
        <v>0</v>
      </c>
      <c r="FL140" s="142">
        <f>[1]playerSkillEffect!FL140</f>
        <v>0</v>
      </c>
      <c r="FM140" s="142">
        <f>[1]playerSkillEffect!FM140</f>
        <v>100</v>
      </c>
      <c r="FN140" s="142">
        <f>[1]playerSkillEffect!FN140</f>
        <v>0</v>
      </c>
      <c r="FO140" s="142">
        <f>[1]playerSkillEffect!FO140</f>
        <v>0</v>
      </c>
      <c r="FP140" s="142">
        <f>[1]playerSkillEffect!FP140</f>
        <v>0</v>
      </c>
      <c r="FQ140" s="142">
        <f>[1]playerSkillEffect!FQ140</f>
        <v>0</v>
      </c>
      <c r="FR140" s="142">
        <f>[1]playerSkillEffect!FR140</f>
        <v>0</v>
      </c>
      <c r="FS140" s="142">
        <f>[1]playerSkillEffect!FS140</f>
        <v>0</v>
      </c>
      <c r="FT140" s="142">
        <f>[1]playerSkillEffect!FT140</f>
        <v>0</v>
      </c>
      <c r="FU140" s="142">
        <f>[1]playerSkillEffect!FU140</f>
        <v>2</v>
      </c>
      <c r="FV140" s="142">
        <f>[1]playerSkillEffect!FV140</f>
        <v>0</v>
      </c>
      <c r="FW140" s="142">
        <f>[1]playerSkillEffect!FW140</f>
        <v>20</v>
      </c>
      <c r="FX140" s="142">
        <f>[1]playerSkillEffect!FX140</f>
        <v>2000</v>
      </c>
      <c r="FY140" s="142">
        <f>[1]playerSkillEffect!FY140</f>
        <v>1</v>
      </c>
      <c r="FZ140" s="142">
        <f>[1]playerSkillEffect!FZ140</f>
        <v>0</v>
      </c>
      <c r="GA140" s="142">
        <f>[1]playerSkillEffect!GA140</f>
        <v>0</v>
      </c>
      <c r="GB140" s="142">
        <f>[1]playerSkillEffect!GB140</f>
        <v>0</v>
      </c>
      <c r="GC140" s="142">
        <f>[1]playerSkillEffect!GC140</f>
        <v>0</v>
      </c>
      <c r="GD140" s="142">
        <f>[1]playerSkillEffect!GD140</f>
        <v>0</v>
      </c>
      <c r="GE140" s="142">
        <f>[1]playerSkillEffect!GE140</f>
        <v>0</v>
      </c>
      <c r="GF140" s="142">
        <f>[1]playerSkillEffect!GF140</f>
        <v>0</v>
      </c>
      <c r="GG140" s="142">
        <f>[1]playerSkillEffect!GG140</f>
        <v>0</v>
      </c>
      <c r="GH140" s="142">
        <f>[1]playerSkillEffect!GH140</f>
        <v>0</v>
      </c>
    </row>
    <row r="141" spans="1:190">
      <c r="A141" s="142">
        <f>[1]playerSkillEffect!A141</f>
        <v>490085</v>
      </c>
      <c r="B141" s="142" t="str">
        <f>[1]playerSkillEffect!B141</f>
        <v>龙王神力</v>
      </c>
      <c r="C141" s="142">
        <f>[1]playerSkillEffect!C141</f>
        <v>3</v>
      </c>
      <c r="D141" s="142">
        <f>[1]playerSkillEffect!D141</f>
        <v>0</v>
      </c>
      <c r="E141" s="142">
        <f>[1]playerSkillEffect!E141</f>
        <v>0</v>
      </c>
      <c r="F141" s="142">
        <f>[1]playerSkillEffect!F141</f>
        <v>3</v>
      </c>
      <c r="G141" s="142">
        <f>[1]playerSkillEffect!G141</f>
        <v>3</v>
      </c>
      <c r="H141" s="142">
        <f>[1]playerSkillEffect!H141</f>
        <v>3</v>
      </c>
      <c r="I141" s="142">
        <f>[1]playerSkillEffect!I141</f>
        <v>0</v>
      </c>
      <c r="J141" s="142">
        <f>[1]playerSkillEffect!J141</f>
        <v>0</v>
      </c>
      <c r="K141" s="142">
        <f>[1]playerSkillEffect!K141</f>
        <v>0</v>
      </c>
      <c r="L141" s="142">
        <f>[1]playerSkillEffect!L141</f>
        <v>0</v>
      </c>
      <c r="M141" s="142">
        <f>[1]playerSkillEffect!M141</f>
        <v>0</v>
      </c>
      <c r="N141" s="142" t="str">
        <f>[1]playerSkillEffect!N141</f>
        <v>PLAYERSKILL_49008</v>
      </c>
      <c r="O141" s="142" t="str">
        <f>[1]playerSkillEffect!O141</f>
        <v>PLAYERSKILLDES_490085</v>
      </c>
      <c r="P141" s="142" t="str">
        <f>[1]playerSkillEffect!P141</f>
        <v>PLAYERSKILLDES2_490085</v>
      </c>
      <c r="Q141" s="142" t="str">
        <f>[1]playerSkillEffect!Q141</f>
        <v>PLAYERSKILLDES3_490085</v>
      </c>
      <c r="R141" s="142" t="str">
        <f>[1]playerSkillEffect!R141</f>
        <v>PLAYERSKILLDESEX_490085</v>
      </c>
      <c r="S141" s="142" t="str">
        <f>[1]playerSkillEffect!S141</f>
        <v>ps_longwangshenli</v>
      </c>
      <c r="T141" s="142">
        <f>[1]playerSkillEffect!T141</f>
        <v>100</v>
      </c>
      <c r="U141" s="142">
        <f>[1]playerSkillEffect!U141</f>
        <v>0</v>
      </c>
      <c r="V141" s="142">
        <f>[1]playerSkillEffect!V141</f>
        <v>0</v>
      </c>
      <c r="W141" s="142">
        <f>[1]playerSkillEffect!W141</f>
        <v>0</v>
      </c>
      <c r="X141" s="142">
        <f>[1]playerSkillEffect!X141</f>
        <v>0</v>
      </c>
      <c r="Y141" s="142">
        <f>[1]playerSkillEffect!Y141</f>
        <v>0</v>
      </c>
      <c r="Z141" s="142">
        <f>[1]playerSkillEffect!Z141</f>
        <v>0</v>
      </c>
      <c r="AA141" s="142" t="str">
        <f>[1]playerSkillEffect!AA141</f>
        <v>[["longwangshenlitexiao_longwangshenlitexiao",1]]</v>
      </c>
      <c r="AB141" s="142">
        <f>[1]playerSkillEffect!AB141</f>
        <v>0</v>
      </c>
      <c r="AC141" s="142">
        <f>[1]playerSkillEffect!AC141</f>
        <v>0</v>
      </c>
      <c r="AD141" s="142">
        <f>[1]playerSkillEffect!AD141</f>
        <v>0</v>
      </c>
      <c r="AE141" s="142">
        <f>[1]playerSkillEffect!AE141</f>
        <v>0</v>
      </c>
      <c r="AF141" s="142">
        <f>[1]playerSkillEffect!AF141</f>
        <v>0</v>
      </c>
      <c r="AG141" s="142">
        <f>[1]playerSkillEffect!AG141</f>
        <v>0</v>
      </c>
      <c r="AH141" s="142">
        <f>[1]playerSkillEffect!AH141</f>
        <v>0</v>
      </c>
      <c r="AI141" s="142">
        <f>[1]playerSkillEffect!AI141</f>
        <v>0</v>
      </c>
      <c r="AJ141" s="142">
        <f>[1]playerSkillEffect!AJ141</f>
        <v>0</v>
      </c>
      <c r="AK141" s="142">
        <f>[1]playerSkillEffect!AK141</f>
        <v>0</v>
      </c>
      <c r="AL141" s="142">
        <f>[1]playerSkillEffect!AL141</f>
        <v>0</v>
      </c>
      <c r="AM141" s="142">
        <f>[1]playerSkillEffect!AM141</f>
        <v>0</v>
      </c>
      <c r="AN141" s="142">
        <f>[1]playerSkillEffect!AN141</f>
        <v>0</v>
      </c>
      <c r="AO141" s="142">
        <f>[1]playerSkillEffect!AO141</f>
        <v>0</v>
      </c>
      <c r="AP141" s="142">
        <f>[1]playerSkillEffect!AP141</f>
        <v>12</v>
      </c>
      <c r="AQ141" s="142">
        <f>[1]playerSkillEffect!AQ141</f>
        <v>1</v>
      </c>
      <c r="AR141" s="142">
        <f>[1]playerSkillEffect!AR141</f>
        <v>0</v>
      </c>
      <c r="AS141" s="142">
        <f>[1]playerSkillEffect!AS141</f>
        <v>0</v>
      </c>
      <c r="AT141" s="142" t="str">
        <f>[1]playerSkillEffect!AT141</f>
        <v>[20000,500]</v>
      </c>
      <c r="AU141" s="142" t="str">
        <f>[1]playerSkillEffect!AU141</f>
        <v>[0,0]</v>
      </c>
      <c r="AV141" s="142" t="str">
        <f>[1]playerSkillEffect!AV141</f>
        <v>[0,0]</v>
      </c>
      <c r="AW141" s="142">
        <f>[1]playerSkillEffect!AW141</f>
        <v>1</v>
      </c>
      <c r="AX141" s="142">
        <f>[1]playerSkillEffect!AX141</f>
        <v>1</v>
      </c>
      <c r="AY141" s="142">
        <f>[1]playerSkillEffect!AY141</f>
        <v>1</v>
      </c>
      <c r="AZ141" s="142">
        <f>[1]playerSkillEffect!AZ141</f>
        <v>0</v>
      </c>
      <c r="BA141" s="142">
        <f>[1]playerSkillEffect!BA141</f>
        <v>0</v>
      </c>
      <c r="BB141" s="142">
        <f>[1]playerSkillEffect!BB141</f>
        <v>1</v>
      </c>
      <c r="BC141" s="142">
        <f>[1]playerSkillEffect!BC141</f>
        <v>0</v>
      </c>
      <c r="BD141" s="142">
        <f>[1]playerSkillEffect!BD141</f>
        <v>0</v>
      </c>
      <c r="BE141" s="142">
        <f>[1]playerSkillEffect!BE141</f>
        <v>0</v>
      </c>
      <c r="BF141" s="142">
        <f>[1]playerSkillEffect!BF141</f>
        <v>0</v>
      </c>
      <c r="BG141" s="142">
        <f>[1]playerSkillEffect!BG141</f>
        <v>0</v>
      </c>
      <c r="BH141" s="142">
        <f>[1]playerSkillEffect!BH141</f>
        <v>100</v>
      </c>
      <c r="BI141" s="142">
        <f>[1]playerSkillEffect!BI141</f>
        <v>0</v>
      </c>
      <c r="BJ141" s="142">
        <f>[1]playerSkillEffect!BJ141</f>
        <v>0</v>
      </c>
      <c r="BK141" s="142">
        <f>[1]playerSkillEffect!BK141</f>
        <v>0</v>
      </c>
      <c r="BL141" s="142">
        <f>[1]playerSkillEffect!BL141</f>
        <v>0</v>
      </c>
      <c r="BM141" s="142">
        <f>[1]playerSkillEffect!BM141</f>
        <v>0</v>
      </c>
      <c r="BN141" s="142">
        <f>[1]playerSkillEffect!BN141</f>
        <v>43</v>
      </c>
      <c r="BO141" s="142">
        <f>[1]playerSkillEffect!BO141</f>
        <v>0</v>
      </c>
      <c r="BP141" s="142">
        <f>[1]playerSkillEffect!BP141</f>
        <v>0</v>
      </c>
      <c r="BQ141" s="142">
        <f>[1]playerSkillEffect!BQ141</f>
        <v>3</v>
      </c>
      <c r="BR141" s="142">
        <f>[1]playerSkillEffect!BR141</f>
        <v>0</v>
      </c>
      <c r="BS141" s="142" t="str">
        <f>[1]playerSkillEffect!BS141</f>
        <v/>
      </c>
      <c r="BT141" s="142">
        <f>[1]playerSkillEffect!BT141</f>
        <v>0</v>
      </c>
      <c r="BU141" s="142" t="str">
        <f>[1]playerSkillEffect!BU141</f>
        <v/>
      </c>
      <c r="BV141" s="142">
        <f>[1]playerSkillEffect!BV141</f>
        <v>0</v>
      </c>
      <c r="BW141" s="142" t="str">
        <f>[1]playerSkillEffect!BW141</f>
        <v/>
      </c>
      <c r="BX141" s="142">
        <f>[1]playerSkillEffect!BX141</f>
        <v>5</v>
      </c>
      <c r="BY141" s="142" t="str">
        <f>[1]playerSkillEffect!BY141</f>
        <v/>
      </c>
      <c r="BZ141" s="142" t="str">
        <f>[1]playerSkillEffect!BZ141</f>
        <v/>
      </c>
      <c r="CA141" s="142">
        <f>[1]playerSkillEffect!CA141</f>
        <v>0</v>
      </c>
      <c r="CB141" s="142" t="str">
        <f>[1]playerSkillEffect!CB141</f>
        <v/>
      </c>
      <c r="CC141" s="142">
        <f>[1]playerSkillEffect!CC141</f>
        <v>0</v>
      </c>
      <c r="CD141" s="142">
        <f>[1]playerSkillEffect!CD141</f>
        <v>0</v>
      </c>
      <c r="CE141" s="142">
        <f>[1]playerSkillEffect!CE141</f>
        <v>90085</v>
      </c>
      <c r="CF141" s="142" t="str">
        <f>[1]playerSkillEffect!CF141</f>
        <v>[1,1]</v>
      </c>
      <c r="CG141" s="142" t="str">
        <f>[1]playerSkillEffect!CG141</f>
        <v>[1,0]</v>
      </c>
      <c r="CH141" s="142" t="str">
        <f>[1]playerSkillEffect!CH141</f>
        <v/>
      </c>
      <c r="CI141" s="142" t="str">
        <f>[1]playerSkillEffect!CI141</f>
        <v/>
      </c>
      <c r="CJ141" s="142">
        <f>[1]playerSkillEffect!CJ141</f>
        <v>0</v>
      </c>
      <c r="CK141" s="142">
        <f>[1]playerSkillEffect!CK141</f>
        <v>0</v>
      </c>
      <c r="CL141" s="142">
        <f>[1]playerSkillEffect!CL141</f>
        <v>0</v>
      </c>
      <c r="CM141" s="142">
        <f>[1]playerSkillEffect!CM141</f>
        <v>0</v>
      </c>
      <c r="CN141" s="142">
        <f>[1]playerSkillEffect!CN141</f>
        <v>0</v>
      </c>
      <c r="CO141" s="142">
        <f>[1]playerSkillEffect!CO141</f>
        <v>0</v>
      </c>
      <c r="CP141" s="142">
        <f>[1]playerSkillEffect!CP141</f>
        <v>0</v>
      </c>
      <c r="CQ141" s="142">
        <f>[1]playerSkillEffect!CQ141</f>
        <v>0</v>
      </c>
      <c r="CR141" s="142">
        <f>[1]playerSkillEffect!CR141</f>
        <v>0</v>
      </c>
      <c r="CS141" s="142">
        <f>[1]playerSkillEffect!CS141</f>
        <v>0</v>
      </c>
      <c r="CT141" s="142">
        <f>[1]playerSkillEffect!CT141</f>
        <v>0</v>
      </c>
      <c r="CU141" s="142">
        <f>[1]playerSkillEffect!CU141</f>
        <v>0</v>
      </c>
      <c r="CV141" s="142">
        <f>[1]playerSkillEffect!CV141</f>
        <v>0</v>
      </c>
      <c r="CW141" s="142">
        <f>[1]playerSkillEffect!CW141</f>
        <v>0</v>
      </c>
      <c r="CX141" s="142">
        <f>[1]playerSkillEffect!CX141</f>
        <v>0</v>
      </c>
      <c r="CY141" s="142">
        <f>[1]playerSkillEffect!CY141</f>
        <v>0</v>
      </c>
      <c r="CZ141" s="142">
        <f>[1]playerSkillEffect!CZ141</f>
        <v>0</v>
      </c>
      <c r="DA141" s="142">
        <f>[1]playerSkillEffect!DA141</f>
        <v>0</v>
      </c>
      <c r="DB141" s="142">
        <f>[1]playerSkillEffect!DB141</f>
        <v>0</v>
      </c>
      <c r="DC141" s="142">
        <f>[1]playerSkillEffect!DC141</f>
        <v>0</v>
      </c>
      <c r="DD141" s="142">
        <f>[1]playerSkillEffect!DD141</f>
        <v>0</v>
      </c>
      <c r="DE141" s="142">
        <f>[1]playerSkillEffect!DE141</f>
        <v>0</v>
      </c>
      <c r="DF141" s="142">
        <f>[1]playerSkillEffect!DF141</f>
        <v>0</v>
      </c>
      <c r="DG141" s="142">
        <f>[1]playerSkillEffect!DG141</f>
        <v>0</v>
      </c>
      <c r="DH141" s="142">
        <f>[1]playerSkillEffect!DH141</f>
        <v>0</v>
      </c>
      <c r="DI141" s="142">
        <f>[1]playerSkillEffect!DI141</f>
        <v>0</v>
      </c>
      <c r="DJ141" s="142">
        <f>[1]playerSkillEffect!DJ141</f>
        <v>0</v>
      </c>
      <c r="DK141" s="142">
        <f>[1]playerSkillEffect!DK141</f>
        <v>0</v>
      </c>
      <c r="DL141" s="142">
        <f>[1]playerSkillEffect!DL141</f>
        <v>0</v>
      </c>
      <c r="DM141" s="142">
        <f>[1]playerSkillEffect!DM141</f>
        <v>0</v>
      </c>
      <c r="DN141" s="142">
        <f>[1]playerSkillEffect!DN141</f>
        <v>0</v>
      </c>
      <c r="DO141" s="142">
        <f>[1]playerSkillEffect!DO141</f>
        <v>0</v>
      </c>
      <c r="DP141" s="142">
        <f>[1]playerSkillEffect!DP141</f>
        <v>0</v>
      </c>
      <c r="DQ141" s="142">
        <f>[1]playerSkillEffect!DQ141</f>
        <v>0</v>
      </c>
      <c r="DR141" s="142">
        <f>[1]playerSkillEffect!DR141</f>
        <v>0</v>
      </c>
      <c r="DS141" s="142">
        <f>[1]playerSkillEffect!DS141</f>
        <v>0</v>
      </c>
      <c r="DT141" s="142">
        <f>[1]playerSkillEffect!DT141</f>
        <v>0</v>
      </c>
      <c r="DU141" s="142">
        <f>[1]playerSkillEffect!DU141</f>
        <v>0</v>
      </c>
      <c r="DV141" s="142">
        <f>[1]playerSkillEffect!DV141</f>
        <v>0</v>
      </c>
      <c r="DW141" s="142">
        <f>[1]playerSkillEffect!DW141</f>
        <v>0</v>
      </c>
      <c r="DX141" s="142">
        <f>[1]playerSkillEffect!DX141</f>
        <v>0</v>
      </c>
      <c r="DY141" s="142">
        <f>[1]playerSkillEffect!DY141</f>
        <v>0</v>
      </c>
      <c r="DZ141" s="142">
        <f>[1]playerSkillEffect!DZ141</f>
        <v>0</v>
      </c>
      <c r="EA141" s="142">
        <f>[1]playerSkillEffect!EA141</f>
        <v>0</v>
      </c>
      <c r="EB141" s="142">
        <f>[1]playerSkillEffect!EB141</f>
        <v>0</v>
      </c>
      <c r="EC141" s="142">
        <f>[1]playerSkillEffect!EC141</f>
        <v>0</v>
      </c>
      <c r="ED141" s="142">
        <f>[1]playerSkillEffect!ED141</f>
        <v>0</v>
      </c>
      <c r="EE141" s="142">
        <f>[1]playerSkillEffect!EE141</f>
        <v>0</v>
      </c>
      <c r="EF141" s="142">
        <f>[1]playerSkillEffect!EF141</f>
        <v>0</v>
      </c>
      <c r="EG141" s="142">
        <f>[1]playerSkillEffect!EG141</f>
        <v>0</v>
      </c>
      <c r="EH141" s="142">
        <f>[1]playerSkillEffect!EH141</f>
        <v>0</v>
      </c>
      <c r="EI141" s="142">
        <f>[1]playerSkillEffect!EI141</f>
        <v>0</v>
      </c>
      <c r="EJ141" s="142">
        <f>[1]playerSkillEffect!EJ141</f>
        <v>0</v>
      </c>
      <c r="EK141" s="142">
        <f>[1]playerSkillEffect!EK141</f>
        <v>0</v>
      </c>
      <c r="EL141" s="142">
        <f>[1]playerSkillEffect!EL141</f>
        <v>0</v>
      </c>
      <c r="EM141" s="142">
        <f>[1]playerSkillEffect!EM141</f>
        <v>0</v>
      </c>
      <c r="EN141" s="142">
        <f>[1]playerSkillEffect!EN141</f>
        <v>0</v>
      </c>
      <c r="EO141" s="142">
        <f>[1]playerSkillEffect!EO141</f>
        <v>0</v>
      </c>
      <c r="EP141" s="142">
        <f>[1]playerSkillEffect!EP141</f>
        <v>0</v>
      </c>
      <c r="EQ141" s="142">
        <f>[1]playerSkillEffect!EQ141</f>
        <v>0</v>
      </c>
      <c r="ER141" s="142">
        <f>[1]playerSkillEffect!ER141</f>
        <v>0</v>
      </c>
      <c r="ES141" s="142">
        <f>[1]playerSkillEffect!ES141</f>
        <v>0</v>
      </c>
      <c r="ET141" s="142">
        <f>[1]playerSkillEffect!ET141</f>
        <v>0</v>
      </c>
      <c r="EU141" s="142">
        <f>[1]playerSkillEffect!EU141</f>
        <v>0</v>
      </c>
      <c r="EV141" s="142">
        <f>[1]playerSkillEffect!EV141</f>
        <v>0</v>
      </c>
      <c r="EW141" s="142">
        <f>[1]playerSkillEffect!EW141</f>
        <v>10</v>
      </c>
      <c r="EX141" s="142">
        <f>[1]playerSkillEffect!EX141</f>
        <v>0</v>
      </c>
      <c r="EY141" s="142">
        <f>[1]playerSkillEffect!EY141</f>
        <v>0</v>
      </c>
      <c r="EZ141" s="142">
        <f>[1]playerSkillEffect!EZ141</f>
        <v>100</v>
      </c>
      <c r="FA141" s="142">
        <f>[1]playerSkillEffect!FA141</f>
        <v>0</v>
      </c>
      <c r="FB141" s="142">
        <f>[1]playerSkillEffect!FB141</f>
        <v>0</v>
      </c>
      <c r="FC141" s="142">
        <f>[1]playerSkillEffect!FC141</f>
        <v>0</v>
      </c>
      <c r="FD141" s="142">
        <f>[1]playerSkillEffect!FD141</f>
        <v>0</v>
      </c>
      <c r="FE141" s="142">
        <f>[1]playerSkillEffect!FE141</f>
        <v>0</v>
      </c>
      <c r="FF141" s="142">
        <f>[1]playerSkillEffect!FF141</f>
        <v>0</v>
      </c>
      <c r="FG141" s="142">
        <f>[1]playerSkillEffect!FG141</f>
        <v>2</v>
      </c>
      <c r="FH141" s="142">
        <f>[1]playerSkillEffect!FH141</f>
        <v>0</v>
      </c>
      <c r="FI141" s="142">
        <f>[1]playerSkillEffect!FI141</f>
        <v>20</v>
      </c>
      <c r="FJ141" s="142">
        <f>[1]playerSkillEffect!FJ141</f>
        <v>10</v>
      </c>
      <c r="FK141" s="142">
        <f>[1]playerSkillEffect!FK141</f>
        <v>0</v>
      </c>
      <c r="FL141" s="142">
        <f>[1]playerSkillEffect!FL141</f>
        <v>0</v>
      </c>
      <c r="FM141" s="142">
        <f>[1]playerSkillEffect!FM141</f>
        <v>100</v>
      </c>
      <c r="FN141" s="142">
        <f>[1]playerSkillEffect!FN141</f>
        <v>0</v>
      </c>
      <c r="FO141" s="142">
        <f>[1]playerSkillEffect!FO141</f>
        <v>0</v>
      </c>
      <c r="FP141" s="142">
        <f>[1]playerSkillEffect!FP141</f>
        <v>0</v>
      </c>
      <c r="FQ141" s="142">
        <f>[1]playerSkillEffect!FQ141</f>
        <v>0</v>
      </c>
      <c r="FR141" s="142">
        <f>[1]playerSkillEffect!FR141</f>
        <v>0</v>
      </c>
      <c r="FS141" s="142">
        <f>[1]playerSkillEffect!FS141</f>
        <v>0</v>
      </c>
      <c r="FT141" s="142">
        <f>[1]playerSkillEffect!FT141</f>
        <v>0</v>
      </c>
      <c r="FU141" s="142">
        <f>[1]playerSkillEffect!FU141</f>
        <v>2</v>
      </c>
      <c r="FV141" s="142">
        <f>[1]playerSkillEffect!FV141</f>
        <v>0</v>
      </c>
      <c r="FW141" s="142">
        <f>[1]playerSkillEffect!FW141</f>
        <v>20</v>
      </c>
      <c r="FX141" s="142">
        <f>[1]playerSkillEffect!FX141</f>
        <v>2000</v>
      </c>
      <c r="FY141" s="142">
        <f>[1]playerSkillEffect!FY141</f>
        <v>1</v>
      </c>
      <c r="FZ141" s="142">
        <f>[1]playerSkillEffect!FZ141</f>
        <v>0</v>
      </c>
      <c r="GA141" s="142">
        <f>[1]playerSkillEffect!GA141</f>
        <v>0</v>
      </c>
      <c r="GB141" s="142">
        <f>[1]playerSkillEffect!GB141</f>
        <v>0</v>
      </c>
      <c r="GC141" s="142">
        <f>[1]playerSkillEffect!GC141</f>
        <v>0</v>
      </c>
      <c r="GD141" s="142">
        <f>[1]playerSkillEffect!GD141</f>
        <v>0</v>
      </c>
      <c r="GE141" s="142">
        <f>[1]playerSkillEffect!GE141</f>
        <v>0</v>
      </c>
      <c r="GF141" s="142">
        <f>[1]playerSkillEffect!GF141</f>
        <v>0</v>
      </c>
      <c r="GG141" s="142">
        <f>[1]playerSkillEffect!GG141</f>
        <v>0</v>
      </c>
      <c r="GH141" s="142">
        <f>[1]playerSkillEffect!GH141</f>
        <v>0</v>
      </c>
    </row>
    <row r="142" spans="1:190">
      <c r="A142" s="142">
        <f>[1]playerSkillEffect!A142</f>
        <v>490086</v>
      </c>
      <c r="B142" s="142" t="str">
        <f>[1]playerSkillEffect!B142</f>
        <v>龙王神力</v>
      </c>
      <c r="C142" s="142">
        <f>[1]playerSkillEffect!C142</f>
        <v>3</v>
      </c>
      <c r="D142" s="142">
        <f>[1]playerSkillEffect!D142</f>
        <v>0</v>
      </c>
      <c r="E142" s="142">
        <f>[1]playerSkillEffect!E142</f>
        <v>0</v>
      </c>
      <c r="F142" s="142">
        <f>[1]playerSkillEffect!F142</f>
        <v>3</v>
      </c>
      <c r="G142" s="142">
        <f>[1]playerSkillEffect!G142</f>
        <v>3</v>
      </c>
      <c r="H142" s="142">
        <f>[1]playerSkillEffect!H142</f>
        <v>3</v>
      </c>
      <c r="I142" s="142">
        <f>[1]playerSkillEffect!I142</f>
        <v>0</v>
      </c>
      <c r="J142" s="142">
        <f>[1]playerSkillEffect!J142</f>
        <v>0</v>
      </c>
      <c r="K142" s="142">
        <f>[1]playerSkillEffect!K142</f>
        <v>0</v>
      </c>
      <c r="L142" s="142">
        <f>[1]playerSkillEffect!L142</f>
        <v>0</v>
      </c>
      <c r="M142" s="142">
        <f>[1]playerSkillEffect!M142</f>
        <v>0</v>
      </c>
      <c r="N142" s="142" t="str">
        <f>[1]playerSkillEffect!N142</f>
        <v>PLAYERSKILL_49008</v>
      </c>
      <c r="O142" s="142" t="str">
        <f>[1]playerSkillEffect!O142</f>
        <v>PLAYERSKILLDES_490086</v>
      </c>
      <c r="P142" s="142" t="str">
        <f>[1]playerSkillEffect!P142</f>
        <v>PLAYERSKILLDES2_490086</v>
      </c>
      <c r="Q142" s="142" t="str">
        <f>[1]playerSkillEffect!Q142</f>
        <v>PLAYERSKILLDES3_490086</v>
      </c>
      <c r="R142" s="142" t="str">
        <f>[1]playerSkillEffect!R142</f>
        <v>PLAYERSKILLDESEX_490086</v>
      </c>
      <c r="S142" s="142" t="str">
        <f>[1]playerSkillEffect!S142</f>
        <v>ps_longwangshenli</v>
      </c>
      <c r="T142" s="142">
        <f>[1]playerSkillEffect!T142</f>
        <v>100</v>
      </c>
      <c r="U142" s="142">
        <f>[1]playerSkillEffect!U142</f>
        <v>0</v>
      </c>
      <c r="V142" s="142">
        <f>[1]playerSkillEffect!V142</f>
        <v>0</v>
      </c>
      <c r="W142" s="142">
        <f>[1]playerSkillEffect!W142</f>
        <v>0</v>
      </c>
      <c r="X142" s="142">
        <f>[1]playerSkillEffect!X142</f>
        <v>0</v>
      </c>
      <c r="Y142" s="142">
        <f>[1]playerSkillEffect!Y142</f>
        <v>0</v>
      </c>
      <c r="Z142" s="142">
        <f>[1]playerSkillEffect!Z142</f>
        <v>0</v>
      </c>
      <c r="AA142" s="142" t="str">
        <f>[1]playerSkillEffect!AA142</f>
        <v>[["longwangshenlitexiao_longwangshenlitexiao",1]]</v>
      </c>
      <c r="AB142" s="142">
        <f>[1]playerSkillEffect!AB142</f>
        <v>0</v>
      </c>
      <c r="AC142" s="142">
        <f>[1]playerSkillEffect!AC142</f>
        <v>0</v>
      </c>
      <c r="AD142" s="142">
        <f>[1]playerSkillEffect!AD142</f>
        <v>0</v>
      </c>
      <c r="AE142" s="142">
        <f>[1]playerSkillEffect!AE142</f>
        <v>0</v>
      </c>
      <c r="AF142" s="142">
        <f>[1]playerSkillEffect!AF142</f>
        <v>0</v>
      </c>
      <c r="AG142" s="142">
        <f>[1]playerSkillEffect!AG142</f>
        <v>0</v>
      </c>
      <c r="AH142" s="142">
        <f>[1]playerSkillEffect!AH142</f>
        <v>0</v>
      </c>
      <c r="AI142" s="142">
        <f>[1]playerSkillEffect!AI142</f>
        <v>0</v>
      </c>
      <c r="AJ142" s="142">
        <f>[1]playerSkillEffect!AJ142</f>
        <v>0</v>
      </c>
      <c r="AK142" s="142">
        <f>[1]playerSkillEffect!AK142</f>
        <v>0</v>
      </c>
      <c r="AL142" s="142">
        <f>[1]playerSkillEffect!AL142</f>
        <v>0</v>
      </c>
      <c r="AM142" s="142">
        <f>[1]playerSkillEffect!AM142</f>
        <v>0</v>
      </c>
      <c r="AN142" s="142">
        <f>[1]playerSkillEffect!AN142</f>
        <v>0</v>
      </c>
      <c r="AO142" s="142">
        <f>[1]playerSkillEffect!AO142</f>
        <v>0</v>
      </c>
      <c r="AP142" s="142">
        <f>[1]playerSkillEffect!AP142</f>
        <v>12</v>
      </c>
      <c r="AQ142" s="142">
        <f>[1]playerSkillEffect!AQ142</f>
        <v>1</v>
      </c>
      <c r="AR142" s="142">
        <f>[1]playerSkillEffect!AR142</f>
        <v>0</v>
      </c>
      <c r="AS142" s="142">
        <f>[1]playerSkillEffect!AS142</f>
        <v>0</v>
      </c>
      <c r="AT142" s="142" t="str">
        <f>[1]playerSkillEffect!AT142</f>
        <v>[20000,500]</v>
      </c>
      <c r="AU142" s="142" t="str">
        <f>[1]playerSkillEffect!AU142</f>
        <v>[0,0]</v>
      </c>
      <c r="AV142" s="142" t="str">
        <f>[1]playerSkillEffect!AV142</f>
        <v>[0,0]</v>
      </c>
      <c r="AW142" s="142">
        <f>[1]playerSkillEffect!AW142</f>
        <v>1</v>
      </c>
      <c r="AX142" s="142">
        <f>[1]playerSkillEffect!AX142</f>
        <v>1</v>
      </c>
      <c r="AY142" s="142">
        <f>[1]playerSkillEffect!AY142</f>
        <v>1</v>
      </c>
      <c r="AZ142" s="142">
        <f>[1]playerSkillEffect!AZ142</f>
        <v>0</v>
      </c>
      <c r="BA142" s="142">
        <f>[1]playerSkillEffect!BA142</f>
        <v>0</v>
      </c>
      <c r="BB142" s="142">
        <f>[1]playerSkillEffect!BB142</f>
        <v>1</v>
      </c>
      <c r="BC142" s="142">
        <f>[1]playerSkillEffect!BC142</f>
        <v>0</v>
      </c>
      <c r="BD142" s="142">
        <f>[1]playerSkillEffect!BD142</f>
        <v>0</v>
      </c>
      <c r="BE142" s="142">
        <f>[1]playerSkillEffect!BE142</f>
        <v>0</v>
      </c>
      <c r="BF142" s="142">
        <f>[1]playerSkillEffect!BF142</f>
        <v>0</v>
      </c>
      <c r="BG142" s="142">
        <f>[1]playerSkillEffect!BG142</f>
        <v>0</v>
      </c>
      <c r="BH142" s="142">
        <f>[1]playerSkillEffect!BH142</f>
        <v>100</v>
      </c>
      <c r="BI142" s="142">
        <f>[1]playerSkillEffect!BI142</f>
        <v>0</v>
      </c>
      <c r="BJ142" s="142">
        <f>[1]playerSkillEffect!BJ142</f>
        <v>0</v>
      </c>
      <c r="BK142" s="142">
        <f>[1]playerSkillEffect!BK142</f>
        <v>0</v>
      </c>
      <c r="BL142" s="142">
        <f>[1]playerSkillEffect!BL142</f>
        <v>0</v>
      </c>
      <c r="BM142" s="142">
        <f>[1]playerSkillEffect!BM142</f>
        <v>0</v>
      </c>
      <c r="BN142" s="142">
        <f>[1]playerSkillEffect!BN142</f>
        <v>43</v>
      </c>
      <c r="BO142" s="142">
        <f>[1]playerSkillEffect!BO142</f>
        <v>0</v>
      </c>
      <c r="BP142" s="142">
        <f>[1]playerSkillEffect!BP142</f>
        <v>0</v>
      </c>
      <c r="BQ142" s="142">
        <f>[1]playerSkillEffect!BQ142</f>
        <v>3</v>
      </c>
      <c r="BR142" s="142">
        <f>[1]playerSkillEffect!BR142</f>
        <v>0</v>
      </c>
      <c r="BS142" s="142" t="str">
        <f>[1]playerSkillEffect!BS142</f>
        <v/>
      </c>
      <c r="BT142" s="142">
        <f>[1]playerSkillEffect!BT142</f>
        <v>0</v>
      </c>
      <c r="BU142" s="142" t="str">
        <f>[1]playerSkillEffect!BU142</f>
        <v/>
      </c>
      <c r="BV142" s="142">
        <f>[1]playerSkillEffect!BV142</f>
        <v>0</v>
      </c>
      <c r="BW142" s="142" t="str">
        <f>[1]playerSkillEffect!BW142</f>
        <v/>
      </c>
      <c r="BX142" s="142">
        <f>[1]playerSkillEffect!BX142</f>
        <v>5</v>
      </c>
      <c r="BY142" s="142" t="str">
        <f>[1]playerSkillEffect!BY142</f>
        <v/>
      </c>
      <c r="BZ142" s="142" t="str">
        <f>[1]playerSkillEffect!BZ142</f>
        <v/>
      </c>
      <c r="CA142" s="142">
        <f>[1]playerSkillEffect!CA142</f>
        <v>0</v>
      </c>
      <c r="CB142" s="142" t="str">
        <f>[1]playerSkillEffect!CB142</f>
        <v/>
      </c>
      <c r="CC142" s="142">
        <f>[1]playerSkillEffect!CC142</f>
        <v>0</v>
      </c>
      <c r="CD142" s="142">
        <f>[1]playerSkillEffect!CD142</f>
        <v>0</v>
      </c>
      <c r="CE142" s="142">
        <f>[1]playerSkillEffect!CE142</f>
        <v>90086</v>
      </c>
      <c r="CF142" s="142" t="str">
        <f>[1]playerSkillEffect!CF142</f>
        <v>[1,1]</v>
      </c>
      <c r="CG142" s="142" t="str">
        <f>[1]playerSkillEffect!CG142</f>
        <v>[1,0]</v>
      </c>
      <c r="CH142" s="142" t="str">
        <f>[1]playerSkillEffect!CH142</f>
        <v/>
      </c>
      <c r="CI142" s="142" t="str">
        <f>[1]playerSkillEffect!CI142</f>
        <v/>
      </c>
      <c r="CJ142" s="142">
        <f>[1]playerSkillEffect!CJ142</f>
        <v>0</v>
      </c>
      <c r="CK142" s="142">
        <f>[1]playerSkillEffect!CK142</f>
        <v>0</v>
      </c>
      <c r="CL142" s="142">
        <f>[1]playerSkillEffect!CL142</f>
        <v>0</v>
      </c>
      <c r="CM142" s="142">
        <f>[1]playerSkillEffect!CM142</f>
        <v>0</v>
      </c>
      <c r="CN142" s="142">
        <f>[1]playerSkillEffect!CN142</f>
        <v>0</v>
      </c>
      <c r="CO142" s="142">
        <f>[1]playerSkillEffect!CO142</f>
        <v>0</v>
      </c>
      <c r="CP142" s="142">
        <f>[1]playerSkillEffect!CP142</f>
        <v>0</v>
      </c>
      <c r="CQ142" s="142">
        <f>[1]playerSkillEffect!CQ142</f>
        <v>0</v>
      </c>
      <c r="CR142" s="142">
        <f>[1]playerSkillEffect!CR142</f>
        <v>0</v>
      </c>
      <c r="CS142" s="142">
        <f>[1]playerSkillEffect!CS142</f>
        <v>0</v>
      </c>
      <c r="CT142" s="142">
        <f>[1]playerSkillEffect!CT142</f>
        <v>0</v>
      </c>
      <c r="CU142" s="142">
        <f>[1]playerSkillEffect!CU142</f>
        <v>0</v>
      </c>
      <c r="CV142" s="142">
        <f>[1]playerSkillEffect!CV142</f>
        <v>0</v>
      </c>
      <c r="CW142" s="142">
        <f>[1]playerSkillEffect!CW142</f>
        <v>0</v>
      </c>
      <c r="CX142" s="142">
        <f>[1]playerSkillEffect!CX142</f>
        <v>0</v>
      </c>
      <c r="CY142" s="142">
        <f>[1]playerSkillEffect!CY142</f>
        <v>0</v>
      </c>
      <c r="CZ142" s="142">
        <f>[1]playerSkillEffect!CZ142</f>
        <v>0</v>
      </c>
      <c r="DA142" s="142">
        <f>[1]playerSkillEffect!DA142</f>
        <v>0</v>
      </c>
      <c r="DB142" s="142">
        <f>[1]playerSkillEffect!DB142</f>
        <v>0</v>
      </c>
      <c r="DC142" s="142">
        <f>[1]playerSkillEffect!DC142</f>
        <v>0</v>
      </c>
      <c r="DD142" s="142">
        <f>[1]playerSkillEffect!DD142</f>
        <v>0</v>
      </c>
      <c r="DE142" s="142">
        <f>[1]playerSkillEffect!DE142</f>
        <v>0</v>
      </c>
      <c r="DF142" s="142">
        <f>[1]playerSkillEffect!DF142</f>
        <v>0</v>
      </c>
      <c r="DG142" s="142">
        <f>[1]playerSkillEffect!DG142</f>
        <v>0</v>
      </c>
      <c r="DH142" s="142">
        <f>[1]playerSkillEffect!DH142</f>
        <v>0</v>
      </c>
      <c r="DI142" s="142">
        <f>[1]playerSkillEffect!DI142</f>
        <v>0</v>
      </c>
      <c r="DJ142" s="142">
        <f>[1]playerSkillEffect!DJ142</f>
        <v>0</v>
      </c>
      <c r="DK142" s="142">
        <f>[1]playerSkillEffect!DK142</f>
        <v>0</v>
      </c>
      <c r="DL142" s="142">
        <f>[1]playerSkillEffect!DL142</f>
        <v>0</v>
      </c>
      <c r="DM142" s="142">
        <f>[1]playerSkillEffect!DM142</f>
        <v>0</v>
      </c>
      <c r="DN142" s="142">
        <f>[1]playerSkillEffect!DN142</f>
        <v>0</v>
      </c>
      <c r="DO142" s="142">
        <f>[1]playerSkillEffect!DO142</f>
        <v>0</v>
      </c>
      <c r="DP142" s="142">
        <f>[1]playerSkillEffect!DP142</f>
        <v>0</v>
      </c>
      <c r="DQ142" s="142">
        <f>[1]playerSkillEffect!DQ142</f>
        <v>0</v>
      </c>
      <c r="DR142" s="142">
        <f>[1]playerSkillEffect!DR142</f>
        <v>0</v>
      </c>
      <c r="DS142" s="142">
        <f>[1]playerSkillEffect!DS142</f>
        <v>0</v>
      </c>
      <c r="DT142" s="142">
        <f>[1]playerSkillEffect!DT142</f>
        <v>0</v>
      </c>
      <c r="DU142" s="142">
        <f>[1]playerSkillEffect!DU142</f>
        <v>0</v>
      </c>
      <c r="DV142" s="142">
        <f>[1]playerSkillEffect!DV142</f>
        <v>0</v>
      </c>
      <c r="DW142" s="142">
        <f>[1]playerSkillEffect!DW142</f>
        <v>0</v>
      </c>
      <c r="DX142" s="142">
        <f>[1]playerSkillEffect!DX142</f>
        <v>0</v>
      </c>
      <c r="DY142" s="142">
        <f>[1]playerSkillEffect!DY142</f>
        <v>0</v>
      </c>
      <c r="DZ142" s="142">
        <f>[1]playerSkillEffect!DZ142</f>
        <v>0</v>
      </c>
      <c r="EA142" s="142">
        <f>[1]playerSkillEffect!EA142</f>
        <v>0</v>
      </c>
      <c r="EB142" s="142">
        <f>[1]playerSkillEffect!EB142</f>
        <v>0</v>
      </c>
      <c r="EC142" s="142">
        <f>[1]playerSkillEffect!EC142</f>
        <v>0</v>
      </c>
      <c r="ED142" s="142">
        <f>[1]playerSkillEffect!ED142</f>
        <v>0</v>
      </c>
      <c r="EE142" s="142">
        <f>[1]playerSkillEffect!EE142</f>
        <v>0</v>
      </c>
      <c r="EF142" s="142">
        <f>[1]playerSkillEffect!EF142</f>
        <v>0</v>
      </c>
      <c r="EG142" s="142">
        <f>[1]playerSkillEffect!EG142</f>
        <v>0</v>
      </c>
      <c r="EH142" s="142">
        <f>[1]playerSkillEffect!EH142</f>
        <v>0</v>
      </c>
      <c r="EI142" s="142">
        <f>[1]playerSkillEffect!EI142</f>
        <v>0</v>
      </c>
      <c r="EJ142" s="142">
        <f>[1]playerSkillEffect!EJ142</f>
        <v>0</v>
      </c>
      <c r="EK142" s="142">
        <f>[1]playerSkillEffect!EK142</f>
        <v>0</v>
      </c>
      <c r="EL142" s="142">
        <f>[1]playerSkillEffect!EL142</f>
        <v>0</v>
      </c>
      <c r="EM142" s="142">
        <f>[1]playerSkillEffect!EM142</f>
        <v>0</v>
      </c>
      <c r="EN142" s="142">
        <f>[1]playerSkillEffect!EN142</f>
        <v>0</v>
      </c>
      <c r="EO142" s="142">
        <f>[1]playerSkillEffect!EO142</f>
        <v>0</v>
      </c>
      <c r="EP142" s="142">
        <f>[1]playerSkillEffect!EP142</f>
        <v>0</v>
      </c>
      <c r="EQ142" s="142">
        <f>[1]playerSkillEffect!EQ142</f>
        <v>0</v>
      </c>
      <c r="ER142" s="142">
        <f>[1]playerSkillEffect!ER142</f>
        <v>0</v>
      </c>
      <c r="ES142" s="142">
        <f>[1]playerSkillEffect!ES142</f>
        <v>0</v>
      </c>
      <c r="ET142" s="142">
        <f>[1]playerSkillEffect!ET142</f>
        <v>0</v>
      </c>
      <c r="EU142" s="142">
        <f>[1]playerSkillEffect!EU142</f>
        <v>0</v>
      </c>
      <c r="EV142" s="142">
        <f>[1]playerSkillEffect!EV142</f>
        <v>0</v>
      </c>
      <c r="EW142" s="142">
        <f>[1]playerSkillEffect!EW142</f>
        <v>10</v>
      </c>
      <c r="EX142" s="142">
        <f>[1]playerSkillEffect!EX142</f>
        <v>0</v>
      </c>
      <c r="EY142" s="142">
        <f>[1]playerSkillEffect!EY142</f>
        <v>0</v>
      </c>
      <c r="EZ142" s="142">
        <f>[1]playerSkillEffect!EZ142</f>
        <v>100</v>
      </c>
      <c r="FA142" s="142">
        <f>[1]playerSkillEffect!FA142</f>
        <v>0</v>
      </c>
      <c r="FB142" s="142">
        <f>[1]playerSkillEffect!FB142</f>
        <v>0</v>
      </c>
      <c r="FC142" s="142">
        <f>[1]playerSkillEffect!FC142</f>
        <v>0</v>
      </c>
      <c r="FD142" s="142">
        <f>[1]playerSkillEffect!FD142</f>
        <v>0</v>
      </c>
      <c r="FE142" s="142">
        <f>[1]playerSkillEffect!FE142</f>
        <v>0</v>
      </c>
      <c r="FF142" s="142">
        <f>[1]playerSkillEffect!FF142</f>
        <v>0</v>
      </c>
      <c r="FG142" s="142">
        <f>[1]playerSkillEffect!FG142</f>
        <v>2</v>
      </c>
      <c r="FH142" s="142">
        <f>[1]playerSkillEffect!FH142</f>
        <v>0</v>
      </c>
      <c r="FI142" s="142">
        <f>[1]playerSkillEffect!FI142</f>
        <v>20</v>
      </c>
      <c r="FJ142" s="142">
        <f>[1]playerSkillEffect!FJ142</f>
        <v>10</v>
      </c>
      <c r="FK142" s="142">
        <f>[1]playerSkillEffect!FK142</f>
        <v>0</v>
      </c>
      <c r="FL142" s="142">
        <f>[1]playerSkillEffect!FL142</f>
        <v>0</v>
      </c>
      <c r="FM142" s="142">
        <f>[1]playerSkillEffect!FM142</f>
        <v>100</v>
      </c>
      <c r="FN142" s="142">
        <f>[1]playerSkillEffect!FN142</f>
        <v>0</v>
      </c>
      <c r="FO142" s="142">
        <f>[1]playerSkillEffect!FO142</f>
        <v>0</v>
      </c>
      <c r="FP142" s="142">
        <f>[1]playerSkillEffect!FP142</f>
        <v>0</v>
      </c>
      <c r="FQ142" s="142">
        <f>[1]playerSkillEffect!FQ142</f>
        <v>0</v>
      </c>
      <c r="FR142" s="142">
        <f>[1]playerSkillEffect!FR142</f>
        <v>0</v>
      </c>
      <c r="FS142" s="142">
        <f>[1]playerSkillEffect!FS142</f>
        <v>0</v>
      </c>
      <c r="FT142" s="142">
        <f>[1]playerSkillEffect!FT142</f>
        <v>0</v>
      </c>
      <c r="FU142" s="142">
        <f>[1]playerSkillEffect!FU142</f>
        <v>2</v>
      </c>
      <c r="FV142" s="142">
        <f>[1]playerSkillEffect!FV142</f>
        <v>0</v>
      </c>
      <c r="FW142" s="142">
        <f>[1]playerSkillEffect!FW142</f>
        <v>20</v>
      </c>
      <c r="FX142" s="142">
        <f>[1]playerSkillEffect!FX142</f>
        <v>2000</v>
      </c>
      <c r="FY142" s="142">
        <f>[1]playerSkillEffect!FY142</f>
        <v>1</v>
      </c>
      <c r="FZ142" s="142">
        <f>[1]playerSkillEffect!FZ142</f>
        <v>0</v>
      </c>
      <c r="GA142" s="142">
        <f>[1]playerSkillEffect!GA142</f>
        <v>0</v>
      </c>
      <c r="GB142" s="142">
        <f>[1]playerSkillEffect!GB142</f>
        <v>0</v>
      </c>
      <c r="GC142" s="142">
        <f>[1]playerSkillEffect!GC142</f>
        <v>0</v>
      </c>
      <c r="GD142" s="142">
        <f>[1]playerSkillEffect!GD142</f>
        <v>0</v>
      </c>
      <c r="GE142" s="142">
        <f>[1]playerSkillEffect!GE142</f>
        <v>0</v>
      </c>
      <c r="GF142" s="142">
        <f>[1]playerSkillEffect!GF142</f>
        <v>0</v>
      </c>
      <c r="GG142" s="142">
        <f>[1]playerSkillEffect!GG142</f>
        <v>0</v>
      </c>
      <c r="GH142" s="142">
        <f>[1]playerSkillEffect!GH142</f>
        <v>0</v>
      </c>
    </row>
    <row r="143" spans="1:190">
      <c r="A143" s="142">
        <f>[1]playerSkillEffect!A143</f>
        <v>490087</v>
      </c>
      <c r="B143" s="142" t="str">
        <f>[1]playerSkillEffect!B143</f>
        <v>龙王神力</v>
      </c>
      <c r="C143" s="142">
        <f>[1]playerSkillEffect!C143</f>
        <v>3</v>
      </c>
      <c r="D143" s="142">
        <f>[1]playerSkillEffect!D143</f>
        <v>0</v>
      </c>
      <c r="E143" s="142">
        <f>[1]playerSkillEffect!E143</f>
        <v>0</v>
      </c>
      <c r="F143" s="142">
        <f>[1]playerSkillEffect!F143</f>
        <v>3</v>
      </c>
      <c r="G143" s="142">
        <f>[1]playerSkillEffect!G143</f>
        <v>3</v>
      </c>
      <c r="H143" s="142">
        <f>[1]playerSkillEffect!H143</f>
        <v>3</v>
      </c>
      <c r="I143" s="142">
        <f>[1]playerSkillEffect!I143</f>
        <v>0</v>
      </c>
      <c r="J143" s="142">
        <f>[1]playerSkillEffect!J143</f>
        <v>0</v>
      </c>
      <c r="K143" s="142">
        <f>[1]playerSkillEffect!K143</f>
        <v>0</v>
      </c>
      <c r="L143" s="142">
        <f>[1]playerSkillEffect!L143</f>
        <v>0</v>
      </c>
      <c r="M143" s="142">
        <f>[1]playerSkillEffect!M143</f>
        <v>0</v>
      </c>
      <c r="N143" s="142" t="str">
        <f>[1]playerSkillEffect!N143</f>
        <v>PLAYERSKILL_49008</v>
      </c>
      <c r="O143" s="142" t="str">
        <f>[1]playerSkillEffect!O143</f>
        <v>PLAYERSKILLDES_490087</v>
      </c>
      <c r="P143" s="142" t="str">
        <f>[1]playerSkillEffect!P143</f>
        <v>PLAYERSKILLDES2_490087</v>
      </c>
      <c r="Q143" s="142" t="str">
        <f>[1]playerSkillEffect!Q143</f>
        <v>PLAYERSKILLDES3_490087</v>
      </c>
      <c r="R143" s="142" t="str">
        <f>[1]playerSkillEffect!R143</f>
        <v>PLAYERSKILLDESEX_490087</v>
      </c>
      <c r="S143" s="142" t="str">
        <f>[1]playerSkillEffect!S143</f>
        <v>ps_longwangshenli</v>
      </c>
      <c r="T143" s="142">
        <f>[1]playerSkillEffect!T143</f>
        <v>100</v>
      </c>
      <c r="U143" s="142">
        <f>[1]playerSkillEffect!U143</f>
        <v>0</v>
      </c>
      <c r="V143" s="142">
        <f>[1]playerSkillEffect!V143</f>
        <v>0</v>
      </c>
      <c r="W143" s="142">
        <f>[1]playerSkillEffect!W143</f>
        <v>0</v>
      </c>
      <c r="X143" s="142">
        <f>[1]playerSkillEffect!X143</f>
        <v>0</v>
      </c>
      <c r="Y143" s="142">
        <f>[1]playerSkillEffect!Y143</f>
        <v>0</v>
      </c>
      <c r="Z143" s="142">
        <f>[1]playerSkillEffect!Z143</f>
        <v>0</v>
      </c>
      <c r="AA143" s="142" t="str">
        <f>[1]playerSkillEffect!AA143</f>
        <v>[["longwangshenlitexiao_longwangshenlitexiao",1]]</v>
      </c>
      <c r="AB143" s="142">
        <f>[1]playerSkillEffect!AB143</f>
        <v>0</v>
      </c>
      <c r="AC143" s="142">
        <f>[1]playerSkillEffect!AC143</f>
        <v>0</v>
      </c>
      <c r="AD143" s="142">
        <f>[1]playerSkillEffect!AD143</f>
        <v>0</v>
      </c>
      <c r="AE143" s="142">
        <f>[1]playerSkillEffect!AE143</f>
        <v>0</v>
      </c>
      <c r="AF143" s="142">
        <f>[1]playerSkillEffect!AF143</f>
        <v>0</v>
      </c>
      <c r="AG143" s="142">
        <f>[1]playerSkillEffect!AG143</f>
        <v>0</v>
      </c>
      <c r="AH143" s="142">
        <f>[1]playerSkillEffect!AH143</f>
        <v>0</v>
      </c>
      <c r="AI143" s="142">
        <f>[1]playerSkillEffect!AI143</f>
        <v>0</v>
      </c>
      <c r="AJ143" s="142">
        <f>[1]playerSkillEffect!AJ143</f>
        <v>0</v>
      </c>
      <c r="AK143" s="142">
        <f>[1]playerSkillEffect!AK143</f>
        <v>0</v>
      </c>
      <c r="AL143" s="142">
        <f>[1]playerSkillEffect!AL143</f>
        <v>0</v>
      </c>
      <c r="AM143" s="142">
        <f>[1]playerSkillEffect!AM143</f>
        <v>0</v>
      </c>
      <c r="AN143" s="142">
        <f>[1]playerSkillEffect!AN143</f>
        <v>0</v>
      </c>
      <c r="AO143" s="142">
        <f>[1]playerSkillEffect!AO143</f>
        <v>0</v>
      </c>
      <c r="AP143" s="142">
        <f>[1]playerSkillEffect!AP143</f>
        <v>12</v>
      </c>
      <c r="AQ143" s="142">
        <f>[1]playerSkillEffect!AQ143</f>
        <v>1</v>
      </c>
      <c r="AR143" s="142">
        <f>[1]playerSkillEffect!AR143</f>
        <v>0</v>
      </c>
      <c r="AS143" s="142">
        <f>[1]playerSkillEffect!AS143</f>
        <v>0</v>
      </c>
      <c r="AT143" s="142" t="str">
        <f>[1]playerSkillEffect!AT143</f>
        <v>[20000,500]</v>
      </c>
      <c r="AU143" s="142" t="str">
        <f>[1]playerSkillEffect!AU143</f>
        <v>[0,0]</v>
      </c>
      <c r="AV143" s="142" t="str">
        <f>[1]playerSkillEffect!AV143</f>
        <v>[0,0]</v>
      </c>
      <c r="AW143" s="142">
        <f>[1]playerSkillEffect!AW143</f>
        <v>1</v>
      </c>
      <c r="AX143" s="142">
        <f>[1]playerSkillEffect!AX143</f>
        <v>1</v>
      </c>
      <c r="AY143" s="142">
        <f>[1]playerSkillEffect!AY143</f>
        <v>1</v>
      </c>
      <c r="AZ143" s="142">
        <f>[1]playerSkillEffect!AZ143</f>
        <v>0</v>
      </c>
      <c r="BA143" s="142">
        <f>[1]playerSkillEffect!BA143</f>
        <v>0</v>
      </c>
      <c r="BB143" s="142">
        <f>[1]playerSkillEffect!BB143</f>
        <v>1</v>
      </c>
      <c r="BC143" s="142">
        <f>[1]playerSkillEffect!BC143</f>
        <v>0</v>
      </c>
      <c r="BD143" s="142">
        <f>[1]playerSkillEffect!BD143</f>
        <v>0</v>
      </c>
      <c r="BE143" s="142">
        <f>[1]playerSkillEffect!BE143</f>
        <v>0</v>
      </c>
      <c r="BF143" s="142">
        <f>[1]playerSkillEffect!BF143</f>
        <v>0</v>
      </c>
      <c r="BG143" s="142">
        <f>[1]playerSkillEffect!BG143</f>
        <v>0</v>
      </c>
      <c r="BH143" s="142">
        <f>[1]playerSkillEffect!BH143</f>
        <v>100</v>
      </c>
      <c r="BI143" s="142">
        <f>[1]playerSkillEffect!BI143</f>
        <v>0</v>
      </c>
      <c r="BJ143" s="142">
        <f>[1]playerSkillEffect!BJ143</f>
        <v>0</v>
      </c>
      <c r="BK143" s="142">
        <f>[1]playerSkillEffect!BK143</f>
        <v>0</v>
      </c>
      <c r="BL143" s="142">
        <f>[1]playerSkillEffect!BL143</f>
        <v>0</v>
      </c>
      <c r="BM143" s="142">
        <f>[1]playerSkillEffect!BM143</f>
        <v>0</v>
      </c>
      <c r="BN143" s="142">
        <f>[1]playerSkillEffect!BN143</f>
        <v>43</v>
      </c>
      <c r="BO143" s="142">
        <f>[1]playerSkillEffect!BO143</f>
        <v>0</v>
      </c>
      <c r="BP143" s="142">
        <f>[1]playerSkillEffect!BP143</f>
        <v>0</v>
      </c>
      <c r="BQ143" s="142">
        <f>[1]playerSkillEffect!BQ143</f>
        <v>3</v>
      </c>
      <c r="BR143" s="142">
        <f>[1]playerSkillEffect!BR143</f>
        <v>0</v>
      </c>
      <c r="BS143" s="142" t="str">
        <f>[1]playerSkillEffect!BS143</f>
        <v/>
      </c>
      <c r="BT143" s="142">
        <f>[1]playerSkillEffect!BT143</f>
        <v>0</v>
      </c>
      <c r="BU143" s="142" t="str">
        <f>[1]playerSkillEffect!BU143</f>
        <v/>
      </c>
      <c r="BV143" s="142">
        <f>[1]playerSkillEffect!BV143</f>
        <v>0</v>
      </c>
      <c r="BW143" s="142" t="str">
        <f>[1]playerSkillEffect!BW143</f>
        <v/>
      </c>
      <c r="BX143" s="142">
        <f>[1]playerSkillEffect!BX143</f>
        <v>5</v>
      </c>
      <c r="BY143" s="142" t="str">
        <f>[1]playerSkillEffect!BY143</f>
        <v/>
      </c>
      <c r="BZ143" s="142" t="str">
        <f>[1]playerSkillEffect!BZ143</f>
        <v/>
      </c>
      <c r="CA143" s="142">
        <f>[1]playerSkillEffect!CA143</f>
        <v>0</v>
      </c>
      <c r="CB143" s="142" t="str">
        <f>[1]playerSkillEffect!CB143</f>
        <v/>
      </c>
      <c r="CC143" s="142">
        <f>[1]playerSkillEffect!CC143</f>
        <v>0</v>
      </c>
      <c r="CD143" s="142">
        <f>[1]playerSkillEffect!CD143</f>
        <v>0</v>
      </c>
      <c r="CE143" s="142">
        <f>[1]playerSkillEffect!CE143</f>
        <v>90087</v>
      </c>
      <c r="CF143" s="142" t="str">
        <f>[1]playerSkillEffect!CF143</f>
        <v>[1,1]</v>
      </c>
      <c r="CG143" s="142" t="str">
        <f>[1]playerSkillEffect!CG143</f>
        <v>[1,0]</v>
      </c>
      <c r="CH143" s="142" t="str">
        <f>[1]playerSkillEffect!CH143</f>
        <v/>
      </c>
      <c r="CI143" s="142" t="str">
        <f>[1]playerSkillEffect!CI143</f>
        <v/>
      </c>
      <c r="CJ143" s="142">
        <f>[1]playerSkillEffect!CJ143</f>
        <v>0</v>
      </c>
      <c r="CK143" s="142">
        <f>[1]playerSkillEffect!CK143</f>
        <v>0</v>
      </c>
      <c r="CL143" s="142">
        <f>[1]playerSkillEffect!CL143</f>
        <v>0</v>
      </c>
      <c r="CM143" s="142">
        <f>[1]playerSkillEffect!CM143</f>
        <v>0</v>
      </c>
      <c r="CN143" s="142">
        <f>[1]playerSkillEffect!CN143</f>
        <v>0</v>
      </c>
      <c r="CO143" s="142">
        <f>[1]playerSkillEffect!CO143</f>
        <v>0</v>
      </c>
      <c r="CP143" s="142">
        <f>[1]playerSkillEffect!CP143</f>
        <v>0</v>
      </c>
      <c r="CQ143" s="142">
        <f>[1]playerSkillEffect!CQ143</f>
        <v>0</v>
      </c>
      <c r="CR143" s="142">
        <f>[1]playerSkillEffect!CR143</f>
        <v>0</v>
      </c>
      <c r="CS143" s="142">
        <f>[1]playerSkillEffect!CS143</f>
        <v>0</v>
      </c>
      <c r="CT143" s="142">
        <f>[1]playerSkillEffect!CT143</f>
        <v>0</v>
      </c>
      <c r="CU143" s="142">
        <f>[1]playerSkillEffect!CU143</f>
        <v>0</v>
      </c>
      <c r="CV143" s="142">
        <f>[1]playerSkillEffect!CV143</f>
        <v>0</v>
      </c>
      <c r="CW143" s="142">
        <f>[1]playerSkillEffect!CW143</f>
        <v>0</v>
      </c>
      <c r="CX143" s="142">
        <f>[1]playerSkillEffect!CX143</f>
        <v>0</v>
      </c>
      <c r="CY143" s="142">
        <f>[1]playerSkillEffect!CY143</f>
        <v>0</v>
      </c>
      <c r="CZ143" s="142">
        <f>[1]playerSkillEffect!CZ143</f>
        <v>0</v>
      </c>
      <c r="DA143" s="142">
        <f>[1]playerSkillEffect!DA143</f>
        <v>0</v>
      </c>
      <c r="DB143" s="142">
        <f>[1]playerSkillEffect!DB143</f>
        <v>0</v>
      </c>
      <c r="DC143" s="142">
        <f>[1]playerSkillEffect!DC143</f>
        <v>0</v>
      </c>
      <c r="DD143" s="142">
        <f>[1]playerSkillEffect!DD143</f>
        <v>0</v>
      </c>
      <c r="DE143" s="142">
        <f>[1]playerSkillEffect!DE143</f>
        <v>0</v>
      </c>
      <c r="DF143" s="142">
        <f>[1]playerSkillEffect!DF143</f>
        <v>0</v>
      </c>
      <c r="DG143" s="142">
        <f>[1]playerSkillEffect!DG143</f>
        <v>0</v>
      </c>
      <c r="DH143" s="142">
        <f>[1]playerSkillEffect!DH143</f>
        <v>0</v>
      </c>
      <c r="DI143" s="142">
        <f>[1]playerSkillEffect!DI143</f>
        <v>0</v>
      </c>
      <c r="DJ143" s="142">
        <f>[1]playerSkillEffect!DJ143</f>
        <v>0</v>
      </c>
      <c r="DK143" s="142">
        <f>[1]playerSkillEffect!DK143</f>
        <v>0</v>
      </c>
      <c r="DL143" s="142">
        <f>[1]playerSkillEffect!DL143</f>
        <v>0</v>
      </c>
      <c r="DM143" s="142">
        <f>[1]playerSkillEffect!DM143</f>
        <v>0</v>
      </c>
      <c r="DN143" s="142">
        <f>[1]playerSkillEffect!DN143</f>
        <v>0</v>
      </c>
      <c r="DO143" s="142">
        <f>[1]playerSkillEffect!DO143</f>
        <v>0</v>
      </c>
      <c r="DP143" s="142">
        <f>[1]playerSkillEffect!DP143</f>
        <v>0</v>
      </c>
      <c r="DQ143" s="142">
        <f>[1]playerSkillEffect!DQ143</f>
        <v>0</v>
      </c>
      <c r="DR143" s="142">
        <f>[1]playerSkillEffect!DR143</f>
        <v>0</v>
      </c>
      <c r="DS143" s="142">
        <f>[1]playerSkillEffect!DS143</f>
        <v>0</v>
      </c>
      <c r="DT143" s="142">
        <f>[1]playerSkillEffect!DT143</f>
        <v>0</v>
      </c>
      <c r="DU143" s="142">
        <f>[1]playerSkillEffect!DU143</f>
        <v>0</v>
      </c>
      <c r="DV143" s="142">
        <f>[1]playerSkillEffect!DV143</f>
        <v>0</v>
      </c>
      <c r="DW143" s="142">
        <f>[1]playerSkillEffect!DW143</f>
        <v>0</v>
      </c>
      <c r="DX143" s="142">
        <f>[1]playerSkillEffect!DX143</f>
        <v>0</v>
      </c>
      <c r="DY143" s="142">
        <f>[1]playerSkillEffect!DY143</f>
        <v>0</v>
      </c>
      <c r="DZ143" s="142">
        <f>[1]playerSkillEffect!DZ143</f>
        <v>0</v>
      </c>
      <c r="EA143" s="142">
        <f>[1]playerSkillEffect!EA143</f>
        <v>0</v>
      </c>
      <c r="EB143" s="142">
        <f>[1]playerSkillEffect!EB143</f>
        <v>0</v>
      </c>
      <c r="EC143" s="142">
        <f>[1]playerSkillEffect!EC143</f>
        <v>0</v>
      </c>
      <c r="ED143" s="142">
        <f>[1]playerSkillEffect!ED143</f>
        <v>0</v>
      </c>
      <c r="EE143" s="142">
        <f>[1]playerSkillEffect!EE143</f>
        <v>0</v>
      </c>
      <c r="EF143" s="142">
        <f>[1]playerSkillEffect!EF143</f>
        <v>0</v>
      </c>
      <c r="EG143" s="142">
        <f>[1]playerSkillEffect!EG143</f>
        <v>0</v>
      </c>
      <c r="EH143" s="142">
        <f>[1]playerSkillEffect!EH143</f>
        <v>0</v>
      </c>
      <c r="EI143" s="142">
        <f>[1]playerSkillEffect!EI143</f>
        <v>0</v>
      </c>
      <c r="EJ143" s="142">
        <f>[1]playerSkillEffect!EJ143</f>
        <v>0</v>
      </c>
      <c r="EK143" s="142">
        <f>[1]playerSkillEffect!EK143</f>
        <v>0</v>
      </c>
      <c r="EL143" s="142">
        <f>[1]playerSkillEffect!EL143</f>
        <v>0</v>
      </c>
      <c r="EM143" s="142">
        <f>[1]playerSkillEffect!EM143</f>
        <v>0</v>
      </c>
      <c r="EN143" s="142">
        <f>[1]playerSkillEffect!EN143</f>
        <v>0</v>
      </c>
      <c r="EO143" s="142">
        <f>[1]playerSkillEffect!EO143</f>
        <v>0</v>
      </c>
      <c r="EP143" s="142">
        <f>[1]playerSkillEffect!EP143</f>
        <v>0</v>
      </c>
      <c r="EQ143" s="142">
        <f>[1]playerSkillEffect!EQ143</f>
        <v>0</v>
      </c>
      <c r="ER143" s="142">
        <f>[1]playerSkillEffect!ER143</f>
        <v>0</v>
      </c>
      <c r="ES143" s="142">
        <f>[1]playerSkillEffect!ES143</f>
        <v>0</v>
      </c>
      <c r="ET143" s="142">
        <f>[1]playerSkillEffect!ET143</f>
        <v>0</v>
      </c>
      <c r="EU143" s="142">
        <f>[1]playerSkillEffect!EU143</f>
        <v>0</v>
      </c>
      <c r="EV143" s="142">
        <f>[1]playerSkillEffect!EV143</f>
        <v>0</v>
      </c>
      <c r="EW143" s="142">
        <f>[1]playerSkillEffect!EW143</f>
        <v>10</v>
      </c>
      <c r="EX143" s="142">
        <f>[1]playerSkillEffect!EX143</f>
        <v>0</v>
      </c>
      <c r="EY143" s="142">
        <f>[1]playerSkillEffect!EY143</f>
        <v>0</v>
      </c>
      <c r="EZ143" s="142">
        <f>[1]playerSkillEffect!EZ143</f>
        <v>100</v>
      </c>
      <c r="FA143" s="142">
        <f>[1]playerSkillEffect!FA143</f>
        <v>0</v>
      </c>
      <c r="FB143" s="142">
        <f>[1]playerSkillEffect!FB143</f>
        <v>0</v>
      </c>
      <c r="FC143" s="142">
        <f>[1]playerSkillEffect!FC143</f>
        <v>0</v>
      </c>
      <c r="FD143" s="142">
        <f>[1]playerSkillEffect!FD143</f>
        <v>0</v>
      </c>
      <c r="FE143" s="142">
        <f>[1]playerSkillEffect!FE143</f>
        <v>0</v>
      </c>
      <c r="FF143" s="142">
        <f>[1]playerSkillEffect!FF143</f>
        <v>0</v>
      </c>
      <c r="FG143" s="142">
        <f>[1]playerSkillEffect!FG143</f>
        <v>2</v>
      </c>
      <c r="FH143" s="142">
        <f>[1]playerSkillEffect!FH143</f>
        <v>0</v>
      </c>
      <c r="FI143" s="142">
        <f>[1]playerSkillEffect!FI143</f>
        <v>20</v>
      </c>
      <c r="FJ143" s="142">
        <f>[1]playerSkillEffect!FJ143</f>
        <v>10</v>
      </c>
      <c r="FK143" s="142">
        <f>[1]playerSkillEffect!FK143</f>
        <v>0</v>
      </c>
      <c r="FL143" s="142">
        <f>[1]playerSkillEffect!FL143</f>
        <v>0</v>
      </c>
      <c r="FM143" s="142">
        <f>[1]playerSkillEffect!FM143</f>
        <v>100</v>
      </c>
      <c r="FN143" s="142">
        <f>[1]playerSkillEffect!FN143</f>
        <v>0</v>
      </c>
      <c r="FO143" s="142">
        <f>[1]playerSkillEffect!FO143</f>
        <v>0</v>
      </c>
      <c r="FP143" s="142">
        <f>[1]playerSkillEffect!FP143</f>
        <v>0</v>
      </c>
      <c r="FQ143" s="142">
        <f>[1]playerSkillEffect!FQ143</f>
        <v>0</v>
      </c>
      <c r="FR143" s="142">
        <f>[1]playerSkillEffect!FR143</f>
        <v>0</v>
      </c>
      <c r="FS143" s="142">
        <f>[1]playerSkillEffect!FS143</f>
        <v>0</v>
      </c>
      <c r="FT143" s="142">
        <f>[1]playerSkillEffect!FT143</f>
        <v>0</v>
      </c>
      <c r="FU143" s="142">
        <f>[1]playerSkillEffect!FU143</f>
        <v>2</v>
      </c>
      <c r="FV143" s="142">
        <f>[1]playerSkillEffect!FV143</f>
        <v>0</v>
      </c>
      <c r="FW143" s="142">
        <f>[1]playerSkillEffect!FW143</f>
        <v>20</v>
      </c>
      <c r="FX143" s="142">
        <f>[1]playerSkillEffect!FX143</f>
        <v>2000</v>
      </c>
      <c r="FY143" s="142">
        <f>[1]playerSkillEffect!FY143</f>
        <v>1</v>
      </c>
      <c r="FZ143" s="142">
        <f>[1]playerSkillEffect!FZ143</f>
        <v>0</v>
      </c>
      <c r="GA143" s="142">
        <f>[1]playerSkillEffect!GA143</f>
        <v>0</v>
      </c>
      <c r="GB143" s="142">
        <f>[1]playerSkillEffect!GB143</f>
        <v>0</v>
      </c>
      <c r="GC143" s="142">
        <f>[1]playerSkillEffect!GC143</f>
        <v>0</v>
      </c>
      <c r="GD143" s="142">
        <f>[1]playerSkillEffect!GD143</f>
        <v>0</v>
      </c>
      <c r="GE143" s="142">
        <f>[1]playerSkillEffect!GE143</f>
        <v>0</v>
      </c>
      <c r="GF143" s="142">
        <f>[1]playerSkillEffect!GF143</f>
        <v>0</v>
      </c>
      <c r="GG143" s="142">
        <f>[1]playerSkillEffect!GG143</f>
        <v>0</v>
      </c>
      <c r="GH143" s="142">
        <f>[1]playerSkillEffect!GH143</f>
        <v>0</v>
      </c>
    </row>
    <row r="144" spans="1:190">
      <c r="A144" s="142">
        <f>[1]playerSkillEffect!A144</f>
        <v>49009</v>
      </c>
      <c r="B144" s="142" t="str">
        <f>[1]playerSkillEffect!B144</f>
        <v>天使联盟</v>
      </c>
      <c r="C144" s="142">
        <f>[1]playerSkillEffect!C144</f>
        <v>3</v>
      </c>
      <c r="D144" s="142">
        <f>[1]playerSkillEffect!D144</f>
        <v>0</v>
      </c>
      <c r="E144" s="142">
        <f>[1]playerSkillEffect!E144</f>
        <v>0</v>
      </c>
      <c r="F144" s="142">
        <f>[1]playerSkillEffect!F144</f>
        <v>3</v>
      </c>
      <c r="G144" s="142">
        <f>[1]playerSkillEffect!G144</f>
        <v>2</v>
      </c>
      <c r="H144" s="142">
        <f>[1]playerSkillEffect!H144</f>
        <v>2</v>
      </c>
      <c r="I144" s="142">
        <f>[1]playerSkillEffect!I144</f>
        <v>0</v>
      </c>
      <c r="J144" s="142">
        <f>[1]playerSkillEffect!J144</f>
        <v>0</v>
      </c>
      <c r="K144" s="142">
        <f>[1]playerSkillEffect!K144</f>
        <v>0</v>
      </c>
      <c r="L144" s="142">
        <f>[1]playerSkillEffect!L144</f>
        <v>0</v>
      </c>
      <c r="M144" s="142">
        <f>[1]playerSkillEffect!M144</f>
        <v>0</v>
      </c>
      <c r="N144" s="142" t="str">
        <f>[1]playerSkillEffect!N144</f>
        <v>PLAYERSKILL_49009</v>
      </c>
      <c r="O144" s="142" t="str">
        <f>[1]playerSkillEffect!O144</f>
        <v>PLAYERSKILLDES_49009</v>
      </c>
      <c r="P144" s="142" t="str">
        <f>[1]playerSkillEffect!P144</f>
        <v>PLAYERSKILLDES2_49009</v>
      </c>
      <c r="Q144" s="142" t="str">
        <f>[1]playerSkillEffect!Q144</f>
        <v>PLAYERSKILLDES3_49009</v>
      </c>
      <c r="R144" s="142">
        <f>[1]playerSkillEffect!R144</f>
        <v>0</v>
      </c>
      <c r="S144" s="142" t="str">
        <f>[1]playerSkillEffect!S144</f>
        <v>ps_tianshilianmeng</v>
      </c>
      <c r="T144" s="142">
        <f>[1]playerSkillEffect!T144</f>
        <v>100</v>
      </c>
      <c r="U144" s="142">
        <f>[1]playerSkillEffect!U144</f>
        <v>0</v>
      </c>
      <c r="V144" s="142">
        <f>[1]playerSkillEffect!V144</f>
        <v>0</v>
      </c>
      <c r="W144" s="142">
        <f>[1]playerSkillEffect!W144</f>
        <v>0</v>
      </c>
      <c r="X144" s="142">
        <f>[1]playerSkillEffect!X144</f>
        <v>0</v>
      </c>
      <c r="Y144" s="142">
        <f>[1]playerSkillEffect!Y144</f>
        <v>0</v>
      </c>
      <c r="Z144" s="142">
        <f>[1]playerSkillEffect!Z144</f>
        <v>0</v>
      </c>
      <c r="AA144" s="142">
        <f>[1]playerSkillEffect!AA144</f>
        <v>0</v>
      </c>
      <c r="AB144" s="142">
        <f>[1]playerSkillEffect!AB144</f>
        <v>0</v>
      </c>
      <c r="AC144" s="142">
        <f>[1]playerSkillEffect!AC144</f>
        <v>0</v>
      </c>
      <c r="AD144" s="142">
        <f>[1]playerSkillEffect!AD144</f>
        <v>0</v>
      </c>
      <c r="AE144" s="142">
        <f>[1]playerSkillEffect!AE144</f>
        <v>0</v>
      </c>
      <c r="AF144" s="142">
        <f>[1]playerSkillEffect!AF144</f>
        <v>0</v>
      </c>
      <c r="AG144" s="142">
        <f>[1]playerSkillEffect!AG144</f>
        <v>0</v>
      </c>
      <c r="AH144" s="142">
        <f>[1]playerSkillEffect!AH144</f>
        <v>0</v>
      </c>
      <c r="AI144" s="142">
        <f>[1]playerSkillEffect!AI144</f>
        <v>0</v>
      </c>
      <c r="AJ144" s="142">
        <f>[1]playerSkillEffect!AJ144</f>
        <v>0</v>
      </c>
      <c r="AK144" s="142">
        <f>[1]playerSkillEffect!AK144</f>
        <v>0</v>
      </c>
      <c r="AL144" s="142">
        <f>[1]playerSkillEffect!AL144</f>
        <v>0</v>
      </c>
      <c r="AM144" s="142">
        <f>[1]playerSkillEffect!AM144</f>
        <v>0</v>
      </c>
      <c r="AN144" s="142">
        <f>[1]playerSkillEffect!AN144</f>
        <v>0</v>
      </c>
      <c r="AO144" s="142">
        <f>[1]playerSkillEffect!AO144</f>
        <v>0</v>
      </c>
      <c r="AP144" s="142">
        <f>[1]playerSkillEffect!AP144</f>
        <v>12</v>
      </c>
      <c r="AQ144" s="142">
        <f>[1]playerSkillEffect!AQ144</f>
        <v>1</v>
      </c>
      <c r="AR144" s="142">
        <f>[1]playerSkillEffect!AR144</f>
        <v>0</v>
      </c>
      <c r="AS144" s="142">
        <f>[1]playerSkillEffect!AS144</f>
        <v>0</v>
      </c>
      <c r="AT144" s="142" t="str">
        <f>[1]playerSkillEffect!AT144</f>
        <v>[0,0]</v>
      </c>
      <c r="AU144" s="142" t="str">
        <f>[1]playerSkillEffect!AU144</f>
        <v>[0,0]</v>
      </c>
      <c r="AV144" s="142" t="str">
        <f>[1]playerSkillEffect!AV144</f>
        <v>[0,0]</v>
      </c>
      <c r="AW144" s="142">
        <f>[1]playerSkillEffect!AW144</f>
        <v>1</v>
      </c>
      <c r="AX144" s="142">
        <f>[1]playerSkillEffect!AX144</f>
        <v>1</v>
      </c>
      <c r="AY144" s="142">
        <f>[1]playerSkillEffect!AY144</f>
        <v>1</v>
      </c>
      <c r="AZ144" s="142" t="str">
        <f>[1]playerSkillEffect!AZ144</f>
        <v/>
      </c>
      <c r="BA144" s="142">
        <f>[1]playerSkillEffect!BA144</f>
        <v>0</v>
      </c>
      <c r="BB144" s="142">
        <f>[1]playerSkillEffect!BB144</f>
        <v>1</v>
      </c>
      <c r="BC144" s="142">
        <f>[1]playerSkillEffect!BC144</f>
        <v>0</v>
      </c>
      <c r="BD144" s="142" t="str">
        <f>[1]playerSkillEffect!BD144</f>
        <v/>
      </c>
      <c r="BE144" s="142" t="str">
        <f>[1]playerSkillEffect!BE144</f>
        <v/>
      </c>
      <c r="BF144" s="142" t="str">
        <f>[1]playerSkillEffect!BF144</f>
        <v/>
      </c>
      <c r="BG144" s="142" t="str">
        <f>[1]playerSkillEffect!BG144</f>
        <v/>
      </c>
      <c r="BH144" s="142">
        <f>[1]playerSkillEffect!BH144</f>
        <v>100</v>
      </c>
      <c r="BI144" s="142">
        <f>[1]playerSkillEffect!BI144</f>
        <v>0</v>
      </c>
      <c r="BJ144" s="142">
        <f>[1]playerSkillEffect!BJ144</f>
        <v>0</v>
      </c>
      <c r="BK144" s="142">
        <f>[1]playerSkillEffect!BK144</f>
        <v>1</v>
      </c>
      <c r="BL144" s="142">
        <f>[1]playerSkillEffect!BL144</f>
        <v>2000</v>
      </c>
      <c r="BM144" s="142">
        <f>[1]playerSkillEffect!BM144</f>
        <v>1</v>
      </c>
      <c r="BN144" s="142">
        <f>[1]playerSkillEffect!BN144</f>
        <v>0</v>
      </c>
      <c r="BO144" s="142">
        <f>[1]playerSkillEffect!BO144</f>
        <v>0</v>
      </c>
      <c r="BP144" s="142" t="str">
        <f>[1]playerSkillEffect!BP144</f>
        <v>[0,0]</v>
      </c>
      <c r="BQ144" s="142">
        <f>[1]playerSkillEffect!BQ144</f>
        <v>0</v>
      </c>
      <c r="BR144" s="142">
        <f>[1]playerSkillEffect!BR144</f>
        <v>0</v>
      </c>
      <c r="BS144" s="142" t="str">
        <f>[1]playerSkillEffect!BS144</f>
        <v/>
      </c>
      <c r="BT144" s="142">
        <f>[1]playerSkillEffect!BT144</f>
        <v>0</v>
      </c>
      <c r="BU144" s="142" t="str">
        <f>[1]playerSkillEffect!BU144</f>
        <v/>
      </c>
      <c r="BV144" s="142">
        <f>[1]playerSkillEffect!BV144</f>
        <v>0</v>
      </c>
      <c r="BW144" s="142" t="str">
        <f>[1]playerSkillEffect!BW144</f>
        <v/>
      </c>
      <c r="BX144" s="142">
        <f>[1]playerSkillEffect!BX144</f>
        <v>2</v>
      </c>
      <c r="BY144" s="142" t="str">
        <f>[1]playerSkillEffect!BY144</f>
        <v/>
      </c>
      <c r="BZ144" s="142" t="str">
        <f>[1]playerSkillEffect!BZ144</f>
        <v/>
      </c>
      <c r="CA144" s="142">
        <f>[1]playerSkillEffect!CA144</f>
        <v>449009</v>
      </c>
      <c r="CB144" s="142" t="str">
        <f>[1]playerSkillEffect!CB144</f>
        <v>[100,0]</v>
      </c>
      <c r="CC144" s="142">
        <f>[1]playerSkillEffect!CC144</f>
        <v>0</v>
      </c>
      <c r="CD144" s="142">
        <f>[1]playerSkillEffect!CD144</f>
        <v>0</v>
      </c>
      <c r="CE144" s="142" t="str">
        <f>[1]playerSkillEffect!CE144</f>
        <v/>
      </c>
      <c r="CF144" s="142" t="str">
        <f>[1]playerSkillEffect!CF144</f>
        <v/>
      </c>
      <c r="CG144" s="142" t="str">
        <f>[1]playerSkillEffect!CG144</f>
        <v/>
      </c>
      <c r="CH144" s="142" t="str">
        <f>[1]playerSkillEffect!CH144</f>
        <v/>
      </c>
      <c r="CI144" s="142" t="str">
        <f>[1]playerSkillEffect!CI144</f>
        <v/>
      </c>
      <c r="CJ144" s="142">
        <f>[1]playerSkillEffect!CJ144</f>
        <v>0</v>
      </c>
      <c r="CK144" s="142">
        <f>[1]playerSkillEffect!CK144</f>
        <v>0</v>
      </c>
      <c r="CL144" s="142">
        <f>[1]playerSkillEffect!CL144</f>
        <v>0</v>
      </c>
      <c r="CM144" s="142">
        <f>[1]playerSkillEffect!CM144</f>
        <v>0</v>
      </c>
      <c r="CN144" s="142">
        <f>[1]playerSkillEffect!CN144</f>
        <v>0</v>
      </c>
      <c r="CO144" s="142">
        <f>[1]playerSkillEffect!CO144</f>
        <v>0</v>
      </c>
      <c r="CP144" s="142">
        <f>[1]playerSkillEffect!CP144</f>
        <v>0</v>
      </c>
      <c r="CQ144" s="142">
        <f>[1]playerSkillEffect!CQ144</f>
        <v>0</v>
      </c>
      <c r="CR144" s="142">
        <f>[1]playerSkillEffect!CR144</f>
        <v>0</v>
      </c>
      <c r="CS144" s="142">
        <f>[1]playerSkillEffect!CS144</f>
        <v>0</v>
      </c>
      <c r="CT144" s="142">
        <f>[1]playerSkillEffect!CT144</f>
        <v>0</v>
      </c>
      <c r="CU144" s="142">
        <f>[1]playerSkillEffect!CU144</f>
        <v>0</v>
      </c>
      <c r="CV144" s="142">
        <f>[1]playerSkillEffect!CV144</f>
        <v>0</v>
      </c>
      <c r="CW144" s="142">
        <f>[1]playerSkillEffect!CW144</f>
        <v>0</v>
      </c>
      <c r="CX144" s="142">
        <f>[1]playerSkillEffect!CX144</f>
        <v>0</v>
      </c>
      <c r="CY144" s="142">
        <f>[1]playerSkillEffect!CY144</f>
        <v>0</v>
      </c>
      <c r="CZ144" s="142">
        <f>[1]playerSkillEffect!CZ144</f>
        <v>0</v>
      </c>
      <c r="DA144" s="142">
        <f>[1]playerSkillEffect!DA144</f>
        <v>0</v>
      </c>
      <c r="DB144" s="142">
        <f>[1]playerSkillEffect!DB144</f>
        <v>0</v>
      </c>
      <c r="DC144" s="142">
        <f>[1]playerSkillEffect!DC144</f>
        <v>0</v>
      </c>
      <c r="DD144" s="142">
        <f>[1]playerSkillEffect!DD144</f>
        <v>0</v>
      </c>
      <c r="DE144" s="142">
        <f>[1]playerSkillEffect!DE144</f>
        <v>0</v>
      </c>
      <c r="DF144" s="142">
        <f>[1]playerSkillEffect!DF144</f>
        <v>0</v>
      </c>
      <c r="DG144" s="142">
        <f>[1]playerSkillEffect!DG144</f>
        <v>0</v>
      </c>
      <c r="DH144" s="142">
        <f>[1]playerSkillEffect!DH144</f>
        <v>0</v>
      </c>
      <c r="DI144" s="142">
        <f>[1]playerSkillEffect!DI144</f>
        <v>0</v>
      </c>
      <c r="DJ144" s="142">
        <f>[1]playerSkillEffect!DJ144</f>
        <v>0</v>
      </c>
      <c r="DK144" s="142">
        <f>[1]playerSkillEffect!DK144</f>
        <v>0</v>
      </c>
      <c r="DL144" s="142">
        <f>[1]playerSkillEffect!DL144</f>
        <v>0</v>
      </c>
      <c r="DM144" s="142">
        <f>[1]playerSkillEffect!DM144</f>
        <v>0</v>
      </c>
      <c r="DN144" s="142">
        <f>[1]playerSkillEffect!DN144</f>
        <v>0</v>
      </c>
      <c r="DO144" s="142">
        <f>[1]playerSkillEffect!DO144</f>
        <v>0</v>
      </c>
      <c r="DP144" s="142">
        <f>[1]playerSkillEffect!DP144</f>
        <v>0</v>
      </c>
      <c r="DQ144" s="142">
        <f>[1]playerSkillEffect!DQ144</f>
        <v>0</v>
      </c>
      <c r="DR144" s="142">
        <f>[1]playerSkillEffect!DR144</f>
        <v>0</v>
      </c>
      <c r="DS144" s="142">
        <f>[1]playerSkillEffect!DS144</f>
        <v>0</v>
      </c>
      <c r="DT144" s="142">
        <f>[1]playerSkillEffect!DT144</f>
        <v>0</v>
      </c>
      <c r="DU144" s="142">
        <f>[1]playerSkillEffect!DU144</f>
        <v>0</v>
      </c>
      <c r="DV144" s="142">
        <f>[1]playerSkillEffect!DV144</f>
        <v>0</v>
      </c>
      <c r="DW144" s="142">
        <f>[1]playerSkillEffect!DW144</f>
        <v>0</v>
      </c>
      <c r="DX144" s="142">
        <f>[1]playerSkillEffect!DX144</f>
        <v>0</v>
      </c>
      <c r="DY144" s="142">
        <f>[1]playerSkillEffect!DY144</f>
        <v>0</v>
      </c>
      <c r="DZ144" s="142">
        <f>[1]playerSkillEffect!DZ144</f>
        <v>0</v>
      </c>
      <c r="EA144" s="142">
        <f>[1]playerSkillEffect!EA144</f>
        <v>0</v>
      </c>
      <c r="EB144" s="142">
        <f>[1]playerSkillEffect!EB144</f>
        <v>0</v>
      </c>
      <c r="EC144" s="142">
        <f>[1]playerSkillEffect!EC144</f>
        <v>0</v>
      </c>
      <c r="ED144" s="142">
        <f>[1]playerSkillEffect!ED144</f>
        <v>0</v>
      </c>
      <c r="EE144" s="142">
        <f>[1]playerSkillEffect!EE144</f>
        <v>0</v>
      </c>
      <c r="EF144" s="142">
        <f>[1]playerSkillEffect!EF144</f>
        <v>0</v>
      </c>
      <c r="EG144" s="142">
        <f>[1]playerSkillEffect!EG144</f>
        <v>0</v>
      </c>
      <c r="EH144" s="142">
        <f>[1]playerSkillEffect!EH144</f>
        <v>0</v>
      </c>
      <c r="EI144" s="142">
        <f>[1]playerSkillEffect!EI144</f>
        <v>0</v>
      </c>
      <c r="EJ144" s="142">
        <f>[1]playerSkillEffect!EJ144</f>
        <v>0</v>
      </c>
      <c r="EK144" s="142">
        <f>[1]playerSkillEffect!EK144</f>
        <v>0</v>
      </c>
      <c r="EL144" s="142">
        <f>[1]playerSkillEffect!EL144</f>
        <v>0</v>
      </c>
      <c r="EM144" s="142">
        <f>[1]playerSkillEffect!EM144</f>
        <v>0</v>
      </c>
      <c r="EN144" s="142">
        <f>[1]playerSkillEffect!EN144</f>
        <v>0</v>
      </c>
      <c r="EO144" s="142">
        <f>[1]playerSkillEffect!EO144</f>
        <v>0</v>
      </c>
      <c r="EP144" s="142">
        <f>[1]playerSkillEffect!EP144</f>
        <v>0</v>
      </c>
      <c r="EQ144" s="142">
        <f>[1]playerSkillEffect!EQ144</f>
        <v>0</v>
      </c>
      <c r="ER144" s="142">
        <f>[1]playerSkillEffect!ER144</f>
        <v>0</v>
      </c>
      <c r="ES144" s="142">
        <f>[1]playerSkillEffect!ES144</f>
        <v>0</v>
      </c>
      <c r="ET144" s="142">
        <f>[1]playerSkillEffect!ET144</f>
        <v>0</v>
      </c>
      <c r="EU144" s="142">
        <f>[1]playerSkillEffect!EU144</f>
        <v>0</v>
      </c>
      <c r="EV144" s="142">
        <f>[1]playerSkillEffect!EV144</f>
        <v>0</v>
      </c>
      <c r="EW144" s="142">
        <f>[1]playerSkillEffect!EW144</f>
        <v>10</v>
      </c>
      <c r="EX144" s="142">
        <f>[1]playerSkillEffect!EX144</f>
        <v>0</v>
      </c>
      <c r="EY144" s="142">
        <f>[1]playerSkillEffect!EY144</f>
        <v>0</v>
      </c>
      <c r="EZ144" s="142">
        <f>[1]playerSkillEffect!EZ144</f>
        <v>100</v>
      </c>
      <c r="FA144" s="142">
        <f>[1]playerSkillEffect!FA144</f>
        <v>0</v>
      </c>
      <c r="FB144" s="142">
        <f>[1]playerSkillEffect!FB144</f>
        <v>0</v>
      </c>
      <c r="FC144" s="142">
        <f>[1]playerSkillEffect!FC144</f>
        <v>0</v>
      </c>
      <c r="FD144" s="142">
        <f>[1]playerSkillEffect!FD144</f>
        <v>0</v>
      </c>
      <c r="FE144" s="142">
        <f>[1]playerSkillEffect!FE144</f>
        <v>0</v>
      </c>
      <c r="FF144" s="142">
        <f>[1]playerSkillEffect!FF144</f>
        <v>0</v>
      </c>
      <c r="FG144" s="142">
        <f>[1]playerSkillEffect!FG144</f>
        <v>2</v>
      </c>
      <c r="FH144" s="142">
        <f>[1]playerSkillEffect!FH144</f>
        <v>0</v>
      </c>
      <c r="FI144" s="142">
        <f>[1]playerSkillEffect!FI144</f>
        <v>20</v>
      </c>
      <c r="FJ144" s="142">
        <f>[1]playerSkillEffect!FJ144</f>
        <v>10</v>
      </c>
      <c r="FK144" s="142">
        <f>[1]playerSkillEffect!FK144</f>
        <v>0</v>
      </c>
      <c r="FL144" s="142">
        <f>[1]playerSkillEffect!FL144</f>
        <v>0</v>
      </c>
      <c r="FM144" s="142">
        <f>[1]playerSkillEffect!FM144</f>
        <v>100</v>
      </c>
      <c r="FN144" s="142">
        <f>[1]playerSkillEffect!FN144</f>
        <v>0</v>
      </c>
      <c r="FO144" s="142">
        <f>[1]playerSkillEffect!FO144</f>
        <v>0</v>
      </c>
      <c r="FP144" s="142">
        <f>[1]playerSkillEffect!FP144</f>
        <v>0</v>
      </c>
      <c r="FQ144" s="142">
        <f>[1]playerSkillEffect!FQ144</f>
        <v>0</v>
      </c>
      <c r="FR144" s="142">
        <f>[1]playerSkillEffect!FR144</f>
        <v>0</v>
      </c>
      <c r="FS144" s="142">
        <f>[1]playerSkillEffect!FS144</f>
        <v>0</v>
      </c>
      <c r="FT144" s="142">
        <f>[1]playerSkillEffect!FT144</f>
        <v>0</v>
      </c>
      <c r="FU144" s="142">
        <f>[1]playerSkillEffect!FU144</f>
        <v>2</v>
      </c>
      <c r="FV144" s="142">
        <f>[1]playerSkillEffect!FV144</f>
        <v>0</v>
      </c>
      <c r="FW144" s="142">
        <f>[1]playerSkillEffect!FW144</f>
        <v>20</v>
      </c>
      <c r="FX144" s="142">
        <f>[1]playerSkillEffect!FX144</f>
        <v>0</v>
      </c>
      <c r="FY144" s="142">
        <f>[1]playerSkillEffect!FY144</f>
        <v>1</v>
      </c>
      <c r="FZ144" s="142">
        <f>[1]playerSkillEffect!FZ144</f>
        <v>0</v>
      </c>
      <c r="GA144" s="142">
        <f>[1]playerSkillEffect!GA144</f>
        <v>0</v>
      </c>
      <c r="GB144" s="142">
        <f>[1]playerSkillEffect!GB144</f>
        <v>0</v>
      </c>
      <c r="GC144" s="142">
        <f>[1]playerSkillEffect!GC144</f>
        <v>0</v>
      </c>
      <c r="GD144" s="142">
        <f>[1]playerSkillEffect!GD144</f>
        <v>0</v>
      </c>
      <c r="GE144" s="142">
        <f>[1]playerSkillEffect!GE144</f>
        <v>0</v>
      </c>
      <c r="GF144" s="142">
        <f>[1]playerSkillEffect!GF144</f>
        <v>0</v>
      </c>
      <c r="GG144" s="142">
        <f>[1]playerSkillEffect!GG144</f>
        <v>0</v>
      </c>
      <c r="GH144" s="142">
        <f>[1]playerSkillEffect!GH144</f>
        <v>0</v>
      </c>
    </row>
    <row r="145" spans="1:190">
      <c r="A145" s="142">
        <f>[1]playerSkillEffect!A145</f>
        <v>490091</v>
      </c>
      <c r="B145" s="142" t="str">
        <f>[1]playerSkillEffect!B145</f>
        <v>天使联盟</v>
      </c>
      <c r="C145" s="142">
        <f>[1]playerSkillEffect!C145</f>
        <v>3</v>
      </c>
      <c r="D145" s="142">
        <f>[1]playerSkillEffect!D145</f>
        <v>0</v>
      </c>
      <c r="E145" s="142">
        <f>[1]playerSkillEffect!E145</f>
        <v>0</v>
      </c>
      <c r="F145" s="142">
        <f>[1]playerSkillEffect!F145</f>
        <v>3</v>
      </c>
      <c r="G145" s="142">
        <f>[1]playerSkillEffect!G145</f>
        <v>2</v>
      </c>
      <c r="H145" s="142">
        <f>[1]playerSkillEffect!H145</f>
        <v>2</v>
      </c>
      <c r="I145" s="142">
        <f>[1]playerSkillEffect!I145</f>
        <v>0</v>
      </c>
      <c r="J145" s="142">
        <f>[1]playerSkillEffect!J145</f>
        <v>0</v>
      </c>
      <c r="K145" s="142">
        <f>[1]playerSkillEffect!K145</f>
        <v>0</v>
      </c>
      <c r="L145" s="142">
        <f>[1]playerSkillEffect!L145</f>
        <v>0</v>
      </c>
      <c r="M145" s="142">
        <f>[1]playerSkillEffect!M145</f>
        <v>0</v>
      </c>
      <c r="N145" s="142" t="str">
        <f>[1]playerSkillEffect!N145</f>
        <v>PLAYERSKILL_49009</v>
      </c>
      <c r="O145" s="142" t="str">
        <f>[1]playerSkillEffect!O145</f>
        <v>PLAYERSKILLDES_490091</v>
      </c>
      <c r="P145" s="142" t="str">
        <f>[1]playerSkillEffect!P145</f>
        <v>PLAYERSKILLDES2_490091</v>
      </c>
      <c r="Q145" s="142" t="str">
        <f>[1]playerSkillEffect!Q145</f>
        <v>PLAYERSKILLDES3_490091</v>
      </c>
      <c r="R145" s="142">
        <f>[1]playerSkillEffect!R145</f>
        <v>0</v>
      </c>
      <c r="S145" s="142" t="str">
        <f>[1]playerSkillEffect!S145</f>
        <v>ps_tianshilianmeng</v>
      </c>
      <c r="T145" s="142">
        <f>[1]playerSkillEffect!T145</f>
        <v>100</v>
      </c>
      <c r="U145" s="142">
        <f>[1]playerSkillEffect!U145</f>
        <v>0</v>
      </c>
      <c r="V145" s="142">
        <f>[1]playerSkillEffect!V145</f>
        <v>0</v>
      </c>
      <c r="W145" s="142">
        <f>[1]playerSkillEffect!W145</f>
        <v>0</v>
      </c>
      <c r="X145" s="142">
        <f>[1]playerSkillEffect!X145</f>
        <v>0</v>
      </c>
      <c r="Y145" s="142">
        <f>[1]playerSkillEffect!Y145</f>
        <v>0</v>
      </c>
      <c r="Z145" s="142">
        <f>[1]playerSkillEffect!Z145</f>
        <v>0</v>
      </c>
      <c r="AA145" s="142">
        <f>[1]playerSkillEffect!AA145</f>
        <v>0</v>
      </c>
      <c r="AB145" s="142">
        <f>[1]playerSkillEffect!AB145</f>
        <v>0</v>
      </c>
      <c r="AC145" s="142">
        <f>[1]playerSkillEffect!AC145</f>
        <v>0</v>
      </c>
      <c r="AD145" s="142">
        <f>[1]playerSkillEffect!AD145</f>
        <v>0</v>
      </c>
      <c r="AE145" s="142">
        <f>[1]playerSkillEffect!AE145</f>
        <v>0</v>
      </c>
      <c r="AF145" s="142">
        <f>[1]playerSkillEffect!AF145</f>
        <v>0</v>
      </c>
      <c r="AG145" s="142">
        <f>[1]playerSkillEffect!AG145</f>
        <v>0</v>
      </c>
      <c r="AH145" s="142">
        <f>[1]playerSkillEffect!AH145</f>
        <v>0</v>
      </c>
      <c r="AI145" s="142">
        <f>[1]playerSkillEffect!AI145</f>
        <v>0</v>
      </c>
      <c r="AJ145" s="142">
        <f>[1]playerSkillEffect!AJ145</f>
        <v>0</v>
      </c>
      <c r="AK145" s="142">
        <f>[1]playerSkillEffect!AK145</f>
        <v>0</v>
      </c>
      <c r="AL145" s="142">
        <f>[1]playerSkillEffect!AL145</f>
        <v>0</v>
      </c>
      <c r="AM145" s="142">
        <f>[1]playerSkillEffect!AM145</f>
        <v>0</v>
      </c>
      <c r="AN145" s="142">
        <f>[1]playerSkillEffect!AN145</f>
        <v>0</v>
      </c>
      <c r="AO145" s="142">
        <f>[1]playerSkillEffect!AO145</f>
        <v>0</v>
      </c>
      <c r="AP145" s="142">
        <f>[1]playerSkillEffect!AP145</f>
        <v>12</v>
      </c>
      <c r="AQ145" s="142">
        <f>[1]playerSkillEffect!AQ145</f>
        <v>1</v>
      </c>
      <c r="AR145" s="142">
        <f>[1]playerSkillEffect!AR145</f>
        <v>0</v>
      </c>
      <c r="AS145" s="142">
        <f>[1]playerSkillEffect!AS145</f>
        <v>0</v>
      </c>
      <c r="AT145" s="142" t="str">
        <f>[1]playerSkillEffect!AT145</f>
        <v>[0,0]</v>
      </c>
      <c r="AU145" s="142" t="str">
        <f>[1]playerSkillEffect!AU145</f>
        <v>[0,0]</v>
      </c>
      <c r="AV145" s="142" t="str">
        <f>[1]playerSkillEffect!AV145</f>
        <v>[0,0]</v>
      </c>
      <c r="AW145" s="142">
        <f>[1]playerSkillEffect!AW145</f>
        <v>1</v>
      </c>
      <c r="AX145" s="142">
        <f>[1]playerSkillEffect!AX145</f>
        <v>1</v>
      </c>
      <c r="AY145" s="142">
        <f>[1]playerSkillEffect!AY145</f>
        <v>1</v>
      </c>
      <c r="AZ145" s="142" t="str">
        <f>[1]playerSkillEffect!AZ145</f>
        <v/>
      </c>
      <c r="BA145" s="142">
        <f>[1]playerSkillEffect!BA145</f>
        <v>0</v>
      </c>
      <c r="BB145" s="142">
        <f>[1]playerSkillEffect!BB145</f>
        <v>1</v>
      </c>
      <c r="BC145" s="142">
        <f>[1]playerSkillEffect!BC145</f>
        <v>0</v>
      </c>
      <c r="BD145" s="142" t="str">
        <f>[1]playerSkillEffect!BD145</f>
        <v/>
      </c>
      <c r="BE145" s="142" t="str">
        <f>[1]playerSkillEffect!BE145</f>
        <v/>
      </c>
      <c r="BF145" s="142" t="str">
        <f>[1]playerSkillEffect!BF145</f>
        <v/>
      </c>
      <c r="BG145" s="142" t="str">
        <f>[1]playerSkillEffect!BG145</f>
        <v/>
      </c>
      <c r="BH145" s="142">
        <f>[1]playerSkillEffect!BH145</f>
        <v>100</v>
      </c>
      <c r="BI145" s="142">
        <f>[1]playerSkillEffect!BI145</f>
        <v>0</v>
      </c>
      <c r="BJ145" s="142">
        <f>[1]playerSkillEffect!BJ145</f>
        <v>0</v>
      </c>
      <c r="BK145" s="142">
        <f>[1]playerSkillEffect!BK145</f>
        <v>1</v>
      </c>
      <c r="BL145" s="142">
        <f>[1]playerSkillEffect!BL145</f>
        <v>2000</v>
      </c>
      <c r="BM145" s="142">
        <f>[1]playerSkillEffect!BM145</f>
        <v>1</v>
      </c>
      <c r="BN145" s="142">
        <f>[1]playerSkillEffect!BN145</f>
        <v>0</v>
      </c>
      <c r="BO145" s="142">
        <f>[1]playerSkillEffect!BO145</f>
        <v>0</v>
      </c>
      <c r="BP145" s="142" t="str">
        <f>[1]playerSkillEffect!BP145</f>
        <v>[0,0]</v>
      </c>
      <c r="BQ145" s="142">
        <f>[1]playerSkillEffect!BQ145</f>
        <v>0</v>
      </c>
      <c r="BR145" s="142">
        <f>[1]playerSkillEffect!BR145</f>
        <v>0</v>
      </c>
      <c r="BS145" s="142" t="str">
        <f>[1]playerSkillEffect!BS145</f>
        <v/>
      </c>
      <c r="BT145" s="142">
        <f>[1]playerSkillEffect!BT145</f>
        <v>0</v>
      </c>
      <c r="BU145" s="142" t="str">
        <f>[1]playerSkillEffect!BU145</f>
        <v/>
      </c>
      <c r="BV145" s="142">
        <f>[1]playerSkillEffect!BV145</f>
        <v>0</v>
      </c>
      <c r="BW145" s="142" t="str">
        <f>[1]playerSkillEffect!BW145</f>
        <v/>
      </c>
      <c r="BX145" s="142">
        <f>[1]playerSkillEffect!BX145</f>
        <v>2</v>
      </c>
      <c r="BY145" s="142" t="str">
        <f>[1]playerSkillEffect!BY145</f>
        <v/>
      </c>
      <c r="BZ145" s="142" t="str">
        <f>[1]playerSkillEffect!BZ145</f>
        <v/>
      </c>
      <c r="CA145" s="142">
        <f>[1]playerSkillEffect!CA145</f>
        <v>4490091</v>
      </c>
      <c r="CB145" s="142" t="str">
        <f>[1]playerSkillEffect!CB145</f>
        <v>[100,0]</v>
      </c>
      <c r="CC145" s="142">
        <f>[1]playerSkillEffect!CC145</f>
        <v>0</v>
      </c>
      <c r="CD145" s="142">
        <f>[1]playerSkillEffect!CD145</f>
        <v>0</v>
      </c>
      <c r="CE145" s="142" t="str">
        <f>[1]playerSkillEffect!CE145</f>
        <v/>
      </c>
      <c r="CF145" s="142" t="str">
        <f>[1]playerSkillEffect!CF145</f>
        <v/>
      </c>
      <c r="CG145" s="142" t="str">
        <f>[1]playerSkillEffect!CG145</f>
        <v/>
      </c>
      <c r="CH145" s="142" t="str">
        <f>[1]playerSkillEffect!CH145</f>
        <v/>
      </c>
      <c r="CI145" s="142" t="str">
        <f>[1]playerSkillEffect!CI145</f>
        <v/>
      </c>
      <c r="CJ145" s="142">
        <f>[1]playerSkillEffect!CJ145</f>
        <v>0</v>
      </c>
      <c r="CK145" s="142">
        <f>[1]playerSkillEffect!CK145</f>
        <v>0</v>
      </c>
      <c r="CL145" s="142">
        <f>[1]playerSkillEffect!CL145</f>
        <v>0</v>
      </c>
      <c r="CM145" s="142">
        <f>[1]playerSkillEffect!CM145</f>
        <v>0</v>
      </c>
      <c r="CN145" s="142">
        <f>[1]playerSkillEffect!CN145</f>
        <v>0</v>
      </c>
      <c r="CO145" s="142">
        <f>[1]playerSkillEffect!CO145</f>
        <v>0</v>
      </c>
      <c r="CP145" s="142">
        <f>[1]playerSkillEffect!CP145</f>
        <v>0</v>
      </c>
      <c r="CQ145" s="142">
        <f>[1]playerSkillEffect!CQ145</f>
        <v>0</v>
      </c>
      <c r="CR145" s="142">
        <f>[1]playerSkillEffect!CR145</f>
        <v>0</v>
      </c>
      <c r="CS145" s="142">
        <f>[1]playerSkillEffect!CS145</f>
        <v>0</v>
      </c>
      <c r="CT145" s="142">
        <f>[1]playerSkillEffect!CT145</f>
        <v>0</v>
      </c>
      <c r="CU145" s="142">
        <f>[1]playerSkillEffect!CU145</f>
        <v>0</v>
      </c>
      <c r="CV145" s="142">
        <f>[1]playerSkillEffect!CV145</f>
        <v>0</v>
      </c>
      <c r="CW145" s="142">
        <f>[1]playerSkillEffect!CW145</f>
        <v>0</v>
      </c>
      <c r="CX145" s="142">
        <f>[1]playerSkillEffect!CX145</f>
        <v>0</v>
      </c>
      <c r="CY145" s="142">
        <f>[1]playerSkillEffect!CY145</f>
        <v>0</v>
      </c>
      <c r="CZ145" s="142">
        <f>[1]playerSkillEffect!CZ145</f>
        <v>0</v>
      </c>
      <c r="DA145" s="142">
        <f>[1]playerSkillEffect!DA145</f>
        <v>0</v>
      </c>
      <c r="DB145" s="142">
        <f>[1]playerSkillEffect!DB145</f>
        <v>0</v>
      </c>
      <c r="DC145" s="142">
        <f>[1]playerSkillEffect!DC145</f>
        <v>0</v>
      </c>
      <c r="DD145" s="142">
        <f>[1]playerSkillEffect!DD145</f>
        <v>0</v>
      </c>
      <c r="DE145" s="142">
        <f>[1]playerSkillEffect!DE145</f>
        <v>0</v>
      </c>
      <c r="DF145" s="142">
        <f>[1]playerSkillEffect!DF145</f>
        <v>0</v>
      </c>
      <c r="DG145" s="142">
        <f>[1]playerSkillEffect!DG145</f>
        <v>0</v>
      </c>
      <c r="DH145" s="142">
        <f>[1]playerSkillEffect!DH145</f>
        <v>0</v>
      </c>
      <c r="DI145" s="142">
        <f>[1]playerSkillEffect!DI145</f>
        <v>0</v>
      </c>
      <c r="DJ145" s="142">
        <f>[1]playerSkillEffect!DJ145</f>
        <v>0</v>
      </c>
      <c r="DK145" s="142">
        <f>[1]playerSkillEffect!DK145</f>
        <v>0</v>
      </c>
      <c r="DL145" s="142">
        <f>[1]playerSkillEffect!DL145</f>
        <v>0</v>
      </c>
      <c r="DM145" s="142">
        <f>[1]playerSkillEffect!DM145</f>
        <v>0</v>
      </c>
      <c r="DN145" s="142">
        <f>[1]playerSkillEffect!DN145</f>
        <v>0</v>
      </c>
      <c r="DO145" s="142">
        <f>[1]playerSkillEffect!DO145</f>
        <v>0</v>
      </c>
      <c r="DP145" s="142">
        <f>[1]playerSkillEffect!DP145</f>
        <v>0</v>
      </c>
      <c r="DQ145" s="142">
        <f>[1]playerSkillEffect!DQ145</f>
        <v>0</v>
      </c>
      <c r="DR145" s="142">
        <f>[1]playerSkillEffect!DR145</f>
        <v>0</v>
      </c>
      <c r="DS145" s="142">
        <f>[1]playerSkillEffect!DS145</f>
        <v>0</v>
      </c>
      <c r="DT145" s="142">
        <f>[1]playerSkillEffect!DT145</f>
        <v>0</v>
      </c>
      <c r="DU145" s="142">
        <f>[1]playerSkillEffect!DU145</f>
        <v>0</v>
      </c>
      <c r="DV145" s="142">
        <f>[1]playerSkillEffect!DV145</f>
        <v>0</v>
      </c>
      <c r="DW145" s="142">
        <f>[1]playerSkillEffect!DW145</f>
        <v>0</v>
      </c>
      <c r="DX145" s="142">
        <f>[1]playerSkillEffect!DX145</f>
        <v>0</v>
      </c>
      <c r="DY145" s="142">
        <f>[1]playerSkillEffect!DY145</f>
        <v>0</v>
      </c>
      <c r="DZ145" s="142">
        <f>[1]playerSkillEffect!DZ145</f>
        <v>0</v>
      </c>
      <c r="EA145" s="142">
        <f>[1]playerSkillEffect!EA145</f>
        <v>0</v>
      </c>
      <c r="EB145" s="142">
        <f>[1]playerSkillEffect!EB145</f>
        <v>0</v>
      </c>
      <c r="EC145" s="142">
        <f>[1]playerSkillEffect!EC145</f>
        <v>0</v>
      </c>
      <c r="ED145" s="142">
        <f>[1]playerSkillEffect!ED145</f>
        <v>0</v>
      </c>
      <c r="EE145" s="142">
        <f>[1]playerSkillEffect!EE145</f>
        <v>0</v>
      </c>
      <c r="EF145" s="142">
        <f>[1]playerSkillEffect!EF145</f>
        <v>0</v>
      </c>
      <c r="EG145" s="142">
        <f>[1]playerSkillEffect!EG145</f>
        <v>0</v>
      </c>
      <c r="EH145" s="142">
        <f>[1]playerSkillEffect!EH145</f>
        <v>0</v>
      </c>
      <c r="EI145" s="142">
        <f>[1]playerSkillEffect!EI145</f>
        <v>0</v>
      </c>
      <c r="EJ145" s="142">
        <f>[1]playerSkillEffect!EJ145</f>
        <v>0</v>
      </c>
      <c r="EK145" s="142">
        <f>[1]playerSkillEffect!EK145</f>
        <v>0</v>
      </c>
      <c r="EL145" s="142">
        <f>[1]playerSkillEffect!EL145</f>
        <v>0</v>
      </c>
      <c r="EM145" s="142">
        <f>[1]playerSkillEffect!EM145</f>
        <v>0</v>
      </c>
      <c r="EN145" s="142">
        <f>[1]playerSkillEffect!EN145</f>
        <v>0</v>
      </c>
      <c r="EO145" s="142">
        <f>[1]playerSkillEffect!EO145</f>
        <v>0</v>
      </c>
      <c r="EP145" s="142">
        <f>[1]playerSkillEffect!EP145</f>
        <v>0</v>
      </c>
      <c r="EQ145" s="142">
        <f>[1]playerSkillEffect!EQ145</f>
        <v>0</v>
      </c>
      <c r="ER145" s="142">
        <f>[1]playerSkillEffect!ER145</f>
        <v>0</v>
      </c>
      <c r="ES145" s="142">
        <f>[1]playerSkillEffect!ES145</f>
        <v>0</v>
      </c>
      <c r="ET145" s="142">
        <f>[1]playerSkillEffect!ET145</f>
        <v>0</v>
      </c>
      <c r="EU145" s="142">
        <f>[1]playerSkillEffect!EU145</f>
        <v>0</v>
      </c>
      <c r="EV145" s="142">
        <f>[1]playerSkillEffect!EV145</f>
        <v>0</v>
      </c>
      <c r="EW145" s="142">
        <f>[1]playerSkillEffect!EW145</f>
        <v>10</v>
      </c>
      <c r="EX145" s="142">
        <f>[1]playerSkillEffect!EX145</f>
        <v>0</v>
      </c>
      <c r="EY145" s="142">
        <f>[1]playerSkillEffect!EY145</f>
        <v>0</v>
      </c>
      <c r="EZ145" s="142">
        <f>[1]playerSkillEffect!EZ145</f>
        <v>100</v>
      </c>
      <c r="FA145" s="142">
        <f>[1]playerSkillEffect!FA145</f>
        <v>0</v>
      </c>
      <c r="FB145" s="142">
        <f>[1]playerSkillEffect!FB145</f>
        <v>0</v>
      </c>
      <c r="FC145" s="142">
        <f>[1]playerSkillEffect!FC145</f>
        <v>0</v>
      </c>
      <c r="FD145" s="142">
        <f>[1]playerSkillEffect!FD145</f>
        <v>0</v>
      </c>
      <c r="FE145" s="142">
        <f>[1]playerSkillEffect!FE145</f>
        <v>0</v>
      </c>
      <c r="FF145" s="142">
        <f>[1]playerSkillEffect!FF145</f>
        <v>0</v>
      </c>
      <c r="FG145" s="142">
        <f>[1]playerSkillEffect!FG145</f>
        <v>2</v>
      </c>
      <c r="FH145" s="142">
        <f>[1]playerSkillEffect!FH145</f>
        <v>0</v>
      </c>
      <c r="FI145" s="142">
        <f>[1]playerSkillEffect!FI145</f>
        <v>20</v>
      </c>
      <c r="FJ145" s="142">
        <f>[1]playerSkillEffect!FJ145</f>
        <v>10</v>
      </c>
      <c r="FK145" s="142">
        <f>[1]playerSkillEffect!FK145</f>
        <v>0</v>
      </c>
      <c r="FL145" s="142">
        <f>[1]playerSkillEffect!FL145</f>
        <v>0</v>
      </c>
      <c r="FM145" s="142">
        <f>[1]playerSkillEffect!FM145</f>
        <v>100</v>
      </c>
      <c r="FN145" s="142">
        <f>[1]playerSkillEffect!FN145</f>
        <v>0</v>
      </c>
      <c r="FO145" s="142">
        <f>[1]playerSkillEffect!FO145</f>
        <v>0</v>
      </c>
      <c r="FP145" s="142">
        <f>[1]playerSkillEffect!FP145</f>
        <v>0</v>
      </c>
      <c r="FQ145" s="142">
        <f>[1]playerSkillEffect!FQ145</f>
        <v>0</v>
      </c>
      <c r="FR145" s="142">
        <f>[1]playerSkillEffect!FR145</f>
        <v>0</v>
      </c>
      <c r="FS145" s="142">
        <f>[1]playerSkillEffect!FS145</f>
        <v>0</v>
      </c>
      <c r="FT145" s="142">
        <f>[1]playerSkillEffect!FT145</f>
        <v>0</v>
      </c>
      <c r="FU145" s="142">
        <f>[1]playerSkillEffect!FU145</f>
        <v>2</v>
      </c>
      <c r="FV145" s="142">
        <f>[1]playerSkillEffect!FV145</f>
        <v>0</v>
      </c>
      <c r="FW145" s="142">
        <f>[1]playerSkillEffect!FW145</f>
        <v>20</v>
      </c>
      <c r="FX145" s="142">
        <f>[1]playerSkillEffect!FX145</f>
        <v>0</v>
      </c>
      <c r="FY145" s="142">
        <f>[1]playerSkillEffect!FY145</f>
        <v>1</v>
      </c>
      <c r="FZ145" s="142">
        <f>[1]playerSkillEffect!FZ145</f>
        <v>0</v>
      </c>
      <c r="GA145" s="142">
        <f>[1]playerSkillEffect!GA145</f>
        <v>0</v>
      </c>
      <c r="GB145" s="142">
        <f>[1]playerSkillEffect!GB145</f>
        <v>0</v>
      </c>
      <c r="GC145" s="142">
        <f>[1]playerSkillEffect!GC145</f>
        <v>0</v>
      </c>
      <c r="GD145" s="142">
        <f>[1]playerSkillEffect!GD145</f>
        <v>0</v>
      </c>
      <c r="GE145" s="142">
        <f>[1]playerSkillEffect!GE145</f>
        <v>0</v>
      </c>
      <c r="GF145" s="142">
        <f>[1]playerSkillEffect!GF145</f>
        <v>0</v>
      </c>
      <c r="GG145" s="142">
        <f>[1]playerSkillEffect!GG145</f>
        <v>0</v>
      </c>
      <c r="GH145" s="142">
        <f>[1]playerSkillEffect!GH145</f>
        <v>0</v>
      </c>
    </row>
    <row r="146" spans="1:190">
      <c r="A146" s="142">
        <f>[1]playerSkillEffect!A146</f>
        <v>490092</v>
      </c>
      <c r="B146" s="142" t="str">
        <f>[1]playerSkillEffect!B146</f>
        <v>天使联盟</v>
      </c>
      <c r="C146" s="142">
        <f>[1]playerSkillEffect!C146</f>
        <v>3</v>
      </c>
      <c r="D146" s="142">
        <f>[1]playerSkillEffect!D146</f>
        <v>0</v>
      </c>
      <c r="E146" s="142">
        <f>[1]playerSkillEffect!E146</f>
        <v>0</v>
      </c>
      <c r="F146" s="142">
        <f>[1]playerSkillEffect!F146</f>
        <v>3</v>
      </c>
      <c r="G146" s="142">
        <f>[1]playerSkillEffect!G146</f>
        <v>2</v>
      </c>
      <c r="H146" s="142">
        <f>[1]playerSkillEffect!H146</f>
        <v>2</v>
      </c>
      <c r="I146" s="142">
        <f>[1]playerSkillEffect!I146</f>
        <v>0</v>
      </c>
      <c r="J146" s="142">
        <f>[1]playerSkillEffect!J146</f>
        <v>0</v>
      </c>
      <c r="K146" s="142">
        <f>[1]playerSkillEffect!K146</f>
        <v>0</v>
      </c>
      <c r="L146" s="142">
        <f>[1]playerSkillEffect!L146</f>
        <v>0</v>
      </c>
      <c r="M146" s="142">
        <f>[1]playerSkillEffect!M146</f>
        <v>0</v>
      </c>
      <c r="N146" s="142" t="str">
        <f>[1]playerSkillEffect!N146</f>
        <v>PLAYERSKILL_49009</v>
      </c>
      <c r="O146" s="142" t="str">
        <f>[1]playerSkillEffect!O146</f>
        <v>PLAYERSKILLDES_490092</v>
      </c>
      <c r="P146" s="142" t="str">
        <f>[1]playerSkillEffect!P146</f>
        <v>PLAYERSKILLDES2_490092</v>
      </c>
      <c r="Q146" s="142" t="str">
        <f>[1]playerSkillEffect!Q146</f>
        <v>PLAYERSKILLDES3_490092</v>
      </c>
      <c r="R146" s="142">
        <f>[1]playerSkillEffect!R146</f>
        <v>0</v>
      </c>
      <c r="S146" s="142" t="str">
        <f>[1]playerSkillEffect!S146</f>
        <v>ps_tianshilianmeng</v>
      </c>
      <c r="T146" s="142">
        <f>[1]playerSkillEffect!T146</f>
        <v>100</v>
      </c>
      <c r="U146" s="142">
        <f>[1]playerSkillEffect!U146</f>
        <v>0</v>
      </c>
      <c r="V146" s="142">
        <f>[1]playerSkillEffect!V146</f>
        <v>0</v>
      </c>
      <c r="W146" s="142">
        <f>[1]playerSkillEffect!W146</f>
        <v>0</v>
      </c>
      <c r="X146" s="142">
        <f>[1]playerSkillEffect!X146</f>
        <v>0</v>
      </c>
      <c r="Y146" s="142">
        <f>[1]playerSkillEffect!Y146</f>
        <v>0</v>
      </c>
      <c r="Z146" s="142">
        <f>[1]playerSkillEffect!Z146</f>
        <v>0</v>
      </c>
      <c r="AA146" s="142">
        <f>[1]playerSkillEffect!AA146</f>
        <v>0</v>
      </c>
      <c r="AB146" s="142">
        <f>[1]playerSkillEffect!AB146</f>
        <v>0</v>
      </c>
      <c r="AC146" s="142">
        <f>[1]playerSkillEffect!AC146</f>
        <v>0</v>
      </c>
      <c r="AD146" s="142">
        <f>[1]playerSkillEffect!AD146</f>
        <v>0</v>
      </c>
      <c r="AE146" s="142">
        <f>[1]playerSkillEffect!AE146</f>
        <v>0</v>
      </c>
      <c r="AF146" s="142">
        <f>[1]playerSkillEffect!AF146</f>
        <v>0</v>
      </c>
      <c r="AG146" s="142">
        <f>[1]playerSkillEffect!AG146</f>
        <v>0</v>
      </c>
      <c r="AH146" s="142">
        <f>[1]playerSkillEffect!AH146</f>
        <v>0</v>
      </c>
      <c r="AI146" s="142">
        <f>[1]playerSkillEffect!AI146</f>
        <v>0</v>
      </c>
      <c r="AJ146" s="142">
        <f>[1]playerSkillEffect!AJ146</f>
        <v>0</v>
      </c>
      <c r="AK146" s="142">
        <f>[1]playerSkillEffect!AK146</f>
        <v>0</v>
      </c>
      <c r="AL146" s="142">
        <f>[1]playerSkillEffect!AL146</f>
        <v>0</v>
      </c>
      <c r="AM146" s="142">
        <f>[1]playerSkillEffect!AM146</f>
        <v>0</v>
      </c>
      <c r="AN146" s="142">
        <f>[1]playerSkillEffect!AN146</f>
        <v>0</v>
      </c>
      <c r="AO146" s="142">
        <f>[1]playerSkillEffect!AO146</f>
        <v>0</v>
      </c>
      <c r="AP146" s="142">
        <f>[1]playerSkillEffect!AP146</f>
        <v>12</v>
      </c>
      <c r="AQ146" s="142">
        <f>[1]playerSkillEffect!AQ146</f>
        <v>1</v>
      </c>
      <c r="AR146" s="142">
        <f>[1]playerSkillEffect!AR146</f>
        <v>0</v>
      </c>
      <c r="AS146" s="142">
        <f>[1]playerSkillEffect!AS146</f>
        <v>0</v>
      </c>
      <c r="AT146" s="142" t="str">
        <f>[1]playerSkillEffect!AT146</f>
        <v>[0,0]</v>
      </c>
      <c r="AU146" s="142" t="str">
        <f>[1]playerSkillEffect!AU146</f>
        <v>[0,0]</v>
      </c>
      <c r="AV146" s="142" t="str">
        <f>[1]playerSkillEffect!AV146</f>
        <v>[0,0]</v>
      </c>
      <c r="AW146" s="142">
        <f>[1]playerSkillEffect!AW146</f>
        <v>1</v>
      </c>
      <c r="AX146" s="142">
        <f>[1]playerSkillEffect!AX146</f>
        <v>1</v>
      </c>
      <c r="AY146" s="142">
        <f>[1]playerSkillEffect!AY146</f>
        <v>1</v>
      </c>
      <c r="AZ146" s="142" t="str">
        <f>[1]playerSkillEffect!AZ146</f>
        <v/>
      </c>
      <c r="BA146" s="142">
        <f>[1]playerSkillEffect!BA146</f>
        <v>0</v>
      </c>
      <c r="BB146" s="142">
        <f>[1]playerSkillEffect!BB146</f>
        <v>1</v>
      </c>
      <c r="BC146" s="142">
        <f>[1]playerSkillEffect!BC146</f>
        <v>0</v>
      </c>
      <c r="BD146" s="142" t="str">
        <f>[1]playerSkillEffect!BD146</f>
        <v/>
      </c>
      <c r="BE146" s="142" t="str">
        <f>[1]playerSkillEffect!BE146</f>
        <v/>
      </c>
      <c r="BF146" s="142" t="str">
        <f>[1]playerSkillEffect!BF146</f>
        <v/>
      </c>
      <c r="BG146" s="142" t="str">
        <f>[1]playerSkillEffect!BG146</f>
        <v/>
      </c>
      <c r="BH146" s="142">
        <f>[1]playerSkillEffect!BH146</f>
        <v>100</v>
      </c>
      <c r="BI146" s="142">
        <f>[1]playerSkillEffect!BI146</f>
        <v>0</v>
      </c>
      <c r="BJ146" s="142">
        <f>[1]playerSkillEffect!BJ146</f>
        <v>0</v>
      </c>
      <c r="BK146" s="142">
        <f>[1]playerSkillEffect!BK146</f>
        <v>1</v>
      </c>
      <c r="BL146" s="142">
        <f>[1]playerSkillEffect!BL146</f>
        <v>2000</v>
      </c>
      <c r="BM146" s="142">
        <f>[1]playerSkillEffect!BM146</f>
        <v>1</v>
      </c>
      <c r="BN146" s="142">
        <f>[1]playerSkillEffect!BN146</f>
        <v>0</v>
      </c>
      <c r="BO146" s="142">
        <f>[1]playerSkillEffect!BO146</f>
        <v>0</v>
      </c>
      <c r="BP146" s="142" t="str">
        <f>[1]playerSkillEffect!BP146</f>
        <v>[0,0]</v>
      </c>
      <c r="BQ146" s="142">
        <f>[1]playerSkillEffect!BQ146</f>
        <v>0</v>
      </c>
      <c r="BR146" s="142">
        <f>[1]playerSkillEffect!BR146</f>
        <v>0</v>
      </c>
      <c r="BS146" s="142" t="str">
        <f>[1]playerSkillEffect!BS146</f>
        <v/>
      </c>
      <c r="BT146" s="142">
        <f>[1]playerSkillEffect!BT146</f>
        <v>0</v>
      </c>
      <c r="BU146" s="142" t="str">
        <f>[1]playerSkillEffect!BU146</f>
        <v/>
      </c>
      <c r="BV146" s="142">
        <f>[1]playerSkillEffect!BV146</f>
        <v>0</v>
      </c>
      <c r="BW146" s="142" t="str">
        <f>[1]playerSkillEffect!BW146</f>
        <v/>
      </c>
      <c r="BX146" s="142">
        <f>[1]playerSkillEffect!BX146</f>
        <v>2</v>
      </c>
      <c r="BY146" s="142" t="str">
        <f>[1]playerSkillEffect!BY146</f>
        <v/>
      </c>
      <c r="BZ146" s="142" t="str">
        <f>[1]playerSkillEffect!BZ146</f>
        <v/>
      </c>
      <c r="CA146" s="142">
        <f>[1]playerSkillEffect!CA146</f>
        <v>4490092</v>
      </c>
      <c r="CB146" s="142" t="str">
        <f>[1]playerSkillEffect!CB146</f>
        <v>[100,0]</v>
      </c>
      <c r="CC146" s="142">
        <f>[1]playerSkillEffect!CC146</f>
        <v>0</v>
      </c>
      <c r="CD146" s="142">
        <f>[1]playerSkillEffect!CD146</f>
        <v>0</v>
      </c>
      <c r="CE146" s="142" t="str">
        <f>[1]playerSkillEffect!CE146</f>
        <v/>
      </c>
      <c r="CF146" s="142" t="str">
        <f>[1]playerSkillEffect!CF146</f>
        <v/>
      </c>
      <c r="CG146" s="142" t="str">
        <f>[1]playerSkillEffect!CG146</f>
        <v/>
      </c>
      <c r="CH146" s="142" t="str">
        <f>[1]playerSkillEffect!CH146</f>
        <v/>
      </c>
      <c r="CI146" s="142" t="str">
        <f>[1]playerSkillEffect!CI146</f>
        <v/>
      </c>
      <c r="CJ146" s="142">
        <f>[1]playerSkillEffect!CJ146</f>
        <v>0</v>
      </c>
      <c r="CK146" s="142">
        <f>[1]playerSkillEffect!CK146</f>
        <v>0</v>
      </c>
      <c r="CL146" s="142">
        <f>[1]playerSkillEffect!CL146</f>
        <v>0</v>
      </c>
      <c r="CM146" s="142">
        <f>[1]playerSkillEffect!CM146</f>
        <v>0</v>
      </c>
      <c r="CN146" s="142">
        <f>[1]playerSkillEffect!CN146</f>
        <v>0</v>
      </c>
      <c r="CO146" s="142">
        <f>[1]playerSkillEffect!CO146</f>
        <v>0</v>
      </c>
      <c r="CP146" s="142">
        <f>[1]playerSkillEffect!CP146</f>
        <v>0</v>
      </c>
      <c r="CQ146" s="142">
        <f>[1]playerSkillEffect!CQ146</f>
        <v>0</v>
      </c>
      <c r="CR146" s="142">
        <f>[1]playerSkillEffect!CR146</f>
        <v>0</v>
      </c>
      <c r="CS146" s="142">
        <f>[1]playerSkillEffect!CS146</f>
        <v>0</v>
      </c>
      <c r="CT146" s="142">
        <f>[1]playerSkillEffect!CT146</f>
        <v>0</v>
      </c>
      <c r="CU146" s="142">
        <f>[1]playerSkillEffect!CU146</f>
        <v>0</v>
      </c>
      <c r="CV146" s="142">
        <f>[1]playerSkillEffect!CV146</f>
        <v>0</v>
      </c>
      <c r="CW146" s="142">
        <f>[1]playerSkillEffect!CW146</f>
        <v>0</v>
      </c>
      <c r="CX146" s="142">
        <f>[1]playerSkillEffect!CX146</f>
        <v>0</v>
      </c>
      <c r="CY146" s="142">
        <f>[1]playerSkillEffect!CY146</f>
        <v>0</v>
      </c>
      <c r="CZ146" s="142">
        <f>[1]playerSkillEffect!CZ146</f>
        <v>0</v>
      </c>
      <c r="DA146" s="142">
        <f>[1]playerSkillEffect!DA146</f>
        <v>0</v>
      </c>
      <c r="DB146" s="142">
        <f>[1]playerSkillEffect!DB146</f>
        <v>0</v>
      </c>
      <c r="DC146" s="142">
        <f>[1]playerSkillEffect!DC146</f>
        <v>0</v>
      </c>
      <c r="DD146" s="142">
        <f>[1]playerSkillEffect!DD146</f>
        <v>0</v>
      </c>
      <c r="DE146" s="142">
        <f>[1]playerSkillEffect!DE146</f>
        <v>0</v>
      </c>
      <c r="DF146" s="142">
        <f>[1]playerSkillEffect!DF146</f>
        <v>0</v>
      </c>
      <c r="DG146" s="142">
        <f>[1]playerSkillEffect!DG146</f>
        <v>0</v>
      </c>
      <c r="DH146" s="142">
        <f>[1]playerSkillEffect!DH146</f>
        <v>0</v>
      </c>
      <c r="DI146" s="142">
        <f>[1]playerSkillEffect!DI146</f>
        <v>0</v>
      </c>
      <c r="DJ146" s="142">
        <f>[1]playerSkillEffect!DJ146</f>
        <v>0</v>
      </c>
      <c r="DK146" s="142">
        <f>[1]playerSkillEffect!DK146</f>
        <v>0</v>
      </c>
      <c r="DL146" s="142">
        <f>[1]playerSkillEffect!DL146</f>
        <v>0</v>
      </c>
      <c r="DM146" s="142">
        <f>[1]playerSkillEffect!DM146</f>
        <v>0</v>
      </c>
      <c r="DN146" s="142">
        <f>[1]playerSkillEffect!DN146</f>
        <v>0</v>
      </c>
      <c r="DO146" s="142">
        <f>[1]playerSkillEffect!DO146</f>
        <v>0</v>
      </c>
      <c r="DP146" s="142">
        <f>[1]playerSkillEffect!DP146</f>
        <v>0</v>
      </c>
      <c r="DQ146" s="142">
        <f>[1]playerSkillEffect!DQ146</f>
        <v>0</v>
      </c>
      <c r="DR146" s="142">
        <f>[1]playerSkillEffect!DR146</f>
        <v>0</v>
      </c>
      <c r="DS146" s="142">
        <f>[1]playerSkillEffect!DS146</f>
        <v>0</v>
      </c>
      <c r="DT146" s="142">
        <f>[1]playerSkillEffect!DT146</f>
        <v>0</v>
      </c>
      <c r="DU146" s="142">
        <f>[1]playerSkillEffect!DU146</f>
        <v>0</v>
      </c>
      <c r="DV146" s="142">
        <f>[1]playerSkillEffect!DV146</f>
        <v>0</v>
      </c>
      <c r="DW146" s="142">
        <f>[1]playerSkillEffect!DW146</f>
        <v>0</v>
      </c>
      <c r="DX146" s="142">
        <f>[1]playerSkillEffect!DX146</f>
        <v>0</v>
      </c>
      <c r="DY146" s="142">
        <f>[1]playerSkillEffect!DY146</f>
        <v>0</v>
      </c>
      <c r="DZ146" s="142">
        <f>[1]playerSkillEffect!DZ146</f>
        <v>0</v>
      </c>
      <c r="EA146" s="142">
        <f>[1]playerSkillEffect!EA146</f>
        <v>0</v>
      </c>
      <c r="EB146" s="142">
        <f>[1]playerSkillEffect!EB146</f>
        <v>0</v>
      </c>
      <c r="EC146" s="142">
        <f>[1]playerSkillEffect!EC146</f>
        <v>0</v>
      </c>
      <c r="ED146" s="142">
        <f>[1]playerSkillEffect!ED146</f>
        <v>0</v>
      </c>
      <c r="EE146" s="142">
        <f>[1]playerSkillEffect!EE146</f>
        <v>0</v>
      </c>
      <c r="EF146" s="142">
        <f>[1]playerSkillEffect!EF146</f>
        <v>0</v>
      </c>
      <c r="EG146" s="142">
        <f>[1]playerSkillEffect!EG146</f>
        <v>0</v>
      </c>
      <c r="EH146" s="142">
        <f>[1]playerSkillEffect!EH146</f>
        <v>0</v>
      </c>
      <c r="EI146" s="142">
        <f>[1]playerSkillEffect!EI146</f>
        <v>0</v>
      </c>
      <c r="EJ146" s="142">
        <f>[1]playerSkillEffect!EJ146</f>
        <v>0</v>
      </c>
      <c r="EK146" s="142">
        <f>[1]playerSkillEffect!EK146</f>
        <v>0</v>
      </c>
      <c r="EL146" s="142">
        <f>[1]playerSkillEffect!EL146</f>
        <v>0</v>
      </c>
      <c r="EM146" s="142">
        <f>[1]playerSkillEffect!EM146</f>
        <v>0</v>
      </c>
      <c r="EN146" s="142">
        <f>[1]playerSkillEffect!EN146</f>
        <v>0</v>
      </c>
      <c r="EO146" s="142">
        <f>[1]playerSkillEffect!EO146</f>
        <v>0</v>
      </c>
      <c r="EP146" s="142">
        <f>[1]playerSkillEffect!EP146</f>
        <v>0</v>
      </c>
      <c r="EQ146" s="142">
        <f>[1]playerSkillEffect!EQ146</f>
        <v>0</v>
      </c>
      <c r="ER146" s="142">
        <f>[1]playerSkillEffect!ER146</f>
        <v>0</v>
      </c>
      <c r="ES146" s="142">
        <f>[1]playerSkillEffect!ES146</f>
        <v>0</v>
      </c>
      <c r="ET146" s="142">
        <f>[1]playerSkillEffect!ET146</f>
        <v>0</v>
      </c>
      <c r="EU146" s="142">
        <f>[1]playerSkillEffect!EU146</f>
        <v>0</v>
      </c>
      <c r="EV146" s="142">
        <f>[1]playerSkillEffect!EV146</f>
        <v>0</v>
      </c>
      <c r="EW146" s="142">
        <f>[1]playerSkillEffect!EW146</f>
        <v>10</v>
      </c>
      <c r="EX146" s="142">
        <f>[1]playerSkillEffect!EX146</f>
        <v>0</v>
      </c>
      <c r="EY146" s="142">
        <f>[1]playerSkillEffect!EY146</f>
        <v>0</v>
      </c>
      <c r="EZ146" s="142">
        <f>[1]playerSkillEffect!EZ146</f>
        <v>100</v>
      </c>
      <c r="FA146" s="142">
        <f>[1]playerSkillEffect!FA146</f>
        <v>0</v>
      </c>
      <c r="FB146" s="142">
        <f>[1]playerSkillEffect!FB146</f>
        <v>0</v>
      </c>
      <c r="FC146" s="142">
        <f>[1]playerSkillEffect!FC146</f>
        <v>0</v>
      </c>
      <c r="FD146" s="142">
        <f>[1]playerSkillEffect!FD146</f>
        <v>0</v>
      </c>
      <c r="FE146" s="142">
        <f>[1]playerSkillEffect!FE146</f>
        <v>0</v>
      </c>
      <c r="FF146" s="142">
        <f>[1]playerSkillEffect!FF146</f>
        <v>0</v>
      </c>
      <c r="FG146" s="142">
        <f>[1]playerSkillEffect!FG146</f>
        <v>2</v>
      </c>
      <c r="FH146" s="142">
        <f>[1]playerSkillEffect!FH146</f>
        <v>0</v>
      </c>
      <c r="FI146" s="142">
        <f>[1]playerSkillEffect!FI146</f>
        <v>20</v>
      </c>
      <c r="FJ146" s="142">
        <f>[1]playerSkillEffect!FJ146</f>
        <v>10</v>
      </c>
      <c r="FK146" s="142">
        <f>[1]playerSkillEffect!FK146</f>
        <v>0</v>
      </c>
      <c r="FL146" s="142">
        <f>[1]playerSkillEffect!FL146</f>
        <v>0</v>
      </c>
      <c r="FM146" s="142">
        <f>[1]playerSkillEffect!FM146</f>
        <v>100</v>
      </c>
      <c r="FN146" s="142">
        <f>[1]playerSkillEffect!FN146</f>
        <v>0</v>
      </c>
      <c r="FO146" s="142">
        <f>[1]playerSkillEffect!FO146</f>
        <v>0</v>
      </c>
      <c r="FP146" s="142">
        <f>[1]playerSkillEffect!FP146</f>
        <v>0</v>
      </c>
      <c r="FQ146" s="142">
        <f>[1]playerSkillEffect!FQ146</f>
        <v>0</v>
      </c>
      <c r="FR146" s="142">
        <f>[1]playerSkillEffect!FR146</f>
        <v>0</v>
      </c>
      <c r="FS146" s="142">
        <f>[1]playerSkillEffect!FS146</f>
        <v>0</v>
      </c>
      <c r="FT146" s="142">
        <f>[1]playerSkillEffect!FT146</f>
        <v>0</v>
      </c>
      <c r="FU146" s="142">
        <f>[1]playerSkillEffect!FU146</f>
        <v>2</v>
      </c>
      <c r="FV146" s="142">
        <f>[1]playerSkillEffect!FV146</f>
        <v>0</v>
      </c>
      <c r="FW146" s="142">
        <f>[1]playerSkillEffect!FW146</f>
        <v>20</v>
      </c>
      <c r="FX146" s="142">
        <f>[1]playerSkillEffect!FX146</f>
        <v>0</v>
      </c>
      <c r="FY146" s="142">
        <f>[1]playerSkillEffect!FY146</f>
        <v>1</v>
      </c>
      <c r="FZ146" s="142">
        <f>[1]playerSkillEffect!FZ146</f>
        <v>0</v>
      </c>
      <c r="GA146" s="142">
        <f>[1]playerSkillEffect!GA146</f>
        <v>0</v>
      </c>
      <c r="GB146" s="142">
        <f>[1]playerSkillEffect!GB146</f>
        <v>0</v>
      </c>
      <c r="GC146" s="142">
        <f>[1]playerSkillEffect!GC146</f>
        <v>0</v>
      </c>
      <c r="GD146" s="142">
        <f>[1]playerSkillEffect!GD146</f>
        <v>0</v>
      </c>
      <c r="GE146" s="142">
        <f>[1]playerSkillEffect!GE146</f>
        <v>0</v>
      </c>
      <c r="GF146" s="142">
        <f>[1]playerSkillEffect!GF146</f>
        <v>0</v>
      </c>
      <c r="GG146" s="142">
        <f>[1]playerSkillEffect!GG146</f>
        <v>0</v>
      </c>
      <c r="GH146" s="142">
        <f>[1]playerSkillEffect!GH146</f>
        <v>0</v>
      </c>
    </row>
    <row r="147" spans="1:190">
      <c r="A147" s="142">
        <f>[1]playerSkillEffect!A147</f>
        <v>490093</v>
      </c>
      <c r="B147" s="142" t="str">
        <f>[1]playerSkillEffect!B147</f>
        <v>天使联盟</v>
      </c>
      <c r="C147" s="142">
        <f>[1]playerSkillEffect!C147</f>
        <v>3</v>
      </c>
      <c r="D147" s="142">
        <f>[1]playerSkillEffect!D147</f>
        <v>0</v>
      </c>
      <c r="E147" s="142">
        <f>[1]playerSkillEffect!E147</f>
        <v>0</v>
      </c>
      <c r="F147" s="142">
        <f>[1]playerSkillEffect!F147</f>
        <v>3</v>
      </c>
      <c r="G147" s="142">
        <f>[1]playerSkillEffect!G147</f>
        <v>2</v>
      </c>
      <c r="H147" s="142">
        <f>[1]playerSkillEffect!H147</f>
        <v>2</v>
      </c>
      <c r="I147" s="142">
        <f>[1]playerSkillEffect!I147</f>
        <v>0</v>
      </c>
      <c r="J147" s="142">
        <f>[1]playerSkillEffect!J147</f>
        <v>0</v>
      </c>
      <c r="K147" s="142">
        <f>[1]playerSkillEffect!K147</f>
        <v>0</v>
      </c>
      <c r="L147" s="142">
        <f>[1]playerSkillEffect!L147</f>
        <v>0</v>
      </c>
      <c r="M147" s="142">
        <f>[1]playerSkillEffect!M147</f>
        <v>0</v>
      </c>
      <c r="N147" s="142" t="str">
        <f>[1]playerSkillEffect!N147</f>
        <v>PLAYERSKILL_49009</v>
      </c>
      <c r="O147" s="142" t="str">
        <f>[1]playerSkillEffect!O147</f>
        <v>PLAYERSKILLDES_490093</v>
      </c>
      <c r="P147" s="142" t="str">
        <f>[1]playerSkillEffect!P147</f>
        <v>PLAYERSKILLDES2_490093</v>
      </c>
      <c r="Q147" s="142" t="str">
        <f>[1]playerSkillEffect!Q147</f>
        <v>PLAYERSKILLDES3_490093</v>
      </c>
      <c r="R147" s="142">
        <f>[1]playerSkillEffect!R147</f>
        <v>0</v>
      </c>
      <c r="S147" s="142" t="str">
        <f>[1]playerSkillEffect!S147</f>
        <v>ps_tianshilianmeng</v>
      </c>
      <c r="T147" s="142">
        <f>[1]playerSkillEffect!T147</f>
        <v>100</v>
      </c>
      <c r="U147" s="142">
        <f>[1]playerSkillEffect!U147</f>
        <v>0</v>
      </c>
      <c r="V147" s="142">
        <f>[1]playerSkillEffect!V147</f>
        <v>0</v>
      </c>
      <c r="W147" s="142">
        <f>[1]playerSkillEffect!W147</f>
        <v>0</v>
      </c>
      <c r="X147" s="142">
        <f>[1]playerSkillEffect!X147</f>
        <v>0</v>
      </c>
      <c r="Y147" s="142">
        <f>[1]playerSkillEffect!Y147</f>
        <v>0</v>
      </c>
      <c r="Z147" s="142">
        <f>[1]playerSkillEffect!Z147</f>
        <v>0</v>
      </c>
      <c r="AA147" s="142">
        <f>[1]playerSkillEffect!AA147</f>
        <v>0</v>
      </c>
      <c r="AB147" s="142">
        <f>[1]playerSkillEffect!AB147</f>
        <v>0</v>
      </c>
      <c r="AC147" s="142">
        <f>[1]playerSkillEffect!AC147</f>
        <v>0</v>
      </c>
      <c r="AD147" s="142">
        <f>[1]playerSkillEffect!AD147</f>
        <v>0</v>
      </c>
      <c r="AE147" s="142">
        <f>[1]playerSkillEffect!AE147</f>
        <v>0</v>
      </c>
      <c r="AF147" s="142">
        <f>[1]playerSkillEffect!AF147</f>
        <v>0</v>
      </c>
      <c r="AG147" s="142">
        <f>[1]playerSkillEffect!AG147</f>
        <v>0</v>
      </c>
      <c r="AH147" s="142">
        <f>[1]playerSkillEffect!AH147</f>
        <v>0</v>
      </c>
      <c r="AI147" s="142">
        <f>[1]playerSkillEffect!AI147</f>
        <v>0</v>
      </c>
      <c r="AJ147" s="142">
        <f>[1]playerSkillEffect!AJ147</f>
        <v>0</v>
      </c>
      <c r="AK147" s="142">
        <f>[1]playerSkillEffect!AK147</f>
        <v>0</v>
      </c>
      <c r="AL147" s="142">
        <f>[1]playerSkillEffect!AL147</f>
        <v>0</v>
      </c>
      <c r="AM147" s="142">
        <f>[1]playerSkillEffect!AM147</f>
        <v>0</v>
      </c>
      <c r="AN147" s="142">
        <f>[1]playerSkillEffect!AN147</f>
        <v>0</v>
      </c>
      <c r="AO147" s="142">
        <f>[1]playerSkillEffect!AO147</f>
        <v>0</v>
      </c>
      <c r="AP147" s="142">
        <f>[1]playerSkillEffect!AP147</f>
        <v>12</v>
      </c>
      <c r="AQ147" s="142">
        <f>[1]playerSkillEffect!AQ147</f>
        <v>1</v>
      </c>
      <c r="AR147" s="142">
        <f>[1]playerSkillEffect!AR147</f>
        <v>0</v>
      </c>
      <c r="AS147" s="142">
        <f>[1]playerSkillEffect!AS147</f>
        <v>0</v>
      </c>
      <c r="AT147" s="142" t="str">
        <f>[1]playerSkillEffect!AT147</f>
        <v>[0,0]</v>
      </c>
      <c r="AU147" s="142" t="str">
        <f>[1]playerSkillEffect!AU147</f>
        <v>[0,0]</v>
      </c>
      <c r="AV147" s="142" t="str">
        <f>[1]playerSkillEffect!AV147</f>
        <v>[0,0]</v>
      </c>
      <c r="AW147" s="142">
        <f>[1]playerSkillEffect!AW147</f>
        <v>1</v>
      </c>
      <c r="AX147" s="142">
        <f>[1]playerSkillEffect!AX147</f>
        <v>1</v>
      </c>
      <c r="AY147" s="142">
        <f>[1]playerSkillEffect!AY147</f>
        <v>1</v>
      </c>
      <c r="AZ147" s="142" t="str">
        <f>[1]playerSkillEffect!AZ147</f>
        <v/>
      </c>
      <c r="BA147" s="142">
        <f>[1]playerSkillEffect!BA147</f>
        <v>0</v>
      </c>
      <c r="BB147" s="142">
        <f>[1]playerSkillEffect!BB147</f>
        <v>1</v>
      </c>
      <c r="BC147" s="142">
        <f>[1]playerSkillEffect!BC147</f>
        <v>0</v>
      </c>
      <c r="BD147" s="142" t="str">
        <f>[1]playerSkillEffect!BD147</f>
        <v/>
      </c>
      <c r="BE147" s="142" t="str">
        <f>[1]playerSkillEffect!BE147</f>
        <v/>
      </c>
      <c r="BF147" s="142" t="str">
        <f>[1]playerSkillEffect!BF147</f>
        <v/>
      </c>
      <c r="BG147" s="142" t="str">
        <f>[1]playerSkillEffect!BG147</f>
        <v/>
      </c>
      <c r="BH147" s="142">
        <f>[1]playerSkillEffect!BH147</f>
        <v>100</v>
      </c>
      <c r="BI147" s="142">
        <f>[1]playerSkillEffect!BI147</f>
        <v>0</v>
      </c>
      <c r="BJ147" s="142">
        <f>[1]playerSkillEffect!BJ147</f>
        <v>0</v>
      </c>
      <c r="BK147" s="142">
        <f>[1]playerSkillEffect!BK147</f>
        <v>1</v>
      </c>
      <c r="BL147" s="142">
        <f>[1]playerSkillEffect!BL147</f>
        <v>2000</v>
      </c>
      <c r="BM147" s="142">
        <f>[1]playerSkillEffect!BM147</f>
        <v>1</v>
      </c>
      <c r="BN147" s="142">
        <f>[1]playerSkillEffect!BN147</f>
        <v>0</v>
      </c>
      <c r="BO147" s="142">
        <f>[1]playerSkillEffect!BO147</f>
        <v>0</v>
      </c>
      <c r="BP147" s="142" t="str">
        <f>[1]playerSkillEffect!BP147</f>
        <v>[0,0]</v>
      </c>
      <c r="BQ147" s="142">
        <f>[1]playerSkillEffect!BQ147</f>
        <v>0</v>
      </c>
      <c r="BR147" s="142">
        <f>[1]playerSkillEffect!BR147</f>
        <v>0</v>
      </c>
      <c r="BS147" s="142" t="str">
        <f>[1]playerSkillEffect!BS147</f>
        <v/>
      </c>
      <c r="BT147" s="142">
        <f>[1]playerSkillEffect!BT147</f>
        <v>0</v>
      </c>
      <c r="BU147" s="142" t="str">
        <f>[1]playerSkillEffect!BU147</f>
        <v/>
      </c>
      <c r="BV147" s="142">
        <f>[1]playerSkillEffect!BV147</f>
        <v>0</v>
      </c>
      <c r="BW147" s="142" t="str">
        <f>[1]playerSkillEffect!BW147</f>
        <v/>
      </c>
      <c r="BX147" s="142">
        <f>[1]playerSkillEffect!BX147</f>
        <v>2</v>
      </c>
      <c r="BY147" s="142" t="str">
        <f>[1]playerSkillEffect!BY147</f>
        <v/>
      </c>
      <c r="BZ147" s="142" t="str">
        <f>[1]playerSkillEffect!BZ147</f>
        <v/>
      </c>
      <c r="CA147" s="142">
        <f>[1]playerSkillEffect!CA147</f>
        <v>4490093</v>
      </c>
      <c r="CB147" s="142" t="str">
        <f>[1]playerSkillEffect!CB147</f>
        <v>[100,0]</v>
      </c>
      <c r="CC147" s="142">
        <f>[1]playerSkillEffect!CC147</f>
        <v>0</v>
      </c>
      <c r="CD147" s="142">
        <f>[1]playerSkillEffect!CD147</f>
        <v>0</v>
      </c>
      <c r="CE147" s="142" t="str">
        <f>[1]playerSkillEffect!CE147</f>
        <v/>
      </c>
      <c r="CF147" s="142" t="str">
        <f>[1]playerSkillEffect!CF147</f>
        <v/>
      </c>
      <c r="CG147" s="142" t="str">
        <f>[1]playerSkillEffect!CG147</f>
        <v/>
      </c>
      <c r="CH147" s="142" t="str">
        <f>[1]playerSkillEffect!CH147</f>
        <v/>
      </c>
      <c r="CI147" s="142" t="str">
        <f>[1]playerSkillEffect!CI147</f>
        <v/>
      </c>
      <c r="CJ147" s="142">
        <f>[1]playerSkillEffect!CJ147</f>
        <v>0</v>
      </c>
      <c r="CK147" s="142">
        <f>[1]playerSkillEffect!CK147</f>
        <v>0</v>
      </c>
      <c r="CL147" s="142">
        <f>[1]playerSkillEffect!CL147</f>
        <v>0</v>
      </c>
      <c r="CM147" s="142">
        <f>[1]playerSkillEffect!CM147</f>
        <v>0</v>
      </c>
      <c r="CN147" s="142">
        <f>[1]playerSkillEffect!CN147</f>
        <v>0</v>
      </c>
      <c r="CO147" s="142">
        <f>[1]playerSkillEffect!CO147</f>
        <v>0</v>
      </c>
      <c r="CP147" s="142">
        <f>[1]playerSkillEffect!CP147</f>
        <v>0</v>
      </c>
      <c r="CQ147" s="142">
        <f>[1]playerSkillEffect!CQ147</f>
        <v>0</v>
      </c>
      <c r="CR147" s="142">
        <f>[1]playerSkillEffect!CR147</f>
        <v>0</v>
      </c>
      <c r="CS147" s="142">
        <f>[1]playerSkillEffect!CS147</f>
        <v>0</v>
      </c>
      <c r="CT147" s="142">
        <f>[1]playerSkillEffect!CT147</f>
        <v>0</v>
      </c>
      <c r="CU147" s="142">
        <f>[1]playerSkillEffect!CU147</f>
        <v>0</v>
      </c>
      <c r="CV147" s="142">
        <f>[1]playerSkillEffect!CV147</f>
        <v>0</v>
      </c>
      <c r="CW147" s="142">
        <f>[1]playerSkillEffect!CW147</f>
        <v>0</v>
      </c>
      <c r="CX147" s="142">
        <f>[1]playerSkillEffect!CX147</f>
        <v>0</v>
      </c>
      <c r="CY147" s="142">
        <f>[1]playerSkillEffect!CY147</f>
        <v>0</v>
      </c>
      <c r="CZ147" s="142">
        <f>[1]playerSkillEffect!CZ147</f>
        <v>0</v>
      </c>
      <c r="DA147" s="142">
        <f>[1]playerSkillEffect!DA147</f>
        <v>0</v>
      </c>
      <c r="DB147" s="142">
        <f>[1]playerSkillEffect!DB147</f>
        <v>0</v>
      </c>
      <c r="DC147" s="142">
        <f>[1]playerSkillEffect!DC147</f>
        <v>0</v>
      </c>
      <c r="DD147" s="142">
        <f>[1]playerSkillEffect!DD147</f>
        <v>0</v>
      </c>
      <c r="DE147" s="142">
        <f>[1]playerSkillEffect!DE147</f>
        <v>0</v>
      </c>
      <c r="DF147" s="142">
        <f>[1]playerSkillEffect!DF147</f>
        <v>0</v>
      </c>
      <c r="DG147" s="142">
        <f>[1]playerSkillEffect!DG147</f>
        <v>0</v>
      </c>
      <c r="DH147" s="142">
        <f>[1]playerSkillEffect!DH147</f>
        <v>0</v>
      </c>
      <c r="DI147" s="142">
        <f>[1]playerSkillEffect!DI147</f>
        <v>0</v>
      </c>
      <c r="DJ147" s="142">
        <f>[1]playerSkillEffect!DJ147</f>
        <v>0</v>
      </c>
      <c r="DK147" s="142">
        <f>[1]playerSkillEffect!DK147</f>
        <v>0</v>
      </c>
      <c r="DL147" s="142">
        <f>[1]playerSkillEffect!DL147</f>
        <v>0</v>
      </c>
      <c r="DM147" s="142">
        <f>[1]playerSkillEffect!DM147</f>
        <v>0</v>
      </c>
      <c r="DN147" s="142">
        <f>[1]playerSkillEffect!DN147</f>
        <v>0</v>
      </c>
      <c r="DO147" s="142">
        <f>[1]playerSkillEffect!DO147</f>
        <v>0</v>
      </c>
      <c r="DP147" s="142">
        <f>[1]playerSkillEffect!DP147</f>
        <v>0</v>
      </c>
      <c r="DQ147" s="142">
        <f>[1]playerSkillEffect!DQ147</f>
        <v>0</v>
      </c>
      <c r="DR147" s="142">
        <f>[1]playerSkillEffect!DR147</f>
        <v>0</v>
      </c>
      <c r="DS147" s="142">
        <f>[1]playerSkillEffect!DS147</f>
        <v>0</v>
      </c>
      <c r="DT147" s="142">
        <f>[1]playerSkillEffect!DT147</f>
        <v>0</v>
      </c>
      <c r="DU147" s="142">
        <f>[1]playerSkillEffect!DU147</f>
        <v>0</v>
      </c>
      <c r="DV147" s="142">
        <f>[1]playerSkillEffect!DV147</f>
        <v>0</v>
      </c>
      <c r="DW147" s="142">
        <f>[1]playerSkillEffect!DW147</f>
        <v>0</v>
      </c>
      <c r="DX147" s="142">
        <f>[1]playerSkillEffect!DX147</f>
        <v>0</v>
      </c>
      <c r="DY147" s="142">
        <f>[1]playerSkillEffect!DY147</f>
        <v>0</v>
      </c>
      <c r="DZ147" s="142">
        <f>[1]playerSkillEffect!DZ147</f>
        <v>0</v>
      </c>
      <c r="EA147" s="142">
        <f>[1]playerSkillEffect!EA147</f>
        <v>0</v>
      </c>
      <c r="EB147" s="142">
        <f>[1]playerSkillEffect!EB147</f>
        <v>0</v>
      </c>
      <c r="EC147" s="142">
        <f>[1]playerSkillEffect!EC147</f>
        <v>0</v>
      </c>
      <c r="ED147" s="142">
        <f>[1]playerSkillEffect!ED147</f>
        <v>0</v>
      </c>
      <c r="EE147" s="142">
        <f>[1]playerSkillEffect!EE147</f>
        <v>0</v>
      </c>
      <c r="EF147" s="142">
        <f>[1]playerSkillEffect!EF147</f>
        <v>0</v>
      </c>
      <c r="EG147" s="142">
        <f>[1]playerSkillEffect!EG147</f>
        <v>0</v>
      </c>
      <c r="EH147" s="142">
        <f>[1]playerSkillEffect!EH147</f>
        <v>0</v>
      </c>
      <c r="EI147" s="142">
        <f>[1]playerSkillEffect!EI147</f>
        <v>0</v>
      </c>
      <c r="EJ147" s="142">
        <f>[1]playerSkillEffect!EJ147</f>
        <v>0</v>
      </c>
      <c r="EK147" s="142">
        <f>[1]playerSkillEffect!EK147</f>
        <v>0</v>
      </c>
      <c r="EL147" s="142">
        <f>[1]playerSkillEffect!EL147</f>
        <v>0</v>
      </c>
      <c r="EM147" s="142">
        <f>[1]playerSkillEffect!EM147</f>
        <v>0</v>
      </c>
      <c r="EN147" s="142">
        <f>[1]playerSkillEffect!EN147</f>
        <v>0</v>
      </c>
      <c r="EO147" s="142">
        <f>[1]playerSkillEffect!EO147</f>
        <v>0</v>
      </c>
      <c r="EP147" s="142">
        <f>[1]playerSkillEffect!EP147</f>
        <v>0</v>
      </c>
      <c r="EQ147" s="142">
        <f>[1]playerSkillEffect!EQ147</f>
        <v>0</v>
      </c>
      <c r="ER147" s="142">
        <f>[1]playerSkillEffect!ER147</f>
        <v>0</v>
      </c>
      <c r="ES147" s="142">
        <f>[1]playerSkillEffect!ES147</f>
        <v>0</v>
      </c>
      <c r="ET147" s="142">
        <f>[1]playerSkillEffect!ET147</f>
        <v>0</v>
      </c>
      <c r="EU147" s="142">
        <f>[1]playerSkillEffect!EU147</f>
        <v>0</v>
      </c>
      <c r="EV147" s="142">
        <f>[1]playerSkillEffect!EV147</f>
        <v>0</v>
      </c>
      <c r="EW147" s="142">
        <f>[1]playerSkillEffect!EW147</f>
        <v>10</v>
      </c>
      <c r="EX147" s="142">
        <f>[1]playerSkillEffect!EX147</f>
        <v>0</v>
      </c>
      <c r="EY147" s="142">
        <f>[1]playerSkillEffect!EY147</f>
        <v>0</v>
      </c>
      <c r="EZ147" s="142">
        <f>[1]playerSkillEffect!EZ147</f>
        <v>100</v>
      </c>
      <c r="FA147" s="142">
        <f>[1]playerSkillEffect!FA147</f>
        <v>0</v>
      </c>
      <c r="FB147" s="142">
        <f>[1]playerSkillEffect!FB147</f>
        <v>0</v>
      </c>
      <c r="FC147" s="142">
        <f>[1]playerSkillEffect!FC147</f>
        <v>0</v>
      </c>
      <c r="FD147" s="142">
        <f>[1]playerSkillEffect!FD147</f>
        <v>0</v>
      </c>
      <c r="FE147" s="142">
        <f>[1]playerSkillEffect!FE147</f>
        <v>0</v>
      </c>
      <c r="FF147" s="142">
        <f>[1]playerSkillEffect!FF147</f>
        <v>0</v>
      </c>
      <c r="FG147" s="142">
        <f>[1]playerSkillEffect!FG147</f>
        <v>2</v>
      </c>
      <c r="FH147" s="142">
        <f>[1]playerSkillEffect!FH147</f>
        <v>0</v>
      </c>
      <c r="FI147" s="142">
        <f>[1]playerSkillEffect!FI147</f>
        <v>20</v>
      </c>
      <c r="FJ147" s="142">
        <f>[1]playerSkillEffect!FJ147</f>
        <v>10</v>
      </c>
      <c r="FK147" s="142">
        <f>[1]playerSkillEffect!FK147</f>
        <v>0</v>
      </c>
      <c r="FL147" s="142">
        <f>[1]playerSkillEffect!FL147</f>
        <v>0</v>
      </c>
      <c r="FM147" s="142">
        <f>[1]playerSkillEffect!FM147</f>
        <v>100</v>
      </c>
      <c r="FN147" s="142">
        <f>[1]playerSkillEffect!FN147</f>
        <v>0</v>
      </c>
      <c r="FO147" s="142">
        <f>[1]playerSkillEffect!FO147</f>
        <v>0</v>
      </c>
      <c r="FP147" s="142">
        <f>[1]playerSkillEffect!FP147</f>
        <v>0</v>
      </c>
      <c r="FQ147" s="142">
        <f>[1]playerSkillEffect!FQ147</f>
        <v>0</v>
      </c>
      <c r="FR147" s="142">
        <f>[1]playerSkillEffect!FR147</f>
        <v>0</v>
      </c>
      <c r="FS147" s="142">
        <f>[1]playerSkillEffect!FS147</f>
        <v>0</v>
      </c>
      <c r="FT147" s="142">
        <f>[1]playerSkillEffect!FT147</f>
        <v>0</v>
      </c>
      <c r="FU147" s="142">
        <f>[1]playerSkillEffect!FU147</f>
        <v>2</v>
      </c>
      <c r="FV147" s="142">
        <f>[1]playerSkillEffect!FV147</f>
        <v>0</v>
      </c>
      <c r="FW147" s="142">
        <f>[1]playerSkillEffect!FW147</f>
        <v>20</v>
      </c>
      <c r="FX147" s="142">
        <f>[1]playerSkillEffect!FX147</f>
        <v>0</v>
      </c>
      <c r="FY147" s="142">
        <f>[1]playerSkillEffect!FY147</f>
        <v>1</v>
      </c>
      <c r="FZ147" s="142">
        <f>[1]playerSkillEffect!FZ147</f>
        <v>0</v>
      </c>
      <c r="GA147" s="142">
        <f>[1]playerSkillEffect!GA147</f>
        <v>0</v>
      </c>
      <c r="GB147" s="142">
        <f>[1]playerSkillEffect!GB147</f>
        <v>0</v>
      </c>
      <c r="GC147" s="142">
        <f>[1]playerSkillEffect!GC147</f>
        <v>0</v>
      </c>
      <c r="GD147" s="142">
        <f>[1]playerSkillEffect!GD147</f>
        <v>0</v>
      </c>
      <c r="GE147" s="142">
        <f>[1]playerSkillEffect!GE147</f>
        <v>0</v>
      </c>
      <c r="GF147" s="142">
        <f>[1]playerSkillEffect!GF147</f>
        <v>0</v>
      </c>
      <c r="GG147" s="142">
        <f>[1]playerSkillEffect!GG147</f>
        <v>0</v>
      </c>
      <c r="GH147" s="142">
        <f>[1]playerSkillEffect!GH147</f>
        <v>0</v>
      </c>
    </row>
    <row r="148" spans="1:190">
      <c r="A148" s="142">
        <f>[1]playerSkillEffect!A148</f>
        <v>490094</v>
      </c>
      <c r="B148" s="142" t="str">
        <f>[1]playerSkillEffect!B148</f>
        <v>天使联盟</v>
      </c>
      <c r="C148" s="142">
        <f>[1]playerSkillEffect!C148</f>
        <v>3</v>
      </c>
      <c r="D148" s="142">
        <f>[1]playerSkillEffect!D148</f>
        <v>0</v>
      </c>
      <c r="E148" s="142">
        <f>[1]playerSkillEffect!E148</f>
        <v>0</v>
      </c>
      <c r="F148" s="142">
        <f>[1]playerSkillEffect!F148</f>
        <v>3</v>
      </c>
      <c r="G148" s="142">
        <f>[1]playerSkillEffect!G148</f>
        <v>2</v>
      </c>
      <c r="H148" s="142">
        <f>[1]playerSkillEffect!H148</f>
        <v>2</v>
      </c>
      <c r="I148" s="142">
        <f>[1]playerSkillEffect!I148</f>
        <v>0</v>
      </c>
      <c r="J148" s="142">
        <f>[1]playerSkillEffect!J148</f>
        <v>0</v>
      </c>
      <c r="K148" s="142">
        <f>[1]playerSkillEffect!K148</f>
        <v>0</v>
      </c>
      <c r="L148" s="142">
        <f>[1]playerSkillEffect!L148</f>
        <v>0</v>
      </c>
      <c r="M148" s="142">
        <f>[1]playerSkillEffect!M148</f>
        <v>0</v>
      </c>
      <c r="N148" s="142" t="str">
        <f>[1]playerSkillEffect!N148</f>
        <v>PLAYERSKILL_49009</v>
      </c>
      <c r="O148" s="142" t="str">
        <f>[1]playerSkillEffect!O148</f>
        <v>PLAYERSKILLDES_490094</v>
      </c>
      <c r="P148" s="142" t="str">
        <f>[1]playerSkillEffect!P148</f>
        <v>PLAYERSKILLDES2_490094</v>
      </c>
      <c r="Q148" s="142" t="str">
        <f>[1]playerSkillEffect!Q148</f>
        <v>PLAYERSKILLDES3_490094</v>
      </c>
      <c r="R148" s="142">
        <f>[1]playerSkillEffect!R148</f>
        <v>0</v>
      </c>
      <c r="S148" s="142" t="str">
        <f>[1]playerSkillEffect!S148</f>
        <v>ps_tianshilianmeng</v>
      </c>
      <c r="T148" s="142">
        <f>[1]playerSkillEffect!T148</f>
        <v>100</v>
      </c>
      <c r="U148" s="142">
        <f>[1]playerSkillEffect!U148</f>
        <v>0</v>
      </c>
      <c r="V148" s="142">
        <f>[1]playerSkillEffect!V148</f>
        <v>0</v>
      </c>
      <c r="W148" s="142">
        <f>[1]playerSkillEffect!W148</f>
        <v>0</v>
      </c>
      <c r="X148" s="142">
        <f>[1]playerSkillEffect!X148</f>
        <v>0</v>
      </c>
      <c r="Y148" s="142">
        <f>[1]playerSkillEffect!Y148</f>
        <v>0</v>
      </c>
      <c r="Z148" s="142">
        <f>[1]playerSkillEffect!Z148</f>
        <v>0</v>
      </c>
      <c r="AA148" s="142">
        <f>[1]playerSkillEffect!AA148</f>
        <v>0</v>
      </c>
      <c r="AB148" s="142">
        <f>[1]playerSkillEffect!AB148</f>
        <v>0</v>
      </c>
      <c r="AC148" s="142">
        <f>[1]playerSkillEffect!AC148</f>
        <v>0</v>
      </c>
      <c r="AD148" s="142">
        <f>[1]playerSkillEffect!AD148</f>
        <v>0</v>
      </c>
      <c r="AE148" s="142">
        <f>[1]playerSkillEffect!AE148</f>
        <v>0</v>
      </c>
      <c r="AF148" s="142">
        <f>[1]playerSkillEffect!AF148</f>
        <v>0</v>
      </c>
      <c r="AG148" s="142">
        <f>[1]playerSkillEffect!AG148</f>
        <v>0</v>
      </c>
      <c r="AH148" s="142">
        <f>[1]playerSkillEffect!AH148</f>
        <v>0</v>
      </c>
      <c r="AI148" s="142">
        <f>[1]playerSkillEffect!AI148</f>
        <v>0</v>
      </c>
      <c r="AJ148" s="142">
        <f>[1]playerSkillEffect!AJ148</f>
        <v>0</v>
      </c>
      <c r="AK148" s="142">
        <f>[1]playerSkillEffect!AK148</f>
        <v>0</v>
      </c>
      <c r="AL148" s="142">
        <f>[1]playerSkillEffect!AL148</f>
        <v>0</v>
      </c>
      <c r="AM148" s="142">
        <f>[1]playerSkillEffect!AM148</f>
        <v>0</v>
      </c>
      <c r="AN148" s="142">
        <f>[1]playerSkillEffect!AN148</f>
        <v>0</v>
      </c>
      <c r="AO148" s="142">
        <f>[1]playerSkillEffect!AO148</f>
        <v>0</v>
      </c>
      <c r="AP148" s="142">
        <f>[1]playerSkillEffect!AP148</f>
        <v>12</v>
      </c>
      <c r="AQ148" s="142">
        <f>[1]playerSkillEffect!AQ148</f>
        <v>1</v>
      </c>
      <c r="AR148" s="142">
        <f>[1]playerSkillEffect!AR148</f>
        <v>0</v>
      </c>
      <c r="AS148" s="142">
        <f>[1]playerSkillEffect!AS148</f>
        <v>0</v>
      </c>
      <c r="AT148" s="142" t="str">
        <f>[1]playerSkillEffect!AT148</f>
        <v>[0,0]</v>
      </c>
      <c r="AU148" s="142" t="str">
        <f>[1]playerSkillEffect!AU148</f>
        <v>[0,0]</v>
      </c>
      <c r="AV148" s="142" t="str">
        <f>[1]playerSkillEffect!AV148</f>
        <v>[0,0]</v>
      </c>
      <c r="AW148" s="142">
        <f>[1]playerSkillEffect!AW148</f>
        <v>1</v>
      </c>
      <c r="AX148" s="142">
        <f>[1]playerSkillEffect!AX148</f>
        <v>1</v>
      </c>
      <c r="AY148" s="142">
        <f>[1]playerSkillEffect!AY148</f>
        <v>1</v>
      </c>
      <c r="AZ148" s="142" t="str">
        <f>[1]playerSkillEffect!AZ148</f>
        <v/>
      </c>
      <c r="BA148" s="142">
        <f>[1]playerSkillEffect!BA148</f>
        <v>0</v>
      </c>
      <c r="BB148" s="142">
        <f>[1]playerSkillEffect!BB148</f>
        <v>1</v>
      </c>
      <c r="BC148" s="142">
        <f>[1]playerSkillEffect!BC148</f>
        <v>0</v>
      </c>
      <c r="BD148" s="142" t="str">
        <f>[1]playerSkillEffect!BD148</f>
        <v/>
      </c>
      <c r="BE148" s="142" t="str">
        <f>[1]playerSkillEffect!BE148</f>
        <v/>
      </c>
      <c r="BF148" s="142" t="str">
        <f>[1]playerSkillEffect!BF148</f>
        <v/>
      </c>
      <c r="BG148" s="142" t="str">
        <f>[1]playerSkillEffect!BG148</f>
        <v/>
      </c>
      <c r="BH148" s="142">
        <f>[1]playerSkillEffect!BH148</f>
        <v>100</v>
      </c>
      <c r="BI148" s="142">
        <f>[1]playerSkillEffect!BI148</f>
        <v>0</v>
      </c>
      <c r="BJ148" s="142">
        <f>[1]playerSkillEffect!BJ148</f>
        <v>0</v>
      </c>
      <c r="BK148" s="142">
        <f>[1]playerSkillEffect!BK148</f>
        <v>1</v>
      </c>
      <c r="BL148" s="142">
        <f>[1]playerSkillEffect!BL148</f>
        <v>2000</v>
      </c>
      <c r="BM148" s="142">
        <f>[1]playerSkillEffect!BM148</f>
        <v>1</v>
      </c>
      <c r="BN148" s="142">
        <f>[1]playerSkillEffect!BN148</f>
        <v>0</v>
      </c>
      <c r="BO148" s="142">
        <f>[1]playerSkillEffect!BO148</f>
        <v>0</v>
      </c>
      <c r="BP148" s="142" t="str">
        <f>[1]playerSkillEffect!BP148</f>
        <v>[0,0]</v>
      </c>
      <c r="BQ148" s="142">
        <f>[1]playerSkillEffect!BQ148</f>
        <v>0</v>
      </c>
      <c r="BR148" s="142">
        <f>[1]playerSkillEffect!BR148</f>
        <v>0</v>
      </c>
      <c r="BS148" s="142" t="str">
        <f>[1]playerSkillEffect!BS148</f>
        <v/>
      </c>
      <c r="BT148" s="142">
        <f>[1]playerSkillEffect!BT148</f>
        <v>0</v>
      </c>
      <c r="BU148" s="142" t="str">
        <f>[1]playerSkillEffect!BU148</f>
        <v/>
      </c>
      <c r="BV148" s="142">
        <f>[1]playerSkillEffect!BV148</f>
        <v>0</v>
      </c>
      <c r="BW148" s="142" t="str">
        <f>[1]playerSkillEffect!BW148</f>
        <v/>
      </c>
      <c r="BX148" s="142">
        <f>[1]playerSkillEffect!BX148</f>
        <v>2</v>
      </c>
      <c r="BY148" s="142" t="str">
        <f>[1]playerSkillEffect!BY148</f>
        <v/>
      </c>
      <c r="BZ148" s="142" t="str">
        <f>[1]playerSkillEffect!BZ148</f>
        <v/>
      </c>
      <c r="CA148" s="142">
        <f>[1]playerSkillEffect!CA148</f>
        <v>4490094</v>
      </c>
      <c r="CB148" s="142" t="str">
        <f>[1]playerSkillEffect!CB148</f>
        <v>[100,0]</v>
      </c>
      <c r="CC148" s="142">
        <f>[1]playerSkillEffect!CC148</f>
        <v>0</v>
      </c>
      <c r="CD148" s="142">
        <f>[1]playerSkillEffect!CD148</f>
        <v>0</v>
      </c>
      <c r="CE148" s="142" t="str">
        <f>[1]playerSkillEffect!CE148</f>
        <v/>
      </c>
      <c r="CF148" s="142" t="str">
        <f>[1]playerSkillEffect!CF148</f>
        <v/>
      </c>
      <c r="CG148" s="142" t="str">
        <f>[1]playerSkillEffect!CG148</f>
        <v/>
      </c>
      <c r="CH148" s="142" t="str">
        <f>[1]playerSkillEffect!CH148</f>
        <v/>
      </c>
      <c r="CI148" s="142" t="str">
        <f>[1]playerSkillEffect!CI148</f>
        <v/>
      </c>
      <c r="CJ148" s="142">
        <f>[1]playerSkillEffect!CJ148</f>
        <v>0</v>
      </c>
      <c r="CK148" s="142">
        <f>[1]playerSkillEffect!CK148</f>
        <v>0</v>
      </c>
      <c r="CL148" s="142">
        <f>[1]playerSkillEffect!CL148</f>
        <v>0</v>
      </c>
      <c r="CM148" s="142">
        <f>[1]playerSkillEffect!CM148</f>
        <v>0</v>
      </c>
      <c r="CN148" s="142">
        <f>[1]playerSkillEffect!CN148</f>
        <v>0</v>
      </c>
      <c r="CO148" s="142">
        <f>[1]playerSkillEffect!CO148</f>
        <v>0</v>
      </c>
      <c r="CP148" s="142">
        <f>[1]playerSkillEffect!CP148</f>
        <v>0</v>
      </c>
      <c r="CQ148" s="142">
        <f>[1]playerSkillEffect!CQ148</f>
        <v>0</v>
      </c>
      <c r="CR148" s="142">
        <f>[1]playerSkillEffect!CR148</f>
        <v>0</v>
      </c>
      <c r="CS148" s="142">
        <f>[1]playerSkillEffect!CS148</f>
        <v>0</v>
      </c>
      <c r="CT148" s="142">
        <f>[1]playerSkillEffect!CT148</f>
        <v>0</v>
      </c>
      <c r="CU148" s="142">
        <f>[1]playerSkillEffect!CU148</f>
        <v>0</v>
      </c>
      <c r="CV148" s="142">
        <f>[1]playerSkillEffect!CV148</f>
        <v>0</v>
      </c>
      <c r="CW148" s="142">
        <f>[1]playerSkillEffect!CW148</f>
        <v>0</v>
      </c>
      <c r="CX148" s="142">
        <f>[1]playerSkillEffect!CX148</f>
        <v>0</v>
      </c>
      <c r="CY148" s="142">
        <f>[1]playerSkillEffect!CY148</f>
        <v>0</v>
      </c>
      <c r="CZ148" s="142">
        <f>[1]playerSkillEffect!CZ148</f>
        <v>0</v>
      </c>
      <c r="DA148" s="142">
        <f>[1]playerSkillEffect!DA148</f>
        <v>0</v>
      </c>
      <c r="DB148" s="142">
        <f>[1]playerSkillEffect!DB148</f>
        <v>0</v>
      </c>
      <c r="DC148" s="142">
        <f>[1]playerSkillEffect!DC148</f>
        <v>0</v>
      </c>
      <c r="DD148" s="142">
        <f>[1]playerSkillEffect!DD148</f>
        <v>0</v>
      </c>
      <c r="DE148" s="142">
        <f>[1]playerSkillEffect!DE148</f>
        <v>0</v>
      </c>
      <c r="DF148" s="142">
        <f>[1]playerSkillEffect!DF148</f>
        <v>0</v>
      </c>
      <c r="DG148" s="142">
        <f>[1]playerSkillEffect!DG148</f>
        <v>0</v>
      </c>
      <c r="DH148" s="142">
        <f>[1]playerSkillEffect!DH148</f>
        <v>0</v>
      </c>
      <c r="DI148" s="142">
        <f>[1]playerSkillEffect!DI148</f>
        <v>0</v>
      </c>
      <c r="DJ148" s="142">
        <f>[1]playerSkillEffect!DJ148</f>
        <v>0</v>
      </c>
      <c r="DK148" s="142">
        <f>[1]playerSkillEffect!DK148</f>
        <v>0</v>
      </c>
      <c r="DL148" s="142">
        <f>[1]playerSkillEffect!DL148</f>
        <v>0</v>
      </c>
      <c r="DM148" s="142">
        <f>[1]playerSkillEffect!DM148</f>
        <v>0</v>
      </c>
      <c r="DN148" s="142">
        <f>[1]playerSkillEffect!DN148</f>
        <v>0</v>
      </c>
      <c r="DO148" s="142">
        <f>[1]playerSkillEffect!DO148</f>
        <v>0</v>
      </c>
      <c r="DP148" s="142">
        <f>[1]playerSkillEffect!DP148</f>
        <v>0</v>
      </c>
      <c r="DQ148" s="142">
        <f>[1]playerSkillEffect!DQ148</f>
        <v>0</v>
      </c>
      <c r="DR148" s="142">
        <f>[1]playerSkillEffect!DR148</f>
        <v>0</v>
      </c>
      <c r="DS148" s="142">
        <f>[1]playerSkillEffect!DS148</f>
        <v>0</v>
      </c>
      <c r="DT148" s="142">
        <f>[1]playerSkillEffect!DT148</f>
        <v>0</v>
      </c>
      <c r="DU148" s="142">
        <f>[1]playerSkillEffect!DU148</f>
        <v>0</v>
      </c>
      <c r="DV148" s="142">
        <f>[1]playerSkillEffect!DV148</f>
        <v>0</v>
      </c>
      <c r="DW148" s="142">
        <f>[1]playerSkillEffect!DW148</f>
        <v>0</v>
      </c>
      <c r="DX148" s="142">
        <f>[1]playerSkillEffect!DX148</f>
        <v>0</v>
      </c>
      <c r="DY148" s="142">
        <f>[1]playerSkillEffect!DY148</f>
        <v>0</v>
      </c>
      <c r="DZ148" s="142">
        <f>[1]playerSkillEffect!DZ148</f>
        <v>0</v>
      </c>
      <c r="EA148" s="142">
        <f>[1]playerSkillEffect!EA148</f>
        <v>0</v>
      </c>
      <c r="EB148" s="142">
        <f>[1]playerSkillEffect!EB148</f>
        <v>0</v>
      </c>
      <c r="EC148" s="142">
        <f>[1]playerSkillEffect!EC148</f>
        <v>0</v>
      </c>
      <c r="ED148" s="142">
        <f>[1]playerSkillEffect!ED148</f>
        <v>0</v>
      </c>
      <c r="EE148" s="142">
        <f>[1]playerSkillEffect!EE148</f>
        <v>0</v>
      </c>
      <c r="EF148" s="142">
        <f>[1]playerSkillEffect!EF148</f>
        <v>0</v>
      </c>
      <c r="EG148" s="142">
        <f>[1]playerSkillEffect!EG148</f>
        <v>0</v>
      </c>
      <c r="EH148" s="142">
        <f>[1]playerSkillEffect!EH148</f>
        <v>0</v>
      </c>
      <c r="EI148" s="142">
        <f>[1]playerSkillEffect!EI148</f>
        <v>0</v>
      </c>
      <c r="EJ148" s="142">
        <f>[1]playerSkillEffect!EJ148</f>
        <v>0</v>
      </c>
      <c r="EK148" s="142">
        <f>[1]playerSkillEffect!EK148</f>
        <v>0</v>
      </c>
      <c r="EL148" s="142">
        <f>[1]playerSkillEffect!EL148</f>
        <v>0</v>
      </c>
      <c r="EM148" s="142">
        <f>[1]playerSkillEffect!EM148</f>
        <v>0</v>
      </c>
      <c r="EN148" s="142">
        <f>[1]playerSkillEffect!EN148</f>
        <v>0</v>
      </c>
      <c r="EO148" s="142">
        <f>[1]playerSkillEffect!EO148</f>
        <v>0</v>
      </c>
      <c r="EP148" s="142">
        <f>[1]playerSkillEffect!EP148</f>
        <v>0</v>
      </c>
      <c r="EQ148" s="142">
        <f>[1]playerSkillEffect!EQ148</f>
        <v>0</v>
      </c>
      <c r="ER148" s="142">
        <f>[1]playerSkillEffect!ER148</f>
        <v>0</v>
      </c>
      <c r="ES148" s="142">
        <f>[1]playerSkillEffect!ES148</f>
        <v>0</v>
      </c>
      <c r="ET148" s="142">
        <f>[1]playerSkillEffect!ET148</f>
        <v>0</v>
      </c>
      <c r="EU148" s="142">
        <f>[1]playerSkillEffect!EU148</f>
        <v>0</v>
      </c>
      <c r="EV148" s="142">
        <f>[1]playerSkillEffect!EV148</f>
        <v>0</v>
      </c>
      <c r="EW148" s="142">
        <f>[1]playerSkillEffect!EW148</f>
        <v>10</v>
      </c>
      <c r="EX148" s="142">
        <f>[1]playerSkillEffect!EX148</f>
        <v>0</v>
      </c>
      <c r="EY148" s="142">
        <f>[1]playerSkillEffect!EY148</f>
        <v>0</v>
      </c>
      <c r="EZ148" s="142">
        <f>[1]playerSkillEffect!EZ148</f>
        <v>100</v>
      </c>
      <c r="FA148" s="142">
        <f>[1]playerSkillEffect!FA148</f>
        <v>0</v>
      </c>
      <c r="FB148" s="142">
        <f>[1]playerSkillEffect!FB148</f>
        <v>0</v>
      </c>
      <c r="FC148" s="142">
        <f>[1]playerSkillEffect!FC148</f>
        <v>0</v>
      </c>
      <c r="FD148" s="142">
        <f>[1]playerSkillEffect!FD148</f>
        <v>0</v>
      </c>
      <c r="FE148" s="142">
        <f>[1]playerSkillEffect!FE148</f>
        <v>0</v>
      </c>
      <c r="FF148" s="142">
        <f>[1]playerSkillEffect!FF148</f>
        <v>0</v>
      </c>
      <c r="FG148" s="142">
        <f>[1]playerSkillEffect!FG148</f>
        <v>2</v>
      </c>
      <c r="FH148" s="142">
        <f>[1]playerSkillEffect!FH148</f>
        <v>0</v>
      </c>
      <c r="FI148" s="142">
        <f>[1]playerSkillEffect!FI148</f>
        <v>20</v>
      </c>
      <c r="FJ148" s="142">
        <f>[1]playerSkillEffect!FJ148</f>
        <v>10</v>
      </c>
      <c r="FK148" s="142">
        <f>[1]playerSkillEffect!FK148</f>
        <v>0</v>
      </c>
      <c r="FL148" s="142">
        <f>[1]playerSkillEffect!FL148</f>
        <v>0</v>
      </c>
      <c r="FM148" s="142">
        <f>[1]playerSkillEffect!FM148</f>
        <v>100</v>
      </c>
      <c r="FN148" s="142">
        <f>[1]playerSkillEffect!FN148</f>
        <v>0</v>
      </c>
      <c r="FO148" s="142">
        <f>[1]playerSkillEffect!FO148</f>
        <v>0</v>
      </c>
      <c r="FP148" s="142">
        <f>[1]playerSkillEffect!FP148</f>
        <v>0</v>
      </c>
      <c r="FQ148" s="142">
        <f>[1]playerSkillEffect!FQ148</f>
        <v>0</v>
      </c>
      <c r="FR148" s="142">
        <f>[1]playerSkillEffect!FR148</f>
        <v>0</v>
      </c>
      <c r="FS148" s="142">
        <f>[1]playerSkillEffect!FS148</f>
        <v>0</v>
      </c>
      <c r="FT148" s="142">
        <f>[1]playerSkillEffect!FT148</f>
        <v>0</v>
      </c>
      <c r="FU148" s="142">
        <f>[1]playerSkillEffect!FU148</f>
        <v>2</v>
      </c>
      <c r="FV148" s="142">
        <f>[1]playerSkillEffect!FV148</f>
        <v>0</v>
      </c>
      <c r="FW148" s="142">
        <f>[1]playerSkillEffect!FW148</f>
        <v>20</v>
      </c>
      <c r="FX148" s="142">
        <f>[1]playerSkillEffect!FX148</f>
        <v>0</v>
      </c>
      <c r="FY148" s="142">
        <f>[1]playerSkillEffect!FY148</f>
        <v>1</v>
      </c>
      <c r="FZ148" s="142">
        <f>[1]playerSkillEffect!FZ148</f>
        <v>0</v>
      </c>
      <c r="GA148" s="142">
        <f>[1]playerSkillEffect!GA148</f>
        <v>0</v>
      </c>
      <c r="GB148" s="142">
        <f>[1]playerSkillEffect!GB148</f>
        <v>0</v>
      </c>
      <c r="GC148" s="142">
        <f>[1]playerSkillEffect!GC148</f>
        <v>0</v>
      </c>
      <c r="GD148" s="142">
        <f>[1]playerSkillEffect!GD148</f>
        <v>0</v>
      </c>
      <c r="GE148" s="142">
        <f>[1]playerSkillEffect!GE148</f>
        <v>0</v>
      </c>
      <c r="GF148" s="142">
        <f>[1]playerSkillEffect!GF148</f>
        <v>0</v>
      </c>
      <c r="GG148" s="142">
        <f>[1]playerSkillEffect!GG148</f>
        <v>0</v>
      </c>
      <c r="GH148" s="142">
        <f>[1]playerSkillEffect!GH148</f>
        <v>0</v>
      </c>
    </row>
    <row r="149" spans="1:190">
      <c r="A149" s="142">
        <f>[1]playerSkillEffect!A149</f>
        <v>490095</v>
      </c>
      <c r="B149" s="142" t="str">
        <f>[1]playerSkillEffect!B149</f>
        <v>天使联盟</v>
      </c>
      <c r="C149" s="142">
        <f>[1]playerSkillEffect!C149</f>
        <v>3</v>
      </c>
      <c r="D149" s="142">
        <f>[1]playerSkillEffect!D149</f>
        <v>0</v>
      </c>
      <c r="E149" s="142">
        <f>[1]playerSkillEffect!E149</f>
        <v>0</v>
      </c>
      <c r="F149" s="142">
        <f>[1]playerSkillEffect!F149</f>
        <v>3</v>
      </c>
      <c r="G149" s="142">
        <f>[1]playerSkillEffect!G149</f>
        <v>2</v>
      </c>
      <c r="H149" s="142">
        <f>[1]playerSkillEffect!H149</f>
        <v>2</v>
      </c>
      <c r="I149" s="142">
        <f>[1]playerSkillEffect!I149</f>
        <v>0</v>
      </c>
      <c r="J149" s="142">
        <f>[1]playerSkillEffect!J149</f>
        <v>0</v>
      </c>
      <c r="K149" s="142">
        <f>[1]playerSkillEffect!K149</f>
        <v>0</v>
      </c>
      <c r="L149" s="142">
        <f>[1]playerSkillEffect!L149</f>
        <v>0</v>
      </c>
      <c r="M149" s="142">
        <f>[1]playerSkillEffect!M149</f>
        <v>0</v>
      </c>
      <c r="N149" s="142" t="str">
        <f>[1]playerSkillEffect!N149</f>
        <v>PLAYERSKILL_49009</v>
      </c>
      <c r="O149" s="142" t="str">
        <f>[1]playerSkillEffect!O149</f>
        <v>PLAYERSKILLDES_490095</v>
      </c>
      <c r="P149" s="142" t="str">
        <f>[1]playerSkillEffect!P149</f>
        <v>PLAYERSKILLDES2_490095</v>
      </c>
      <c r="Q149" s="142" t="str">
        <f>[1]playerSkillEffect!Q149</f>
        <v>PLAYERSKILLDES3_490095</v>
      </c>
      <c r="R149" s="142">
        <f>[1]playerSkillEffect!R149</f>
        <v>0</v>
      </c>
      <c r="S149" s="142" t="str">
        <f>[1]playerSkillEffect!S149</f>
        <v>ps_tianshilianmeng</v>
      </c>
      <c r="T149" s="142">
        <f>[1]playerSkillEffect!T149</f>
        <v>100</v>
      </c>
      <c r="U149" s="142">
        <f>[1]playerSkillEffect!U149</f>
        <v>0</v>
      </c>
      <c r="V149" s="142">
        <f>[1]playerSkillEffect!V149</f>
        <v>0</v>
      </c>
      <c r="W149" s="142">
        <f>[1]playerSkillEffect!W149</f>
        <v>0</v>
      </c>
      <c r="X149" s="142">
        <f>[1]playerSkillEffect!X149</f>
        <v>0</v>
      </c>
      <c r="Y149" s="142">
        <f>[1]playerSkillEffect!Y149</f>
        <v>0</v>
      </c>
      <c r="Z149" s="142">
        <f>[1]playerSkillEffect!Z149</f>
        <v>0</v>
      </c>
      <c r="AA149" s="142">
        <f>[1]playerSkillEffect!AA149</f>
        <v>0</v>
      </c>
      <c r="AB149" s="142">
        <f>[1]playerSkillEffect!AB149</f>
        <v>0</v>
      </c>
      <c r="AC149" s="142">
        <f>[1]playerSkillEffect!AC149</f>
        <v>0</v>
      </c>
      <c r="AD149" s="142">
        <f>[1]playerSkillEffect!AD149</f>
        <v>0</v>
      </c>
      <c r="AE149" s="142">
        <f>[1]playerSkillEffect!AE149</f>
        <v>0</v>
      </c>
      <c r="AF149" s="142">
        <f>[1]playerSkillEffect!AF149</f>
        <v>0</v>
      </c>
      <c r="AG149" s="142">
        <f>[1]playerSkillEffect!AG149</f>
        <v>0</v>
      </c>
      <c r="AH149" s="142">
        <f>[1]playerSkillEffect!AH149</f>
        <v>0</v>
      </c>
      <c r="AI149" s="142">
        <f>[1]playerSkillEffect!AI149</f>
        <v>0</v>
      </c>
      <c r="AJ149" s="142">
        <f>[1]playerSkillEffect!AJ149</f>
        <v>0</v>
      </c>
      <c r="AK149" s="142">
        <f>[1]playerSkillEffect!AK149</f>
        <v>0</v>
      </c>
      <c r="AL149" s="142">
        <f>[1]playerSkillEffect!AL149</f>
        <v>0</v>
      </c>
      <c r="AM149" s="142">
        <f>[1]playerSkillEffect!AM149</f>
        <v>0</v>
      </c>
      <c r="AN149" s="142">
        <f>[1]playerSkillEffect!AN149</f>
        <v>0</v>
      </c>
      <c r="AO149" s="142">
        <f>[1]playerSkillEffect!AO149</f>
        <v>0</v>
      </c>
      <c r="AP149" s="142">
        <f>[1]playerSkillEffect!AP149</f>
        <v>12</v>
      </c>
      <c r="AQ149" s="142">
        <f>[1]playerSkillEffect!AQ149</f>
        <v>1</v>
      </c>
      <c r="AR149" s="142">
        <f>[1]playerSkillEffect!AR149</f>
        <v>0</v>
      </c>
      <c r="AS149" s="142">
        <f>[1]playerSkillEffect!AS149</f>
        <v>0</v>
      </c>
      <c r="AT149" s="142" t="str">
        <f>[1]playerSkillEffect!AT149</f>
        <v>[0,0]</v>
      </c>
      <c r="AU149" s="142" t="str">
        <f>[1]playerSkillEffect!AU149</f>
        <v>[0,0]</v>
      </c>
      <c r="AV149" s="142" t="str">
        <f>[1]playerSkillEffect!AV149</f>
        <v>[0,0]</v>
      </c>
      <c r="AW149" s="142">
        <f>[1]playerSkillEffect!AW149</f>
        <v>1</v>
      </c>
      <c r="AX149" s="142">
        <f>[1]playerSkillEffect!AX149</f>
        <v>1</v>
      </c>
      <c r="AY149" s="142">
        <f>[1]playerSkillEffect!AY149</f>
        <v>1</v>
      </c>
      <c r="AZ149" s="142" t="str">
        <f>[1]playerSkillEffect!AZ149</f>
        <v/>
      </c>
      <c r="BA149" s="142">
        <f>[1]playerSkillEffect!BA149</f>
        <v>0</v>
      </c>
      <c r="BB149" s="142">
        <f>[1]playerSkillEffect!BB149</f>
        <v>1</v>
      </c>
      <c r="BC149" s="142">
        <f>[1]playerSkillEffect!BC149</f>
        <v>0</v>
      </c>
      <c r="BD149" s="142" t="str">
        <f>[1]playerSkillEffect!BD149</f>
        <v/>
      </c>
      <c r="BE149" s="142" t="str">
        <f>[1]playerSkillEffect!BE149</f>
        <v/>
      </c>
      <c r="BF149" s="142" t="str">
        <f>[1]playerSkillEffect!BF149</f>
        <v/>
      </c>
      <c r="BG149" s="142" t="str">
        <f>[1]playerSkillEffect!BG149</f>
        <v/>
      </c>
      <c r="BH149" s="142">
        <f>[1]playerSkillEffect!BH149</f>
        <v>100</v>
      </c>
      <c r="BI149" s="142">
        <f>[1]playerSkillEffect!BI149</f>
        <v>0</v>
      </c>
      <c r="BJ149" s="142">
        <f>[1]playerSkillEffect!BJ149</f>
        <v>0</v>
      </c>
      <c r="BK149" s="142">
        <f>[1]playerSkillEffect!BK149</f>
        <v>1</v>
      </c>
      <c r="BL149" s="142">
        <f>[1]playerSkillEffect!BL149</f>
        <v>2000</v>
      </c>
      <c r="BM149" s="142">
        <f>[1]playerSkillEffect!BM149</f>
        <v>1</v>
      </c>
      <c r="BN149" s="142">
        <f>[1]playerSkillEffect!BN149</f>
        <v>0</v>
      </c>
      <c r="BO149" s="142">
        <f>[1]playerSkillEffect!BO149</f>
        <v>0</v>
      </c>
      <c r="BP149" s="142" t="str">
        <f>[1]playerSkillEffect!BP149</f>
        <v>[0,0]</v>
      </c>
      <c r="BQ149" s="142">
        <f>[1]playerSkillEffect!BQ149</f>
        <v>0</v>
      </c>
      <c r="BR149" s="142">
        <f>[1]playerSkillEffect!BR149</f>
        <v>0</v>
      </c>
      <c r="BS149" s="142" t="str">
        <f>[1]playerSkillEffect!BS149</f>
        <v/>
      </c>
      <c r="BT149" s="142">
        <f>[1]playerSkillEffect!BT149</f>
        <v>0</v>
      </c>
      <c r="BU149" s="142" t="str">
        <f>[1]playerSkillEffect!BU149</f>
        <v/>
      </c>
      <c r="BV149" s="142">
        <f>[1]playerSkillEffect!BV149</f>
        <v>0</v>
      </c>
      <c r="BW149" s="142" t="str">
        <f>[1]playerSkillEffect!BW149</f>
        <v/>
      </c>
      <c r="BX149" s="142">
        <f>[1]playerSkillEffect!BX149</f>
        <v>2</v>
      </c>
      <c r="BY149" s="142" t="str">
        <f>[1]playerSkillEffect!BY149</f>
        <v/>
      </c>
      <c r="BZ149" s="142" t="str">
        <f>[1]playerSkillEffect!BZ149</f>
        <v/>
      </c>
      <c r="CA149" s="142">
        <f>[1]playerSkillEffect!CA149</f>
        <v>4490095</v>
      </c>
      <c r="CB149" s="142" t="str">
        <f>[1]playerSkillEffect!CB149</f>
        <v>[100,0]</v>
      </c>
      <c r="CC149" s="142">
        <f>[1]playerSkillEffect!CC149</f>
        <v>0</v>
      </c>
      <c r="CD149" s="142">
        <f>[1]playerSkillEffect!CD149</f>
        <v>0</v>
      </c>
      <c r="CE149" s="142" t="str">
        <f>[1]playerSkillEffect!CE149</f>
        <v/>
      </c>
      <c r="CF149" s="142" t="str">
        <f>[1]playerSkillEffect!CF149</f>
        <v/>
      </c>
      <c r="CG149" s="142" t="str">
        <f>[1]playerSkillEffect!CG149</f>
        <v/>
      </c>
      <c r="CH149" s="142" t="str">
        <f>[1]playerSkillEffect!CH149</f>
        <v/>
      </c>
      <c r="CI149" s="142" t="str">
        <f>[1]playerSkillEffect!CI149</f>
        <v/>
      </c>
      <c r="CJ149" s="142">
        <f>[1]playerSkillEffect!CJ149</f>
        <v>0</v>
      </c>
      <c r="CK149" s="142">
        <f>[1]playerSkillEffect!CK149</f>
        <v>0</v>
      </c>
      <c r="CL149" s="142">
        <f>[1]playerSkillEffect!CL149</f>
        <v>0</v>
      </c>
      <c r="CM149" s="142">
        <f>[1]playerSkillEffect!CM149</f>
        <v>0</v>
      </c>
      <c r="CN149" s="142">
        <f>[1]playerSkillEffect!CN149</f>
        <v>0</v>
      </c>
      <c r="CO149" s="142">
        <f>[1]playerSkillEffect!CO149</f>
        <v>0</v>
      </c>
      <c r="CP149" s="142">
        <f>[1]playerSkillEffect!CP149</f>
        <v>0</v>
      </c>
      <c r="CQ149" s="142">
        <f>[1]playerSkillEffect!CQ149</f>
        <v>0</v>
      </c>
      <c r="CR149" s="142">
        <f>[1]playerSkillEffect!CR149</f>
        <v>0</v>
      </c>
      <c r="CS149" s="142">
        <f>[1]playerSkillEffect!CS149</f>
        <v>0</v>
      </c>
      <c r="CT149" s="142">
        <f>[1]playerSkillEffect!CT149</f>
        <v>0</v>
      </c>
      <c r="CU149" s="142">
        <f>[1]playerSkillEffect!CU149</f>
        <v>0</v>
      </c>
      <c r="CV149" s="142">
        <f>[1]playerSkillEffect!CV149</f>
        <v>0</v>
      </c>
      <c r="CW149" s="142">
        <f>[1]playerSkillEffect!CW149</f>
        <v>0</v>
      </c>
      <c r="CX149" s="142">
        <f>[1]playerSkillEffect!CX149</f>
        <v>0</v>
      </c>
      <c r="CY149" s="142">
        <f>[1]playerSkillEffect!CY149</f>
        <v>0</v>
      </c>
      <c r="CZ149" s="142">
        <f>[1]playerSkillEffect!CZ149</f>
        <v>0</v>
      </c>
      <c r="DA149" s="142">
        <f>[1]playerSkillEffect!DA149</f>
        <v>0</v>
      </c>
      <c r="DB149" s="142">
        <f>[1]playerSkillEffect!DB149</f>
        <v>0</v>
      </c>
      <c r="DC149" s="142">
        <f>[1]playerSkillEffect!DC149</f>
        <v>0</v>
      </c>
      <c r="DD149" s="142">
        <f>[1]playerSkillEffect!DD149</f>
        <v>0</v>
      </c>
      <c r="DE149" s="142">
        <f>[1]playerSkillEffect!DE149</f>
        <v>0</v>
      </c>
      <c r="DF149" s="142">
        <f>[1]playerSkillEffect!DF149</f>
        <v>0</v>
      </c>
      <c r="DG149" s="142">
        <f>[1]playerSkillEffect!DG149</f>
        <v>0</v>
      </c>
      <c r="DH149" s="142">
        <f>[1]playerSkillEffect!DH149</f>
        <v>0</v>
      </c>
      <c r="DI149" s="142">
        <f>[1]playerSkillEffect!DI149</f>
        <v>0</v>
      </c>
      <c r="DJ149" s="142">
        <f>[1]playerSkillEffect!DJ149</f>
        <v>0</v>
      </c>
      <c r="DK149" s="142">
        <f>[1]playerSkillEffect!DK149</f>
        <v>0</v>
      </c>
      <c r="DL149" s="142">
        <f>[1]playerSkillEffect!DL149</f>
        <v>0</v>
      </c>
      <c r="DM149" s="142">
        <f>[1]playerSkillEffect!DM149</f>
        <v>0</v>
      </c>
      <c r="DN149" s="142">
        <f>[1]playerSkillEffect!DN149</f>
        <v>0</v>
      </c>
      <c r="DO149" s="142">
        <f>[1]playerSkillEffect!DO149</f>
        <v>0</v>
      </c>
      <c r="DP149" s="142">
        <f>[1]playerSkillEffect!DP149</f>
        <v>0</v>
      </c>
      <c r="DQ149" s="142">
        <f>[1]playerSkillEffect!DQ149</f>
        <v>0</v>
      </c>
      <c r="DR149" s="142">
        <f>[1]playerSkillEffect!DR149</f>
        <v>0</v>
      </c>
      <c r="DS149" s="142">
        <f>[1]playerSkillEffect!DS149</f>
        <v>0</v>
      </c>
      <c r="DT149" s="142">
        <f>[1]playerSkillEffect!DT149</f>
        <v>0</v>
      </c>
      <c r="DU149" s="142">
        <f>[1]playerSkillEffect!DU149</f>
        <v>0</v>
      </c>
      <c r="DV149" s="142">
        <f>[1]playerSkillEffect!DV149</f>
        <v>0</v>
      </c>
      <c r="DW149" s="142">
        <f>[1]playerSkillEffect!DW149</f>
        <v>0</v>
      </c>
      <c r="DX149" s="142">
        <f>[1]playerSkillEffect!DX149</f>
        <v>0</v>
      </c>
      <c r="DY149" s="142">
        <f>[1]playerSkillEffect!DY149</f>
        <v>0</v>
      </c>
      <c r="DZ149" s="142">
        <f>[1]playerSkillEffect!DZ149</f>
        <v>0</v>
      </c>
      <c r="EA149" s="142">
        <f>[1]playerSkillEffect!EA149</f>
        <v>0</v>
      </c>
      <c r="EB149" s="142">
        <f>[1]playerSkillEffect!EB149</f>
        <v>0</v>
      </c>
      <c r="EC149" s="142">
        <f>[1]playerSkillEffect!EC149</f>
        <v>0</v>
      </c>
      <c r="ED149" s="142">
        <f>[1]playerSkillEffect!ED149</f>
        <v>0</v>
      </c>
      <c r="EE149" s="142">
        <f>[1]playerSkillEffect!EE149</f>
        <v>0</v>
      </c>
      <c r="EF149" s="142">
        <f>[1]playerSkillEffect!EF149</f>
        <v>0</v>
      </c>
      <c r="EG149" s="142">
        <f>[1]playerSkillEffect!EG149</f>
        <v>0</v>
      </c>
      <c r="EH149" s="142">
        <f>[1]playerSkillEffect!EH149</f>
        <v>0</v>
      </c>
      <c r="EI149" s="142">
        <f>[1]playerSkillEffect!EI149</f>
        <v>0</v>
      </c>
      <c r="EJ149" s="142">
        <f>[1]playerSkillEffect!EJ149</f>
        <v>0</v>
      </c>
      <c r="EK149" s="142">
        <f>[1]playerSkillEffect!EK149</f>
        <v>0</v>
      </c>
      <c r="EL149" s="142">
        <f>[1]playerSkillEffect!EL149</f>
        <v>0</v>
      </c>
      <c r="EM149" s="142">
        <f>[1]playerSkillEffect!EM149</f>
        <v>0</v>
      </c>
      <c r="EN149" s="142">
        <f>[1]playerSkillEffect!EN149</f>
        <v>0</v>
      </c>
      <c r="EO149" s="142">
        <f>[1]playerSkillEffect!EO149</f>
        <v>0</v>
      </c>
      <c r="EP149" s="142">
        <f>[1]playerSkillEffect!EP149</f>
        <v>0</v>
      </c>
      <c r="EQ149" s="142">
        <f>[1]playerSkillEffect!EQ149</f>
        <v>0</v>
      </c>
      <c r="ER149" s="142">
        <f>[1]playerSkillEffect!ER149</f>
        <v>0</v>
      </c>
      <c r="ES149" s="142">
        <f>[1]playerSkillEffect!ES149</f>
        <v>0</v>
      </c>
      <c r="ET149" s="142">
        <f>[1]playerSkillEffect!ET149</f>
        <v>0</v>
      </c>
      <c r="EU149" s="142">
        <f>[1]playerSkillEffect!EU149</f>
        <v>0</v>
      </c>
      <c r="EV149" s="142">
        <f>[1]playerSkillEffect!EV149</f>
        <v>0</v>
      </c>
      <c r="EW149" s="142">
        <f>[1]playerSkillEffect!EW149</f>
        <v>10</v>
      </c>
      <c r="EX149" s="142">
        <f>[1]playerSkillEffect!EX149</f>
        <v>0</v>
      </c>
      <c r="EY149" s="142">
        <f>[1]playerSkillEffect!EY149</f>
        <v>0</v>
      </c>
      <c r="EZ149" s="142">
        <f>[1]playerSkillEffect!EZ149</f>
        <v>100</v>
      </c>
      <c r="FA149" s="142">
        <f>[1]playerSkillEffect!FA149</f>
        <v>0</v>
      </c>
      <c r="FB149" s="142">
        <f>[1]playerSkillEffect!FB149</f>
        <v>0</v>
      </c>
      <c r="FC149" s="142">
        <f>[1]playerSkillEffect!FC149</f>
        <v>0</v>
      </c>
      <c r="FD149" s="142">
        <f>[1]playerSkillEffect!FD149</f>
        <v>0</v>
      </c>
      <c r="FE149" s="142">
        <f>[1]playerSkillEffect!FE149</f>
        <v>0</v>
      </c>
      <c r="FF149" s="142">
        <f>[1]playerSkillEffect!FF149</f>
        <v>0</v>
      </c>
      <c r="FG149" s="142">
        <f>[1]playerSkillEffect!FG149</f>
        <v>2</v>
      </c>
      <c r="FH149" s="142">
        <f>[1]playerSkillEffect!FH149</f>
        <v>0</v>
      </c>
      <c r="FI149" s="142">
        <f>[1]playerSkillEffect!FI149</f>
        <v>20</v>
      </c>
      <c r="FJ149" s="142">
        <f>[1]playerSkillEffect!FJ149</f>
        <v>10</v>
      </c>
      <c r="FK149" s="142">
        <f>[1]playerSkillEffect!FK149</f>
        <v>0</v>
      </c>
      <c r="FL149" s="142">
        <f>[1]playerSkillEffect!FL149</f>
        <v>0</v>
      </c>
      <c r="FM149" s="142">
        <f>[1]playerSkillEffect!FM149</f>
        <v>100</v>
      </c>
      <c r="FN149" s="142">
        <f>[1]playerSkillEffect!FN149</f>
        <v>0</v>
      </c>
      <c r="FO149" s="142">
        <f>[1]playerSkillEffect!FO149</f>
        <v>0</v>
      </c>
      <c r="FP149" s="142">
        <f>[1]playerSkillEffect!FP149</f>
        <v>0</v>
      </c>
      <c r="FQ149" s="142">
        <f>[1]playerSkillEffect!FQ149</f>
        <v>0</v>
      </c>
      <c r="FR149" s="142">
        <f>[1]playerSkillEffect!FR149</f>
        <v>0</v>
      </c>
      <c r="FS149" s="142">
        <f>[1]playerSkillEffect!FS149</f>
        <v>0</v>
      </c>
      <c r="FT149" s="142">
        <f>[1]playerSkillEffect!FT149</f>
        <v>0</v>
      </c>
      <c r="FU149" s="142">
        <f>[1]playerSkillEffect!FU149</f>
        <v>2</v>
      </c>
      <c r="FV149" s="142">
        <f>[1]playerSkillEffect!FV149</f>
        <v>0</v>
      </c>
      <c r="FW149" s="142">
        <f>[1]playerSkillEffect!FW149</f>
        <v>20</v>
      </c>
      <c r="FX149" s="142">
        <f>[1]playerSkillEffect!FX149</f>
        <v>0</v>
      </c>
      <c r="FY149" s="142">
        <f>[1]playerSkillEffect!FY149</f>
        <v>1</v>
      </c>
      <c r="FZ149" s="142">
        <f>[1]playerSkillEffect!FZ149</f>
        <v>0</v>
      </c>
      <c r="GA149" s="142">
        <f>[1]playerSkillEffect!GA149</f>
        <v>0</v>
      </c>
      <c r="GB149" s="142">
        <f>[1]playerSkillEffect!GB149</f>
        <v>0</v>
      </c>
      <c r="GC149" s="142">
        <f>[1]playerSkillEffect!GC149</f>
        <v>0</v>
      </c>
      <c r="GD149" s="142">
        <f>[1]playerSkillEffect!GD149</f>
        <v>0</v>
      </c>
      <c r="GE149" s="142">
        <f>[1]playerSkillEffect!GE149</f>
        <v>0</v>
      </c>
      <c r="GF149" s="142">
        <f>[1]playerSkillEffect!GF149</f>
        <v>0</v>
      </c>
      <c r="GG149" s="142">
        <f>[1]playerSkillEffect!GG149</f>
        <v>0</v>
      </c>
      <c r="GH149" s="142">
        <f>[1]playerSkillEffect!GH149</f>
        <v>0</v>
      </c>
    </row>
    <row r="150" spans="1:190">
      <c r="A150" s="142">
        <f>[1]playerSkillEffect!A150</f>
        <v>490096</v>
      </c>
      <c r="B150" s="142" t="str">
        <f>[1]playerSkillEffect!B150</f>
        <v>天使联盟</v>
      </c>
      <c r="C150" s="142">
        <f>[1]playerSkillEffect!C150</f>
        <v>3</v>
      </c>
      <c r="D150" s="142">
        <f>[1]playerSkillEffect!D150</f>
        <v>0</v>
      </c>
      <c r="E150" s="142">
        <f>[1]playerSkillEffect!E150</f>
        <v>0</v>
      </c>
      <c r="F150" s="142">
        <f>[1]playerSkillEffect!F150</f>
        <v>3</v>
      </c>
      <c r="G150" s="142">
        <f>[1]playerSkillEffect!G150</f>
        <v>2</v>
      </c>
      <c r="H150" s="142">
        <f>[1]playerSkillEffect!H150</f>
        <v>2</v>
      </c>
      <c r="I150" s="142">
        <f>[1]playerSkillEffect!I150</f>
        <v>0</v>
      </c>
      <c r="J150" s="142">
        <f>[1]playerSkillEffect!J150</f>
        <v>0</v>
      </c>
      <c r="K150" s="142">
        <f>[1]playerSkillEffect!K150</f>
        <v>0</v>
      </c>
      <c r="L150" s="142">
        <f>[1]playerSkillEffect!L150</f>
        <v>0</v>
      </c>
      <c r="M150" s="142">
        <f>[1]playerSkillEffect!M150</f>
        <v>0</v>
      </c>
      <c r="N150" s="142" t="str">
        <f>[1]playerSkillEffect!N150</f>
        <v>PLAYERSKILL_49009</v>
      </c>
      <c r="O150" s="142" t="str">
        <f>[1]playerSkillEffect!O150</f>
        <v>PLAYERSKILLDES_490096</v>
      </c>
      <c r="P150" s="142" t="str">
        <f>[1]playerSkillEffect!P150</f>
        <v>PLAYERSKILLDES2_490096</v>
      </c>
      <c r="Q150" s="142" t="str">
        <f>[1]playerSkillEffect!Q150</f>
        <v>PLAYERSKILLDES3_490096</v>
      </c>
      <c r="R150" s="142">
        <f>[1]playerSkillEffect!R150</f>
        <v>0</v>
      </c>
      <c r="S150" s="142" t="str">
        <f>[1]playerSkillEffect!S150</f>
        <v>ps_tianshilianmeng</v>
      </c>
      <c r="T150" s="142">
        <f>[1]playerSkillEffect!T150</f>
        <v>100</v>
      </c>
      <c r="U150" s="142">
        <f>[1]playerSkillEffect!U150</f>
        <v>0</v>
      </c>
      <c r="V150" s="142">
        <f>[1]playerSkillEffect!V150</f>
        <v>0</v>
      </c>
      <c r="W150" s="142">
        <f>[1]playerSkillEffect!W150</f>
        <v>0</v>
      </c>
      <c r="X150" s="142">
        <f>[1]playerSkillEffect!X150</f>
        <v>0</v>
      </c>
      <c r="Y150" s="142">
        <f>[1]playerSkillEffect!Y150</f>
        <v>0</v>
      </c>
      <c r="Z150" s="142">
        <f>[1]playerSkillEffect!Z150</f>
        <v>0</v>
      </c>
      <c r="AA150" s="142">
        <f>[1]playerSkillEffect!AA150</f>
        <v>0</v>
      </c>
      <c r="AB150" s="142">
        <f>[1]playerSkillEffect!AB150</f>
        <v>0</v>
      </c>
      <c r="AC150" s="142">
        <f>[1]playerSkillEffect!AC150</f>
        <v>0</v>
      </c>
      <c r="AD150" s="142">
        <f>[1]playerSkillEffect!AD150</f>
        <v>0</v>
      </c>
      <c r="AE150" s="142">
        <f>[1]playerSkillEffect!AE150</f>
        <v>0</v>
      </c>
      <c r="AF150" s="142">
        <f>[1]playerSkillEffect!AF150</f>
        <v>0</v>
      </c>
      <c r="AG150" s="142">
        <f>[1]playerSkillEffect!AG150</f>
        <v>0</v>
      </c>
      <c r="AH150" s="142">
        <f>[1]playerSkillEffect!AH150</f>
        <v>0</v>
      </c>
      <c r="AI150" s="142">
        <f>[1]playerSkillEffect!AI150</f>
        <v>0</v>
      </c>
      <c r="AJ150" s="142">
        <f>[1]playerSkillEffect!AJ150</f>
        <v>0</v>
      </c>
      <c r="AK150" s="142">
        <f>[1]playerSkillEffect!AK150</f>
        <v>0</v>
      </c>
      <c r="AL150" s="142">
        <f>[1]playerSkillEffect!AL150</f>
        <v>0</v>
      </c>
      <c r="AM150" s="142">
        <f>[1]playerSkillEffect!AM150</f>
        <v>0</v>
      </c>
      <c r="AN150" s="142">
        <f>[1]playerSkillEffect!AN150</f>
        <v>0</v>
      </c>
      <c r="AO150" s="142">
        <f>[1]playerSkillEffect!AO150</f>
        <v>0</v>
      </c>
      <c r="AP150" s="142">
        <f>[1]playerSkillEffect!AP150</f>
        <v>12</v>
      </c>
      <c r="AQ150" s="142">
        <f>[1]playerSkillEffect!AQ150</f>
        <v>1</v>
      </c>
      <c r="AR150" s="142">
        <f>[1]playerSkillEffect!AR150</f>
        <v>0</v>
      </c>
      <c r="AS150" s="142">
        <f>[1]playerSkillEffect!AS150</f>
        <v>0</v>
      </c>
      <c r="AT150" s="142" t="str">
        <f>[1]playerSkillEffect!AT150</f>
        <v>[0,0]</v>
      </c>
      <c r="AU150" s="142" t="str">
        <f>[1]playerSkillEffect!AU150</f>
        <v>[0,0]</v>
      </c>
      <c r="AV150" s="142" t="str">
        <f>[1]playerSkillEffect!AV150</f>
        <v>[0,0]</v>
      </c>
      <c r="AW150" s="142">
        <f>[1]playerSkillEffect!AW150</f>
        <v>1</v>
      </c>
      <c r="AX150" s="142">
        <f>[1]playerSkillEffect!AX150</f>
        <v>1</v>
      </c>
      <c r="AY150" s="142">
        <f>[1]playerSkillEffect!AY150</f>
        <v>1</v>
      </c>
      <c r="AZ150" s="142" t="str">
        <f>[1]playerSkillEffect!AZ150</f>
        <v/>
      </c>
      <c r="BA150" s="142">
        <f>[1]playerSkillEffect!BA150</f>
        <v>0</v>
      </c>
      <c r="BB150" s="142">
        <f>[1]playerSkillEffect!BB150</f>
        <v>1</v>
      </c>
      <c r="BC150" s="142">
        <f>[1]playerSkillEffect!BC150</f>
        <v>0</v>
      </c>
      <c r="BD150" s="142" t="str">
        <f>[1]playerSkillEffect!BD150</f>
        <v/>
      </c>
      <c r="BE150" s="142" t="str">
        <f>[1]playerSkillEffect!BE150</f>
        <v/>
      </c>
      <c r="BF150" s="142" t="str">
        <f>[1]playerSkillEffect!BF150</f>
        <v/>
      </c>
      <c r="BG150" s="142" t="str">
        <f>[1]playerSkillEffect!BG150</f>
        <v/>
      </c>
      <c r="BH150" s="142">
        <f>[1]playerSkillEffect!BH150</f>
        <v>100</v>
      </c>
      <c r="BI150" s="142">
        <f>[1]playerSkillEffect!BI150</f>
        <v>0</v>
      </c>
      <c r="BJ150" s="142">
        <f>[1]playerSkillEffect!BJ150</f>
        <v>0</v>
      </c>
      <c r="BK150" s="142">
        <f>[1]playerSkillEffect!BK150</f>
        <v>1</v>
      </c>
      <c r="BL150" s="142">
        <f>[1]playerSkillEffect!BL150</f>
        <v>2000</v>
      </c>
      <c r="BM150" s="142">
        <f>[1]playerSkillEffect!BM150</f>
        <v>1</v>
      </c>
      <c r="BN150" s="142">
        <f>[1]playerSkillEffect!BN150</f>
        <v>0</v>
      </c>
      <c r="BO150" s="142">
        <f>[1]playerSkillEffect!BO150</f>
        <v>0</v>
      </c>
      <c r="BP150" s="142" t="str">
        <f>[1]playerSkillEffect!BP150</f>
        <v>[0,0]</v>
      </c>
      <c r="BQ150" s="142">
        <f>[1]playerSkillEffect!BQ150</f>
        <v>0</v>
      </c>
      <c r="BR150" s="142">
        <f>[1]playerSkillEffect!BR150</f>
        <v>0</v>
      </c>
      <c r="BS150" s="142" t="str">
        <f>[1]playerSkillEffect!BS150</f>
        <v/>
      </c>
      <c r="BT150" s="142">
        <f>[1]playerSkillEffect!BT150</f>
        <v>0</v>
      </c>
      <c r="BU150" s="142" t="str">
        <f>[1]playerSkillEffect!BU150</f>
        <v/>
      </c>
      <c r="BV150" s="142">
        <f>[1]playerSkillEffect!BV150</f>
        <v>0</v>
      </c>
      <c r="BW150" s="142" t="str">
        <f>[1]playerSkillEffect!BW150</f>
        <v/>
      </c>
      <c r="BX150" s="142">
        <f>[1]playerSkillEffect!BX150</f>
        <v>2</v>
      </c>
      <c r="BY150" s="142" t="str">
        <f>[1]playerSkillEffect!BY150</f>
        <v/>
      </c>
      <c r="BZ150" s="142" t="str">
        <f>[1]playerSkillEffect!BZ150</f>
        <v/>
      </c>
      <c r="CA150" s="142">
        <f>[1]playerSkillEffect!CA150</f>
        <v>4490095</v>
      </c>
      <c r="CB150" s="142" t="str">
        <f>[1]playerSkillEffect!CB150</f>
        <v>[100,0]</v>
      </c>
      <c r="CC150" s="142">
        <f>[1]playerSkillEffect!CC150</f>
        <v>0</v>
      </c>
      <c r="CD150" s="142">
        <f>[1]playerSkillEffect!CD150</f>
        <v>0</v>
      </c>
      <c r="CE150" s="142" t="str">
        <f>[1]playerSkillEffect!CE150</f>
        <v/>
      </c>
      <c r="CF150" s="142" t="str">
        <f>[1]playerSkillEffect!CF150</f>
        <v/>
      </c>
      <c r="CG150" s="142" t="str">
        <f>[1]playerSkillEffect!CG150</f>
        <v/>
      </c>
      <c r="CH150" s="142" t="str">
        <f>[1]playerSkillEffect!CH150</f>
        <v/>
      </c>
      <c r="CI150" s="142" t="str">
        <f>[1]playerSkillEffect!CI150</f>
        <v/>
      </c>
      <c r="CJ150" s="142">
        <f>[1]playerSkillEffect!CJ150</f>
        <v>0</v>
      </c>
      <c r="CK150" s="142">
        <f>[1]playerSkillEffect!CK150</f>
        <v>0</v>
      </c>
      <c r="CL150" s="142">
        <f>[1]playerSkillEffect!CL150</f>
        <v>0</v>
      </c>
      <c r="CM150" s="142">
        <f>[1]playerSkillEffect!CM150</f>
        <v>0</v>
      </c>
      <c r="CN150" s="142">
        <f>[1]playerSkillEffect!CN150</f>
        <v>0</v>
      </c>
      <c r="CO150" s="142">
        <f>[1]playerSkillEffect!CO150</f>
        <v>0</v>
      </c>
      <c r="CP150" s="142">
        <f>[1]playerSkillEffect!CP150</f>
        <v>0</v>
      </c>
      <c r="CQ150" s="142">
        <f>[1]playerSkillEffect!CQ150</f>
        <v>0</v>
      </c>
      <c r="CR150" s="142">
        <f>[1]playerSkillEffect!CR150</f>
        <v>0</v>
      </c>
      <c r="CS150" s="142">
        <f>[1]playerSkillEffect!CS150</f>
        <v>0</v>
      </c>
      <c r="CT150" s="142">
        <f>[1]playerSkillEffect!CT150</f>
        <v>0</v>
      </c>
      <c r="CU150" s="142">
        <f>[1]playerSkillEffect!CU150</f>
        <v>0</v>
      </c>
      <c r="CV150" s="142">
        <f>[1]playerSkillEffect!CV150</f>
        <v>0</v>
      </c>
      <c r="CW150" s="142">
        <f>[1]playerSkillEffect!CW150</f>
        <v>0</v>
      </c>
      <c r="CX150" s="142">
        <f>[1]playerSkillEffect!CX150</f>
        <v>0</v>
      </c>
      <c r="CY150" s="142">
        <f>[1]playerSkillEffect!CY150</f>
        <v>0</v>
      </c>
      <c r="CZ150" s="142">
        <f>[1]playerSkillEffect!CZ150</f>
        <v>0</v>
      </c>
      <c r="DA150" s="142">
        <f>[1]playerSkillEffect!DA150</f>
        <v>0</v>
      </c>
      <c r="DB150" s="142">
        <f>[1]playerSkillEffect!DB150</f>
        <v>0</v>
      </c>
      <c r="DC150" s="142">
        <f>[1]playerSkillEffect!DC150</f>
        <v>0</v>
      </c>
      <c r="DD150" s="142">
        <f>[1]playerSkillEffect!DD150</f>
        <v>0</v>
      </c>
      <c r="DE150" s="142">
        <f>[1]playerSkillEffect!DE150</f>
        <v>0</v>
      </c>
      <c r="DF150" s="142">
        <f>[1]playerSkillEffect!DF150</f>
        <v>0</v>
      </c>
      <c r="DG150" s="142">
        <f>[1]playerSkillEffect!DG150</f>
        <v>0</v>
      </c>
      <c r="DH150" s="142">
        <f>[1]playerSkillEffect!DH150</f>
        <v>0</v>
      </c>
      <c r="DI150" s="142">
        <f>[1]playerSkillEffect!DI150</f>
        <v>0</v>
      </c>
      <c r="DJ150" s="142">
        <f>[1]playerSkillEffect!DJ150</f>
        <v>0</v>
      </c>
      <c r="DK150" s="142">
        <f>[1]playerSkillEffect!DK150</f>
        <v>0</v>
      </c>
      <c r="DL150" s="142">
        <f>[1]playerSkillEffect!DL150</f>
        <v>0</v>
      </c>
      <c r="DM150" s="142">
        <f>[1]playerSkillEffect!DM150</f>
        <v>0</v>
      </c>
      <c r="DN150" s="142">
        <f>[1]playerSkillEffect!DN150</f>
        <v>0</v>
      </c>
      <c r="DO150" s="142">
        <f>[1]playerSkillEffect!DO150</f>
        <v>0</v>
      </c>
      <c r="DP150" s="142">
        <f>[1]playerSkillEffect!DP150</f>
        <v>0</v>
      </c>
      <c r="DQ150" s="142">
        <f>[1]playerSkillEffect!DQ150</f>
        <v>0</v>
      </c>
      <c r="DR150" s="142">
        <f>[1]playerSkillEffect!DR150</f>
        <v>0</v>
      </c>
      <c r="DS150" s="142">
        <f>[1]playerSkillEffect!DS150</f>
        <v>0</v>
      </c>
      <c r="DT150" s="142">
        <f>[1]playerSkillEffect!DT150</f>
        <v>0</v>
      </c>
      <c r="DU150" s="142">
        <f>[1]playerSkillEffect!DU150</f>
        <v>0</v>
      </c>
      <c r="DV150" s="142">
        <f>[1]playerSkillEffect!DV150</f>
        <v>0</v>
      </c>
      <c r="DW150" s="142">
        <f>[1]playerSkillEffect!DW150</f>
        <v>0</v>
      </c>
      <c r="DX150" s="142">
        <f>[1]playerSkillEffect!DX150</f>
        <v>0</v>
      </c>
      <c r="DY150" s="142">
        <f>[1]playerSkillEffect!DY150</f>
        <v>0</v>
      </c>
      <c r="DZ150" s="142">
        <f>[1]playerSkillEffect!DZ150</f>
        <v>0</v>
      </c>
      <c r="EA150" s="142">
        <f>[1]playerSkillEffect!EA150</f>
        <v>0</v>
      </c>
      <c r="EB150" s="142">
        <f>[1]playerSkillEffect!EB150</f>
        <v>0</v>
      </c>
      <c r="EC150" s="142">
        <f>[1]playerSkillEffect!EC150</f>
        <v>0</v>
      </c>
      <c r="ED150" s="142">
        <f>[1]playerSkillEffect!ED150</f>
        <v>0</v>
      </c>
      <c r="EE150" s="142">
        <f>[1]playerSkillEffect!EE150</f>
        <v>0</v>
      </c>
      <c r="EF150" s="142">
        <f>[1]playerSkillEffect!EF150</f>
        <v>0</v>
      </c>
      <c r="EG150" s="142">
        <f>[1]playerSkillEffect!EG150</f>
        <v>0</v>
      </c>
      <c r="EH150" s="142">
        <f>[1]playerSkillEffect!EH150</f>
        <v>0</v>
      </c>
      <c r="EI150" s="142">
        <f>[1]playerSkillEffect!EI150</f>
        <v>0</v>
      </c>
      <c r="EJ150" s="142">
        <f>[1]playerSkillEffect!EJ150</f>
        <v>0</v>
      </c>
      <c r="EK150" s="142">
        <f>[1]playerSkillEffect!EK150</f>
        <v>0</v>
      </c>
      <c r="EL150" s="142">
        <f>[1]playerSkillEffect!EL150</f>
        <v>0</v>
      </c>
      <c r="EM150" s="142">
        <f>[1]playerSkillEffect!EM150</f>
        <v>0</v>
      </c>
      <c r="EN150" s="142">
        <f>[1]playerSkillEffect!EN150</f>
        <v>0</v>
      </c>
      <c r="EO150" s="142">
        <f>[1]playerSkillEffect!EO150</f>
        <v>0</v>
      </c>
      <c r="EP150" s="142">
        <f>[1]playerSkillEffect!EP150</f>
        <v>0</v>
      </c>
      <c r="EQ150" s="142">
        <f>[1]playerSkillEffect!EQ150</f>
        <v>0</v>
      </c>
      <c r="ER150" s="142">
        <f>[1]playerSkillEffect!ER150</f>
        <v>0</v>
      </c>
      <c r="ES150" s="142">
        <f>[1]playerSkillEffect!ES150</f>
        <v>0</v>
      </c>
      <c r="ET150" s="142">
        <f>[1]playerSkillEffect!ET150</f>
        <v>0</v>
      </c>
      <c r="EU150" s="142">
        <f>[1]playerSkillEffect!EU150</f>
        <v>0</v>
      </c>
      <c r="EV150" s="142">
        <f>[1]playerSkillEffect!EV150</f>
        <v>0</v>
      </c>
      <c r="EW150" s="142">
        <f>[1]playerSkillEffect!EW150</f>
        <v>10</v>
      </c>
      <c r="EX150" s="142">
        <f>[1]playerSkillEffect!EX150</f>
        <v>0</v>
      </c>
      <c r="EY150" s="142">
        <f>[1]playerSkillEffect!EY150</f>
        <v>0</v>
      </c>
      <c r="EZ150" s="142">
        <f>[1]playerSkillEffect!EZ150</f>
        <v>100</v>
      </c>
      <c r="FA150" s="142">
        <f>[1]playerSkillEffect!FA150</f>
        <v>0</v>
      </c>
      <c r="FB150" s="142">
        <f>[1]playerSkillEffect!FB150</f>
        <v>0</v>
      </c>
      <c r="FC150" s="142">
        <f>[1]playerSkillEffect!FC150</f>
        <v>0</v>
      </c>
      <c r="FD150" s="142">
        <f>[1]playerSkillEffect!FD150</f>
        <v>0</v>
      </c>
      <c r="FE150" s="142">
        <f>[1]playerSkillEffect!FE150</f>
        <v>0</v>
      </c>
      <c r="FF150" s="142">
        <f>[1]playerSkillEffect!FF150</f>
        <v>0</v>
      </c>
      <c r="FG150" s="142">
        <f>[1]playerSkillEffect!FG150</f>
        <v>2</v>
      </c>
      <c r="FH150" s="142">
        <f>[1]playerSkillEffect!FH150</f>
        <v>0</v>
      </c>
      <c r="FI150" s="142">
        <f>[1]playerSkillEffect!FI150</f>
        <v>20</v>
      </c>
      <c r="FJ150" s="142">
        <f>[1]playerSkillEffect!FJ150</f>
        <v>10</v>
      </c>
      <c r="FK150" s="142">
        <f>[1]playerSkillEffect!FK150</f>
        <v>0</v>
      </c>
      <c r="FL150" s="142">
        <f>[1]playerSkillEffect!FL150</f>
        <v>0</v>
      </c>
      <c r="FM150" s="142">
        <f>[1]playerSkillEffect!FM150</f>
        <v>100</v>
      </c>
      <c r="FN150" s="142">
        <f>[1]playerSkillEffect!FN150</f>
        <v>0</v>
      </c>
      <c r="FO150" s="142">
        <f>[1]playerSkillEffect!FO150</f>
        <v>0</v>
      </c>
      <c r="FP150" s="142">
        <f>[1]playerSkillEffect!FP150</f>
        <v>0</v>
      </c>
      <c r="FQ150" s="142">
        <f>[1]playerSkillEffect!FQ150</f>
        <v>0</v>
      </c>
      <c r="FR150" s="142">
        <f>[1]playerSkillEffect!FR150</f>
        <v>0</v>
      </c>
      <c r="FS150" s="142">
        <f>[1]playerSkillEffect!FS150</f>
        <v>0</v>
      </c>
      <c r="FT150" s="142">
        <f>[1]playerSkillEffect!FT150</f>
        <v>0</v>
      </c>
      <c r="FU150" s="142">
        <f>[1]playerSkillEffect!FU150</f>
        <v>2</v>
      </c>
      <c r="FV150" s="142">
        <f>[1]playerSkillEffect!FV150</f>
        <v>0</v>
      </c>
      <c r="FW150" s="142">
        <f>[1]playerSkillEffect!FW150</f>
        <v>20</v>
      </c>
      <c r="FX150" s="142">
        <f>[1]playerSkillEffect!FX150</f>
        <v>0</v>
      </c>
      <c r="FY150" s="142">
        <f>[1]playerSkillEffect!FY150</f>
        <v>1</v>
      </c>
      <c r="FZ150" s="142">
        <f>[1]playerSkillEffect!FZ150</f>
        <v>0</v>
      </c>
      <c r="GA150" s="142">
        <f>[1]playerSkillEffect!GA150</f>
        <v>0</v>
      </c>
      <c r="GB150" s="142">
        <f>[1]playerSkillEffect!GB150</f>
        <v>0</v>
      </c>
      <c r="GC150" s="142">
        <f>[1]playerSkillEffect!GC150</f>
        <v>0</v>
      </c>
      <c r="GD150" s="142">
        <f>[1]playerSkillEffect!GD150</f>
        <v>0</v>
      </c>
      <c r="GE150" s="142">
        <f>[1]playerSkillEffect!GE150</f>
        <v>0</v>
      </c>
      <c r="GF150" s="142">
        <f>[1]playerSkillEffect!GF150</f>
        <v>0</v>
      </c>
      <c r="GG150" s="142">
        <f>[1]playerSkillEffect!GG150</f>
        <v>0</v>
      </c>
      <c r="GH150" s="142">
        <f>[1]playerSkillEffect!GH150</f>
        <v>0</v>
      </c>
    </row>
    <row r="151" spans="1:190">
      <c r="A151" s="142">
        <f>[1]playerSkillEffect!A151</f>
        <v>490097</v>
      </c>
      <c r="B151" s="142" t="str">
        <f>[1]playerSkillEffect!B151</f>
        <v>天使联盟</v>
      </c>
      <c r="C151" s="142">
        <f>[1]playerSkillEffect!C151</f>
        <v>3</v>
      </c>
      <c r="D151" s="142">
        <f>[1]playerSkillEffect!D151</f>
        <v>0</v>
      </c>
      <c r="E151" s="142">
        <f>[1]playerSkillEffect!E151</f>
        <v>0</v>
      </c>
      <c r="F151" s="142">
        <f>[1]playerSkillEffect!F151</f>
        <v>3</v>
      </c>
      <c r="G151" s="142">
        <f>[1]playerSkillEffect!G151</f>
        <v>2</v>
      </c>
      <c r="H151" s="142">
        <f>[1]playerSkillEffect!H151</f>
        <v>2</v>
      </c>
      <c r="I151" s="142">
        <f>[1]playerSkillEffect!I151</f>
        <v>0</v>
      </c>
      <c r="J151" s="142">
        <f>[1]playerSkillEffect!J151</f>
        <v>0</v>
      </c>
      <c r="K151" s="142">
        <f>[1]playerSkillEffect!K151</f>
        <v>0</v>
      </c>
      <c r="L151" s="142">
        <f>[1]playerSkillEffect!L151</f>
        <v>0</v>
      </c>
      <c r="M151" s="142">
        <f>[1]playerSkillEffect!M151</f>
        <v>0</v>
      </c>
      <c r="N151" s="142" t="str">
        <f>[1]playerSkillEffect!N151</f>
        <v>PLAYERSKILL_49009</v>
      </c>
      <c r="O151" s="142" t="str">
        <f>[1]playerSkillEffect!O151</f>
        <v>PLAYERSKILLDES_490097</v>
      </c>
      <c r="P151" s="142" t="str">
        <f>[1]playerSkillEffect!P151</f>
        <v>PLAYERSKILLDES2_490097</v>
      </c>
      <c r="Q151" s="142" t="str">
        <f>[1]playerSkillEffect!Q151</f>
        <v>PLAYERSKILLDES3_490097</v>
      </c>
      <c r="R151" s="142">
        <f>[1]playerSkillEffect!R151</f>
        <v>0</v>
      </c>
      <c r="S151" s="142" t="str">
        <f>[1]playerSkillEffect!S151</f>
        <v>ps_tianshilianmeng</v>
      </c>
      <c r="T151" s="142">
        <f>[1]playerSkillEffect!T151</f>
        <v>100</v>
      </c>
      <c r="U151" s="142">
        <f>[1]playerSkillEffect!U151</f>
        <v>0</v>
      </c>
      <c r="V151" s="142">
        <f>[1]playerSkillEffect!V151</f>
        <v>0</v>
      </c>
      <c r="W151" s="142">
        <f>[1]playerSkillEffect!W151</f>
        <v>0</v>
      </c>
      <c r="X151" s="142">
        <f>[1]playerSkillEffect!X151</f>
        <v>0</v>
      </c>
      <c r="Y151" s="142">
        <f>[1]playerSkillEffect!Y151</f>
        <v>0</v>
      </c>
      <c r="Z151" s="142">
        <f>[1]playerSkillEffect!Z151</f>
        <v>0</v>
      </c>
      <c r="AA151" s="142">
        <f>[1]playerSkillEffect!AA151</f>
        <v>0</v>
      </c>
      <c r="AB151" s="142">
        <f>[1]playerSkillEffect!AB151</f>
        <v>0</v>
      </c>
      <c r="AC151" s="142">
        <f>[1]playerSkillEffect!AC151</f>
        <v>0</v>
      </c>
      <c r="AD151" s="142">
        <f>[1]playerSkillEffect!AD151</f>
        <v>0</v>
      </c>
      <c r="AE151" s="142">
        <f>[1]playerSkillEffect!AE151</f>
        <v>0</v>
      </c>
      <c r="AF151" s="142">
        <f>[1]playerSkillEffect!AF151</f>
        <v>0</v>
      </c>
      <c r="AG151" s="142">
        <f>[1]playerSkillEffect!AG151</f>
        <v>0</v>
      </c>
      <c r="AH151" s="142">
        <f>[1]playerSkillEffect!AH151</f>
        <v>0</v>
      </c>
      <c r="AI151" s="142">
        <f>[1]playerSkillEffect!AI151</f>
        <v>0</v>
      </c>
      <c r="AJ151" s="142">
        <f>[1]playerSkillEffect!AJ151</f>
        <v>0</v>
      </c>
      <c r="AK151" s="142">
        <f>[1]playerSkillEffect!AK151</f>
        <v>0</v>
      </c>
      <c r="AL151" s="142">
        <f>[1]playerSkillEffect!AL151</f>
        <v>0</v>
      </c>
      <c r="AM151" s="142">
        <f>[1]playerSkillEffect!AM151</f>
        <v>0</v>
      </c>
      <c r="AN151" s="142">
        <f>[1]playerSkillEffect!AN151</f>
        <v>0</v>
      </c>
      <c r="AO151" s="142">
        <f>[1]playerSkillEffect!AO151</f>
        <v>0</v>
      </c>
      <c r="AP151" s="142">
        <f>[1]playerSkillEffect!AP151</f>
        <v>12</v>
      </c>
      <c r="AQ151" s="142">
        <f>[1]playerSkillEffect!AQ151</f>
        <v>1</v>
      </c>
      <c r="AR151" s="142">
        <f>[1]playerSkillEffect!AR151</f>
        <v>0</v>
      </c>
      <c r="AS151" s="142">
        <f>[1]playerSkillEffect!AS151</f>
        <v>0</v>
      </c>
      <c r="AT151" s="142" t="str">
        <f>[1]playerSkillEffect!AT151</f>
        <v>[0,0]</v>
      </c>
      <c r="AU151" s="142" t="str">
        <f>[1]playerSkillEffect!AU151</f>
        <v>[0,0]</v>
      </c>
      <c r="AV151" s="142" t="str">
        <f>[1]playerSkillEffect!AV151</f>
        <v>[0,0]</v>
      </c>
      <c r="AW151" s="142">
        <f>[1]playerSkillEffect!AW151</f>
        <v>1</v>
      </c>
      <c r="AX151" s="142">
        <f>[1]playerSkillEffect!AX151</f>
        <v>1</v>
      </c>
      <c r="AY151" s="142">
        <f>[1]playerSkillEffect!AY151</f>
        <v>1</v>
      </c>
      <c r="AZ151" s="142" t="str">
        <f>[1]playerSkillEffect!AZ151</f>
        <v/>
      </c>
      <c r="BA151" s="142">
        <f>[1]playerSkillEffect!BA151</f>
        <v>0</v>
      </c>
      <c r="BB151" s="142">
        <f>[1]playerSkillEffect!BB151</f>
        <v>1</v>
      </c>
      <c r="BC151" s="142">
        <f>[1]playerSkillEffect!BC151</f>
        <v>0</v>
      </c>
      <c r="BD151" s="142" t="str">
        <f>[1]playerSkillEffect!BD151</f>
        <v/>
      </c>
      <c r="BE151" s="142" t="str">
        <f>[1]playerSkillEffect!BE151</f>
        <v/>
      </c>
      <c r="BF151" s="142" t="str">
        <f>[1]playerSkillEffect!BF151</f>
        <v/>
      </c>
      <c r="BG151" s="142" t="str">
        <f>[1]playerSkillEffect!BG151</f>
        <v/>
      </c>
      <c r="BH151" s="142">
        <f>[1]playerSkillEffect!BH151</f>
        <v>100</v>
      </c>
      <c r="BI151" s="142">
        <f>[1]playerSkillEffect!BI151</f>
        <v>0</v>
      </c>
      <c r="BJ151" s="142">
        <f>[1]playerSkillEffect!BJ151</f>
        <v>0</v>
      </c>
      <c r="BK151" s="142">
        <f>[1]playerSkillEffect!BK151</f>
        <v>1</v>
      </c>
      <c r="BL151" s="142">
        <f>[1]playerSkillEffect!BL151</f>
        <v>2000</v>
      </c>
      <c r="BM151" s="142">
        <f>[1]playerSkillEffect!BM151</f>
        <v>1</v>
      </c>
      <c r="BN151" s="142">
        <f>[1]playerSkillEffect!BN151</f>
        <v>0</v>
      </c>
      <c r="BO151" s="142">
        <f>[1]playerSkillEffect!BO151</f>
        <v>0</v>
      </c>
      <c r="BP151" s="142" t="str">
        <f>[1]playerSkillEffect!BP151</f>
        <v>[0,0]</v>
      </c>
      <c r="BQ151" s="142">
        <f>[1]playerSkillEffect!BQ151</f>
        <v>0</v>
      </c>
      <c r="BR151" s="142">
        <f>[1]playerSkillEffect!BR151</f>
        <v>0</v>
      </c>
      <c r="BS151" s="142" t="str">
        <f>[1]playerSkillEffect!BS151</f>
        <v/>
      </c>
      <c r="BT151" s="142">
        <f>[1]playerSkillEffect!BT151</f>
        <v>0</v>
      </c>
      <c r="BU151" s="142" t="str">
        <f>[1]playerSkillEffect!BU151</f>
        <v/>
      </c>
      <c r="BV151" s="142">
        <f>[1]playerSkillEffect!BV151</f>
        <v>0</v>
      </c>
      <c r="BW151" s="142" t="str">
        <f>[1]playerSkillEffect!BW151</f>
        <v/>
      </c>
      <c r="BX151" s="142">
        <f>[1]playerSkillEffect!BX151</f>
        <v>2</v>
      </c>
      <c r="BY151" s="142" t="str">
        <f>[1]playerSkillEffect!BY151</f>
        <v/>
      </c>
      <c r="BZ151" s="142" t="str">
        <f>[1]playerSkillEffect!BZ151</f>
        <v/>
      </c>
      <c r="CA151" s="142">
        <f>[1]playerSkillEffect!CA151</f>
        <v>4490095</v>
      </c>
      <c r="CB151" s="142" t="str">
        <f>[1]playerSkillEffect!CB151</f>
        <v>[100,0]</v>
      </c>
      <c r="CC151" s="142">
        <f>[1]playerSkillEffect!CC151</f>
        <v>0</v>
      </c>
      <c r="CD151" s="142">
        <f>[1]playerSkillEffect!CD151</f>
        <v>0</v>
      </c>
      <c r="CE151" s="142" t="str">
        <f>[1]playerSkillEffect!CE151</f>
        <v/>
      </c>
      <c r="CF151" s="142" t="str">
        <f>[1]playerSkillEffect!CF151</f>
        <v/>
      </c>
      <c r="CG151" s="142" t="str">
        <f>[1]playerSkillEffect!CG151</f>
        <v/>
      </c>
      <c r="CH151" s="142" t="str">
        <f>[1]playerSkillEffect!CH151</f>
        <v/>
      </c>
      <c r="CI151" s="142" t="str">
        <f>[1]playerSkillEffect!CI151</f>
        <v/>
      </c>
      <c r="CJ151" s="142">
        <f>[1]playerSkillEffect!CJ151</f>
        <v>0</v>
      </c>
      <c r="CK151" s="142">
        <f>[1]playerSkillEffect!CK151</f>
        <v>0</v>
      </c>
      <c r="CL151" s="142">
        <f>[1]playerSkillEffect!CL151</f>
        <v>0</v>
      </c>
      <c r="CM151" s="142">
        <f>[1]playerSkillEffect!CM151</f>
        <v>0</v>
      </c>
      <c r="CN151" s="142">
        <f>[1]playerSkillEffect!CN151</f>
        <v>0</v>
      </c>
      <c r="CO151" s="142">
        <f>[1]playerSkillEffect!CO151</f>
        <v>0</v>
      </c>
      <c r="CP151" s="142">
        <f>[1]playerSkillEffect!CP151</f>
        <v>0</v>
      </c>
      <c r="CQ151" s="142">
        <f>[1]playerSkillEffect!CQ151</f>
        <v>0</v>
      </c>
      <c r="CR151" s="142">
        <f>[1]playerSkillEffect!CR151</f>
        <v>0</v>
      </c>
      <c r="CS151" s="142">
        <f>[1]playerSkillEffect!CS151</f>
        <v>0</v>
      </c>
      <c r="CT151" s="142">
        <f>[1]playerSkillEffect!CT151</f>
        <v>0</v>
      </c>
      <c r="CU151" s="142">
        <f>[1]playerSkillEffect!CU151</f>
        <v>0</v>
      </c>
      <c r="CV151" s="142">
        <f>[1]playerSkillEffect!CV151</f>
        <v>0</v>
      </c>
      <c r="CW151" s="142">
        <f>[1]playerSkillEffect!CW151</f>
        <v>0</v>
      </c>
      <c r="CX151" s="142">
        <f>[1]playerSkillEffect!CX151</f>
        <v>0</v>
      </c>
      <c r="CY151" s="142">
        <f>[1]playerSkillEffect!CY151</f>
        <v>0</v>
      </c>
      <c r="CZ151" s="142">
        <f>[1]playerSkillEffect!CZ151</f>
        <v>0</v>
      </c>
      <c r="DA151" s="142">
        <f>[1]playerSkillEffect!DA151</f>
        <v>0</v>
      </c>
      <c r="DB151" s="142">
        <f>[1]playerSkillEffect!DB151</f>
        <v>0</v>
      </c>
      <c r="DC151" s="142">
        <f>[1]playerSkillEffect!DC151</f>
        <v>0</v>
      </c>
      <c r="DD151" s="142">
        <f>[1]playerSkillEffect!DD151</f>
        <v>0</v>
      </c>
      <c r="DE151" s="142">
        <f>[1]playerSkillEffect!DE151</f>
        <v>0</v>
      </c>
      <c r="DF151" s="142">
        <f>[1]playerSkillEffect!DF151</f>
        <v>0</v>
      </c>
      <c r="DG151" s="142">
        <f>[1]playerSkillEffect!DG151</f>
        <v>0</v>
      </c>
      <c r="DH151" s="142">
        <f>[1]playerSkillEffect!DH151</f>
        <v>0</v>
      </c>
      <c r="DI151" s="142">
        <f>[1]playerSkillEffect!DI151</f>
        <v>0</v>
      </c>
      <c r="DJ151" s="142">
        <f>[1]playerSkillEffect!DJ151</f>
        <v>0</v>
      </c>
      <c r="DK151" s="142">
        <f>[1]playerSkillEffect!DK151</f>
        <v>0</v>
      </c>
      <c r="DL151" s="142">
        <f>[1]playerSkillEffect!DL151</f>
        <v>0</v>
      </c>
      <c r="DM151" s="142">
        <f>[1]playerSkillEffect!DM151</f>
        <v>0</v>
      </c>
      <c r="DN151" s="142">
        <f>[1]playerSkillEffect!DN151</f>
        <v>0</v>
      </c>
      <c r="DO151" s="142">
        <f>[1]playerSkillEffect!DO151</f>
        <v>0</v>
      </c>
      <c r="DP151" s="142">
        <f>[1]playerSkillEffect!DP151</f>
        <v>0</v>
      </c>
      <c r="DQ151" s="142">
        <f>[1]playerSkillEffect!DQ151</f>
        <v>0</v>
      </c>
      <c r="DR151" s="142">
        <f>[1]playerSkillEffect!DR151</f>
        <v>0</v>
      </c>
      <c r="DS151" s="142">
        <f>[1]playerSkillEffect!DS151</f>
        <v>0</v>
      </c>
      <c r="DT151" s="142">
        <f>[1]playerSkillEffect!DT151</f>
        <v>0</v>
      </c>
      <c r="DU151" s="142">
        <f>[1]playerSkillEffect!DU151</f>
        <v>0</v>
      </c>
      <c r="DV151" s="142">
        <f>[1]playerSkillEffect!DV151</f>
        <v>0</v>
      </c>
      <c r="DW151" s="142">
        <f>[1]playerSkillEffect!DW151</f>
        <v>0</v>
      </c>
      <c r="DX151" s="142">
        <f>[1]playerSkillEffect!DX151</f>
        <v>0</v>
      </c>
      <c r="DY151" s="142">
        <f>[1]playerSkillEffect!DY151</f>
        <v>0</v>
      </c>
      <c r="DZ151" s="142">
        <f>[1]playerSkillEffect!DZ151</f>
        <v>0</v>
      </c>
      <c r="EA151" s="142">
        <f>[1]playerSkillEffect!EA151</f>
        <v>0</v>
      </c>
      <c r="EB151" s="142">
        <f>[1]playerSkillEffect!EB151</f>
        <v>0</v>
      </c>
      <c r="EC151" s="142">
        <f>[1]playerSkillEffect!EC151</f>
        <v>0</v>
      </c>
      <c r="ED151" s="142">
        <f>[1]playerSkillEffect!ED151</f>
        <v>0</v>
      </c>
      <c r="EE151" s="142">
        <f>[1]playerSkillEffect!EE151</f>
        <v>0</v>
      </c>
      <c r="EF151" s="142">
        <f>[1]playerSkillEffect!EF151</f>
        <v>0</v>
      </c>
      <c r="EG151" s="142">
        <f>[1]playerSkillEffect!EG151</f>
        <v>0</v>
      </c>
      <c r="EH151" s="142">
        <f>[1]playerSkillEffect!EH151</f>
        <v>0</v>
      </c>
      <c r="EI151" s="142">
        <f>[1]playerSkillEffect!EI151</f>
        <v>0</v>
      </c>
      <c r="EJ151" s="142">
        <f>[1]playerSkillEffect!EJ151</f>
        <v>0</v>
      </c>
      <c r="EK151" s="142">
        <f>[1]playerSkillEffect!EK151</f>
        <v>0</v>
      </c>
      <c r="EL151" s="142">
        <f>[1]playerSkillEffect!EL151</f>
        <v>0</v>
      </c>
      <c r="EM151" s="142">
        <f>[1]playerSkillEffect!EM151</f>
        <v>0</v>
      </c>
      <c r="EN151" s="142">
        <f>[1]playerSkillEffect!EN151</f>
        <v>0</v>
      </c>
      <c r="EO151" s="142">
        <f>[1]playerSkillEffect!EO151</f>
        <v>0</v>
      </c>
      <c r="EP151" s="142">
        <f>[1]playerSkillEffect!EP151</f>
        <v>0</v>
      </c>
      <c r="EQ151" s="142">
        <f>[1]playerSkillEffect!EQ151</f>
        <v>0</v>
      </c>
      <c r="ER151" s="142">
        <f>[1]playerSkillEffect!ER151</f>
        <v>0</v>
      </c>
      <c r="ES151" s="142">
        <f>[1]playerSkillEffect!ES151</f>
        <v>0</v>
      </c>
      <c r="ET151" s="142">
        <f>[1]playerSkillEffect!ET151</f>
        <v>0</v>
      </c>
      <c r="EU151" s="142">
        <f>[1]playerSkillEffect!EU151</f>
        <v>0</v>
      </c>
      <c r="EV151" s="142">
        <f>[1]playerSkillEffect!EV151</f>
        <v>0</v>
      </c>
      <c r="EW151" s="142">
        <f>[1]playerSkillEffect!EW151</f>
        <v>10</v>
      </c>
      <c r="EX151" s="142">
        <f>[1]playerSkillEffect!EX151</f>
        <v>0</v>
      </c>
      <c r="EY151" s="142">
        <f>[1]playerSkillEffect!EY151</f>
        <v>0</v>
      </c>
      <c r="EZ151" s="142">
        <f>[1]playerSkillEffect!EZ151</f>
        <v>100</v>
      </c>
      <c r="FA151" s="142">
        <f>[1]playerSkillEffect!FA151</f>
        <v>0</v>
      </c>
      <c r="FB151" s="142">
        <f>[1]playerSkillEffect!FB151</f>
        <v>0</v>
      </c>
      <c r="FC151" s="142">
        <f>[1]playerSkillEffect!FC151</f>
        <v>0</v>
      </c>
      <c r="FD151" s="142">
        <f>[1]playerSkillEffect!FD151</f>
        <v>0</v>
      </c>
      <c r="FE151" s="142">
        <f>[1]playerSkillEffect!FE151</f>
        <v>0</v>
      </c>
      <c r="FF151" s="142">
        <f>[1]playerSkillEffect!FF151</f>
        <v>0</v>
      </c>
      <c r="FG151" s="142">
        <f>[1]playerSkillEffect!FG151</f>
        <v>2</v>
      </c>
      <c r="FH151" s="142">
        <f>[1]playerSkillEffect!FH151</f>
        <v>0</v>
      </c>
      <c r="FI151" s="142">
        <f>[1]playerSkillEffect!FI151</f>
        <v>20</v>
      </c>
      <c r="FJ151" s="142">
        <f>[1]playerSkillEffect!FJ151</f>
        <v>10</v>
      </c>
      <c r="FK151" s="142">
        <f>[1]playerSkillEffect!FK151</f>
        <v>0</v>
      </c>
      <c r="FL151" s="142">
        <f>[1]playerSkillEffect!FL151</f>
        <v>0</v>
      </c>
      <c r="FM151" s="142">
        <f>[1]playerSkillEffect!FM151</f>
        <v>100</v>
      </c>
      <c r="FN151" s="142">
        <f>[1]playerSkillEffect!FN151</f>
        <v>0</v>
      </c>
      <c r="FO151" s="142">
        <f>[1]playerSkillEffect!FO151</f>
        <v>0</v>
      </c>
      <c r="FP151" s="142">
        <f>[1]playerSkillEffect!FP151</f>
        <v>0</v>
      </c>
      <c r="FQ151" s="142">
        <f>[1]playerSkillEffect!FQ151</f>
        <v>0</v>
      </c>
      <c r="FR151" s="142">
        <f>[1]playerSkillEffect!FR151</f>
        <v>0</v>
      </c>
      <c r="FS151" s="142">
        <f>[1]playerSkillEffect!FS151</f>
        <v>0</v>
      </c>
      <c r="FT151" s="142">
        <f>[1]playerSkillEffect!FT151</f>
        <v>0</v>
      </c>
      <c r="FU151" s="142">
        <f>[1]playerSkillEffect!FU151</f>
        <v>2</v>
      </c>
      <c r="FV151" s="142">
        <f>[1]playerSkillEffect!FV151</f>
        <v>0</v>
      </c>
      <c r="FW151" s="142">
        <f>[1]playerSkillEffect!FW151</f>
        <v>20</v>
      </c>
      <c r="FX151" s="142">
        <f>[1]playerSkillEffect!FX151</f>
        <v>0</v>
      </c>
      <c r="FY151" s="142">
        <f>[1]playerSkillEffect!FY151</f>
        <v>1</v>
      </c>
      <c r="FZ151" s="142">
        <f>[1]playerSkillEffect!FZ151</f>
        <v>0</v>
      </c>
      <c r="GA151" s="142">
        <f>[1]playerSkillEffect!GA151</f>
        <v>0</v>
      </c>
      <c r="GB151" s="142">
        <f>[1]playerSkillEffect!GB151</f>
        <v>0</v>
      </c>
      <c r="GC151" s="142">
        <f>[1]playerSkillEffect!GC151</f>
        <v>0</v>
      </c>
      <c r="GD151" s="142">
        <f>[1]playerSkillEffect!GD151</f>
        <v>0</v>
      </c>
      <c r="GE151" s="142">
        <f>[1]playerSkillEffect!GE151</f>
        <v>0</v>
      </c>
      <c r="GF151" s="142">
        <f>[1]playerSkillEffect!GF151</f>
        <v>0</v>
      </c>
      <c r="GG151" s="142">
        <f>[1]playerSkillEffect!GG151</f>
        <v>0</v>
      </c>
      <c r="GH151" s="142">
        <f>[1]playerSkillEffect!GH151</f>
        <v>0</v>
      </c>
    </row>
    <row r="152" spans="1:190">
      <c r="A152" s="142">
        <f>[1]playerSkillEffect!A152</f>
        <v>49013</v>
      </c>
      <c r="B152" s="142" t="str">
        <f>[1]playerSkillEffect!B152</f>
        <v>鹰眼洞察</v>
      </c>
      <c r="C152" s="142">
        <f>[1]playerSkillEffect!C152</f>
        <v>3</v>
      </c>
      <c r="D152" s="142">
        <f>[1]playerSkillEffect!D152</f>
        <v>0</v>
      </c>
      <c r="E152" s="142">
        <f>[1]playerSkillEffect!E152</f>
        <v>0</v>
      </c>
      <c r="F152" s="142">
        <f>[1]playerSkillEffect!F152</f>
        <v>3</v>
      </c>
      <c r="G152" s="142">
        <f>[1]playerSkillEffect!G152</f>
        <v>2</v>
      </c>
      <c r="H152" s="142">
        <f>[1]playerSkillEffect!H152</f>
        <v>2</v>
      </c>
      <c r="I152" s="142">
        <f>[1]playerSkillEffect!I152</f>
        <v>0</v>
      </c>
      <c r="J152" s="142">
        <f>[1]playerSkillEffect!J152</f>
        <v>0</v>
      </c>
      <c r="K152" s="142">
        <f>[1]playerSkillEffect!K152</f>
        <v>0</v>
      </c>
      <c r="L152" s="142">
        <f>[1]playerSkillEffect!L152</f>
        <v>0</v>
      </c>
      <c r="M152" s="142">
        <f>[1]playerSkillEffect!M152</f>
        <v>0</v>
      </c>
      <c r="N152" s="142" t="str">
        <f>[1]playerSkillEffect!N152</f>
        <v>PLAYERSKILL_49013</v>
      </c>
      <c r="O152" s="142" t="str">
        <f>[1]playerSkillEffect!O152</f>
        <v>PLAYERSKILLDES_49013</v>
      </c>
      <c r="P152" s="142" t="str">
        <f>[1]playerSkillEffect!P152</f>
        <v>PLAYERSKILLDES2_49013</v>
      </c>
      <c r="Q152" s="142" t="str">
        <f>[1]playerSkillEffect!Q152</f>
        <v>PLAYERSKILLDES3_49013</v>
      </c>
      <c r="R152" s="142">
        <f>[1]playerSkillEffect!R152</f>
        <v>0</v>
      </c>
      <c r="S152" s="142" t="str">
        <f>[1]playerSkillEffect!S152</f>
        <v>ps_yingyandongcha</v>
      </c>
      <c r="T152" s="142">
        <f>[1]playerSkillEffect!T152</f>
        <v>100</v>
      </c>
      <c r="U152" s="142">
        <f>[1]playerSkillEffect!U152</f>
        <v>0</v>
      </c>
      <c r="V152" s="142">
        <f>[1]playerSkillEffect!V152</f>
        <v>0</v>
      </c>
      <c r="W152" s="142">
        <f>[1]playerSkillEffect!W152</f>
        <v>0</v>
      </c>
      <c r="X152" s="142">
        <f>[1]playerSkillEffect!X152</f>
        <v>0</v>
      </c>
      <c r="Y152" s="142">
        <f>[1]playerSkillEffect!Y152</f>
        <v>0</v>
      </c>
      <c r="Z152" s="142">
        <f>[1]playerSkillEffect!Z152</f>
        <v>0</v>
      </c>
      <c r="AA152" s="142">
        <f>[1]playerSkillEffect!AA152</f>
        <v>0</v>
      </c>
      <c r="AB152" s="142">
        <f>[1]playerSkillEffect!AB152</f>
        <v>0</v>
      </c>
      <c r="AC152" s="142">
        <f>[1]playerSkillEffect!AC152</f>
        <v>0</v>
      </c>
      <c r="AD152" s="142">
        <f>[1]playerSkillEffect!AD152</f>
        <v>0</v>
      </c>
      <c r="AE152" s="142">
        <f>[1]playerSkillEffect!AE152</f>
        <v>0</v>
      </c>
      <c r="AF152" s="142">
        <f>[1]playerSkillEffect!AF152</f>
        <v>0</v>
      </c>
      <c r="AG152" s="142">
        <f>[1]playerSkillEffect!AG152</f>
        <v>0</v>
      </c>
      <c r="AH152" s="142">
        <f>[1]playerSkillEffect!AH152</f>
        <v>0</v>
      </c>
      <c r="AI152" s="142">
        <f>[1]playerSkillEffect!AI152</f>
        <v>0</v>
      </c>
      <c r="AJ152" s="142">
        <f>[1]playerSkillEffect!AJ152</f>
        <v>0</v>
      </c>
      <c r="AK152" s="142">
        <f>[1]playerSkillEffect!AK152</f>
        <v>0</v>
      </c>
      <c r="AL152" s="142">
        <f>[1]playerSkillEffect!AL152</f>
        <v>0</v>
      </c>
      <c r="AM152" s="142">
        <f>[1]playerSkillEffect!AM152</f>
        <v>0</v>
      </c>
      <c r="AN152" s="142">
        <f>[1]playerSkillEffect!AN152</f>
        <v>0</v>
      </c>
      <c r="AO152" s="142">
        <f>[1]playerSkillEffect!AO152</f>
        <v>0</v>
      </c>
      <c r="AP152" s="142">
        <f>[1]playerSkillEffect!AP152</f>
        <v>12</v>
      </c>
      <c r="AQ152" s="142">
        <f>[1]playerSkillEffect!AQ152</f>
        <v>1</v>
      </c>
      <c r="AR152" s="142">
        <f>[1]playerSkillEffect!AR152</f>
        <v>0</v>
      </c>
      <c r="AS152" s="142">
        <f>[1]playerSkillEffect!AS152</f>
        <v>0</v>
      </c>
      <c r="AT152" s="142" t="str">
        <f>[1]playerSkillEffect!AT152</f>
        <v>[0,0]</v>
      </c>
      <c r="AU152" s="142" t="str">
        <f>[1]playerSkillEffect!AU152</f>
        <v>[0,0]</v>
      </c>
      <c r="AV152" s="142" t="str">
        <f>[1]playerSkillEffect!AV152</f>
        <v>[0,0]</v>
      </c>
      <c r="AW152" s="142">
        <f>[1]playerSkillEffect!AW152</f>
        <v>1</v>
      </c>
      <c r="AX152" s="142">
        <f>[1]playerSkillEffect!AX152</f>
        <v>1</v>
      </c>
      <c r="AY152" s="142">
        <f>[1]playerSkillEffect!AY152</f>
        <v>1</v>
      </c>
      <c r="AZ152" s="142" t="str">
        <f>[1]playerSkillEffect!AZ152</f>
        <v/>
      </c>
      <c r="BA152" s="142">
        <f>[1]playerSkillEffect!BA152</f>
        <v>0</v>
      </c>
      <c r="BB152" s="142">
        <f>[1]playerSkillEffect!BB152</f>
        <v>1</v>
      </c>
      <c r="BC152" s="142">
        <f>[1]playerSkillEffect!BC152</f>
        <v>0</v>
      </c>
      <c r="BD152" s="142" t="str">
        <f>[1]playerSkillEffect!BD152</f>
        <v/>
      </c>
      <c r="BE152" s="142" t="str">
        <f>[1]playerSkillEffect!BE152</f>
        <v/>
      </c>
      <c r="BF152" s="142" t="str">
        <f>[1]playerSkillEffect!BF152</f>
        <v/>
      </c>
      <c r="BG152" s="142" t="str">
        <f>[1]playerSkillEffect!BG152</f>
        <v/>
      </c>
      <c r="BH152" s="142">
        <f>[1]playerSkillEffect!BH152</f>
        <v>100</v>
      </c>
      <c r="BI152" s="142">
        <f>[1]playerSkillEffect!BI152</f>
        <v>0</v>
      </c>
      <c r="BJ152" s="142">
        <f>[1]playerSkillEffect!BJ152</f>
        <v>0</v>
      </c>
      <c r="BK152" s="142">
        <f>[1]playerSkillEffect!BK152</f>
        <v>1</v>
      </c>
      <c r="BL152" s="142">
        <f>[1]playerSkillEffect!BL152</f>
        <v>2000</v>
      </c>
      <c r="BM152" s="142">
        <f>[1]playerSkillEffect!BM152</f>
        <v>1</v>
      </c>
      <c r="BN152" s="142">
        <f>[1]playerSkillEffect!BN152</f>
        <v>0</v>
      </c>
      <c r="BO152" s="142">
        <f>[1]playerSkillEffect!BO152</f>
        <v>0</v>
      </c>
      <c r="BP152" s="142" t="str">
        <f>[1]playerSkillEffect!BP152</f>
        <v>[0,0]</v>
      </c>
      <c r="BQ152" s="142">
        <f>[1]playerSkillEffect!BQ152</f>
        <v>0</v>
      </c>
      <c r="BR152" s="142">
        <f>[1]playerSkillEffect!BR152</f>
        <v>0</v>
      </c>
      <c r="BS152" s="142" t="str">
        <f>[1]playerSkillEffect!BS152</f>
        <v/>
      </c>
      <c r="BT152" s="142">
        <f>[1]playerSkillEffect!BT152</f>
        <v>0</v>
      </c>
      <c r="BU152" s="142" t="str">
        <f>[1]playerSkillEffect!BU152</f>
        <v/>
      </c>
      <c r="BV152" s="142">
        <f>[1]playerSkillEffect!BV152</f>
        <v>0</v>
      </c>
      <c r="BW152" s="142" t="str">
        <f>[1]playerSkillEffect!BW152</f>
        <v/>
      </c>
      <c r="BX152" s="142">
        <f>[1]playerSkillEffect!BX152</f>
        <v>2</v>
      </c>
      <c r="BY152" s="142" t="str">
        <f>[1]playerSkillEffect!BY152</f>
        <v/>
      </c>
      <c r="BZ152" s="142" t="str">
        <f>[1]playerSkillEffect!BZ152</f>
        <v/>
      </c>
      <c r="CA152" s="142">
        <f>[1]playerSkillEffect!CA152</f>
        <v>449013</v>
      </c>
      <c r="CB152" s="142" t="str">
        <f>[1]playerSkillEffect!CB152</f>
        <v>[100,0]</v>
      </c>
      <c r="CC152" s="142">
        <f>[1]playerSkillEffect!CC152</f>
        <v>0</v>
      </c>
      <c r="CD152" s="142">
        <f>[1]playerSkillEffect!CD152</f>
        <v>0</v>
      </c>
      <c r="CE152" s="142" t="str">
        <f>[1]playerSkillEffect!CE152</f>
        <v/>
      </c>
      <c r="CF152" s="142" t="str">
        <f>[1]playerSkillEffect!CF152</f>
        <v/>
      </c>
      <c r="CG152" s="142" t="str">
        <f>[1]playerSkillEffect!CG152</f>
        <v/>
      </c>
      <c r="CH152" s="142" t="str">
        <f>[1]playerSkillEffect!CH152</f>
        <v/>
      </c>
      <c r="CI152" s="142" t="str">
        <f>[1]playerSkillEffect!CI152</f>
        <v/>
      </c>
      <c r="CJ152" s="142">
        <f>[1]playerSkillEffect!CJ152</f>
        <v>0</v>
      </c>
      <c r="CK152" s="142">
        <f>[1]playerSkillEffect!CK152</f>
        <v>0</v>
      </c>
      <c r="CL152" s="142">
        <f>[1]playerSkillEffect!CL152</f>
        <v>0</v>
      </c>
      <c r="CM152" s="142">
        <f>[1]playerSkillEffect!CM152</f>
        <v>0</v>
      </c>
      <c r="CN152" s="142">
        <f>[1]playerSkillEffect!CN152</f>
        <v>0</v>
      </c>
      <c r="CO152" s="142">
        <f>[1]playerSkillEffect!CO152</f>
        <v>0</v>
      </c>
      <c r="CP152" s="142">
        <f>[1]playerSkillEffect!CP152</f>
        <v>0</v>
      </c>
      <c r="CQ152" s="142">
        <f>[1]playerSkillEffect!CQ152</f>
        <v>0</v>
      </c>
      <c r="CR152" s="142">
        <f>[1]playerSkillEffect!CR152</f>
        <v>0</v>
      </c>
      <c r="CS152" s="142">
        <f>[1]playerSkillEffect!CS152</f>
        <v>0</v>
      </c>
      <c r="CT152" s="142">
        <f>[1]playerSkillEffect!CT152</f>
        <v>0</v>
      </c>
      <c r="CU152" s="142">
        <f>[1]playerSkillEffect!CU152</f>
        <v>0</v>
      </c>
      <c r="CV152" s="142">
        <f>[1]playerSkillEffect!CV152</f>
        <v>0</v>
      </c>
      <c r="CW152" s="142">
        <f>[1]playerSkillEffect!CW152</f>
        <v>0</v>
      </c>
      <c r="CX152" s="142">
        <f>[1]playerSkillEffect!CX152</f>
        <v>0</v>
      </c>
      <c r="CY152" s="142">
        <f>[1]playerSkillEffect!CY152</f>
        <v>0</v>
      </c>
      <c r="CZ152" s="142">
        <f>[1]playerSkillEffect!CZ152</f>
        <v>0</v>
      </c>
      <c r="DA152" s="142">
        <f>[1]playerSkillEffect!DA152</f>
        <v>0</v>
      </c>
      <c r="DB152" s="142">
        <f>[1]playerSkillEffect!DB152</f>
        <v>0</v>
      </c>
      <c r="DC152" s="142">
        <f>[1]playerSkillEffect!DC152</f>
        <v>0</v>
      </c>
      <c r="DD152" s="142">
        <f>[1]playerSkillEffect!DD152</f>
        <v>0</v>
      </c>
      <c r="DE152" s="142">
        <f>[1]playerSkillEffect!DE152</f>
        <v>0</v>
      </c>
      <c r="DF152" s="142">
        <f>[1]playerSkillEffect!DF152</f>
        <v>0</v>
      </c>
      <c r="DG152" s="142">
        <f>[1]playerSkillEffect!DG152</f>
        <v>0</v>
      </c>
      <c r="DH152" s="142">
        <f>[1]playerSkillEffect!DH152</f>
        <v>0</v>
      </c>
      <c r="DI152" s="142">
        <f>[1]playerSkillEffect!DI152</f>
        <v>0</v>
      </c>
      <c r="DJ152" s="142">
        <f>[1]playerSkillEffect!DJ152</f>
        <v>0</v>
      </c>
      <c r="DK152" s="142">
        <f>[1]playerSkillEffect!DK152</f>
        <v>0</v>
      </c>
      <c r="DL152" s="142">
        <f>[1]playerSkillEffect!DL152</f>
        <v>0</v>
      </c>
      <c r="DM152" s="142">
        <f>[1]playerSkillEffect!DM152</f>
        <v>0</v>
      </c>
      <c r="DN152" s="142">
        <f>[1]playerSkillEffect!DN152</f>
        <v>0</v>
      </c>
      <c r="DO152" s="142">
        <f>[1]playerSkillEffect!DO152</f>
        <v>0</v>
      </c>
      <c r="DP152" s="142">
        <f>[1]playerSkillEffect!DP152</f>
        <v>0</v>
      </c>
      <c r="DQ152" s="142">
        <f>[1]playerSkillEffect!DQ152</f>
        <v>0</v>
      </c>
      <c r="DR152" s="142">
        <f>[1]playerSkillEffect!DR152</f>
        <v>0</v>
      </c>
      <c r="DS152" s="142">
        <f>[1]playerSkillEffect!DS152</f>
        <v>0</v>
      </c>
      <c r="DT152" s="142">
        <f>[1]playerSkillEffect!DT152</f>
        <v>0</v>
      </c>
      <c r="DU152" s="142">
        <f>[1]playerSkillEffect!DU152</f>
        <v>0</v>
      </c>
      <c r="DV152" s="142">
        <f>[1]playerSkillEffect!DV152</f>
        <v>0</v>
      </c>
      <c r="DW152" s="142">
        <f>[1]playerSkillEffect!DW152</f>
        <v>0</v>
      </c>
      <c r="DX152" s="142">
        <f>[1]playerSkillEffect!DX152</f>
        <v>0</v>
      </c>
      <c r="DY152" s="142">
        <f>[1]playerSkillEffect!DY152</f>
        <v>0</v>
      </c>
      <c r="DZ152" s="142">
        <f>[1]playerSkillEffect!DZ152</f>
        <v>0</v>
      </c>
      <c r="EA152" s="142">
        <f>[1]playerSkillEffect!EA152</f>
        <v>0</v>
      </c>
      <c r="EB152" s="142">
        <f>[1]playerSkillEffect!EB152</f>
        <v>0</v>
      </c>
      <c r="EC152" s="142">
        <f>[1]playerSkillEffect!EC152</f>
        <v>0</v>
      </c>
      <c r="ED152" s="142">
        <f>[1]playerSkillEffect!ED152</f>
        <v>0</v>
      </c>
      <c r="EE152" s="142">
        <f>[1]playerSkillEffect!EE152</f>
        <v>0</v>
      </c>
      <c r="EF152" s="142">
        <f>[1]playerSkillEffect!EF152</f>
        <v>0</v>
      </c>
      <c r="EG152" s="142">
        <f>[1]playerSkillEffect!EG152</f>
        <v>0</v>
      </c>
      <c r="EH152" s="142">
        <f>[1]playerSkillEffect!EH152</f>
        <v>0</v>
      </c>
      <c r="EI152" s="142">
        <f>[1]playerSkillEffect!EI152</f>
        <v>0</v>
      </c>
      <c r="EJ152" s="142">
        <f>[1]playerSkillEffect!EJ152</f>
        <v>0</v>
      </c>
      <c r="EK152" s="142">
        <f>[1]playerSkillEffect!EK152</f>
        <v>0</v>
      </c>
      <c r="EL152" s="142">
        <f>[1]playerSkillEffect!EL152</f>
        <v>0</v>
      </c>
      <c r="EM152" s="142">
        <f>[1]playerSkillEffect!EM152</f>
        <v>0</v>
      </c>
      <c r="EN152" s="142">
        <f>[1]playerSkillEffect!EN152</f>
        <v>0</v>
      </c>
      <c r="EO152" s="142">
        <f>[1]playerSkillEffect!EO152</f>
        <v>0</v>
      </c>
      <c r="EP152" s="142">
        <f>[1]playerSkillEffect!EP152</f>
        <v>0</v>
      </c>
      <c r="EQ152" s="142">
        <f>[1]playerSkillEffect!EQ152</f>
        <v>0</v>
      </c>
      <c r="ER152" s="142">
        <f>[1]playerSkillEffect!ER152</f>
        <v>0</v>
      </c>
      <c r="ES152" s="142">
        <f>[1]playerSkillEffect!ES152</f>
        <v>0</v>
      </c>
      <c r="ET152" s="142">
        <f>[1]playerSkillEffect!ET152</f>
        <v>0</v>
      </c>
      <c r="EU152" s="142">
        <f>[1]playerSkillEffect!EU152</f>
        <v>0</v>
      </c>
      <c r="EV152" s="142">
        <f>[1]playerSkillEffect!EV152</f>
        <v>0</v>
      </c>
      <c r="EW152" s="142">
        <f>[1]playerSkillEffect!EW152</f>
        <v>10</v>
      </c>
      <c r="EX152" s="142">
        <f>[1]playerSkillEffect!EX152</f>
        <v>0</v>
      </c>
      <c r="EY152" s="142">
        <f>[1]playerSkillEffect!EY152</f>
        <v>0</v>
      </c>
      <c r="EZ152" s="142">
        <f>[1]playerSkillEffect!EZ152</f>
        <v>100</v>
      </c>
      <c r="FA152" s="142">
        <f>[1]playerSkillEffect!FA152</f>
        <v>0</v>
      </c>
      <c r="FB152" s="142">
        <f>[1]playerSkillEffect!FB152</f>
        <v>0</v>
      </c>
      <c r="FC152" s="142">
        <f>[1]playerSkillEffect!FC152</f>
        <v>0</v>
      </c>
      <c r="FD152" s="142">
        <f>[1]playerSkillEffect!FD152</f>
        <v>0</v>
      </c>
      <c r="FE152" s="142">
        <f>[1]playerSkillEffect!FE152</f>
        <v>0</v>
      </c>
      <c r="FF152" s="142">
        <f>[1]playerSkillEffect!FF152</f>
        <v>0</v>
      </c>
      <c r="FG152" s="142">
        <f>[1]playerSkillEffect!FG152</f>
        <v>2</v>
      </c>
      <c r="FH152" s="142">
        <f>[1]playerSkillEffect!FH152</f>
        <v>0</v>
      </c>
      <c r="FI152" s="142">
        <f>[1]playerSkillEffect!FI152</f>
        <v>20</v>
      </c>
      <c r="FJ152" s="142">
        <f>[1]playerSkillEffect!FJ152</f>
        <v>10</v>
      </c>
      <c r="FK152" s="142">
        <f>[1]playerSkillEffect!FK152</f>
        <v>0</v>
      </c>
      <c r="FL152" s="142">
        <f>[1]playerSkillEffect!FL152</f>
        <v>0</v>
      </c>
      <c r="FM152" s="142">
        <f>[1]playerSkillEffect!FM152</f>
        <v>100</v>
      </c>
      <c r="FN152" s="142">
        <f>[1]playerSkillEffect!FN152</f>
        <v>0</v>
      </c>
      <c r="FO152" s="142">
        <f>[1]playerSkillEffect!FO152</f>
        <v>0</v>
      </c>
      <c r="FP152" s="142">
        <f>[1]playerSkillEffect!FP152</f>
        <v>0</v>
      </c>
      <c r="FQ152" s="142">
        <f>[1]playerSkillEffect!FQ152</f>
        <v>0</v>
      </c>
      <c r="FR152" s="142">
        <f>[1]playerSkillEffect!FR152</f>
        <v>0</v>
      </c>
      <c r="FS152" s="142">
        <f>[1]playerSkillEffect!FS152</f>
        <v>0</v>
      </c>
      <c r="FT152" s="142">
        <f>[1]playerSkillEffect!FT152</f>
        <v>0</v>
      </c>
      <c r="FU152" s="142">
        <f>[1]playerSkillEffect!FU152</f>
        <v>2</v>
      </c>
      <c r="FV152" s="142">
        <f>[1]playerSkillEffect!FV152</f>
        <v>0</v>
      </c>
      <c r="FW152" s="142">
        <f>[1]playerSkillEffect!FW152</f>
        <v>20</v>
      </c>
      <c r="FX152" s="142">
        <f>[1]playerSkillEffect!FX152</f>
        <v>0</v>
      </c>
      <c r="FY152" s="142">
        <f>[1]playerSkillEffect!FY152</f>
        <v>1</v>
      </c>
      <c r="FZ152" s="142">
        <f>[1]playerSkillEffect!FZ152</f>
        <v>0</v>
      </c>
      <c r="GA152" s="142">
        <f>[1]playerSkillEffect!GA152</f>
        <v>0</v>
      </c>
      <c r="GB152" s="142">
        <f>[1]playerSkillEffect!GB152</f>
        <v>0</v>
      </c>
      <c r="GC152" s="142">
        <f>[1]playerSkillEffect!GC152</f>
        <v>0</v>
      </c>
      <c r="GD152" s="142">
        <f>[1]playerSkillEffect!GD152</f>
        <v>0</v>
      </c>
      <c r="GE152" s="142">
        <f>[1]playerSkillEffect!GE152</f>
        <v>0</v>
      </c>
      <c r="GF152" s="142">
        <f>[1]playerSkillEffect!GF152</f>
        <v>0</v>
      </c>
      <c r="GG152" s="142">
        <f>[1]playerSkillEffect!GG152</f>
        <v>0</v>
      </c>
      <c r="GH152" s="142">
        <f>[1]playerSkillEffect!GH152</f>
        <v>0</v>
      </c>
    </row>
    <row r="153" spans="1:190">
      <c r="A153" s="142">
        <f>[1]playerSkillEffect!A153</f>
        <v>490131</v>
      </c>
      <c r="B153" s="142" t="str">
        <f>[1]playerSkillEffect!B153</f>
        <v>鹰眼洞察</v>
      </c>
      <c r="C153" s="142">
        <f>[1]playerSkillEffect!C153</f>
        <v>3</v>
      </c>
      <c r="D153" s="142">
        <f>[1]playerSkillEffect!D153</f>
        <v>0</v>
      </c>
      <c r="E153" s="142">
        <f>[1]playerSkillEffect!E153</f>
        <v>0</v>
      </c>
      <c r="F153" s="142">
        <f>[1]playerSkillEffect!F153</f>
        <v>3</v>
      </c>
      <c r="G153" s="142">
        <f>[1]playerSkillEffect!G153</f>
        <v>2</v>
      </c>
      <c r="H153" s="142">
        <f>[1]playerSkillEffect!H153</f>
        <v>2</v>
      </c>
      <c r="I153" s="142">
        <f>[1]playerSkillEffect!I153</f>
        <v>0</v>
      </c>
      <c r="J153" s="142">
        <f>[1]playerSkillEffect!J153</f>
        <v>0</v>
      </c>
      <c r="K153" s="142">
        <f>[1]playerSkillEffect!K153</f>
        <v>0</v>
      </c>
      <c r="L153" s="142">
        <f>[1]playerSkillEffect!L153</f>
        <v>0</v>
      </c>
      <c r="M153" s="142">
        <f>[1]playerSkillEffect!M153</f>
        <v>0</v>
      </c>
      <c r="N153" s="142" t="str">
        <f>[1]playerSkillEffect!N153</f>
        <v>PLAYERSKILL_49013</v>
      </c>
      <c r="O153" s="142" t="str">
        <f>[1]playerSkillEffect!O153</f>
        <v>PLAYERSKILLDES_490131</v>
      </c>
      <c r="P153" s="142" t="str">
        <f>[1]playerSkillEffect!P153</f>
        <v>PLAYERSKILLDES2_490131</v>
      </c>
      <c r="Q153" s="142" t="str">
        <f>[1]playerSkillEffect!Q153</f>
        <v>PLAYERSKILLDES3_490131</v>
      </c>
      <c r="R153" s="142">
        <f>[1]playerSkillEffect!R153</f>
        <v>0</v>
      </c>
      <c r="S153" s="142" t="str">
        <f>[1]playerSkillEffect!S153</f>
        <v>ps_yingyandongcha</v>
      </c>
      <c r="T153" s="142">
        <f>[1]playerSkillEffect!T153</f>
        <v>100</v>
      </c>
      <c r="U153" s="142">
        <f>[1]playerSkillEffect!U153</f>
        <v>0</v>
      </c>
      <c r="V153" s="142">
        <f>[1]playerSkillEffect!V153</f>
        <v>0</v>
      </c>
      <c r="W153" s="142">
        <f>[1]playerSkillEffect!W153</f>
        <v>0</v>
      </c>
      <c r="X153" s="142">
        <f>[1]playerSkillEffect!X153</f>
        <v>0</v>
      </c>
      <c r="Y153" s="142">
        <f>[1]playerSkillEffect!Y153</f>
        <v>0</v>
      </c>
      <c r="Z153" s="142">
        <f>[1]playerSkillEffect!Z153</f>
        <v>0</v>
      </c>
      <c r="AA153" s="142">
        <f>[1]playerSkillEffect!AA153</f>
        <v>0</v>
      </c>
      <c r="AB153" s="142">
        <f>[1]playerSkillEffect!AB153</f>
        <v>0</v>
      </c>
      <c r="AC153" s="142">
        <f>[1]playerSkillEffect!AC153</f>
        <v>0</v>
      </c>
      <c r="AD153" s="142">
        <f>[1]playerSkillEffect!AD153</f>
        <v>0</v>
      </c>
      <c r="AE153" s="142">
        <f>[1]playerSkillEffect!AE153</f>
        <v>0</v>
      </c>
      <c r="AF153" s="142">
        <f>[1]playerSkillEffect!AF153</f>
        <v>0</v>
      </c>
      <c r="AG153" s="142">
        <f>[1]playerSkillEffect!AG153</f>
        <v>0</v>
      </c>
      <c r="AH153" s="142">
        <f>[1]playerSkillEffect!AH153</f>
        <v>0</v>
      </c>
      <c r="AI153" s="142">
        <f>[1]playerSkillEffect!AI153</f>
        <v>0</v>
      </c>
      <c r="AJ153" s="142">
        <f>[1]playerSkillEffect!AJ153</f>
        <v>0</v>
      </c>
      <c r="AK153" s="142">
        <f>[1]playerSkillEffect!AK153</f>
        <v>0</v>
      </c>
      <c r="AL153" s="142">
        <f>[1]playerSkillEffect!AL153</f>
        <v>0</v>
      </c>
      <c r="AM153" s="142">
        <f>[1]playerSkillEffect!AM153</f>
        <v>0</v>
      </c>
      <c r="AN153" s="142">
        <f>[1]playerSkillEffect!AN153</f>
        <v>0</v>
      </c>
      <c r="AO153" s="142">
        <f>[1]playerSkillEffect!AO153</f>
        <v>0</v>
      </c>
      <c r="AP153" s="142">
        <f>[1]playerSkillEffect!AP153</f>
        <v>12</v>
      </c>
      <c r="AQ153" s="142">
        <f>[1]playerSkillEffect!AQ153</f>
        <v>1</v>
      </c>
      <c r="AR153" s="142">
        <f>[1]playerSkillEffect!AR153</f>
        <v>0</v>
      </c>
      <c r="AS153" s="142">
        <f>[1]playerSkillEffect!AS153</f>
        <v>0</v>
      </c>
      <c r="AT153" s="142" t="str">
        <f>[1]playerSkillEffect!AT153</f>
        <v>[0,0]</v>
      </c>
      <c r="AU153" s="142" t="str">
        <f>[1]playerSkillEffect!AU153</f>
        <v>[0,0]</v>
      </c>
      <c r="AV153" s="142" t="str">
        <f>[1]playerSkillEffect!AV153</f>
        <v>[0,0]</v>
      </c>
      <c r="AW153" s="142">
        <f>[1]playerSkillEffect!AW153</f>
        <v>1</v>
      </c>
      <c r="AX153" s="142">
        <f>[1]playerSkillEffect!AX153</f>
        <v>1</v>
      </c>
      <c r="AY153" s="142">
        <f>[1]playerSkillEffect!AY153</f>
        <v>1</v>
      </c>
      <c r="AZ153" s="142" t="str">
        <f>[1]playerSkillEffect!AZ153</f>
        <v/>
      </c>
      <c r="BA153" s="142">
        <f>[1]playerSkillEffect!BA153</f>
        <v>0</v>
      </c>
      <c r="BB153" s="142">
        <f>[1]playerSkillEffect!BB153</f>
        <v>1</v>
      </c>
      <c r="BC153" s="142">
        <f>[1]playerSkillEffect!BC153</f>
        <v>0</v>
      </c>
      <c r="BD153" s="142" t="str">
        <f>[1]playerSkillEffect!BD153</f>
        <v/>
      </c>
      <c r="BE153" s="142" t="str">
        <f>[1]playerSkillEffect!BE153</f>
        <v/>
      </c>
      <c r="BF153" s="142" t="str">
        <f>[1]playerSkillEffect!BF153</f>
        <v/>
      </c>
      <c r="BG153" s="142" t="str">
        <f>[1]playerSkillEffect!BG153</f>
        <v/>
      </c>
      <c r="BH153" s="142">
        <f>[1]playerSkillEffect!BH153</f>
        <v>100</v>
      </c>
      <c r="BI153" s="142">
        <f>[1]playerSkillEffect!BI153</f>
        <v>0</v>
      </c>
      <c r="BJ153" s="142">
        <f>[1]playerSkillEffect!BJ153</f>
        <v>0</v>
      </c>
      <c r="BK153" s="142">
        <f>[1]playerSkillEffect!BK153</f>
        <v>1</v>
      </c>
      <c r="BL153" s="142">
        <f>[1]playerSkillEffect!BL153</f>
        <v>2000</v>
      </c>
      <c r="BM153" s="142">
        <f>[1]playerSkillEffect!BM153</f>
        <v>1</v>
      </c>
      <c r="BN153" s="142">
        <f>[1]playerSkillEffect!BN153</f>
        <v>0</v>
      </c>
      <c r="BO153" s="142">
        <f>[1]playerSkillEffect!BO153</f>
        <v>0</v>
      </c>
      <c r="BP153" s="142" t="str">
        <f>[1]playerSkillEffect!BP153</f>
        <v>[0,0]</v>
      </c>
      <c r="BQ153" s="142">
        <f>[1]playerSkillEffect!BQ153</f>
        <v>0</v>
      </c>
      <c r="BR153" s="142">
        <f>[1]playerSkillEffect!BR153</f>
        <v>0</v>
      </c>
      <c r="BS153" s="142" t="str">
        <f>[1]playerSkillEffect!BS153</f>
        <v/>
      </c>
      <c r="BT153" s="142">
        <f>[1]playerSkillEffect!BT153</f>
        <v>0</v>
      </c>
      <c r="BU153" s="142" t="str">
        <f>[1]playerSkillEffect!BU153</f>
        <v/>
      </c>
      <c r="BV153" s="142">
        <f>[1]playerSkillEffect!BV153</f>
        <v>0</v>
      </c>
      <c r="BW153" s="142" t="str">
        <f>[1]playerSkillEffect!BW153</f>
        <v/>
      </c>
      <c r="BX153" s="142">
        <f>[1]playerSkillEffect!BX153</f>
        <v>2</v>
      </c>
      <c r="BY153" s="142" t="str">
        <f>[1]playerSkillEffect!BY153</f>
        <v/>
      </c>
      <c r="BZ153" s="142" t="str">
        <f>[1]playerSkillEffect!BZ153</f>
        <v/>
      </c>
      <c r="CA153" s="142">
        <f>[1]playerSkillEffect!CA153</f>
        <v>4490131</v>
      </c>
      <c r="CB153" s="142" t="str">
        <f>[1]playerSkillEffect!CB153</f>
        <v>[100,0]</v>
      </c>
      <c r="CC153" s="142">
        <f>[1]playerSkillEffect!CC153</f>
        <v>0</v>
      </c>
      <c r="CD153" s="142">
        <f>[1]playerSkillEffect!CD153</f>
        <v>0</v>
      </c>
      <c r="CE153" s="142" t="str">
        <f>[1]playerSkillEffect!CE153</f>
        <v/>
      </c>
      <c r="CF153" s="142" t="str">
        <f>[1]playerSkillEffect!CF153</f>
        <v/>
      </c>
      <c r="CG153" s="142" t="str">
        <f>[1]playerSkillEffect!CG153</f>
        <v/>
      </c>
      <c r="CH153" s="142" t="str">
        <f>[1]playerSkillEffect!CH153</f>
        <v/>
      </c>
      <c r="CI153" s="142" t="str">
        <f>[1]playerSkillEffect!CI153</f>
        <v/>
      </c>
      <c r="CJ153" s="142">
        <f>[1]playerSkillEffect!CJ153</f>
        <v>0</v>
      </c>
      <c r="CK153" s="142">
        <f>[1]playerSkillEffect!CK153</f>
        <v>0</v>
      </c>
      <c r="CL153" s="142">
        <f>[1]playerSkillEffect!CL153</f>
        <v>0</v>
      </c>
      <c r="CM153" s="142">
        <f>[1]playerSkillEffect!CM153</f>
        <v>0</v>
      </c>
      <c r="CN153" s="142">
        <f>[1]playerSkillEffect!CN153</f>
        <v>0</v>
      </c>
      <c r="CO153" s="142">
        <f>[1]playerSkillEffect!CO153</f>
        <v>0</v>
      </c>
      <c r="CP153" s="142">
        <f>[1]playerSkillEffect!CP153</f>
        <v>0</v>
      </c>
      <c r="CQ153" s="142">
        <f>[1]playerSkillEffect!CQ153</f>
        <v>0</v>
      </c>
      <c r="CR153" s="142">
        <f>[1]playerSkillEffect!CR153</f>
        <v>0</v>
      </c>
      <c r="CS153" s="142">
        <f>[1]playerSkillEffect!CS153</f>
        <v>0</v>
      </c>
      <c r="CT153" s="142">
        <f>[1]playerSkillEffect!CT153</f>
        <v>0</v>
      </c>
      <c r="CU153" s="142">
        <f>[1]playerSkillEffect!CU153</f>
        <v>0</v>
      </c>
      <c r="CV153" s="142">
        <f>[1]playerSkillEffect!CV153</f>
        <v>0</v>
      </c>
      <c r="CW153" s="142">
        <f>[1]playerSkillEffect!CW153</f>
        <v>0</v>
      </c>
      <c r="CX153" s="142">
        <f>[1]playerSkillEffect!CX153</f>
        <v>0</v>
      </c>
      <c r="CY153" s="142">
        <f>[1]playerSkillEffect!CY153</f>
        <v>0</v>
      </c>
      <c r="CZ153" s="142">
        <f>[1]playerSkillEffect!CZ153</f>
        <v>0</v>
      </c>
      <c r="DA153" s="142">
        <f>[1]playerSkillEffect!DA153</f>
        <v>0</v>
      </c>
      <c r="DB153" s="142">
        <f>[1]playerSkillEffect!DB153</f>
        <v>0</v>
      </c>
      <c r="DC153" s="142">
        <f>[1]playerSkillEffect!DC153</f>
        <v>0</v>
      </c>
      <c r="DD153" s="142">
        <f>[1]playerSkillEffect!DD153</f>
        <v>0</v>
      </c>
      <c r="DE153" s="142">
        <f>[1]playerSkillEffect!DE153</f>
        <v>0</v>
      </c>
      <c r="DF153" s="142">
        <f>[1]playerSkillEffect!DF153</f>
        <v>0</v>
      </c>
      <c r="DG153" s="142">
        <f>[1]playerSkillEffect!DG153</f>
        <v>0</v>
      </c>
      <c r="DH153" s="142">
        <f>[1]playerSkillEffect!DH153</f>
        <v>0</v>
      </c>
      <c r="DI153" s="142">
        <f>[1]playerSkillEffect!DI153</f>
        <v>0</v>
      </c>
      <c r="DJ153" s="142">
        <f>[1]playerSkillEffect!DJ153</f>
        <v>0</v>
      </c>
      <c r="DK153" s="142">
        <f>[1]playerSkillEffect!DK153</f>
        <v>0</v>
      </c>
      <c r="DL153" s="142">
        <f>[1]playerSkillEffect!DL153</f>
        <v>0</v>
      </c>
      <c r="DM153" s="142">
        <f>[1]playerSkillEffect!DM153</f>
        <v>0</v>
      </c>
      <c r="DN153" s="142">
        <f>[1]playerSkillEffect!DN153</f>
        <v>0</v>
      </c>
      <c r="DO153" s="142">
        <f>[1]playerSkillEffect!DO153</f>
        <v>0</v>
      </c>
      <c r="DP153" s="142">
        <f>[1]playerSkillEffect!DP153</f>
        <v>0</v>
      </c>
      <c r="DQ153" s="142">
        <f>[1]playerSkillEffect!DQ153</f>
        <v>0</v>
      </c>
      <c r="DR153" s="142">
        <f>[1]playerSkillEffect!DR153</f>
        <v>0</v>
      </c>
      <c r="DS153" s="142">
        <f>[1]playerSkillEffect!DS153</f>
        <v>0</v>
      </c>
      <c r="DT153" s="142">
        <f>[1]playerSkillEffect!DT153</f>
        <v>0</v>
      </c>
      <c r="DU153" s="142">
        <f>[1]playerSkillEffect!DU153</f>
        <v>0</v>
      </c>
      <c r="DV153" s="142">
        <f>[1]playerSkillEffect!DV153</f>
        <v>0</v>
      </c>
      <c r="DW153" s="142">
        <f>[1]playerSkillEffect!DW153</f>
        <v>0</v>
      </c>
      <c r="DX153" s="142">
        <f>[1]playerSkillEffect!DX153</f>
        <v>0</v>
      </c>
      <c r="DY153" s="142">
        <f>[1]playerSkillEffect!DY153</f>
        <v>0</v>
      </c>
      <c r="DZ153" s="142">
        <f>[1]playerSkillEffect!DZ153</f>
        <v>0</v>
      </c>
      <c r="EA153" s="142">
        <f>[1]playerSkillEffect!EA153</f>
        <v>0</v>
      </c>
      <c r="EB153" s="142">
        <f>[1]playerSkillEffect!EB153</f>
        <v>0</v>
      </c>
      <c r="EC153" s="142">
        <f>[1]playerSkillEffect!EC153</f>
        <v>0</v>
      </c>
      <c r="ED153" s="142">
        <f>[1]playerSkillEffect!ED153</f>
        <v>0</v>
      </c>
      <c r="EE153" s="142">
        <f>[1]playerSkillEffect!EE153</f>
        <v>0</v>
      </c>
      <c r="EF153" s="142">
        <f>[1]playerSkillEffect!EF153</f>
        <v>0</v>
      </c>
      <c r="EG153" s="142">
        <f>[1]playerSkillEffect!EG153</f>
        <v>0</v>
      </c>
      <c r="EH153" s="142">
        <f>[1]playerSkillEffect!EH153</f>
        <v>0</v>
      </c>
      <c r="EI153" s="142">
        <f>[1]playerSkillEffect!EI153</f>
        <v>0</v>
      </c>
      <c r="EJ153" s="142">
        <f>[1]playerSkillEffect!EJ153</f>
        <v>0</v>
      </c>
      <c r="EK153" s="142">
        <f>[1]playerSkillEffect!EK153</f>
        <v>0</v>
      </c>
      <c r="EL153" s="142">
        <f>[1]playerSkillEffect!EL153</f>
        <v>0</v>
      </c>
      <c r="EM153" s="142">
        <f>[1]playerSkillEffect!EM153</f>
        <v>0</v>
      </c>
      <c r="EN153" s="142">
        <f>[1]playerSkillEffect!EN153</f>
        <v>0</v>
      </c>
      <c r="EO153" s="142">
        <f>[1]playerSkillEffect!EO153</f>
        <v>0</v>
      </c>
      <c r="EP153" s="142">
        <f>[1]playerSkillEffect!EP153</f>
        <v>0</v>
      </c>
      <c r="EQ153" s="142">
        <f>[1]playerSkillEffect!EQ153</f>
        <v>0</v>
      </c>
      <c r="ER153" s="142">
        <f>[1]playerSkillEffect!ER153</f>
        <v>0</v>
      </c>
      <c r="ES153" s="142">
        <f>[1]playerSkillEffect!ES153</f>
        <v>0</v>
      </c>
      <c r="ET153" s="142">
        <f>[1]playerSkillEffect!ET153</f>
        <v>0</v>
      </c>
      <c r="EU153" s="142">
        <f>[1]playerSkillEffect!EU153</f>
        <v>0</v>
      </c>
      <c r="EV153" s="142">
        <f>[1]playerSkillEffect!EV153</f>
        <v>0</v>
      </c>
      <c r="EW153" s="142">
        <f>[1]playerSkillEffect!EW153</f>
        <v>10</v>
      </c>
      <c r="EX153" s="142">
        <f>[1]playerSkillEffect!EX153</f>
        <v>0</v>
      </c>
      <c r="EY153" s="142">
        <f>[1]playerSkillEffect!EY153</f>
        <v>0</v>
      </c>
      <c r="EZ153" s="142">
        <f>[1]playerSkillEffect!EZ153</f>
        <v>100</v>
      </c>
      <c r="FA153" s="142">
        <f>[1]playerSkillEffect!FA153</f>
        <v>0</v>
      </c>
      <c r="FB153" s="142">
        <f>[1]playerSkillEffect!FB153</f>
        <v>0</v>
      </c>
      <c r="FC153" s="142">
        <f>[1]playerSkillEffect!FC153</f>
        <v>0</v>
      </c>
      <c r="FD153" s="142">
        <f>[1]playerSkillEffect!FD153</f>
        <v>0</v>
      </c>
      <c r="FE153" s="142">
        <f>[1]playerSkillEffect!FE153</f>
        <v>0</v>
      </c>
      <c r="FF153" s="142">
        <f>[1]playerSkillEffect!FF153</f>
        <v>0</v>
      </c>
      <c r="FG153" s="142">
        <f>[1]playerSkillEffect!FG153</f>
        <v>2</v>
      </c>
      <c r="FH153" s="142">
        <f>[1]playerSkillEffect!FH153</f>
        <v>0</v>
      </c>
      <c r="FI153" s="142">
        <f>[1]playerSkillEffect!FI153</f>
        <v>20</v>
      </c>
      <c r="FJ153" s="142">
        <f>[1]playerSkillEffect!FJ153</f>
        <v>10</v>
      </c>
      <c r="FK153" s="142">
        <f>[1]playerSkillEffect!FK153</f>
        <v>0</v>
      </c>
      <c r="FL153" s="142">
        <f>[1]playerSkillEffect!FL153</f>
        <v>0</v>
      </c>
      <c r="FM153" s="142">
        <f>[1]playerSkillEffect!FM153</f>
        <v>100</v>
      </c>
      <c r="FN153" s="142">
        <f>[1]playerSkillEffect!FN153</f>
        <v>0</v>
      </c>
      <c r="FO153" s="142">
        <f>[1]playerSkillEffect!FO153</f>
        <v>0</v>
      </c>
      <c r="FP153" s="142">
        <f>[1]playerSkillEffect!FP153</f>
        <v>0</v>
      </c>
      <c r="FQ153" s="142">
        <f>[1]playerSkillEffect!FQ153</f>
        <v>0</v>
      </c>
      <c r="FR153" s="142">
        <f>[1]playerSkillEffect!FR153</f>
        <v>0</v>
      </c>
      <c r="FS153" s="142">
        <f>[1]playerSkillEffect!FS153</f>
        <v>0</v>
      </c>
      <c r="FT153" s="142">
        <f>[1]playerSkillEffect!FT153</f>
        <v>0</v>
      </c>
      <c r="FU153" s="142">
        <f>[1]playerSkillEffect!FU153</f>
        <v>2</v>
      </c>
      <c r="FV153" s="142">
        <f>[1]playerSkillEffect!FV153</f>
        <v>0</v>
      </c>
      <c r="FW153" s="142">
        <f>[1]playerSkillEffect!FW153</f>
        <v>20</v>
      </c>
      <c r="FX153" s="142">
        <f>[1]playerSkillEffect!FX153</f>
        <v>0</v>
      </c>
      <c r="FY153" s="142">
        <f>[1]playerSkillEffect!FY153</f>
        <v>1</v>
      </c>
      <c r="FZ153" s="142">
        <f>[1]playerSkillEffect!FZ153</f>
        <v>0</v>
      </c>
      <c r="GA153" s="142">
        <f>[1]playerSkillEffect!GA153</f>
        <v>0</v>
      </c>
      <c r="GB153" s="142">
        <f>[1]playerSkillEffect!GB153</f>
        <v>0</v>
      </c>
      <c r="GC153" s="142">
        <f>[1]playerSkillEffect!GC153</f>
        <v>0</v>
      </c>
      <c r="GD153" s="142">
        <f>[1]playerSkillEffect!GD153</f>
        <v>0</v>
      </c>
      <c r="GE153" s="142">
        <f>[1]playerSkillEffect!GE153</f>
        <v>0</v>
      </c>
      <c r="GF153" s="142">
        <f>[1]playerSkillEffect!GF153</f>
        <v>0</v>
      </c>
      <c r="GG153" s="142">
        <f>[1]playerSkillEffect!GG153</f>
        <v>0</v>
      </c>
      <c r="GH153" s="142">
        <f>[1]playerSkillEffect!GH153</f>
        <v>0</v>
      </c>
    </row>
    <row r="154" spans="1:190">
      <c r="A154" s="142">
        <f>[1]playerSkillEffect!A154</f>
        <v>490132</v>
      </c>
      <c r="B154" s="142" t="str">
        <f>[1]playerSkillEffect!B154</f>
        <v>鹰眼洞察</v>
      </c>
      <c r="C154" s="142">
        <f>[1]playerSkillEffect!C154</f>
        <v>3</v>
      </c>
      <c r="D154" s="142">
        <f>[1]playerSkillEffect!D154</f>
        <v>0</v>
      </c>
      <c r="E154" s="142">
        <f>[1]playerSkillEffect!E154</f>
        <v>0</v>
      </c>
      <c r="F154" s="142">
        <f>[1]playerSkillEffect!F154</f>
        <v>3</v>
      </c>
      <c r="G154" s="142">
        <f>[1]playerSkillEffect!G154</f>
        <v>2</v>
      </c>
      <c r="H154" s="142">
        <f>[1]playerSkillEffect!H154</f>
        <v>2</v>
      </c>
      <c r="I154" s="142">
        <f>[1]playerSkillEffect!I154</f>
        <v>0</v>
      </c>
      <c r="J154" s="142">
        <f>[1]playerSkillEffect!J154</f>
        <v>0</v>
      </c>
      <c r="K154" s="142">
        <f>[1]playerSkillEffect!K154</f>
        <v>0</v>
      </c>
      <c r="L154" s="142">
        <f>[1]playerSkillEffect!L154</f>
        <v>0</v>
      </c>
      <c r="M154" s="142">
        <f>[1]playerSkillEffect!M154</f>
        <v>0</v>
      </c>
      <c r="N154" s="142" t="str">
        <f>[1]playerSkillEffect!N154</f>
        <v>PLAYERSKILL_49013</v>
      </c>
      <c r="O154" s="142" t="str">
        <f>[1]playerSkillEffect!O154</f>
        <v>PLAYERSKILLDES_490132</v>
      </c>
      <c r="P154" s="142" t="str">
        <f>[1]playerSkillEffect!P154</f>
        <v>PLAYERSKILLDES2_490132</v>
      </c>
      <c r="Q154" s="142" t="str">
        <f>[1]playerSkillEffect!Q154</f>
        <v>PLAYERSKILLDES3_490132</v>
      </c>
      <c r="R154" s="142">
        <f>[1]playerSkillEffect!R154</f>
        <v>0</v>
      </c>
      <c r="S154" s="142" t="str">
        <f>[1]playerSkillEffect!S154</f>
        <v>ps_yingyandongcha</v>
      </c>
      <c r="T154" s="142">
        <f>[1]playerSkillEffect!T154</f>
        <v>100</v>
      </c>
      <c r="U154" s="142">
        <f>[1]playerSkillEffect!U154</f>
        <v>0</v>
      </c>
      <c r="V154" s="142">
        <f>[1]playerSkillEffect!V154</f>
        <v>0</v>
      </c>
      <c r="W154" s="142">
        <f>[1]playerSkillEffect!W154</f>
        <v>0</v>
      </c>
      <c r="X154" s="142">
        <f>[1]playerSkillEffect!X154</f>
        <v>0</v>
      </c>
      <c r="Y154" s="142">
        <f>[1]playerSkillEffect!Y154</f>
        <v>0</v>
      </c>
      <c r="Z154" s="142">
        <f>[1]playerSkillEffect!Z154</f>
        <v>0</v>
      </c>
      <c r="AA154" s="142">
        <f>[1]playerSkillEffect!AA154</f>
        <v>0</v>
      </c>
      <c r="AB154" s="142">
        <f>[1]playerSkillEffect!AB154</f>
        <v>0</v>
      </c>
      <c r="AC154" s="142">
        <f>[1]playerSkillEffect!AC154</f>
        <v>0</v>
      </c>
      <c r="AD154" s="142">
        <f>[1]playerSkillEffect!AD154</f>
        <v>0</v>
      </c>
      <c r="AE154" s="142">
        <f>[1]playerSkillEffect!AE154</f>
        <v>0</v>
      </c>
      <c r="AF154" s="142">
        <f>[1]playerSkillEffect!AF154</f>
        <v>0</v>
      </c>
      <c r="AG154" s="142">
        <f>[1]playerSkillEffect!AG154</f>
        <v>0</v>
      </c>
      <c r="AH154" s="142">
        <f>[1]playerSkillEffect!AH154</f>
        <v>0</v>
      </c>
      <c r="AI154" s="142">
        <f>[1]playerSkillEffect!AI154</f>
        <v>0</v>
      </c>
      <c r="AJ154" s="142">
        <f>[1]playerSkillEffect!AJ154</f>
        <v>0</v>
      </c>
      <c r="AK154" s="142">
        <f>[1]playerSkillEffect!AK154</f>
        <v>0</v>
      </c>
      <c r="AL154" s="142">
        <f>[1]playerSkillEffect!AL154</f>
        <v>0</v>
      </c>
      <c r="AM154" s="142">
        <f>[1]playerSkillEffect!AM154</f>
        <v>0</v>
      </c>
      <c r="AN154" s="142">
        <f>[1]playerSkillEffect!AN154</f>
        <v>0</v>
      </c>
      <c r="AO154" s="142">
        <f>[1]playerSkillEffect!AO154</f>
        <v>0</v>
      </c>
      <c r="AP154" s="142">
        <f>[1]playerSkillEffect!AP154</f>
        <v>12</v>
      </c>
      <c r="AQ154" s="142">
        <f>[1]playerSkillEffect!AQ154</f>
        <v>1</v>
      </c>
      <c r="AR154" s="142">
        <f>[1]playerSkillEffect!AR154</f>
        <v>0</v>
      </c>
      <c r="AS154" s="142">
        <f>[1]playerSkillEffect!AS154</f>
        <v>0</v>
      </c>
      <c r="AT154" s="142" t="str">
        <f>[1]playerSkillEffect!AT154</f>
        <v>[0,0]</v>
      </c>
      <c r="AU154" s="142" t="str">
        <f>[1]playerSkillEffect!AU154</f>
        <v>[0,0]</v>
      </c>
      <c r="AV154" s="142" t="str">
        <f>[1]playerSkillEffect!AV154</f>
        <v>[0,0]</v>
      </c>
      <c r="AW154" s="142">
        <f>[1]playerSkillEffect!AW154</f>
        <v>1</v>
      </c>
      <c r="AX154" s="142">
        <f>[1]playerSkillEffect!AX154</f>
        <v>1</v>
      </c>
      <c r="AY154" s="142">
        <f>[1]playerSkillEffect!AY154</f>
        <v>1</v>
      </c>
      <c r="AZ154" s="142" t="str">
        <f>[1]playerSkillEffect!AZ154</f>
        <v/>
      </c>
      <c r="BA154" s="142">
        <f>[1]playerSkillEffect!BA154</f>
        <v>0</v>
      </c>
      <c r="BB154" s="142">
        <f>[1]playerSkillEffect!BB154</f>
        <v>1</v>
      </c>
      <c r="BC154" s="142">
        <f>[1]playerSkillEffect!BC154</f>
        <v>0</v>
      </c>
      <c r="BD154" s="142" t="str">
        <f>[1]playerSkillEffect!BD154</f>
        <v/>
      </c>
      <c r="BE154" s="142" t="str">
        <f>[1]playerSkillEffect!BE154</f>
        <v/>
      </c>
      <c r="BF154" s="142" t="str">
        <f>[1]playerSkillEffect!BF154</f>
        <v/>
      </c>
      <c r="BG154" s="142" t="str">
        <f>[1]playerSkillEffect!BG154</f>
        <v/>
      </c>
      <c r="BH154" s="142">
        <f>[1]playerSkillEffect!BH154</f>
        <v>100</v>
      </c>
      <c r="BI154" s="142">
        <f>[1]playerSkillEffect!BI154</f>
        <v>0</v>
      </c>
      <c r="BJ154" s="142">
        <f>[1]playerSkillEffect!BJ154</f>
        <v>0</v>
      </c>
      <c r="BK154" s="142">
        <f>[1]playerSkillEffect!BK154</f>
        <v>1</v>
      </c>
      <c r="BL154" s="142">
        <f>[1]playerSkillEffect!BL154</f>
        <v>2000</v>
      </c>
      <c r="BM154" s="142">
        <f>[1]playerSkillEffect!BM154</f>
        <v>1</v>
      </c>
      <c r="BN154" s="142">
        <f>[1]playerSkillEffect!BN154</f>
        <v>0</v>
      </c>
      <c r="BO154" s="142">
        <f>[1]playerSkillEffect!BO154</f>
        <v>0</v>
      </c>
      <c r="BP154" s="142" t="str">
        <f>[1]playerSkillEffect!BP154</f>
        <v>[0,0]</v>
      </c>
      <c r="BQ154" s="142">
        <f>[1]playerSkillEffect!BQ154</f>
        <v>0</v>
      </c>
      <c r="BR154" s="142">
        <f>[1]playerSkillEffect!BR154</f>
        <v>0</v>
      </c>
      <c r="BS154" s="142" t="str">
        <f>[1]playerSkillEffect!BS154</f>
        <v/>
      </c>
      <c r="BT154" s="142">
        <f>[1]playerSkillEffect!BT154</f>
        <v>0</v>
      </c>
      <c r="BU154" s="142" t="str">
        <f>[1]playerSkillEffect!BU154</f>
        <v/>
      </c>
      <c r="BV154" s="142">
        <f>[1]playerSkillEffect!BV154</f>
        <v>0</v>
      </c>
      <c r="BW154" s="142" t="str">
        <f>[1]playerSkillEffect!BW154</f>
        <v/>
      </c>
      <c r="BX154" s="142">
        <f>[1]playerSkillEffect!BX154</f>
        <v>2</v>
      </c>
      <c r="BY154" s="142" t="str">
        <f>[1]playerSkillEffect!BY154</f>
        <v/>
      </c>
      <c r="BZ154" s="142" t="str">
        <f>[1]playerSkillEffect!BZ154</f>
        <v/>
      </c>
      <c r="CA154" s="142">
        <f>[1]playerSkillEffect!CA154</f>
        <v>4490132</v>
      </c>
      <c r="CB154" s="142" t="str">
        <f>[1]playerSkillEffect!CB154</f>
        <v>[100,0]</v>
      </c>
      <c r="CC154" s="142">
        <f>[1]playerSkillEffect!CC154</f>
        <v>0</v>
      </c>
      <c r="CD154" s="142">
        <f>[1]playerSkillEffect!CD154</f>
        <v>0</v>
      </c>
      <c r="CE154" s="142" t="str">
        <f>[1]playerSkillEffect!CE154</f>
        <v/>
      </c>
      <c r="CF154" s="142" t="str">
        <f>[1]playerSkillEffect!CF154</f>
        <v/>
      </c>
      <c r="CG154" s="142" t="str">
        <f>[1]playerSkillEffect!CG154</f>
        <v/>
      </c>
      <c r="CH154" s="142" t="str">
        <f>[1]playerSkillEffect!CH154</f>
        <v/>
      </c>
      <c r="CI154" s="142" t="str">
        <f>[1]playerSkillEffect!CI154</f>
        <v/>
      </c>
      <c r="CJ154" s="142">
        <f>[1]playerSkillEffect!CJ154</f>
        <v>0</v>
      </c>
      <c r="CK154" s="142">
        <f>[1]playerSkillEffect!CK154</f>
        <v>0</v>
      </c>
      <c r="CL154" s="142">
        <f>[1]playerSkillEffect!CL154</f>
        <v>0</v>
      </c>
      <c r="CM154" s="142">
        <f>[1]playerSkillEffect!CM154</f>
        <v>0</v>
      </c>
      <c r="CN154" s="142">
        <f>[1]playerSkillEffect!CN154</f>
        <v>0</v>
      </c>
      <c r="CO154" s="142">
        <f>[1]playerSkillEffect!CO154</f>
        <v>0</v>
      </c>
      <c r="CP154" s="142">
        <f>[1]playerSkillEffect!CP154</f>
        <v>0</v>
      </c>
      <c r="CQ154" s="142">
        <f>[1]playerSkillEffect!CQ154</f>
        <v>0</v>
      </c>
      <c r="CR154" s="142">
        <f>[1]playerSkillEffect!CR154</f>
        <v>0</v>
      </c>
      <c r="CS154" s="142">
        <f>[1]playerSkillEffect!CS154</f>
        <v>0</v>
      </c>
      <c r="CT154" s="142">
        <f>[1]playerSkillEffect!CT154</f>
        <v>0</v>
      </c>
      <c r="CU154" s="142">
        <f>[1]playerSkillEffect!CU154</f>
        <v>0</v>
      </c>
      <c r="CV154" s="142">
        <f>[1]playerSkillEffect!CV154</f>
        <v>0</v>
      </c>
      <c r="CW154" s="142">
        <f>[1]playerSkillEffect!CW154</f>
        <v>0</v>
      </c>
      <c r="CX154" s="142">
        <f>[1]playerSkillEffect!CX154</f>
        <v>0</v>
      </c>
      <c r="CY154" s="142">
        <f>[1]playerSkillEffect!CY154</f>
        <v>0</v>
      </c>
      <c r="CZ154" s="142">
        <f>[1]playerSkillEffect!CZ154</f>
        <v>0</v>
      </c>
      <c r="DA154" s="142">
        <f>[1]playerSkillEffect!DA154</f>
        <v>0</v>
      </c>
      <c r="DB154" s="142">
        <f>[1]playerSkillEffect!DB154</f>
        <v>0</v>
      </c>
      <c r="DC154" s="142">
        <f>[1]playerSkillEffect!DC154</f>
        <v>0</v>
      </c>
      <c r="DD154" s="142">
        <f>[1]playerSkillEffect!DD154</f>
        <v>0</v>
      </c>
      <c r="DE154" s="142">
        <f>[1]playerSkillEffect!DE154</f>
        <v>0</v>
      </c>
      <c r="DF154" s="142">
        <f>[1]playerSkillEffect!DF154</f>
        <v>0</v>
      </c>
      <c r="DG154" s="142">
        <f>[1]playerSkillEffect!DG154</f>
        <v>0</v>
      </c>
      <c r="DH154" s="142">
        <f>[1]playerSkillEffect!DH154</f>
        <v>0</v>
      </c>
      <c r="DI154" s="142">
        <f>[1]playerSkillEffect!DI154</f>
        <v>0</v>
      </c>
      <c r="DJ154" s="142">
        <f>[1]playerSkillEffect!DJ154</f>
        <v>0</v>
      </c>
      <c r="DK154" s="142">
        <f>[1]playerSkillEffect!DK154</f>
        <v>0</v>
      </c>
      <c r="DL154" s="142">
        <f>[1]playerSkillEffect!DL154</f>
        <v>0</v>
      </c>
      <c r="DM154" s="142">
        <f>[1]playerSkillEffect!DM154</f>
        <v>0</v>
      </c>
      <c r="DN154" s="142">
        <f>[1]playerSkillEffect!DN154</f>
        <v>0</v>
      </c>
      <c r="DO154" s="142">
        <f>[1]playerSkillEffect!DO154</f>
        <v>0</v>
      </c>
      <c r="DP154" s="142">
        <f>[1]playerSkillEffect!DP154</f>
        <v>0</v>
      </c>
      <c r="DQ154" s="142">
        <f>[1]playerSkillEffect!DQ154</f>
        <v>0</v>
      </c>
      <c r="DR154" s="142">
        <f>[1]playerSkillEffect!DR154</f>
        <v>0</v>
      </c>
      <c r="DS154" s="142">
        <f>[1]playerSkillEffect!DS154</f>
        <v>0</v>
      </c>
      <c r="DT154" s="142">
        <f>[1]playerSkillEffect!DT154</f>
        <v>0</v>
      </c>
      <c r="DU154" s="142">
        <f>[1]playerSkillEffect!DU154</f>
        <v>0</v>
      </c>
      <c r="DV154" s="142">
        <f>[1]playerSkillEffect!DV154</f>
        <v>0</v>
      </c>
      <c r="DW154" s="142">
        <f>[1]playerSkillEffect!DW154</f>
        <v>0</v>
      </c>
      <c r="DX154" s="142">
        <f>[1]playerSkillEffect!DX154</f>
        <v>0</v>
      </c>
      <c r="DY154" s="142">
        <f>[1]playerSkillEffect!DY154</f>
        <v>0</v>
      </c>
      <c r="DZ154" s="142">
        <f>[1]playerSkillEffect!DZ154</f>
        <v>0</v>
      </c>
      <c r="EA154" s="142">
        <f>[1]playerSkillEffect!EA154</f>
        <v>0</v>
      </c>
      <c r="EB154" s="142">
        <f>[1]playerSkillEffect!EB154</f>
        <v>0</v>
      </c>
      <c r="EC154" s="142">
        <f>[1]playerSkillEffect!EC154</f>
        <v>0</v>
      </c>
      <c r="ED154" s="142">
        <f>[1]playerSkillEffect!ED154</f>
        <v>0</v>
      </c>
      <c r="EE154" s="142">
        <f>[1]playerSkillEffect!EE154</f>
        <v>0</v>
      </c>
      <c r="EF154" s="142">
        <f>[1]playerSkillEffect!EF154</f>
        <v>0</v>
      </c>
      <c r="EG154" s="142">
        <f>[1]playerSkillEffect!EG154</f>
        <v>0</v>
      </c>
      <c r="EH154" s="142">
        <f>[1]playerSkillEffect!EH154</f>
        <v>0</v>
      </c>
      <c r="EI154" s="142">
        <f>[1]playerSkillEffect!EI154</f>
        <v>0</v>
      </c>
      <c r="EJ154" s="142">
        <f>[1]playerSkillEffect!EJ154</f>
        <v>0</v>
      </c>
      <c r="EK154" s="142">
        <f>[1]playerSkillEffect!EK154</f>
        <v>0</v>
      </c>
      <c r="EL154" s="142">
        <f>[1]playerSkillEffect!EL154</f>
        <v>0</v>
      </c>
      <c r="EM154" s="142">
        <f>[1]playerSkillEffect!EM154</f>
        <v>0</v>
      </c>
      <c r="EN154" s="142">
        <f>[1]playerSkillEffect!EN154</f>
        <v>0</v>
      </c>
      <c r="EO154" s="142">
        <f>[1]playerSkillEffect!EO154</f>
        <v>0</v>
      </c>
      <c r="EP154" s="142">
        <f>[1]playerSkillEffect!EP154</f>
        <v>0</v>
      </c>
      <c r="EQ154" s="142">
        <f>[1]playerSkillEffect!EQ154</f>
        <v>0</v>
      </c>
      <c r="ER154" s="142">
        <f>[1]playerSkillEffect!ER154</f>
        <v>0</v>
      </c>
      <c r="ES154" s="142">
        <f>[1]playerSkillEffect!ES154</f>
        <v>0</v>
      </c>
      <c r="ET154" s="142">
        <f>[1]playerSkillEffect!ET154</f>
        <v>0</v>
      </c>
      <c r="EU154" s="142">
        <f>[1]playerSkillEffect!EU154</f>
        <v>0</v>
      </c>
      <c r="EV154" s="142">
        <f>[1]playerSkillEffect!EV154</f>
        <v>0</v>
      </c>
      <c r="EW154" s="142">
        <f>[1]playerSkillEffect!EW154</f>
        <v>10</v>
      </c>
      <c r="EX154" s="142">
        <f>[1]playerSkillEffect!EX154</f>
        <v>0</v>
      </c>
      <c r="EY154" s="142">
        <f>[1]playerSkillEffect!EY154</f>
        <v>0</v>
      </c>
      <c r="EZ154" s="142">
        <f>[1]playerSkillEffect!EZ154</f>
        <v>100</v>
      </c>
      <c r="FA154" s="142">
        <f>[1]playerSkillEffect!FA154</f>
        <v>0</v>
      </c>
      <c r="FB154" s="142">
        <f>[1]playerSkillEffect!FB154</f>
        <v>0</v>
      </c>
      <c r="FC154" s="142">
        <f>[1]playerSkillEffect!FC154</f>
        <v>0</v>
      </c>
      <c r="FD154" s="142">
        <f>[1]playerSkillEffect!FD154</f>
        <v>0</v>
      </c>
      <c r="FE154" s="142">
        <f>[1]playerSkillEffect!FE154</f>
        <v>0</v>
      </c>
      <c r="FF154" s="142">
        <f>[1]playerSkillEffect!FF154</f>
        <v>0</v>
      </c>
      <c r="FG154" s="142">
        <f>[1]playerSkillEffect!FG154</f>
        <v>2</v>
      </c>
      <c r="FH154" s="142">
        <f>[1]playerSkillEffect!FH154</f>
        <v>0</v>
      </c>
      <c r="FI154" s="142">
        <f>[1]playerSkillEffect!FI154</f>
        <v>20</v>
      </c>
      <c r="FJ154" s="142">
        <f>[1]playerSkillEffect!FJ154</f>
        <v>10</v>
      </c>
      <c r="FK154" s="142">
        <f>[1]playerSkillEffect!FK154</f>
        <v>0</v>
      </c>
      <c r="FL154" s="142">
        <f>[1]playerSkillEffect!FL154</f>
        <v>0</v>
      </c>
      <c r="FM154" s="142">
        <f>[1]playerSkillEffect!FM154</f>
        <v>100</v>
      </c>
      <c r="FN154" s="142">
        <f>[1]playerSkillEffect!FN154</f>
        <v>0</v>
      </c>
      <c r="FO154" s="142">
        <f>[1]playerSkillEffect!FO154</f>
        <v>0</v>
      </c>
      <c r="FP154" s="142">
        <f>[1]playerSkillEffect!FP154</f>
        <v>0</v>
      </c>
      <c r="FQ154" s="142">
        <f>[1]playerSkillEffect!FQ154</f>
        <v>0</v>
      </c>
      <c r="FR154" s="142">
        <f>[1]playerSkillEffect!FR154</f>
        <v>0</v>
      </c>
      <c r="FS154" s="142">
        <f>[1]playerSkillEffect!FS154</f>
        <v>0</v>
      </c>
      <c r="FT154" s="142">
        <f>[1]playerSkillEffect!FT154</f>
        <v>0</v>
      </c>
      <c r="FU154" s="142">
        <f>[1]playerSkillEffect!FU154</f>
        <v>2</v>
      </c>
      <c r="FV154" s="142">
        <f>[1]playerSkillEffect!FV154</f>
        <v>0</v>
      </c>
      <c r="FW154" s="142">
        <f>[1]playerSkillEffect!FW154</f>
        <v>20</v>
      </c>
      <c r="FX154" s="142">
        <f>[1]playerSkillEffect!FX154</f>
        <v>0</v>
      </c>
      <c r="FY154" s="142">
        <f>[1]playerSkillEffect!FY154</f>
        <v>1</v>
      </c>
      <c r="FZ154" s="142">
        <f>[1]playerSkillEffect!FZ154</f>
        <v>0</v>
      </c>
      <c r="GA154" s="142">
        <f>[1]playerSkillEffect!GA154</f>
        <v>0</v>
      </c>
      <c r="GB154" s="142">
        <f>[1]playerSkillEffect!GB154</f>
        <v>0</v>
      </c>
      <c r="GC154" s="142">
        <f>[1]playerSkillEffect!GC154</f>
        <v>0</v>
      </c>
      <c r="GD154" s="142">
        <f>[1]playerSkillEffect!GD154</f>
        <v>0</v>
      </c>
      <c r="GE154" s="142">
        <f>[1]playerSkillEffect!GE154</f>
        <v>0</v>
      </c>
      <c r="GF154" s="142">
        <f>[1]playerSkillEffect!GF154</f>
        <v>0</v>
      </c>
      <c r="GG154" s="142">
        <f>[1]playerSkillEffect!GG154</f>
        <v>0</v>
      </c>
      <c r="GH154" s="142">
        <f>[1]playerSkillEffect!GH154</f>
        <v>0</v>
      </c>
    </row>
    <row r="155" spans="1:190">
      <c r="A155" s="142">
        <f>[1]playerSkillEffect!A155</f>
        <v>490133</v>
      </c>
      <c r="B155" s="142" t="str">
        <f>[1]playerSkillEffect!B155</f>
        <v>鹰眼洞察</v>
      </c>
      <c r="C155" s="142">
        <f>[1]playerSkillEffect!C155</f>
        <v>3</v>
      </c>
      <c r="D155" s="142">
        <f>[1]playerSkillEffect!D155</f>
        <v>0</v>
      </c>
      <c r="E155" s="142">
        <f>[1]playerSkillEffect!E155</f>
        <v>0</v>
      </c>
      <c r="F155" s="142">
        <f>[1]playerSkillEffect!F155</f>
        <v>3</v>
      </c>
      <c r="G155" s="142">
        <f>[1]playerSkillEffect!G155</f>
        <v>2</v>
      </c>
      <c r="H155" s="142">
        <f>[1]playerSkillEffect!H155</f>
        <v>2</v>
      </c>
      <c r="I155" s="142">
        <f>[1]playerSkillEffect!I155</f>
        <v>0</v>
      </c>
      <c r="J155" s="142">
        <f>[1]playerSkillEffect!J155</f>
        <v>0</v>
      </c>
      <c r="K155" s="142">
        <f>[1]playerSkillEffect!K155</f>
        <v>0</v>
      </c>
      <c r="L155" s="142">
        <f>[1]playerSkillEffect!L155</f>
        <v>0</v>
      </c>
      <c r="M155" s="142">
        <f>[1]playerSkillEffect!M155</f>
        <v>0</v>
      </c>
      <c r="N155" s="142" t="str">
        <f>[1]playerSkillEffect!N155</f>
        <v>PLAYERSKILL_49013</v>
      </c>
      <c r="O155" s="142" t="str">
        <f>[1]playerSkillEffect!O155</f>
        <v>PLAYERSKILLDES_490133</v>
      </c>
      <c r="P155" s="142" t="str">
        <f>[1]playerSkillEffect!P155</f>
        <v>PLAYERSKILLDES2_490133</v>
      </c>
      <c r="Q155" s="142" t="str">
        <f>[1]playerSkillEffect!Q155</f>
        <v>PLAYERSKILLDES3_490133</v>
      </c>
      <c r="R155" s="142">
        <f>[1]playerSkillEffect!R155</f>
        <v>0</v>
      </c>
      <c r="S155" s="142" t="str">
        <f>[1]playerSkillEffect!S155</f>
        <v>ps_yingyandongcha</v>
      </c>
      <c r="T155" s="142">
        <f>[1]playerSkillEffect!T155</f>
        <v>100</v>
      </c>
      <c r="U155" s="142">
        <f>[1]playerSkillEffect!U155</f>
        <v>0</v>
      </c>
      <c r="V155" s="142">
        <f>[1]playerSkillEffect!V155</f>
        <v>0</v>
      </c>
      <c r="W155" s="142">
        <f>[1]playerSkillEffect!W155</f>
        <v>0</v>
      </c>
      <c r="X155" s="142">
        <f>[1]playerSkillEffect!X155</f>
        <v>0</v>
      </c>
      <c r="Y155" s="142">
        <f>[1]playerSkillEffect!Y155</f>
        <v>0</v>
      </c>
      <c r="Z155" s="142">
        <f>[1]playerSkillEffect!Z155</f>
        <v>0</v>
      </c>
      <c r="AA155" s="142">
        <f>[1]playerSkillEffect!AA155</f>
        <v>0</v>
      </c>
      <c r="AB155" s="142">
        <f>[1]playerSkillEffect!AB155</f>
        <v>0</v>
      </c>
      <c r="AC155" s="142">
        <f>[1]playerSkillEffect!AC155</f>
        <v>0</v>
      </c>
      <c r="AD155" s="142">
        <f>[1]playerSkillEffect!AD155</f>
        <v>0</v>
      </c>
      <c r="AE155" s="142">
        <f>[1]playerSkillEffect!AE155</f>
        <v>0</v>
      </c>
      <c r="AF155" s="142">
        <f>[1]playerSkillEffect!AF155</f>
        <v>0</v>
      </c>
      <c r="AG155" s="142">
        <f>[1]playerSkillEffect!AG155</f>
        <v>0</v>
      </c>
      <c r="AH155" s="142">
        <f>[1]playerSkillEffect!AH155</f>
        <v>0</v>
      </c>
      <c r="AI155" s="142">
        <f>[1]playerSkillEffect!AI155</f>
        <v>0</v>
      </c>
      <c r="AJ155" s="142">
        <f>[1]playerSkillEffect!AJ155</f>
        <v>0</v>
      </c>
      <c r="AK155" s="142">
        <f>[1]playerSkillEffect!AK155</f>
        <v>0</v>
      </c>
      <c r="AL155" s="142">
        <f>[1]playerSkillEffect!AL155</f>
        <v>0</v>
      </c>
      <c r="AM155" s="142">
        <f>[1]playerSkillEffect!AM155</f>
        <v>0</v>
      </c>
      <c r="AN155" s="142">
        <f>[1]playerSkillEffect!AN155</f>
        <v>0</v>
      </c>
      <c r="AO155" s="142">
        <f>[1]playerSkillEffect!AO155</f>
        <v>0</v>
      </c>
      <c r="AP155" s="142">
        <f>[1]playerSkillEffect!AP155</f>
        <v>12</v>
      </c>
      <c r="AQ155" s="142">
        <f>[1]playerSkillEffect!AQ155</f>
        <v>1</v>
      </c>
      <c r="AR155" s="142">
        <f>[1]playerSkillEffect!AR155</f>
        <v>0</v>
      </c>
      <c r="AS155" s="142">
        <f>[1]playerSkillEffect!AS155</f>
        <v>0</v>
      </c>
      <c r="AT155" s="142" t="str">
        <f>[1]playerSkillEffect!AT155</f>
        <v>[0,0]</v>
      </c>
      <c r="AU155" s="142" t="str">
        <f>[1]playerSkillEffect!AU155</f>
        <v>[0,0]</v>
      </c>
      <c r="AV155" s="142" t="str">
        <f>[1]playerSkillEffect!AV155</f>
        <v>[0,0]</v>
      </c>
      <c r="AW155" s="142">
        <f>[1]playerSkillEffect!AW155</f>
        <v>1</v>
      </c>
      <c r="AX155" s="142">
        <f>[1]playerSkillEffect!AX155</f>
        <v>1</v>
      </c>
      <c r="AY155" s="142">
        <f>[1]playerSkillEffect!AY155</f>
        <v>1</v>
      </c>
      <c r="AZ155" s="142" t="str">
        <f>[1]playerSkillEffect!AZ155</f>
        <v/>
      </c>
      <c r="BA155" s="142">
        <f>[1]playerSkillEffect!BA155</f>
        <v>0</v>
      </c>
      <c r="BB155" s="142">
        <f>[1]playerSkillEffect!BB155</f>
        <v>1</v>
      </c>
      <c r="BC155" s="142">
        <f>[1]playerSkillEffect!BC155</f>
        <v>0</v>
      </c>
      <c r="BD155" s="142" t="str">
        <f>[1]playerSkillEffect!BD155</f>
        <v/>
      </c>
      <c r="BE155" s="142" t="str">
        <f>[1]playerSkillEffect!BE155</f>
        <v/>
      </c>
      <c r="BF155" s="142" t="str">
        <f>[1]playerSkillEffect!BF155</f>
        <v/>
      </c>
      <c r="BG155" s="142" t="str">
        <f>[1]playerSkillEffect!BG155</f>
        <v/>
      </c>
      <c r="BH155" s="142">
        <f>[1]playerSkillEffect!BH155</f>
        <v>100</v>
      </c>
      <c r="BI155" s="142">
        <f>[1]playerSkillEffect!BI155</f>
        <v>0</v>
      </c>
      <c r="BJ155" s="142">
        <f>[1]playerSkillEffect!BJ155</f>
        <v>0</v>
      </c>
      <c r="BK155" s="142">
        <f>[1]playerSkillEffect!BK155</f>
        <v>1</v>
      </c>
      <c r="BL155" s="142">
        <f>[1]playerSkillEffect!BL155</f>
        <v>2000</v>
      </c>
      <c r="BM155" s="142">
        <f>[1]playerSkillEffect!BM155</f>
        <v>1</v>
      </c>
      <c r="BN155" s="142">
        <f>[1]playerSkillEffect!BN155</f>
        <v>0</v>
      </c>
      <c r="BO155" s="142">
        <f>[1]playerSkillEffect!BO155</f>
        <v>0</v>
      </c>
      <c r="BP155" s="142" t="str">
        <f>[1]playerSkillEffect!BP155</f>
        <v>[0,0]</v>
      </c>
      <c r="BQ155" s="142">
        <f>[1]playerSkillEffect!BQ155</f>
        <v>0</v>
      </c>
      <c r="BR155" s="142">
        <f>[1]playerSkillEffect!BR155</f>
        <v>0</v>
      </c>
      <c r="BS155" s="142" t="str">
        <f>[1]playerSkillEffect!BS155</f>
        <v/>
      </c>
      <c r="BT155" s="142">
        <f>[1]playerSkillEffect!BT155</f>
        <v>0</v>
      </c>
      <c r="BU155" s="142" t="str">
        <f>[1]playerSkillEffect!BU155</f>
        <v/>
      </c>
      <c r="BV155" s="142">
        <f>[1]playerSkillEffect!BV155</f>
        <v>0</v>
      </c>
      <c r="BW155" s="142" t="str">
        <f>[1]playerSkillEffect!BW155</f>
        <v/>
      </c>
      <c r="BX155" s="142">
        <f>[1]playerSkillEffect!BX155</f>
        <v>2</v>
      </c>
      <c r="BY155" s="142" t="str">
        <f>[1]playerSkillEffect!BY155</f>
        <v/>
      </c>
      <c r="BZ155" s="142" t="str">
        <f>[1]playerSkillEffect!BZ155</f>
        <v/>
      </c>
      <c r="CA155" s="142">
        <f>[1]playerSkillEffect!CA155</f>
        <v>4490133</v>
      </c>
      <c r="CB155" s="142" t="str">
        <f>[1]playerSkillEffect!CB155</f>
        <v>[100,0]</v>
      </c>
      <c r="CC155" s="142">
        <f>[1]playerSkillEffect!CC155</f>
        <v>0</v>
      </c>
      <c r="CD155" s="142">
        <f>[1]playerSkillEffect!CD155</f>
        <v>0</v>
      </c>
      <c r="CE155" s="142" t="str">
        <f>[1]playerSkillEffect!CE155</f>
        <v/>
      </c>
      <c r="CF155" s="142" t="str">
        <f>[1]playerSkillEffect!CF155</f>
        <v/>
      </c>
      <c r="CG155" s="142" t="str">
        <f>[1]playerSkillEffect!CG155</f>
        <v/>
      </c>
      <c r="CH155" s="142" t="str">
        <f>[1]playerSkillEffect!CH155</f>
        <v/>
      </c>
      <c r="CI155" s="142" t="str">
        <f>[1]playerSkillEffect!CI155</f>
        <v/>
      </c>
      <c r="CJ155" s="142">
        <f>[1]playerSkillEffect!CJ155</f>
        <v>0</v>
      </c>
      <c r="CK155" s="142">
        <f>[1]playerSkillEffect!CK155</f>
        <v>0</v>
      </c>
      <c r="CL155" s="142">
        <f>[1]playerSkillEffect!CL155</f>
        <v>0</v>
      </c>
      <c r="CM155" s="142">
        <f>[1]playerSkillEffect!CM155</f>
        <v>0</v>
      </c>
      <c r="CN155" s="142">
        <f>[1]playerSkillEffect!CN155</f>
        <v>0</v>
      </c>
      <c r="CO155" s="142">
        <f>[1]playerSkillEffect!CO155</f>
        <v>0</v>
      </c>
      <c r="CP155" s="142">
        <f>[1]playerSkillEffect!CP155</f>
        <v>0</v>
      </c>
      <c r="CQ155" s="142">
        <f>[1]playerSkillEffect!CQ155</f>
        <v>0</v>
      </c>
      <c r="CR155" s="142">
        <f>[1]playerSkillEffect!CR155</f>
        <v>0</v>
      </c>
      <c r="CS155" s="142">
        <f>[1]playerSkillEffect!CS155</f>
        <v>0</v>
      </c>
      <c r="CT155" s="142">
        <f>[1]playerSkillEffect!CT155</f>
        <v>0</v>
      </c>
      <c r="CU155" s="142">
        <f>[1]playerSkillEffect!CU155</f>
        <v>0</v>
      </c>
      <c r="CV155" s="142">
        <f>[1]playerSkillEffect!CV155</f>
        <v>0</v>
      </c>
      <c r="CW155" s="142">
        <f>[1]playerSkillEffect!CW155</f>
        <v>0</v>
      </c>
      <c r="CX155" s="142">
        <f>[1]playerSkillEffect!CX155</f>
        <v>0</v>
      </c>
      <c r="CY155" s="142">
        <f>[1]playerSkillEffect!CY155</f>
        <v>0</v>
      </c>
      <c r="CZ155" s="142">
        <f>[1]playerSkillEffect!CZ155</f>
        <v>0</v>
      </c>
      <c r="DA155" s="142">
        <f>[1]playerSkillEffect!DA155</f>
        <v>0</v>
      </c>
      <c r="DB155" s="142">
        <f>[1]playerSkillEffect!DB155</f>
        <v>0</v>
      </c>
      <c r="DC155" s="142">
        <f>[1]playerSkillEffect!DC155</f>
        <v>0</v>
      </c>
      <c r="DD155" s="142">
        <f>[1]playerSkillEffect!DD155</f>
        <v>0</v>
      </c>
      <c r="DE155" s="142">
        <f>[1]playerSkillEffect!DE155</f>
        <v>0</v>
      </c>
      <c r="DF155" s="142">
        <f>[1]playerSkillEffect!DF155</f>
        <v>0</v>
      </c>
      <c r="DG155" s="142">
        <f>[1]playerSkillEffect!DG155</f>
        <v>0</v>
      </c>
      <c r="DH155" s="142">
        <f>[1]playerSkillEffect!DH155</f>
        <v>0</v>
      </c>
      <c r="DI155" s="142">
        <f>[1]playerSkillEffect!DI155</f>
        <v>0</v>
      </c>
      <c r="DJ155" s="142">
        <f>[1]playerSkillEffect!DJ155</f>
        <v>0</v>
      </c>
      <c r="DK155" s="142">
        <f>[1]playerSkillEffect!DK155</f>
        <v>0</v>
      </c>
      <c r="DL155" s="142">
        <f>[1]playerSkillEffect!DL155</f>
        <v>0</v>
      </c>
      <c r="DM155" s="142">
        <f>[1]playerSkillEffect!DM155</f>
        <v>0</v>
      </c>
      <c r="DN155" s="142">
        <f>[1]playerSkillEffect!DN155</f>
        <v>0</v>
      </c>
      <c r="DO155" s="142">
        <f>[1]playerSkillEffect!DO155</f>
        <v>0</v>
      </c>
      <c r="DP155" s="142">
        <f>[1]playerSkillEffect!DP155</f>
        <v>0</v>
      </c>
      <c r="DQ155" s="142">
        <f>[1]playerSkillEffect!DQ155</f>
        <v>0</v>
      </c>
      <c r="DR155" s="142">
        <f>[1]playerSkillEffect!DR155</f>
        <v>0</v>
      </c>
      <c r="DS155" s="142">
        <f>[1]playerSkillEffect!DS155</f>
        <v>0</v>
      </c>
      <c r="DT155" s="142">
        <f>[1]playerSkillEffect!DT155</f>
        <v>0</v>
      </c>
      <c r="DU155" s="142">
        <f>[1]playerSkillEffect!DU155</f>
        <v>0</v>
      </c>
      <c r="DV155" s="142">
        <f>[1]playerSkillEffect!DV155</f>
        <v>0</v>
      </c>
      <c r="DW155" s="142">
        <f>[1]playerSkillEffect!DW155</f>
        <v>0</v>
      </c>
      <c r="DX155" s="142">
        <f>[1]playerSkillEffect!DX155</f>
        <v>0</v>
      </c>
      <c r="DY155" s="142">
        <f>[1]playerSkillEffect!DY155</f>
        <v>0</v>
      </c>
      <c r="DZ155" s="142">
        <f>[1]playerSkillEffect!DZ155</f>
        <v>0</v>
      </c>
      <c r="EA155" s="142">
        <f>[1]playerSkillEffect!EA155</f>
        <v>0</v>
      </c>
      <c r="EB155" s="142">
        <f>[1]playerSkillEffect!EB155</f>
        <v>0</v>
      </c>
      <c r="EC155" s="142">
        <f>[1]playerSkillEffect!EC155</f>
        <v>0</v>
      </c>
      <c r="ED155" s="142">
        <f>[1]playerSkillEffect!ED155</f>
        <v>0</v>
      </c>
      <c r="EE155" s="142">
        <f>[1]playerSkillEffect!EE155</f>
        <v>0</v>
      </c>
      <c r="EF155" s="142">
        <f>[1]playerSkillEffect!EF155</f>
        <v>0</v>
      </c>
      <c r="EG155" s="142">
        <f>[1]playerSkillEffect!EG155</f>
        <v>0</v>
      </c>
      <c r="EH155" s="142">
        <f>[1]playerSkillEffect!EH155</f>
        <v>0</v>
      </c>
      <c r="EI155" s="142">
        <f>[1]playerSkillEffect!EI155</f>
        <v>0</v>
      </c>
      <c r="EJ155" s="142">
        <f>[1]playerSkillEffect!EJ155</f>
        <v>0</v>
      </c>
      <c r="EK155" s="142">
        <f>[1]playerSkillEffect!EK155</f>
        <v>0</v>
      </c>
      <c r="EL155" s="142">
        <f>[1]playerSkillEffect!EL155</f>
        <v>0</v>
      </c>
      <c r="EM155" s="142">
        <f>[1]playerSkillEffect!EM155</f>
        <v>0</v>
      </c>
      <c r="EN155" s="142">
        <f>[1]playerSkillEffect!EN155</f>
        <v>0</v>
      </c>
      <c r="EO155" s="142">
        <f>[1]playerSkillEffect!EO155</f>
        <v>0</v>
      </c>
      <c r="EP155" s="142">
        <f>[1]playerSkillEffect!EP155</f>
        <v>0</v>
      </c>
      <c r="EQ155" s="142">
        <f>[1]playerSkillEffect!EQ155</f>
        <v>0</v>
      </c>
      <c r="ER155" s="142">
        <f>[1]playerSkillEffect!ER155</f>
        <v>0</v>
      </c>
      <c r="ES155" s="142">
        <f>[1]playerSkillEffect!ES155</f>
        <v>0</v>
      </c>
      <c r="ET155" s="142">
        <f>[1]playerSkillEffect!ET155</f>
        <v>0</v>
      </c>
      <c r="EU155" s="142">
        <f>[1]playerSkillEffect!EU155</f>
        <v>0</v>
      </c>
      <c r="EV155" s="142">
        <f>[1]playerSkillEffect!EV155</f>
        <v>0</v>
      </c>
      <c r="EW155" s="142">
        <f>[1]playerSkillEffect!EW155</f>
        <v>10</v>
      </c>
      <c r="EX155" s="142">
        <f>[1]playerSkillEffect!EX155</f>
        <v>0</v>
      </c>
      <c r="EY155" s="142">
        <f>[1]playerSkillEffect!EY155</f>
        <v>0</v>
      </c>
      <c r="EZ155" s="142">
        <f>[1]playerSkillEffect!EZ155</f>
        <v>100</v>
      </c>
      <c r="FA155" s="142">
        <f>[1]playerSkillEffect!FA155</f>
        <v>0</v>
      </c>
      <c r="FB155" s="142">
        <f>[1]playerSkillEffect!FB155</f>
        <v>0</v>
      </c>
      <c r="FC155" s="142">
        <f>[1]playerSkillEffect!FC155</f>
        <v>0</v>
      </c>
      <c r="FD155" s="142">
        <f>[1]playerSkillEffect!FD155</f>
        <v>0</v>
      </c>
      <c r="FE155" s="142">
        <f>[1]playerSkillEffect!FE155</f>
        <v>0</v>
      </c>
      <c r="FF155" s="142">
        <f>[1]playerSkillEffect!FF155</f>
        <v>0</v>
      </c>
      <c r="FG155" s="142">
        <f>[1]playerSkillEffect!FG155</f>
        <v>2</v>
      </c>
      <c r="FH155" s="142">
        <f>[1]playerSkillEffect!FH155</f>
        <v>0</v>
      </c>
      <c r="FI155" s="142">
        <f>[1]playerSkillEffect!FI155</f>
        <v>20</v>
      </c>
      <c r="FJ155" s="142">
        <f>[1]playerSkillEffect!FJ155</f>
        <v>10</v>
      </c>
      <c r="FK155" s="142">
        <f>[1]playerSkillEffect!FK155</f>
        <v>0</v>
      </c>
      <c r="FL155" s="142">
        <f>[1]playerSkillEffect!FL155</f>
        <v>0</v>
      </c>
      <c r="FM155" s="142">
        <f>[1]playerSkillEffect!FM155</f>
        <v>100</v>
      </c>
      <c r="FN155" s="142">
        <f>[1]playerSkillEffect!FN155</f>
        <v>0</v>
      </c>
      <c r="FO155" s="142">
        <f>[1]playerSkillEffect!FO155</f>
        <v>0</v>
      </c>
      <c r="FP155" s="142">
        <f>[1]playerSkillEffect!FP155</f>
        <v>0</v>
      </c>
      <c r="FQ155" s="142">
        <f>[1]playerSkillEffect!FQ155</f>
        <v>0</v>
      </c>
      <c r="FR155" s="142">
        <f>[1]playerSkillEffect!FR155</f>
        <v>0</v>
      </c>
      <c r="FS155" s="142">
        <f>[1]playerSkillEffect!FS155</f>
        <v>0</v>
      </c>
      <c r="FT155" s="142">
        <f>[1]playerSkillEffect!FT155</f>
        <v>0</v>
      </c>
      <c r="FU155" s="142">
        <f>[1]playerSkillEffect!FU155</f>
        <v>2</v>
      </c>
      <c r="FV155" s="142">
        <f>[1]playerSkillEffect!FV155</f>
        <v>0</v>
      </c>
      <c r="FW155" s="142">
        <f>[1]playerSkillEffect!FW155</f>
        <v>20</v>
      </c>
      <c r="FX155" s="142">
        <f>[1]playerSkillEffect!FX155</f>
        <v>0</v>
      </c>
      <c r="FY155" s="142">
        <f>[1]playerSkillEffect!FY155</f>
        <v>1</v>
      </c>
      <c r="FZ155" s="142">
        <f>[1]playerSkillEffect!FZ155</f>
        <v>0</v>
      </c>
      <c r="GA155" s="142">
        <f>[1]playerSkillEffect!GA155</f>
        <v>0</v>
      </c>
      <c r="GB155" s="142">
        <f>[1]playerSkillEffect!GB155</f>
        <v>0</v>
      </c>
      <c r="GC155" s="142">
        <f>[1]playerSkillEffect!GC155</f>
        <v>0</v>
      </c>
      <c r="GD155" s="142">
        <f>[1]playerSkillEffect!GD155</f>
        <v>0</v>
      </c>
      <c r="GE155" s="142">
        <f>[1]playerSkillEffect!GE155</f>
        <v>0</v>
      </c>
      <c r="GF155" s="142">
        <f>[1]playerSkillEffect!GF155</f>
        <v>0</v>
      </c>
      <c r="GG155" s="142">
        <f>[1]playerSkillEffect!GG155</f>
        <v>0</v>
      </c>
      <c r="GH155" s="142">
        <f>[1]playerSkillEffect!GH155</f>
        <v>0</v>
      </c>
    </row>
    <row r="156" spans="1:190">
      <c r="A156" s="142">
        <f>[1]playerSkillEffect!A156</f>
        <v>490134</v>
      </c>
      <c r="B156" s="142" t="str">
        <f>[1]playerSkillEffect!B156</f>
        <v>鹰眼洞察</v>
      </c>
      <c r="C156" s="142">
        <f>[1]playerSkillEffect!C156</f>
        <v>3</v>
      </c>
      <c r="D156" s="142">
        <f>[1]playerSkillEffect!D156</f>
        <v>0</v>
      </c>
      <c r="E156" s="142">
        <f>[1]playerSkillEffect!E156</f>
        <v>0</v>
      </c>
      <c r="F156" s="142">
        <f>[1]playerSkillEffect!F156</f>
        <v>3</v>
      </c>
      <c r="G156" s="142">
        <f>[1]playerSkillEffect!G156</f>
        <v>2</v>
      </c>
      <c r="H156" s="142">
        <f>[1]playerSkillEffect!H156</f>
        <v>2</v>
      </c>
      <c r="I156" s="142">
        <f>[1]playerSkillEffect!I156</f>
        <v>0</v>
      </c>
      <c r="J156" s="142">
        <f>[1]playerSkillEffect!J156</f>
        <v>0</v>
      </c>
      <c r="K156" s="142">
        <f>[1]playerSkillEffect!K156</f>
        <v>0</v>
      </c>
      <c r="L156" s="142">
        <f>[1]playerSkillEffect!L156</f>
        <v>0</v>
      </c>
      <c r="M156" s="142">
        <f>[1]playerSkillEffect!M156</f>
        <v>0</v>
      </c>
      <c r="N156" s="142" t="str">
        <f>[1]playerSkillEffect!N156</f>
        <v>PLAYERSKILL_49013</v>
      </c>
      <c r="O156" s="142" t="str">
        <f>[1]playerSkillEffect!O156</f>
        <v>PLAYERSKILLDES_490134</v>
      </c>
      <c r="P156" s="142" t="str">
        <f>[1]playerSkillEffect!P156</f>
        <v>PLAYERSKILLDES2_490134</v>
      </c>
      <c r="Q156" s="142" t="str">
        <f>[1]playerSkillEffect!Q156</f>
        <v>PLAYERSKILLDES3_490134</v>
      </c>
      <c r="R156" s="142">
        <f>[1]playerSkillEffect!R156</f>
        <v>0</v>
      </c>
      <c r="S156" s="142" t="str">
        <f>[1]playerSkillEffect!S156</f>
        <v>ps_yingyandongcha</v>
      </c>
      <c r="T156" s="142">
        <f>[1]playerSkillEffect!T156</f>
        <v>100</v>
      </c>
      <c r="U156" s="142">
        <f>[1]playerSkillEffect!U156</f>
        <v>0</v>
      </c>
      <c r="V156" s="142">
        <f>[1]playerSkillEffect!V156</f>
        <v>0</v>
      </c>
      <c r="W156" s="142">
        <f>[1]playerSkillEffect!W156</f>
        <v>0</v>
      </c>
      <c r="X156" s="142">
        <f>[1]playerSkillEffect!X156</f>
        <v>0</v>
      </c>
      <c r="Y156" s="142">
        <f>[1]playerSkillEffect!Y156</f>
        <v>0</v>
      </c>
      <c r="Z156" s="142">
        <f>[1]playerSkillEffect!Z156</f>
        <v>0</v>
      </c>
      <c r="AA156" s="142">
        <f>[1]playerSkillEffect!AA156</f>
        <v>0</v>
      </c>
      <c r="AB156" s="142">
        <f>[1]playerSkillEffect!AB156</f>
        <v>0</v>
      </c>
      <c r="AC156" s="142">
        <f>[1]playerSkillEffect!AC156</f>
        <v>0</v>
      </c>
      <c r="AD156" s="142">
        <f>[1]playerSkillEffect!AD156</f>
        <v>0</v>
      </c>
      <c r="AE156" s="142">
        <f>[1]playerSkillEffect!AE156</f>
        <v>0</v>
      </c>
      <c r="AF156" s="142">
        <f>[1]playerSkillEffect!AF156</f>
        <v>0</v>
      </c>
      <c r="AG156" s="142">
        <f>[1]playerSkillEffect!AG156</f>
        <v>0</v>
      </c>
      <c r="AH156" s="142">
        <f>[1]playerSkillEffect!AH156</f>
        <v>0</v>
      </c>
      <c r="AI156" s="142">
        <f>[1]playerSkillEffect!AI156</f>
        <v>0</v>
      </c>
      <c r="AJ156" s="142">
        <f>[1]playerSkillEffect!AJ156</f>
        <v>0</v>
      </c>
      <c r="AK156" s="142">
        <f>[1]playerSkillEffect!AK156</f>
        <v>0</v>
      </c>
      <c r="AL156" s="142">
        <f>[1]playerSkillEffect!AL156</f>
        <v>0</v>
      </c>
      <c r="AM156" s="142">
        <f>[1]playerSkillEffect!AM156</f>
        <v>0</v>
      </c>
      <c r="AN156" s="142">
        <f>[1]playerSkillEffect!AN156</f>
        <v>0</v>
      </c>
      <c r="AO156" s="142">
        <f>[1]playerSkillEffect!AO156</f>
        <v>0</v>
      </c>
      <c r="AP156" s="142">
        <f>[1]playerSkillEffect!AP156</f>
        <v>12</v>
      </c>
      <c r="AQ156" s="142">
        <f>[1]playerSkillEffect!AQ156</f>
        <v>1</v>
      </c>
      <c r="AR156" s="142">
        <f>[1]playerSkillEffect!AR156</f>
        <v>0</v>
      </c>
      <c r="AS156" s="142">
        <f>[1]playerSkillEffect!AS156</f>
        <v>0</v>
      </c>
      <c r="AT156" s="142" t="str">
        <f>[1]playerSkillEffect!AT156</f>
        <v>[0,0]</v>
      </c>
      <c r="AU156" s="142" t="str">
        <f>[1]playerSkillEffect!AU156</f>
        <v>[0,0]</v>
      </c>
      <c r="AV156" s="142" t="str">
        <f>[1]playerSkillEffect!AV156</f>
        <v>[0,0]</v>
      </c>
      <c r="AW156" s="142">
        <f>[1]playerSkillEffect!AW156</f>
        <v>1</v>
      </c>
      <c r="AX156" s="142">
        <f>[1]playerSkillEffect!AX156</f>
        <v>1</v>
      </c>
      <c r="AY156" s="142">
        <f>[1]playerSkillEffect!AY156</f>
        <v>1</v>
      </c>
      <c r="AZ156" s="142" t="str">
        <f>[1]playerSkillEffect!AZ156</f>
        <v/>
      </c>
      <c r="BA156" s="142">
        <f>[1]playerSkillEffect!BA156</f>
        <v>0</v>
      </c>
      <c r="BB156" s="142">
        <f>[1]playerSkillEffect!BB156</f>
        <v>1</v>
      </c>
      <c r="BC156" s="142">
        <f>[1]playerSkillEffect!BC156</f>
        <v>0</v>
      </c>
      <c r="BD156" s="142" t="str">
        <f>[1]playerSkillEffect!BD156</f>
        <v/>
      </c>
      <c r="BE156" s="142" t="str">
        <f>[1]playerSkillEffect!BE156</f>
        <v/>
      </c>
      <c r="BF156" s="142" t="str">
        <f>[1]playerSkillEffect!BF156</f>
        <v/>
      </c>
      <c r="BG156" s="142" t="str">
        <f>[1]playerSkillEffect!BG156</f>
        <v/>
      </c>
      <c r="BH156" s="142">
        <f>[1]playerSkillEffect!BH156</f>
        <v>100</v>
      </c>
      <c r="BI156" s="142">
        <f>[1]playerSkillEffect!BI156</f>
        <v>0</v>
      </c>
      <c r="BJ156" s="142">
        <f>[1]playerSkillEffect!BJ156</f>
        <v>0</v>
      </c>
      <c r="BK156" s="142">
        <f>[1]playerSkillEffect!BK156</f>
        <v>1</v>
      </c>
      <c r="BL156" s="142">
        <f>[1]playerSkillEffect!BL156</f>
        <v>2000</v>
      </c>
      <c r="BM156" s="142">
        <f>[1]playerSkillEffect!BM156</f>
        <v>1</v>
      </c>
      <c r="BN156" s="142">
        <f>[1]playerSkillEffect!BN156</f>
        <v>0</v>
      </c>
      <c r="BO156" s="142">
        <f>[1]playerSkillEffect!BO156</f>
        <v>0</v>
      </c>
      <c r="BP156" s="142" t="str">
        <f>[1]playerSkillEffect!BP156</f>
        <v>[0,0]</v>
      </c>
      <c r="BQ156" s="142">
        <f>[1]playerSkillEffect!BQ156</f>
        <v>0</v>
      </c>
      <c r="BR156" s="142">
        <f>[1]playerSkillEffect!BR156</f>
        <v>0</v>
      </c>
      <c r="BS156" s="142" t="str">
        <f>[1]playerSkillEffect!BS156</f>
        <v/>
      </c>
      <c r="BT156" s="142">
        <f>[1]playerSkillEffect!BT156</f>
        <v>0</v>
      </c>
      <c r="BU156" s="142" t="str">
        <f>[1]playerSkillEffect!BU156</f>
        <v/>
      </c>
      <c r="BV156" s="142">
        <f>[1]playerSkillEffect!BV156</f>
        <v>0</v>
      </c>
      <c r="BW156" s="142" t="str">
        <f>[1]playerSkillEffect!BW156</f>
        <v/>
      </c>
      <c r="BX156" s="142">
        <f>[1]playerSkillEffect!BX156</f>
        <v>2</v>
      </c>
      <c r="BY156" s="142" t="str">
        <f>[1]playerSkillEffect!BY156</f>
        <v/>
      </c>
      <c r="BZ156" s="142" t="str">
        <f>[1]playerSkillEffect!BZ156</f>
        <v/>
      </c>
      <c r="CA156" s="142">
        <f>[1]playerSkillEffect!CA156</f>
        <v>4490134</v>
      </c>
      <c r="CB156" s="142" t="str">
        <f>[1]playerSkillEffect!CB156</f>
        <v>[100,0]</v>
      </c>
      <c r="CC156" s="142">
        <f>[1]playerSkillEffect!CC156</f>
        <v>0</v>
      </c>
      <c r="CD156" s="142">
        <f>[1]playerSkillEffect!CD156</f>
        <v>0</v>
      </c>
      <c r="CE156" s="142" t="str">
        <f>[1]playerSkillEffect!CE156</f>
        <v/>
      </c>
      <c r="CF156" s="142" t="str">
        <f>[1]playerSkillEffect!CF156</f>
        <v/>
      </c>
      <c r="CG156" s="142" t="str">
        <f>[1]playerSkillEffect!CG156</f>
        <v/>
      </c>
      <c r="CH156" s="142" t="str">
        <f>[1]playerSkillEffect!CH156</f>
        <v/>
      </c>
      <c r="CI156" s="142" t="str">
        <f>[1]playerSkillEffect!CI156</f>
        <v/>
      </c>
      <c r="CJ156" s="142">
        <f>[1]playerSkillEffect!CJ156</f>
        <v>0</v>
      </c>
      <c r="CK156" s="142">
        <f>[1]playerSkillEffect!CK156</f>
        <v>0</v>
      </c>
      <c r="CL156" s="142">
        <f>[1]playerSkillEffect!CL156</f>
        <v>0</v>
      </c>
      <c r="CM156" s="142">
        <f>[1]playerSkillEffect!CM156</f>
        <v>0</v>
      </c>
      <c r="CN156" s="142">
        <f>[1]playerSkillEffect!CN156</f>
        <v>0</v>
      </c>
      <c r="CO156" s="142">
        <f>[1]playerSkillEffect!CO156</f>
        <v>0</v>
      </c>
      <c r="CP156" s="142">
        <f>[1]playerSkillEffect!CP156</f>
        <v>0</v>
      </c>
      <c r="CQ156" s="142">
        <f>[1]playerSkillEffect!CQ156</f>
        <v>0</v>
      </c>
      <c r="CR156" s="142">
        <f>[1]playerSkillEffect!CR156</f>
        <v>0</v>
      </c>
      <c r="CS156" s="142">
        <f>[1]playerSkillEffect!CS156</f>
        <v>0</v>
      </c>
      <c r="CT156" s="142">
        <f>[1]playerSkillEffect!CT156</f>
        <v>0</v>
      </c>
      <c r="CU156" s="142">
        <f>[1]playerSkillEffect!CU156</f>
        <v>0</v>
      </c>
      <c r="CV156" s="142">
        <f>[1]playerSkillEffect!CV156</f>
        <v>0</v>
      </c>
      <c r="CW156" s="142">
        <f>[1]playerSkillEffect!CW156</f>
        <v>0</v>
      </c>
      <c r="CX156" s="142">
        <f>[1]playerSkillEffect!CX156</f>
        <v>0</v>
      </c>
      <c r="CY156" s="142">
        <f>[1]playerSkillEffect!CY156</f>
        <v>0</v>
      </c>
      <c r="CZ156" s="142">
        <f>[1]playerSkillEffect!CZ156</f>
        <v>0</v>
      </c>
      <c r="DA156" s="142">
        <f>[1]playerSkillEffect!DA156</f>
        <v>0</v>
      </c>
      <c r="DB156" s="142">
        <f>[1]playerSkillEffect!DB156</f>
        <v>0</v>
      </c>
      <c r="DC156" s="142">
        <f>[1]playerSkillEffect!DC156</f>
        <v>0</v>
      </c>
      <c r="DD156" s="142">
        <f>[1]playerSkillEffect!DD156</f>
        <v>0</v>
      </c>
      <c r="DE156" s="142">
        <f>[1]playerSkillEffect!DE156</f>
        <v>0</v>
      </c>
      <c r="DF156" s="142">
        <f>[1]playerSkillEffect!DF156</f>
        <v>0</v>
      </c>
      <c r="DG156" s="142">
        <f>[1]playerSkillEffect!DG156</f>
        <v>0</v>
      </c>
      <c r="DH156" s="142">
        <f>[1]playerSkillEffect!DH156</f>
        <v>0</v>
      </c>
      <c r="DI156" s="142">
        <f>[1]playerSkillEffect!DI156</f>
        <v>0</v>
      </c>
      <c r="DJ156" s="142">
        <f>[1]playerSkillEffect!DJ156</f>
        <v>0</v>
      </c>
      <c r="DK156" s="142">
        <f>[1]playerSkillEffect!DK156</f>
        <v>0</v>
      </c>
      <c r="DL156" s="142">
        <f>[1]playerSkillEffect!DL156</f>
        <v>0</v>
      </c>
      <c r="DM156" s="142">
        <f>[1]playerSkillEffect!DM156</f>
        <v>0</v>
      </c>
      <c r="DN156" s="142">
        <f>[1]playerSkillEffect!DN156</f>
        <v>0</v>
      </c>
      <c r="DO156" s="142">
        <f>[1]playerSkillEffect!DO156</f>
        <v>0</v>
      </c>
      <c r="DP156" s="142">
        <f>[1]playerSkillEffect!DP156</f>
        <v>0</v>
      </c>
      <c r="DQ156" s="142">
        <f>[1]playerSkillEffect!DQ156</f>
        <v>0</v>
      </c>
      <c r="DR156" s="142">
        <f>[1]playerSkillEffect!DR156</f>
        <v>0</v>
      </c>
      <c r="DS156" s="142">
        <f>[1]playerSkillEffect!DS156</f>
        <v>0</v>
      </c>
      <c r="DT156" s="142">
        <f>[1]playerSkillEffect!DT156</f>
        <v>0</v>
      </c>
      <c r="DU156" s="142">
        <f>[1]playerSkillEffect!DU156</f>
        <v>0</v>
      </c>
      <c r="DV156" s="142">
        <f>[1]playerSkillEffect!DV156</f>
        <v>0</v>
      </c>
      <c r="DW156" s="142">
        <f>[1]playerSkillEffect!DW156</f>
        <v>0</v>
      </c>
      <c r="DX156" s="142">
        <f>[1]playerSkillEffect!DX156</f>
        <v>0</v>
      </c>
      <c r="DY156" s="142">
        <f>[1]playerSkillEffect!DY156</f>
        <v>0</v>
      </c>
      <c r="DZ156" s="142">
        <f>[1]playerSkillEffect!DZ156</f>
        <v>0</v>
      </c>
      <c r="EA156" s="142">
        <f>[1]playerSkillEffect!EA156</f>
        <v>0</v>
      </c>
      <c r="EB156" s="142">
        <f>[1]playerSkillEffect!EB156</f>
        <v>0</v>
      </c>
      <c r="EC156" s="142">
        <f>[1]playerSkillEffect!EC156</f>
        <v>0</v>
      </c>
      <c r="ED156" s="142">
        <f>[1]playerSkillEffect!ED156</f>
        <v>0</v>
      </c>
      <c r="EE156" s="142">
        <f>[1]playerSkillEffect!EE156</f>
        <v>0</v>
      </c>
      <c r="EF156" s="142">
        <f>[1]playerSkillEffect!EF156</f>
        <v>0</v>
      </c>
      <c r="EG156" s="142">
        <f>[1]playerSkillEffect!EG156</f>
        <v>0</v>
      </c>
      <c r="EH156" s="142">
        <f>[1]playerSkillEffect!EH156</f>
        <v>0</v>
      </c>
      <c r="EI156" s="142">
        <f>[1]playerSkillEffect!EI156</f>
        <v>0</v>
      </c>
      <c r="EJ156" s="142">
        <f>[1]playerSkillEffect!EJ156</f>
        <v>0</v>
      </c>
      <c r="EK156" s="142">
        <f>[1]playerSkillEffect!EK156</f>
        <v>0</v>
      </c>
      <c r="EL156" s="142">
        <f>[1]playerSkillEffect!EL156</f>
        <v>0</v>
      </c>
      <c r="EM156" s="142">
        <f>[1]playerSkillEffect!EM156</f>
        <v>0</v>
      </c>
      <c r="EN156" s="142">
        <f>[1]playerSkillEffect!EN156</f>
        <v>0</v>
      </c>
      <c r="EO156" s="142">
        <f>[1]playerSkillEffect!EO156</f>
        <v>0</v>
      </c>
      <c r="EP156" s="142">
        <f>[1]playerSkillEffect!EP156</f>
        <v>0</v>
      </c>
      <c r="EQ156" s="142">
        <f>[1]playerSkillEffect!EQ156</f>
        <v>0</v>
      </c>
      <c r="ER156" s="142">
        <f>[1]playerSkillEffect!ER156</f>
        <v>0</v>
      </c>
      <c r="ES156" s="142">
        <f>[1]playerSkillEffect!ES156</f>
        <v>0</v>
      </c>
      <c r="ET156" s="142">
        <f>[1]playerSkillEffect!ET156</f>
        <v>0</v>
      </c>
      <c r="EU156" s="142">
        <f>[1]playerSkillEffect!EU156</f>
        <v>0</v>
      </c>
      <c r="EV156" s="142">
        <f>[1]playerSkillEffect!EV156</f>
        <v>0</v>
      </c>
      <c r="EW156" s="142">
        <f>[1]playerSkillEffect!EW156</f>
        <v>10</v>
      </c>
      <c r="EX156" s="142">
        <f>[1]playerSkillEffect!EX156</f>
        <v>0</v>
      </c>
      <c r="EY156" s="142">
        <f>[1]playerSkillEffect!EY156</f>
        <v>0</v>
      </c>
      <c r="EZ156" s="142">
        <f>[1]playerSkillEffect!EZ156</f>
        <v>100</v>
      </c>
      <c r="FA156" s="142">
        <f>[1]playerSkillEffect!FA156</f>
        <v>0</v>
      </c>
      <c r="FB156" s="142">
        <f>[1]playerSkillEffect!FB156</f>
        <v>0</v>
      </c>
      <c r="FC156" s="142">
        <f>[1]playerSkillEffect!FC156</f>
        <v>0</v>
      </c>
      <c r="FD156" s="142">
        <f>[1]playerSkillEffect!FD156</f>
        <v>0</v>
      </c>
      <c r="FE156" s="142">
        <f>[1]playerSkillEffect!FE156</f>
        <v>0</v>
      </c>
      <c r="FF156" s="142">
        <f>[1]playerSkillEffect!FF156</f>
        <v>0</v>
      </c>
      <c r="FG156" s="142">
        <f>[1]playerSkillEffect!FG156</f>
        <v>2</v>
      </c>
      <c r="FH156" s="142">
        <f>[1]playerSkillEffect!FH156</f>
        <v>0</v>
      </c>
      <c r="FI156" s="142">
        <f>[1]playerSkillEffect!FI156</f>
        <v>20</v>
      </c>
      <c r="FJ156" s="142">
        <f>[1]playerSkillEffect!FJ156</f>
        <v>10</v>
      </c>
      <c r="FK156" s="142">
        <f>[1]playerSkillEffect!FK156</f>
        <v>0</v>
      </c>
      <c r="FL156" s="142">
        <f>[1]playerSkillEffect!FL156</f>
        <v>0</v>
      </c>
      <c r="FM156" s="142">
        <f>[1]playerSkillEffect!FM156</f>
        <v>100</v>
      </c>
      <c r="FN156" s="142">
        <f>[1]playerSkillEffect!FN156</f>
        <v>0</v>
      </c>
      <c r="FO156" s="142">
        <f>[1]playerSkillEffect!FO156</f>
        <v>0</v>
      </c>
      <c r="FP156" s="142">
        <f>[1]playerSkillEffect!FP156</f>
        <v>0</v>
      </c>
      <c r="FQ156" s="142">
        <f>[1]playerSkillEffect!FQ156</f>
        <v>0</v>
      </c>
      <c r="FR156" s="142">
        <f>[1]playerSkillEffect!FR156</f>
        <v>0</v>
      </c>
      <c r="FS156" s="142">
        <f>[1]playerSkillEffect!FS156</f>
        <v>0</v>
      </c>
      <c r="FT156" s="142">
        <f>[1]playerSkillEffect!FT156</f>
        <v>0</v>
      </c>
      <c r="FU156" s="142">
        <f>[1]playerSkillEffect!FU156</f>
        <v>2</v>
      </c>
      <c r="FV156" s="142">
        <f>[1]playerSkillEffect!FV156</f>
        <v>0</v>
      </c>
      <c r="FW156" s="142">
        <f>[1]playerSkillEffect!FW156</f>
        <v>20</v>
      </c>
      <c r="FX156" s="142">
        <f>[1]playerSkillEffect!FX156</f>
        <v>0</v>
      </c>
      <c r="FY156" s="142">
        <f>[1]playerSkillEffect!FY156</f>
        <v>1</v>
      </c>
      <c r="FZ156" s="142">
        <f>[1]playerSkillEffect!FZ156</f>
        <v>0</v>
      </c>
      <c r="GA156" s="142">
        <f>[1]playerSkillEffect!GA156</f>
        <v>0</v>
      </c>
      <c r="GB156" s="142">
        <f>[1]playerSkillEffect!GB156</f>
        <v>0</v>
      </c>
      <c r="GC156" s="142">
        <f>[1]playerSkillEffect!GC156</f>
        <v>0</v>
      </c>
      <c r="GD156" s="142">
        <f>[1]playerSkillEffect!GD156</f>
        <v>0</v>
      </c>
      <c r="GE156" s="142">
        <f>[1]playerSkillEffect!GE156</f>
        <v>0</v>
      </c>
      <c r="GF156" s="142">
        <f>[1]playerSkillEffect!GF156</f>
        <v>0</v>
      </c>
      <c r="GG156" s="142">
        <f>[1]playerSkillEffect!GG156</f>
        <v>0</v>
      </c>
      <c r="GH156" s="142">
        <f>[1]playerSkillEffect!GH156</f>
        <v>0</v>
      </c>
    </row>
    <row r="157" spans="1:190">
      <c r="A157" s="142">
        <f>[1]playerSkillEffect!A157</f>
        <v>490135</v>
      </c>
      <c r="B157" s="142" t="str">
        <f>[1]playerSkillEffect!B157</f>
        <v>鹰眼洞察</v>
      </c>
      <c r="C157" s="142">
        <f>[1]playerSkillEffect!C157</f>
        <v>3</v>
      </c>
      <c r="D157" s="142">
        <f>[1]playerSkillEffect!D157</f>
        <v>0</v>
      </c>
      <c r="E157" s="142">
        <f>[1]playerSkillEffect!E157</f>
        <v>0</v>
      </c>
      <c r="F157" s="142">
        <f>[1]playerSkillEffect!F157</f>
        <v>3</v>
      </c>
      <c r="G157" s="142">
        <f>[1]playerSkillEffect!G157</f>
        <v>2</v>
      </c>
      <c r="H157" s="142">
        <f>[1]playerSkillEffect!H157</f>
        <v>2</v>
      </c>
      <c r="I157" s="142">
        <f>[1]playerSkillEffect!I157</f>
        <v>0</v>
      </c>
      <c r="J157" s="142">
        <f>[1]playerSkillEffect!J157</f>
        <v>0</v>
      </c>
      <c r="K157" s="142">
        <f>[1]playerSkillEffect!K157</f>
        <v>0</v>
      </c>
      <c r="L157" s="142">
        <f>[1]playerSkillEffect!L157</f>
        <v>0</v>
      </c>
      <c r="M157" s="142">
        <f>[1]playerSkillEffect!M157</f>
        <v>0</v>
      </c>
      <c r="N157" s="142" t="str">
        <f>[1]playerSkillEffect!N157</f>
        <v>PLAYERSKILL_49013</v>
      </c>
      <c r="O157" s="142" t="str">
        <f>[1]playerSkillEffect!O157</f>
        <v>PLAYERSKILLDES_490135</v>
      </c>
      <c r="P157" s="142" t="str">
        <f>[1]playerSkillEffect!P157</f>
        <v>PLAYERSKILLDES2_490135</v>
      </c>
      <c r="Q157" s="142" t="str">
        <f>[1]playerSkillEffect!Q157</f>
        <v>PLAYERSKILLDES3_490135</v>
      </c>
      <c r="R157" s="142">
        <f>[1]playerSkillEffect!R157</f>
        <v>0</v>
      </c>
      <c r="S157" s="142" t="str">
        <f>[1]playerSkillEffect!S157</f>
        <v>ps_yingyandongcha</v>
      </c>
      <c r="T157" s="142">
        <f>[1]playerSkillEffect!T157</f>
        <v>100</v>
      </c>
      <c r="U157" s="142">
        <f>[1]playerSkillEffect!U157</f>
        <v>0</v>
      </c>
      <c r="V157" s="142">
        <f>[1]playerSkillEffect!V157</f>
        <v>0</v>
      </c>
      <c r="W157" s="142">
        <f>[1]playerSkillEffect!W157</f>
        <v>0</v>
      </c>
      <c r="X157" s="142">
        <f>[1]playerSkillEffect!X157</f>
        <v>0</v>
      </c>
      <c r="Y157" s="142">
        <f>[1]playerSkillEffect!Y157</f>
        <v>0</v>
      </c>
      <c r="Z157" s="142">
        <f>[1]playerSkillEffect!Z157</f>
        <v>0</v>
      </c>
      <c r="AA157" s="142">
        <f>[1]playerSkillEffect!AA157</f>
        <v>0</v>
      </c>
      <c r="AB157" s="142">
        <f>[1]playerSkillEffect!AB157</f>
        <v>0</v>
      </c>
      <c r="AC157" s="142">
        <f>[1]playerSkillEffect!AC157</f>
        <v>0</v>
      </c>
      <c r="AD157" s="142">
        <f>[1]playerSkillEffect!AD157</f>
        <v>0</v>
      </c>
      <c r="AE157" s="142">
        <f>[1]playerSkillEffect!AE157</f>
        <v>0</v>
      </c>
      <c r="AF157" s="142">
        <f>[1]playerSkillEffect!AF157</f>
        <v>0</v>
      </c>
      <c r="AG157" s="142">
        <f>[1]playerSkillEffect!AG157</f>
        <v>0</v>
      </c>
      <c r="AH157" s="142">
        <f>[1]playerSkillEffect!AH157</f>
        <v>0</v>
      </c>
      <c r="AI157" s="142">
        <f>[1]playerSkillEffect!AI157</f>
        <v>0</v>
      </c>
      <c r="AJ157" s="142">
        <f>[1]playerSkillEffect!AJ157</f>
        <v>0</v>
      </c>
      <c r="AK157" s="142">
        <f>[1]playerSkillEffect!AK157</f>
        <v>0</v>
      </c>
      <c r="AL157" s="142">
        <f>[1]playerSkillEffect!AL157</f>
        <v>0</v>
      </c>
      <c r="AM157" s="142">
        <f>[1]playerSkillEffect!AM157</f>
        <v>0</v>
      </c>
      <c r="AN157" s="142">
        <f>[1]playerSkillEffect!AN157</f>
        <v>0</v>
      </c>
      <c r="AO157" s="142">
        <f>[1]playerSkillEffect!AO157</f>
        <v>0</v>
      </c>
      <c r="AP157" s="142">
        <f>[1]playerSkillEffect!AP157</f>
        <v>12</v>
      </c>
      <c r="AQ157" s="142">
        <f>[1]playerSkillEffect!AQ157</f>
        <v>1</v>
      </c>
      <c r="AR157" s="142">
        <f>[1]playerSkillEffect!AR157</f>
        <v>0</v>
      </c>
      <c r="AS157" s="142">
        <f>[1]playerSkillEffect!AS157</f>
        <v>0</v>
      </c>
      <c r="AT157" s="142" t="str">
        <f>[1]playerSkillEffect!AT157</f>
        <v>[0,0]</v>
      </c>
      <c r="AU157" s="142" t="str">
        <f>[1]playerSkillEffect!AU157</f>
        <v>[0,0]</v>
      </c>
      <c r="AV157" s="142" t="str">
        <f>[1]playerSkillEffect!AV157</f>
        <v>[0,0]</v>
      </c>
      <c r="AW157" s="142">
        <f>[1]playerSkillEffect!AW157</f>
        <v>1</v>
      </c>
      <c r="AX157" s="142">
        <f>[1]playerSkillEffect!AX157</f>
        <v>1</v>
      </c>
      <c r="AY157" s="142">
        <f>[1]playerSkillEffect!AY157</f>
        <v>1</v>
      </c>
      <c r="AZ157" s="142" t="str">
        <f>[1]playerSkillEffect!AZ157</f>
        <v/>
      </c>
      <c r="BA157" s="142">
        <f>[1]playerSkillEffect!BA157</f>
        <v>0</v>
      </c>
      <c r="BB157" s="142">
        <f>[1]playerSkillEffect!BB157</f>
        <v>1</v>
      </c>
      <c r="BC157" s="142">
        <f>[1]playerSkillEffect!BC157</f>
        <v>0</v>
      </c>
      <c r="BD157" s="142" t="str">
        <f>[1]playerSkillEffect!BD157</f>
        <v/>
      </c>
      <c r="BE157" s="142" t="str">
        <f>[1]playerSkillEffect!BE157</f>
        <v/>
      </c>
      <c r="BF157" s="142" t="str">
        <f>[1]playerSkillEffect!BF157</f>
        <v/>
      </c>
      <c r="BG157" s="142" t="str">
        <f>[1]playerSkillEffect!BG157</f>
        <v/>
      </c>
      <c r="BH157" s="142">
        <f>[1]playerSkillEffect!BH157</f>
        <v>100</v>
      </c>
      <c r="BI157" s="142">
        <f>[1]playerSkillEffect!BI157</f>
        <v>0</v>
      </c>
      <c r="BJ157" s="142">
        <f>[1]playerSkillEffect!BJ157</f>
        <v>0</v>
      </c>
      <c r="BK157" s="142">
        <f>[1]playerSkillEffect!BK157</f>
        <v>1</v>
      </c>
      <c r="BL157" s="142">
        <f>[1]playerSkillEffect!BL157</f>
        <v>2000</v>
      </c>
      <c r="BM157" s="142">
        <f>[1]playerSkillEffect!BM157</f>
        <v>1</v>
      </c>
      <c r="BN157" s="142">
        <f>[1]playerSkillEffect!BN157</f>
        <v>0</v>
      </c>
      <c r="BO157" s="142">
        <f>[1]playerSkillEffect!BO157</f>
        <v>0</v>
      </c>
      <c r="BP157" s="142" t="str">
        <f>[1]playerSkillEffect!BP157</f>
        <v>[0,0]</v>
      </c>
      <c r="BQ157" s="142">
        <f>[1]playerSkillEffect!BQ157</f>
        <v>0</v>
      </c>
      <c r="BR157" s="142">
        <f>[1]playerSkillEffect!BR157</f>
        <v>0</v>
      </c>
      <c r="BS157" s="142" t="str">
        <f>[1]playerSkillEffect!BS157</f>
        <v/>
      </c>
      <c r="BT157" s="142">
        <f>[1]playerSkillEffect!BT157</f>
        <v>0</v>
      </c>
      <c r="BU157" s="142" t="str">
        <f>[1]playerSkillEffect!BU157</f>
        <v/>
      </c>
      <c r="BV157" s="142">
        <f>[1]playerSkillEffect!BV157</f>
        <v>0</v>
      </c>
      <c r="BW157" s="142" t="str">
        <f>[1]playerSkillEffect!BW157</f>
        <v/>
      </c>
      <c r="BX157" s="142">
        <f>[1]playerSkillEffect!BX157</f>
        <v>2</v>
      </c>
      <c r="BY157" s="142" t="str">
        <f>[1]playerSkillEffect!BY157</f>
        <v/>
      </c>
      <c r="BZ157" s="142" t="str">
        <f>[1]playerSkillEffect!BZ157</f>
        <v/>
      </c>
      <c r="CA157" s="142">
        <f>[1]playerSkillEffect!CA157</f>
        <v>4490135</v>
      </c>
      <c r="CB157" s="142" t="str">
        <f>[1]playerSkillEffect!CB157</f>
        <v>[100,0]</v>
      </c>
      <c r="CC157" s="142">
        <f>[1]playerSkillEffect!CC157</f>
        <v>0</v>
      </c>
      <c r="CD157" s="142">
        <f>[1]playerSkillEffect!CD157</f>
        <v>0</v>
      </c>
      <c r="CE157" s="142" t="str">
        <f>[1]playerSkillEffect!CE157</f>
        <v/>
      </c>
      <c r="CF157" s="142" t="str">
        <f>[1]playerSkillEffect!CF157</f>
        <v/>
      </c>
      <c r="CG157" s="142" t="str">
        <f>[1]playerSkillEffect!CG157</f>
        <v/>
      </c>
      <c r="CH157" s="142" t="str">
        <f>[1]playerSkillEffect!CH157</f>
        <v/>
      </c>
      <c r="CI157" s="142" t="str">
        <f>[1]playerSkillEffect!CI157</f>
        <v/>
      </c>
      <c r="CJ157" s="142">
        <f>[1]playerSkillEffect!CJ157</f>
        <v>0</v>
      </c>
      <c r="CK157" s="142">
        <f>[1]playerSkillEffect!CK157</f>
        <v>0</v>
      </c>
      <c r="CL157" s="142">
        <f>[1]playerSkillEffect!CL157</f>
        <v>0</v>
      </c>
      <c r="CM157" s="142">
        <f>[1]playerSkillEffect!CM157</f>
        <v>0</v>
      </c>
      <c r="CN157" s="142">
        <f>[1]playerSkillEffect!CN157</f>
        <v>0</v>
      </c>
      <c r="CO157" s="142">
        <f>[1]playerSkillEffect!CO157</f>
        <v>0</v>
      </c>
      <c r="CP157" s="142">
        <f>[1]playerSkillEffect!CP157</f>
        <v>0</v>
      </c>
      <c r="CQ157" s="142">
        <f>[1]playerSkillEffect!CQ157</f>
        <v>0</v>
      </c>
      <c r="CR157" s="142">
        <f>[1]playerSkillEffect!CR157</f>
        <v>0</v>
      </c>
      <c r="CS157" s="142">
        <f>[1]playerSkillEffect!CS157</f>
        <v>0</v>
      </c>
      <c r="CT157" s="142">
        <f>[1]playerSkillEffect!CT157</f>
        <v>0</v>
      </c>
      <c r="CU157" s="142">
        <f>[1]playerSkillEffect!CU157</f>
        <v>0</v>
      </c>
      <c r="CV157" s="142">
        <f>[1]playerSkillEffect!CV157</f>
        <v>0</v>
      </c>
      <c r="CW157" s="142">
        <f>[1]playerSkillEffect!CW157</f>
        <v>0</v>
      </c>
      <c r="CX157" s="142">
        <f>[1]playerSkillEffect!CX157</f>
        <v>0</v>
      </c>
      <c r="CY157" s="142">
        <f>[1]playerSkillEffect!CY157</f>
        <v>0</v>
      </c>
      <c r="CZ157" s="142">
        <f>[1]playerSkillEffect!CZ157</f>
        <v>0</v>
      </c>
      <c r="DA157" s="142">
        <f>[1]playerSkillEffect!DA157</f>
        <v>0</v>
      </c>
      <c r="DB157" s="142">
        <f>[1]playerSkillEffect!DB157</f>
        <v>0</v>
      </c>
      <c r="DC157" s="142">
        <f>[1]playerSkillEffect!DC157</f>
        <v>0</v>
      </c>
      <c r="DD157" s="142">
        <f>[1]playerSkillEffect!DD157</f>
        <v>0</v>
      </c>
      <c r="DE157" s="142">
        <f>[1]playerSkillEffect!DE157</f>
        <v>0</v>
      </c>
      <c r="DF157" s="142">
        <f>[1]playerSkillEffect!DF157</f>
        <v>0</v>
      </c>
      <c r="DG157" s="142">
        <f>[1]playerSkillEffect!DG157</f>
        <v>0</v>
      </c>
      <c r="DH157" s="142">
        <f>[1]playerSkillEffect!DH157</f>
        <v>0</v>
      </c>
      <c r="DI157" s="142">
        <f>[1]playerSkillEffect!DI157</f>
        <v>0</v>
      </c>
      <c r="DJ157" s="142">
        <f>[1]playerSkillEffect!DJ157</f>
        <v>0</v>
      </c>
      <c r="DK157" s="142">
        <f>[1]playerSkillEffect!DK157</f>
        <v>0</v>
      </c>
      <c r="DL157" s="142">
        <f>[1]playerSkillEffect!DL157</f>
        <v>0</v>
      </c>
      <c r="DM157" s="142">
        <f>[1]playerSkillEffect!DM157</f>
        <v>0</v>
      </c>
      <c r="DN157" s="142">
        <f>[1]playerSkillEffect!DN157</f>
        <v>0</v>
      </c>
      <c r="DO157" s="142">
        <f>[1]playerSkillEffect!DO157</f>
        <v>0</v>
      </c>
      <c r="DP157" s="142">
        <f>[1]playerSkillEffect!DP157</f>
        <v>0</v>
      </c>
      <c r="DQ157" s="142">
        <f>[1]playerSkillEffect!DQ157</f>
        <v>0</v>
      </c>
      <c r="DR157" s="142">
        <f>[1]playerSkillEffect!DR157</f>
        <v>0</v>
      </c>
      <c r="DS157" s="142">
        <f>[1]playerSkillEffect!DS157</f>
        <v>0</v>
      </c>
      <c r="DT157" s="142">
        <f>[1]playerSkillEffect!DT157</f>
        <v>0</v>
      </c>
      <c r="DU157" s="142">
        <f>[1]playerSkillEffect!DU157</f>
        <v>0</v>
      </c>
      <c r="DV157" s="142">
        <f>[1]playerSkillEffect!DV157</f>
        <v>0</v>
      </c>
      <c r="DW157" s="142">
        <f>[1]playerSkillEffect!DW157</f>
        <v>0</v>
      </c>
      <c r="DX157" s="142">
        <f>[1]playerSkillEffect!DX157</f>
        <v>0</v>
      </c>
      <c r="DY157" s="142">
        <f>[1]playerSkillEffect!DY157</f>
        <v>0</v>
      </c>
      <c r="DZ157" s="142">
        <f>[1]playerSkillEffect!DZ157</f>
        <v>0</v>
      </c>
      <c r="EA157" s="142">
        <f>[1]playerSkillEffect!EA157</f>
        <v>0</v>
      </c>
      <c r="EB157" s="142">
        <f>[1]playerSkillEffect!EB157</f>
        <v>0</v>
      </c>
      <c r="EC157" s="142">
        <f>[1]playerSkillEffect!EC157</f>
        <v>0</v>
      </c>
      <c r="ED157" s="142">
        <f>[1]playerSkillEffect!ED157</f>
        <v>0</v>
      </c>
      <c r="EE157" s="142">
        <f>[1]playerSkillEffect!EE157</f>
        <v>0</v>
      </c>
      <c r="EF157" s="142">
        <f>[1]playerSkillEffect!EF157</f>
        <v>0</v>
      </c>
      <c r="EG157" s="142">
        <f>[1]playerSkillEffect!EG157</f>
        <v>0</v>
      </c>
      <c r="EH157" s="142">
        <f>[1]playerSkillEffect!EH157</f>
        <v>0</v>
      </c>
      <c r="EI157" s="142">
        <f>[1]playerSkillEffect!EI157</f>
        <v>0</v>
      </c>
      <c r="EJ157" s="142">
        <f>[1]playerSkillEffect!EJ157</f>
        <v>0</v>
      </c>
      <c r="EK157" s="142">
        <f>[1]playerSkillEffect!EK157</f>
        <v>0</v>
      </c>
      <c r="EL157" s="142">
        <f>[1]playerSkillEffect!EL157</f>
        <v>0</v>
      </c>
      <c r="EM157" s="142">
        <f>[1]playerSkillEffect!EM157</f>
        <v>0</v>
      </c>
      <c r="EN157" s="142">
        <f>[1]playerSkillEffect!EN157</f>
        <v>0</v>
      </c>
      <c r="EO157" s="142">
        <f>[1]playerSkillEffect!EO157</f>
        <v>0</v>
      </c>
      <c r="EP157" s="142">
        <f>[1]playerSkillEffect!EP157</f>
        <v>0</v>
      </c>
      <c r="EQ157" s="142">
        <f>[1]playerSkillEffect!EQ157</f>
        <v>0</v>
      </c>
      <c r="ER157" s="142">
        <f>[1]playerSkillEffect!ER157</f>
        <v>0</v>
      </c>
      <c r="ES157" s="142">
        <f>[1]playerSkillEffect!ES157</f>
        <v>0</v>
      </c>
      <c r="ET157" s="142">
        <f>[1]playerSkillEffect!ET157</f>
        <v>0</v>
      </c>
      <c r="EU157" s="142">
        <f>[1]playerSkillEffect!EU157</f>
        <v>0</v>
      </c>
      <c r="EV157" s="142">
        <f>[1]playerSkillEffect!EV157</f>
        <v>0</v>
      </c>
      <c r="EW157" s="142">
        <f>[1]playerSkillEffect!EW157</f>
        <v>10</v>
      </c>
      <c r="EX157" s="142">
        <f>[1]playerSkillEffect!EX157</f>
        <v>0</v>
      </c>
      <c r="EY157" s="142">
        <f>[1]playerSkillEffect!EY157</f>
        <v>0</v>
      </c>
      <c r="EZ157" s="142">
        <f>[1]playerSkillEffect!EZ157</f>
        <v>100</v>
      </c>
      <c r="FA157" s="142">
        <f>[1]playerSkillEffect!FA157</f>
        <v>0</v>
      </c>
      <c r="FB157" s="142">
        <f>[1]playerSkillEffect!FB157</f>
        <v>0</v>
      </c>
      <c r="FC157" s="142">
        <f>[1]playerSkillEffect!FC157</f>
        <v>0</v>
      </c>
      <c r="FD157" s="142">
        <f>[1]playerSkillEffect!FD157</f>
        <v>0</v>
      </c>
      <c r="FE157" s="142">
        <f>[1]playerSkillEffect!FE157</f>
        <v>0</v>
      </c>
      <c r="FF157" s="142">
        <f>[1]playerSkillEffect!FF157</f>
        <v>0</v>
      </c>
      <c r="FG157" s="142">
        <f>[1]playerSkillEffect!FG157</f>
        <v>2</v>
      </c>
      <c r="FH157" s="142">
        <f>[1]playerSkillEffect!FH157</f>
        <v>0</v>
      </c>
      <c r="FI157" s="142">
        <f>[1]playerSkillEffect!FI157</f>
        <v>20</v>
      </c>
      <c r="FJ157" s="142">
        <f>[1]playerSkillEffect!FJ157</f>
        <v>10</v>
      </c>
      <c r="FK157" s="142">
        <f>[1]playerSkillEffect!FK157</f>
        <v>0</v>
      </c>
      <c r="FL157" s="142">
        <f>[1]playerSkillEffect!FL157</f>
        <v>0</v>
      </c>
      <c r="FM157" s="142">
        <f>[1]playerSkillEffect!FM157</f>
        <v>100</v>
      </c>
      <c r="FN157" s="142">
        <f>[1]playerSkillEffect!FN157</f>
        <v>0</v>
      </c>
      <c r="FO157" s="142">
        <f>[1]playerSkillEffect!FO157</f>
        <v>0</v>
      </c>
      <c r="FP157" s="142">
        <f>[1]playerSkillEffect!FP157</f>
        <v>0</v>
      </c>
      <c r="FQ157" s="142">
        <f>[1]playerSkillEffect!FQ157</f>
        <v>0</v>
      </c>
      <c r="FR157" s="142">
        <f>[1]playerSkillEffect!FR157</f>
        <v>0</v>
      </c>
      <c r="FS157" s="142">
        <f>[1]playerSkillEffect!FS157</f>
        <v>0</v>
      </c>
      <c r="FT157" s="142">
        <f>[1]playerSkillEffect!FT157</f>
        <v>0</v>
      </c>
      <c r="FU157" s="142">
        <f>[1]playerSkillEffect!FU157</f>
        <v>2</v>
      </c>
      <c r="FV157" s="142">
        <f>[1]playerSkillEffect!FV157</f>
        <v>0</v>
      </c>
      <c r="FW157" s="142">
        <f>[1]playerSkillEffect!FW157</f>
        <v>20</v>
      </c>
      <c r="FX157" s="142">
        <f>[1]playerSkillEffect!FX157</f>
        <v>0</v>
      </c>
      <c r="FY157" s="142">
        <f>[1]playerSkillEffect!FY157</f>
        <v>1</v>
      </c>
      <c r="FZ157" s="142">
        <f>[1]playerSkillEffect!FZ157</f>
        <v>0</v>
      </c>
      <c r="GA157" s="142">
        <f>[1]playerSkillEffect!GA157</f>
        <v>0</v>
      </c>
      <c r="GB157" s="142">
        <f>[1]playerSkillEffect!GB157</f>
        <v>0</v>
      </c>
      <c r="GC157" s="142">
        <f>[1]playerSkillEffect!GC157</f>
        <v>0</v>
      </c>
      <c r="GD157" s="142">
        <f>[1]playerSkillEffect!GD157</f>
        <v>0</v>
      </c>
      <c r="GE157" s="142">
        <f>[1]playerSkillEffect!GE157</f>
        <v>0</v>
      </c>
      <c r="GF157" s="142">
        <f>[1]playerSkillEffect!GF157</f>
        <v>0</v>
      </c>
      <c r="GG157" s="142">
        <f>[1]playerSkillEffect!GG157</f>
        <v>0</v>
      </c>
      <c r="GH157" s="142">
        <f>[1]playerSkillEffect!GH157</f>
        <v>0</v>
      </c>
    </row>
    <row r="158" spans="1:190">
      <c r="A158" s="142">
        <f>[1]playerSkillEffect!A158</f>
        <v>490136</v>
      </c>
      <c r="B158" s="142" t="str">
        <f>[1]playerSkillEffect!B158</f>
        <v>鹰眼洞察</v>
      </c>
      <c r="C158" s="142">
        <f>[1]playerSkillEffect!C158</f>
        <v>3</v>
      </c>
      <c r="D158" s="142">
        <f>[1]playerSkillEffect!D158</f>
        <v>0</v>
      </c>
      <c r="E158" s="142">
        <f>[1]playerSkillEffect!E158</f>
        <v>0</v>
      </c>
      <c r="F158" s="142">
        <f>[1]playerSkillEffect!F158</f>
        <v>3</v>
      </c>
      <c r="G158" s="142">
        <f>[1]playerSkillEffect!G158</f>
        <v>2</v>
      </c>
      <c r="H158" s="142">
        <f>[1]playerSkillEffect!H158</f>
        <v>2</v>
      </c>
      <c r="I158" s="142">
        <f>[1]playerSkillEffect!I158</f>
        <v>0</v>
      </c>
      <c r="J158" s="142">
        <f>[1]playerSkillEffect!J158</f>
        <v>0</v>
      </c>
      <c r="K158" s="142">
        <f>[1]playerSkillEffect!K158</f>
        <v>0</v>
      </c>
      <c r="L158" s="142">
        <f>[1]playerSkillEffect!L158</f>
        <v>0</v>
      </c>
      <c r="M158" s="142">
        <f>[1]playerSkillEffect!M158</f>
        <v>0</v>
      </c>
      <c r="N158" s="142" t="str">
        <f>[1]playerSkillEffect!N158</f>
        <v>PLAYERSKILL_49013</v>
      </c>
      <c r="O158" s="142" t="str">
        <f>[1]playerSkillEffect!O158</f>
        <v>PLAYERSKILLDES_490136</v>
      </c>
      <c r="P158" s="142" t="str">
        <f>[1]playerSkillEffect!P158</f>
        <v>PLAYERSKILLDES2_490136</v>
      </c>
      <c r="Q158" s="142" t="str">
        <f>[1]playerSkillEffect!Q158</f>
        <v>PLAYERSKILLDES3_490136</v>
      </c>
      <c r="R158" s="142">
        <f>[1]playerSkillEffect!R158</f>
        <v>0</v>
      </c>
      <c r="S158" s="142" t="str">
        <f>[1]playerSkillEffect!S158</f>
        <v>ps_yingyandongcha</v>
      </c>
      <c r="T158" s="142">
        <f>[1]playerSkillEffect!T158</f>
        <v>100</v>
      </c>
      <c r="U158" s="142">
        <f>[1]playerSkillEffect!U158</f>
        <v>0</v>
      </c>
      <c r="V158" s="142">
        <f>[1]playerSkillEffect!V158</f>
        <v>0</v>
      </c>
      <c r="W158" s="142">
        <f>[1]playerSkillEffect!W158</f>
        <v>0</v>
      </c>
      <c r="X158" s="142">
        <f>[1]playerSkillEffect!X158</f>
        <v>0</v>
      </c>
      <c r="Y158" s="142">
        <f>[1]playerSkillEffect!Y158</f>
        <v>0</v>
      </c>
      <c r="Z158" s="142">
        <f>[1]playerSkillEffect!Z158</f>
        <v>0</v>
      </c>
      <c r="AA158" s="142">
        <f>[1]playerSkillEffect!AA158</f>
        <v>0</v>
      </c>
      <c r="AB158" s="142">
        <f>[1]playerSkillEffect!AB158</f>
        <v>0</v>
      </c>
      <c r="AC158" s="142">
        <f>[1]playerSkillEffect!AC158</f>
        <v>0</v>
      </c>
      <c r="AD158" s="142">
        <f>[1]playerSkillEffect!AD158</f>
        <v>0</v>
      </c>
      <c r="AE158" s="142">
        <f>[1]playerSkillEffect!AE158</f>
        <v>0</v>
      </c>
      <c r="AF158" s="142">
        <f>[1]playerSkillEffect!AF158</f>
        <v>0</v>
      </c>
      <c r="AG158" s="142">
        <f>[1]playerSkillEffect!AG158</f>
        <v>0</v>
      </c>
      <c r="AH158" s="142">
        <f>[1]playerSkillEffect!AH158</f>
        <v>0</v>
      </c>
      <c r="AI158" s="142">
        <f>[1]playerSkillEffect!AI158</f>
        <v>0</v>
      </c>
      <c r="AJ158" s="142">
        <f>[1]playerSkillEffect!AJ158</f>
        <v>0</v>
      </c>
      <c r="AK158" s="142">
        <f>[1]playerSkillEffect!AK158</f>
        <v>0</v>
      </c>
      <c r="AL158" s="142">
        <f>[1]playerSkillEffect!AL158</f>
        <v>0</v>
      </c>
      <c r="AM158" s="142">
        <f>[1]playerSkillEffect!AM158</f>
        <v>0</v>
      </c>
      <c r="AN158" s="142">
        <f>[1]playerSkillEffect!AN158</f>
        <v>0</v>
      </c>
      <c r="AO158" s="142">
        <f>[1]playerSkillEffect!AO158</f>
        <v>0</v>
      </c>
      <c r="AP158" s="142">
        <f>[1]playerSkillEffect!AP158</f>
        <v>12</v>
      </c>
      <c r="AQ158" s="142">
        <f>[1]playerSkillEffect!AQ158</f>
        <v>1</v>
      </c>
      <c r="AR158" s="142">
        <f>[1]playerSkillEffect!AR158</f>
        <v>0</v>
      </c>
      <c r="AS158" s="142">
        <f>[1]playerSkillEffect!AS158</f>
        <v>0</v>
      </c>
      <c r="AT158" s="142" t="str">
        <f>[1]playerSkillEffect!AT158</f>
        <v>[0,0]</v>
      </c>
      <c r="AU158" s="142" t="str">
        <f>[1]playerSkillEffect!AU158</f>
        <v>[0,0]</v>
      </c>
      <c r="AV158" s="142" t="str">
        <f>[1]playerSkillEffect!AV158</f>
        <v>[0,0]</v>
      </c>
      <c r="AW158" s="142">
        <f>[1]playerSkillEffect!AW158</f>
        <v>1</v>
      </c>
      <c r="AX158" s="142">
        <f>[1]playerSkillEffect!AX158</f>
        <v>1</v>
      </c>
      <c r="AY158" s="142">
        <f>[1]playerSkillEffect!AY158</f>
        <v>1</v>
      </c>
      <c r="AZ158" s="142" t="str">
        <f>[1]playerSkillEffect!AZ158</f>
        <v/>
      </c>
      <c r="BA158" s="142">
        <f>[1]playerSkillEffect!BA158</f>
        <v>0</v>
      </c>
      <c r="BB158" s="142">
        <f>[1]playerSkillEffect!BB158</f>
        <v>1</v>
      </c>
      <c r="BC158" s="142">
        <f>[1]playerSkillEffect!BC158</f>
        <v>0</v>
      </c>
      <c r="BD158" s="142" t="str">
        <f>[1]playerSkillEffect!BD158</f>
        <v/>
      </c>
      <c r="BE158" s="142" t="str">
        <f>[1]playerSkillEffect!BE158</f>
        <v/>
      </c>
      <c r="BF158" s="142" t="str">
        <f>[1]playerSkillEffect!BF158</f>
        <v/>
      </c>
      <c r="BG158" s="142" t="str">
        <f>[1]playerSkillEffect!BG158</f>
        <v/>
      </c>
      <c r="BH158" s="142">
        <f>[1]playerSkillEffect!BH158</f>
        <v>100</v>
      </c>
      <c r="BI158" s="142">
        <f>[1]playerSkillEffect!BI158</f>
        <v>0</v>
      </c>
      <c r="BJ158" s="142">
        <f>[1]playerSkillEffect!BJ158</f>
        <v>0</v>
      </c>
      <c r="BK158" s="142">
        <f>[1]playerSkillEffect!BK158</f>
        <v>1</v>
      </c>
      <c r="BL158" s="142">
        <f>[1]playerSkillEffect!BL158</f>
        <v>2000</v>
      </c>
      <c r="BM158" s="142">
        <f>[1]playerSkillEffect!BM158</f>
        <v>1</v>
      </c>
      <c r="BN158" s="142">
        <f>[1]playerSkillEffect!BN158</f>
        <v>0</v>
      </c>
      <c r="BO158" s="142">
        <f>[1]playerSkillEffect!BO158</f>
        <v>0</v>
      </c>
      <c r="BP158" s="142" t="str">
        <f>[1]playerSkillEffect!BP158</f>
        <v>[0,0]</v>
      </c>
      <c r="BQ158" s="142">
        <f>[1]playerSkillEffect!BQ158</f>
        <v>0</v>
      </c>
      <c r="BR158" s="142">
        <f>[1]playerSkillEffect!BR158</f>
        <v>0</v>
      </c>
      <c r="BS158" s="142" t="str">
        <f>[1]playerSkillEffect!BS158</f>
        <v/>
      </c>
      <c r="BT158" s="142">
        <f>[1]playerSkillEffect!BT158</f>
        <v>0</v>
      </c>
      <c r="BU158" s="142" t="str">
        <f>[1]playerSkillEffect!BU158</f>
        <v/>
      </c>
      <c r="BV158" s="142">
        <f>[1]playerSkillEffect!BV158</f>
        <v>0</v>
      </c>
      <c r="BW158" s="142" t="str">
        <f>[1]playerSkillEffect!BW158</f>
        <v/>
      </c>
      <c r="BX158" s="142">
        <f>[1]playerSkillEffect!BX158</f>
        <v>2</v>
      </c>
      <c r="BY158" s="142" t="str">
        <f>[1]playerSkillEffect!BY158</f>
        <v/>
      </c>
      <c r="BZ158" s="142" t="str">
        <f>[1]playerSkillEffect!BZ158</f>
        <v/>
      </c>
      <c r="CA158" s="142">
        <f>[1]playerSkillEffect!CA158</f>
        <v>4490136</v>
      </c>
      <c r="CB158" s="142" t="str">
        <f>[1]playerSkillEffect!CB158</f>
        <v>[100,0]</v>
      </c>
      <c r="CC158" s="142">
        <f>[1]playerSkillEffect!CC158</f>
        <v>0</v>
      </c>
      <c r="CD158" s="142">
        <f>[1]playerSkillEffect!CD158</f>
        <v>0</v>
      </c>
      <c r="CE158" s="142" t="str">
        <f>[1]playerSkillEffect!CE158</f>
        <v/>
      </c>
      <c r="CF158" s="142" t="str">
        <f>[1]playerSkillEffect!CF158</f>
        <v/>
      </c>
      <c r="CG158" s="142" t="str">
        <f>[1]playerSkillEffect!CG158</f>
        <v/>
      </c>
      <c r="CH158" s="142" t="str">
        <f>[1]playerSkillEffect!CH158</f>
        <v/>
      </c>
      <c r="CI158" s="142" t="str">
        <f>[1]playerSkillEffect!CI158</f>
        <v/>
      </c>
      <c r="CJ158" s="142">
        <f>[1]playerSkillEffect!CJ158</f>
        <v>0</v>
      </c>
      <c r="CK158" s="142">
        <f>[1]playerSkillEffect!CK158</f>
        <v>0</v>
      </c>
      <c r="CL158" s="142">
        <f>[1]playerSkillEffect!CL158</f>
        <v>0</v>
      </c>
      <c r="CM158" s="142">
        <f>[1]playerSkillEffect!CM158</f>
        <v>0</v>
      </c>
      <c r="CN158" s="142">
        <f>[1]playerSkillEffect!CN158</f>
        <v>0</v>
      </c>
      <c r="CO158" s="142">
        <f>[1]playerSkillEffect!CO158</f>
        <v>0</v>
      </c>
      <c r="CP158" s="142">
        <f>[1]playerSkillEffect!CP158</f>
        <v>0</v>
      </c>
      <c r="CQ158" s="142">
        <f>[1]playerSkillEffect!CQ158</f>
        <v>0</v>
      </c>
      <c r="CR158" s="142">
        <f>[1]playerSkillEffect!CR158</f>
        <v>0</v>
      </c>
      <c r="CS158" s="142">
        <f>[1]playerSkillEffect!CS158</f>
        <v>0</v>
      </c>
      <c r="CT158" s="142">
        <f>[1]playerSkillEffect!CT158</f>
        <v>0</v>
      </c>
      <c r="CU158" s="142">
        <f>[1]playerSkillEffect!CU158</f>
        <v>0</v>
      </c>
      <c r="CV158" s="142">
        <f>[1]playerSkillEffect!CV158</f>
        <v>0</v>
      </c>
      <c r="CW158" s="142">
        <f>[1]playerSkillEffect!CW158</f>
        <v>0</v>
      </c>
      <c r="CX158" s="142">
        <f>[1]playerSkillEffect!CX158</f>
        <v>0</v>
      </c>
      <c r="CY158" s="142">
        <f>[1]playerSkillEffect!CY158</f>
        <v>0</v>
      </c>
      <c r="CZ158" s="142">
        <f>[1]playerSkillEffect!CZ158</f>
        <v>0</v>
      </c>
      <c r="DA158" s="142">
        <f>[1]playerSkillEffect!DA158</f>
        <v>0</v>
      </c>
      <c r="DB158" s="142">
        <f>[1]playerSkillEffect!DB158</f>
        <v>0</v>
      </c>
      <c r="DC158" s="142">
        <f>[1]playerSkillEffect!DC158</f>
        <v>0</v>
      </c>
      <c r="DD158" s="142">
        <f>[1]playerSkillEffect!DD158</f>
        <v>0</v>
      </c>
      <c r="DE158" s="142">
        <f>[1]playerSkillEffect!DE158</f>
        <v>0</v>
      </c>
      <c r="DF158" s="142">
        <f>[1]playerSkillEffect!DF158</f>
        <v>0</v>
      </c>
      <c r="DG158" s="142">
        <f>[1]playerSkillEffect!DG158</f>
        <v>0</v>
      </c>
      <c r="DH158" s="142">
        <f>[1]playerSkillEffect!DH158</f>
        <v>0</v>
      </c>
      <c r="DI158" s="142">
        <f>[1]playerSkillEffect!DI158</f>
        <v>0</v>
      </c>
      <c r="DJ158" s="142">
        <f>[1]playerSkillEffect!DJ158</f>
        <v>0</v>
      </c>
      <c r="DK158" s="142">
        <f>[1]playerSkillEffect!DK158</f>
        <v>0</v>
      </c>
      <c r="DL158" s="142">
        <f>[1]playerSkillEffect!DL158</f>
        <v>0</v>
      </c>
      <c r="DM158" s="142">
        <f>[1]playerSkillEffect!DM158</f>
        <v>0</v>
      </c>
      <c r="DN158" s="142">
        <f>[1]playerSkillEffect!DN158</f>
        <v>0</v>
      </c>
      <c r="DO158" s="142">
        <f>[1]playerSkillEffect!DO158</f>
        <v>0</v>
      </c>
      <c r="DP158" s="142">
        <f>[1]playerSkillEffect!DP158</f>
        <v>0</v>
      </c>
      <c r="DQ158" s="142">
        <f>[1]playerSkillEffect!DQ158</f>
        <v>0</v>
      </c>
      <c r="DR158" s="142">
        <f>[1]playerSkillEffect!DR158</f>
        <v>0</v>
      </c>
      <c r="DS158" s="142">
        <f>[1]playerSkillEffect!DS158</f>
        <v>0</v>
      </c>
      <c r="DT158" s="142">
        <f>[1]playerSkillEffect!DT158</f>
        <v>0</v>
      </c>
      <c r="DU158" s="142">
        <f>[1]playerSkillEffect!DU158</f>
        <v>0</v>
      </c>
      <c r="DV158" s="142">
        <f>[1]playerSkillEffect!DV158</f>
        <v>0</v>
      </c>
      <c r="DW158" s="142">
        <f>[1]playerSkillEffect!DW158</f>
        <v>0</v>
      </c>
      <c r="DX158" s="142">
        <f>[1]playerSkillEffect!DX158</f>
        <v>0</v>
      </c>
      <c r="DY158" s="142">
        <f>[1]playerSkillEffect!DY158</f>
        <v>0</v>
      </c>
      <c r="DZ158" s="142">
        <f>[1]playerSkillEffect!DZ158</f>
        <v>0</v>
      </c>
      <c r="EA158" s="142">
        <f>[1]playerSkillEffect!EA158</f>
        <v>0</v>
      </c>
      <c r="EB158" s="142">
        <f>[1]playerSkillEffect!EB158</f>
        <v>0</v>
      </c>
      <c r="EC158" s="142">
        <f>[1]playerSkillEffect!EC158</f>
        <v>0</v>
      </c>
      <c r="ED158" s="142">
        <f>[1]playerSkillEffect!ED158</f>
        <v>0</v>
      </c>
      <c r="EE158" s="142">
        <f>[1]playerSkillEffect!EE158</f>
        <v>0</v>
      </c>
      <c r="EF158" s="142">
        <f>[1]playerSkillEffect!EF158</f>
        <v>0</v>
      </c>
      <c r="EG158" s="142">
        <f>[1]playerSkillEffect!EG158</f>
        <v>0</v>
      </c>
      <c r="EH158" s="142">
        <f>[1]playerSkillEffect!EH158</f>
        <v>0</v>
      </c>
      <c r="EI158" s="142">
        <f>[1]playerSkillEffect!EI158</f>
        <v>0</v>
      </c>
      <c r="EJ158" s="142">
        <f>[1]playerSkillEffect!EJ158</f>
        <v>0</v>
      </c>
      <c r="EK158" s="142">
        <f>[1]playerSkillEffect!EK158</f>
        <v>0</v>
      </c>
      <c r="EL158" s="142">
        <f>[1]playerSkillEffect!EL158</f>
        <v>0</v>
      </c>
      <c r="EM158" s="142">
        <f>[1]playerSkillEffect!EM158</f>
        <v>0</v>
      </c>
      <c r="EN158" s="142">
        <f>[1]playerSkillEffect!EN158</f>
        <v>0</v>
      </c>
      <c r="EO158" s="142">
        <f>[1]playerSkillEffect!EO158</f>
        <v>0</v>
      </c>
      <c r="EP158" s="142">
        <f>[1]playerSkillEffect!EP158</f>
        <v>0</v>
      </c>
      <c r="EQ158" s="142">
        <f>[1]playerSkillEffect!EQ158</f>
        <v>0</v>
      </c>
      <c r="ER158" s="142">
        <f>[1]playerSkillEffect!ER158</f>
        <v>0</v>
      </c>
      <c r="ES158" s="142">
        <f>[1]playerSkillEffect!ES158</f>
        <v>0</v>
      </c>
      <c r="ET158" s="142">
        <f>[1]playerSkillEffect!ET158</f>
        <v>0</v>
      </c>
      <c r="EU158" s="142">
        <f>[1]playerSkillEffect!EU158</f>
        <v>0</v>
      </c>
      <c r="EV158" s="142">
        <f>[1]playerSkillEffect!EV158</f>
        <v>0</v>
      </c>
      <c r="EW158" s="142">
        <f>[1]playerSkillEffect!EW158</f>
        <v>10</v>
      </c>
      <c r="EX158" s="142">
        <f>[1]playerSkillEffect!EX158</f>
        <v>0</v>
      </c>
      <c r="EY158" s="142">
        <f>[1]playerSkillEffect!EY158</f>
        <v>0</v>
      </c>
      <c r="EZ158" s="142">
        <f>[1]playerSkillEffect!EZ158</f>
        <v>100</v>
      </c>
      <c r="FA158" s="142">
        <f>[1]playerSkillEffect!FA158</f>
        <v>0</v>
      </c>
      <c r="FB158" s="142">
        <f>[1]playerSkillEffect!FB158</f>
        <v>0</v>
      </c>
      <c r="FC158" s="142">
        <f>[1]playerSkillEffect!FC158</f>
        <v>0</v>
      </c>
      <c r="FD158" s="142">
        <f>[1]playerSkillEffect!FD158</f>
        <v>0</v>
      </c>
      <c r="FE158" s="142">
        <f>[1]playerSkillEffect!FE158</f>
        <v>0</v>
      </c>
      <c r="FF158" s="142">
        <f>[1]playerSkillEffect!FF158</f>
        <v>0</v>
      </c>
      <c r="FG158" s="142">
        <f>[1]playerSkillEffect!FG158</f>
        <v>2</v>
      </c>
      <c r="FH158" s="142">
        <f>[1]playerSkillEffect!FH158</f>
        <v>0</v>
      </c>
      <c r="FI158" s="142">
        <f>[1]playerSkillEffect!FI158</f>
        <v>20</v>
      </c>
      <c r="FJ158" s="142">
        <f>[1]playerSkillEffect!FJ158</f>
        <v>10</v>
      </c>
      <c r="FK158" s="142">
        <f>[1]playerSkillEffect!FK158</f>
        <v>0</v>
      </c>
      <c r="FL158" s="142">
        <f>[1]playerSkillEffect!FL158</f>
        <v>0</v>
      </c>
      <c r="FM158" s="142">
        <f>[1]playerSkillEffect!FM158</f>
        <v>100</v>
      </c>
      <c r="FN158" s="142">
        <f>[1]playerSkillEffect!FN158</f>
        <v>0</v>
      </c>
      <c r="FO158" s="142">
        <f>[1]playerSkillEffect!FO158</f>
        <v>0</v>
      </c>
      <c r="FP158" s="142">
        <f>[1]playerSkillEffect!FP158</f>
        <v>0</v>
      </c>
      <c r="FQ158" s="142">
        <f>[1]playerSkillEffect!FQ158</f>
        <v>0</v>
      </c>
      <c r="FR158" s="142">
        <f>[1]playerSkillEffect!FR158</f>
        <v>0</v>
      </c>
      <c r="FS158" s="142">
        <f>[1]playerSkillEffect!FS158</f>
        <v>0</v>
      </c>
      <c r="FT158" s="142">
        <f>[1]playerSkillEffect!FT158</f>
        <v>0</v>
      </c>
      <c r="FU158" s="142">
        <f>[1]playerSkillEffect!FU158</f>
        <v>2</v>
      </c>
      <c r="FV158" s="142">
        <f>[1]playerSkillEffect!FV158</f>
        <v>0</v>
      </c>
      <c r="FW158" s="142">
        <f>[1]playerSkillEffect!FW158</f>
        <v>20</v>
      </c>
      <c r="FX158" s="142">
        <f>[1]playerSkillEffect!FX158</f>
        <v>0</v>
      </c>
      <c r="FY158" s="142">
        <f>[1]playerSkillEffect!FY158</f>
        <v>1</v>
      </c>
      <c r="FZ158" s="142">
        <f>[1]playerSkillEffect!FZ158</f>
        <v>0</v>
      </c>
      <c r="GA158" s="142">
        <f>[1]playerSkillEffect!GA158</f>
        <v>0</v>
      </c>
      <c r="GB158" s="142">
        <f>[1]playerSkillEffect!GB158</f>
        <v>0</v>
      </c>
      <c r="GC158" s="142">
        <f>[1]playerSkillEffect!GC158</f>
        <v>0</v>
      </c>
      <c r="GD158" s="142">
        <f>[1]playerSkillEffect!GD158</f>
        <v>0</v>
      </c>
      <c r="GE158" s="142">
        <f>[1]playerSkillEffect!GE158</f>
        <v>0</v>
      </c>
      <c r="GF158" s="142">
        <f>[1]playerSkillEffect!GF158</f>
        <v>0</v>
      </c>
      <c r="GG158" s="142">
        <f>[1]playerSkillEffect!GG158</f>
        <v>0</v>
      </c>
      <c r="GH158" s="142">
        <f>[1]playerSkillEffect!GH158</f>
        <v>0</v>
      </c>
    </row>
    <row r="159" spans="1:190">
      <c r="A159" s="142">
        <f>[1]playerSkillEffect!A159</f>
        <v>490137</v>
      </c>
      <c r="B159" s="142" t="str">
        <f>[1]playerSkillEffect!B159</f>
        <v>鹰眼洞察</v>
      </c>
      <c r="C159" s="142">
        <f>[1]playerSkillEffect!C159</f>
        <v>3</v>
      </c>
      <c r="D159" s="142">
        <f>[1]playerSkillEffect!D159</f>
        <v>0</v>
      </c>
      <c r="E159" s="142">
        <f>[1]playerSkillEffect!E159</f>
        <v>0</v>
      </c>
      <c r="F159" s="142">
        <f>[1]playerSkillEffect!F159</f>
        <v>3</v>
      </c>
      <c r="G159" s="142">
        <f>[1]playerSkillEffect!G159</f>
        <v>2</v>
      </c>
      <c r="H159" s="142">
        <f>[1]playerSkillEffect!H159</f>
        <v>2</v>
      </c>
      <c r="I159" s="142">
        <f>[1]playerSkillEffect!I159</f>
        <v>0</v>
      </c>
      <c r="J159" s="142">
        <f>[1]playerSkillEffect!J159</f>
        <v>0</v>
      </c>
      <c r="K159" s="142">
        <f>[1]playerSkillEffect!K159</f>
        <v>0</v>
      </c>
      <c r="L159" s="142">
        <f>[1]playerSkillEffect!L159</f>
        <v>0</v>
      </c>
      <c r="M159" s="142">
        <f>[1]playerSkillEffect!M159</f>
        <v>0</v>
      </c>
      <c r="N159" s="142" t="str">
        <f>[1]playerSkillEffect!N159</f>
        <v>PLAYERSKILL_49013</v>
      </c>
      <c r="O159" s="142" t="str">
        <f>[1]playerSkillEffect!O159</f>
        <v>PLAYERSKILLDES_490137</v>
      </c>
      <c r="P159" s="142" t="str">
        <f>[1]playerSkillEffect!P159</f>
        <v>PLAYERSKILLDES2_490137</v>
      </c>
      <c r="Q159" s="142" t="str">
        <f>[1]playerSkillEffect!Q159</f>
        <v>PLAYERSKILLDES3_490137</v>
      </c>
      <c r="R159" s="142">
        <f>[1]playerSkillEffect!R159</f>
        <v>0</v>
      </c>
      <c r="S159" s="142" t="str">
        <f>[1]playerSkillEffect!S159</f>
        <v>ps_yingyandongcha</v>
      </c>
      <c r="T159" s="142">
        <f>[1]playerSkillEffect!T159</f>
        <v>100</v>
      </c>
      <c r="U159" s="142">
        <f>[1]playerSkillEffect!U159</f>
        <v>0</v>
      </c>
      <c r="V159" s="142">
        <f>[1]playerSkillEffect!V159</f>
        <v>0</v>
      </c>
      <c r="W159" s="142">
        <f>[1]playerSkillEffect!W159</f>
        <v>0</v>
      </c>
      <c r="X159" s="142">
        <f>[1]playerSkillEffect!X159</f>
        <v>0</v>
      </c>
      <c r="Y159" s="142">
        <f>[1]playerSkillEffect!Y159</f>
        <v>0</v>
      </c>
      <c r="Z159" s="142">
        <f>[1]playerSkillEffect!Z159</f>
        <v>0</v>
      </c>
      <c r="AA159" s="142">
        <f>[1]playerSkillEffect!AA159</f>
        <v>0</v>
      </c>
      <c r="AB159" s="142">
        <f>[1]playerSkillEffect!AB159</f>
        <v>0</v>
      </c>
      <c r="AC159" s="142">
        <f>[1]playerSkillEffect!AC159</f>
        <v>0</v>
      </c>
      <c r="AD159" s="142">
        <f>[1]playerSkillEffect!AD159</f>
        <v>0</v>
      </c>
      <c r="AE159" s="142">
        <f>[1]playerSkillEffect!AE159</f>
        <v>0</v>
      </c>
      <c r="AF159" s="142">
        <f>[1]playerSkillEffect!AF159</f>
        <v>0</v>
      </c>
      <c r="AG159" s="142">
        <f>[1]playerSkillEffect!AG159</f>
        <v>0</v>
      </c>
      <c r="AH159" s="142">
        <f>[1]playerSkillEffect!AH159</f>
        <v>0</v>
      </c>
      <c r="AI159" s="142">
        <f>[1]playerSkillEffect!AI159</f>
        <v>0</v>
      </c>
      <c r="AJ159" s="142">
        <f>[1]playerSkillEffect!AJ159</f>
        <v>0</v>
      </c>
      <c r="AK159" s="142">
        <f>[1]playerSkillEffect!AK159</f>
        <v>0</v>
      </c>
      <c r="AL159" s="142">
        <f>[1]playerSkillEffect!AL159</f>
        <v>0</v>
      </c>
      <c r="AM159" s="142">
        <f>[1]playerSkillEffect!AM159</f>
        <v>0</v>
      </c>
      <c r="AN159" s="142">
        <f>[1]playerSkillEffect!AN159</f>
        <v>0</v>
      </c>
      <c r="AO159" s="142">
        <f>[1]playerSkillEffect!AO159</f>
        <v>0</v>
      </c>
      <c r="AP159" s="142">
        <f>[1]playerSkillEffect!AP159</f>
        <v>12</v>
      </c>
      <c r="AQ159" s="142">
        <f>[1]playerSkillEffect!AQ159</f>
        <v>1</v>
      </c>
      <c r="AR159" s="142">
        <f>[1]playerSkillEffect!AR159</f>
        <v>0</v>
      </c>
      <c r="AS159" s="142">
        <f>[1]playerSkillEffect!AS159</f>
        <v>0</v>
      </c>
      <c r="AT159" s="142" t="str">
        <f>[1]playerSkillEffect!AT159</f>
        <v>[0,0]</v>
      </c>
      <c r="AU159" s="142" t="str">
        <f>[1]playerSkillEffect!AU159</f>
        <v>[0,0]</v>
      </c>
      <c r="AV159" s="142" t="str">
        <f>[1]playerSkillEffect!AV159</f>
        <v>[0,0]</v>
      </c>
      <c r="AW159" s="142">
        <f>[1]playerSkillEffect!AW159</f>
        <v>1</v>
      </c>
      <c r="AX159" s="142">
        <f>[1]playerSkillEffect!AX159</f>
        <v>1</v>
      </c>
      <c r="AY159" s="142">
        <f>[1]playerSkillEffect!AY159</f>
        <v>1</v>
      </c>
      <c r="AZ159" s="142" t="str">
        <f>[1]playerSkillEffect!AZ159</f>
        <v/>
      </c>
      <c r="BA159" s="142">
        <f>[1]playerSkillEffect!BA159</f>
        <v>0</v>
      </c>
      <c r="BB159" s="142">
        <f>[1]playerSkillEffect!BB159</f>
        <v>1</v>
      </c>
      <c r="BC159" s="142">
        <f>[1]playerSkillEffect!BC159</f>
        <v>0</v>
      </c>
      <c r="BD159" s="142" t="str">
        <f>[1]playerSkillEffect!BD159</f>
        <v/>
      </c>
      <c r="BE159" s="142" t="str">
        <f>[1]playerSkillEffect!BE159</f>
        <v/>
      </c>
      <c r="BF159" s="142" t="str">
        <f>[1]playerSkillEffect!BF159</f>
        <v/>
      </c>
      <c r="BG159" s="142" t="str">
        <f>[1]playerSkillEffect!BG159</f>
        <v/>
      </c>
      <c r="BH159" s="142">
        <f>[1]playerSkillEffect!BH159</f>
        <v>100</v>
      </c>
      <c r="BI159" s="142">
        <f>[1]playerSkillEffect!BI159</f>
        <v>0</v>
      </c>
      <c r="BJ159" s="142">
        <f>[1]playerSkillEffect!BJ159</f>
        <v>0</v>
      </c>
      <c r="BK159" s="142">
        <f>[1]playerSkillEffect!BK159</f>
        <v>1</v>
      </c>
      <c r="BL159" s="142">
        <f>[1]playerSkillEffect!BL159</f>
        <v>2000</v>
      </c>
      <c r="BM159" s="142">
        <f>[1]playerSkillEffect!BM159</f>
        <v>1</v>
      </c>
      <c r="BN159" s="142">
        <f>[1]playerSkillEffect!BN159</f>
        <v>0</v>
      </c>
      <c r="BO159" s="142">
        <f>[1]playerSkillEffect!BO159</f>
        <v>0</v>
      </c>
      <c r="BP159" s="142" t="str">
        <f>[1]playerSkillEffect!BP159</f>
        <v>[0,0]</v>
      </c>
      <c r="BQ159" s="142">
        <f>[1]playerSkillEffect!BQ159</f>
        <v>0</v>
      </c>
      <c r="BR159" s="142">
        <f>[1]playerSkillEffect!BR159</f>
        <v>0</v>
      </c>
      <c r="BS159" s="142" t="str">
        <f>[1]playerSkillEffect!BS159</f>
        <v/>
      </c>
      <c r="BT159" s="142">
        <f>[1]playerSkillEffect!BT159</f>
        <v>0</v>
      </c>
      <c r="BU159" s="142" t="str">
        <f>[1]playerSkillEffect!BU159</f>
        <v/>
      </c>
      <c r="BV159" s="142">
        <f>[1]playerSkillEffect!BV159</f>
        <v>0</v>
      </c>
      <c r="BW159" s="142" t="str">
        <f>[1]playerSkillEffect!BW159</f>
        <v/>
      </c>
      <c r="BX159" s="142">
        <f>[1]playerSkillEffect!BX159</f>
        <v>2</v>
      </c>
      <c r="BY159" s="142" t="str">
        <f>[1]playerSkillEffect!BY159</f>
        <v/>
      </c>
      <c r="BZ159" s="142" t="str">
        <f>[1]playerSkillEffect!BZ159</f>
        <v/>
      </c>
      <c r="CA159" s="142">
        <f>[1]playerSkillEffect!CA159</f>
        <v>4490137</v>
      </c>
      <c r="CB159" s="142" t="str">
        <f>[1]playerSkillEffect!CB159</f>
        <v>[100,0]</v>
      </c>
      <c r="CC159" s="142">
        <f>[1]playerSkillEffect!CC159</f>
        <v>0</v>
      </c>
      <c r="CD159" s="142">
        <f>[1]playerSkillEffect!CD159</f>
        <v>0</v>
      </c>
      <c r="CE159" s="142" t="str">
        <f>[1]playerSkillEffect!CE159</f>
        <v/>
      </c>
      <c r="CF159" s="142" t="str">
        <f>[1]playerSkillEffect!CF159</f>
        <v/>
      </c>
      <c r="CG159" s="142" t="str">
        <f>[1]playerSkillEffect!CG159</f>
        <v/>
      </c>
      <c r="CH159" s="142" t="str">
        <f>[1]playerSkillEffect!CH159</f>
        <v/>
      </c>
      <c r="CI159" s="142" t="str">
        <f>[1]playerSkillEffect!CI159</f>
        <v/>
      </c>
      <c r="CJ159" s="142">
        <f>[1]playerSkillEffect!CJ159</f>
        <v>0</v>
      </c>
      <c r="CK159" s="142">
        <f>[1]playerSkillEffect!CK159</f>
        <v>0</v>
      </c>
      <c r="CL159" s="142">
        <f>[1]playerSkillEffect!CL159</f>
        <v>0</v>
      </c>
      <c r="CM159" s="142">
        <f>[1]playerSkillEffect!CM159</f>
        <v>0</v>
      </c>
      <c r="CN159" s="142">
        <f>[1]playerSkillEffect!CN159</f>
        <v>0</v>
      </c>
      <c r="CO159" s="142">
        <f>[1]playerSkillEffect!CO159</f>
        <v>0</v>
      </c>
      <c r="CP159" s="142">
        <f>[1]playerSkillEffect!CP159</f>
        <v>0</v>
      </c>
      <c r="CQ159" s="142">
        <f>[1]playerSkillEffect!CQ159</f>
        <v>0</v>
      </c>
      <c r="CR159" s="142">
        <f>[1]playerSkillEffect!CR159</f>
        <v>0</v>
      </c>
      <c r="CS159" s="142">
        <f>[1]playerSkillEffect!CS159</f>
        <v>0</v>
      </c>
      <c r="CT159" s="142">
        <f>[1]playerSkillEffect!CT159</f>
        <v>0</v>
      </c>
      <c r="CU159" s="142">
        <f>[1]playerSkillEffect!CU159</f>
        <v>0</v>
      </c>
      <c r="CV159" s="142">
        <f>[1]playerSkillEffect!CV159</f>
        <v>0</v>
      </c>
      <c r="CW159" s="142">
        <f>[1]playerSkillEffect!CW159</f>
        <v>0</v>
      </c>
      <c r="CX159" s="142">
        <f>[1]playerSkillEffect!CX159</f>
        <v>0</v>
      </c>
      <c r="CY159" s="142">
        <f>[1]playerSkillEffect!CY159</f>
        <v>0</v>
      </c>
      <c r="CZ159" s="142">
        <f>[1]playerSkillEffect!CZ159</f>
        <v>0</v>
      </c>
      <c r="DA159" s="142">
        <f>[1]playerSkillEffect!DA159</f>
        <v>0</v>
      </c>
      <c r="DB159" s="142">
        <f>[1]playerSkillEffect!DB159</f>
        <v>0</v>
      </c>
      <c r="DC159" s="142">
        <f>[1]playerSkillEffect!DC159</f>
        <v>0</v>
      </c>
      <c r="DD159" s="142">
        <f>[1]playerSkillEffect!DD159</f>
        <v>0</v>
      </c>
      <c r="DE159" s="142">
        <f>[1]playerSkillEffect!DE159</f>
        <v>0</v>
      </c>
      <c r="DF159" s="142">
        <f>[1]playerSkillEffect!DF159</f>
        <v>0</v>
      </c>
      <c r="DG159" s="142">
        <f>[1]playerSkillEffect!DG159</f>
        <v>0</v>
      </c>
      <c r="DH159" s="142">
        <f>[1]playerSkillEffect!DH159</f>
        <v>0</v>
      </c>
      <c r="DI159" s="142">
        <f>[1]playerSkillEffect!DI159</f>
        <v>0</v>
      </c>
      <c r="DJ159" s="142">
        <f>[1]playerSkillEffect!DJ159</f>
        <v>0</v>
      </c>
      <c r="DK159" s="142">
        <f>[1]playerSkillEffect!DK159</f>
        <v>0</v>
      </c>
      <c r="DL159" s="142">
        <f>[1]playerSkillEffect!DL159</f>
        <v>0</v>
      </c>
      <c r="DM159" s="142">
        <f>[1]playerSkillEffect!DM159</f>
        <v>0</v>
      </c>
      <c r="DN159" s="142">
        <f>[1]playerSkillEffect!DN159</f>
        <v>0</v>
      </c>
      <c r="DO159" s="142">
        <f>[1]playerSkillEffect!DO159</f>
        <v>0</v>
      </c>
      <c r="DP159" s="142">
        <f>[1]playerSkillEffect!DP159</f>
        <v>0</v>
      </c>
      <c r="DQ159" s="142">
        <f>[1]playerSkillEffect!DQ159</f>
        <v>0</v>
      </c>
      <c r="DR159" s="142">
        <f>[1]playerSkillEffect!DR159</f>
        <v>0</v>
      </c>
      <c r="DS159" s="142">
        <f>[1]playerSkillEffect!DS159</f>
        <v>0</v>
      </c>
      <c r="DT159" s="142">
        <f>[1]playerSkillEffect!DT159</f>
        <v>0</v>
      </c>
      <c r="DU159" s="142">
        <f>[1]playerSkillEffect!DU159</f>
        <v>0</v>
      </c>
      <c r="DV159" s="142">
        <f>[1]playerSkillEffect!DV159</f>
        <v>0</v>
      </c>
      <c r="DW159" s="142">
        <f>[1]playerSkillEffect!DW159</f>
        <v>0</v>
      </c>
      <c r="DX159" s="142">
        <f>[1]playerSkillEffect!DX159</f>
        <v>0</v>
      </c>
      <c r="DY159" s="142">
        <f>[1]playerSkillEffect!DY159</f>
        <v>0</v>
      </c>
      <c r="DZ159" s="142">
        <f>[1]playerSkillEffect!DZ159</f>
        <v>0</v>
      </c>
      <c r="EA159" s="142">
        <f>[1]playerSkillEffect!EA159</f>
        <v>0</v>
      </c>
      <c r="EB159" s="142">
        <f>[1]playerSkillEffect!EB159</f>
        <v>0</v>
      </c>
      <c r="EC159" s="142">
        <f>[1]playerSkillEffect!EC159</f>
        <v>0</v>
      </c>
      <c r="ED159" s="142">
        <f>[1]playerSkillEffect!ED159</f>
        <v>0</v>
      </c>
      <c r="EE159" s="142">
        <f>[1]playerSkillEffect!EE159</f>
        <v>0</v>
      </c>
      <c r="EF159" s="142">
        <f>[1]playerSkillEffect!EF159</f>
        <v>0</v>
      </c>
      <c r="EG159" s="142">
        <f>[1]playerSkillEffect!EG159</f>
        <v>0</v>
      </c>
      <c r="EH159" s="142">
        <f>[1]playerSkillEffect!EH159</f>
        <v>0</v>
      </c>
      <c r="EI159" s="142">
        <f>[1]playerSkillEffect!EI159</f>
        <v>0</v>
      </c>
      <c r="EJ159" s="142">
        <f>[1]playerSkillEffect!EJ159</f>
        <v>0</v>
      </c>
      <c r="EK159" s="142">
        <f>[1]playerSkillEffect!EK159</f>
        <v>0</v>
      </c>
      <c r="EL159" s="142">
        <f>[1]playerSkillEffect!EL159</f>
        <v>0</v>
      </c>
      <c r="EM159" s="142">
        <f>[1]playerSkillEffect!EM159</f>
        <v>0</v>
      </c>
      <c r="EN159" s="142">
        <f>[1]playerSkillEffect!EN159</f>
        <v>0</v>
      </c>
      <c r="EO159" s="142">
        <f>[1]playerSkillEffect!EO159</f>
        <v>0</v>
      </c>
      <c r="EP159" s="142">
        <f>[1]playerSkillEffect!EP159</f>
        <v>0</v>
      </c>
      <c r="EQ159" s="142">
        <f>[1]playerSkillEffect!EQ159</f>
        <v>0</v>
      </c>
      <c r="ER159" s="142">
        <f>[1]playerSkillEffect!ER159</f>
        <v>0</v>
      </c>
      <c r="ES159" s="142">
        <f>[1]playerSkillEffect!ES159</f>
        <v>0</v>
      </c>
      <c r="ET159" s="142">
        <f>[1]playerSkillEffect!ET159</f>
        <v>0</v>
      </c>
      <c r="EU159" s="142">
        <f>[1]playerSkillEffect!EU159</f>
        <v>0</v>
      </c>
      <c r="EV159" s="142">
        <f>[1]playerSkillEffect!EV159</f>
        <v>0</v>
      </c>
      <c r="EW159" s="142">
        <f>[1]playerSkillEffect!EW159</f>
        <v>10</v>
      </c>
      <c r="EX159" s="142">
        <f>[1]playerSkillEffect!EX159</f>
        <v>0</v>
      </c>
      <c r="EY159" s="142">
        <f>[1]playerSkillEffect!EY159</f>
        <v>0</v>
      </c>
      <c r="EZ159" s="142">
        <f>[1]playerSkillEffect!EZ159</f>
        <v>100</v>
      </c>
      <c r="FA159" s="142">
        <f>[1]playerSkillEffect!FA159</f>
        <v>0</v>
      </c>
      <c r="FB159" s="142">
        <f>[1]playerSkillEffect!FB159</f>
        <v>0</v>
      </c>
      <c r="FC159" s="142">
        <f>[1]playerSkillEffect!FC159</f>
        <v>0</v>
      </c>
      <c r="FD159" s="142">
        <f>[1]playerSkillEffect!FD159</f>
        <v>0</v>
      </c>
      <c r="FE159" s="142">
        <f>[1]playerSkillEffect!FE159</f>
        <v>0</v>
      </c>
      <c r="FF159" s="142">
        <f>[1]playerSkillEffect!FF159</f>
        <v>0</v>
      </c>
      <c r="FG159" s="142">
        <f>[1]playerSkillEffect!FG159</f>
        <v>2</v>
      </c>
      <c r="FH159" s="142">
        <f>[1]playerSkillEffect!FH159</f>
        <v>0</v>
      </c>
      <c r="FI159" s="142">
        <f>[1]playerSkillEffect!FI159</f>
        <v>20</v>
      </c>
      <c r="FJ159" s="142">
        <f>[1]playerSkillEffect!FJ159</f>
        <v>10</v>
      </c>
      <c r="FK159" s="142">
        <f>[1]playerSkillEffect!FK159</f>
        <v>0</v>
      </c>
      <c r="FL159" s="142">
        <f>[1]playerSkillEffect!FL159</f>
        <v>0</v>
      </c>
      <c r="FM159" s="142">
        <f>[1]playerSkillEffect!FM159</f>
        <v>100</v>
      </c>
      <c r="FN159" s="142">
        <f>[1]playerSkillEffect!FN159</f>
        <v>0</v>
      </c>
      <c r="FO159" s="142">
        <f>[1]playerSkillEffect!FO159</f>
        <v>0</v>
      </c>
      <c r="FP159" s="142">
        <f>[1]playerSkillEffect!FP159</f>
        <v>0</v>
      </c>
      <c r="FQ159" s="142">
        <f>[1]playerSkillEffect!FQ159</f>
        <v>0</v>
      </c>
      <c r="FR159" s="142">
        <f>[1]playerSkillEffect!FR159</f>
        <v>0</v>
      </c>
      <c r="FS159" s="142">
        <f>[1]playerSkillEffect!FS159</f>
        <v>0</v>
      </c>
      <c r="FT159" s="142">
        <f>[1]playerSkillEffect!FT159</f>
        <v>0</v>
      </c>
      <c r="FU159" s="142">
        <f>[1]playerSkillEffect!FU159</f>
        <v>2</v>
      </c>
      <c r="FV159" s="142">
        <f>[1]playerSkillEffect!FV159</f>
        <v>0</v>
      </c>
      <c r="FW159" s="142">
        <f>[1]playerSkillEffect!FW159</f>
        <v>20</v>
      </c>
      <c r="FX159" s="142">
        <f>[1]playerSkillEffect!FX159</f>
        <v>0</v>
      </c>
      <c r="FY159" s="142">
        <f>[1]playerSkillEffect!FY159</f>
        <v>1</v>
      </c>
      <c r="FZ159" s="142">
        <f>[1]playerSkillEffect!FZ159</f>
        <v>0</v>
      </c>
      <c r="GA159" s="142">
        <f>[1]playerSkillEffect!GA159</f>
        <v>0</v>
      </c>
      <c r="GB159" s="142">
        <f>[1]playerSkillEffect!GB159</f>
        <v>0</v>
      </c>
      <c r="GC159" s="142">
        <f>[1]playerSkillEffect!GC159</f>
        <v>0</v>
      </c>
      <c r="GD159" s="142">
        <f>[1]playerSkillEffect!GD159</f>
        <v>0</v>
      </c>
      <c r="GE159" s="142">
        <f>[1]playerSkillEffect!GE159</f>
        <v>0</v>
      </c>
      <c r="GF159" s="142">
        <f>[1]playerSkillEffect!GF159</f>
        <v>0</v>
      </c>
      <c r="GG159" s="142">
        <f>[1]playerSkillEffect!GG159</f>
        <v>0</v>
      </c>
      <c r="GH159" s="142">
        <f>[1]playerSkillEffect!GH159</f>
        <v>0</v>
      </c>
    </row>
    <row r="160" spans="1:190">
      <c r="A160" s="142">
        <f>[1]playerSkillEffect!A160</f>
        <v>49014</v>
      </c>
      <c r="B160" s="142" t="str">
        <f>[1]playerSkillEffect!B160</f>
        <v>冰天雪地</v>
      </c>
      <c r="C160" s="142">
        <f>[1]playerSkillEffect!C160</f>
        <v>3</v>
      </c>
      <c r="D160" s="142">
        <f>[1]playerSkillEffect!D160</f>
        <v>0</v>
      </c>
      <c r="E160" s="142">
        <f>[1]playerSkillEffect!E160</f>
        <v>0</v>
      </c>
      <c r="F160" s="142">
        <f>[1]playerSkillEffect!F160</f>
        <v>3</v>
      </c>
      <c r="G160" s="142">
        <f>[1]playerSkillEffect!G160</f>
        <v>2</v>
      </c>
      <c r="H160" s="142">
        <f>[1]playerSkillEffect!H160</f>
        <v>2</v>
      </c>
      <c r="I160" s="142">
        <f>[1]playerSkillEffect!I160</f>
        <v>0</v>
      </c>
      <c r="J160" s="142">
        <f>[1]playerSkillEffect!J160</f>
        <v>0</v>
      </c>
      <c r="K160" s="142">
        <f>[1]playerSkillEffect!K160</f>
        <v>0</v>
      </c>
      <c r="L160" s="142">
        <f>[1]playerSkillEffect!L160</f>
        <v>0</v>
      </c>
      <c r="M160" s="142">
        <f>[1]playerSkillEffect!M160</f>
        <v>0</v>
      </c>
      <c r="N160" s="142" t="str">
        <f>[1]playerSkillEffect!N160</f>
        <v>PLAYERSKILL_49014</v>
      </c>
      <c r="O160" s="142" t="str">
        <f>[1]playerSkillEffect!O160</f>
        <v>PLAYERSKILLDES_49014</v>
      </c>
      <c r="P160" s="142" t="str">
        <f>[1]playerSkillEffect!P160</f>
        <v>PLAYERSKILLDES2_49014</v>
      </c>
      <c r="Q160" s="142" t="str">
        <f>[1]playerSkillEffect!Q160</f>
        <v>PLAYERSKILLDES3_49014</v>
      </c>
      <c r="R160" s="142">
        <f>[1]playerSkillEffect!R160</f>
        <v>0</v>
      </c>
      <c r="S160" s="142" t="str">
        <f>[1]playerSkillEffect!S160</f>
        <v>ps_bingtianxuedi</v>
      </c>
      <c r="T160" s="142">
        <f>[1]playerSkillEffect!T160</f>
        <v>103</v>
      </c>
      <c r="U160" s="142">
        <f>[1]playerSkillEffect!U160</f>
        <v>0</v>
      </c>
      <c r="V160" s="142">
        <f>[1]playerSkillEffect!V160</f>
        <v>0</v>
      </c>
      <c r="W160" s="142">
        <f>[1]playerSkillEffect!W160</f>
        <v>0</v>
      </c>
      <c r="X160" s="142">
        <f>[1]playerSkillEffect!X160</f>
        <v>0</v>
      </c>
      <c r="Y160" s="142">
        <f>[1]playerSkillEffect!Y160</f>
        <v>0</v>
      </c>
      <c r="Z160" s="142">
        <f>[1]playerSkillEffect!Z160</f>
        <v>0</v>
      </c>
      <c r="AA160" s="142">
        <f>[1]playerSkillEffect!AA160</f>
        <v>0</v>
      </c>
      <c r="AB160" s="142">
        <f>[1]playerSkillEffect!AB160</f>
        <v>0</v>
      </c>
      <c r="AC160" s="142">
        <f>[1]playerSkillEffect!AC160</f>
        <v>0</v>
      </c>
      <c r="AD160" s="142" t="str">
        <f>[1]playerSkillEffect!AD160</f>
        <v>bingtianxuedidafanwei1_bingtianxuedidafanwei</v>
      </c>
      <c r="AE160" s="142">
        <f>[1]playerSkillEffect!AE160</f>
        <v>0</v>
      </c>
      <c r="AF160" s="142">
        <f>[1]playerSkillEffect!AF160</f>
        <v>0</v>
      </c>
      <c r="AG160" s="142" t="str">
        <f>[1]playerSkillEffect!AG160</f>
        <v>bingtianxuedidafanwei2_bingtianxuedidafanwei</v>
      </c>
      <c r="AH160" s="142">
        <f>[1]playerSkillEffect!AH160</f>
        <v>130</v>
      </c>
      <c r="AI160" s="142">
        <f>[1]playerSkillEffect!AI160</f>
        <v>0</v>
      </c>
      <c r="AJ160" s="142">
        <f>[1]playerSkillEffect!AJ160</f>
        <v>0</v>
      </c>
      <c r="AK160" s="142">
        <f>[1]playerSkillEffect!AK160</f>
        <v>0</v>
      </c>
      <c r="AL160" s="142">
        <f>[1]playerSkillEffect!AL160</f>
        <v>0</v>
      </c>
      <c r="AM160" s="142">
        <f>[1]playerSkillEffect!AM160</f>
        <v>1</v>
      </c>
      <c r="AN160" s="142">
        <f>[1]playerSkillEffect!AN160</f>
        <v>0</v>
      </c>
      <c r="AO160" s="142">
        <f>[1]playerSkillEffect!AO160</f>
        <v>0</v>
      </c>
      <c r="AP160" s="142">
        <f>[1]playerSkillEffect!AP160</f>
        <v>12</v>
      </c>
      <c r="AQ160" s="142">
        <f>[1]playerSkillEffect!AQ160</f>
        <v>1</v>
      </c>
      <c r="AR160" s="142">
        <f>[1]playerSkillEffect!AR160</f>
        <v>0</v>
      </c>
      <c r="AS160" s="142">
        <f>[1]playerSkillEffect!AS160</f>
        <v>0</v>
      </c>
      <c r="AT160" s="142" t="str">
        <f>[1]playerSkillEffect!AT160</f>
        <v>[6000,0]</v>
      </c>
      <c r="AU160" s="142" t="str">
        <f>[1]playerSkillEffect!AU160</f>
        <v>[26000,0]</v>
      </c>
      <c r="AV160" s="142" t="str">
        <f>[1]playerSkillEffect!AV160</f>
        <v>[30,0]</v>
      </c>
      <c r="AW160" s="142">
        <f>[1]playerSkillEffect!AW160</f>
        <v>1</v>
      </c>
      <c r="AX160" s="142">
        <f>[1]playerSkillEffect!AX160</f>
        <v>1</v>
      </c>
      <c r="AY160" s="142">
        <f>[1]playerSkillEffect!AY160</f>
        <v>1</v>
      </c>
      <c r="AZ160" s="142" t="str">
        <f>[1]playerSkillEffect!AZ160</f>
        <v/>
      </c>
      <c r="BA160" s="142">
        <f>[1]playerSkillEffect!BA160</f>
        <v>0</v>
      </c>
      <c r="BB160" s="142">
        <f>[1]playerSkillEffect!BB160</f>
        <v>1</v>
      </c>
      <c r="BC160" s="142">
        <f>[1]playerSkillEffect!BC160</f>
        <v>0</v>
      </c>
      <c r="BD160" s="142" t="str">
        <f>[1]playerSkillEffect!BD160</f>
        <v/>
      </c>
      <c r="BE160" s="142">
        <f>[1]playerSkillEffect!BE160</f>
        <v>190140</v>
      </c>
      <c r="BF160" s="142" t="str">
        <f>[1]playerSkillEffect!BF160</f>
        <v/>
      </c>
      <c r="BG160" s="142" t="str">
        <f>[1]playerSkillEffect!BG160</f>
        <v/>
      </c>
      <c r="BH160" s="142">
        <f>[1]playerSkillEffect!BH160</f>
        <v>100</v>
      </c>
      <c r="BI160" s="142">
        <f>[1]playerSkillEffect!BI160</f>
        <v>0</v>
      </c>
      <c r="BJ160" s="142">
        <f>[1]playerSkillEffect!BJ160</f>
        <v>0</v>
      </c>
      <c r="BK160" s="142">
        <f>[1]playerSkillEffect!BK160</f>
        <v>1</v>
      </c>
      <c r="BL160" s="142">
        <f>[1]playerSkillEffect!BL160</f>
        <v>150</v>
      </c>
      <c r="BM160" s="142">
        <f>[1]playerSkillEffect!BM160</f>
        <v>2</v>
      </c>
      <c r="BN160" s="142">
        <f>[1]playerSkillEffect!BN160</f>
        <v>0</v>
      </c>
      <c r="BO160" s="142">
        <f>[1]playerSkillEffect!BO160</f>
        <v>0</v>
      </c>
      <c r="BP160" s="142" t="str">
        <f>[1]playerSkillEffect!BP160</f>
        <v>[0,0]</v>
      </c>
      <c r="BQ160" s="142">
        <f>[1]playerSkillEffect!BQ160</f>
        <v>0</v>
      </c>
      <c r="BR160" s="142">
        <f>[1]playerSkillEffect!BR160</f>
        <v>0</v>
      </c>
      <c r="BS160" s="142" t="str">
        <f>[1]playerSkillEffect!BS160</f>
        <v/>
      </c>
      <c r="BT160" s="142">
        <f>[1]playerSkillEffect!BT160</f>
        <v>0</v>
      </c>
      <c r="BU160" s="142" t="str">
        <f>[1]playerSkillEffect!BU160</f>
        <v/>
      </c>
      <c r="BV160" s="142">
        <f>[1]playerSkillEffect!BV160</f>
        <v>0</v>
      </c>
      <c r="BW160" s="142" t="str">
        <f>[1]playerSkillEffect!BW160</f>
        <v/>
      </c>
      <c r="BX160" s="142">
        <f>[1]playerSkillEffect!BX160</f>
        <v>3</v>
      </c>
      <c r="BY160" s="142" t="str">
        <f>[1]playerSkillEffect!BY160</f>
        <v/>
      </c>
      <c r="BZ160" s="142" t="str">
        <f>[1]playerSkillEffect!BZ160</f>
        <v/>
      </c>
      <c r="CA160" s="142">
        <f>[1]playerSkillEffect!CA160</f>
        <v>449014</v>
      </c>
      <c r="CB160" s="142" t="str">
        <f>[1]playerSkillEffect!CB160</f>
        <v>[100,0]</v>
      </c>
      <c r="CC160" s="142">
        <f>[1]playerSkillEffect!CC160</f>
        <v>0</v>
      </c>
      <c r="CD160" s="142">
        <f>[1]playerSkillEffect!CD160</f>
        <v>0</v>
      </c>
      <c r="CE160" s="142" t="str">
        <f>[1]playerSkillEffect!CE160</f>
        <v/>
      </c>
      <c r="CF160" s="142" t="str">
        <f>[1]playerSkillEffect!CF160</f>
        <v/>
      </c>
      <c r="CG160" s="142" t="str">
        <f>[1]playerSkillEffect!CG160</f>
        <v/>
      </c>
      <c r="CH160" s="142" t="str">
        <f>[1]playerSkillEffect!CH160</f>
        <v/>
      </c>
      <c r="CI160" s="142" t="str">
        <f>[1]playerSkillEffect!CI160</f>
        <v/>
      </c>
      <c r="CJ160" s="142">
        <f>[1]playerSkillEffect!CJ160</f>
        <v>0</v>
      </c>
      <c r="CK160" s="142">
        <f>[1]playerSkillEffect!CK160</f>
        <v>0</v>
      </c>
      <c r="CL160" s="142">
        <f>[1]playerSkillEffect!CL160</f>
        <v>0</v>
      </c>
      <c r="CM160" s="142">
        <f>[1]playerSkillEffect!CM160</f>
        <v>0</v>
      </c>
      <c r="CN160" s="142">
        <f>[1]playerSkillEffect!CN160</f>
        <v>0</v>
      </c>
      <c r="CO160" s="142">
        <f>[1]playerSkillEffect!CO160</f>
        <v>0</v>
      </c>
      <c r="CP160" s="142">
        <f>[1]playerSkillEffect!CP160</f>
        <v>0</v>
      </c>
      <c r="CQ160" s="142">
        <f>[1]playerSkillEffect!CQ160</f>
        <v>0</v>
      </c>
      <c r="CR160" s="142">
        <f>[1]playerSkillEffect!CR160</f>
        <v>0</v>
      </c>
      <c r="CS160" s="142">
        <f>[1]playerSkillEffect!CS160</f>
        <v>0</v>
      </c>
      <c r="CT160" s="142">
        <f>[1]playerSkillEffect!CT160</f>
        <v>0</v>
      </c>
      <c r="CU160" s="142">
        <f>[1]playerSkillEffect!CU160</f>
        <v>0</v>
      </c>
      <c r="CV160" s="142">
        <f>[1]playerSkillEffect!CV160</f>
        <v>0</v>
      </c>
      <c r="CW160" s="142">
        <f>[1]playerSkillEffect!CW160</f>
        <v>0</v>
      </c>
      <c r="CX160" s="142">
        <f>[1]playerSkillEffect!CX160</f>
        <v>0</v>
      </c>
      <c r="CY160" s="142">
        <f>[1]playerSkillEffect!CY160</f>
        <v>0</v>
      </c>
      <c r="CZ160" s="142">
        <f>[1]playerSkillEffect!CZ160</f>
        <v>100</v>
      </c>
      <c r="DA160" s="142">
        <f>[1]playerSkillEffect!DA160</f>
        <v>0</v>
      </c>
      <c r="DB160" s="142">
        <f>[1]playerSkillEffect!DB160</f>
        <v>0</v>
      </c>
      <c r="DC160" s="142">
        <f>[1]playerSkillEffect!DC160</f>
        <v>0</v>
      </c>
      <c r="DD160" s="142">
        <f>[1]playerSkillEffect!DD160</f>
        <v>0</v>
      </c>
      <c r="DE160" s="142">
        <f>[1]playerSkillEffect!DE160</f>
        <v>0</v>
      </c>
      <c r="DF160" s="142">
        <f>[1]playerSkillEffect!DF160</f>
        <v>0</v>
      </c>
      <c r="DG160" s="142">
        <f>[1]playerSkillEffect!DG160</f>
        <v>0</v>
      </c>
      <c r="DH160" s="142">
        <f>[1]playerSkillEffect!DH160</f>
        <v>1</v>
      </c>
      <c r="DI160" s="142">
        <f>[1]playerSkillEffect!DI160</f>
        <v>150</v>
      </c>
      <c r="DJ160" s="142">
        <f>[1]playerSkillEffect!DJ160</f>
        <v>2</v>
      </c>
      <c r="DK160" s="142">
        <f>[1]playerSkillEffect!DK160</f>
        <v>0</v>
      </c>
      <c r="DL160" s="142">
        <f>[1]playerSkillEffect!DL160</f>
        <v>0</v>
      </c>
      <c r="DM160" s="142" t="str">
        <f>[1]playerSkillEffect!DM160</f>
        <v>[0,0]</v>
      </c>
      <c r="DN160" s="142">
        <f>[1]playerSkillEffect!DN160</f>
        <v>0</v>
      </c>
      <c r="DO160" s="142">
        <f>[1]playerSkillEffect!DO160</f>
        <v>0</v>
      </c>
      <c r="DP160" s="142">
        <f>[1]playerSkillEffect!DP160</f>
        <v>0</v>
      </c>
      <c r="DQ160" s="142">
        <f>[1]playerSkillEffect!DQ160</f>
        <v>0</v>
      </c>
      <c r="DR160" s="142">
        <f>[1]playerSkillEffect!DR160</f>
        <v>0</v>
      </c>
      <c r="DS160" s="142">
        <f>[1]playerSkillEffect!DS160</f>
        <v>0</v>
      </c>
      <c r="DT160" s="142">
        <f>[1]playerSkillEffect!DT160</f>
        <v>3</v>
      </c>
      <c r="DU160" s="142">
        <f>[1]playerSkillEffect!DU160</f>
        <v>0</v>
      </c>
      <c r="DV160" s="142">
        <f>[1]playerSkillEffect!DV160</f>
        <v>0</v>
      </c>
      <c r="DW160" s="142">
        <f>[1]playerSkillEffect!DW160</f>
        <v>44901401</v>
      </c>
      <c r="DX160" s="142" t="str">
        <f>[1]playerSkillEffect!DX160</f>
        <v>[100,0]</v>
      </c>
      <c r="DY160" s="142">
        <f>[1]playerSkillEffect!DY160</f>
        <v>0</v>
      </c>
      <c r="DZ160" s="142">
        <f>[1]playerSkillEffect!DZ160</f>
        <v>0</v>
      </c>
      <c r="EA160" s="142">
        <f>[1]playerSkillEffect!EA160</f>
        <v>0</v>
      </c>
      <c r="EB160" s="142">
        <f>[1]playerSkillEffect!EB160</f>
        <v>0</v>
      </c>
      <c r="EC160" s="142">
        <f>[1]playerSkillEffect!EC160</f>
        <v>0</v>
      </c>
      <c r="ED160" s="142">
        <f>[1]playerSkillEffect!ED160</f>
        <v>0</v>
      </c>
      <c r="EE160" s="142">
        <f>[1]playerSkillEffect!EE160</f>
        <v>0</v>
      </c>
      <c r="EF160" s="142">
        <f>[1]playerSkillEffect!EF160</f>
        <v>0</v>
      </c>
      <c r="EG160" s="142">
        <f>[1]playerSkillEffect!EG160</f>
        <v>0</v>
      </c>
      <c r="EH160" s="142">
        <f>[1]playerSkillEffect!EH160</f>
        <v>0</v>
      </c>
      <c r="EI160" s="142">
        <f>[1]playerSkillEffect!EI160</f>
        <v>0</v>
      </c>
      <c r="EJ160" s="142">
        <f>[1]playerSkillEffect!EJ160</f>
        <v>0</v>
      </c>
      <c r="EK160" s="142">
        <f>[1]playerSkillEffect!EK160</f>
        <v>0</v>
      </c>
      <c r="EL160" s="142">
        <f>[1]playerSkillEffect!EL160</f>
        <v>0</v>
      </c>
      <c r="EM160" s="142">
        <f>[1]playerSkillEffect!EM160</f>
        <v>0</v>
      </c>
      <c r="EN160" s="142">
        <f>[1]playerSkillEffect!EN160</f>
        <v>0</v>
      </c>
      <c r="EO160" s="142">
        <f>[1]playerSkillEffect!EO160</f>
        <v>0</v>
      </c>
      <c r="EP160" s="142">
        <f>[1]playerSkillEffect!EP160</f>
        <v>0</v>
      </c>
      <c r="EQ160" s="142">
        <f>[1]playerSkillEffect!EQ160</f>
        <v>0</v>
      </c>
      <c r="ER160" s="142">
        <f>[1]playerSkillEffect!ER160</f>
        <v>0</v>
      </c>
      <c r="ES160" s="142">
        <f>[1]playerSkillEffect!ES160</f>
        <v>0</v>
      </c>
      <c r="ET160" s="142">
        <f>[1]playerSkillEffect!ET160</f>
        <v>0</v>
      </c>
      <c r="EU160" s="142">
        <f>[1]playerSkillEffect!EU160</f>
        <v>0</v>
      </c>
      <c r="EV160" s="142">
        <f>[1]playerSkillEffect!EV160</f>
        <v>0</v>
      </c>
      <c r="EW160" s="142">
        <f>[1]playerSkillEffect!EW160</f>
        <v>10</v>
      </c>
      <c r="EX160" s="142">
        <f>[1]playerSkillEffect!EX160</f>
        <v>0</v>
      </c>
      <c r="EY160" s="142">
        <f>[1]playerSkillEffect!EY160</f>
        <v>0</v>
      </c>
      <c r="EZ160" s="142">
        <f>[1]playerSkillEffect!EZ160</f>
        <v>101</v>
      </c>
      <c r="FA160" s="142">
        <f>[1]playerSkillEffect!FA160</f>
        <v>0</v>
      </c>
      <c r="FB160" s="142">
        <f>[1]playerSkillEffect!FB160</f>
        <v>0</v>
      </c>
      <c r="FC160" s="142">
        <f>[1]playerSkillEffect!FC160</f>
        <v>0</v>
      </c>
      <c r="FD160" s="142">
        <f>[1]playerSkillEffect!FD160</f>
        <v>0</v>
      </c>
      <c r="FE160" s="142">
        <f>[1]playerSkillEffect!FE160</f>
        <v>1</v>
      </c>
      <c r="FF160" s="142" t="str">
        <f>[1]playerSkillEffect!FF160</f>
        <v>[1,3,2,4,5]</v>
      </c>
      <c r="FG160" s="142">
        <f>[1]playerSkillEffect!FG160</f>
        <v>0</v>
      </c>
      <c r="FH160" s="142">
        <f>[1]playerSkillEffect!FH160</f>
        <v>0</v>
      </c>
      <c r="FI160" s="142">
        <f>[1]playerSkillEffect!FI160</f>
        <v>20</v>
      </c>
      <c r="FJ160" s="142">
        <f>[1]playerSkillEffect!FJ160</f>
        <v>10</v>
      </c>
      <c r="FK160" s="142">
        <f>[1]playerSkillEffect!FK160</f>
        <v>0</v>
      </c>
      <c r="FL160" s="142">
        <f>[1]playerSkillEffect!FL160</f>
        <v>0</v>
      </c>
      <c r="FM160" s="142">
        <f>[1]playerSkillEffect!FM160</f>
        <v>100</v>
      </c>
      <c r="FN160" s="142">
        <f>[1]playerSkillEffect!FN160</f>
        <v>0</v>
      </c>
      <c r="FO160" s="142">
        <f>[1]playerSkillEffect!FO160</f>
        <v>0</v>
      </c>
      <c r="FP160" s="142">
        <f>[1]playerSkillEffect!FP160</f>
        <v>0</v>
      </c>
      <c r="FQ160" s="142">
        <f>[1]playerSkillEffect!FQ160</f>
        <v>0</v>
      </c>
      <c r="FR160" s="142">
        <f>[1]playerSkillEffect!FR160</f>
        <v>0</v>
      </c>
      <c r="FS160" s="142">
        <f>[1]playerSkillEffect!FS160</f>
        <v>1</v>
      </c>
      <c r="FT160" s="142" t="str">
        <f>[1]playerSkillEffect!FT160</f>
        <v>[1,3,2,4,5]</v>
      </c>
      <c r="FU160" s="142">
        <f>[1]playerSkillEffect!FU160</f>
        <v>0</v>
      </c>
      <c r="FV160" s="142">
        <f>[1]playerSkillEffect!FV160</f>
        <v>0</v>
      </c>
      <c r="FW160" s="142">
        <f>[1]playerSkillEffect!FW160</f>
        <v>20</v>
      </c>
      <c r="FX160" s="142">
        <f>[1]playerSkillEffect!FX160</f>
        <v>0</v>
      </c>
      <c r="FY160" s="142">
        <f>[1]playerSkillEffect!FY160</f>
        <v>1</v>
      </c>
      <c r="FZ160" s="142">
        <f>[1]playerSkillEffect!FZ160</f>
        <v>0</v>
      </c>
      <c r="GA160" s="142">
        <f>[1]playerSkillEffect!GA160</f>
        <v>0</v>
      </c>
      <c r="GB160" s="142">
        <f>[1]playerSkillEffect!GB160</f>
        <v>0</v>
      </c>
      <c r="GC160" s="142">
        <f>[1]playerSkillEffect!GC160</f>
        <v>0</v>
      </c>
      <c r="GD160" s="142">
        <f>[1]playerSkillEffect!GD160</f>
        <v>0</v>
      </c>
      <c r="GE160" s="142">
        <f>[1]playerSkillEffect!GE160</f>
        <v>0</v>
      </c>
      <c r="GF160" s="142">
        <f>[1]playerSkillEffect!GF160</f>
        <v>0</v>
      </c>
      <c r="GG160" s="142">
        <f>[1]playerSkillEffect!GG160</f>
        <v>0</v>
      </c>
      <c r="GH160" s="142">
        <f>[1]playerSkillEffect!GH160</f>
        <v>0</v>
      </c>
    </row>
    <row r="161" spans="1:190">
      <c r="A161" s="142">
        <f>[1]playerSkillEffect!A161</f>
        <v>490141</v>
      </c>
      <c r="B161" s="142" t="str">
        <f>[1]playerSkillEffect!B161</f>
        <v>冰天雪地</v>
      </c>
      <c r="C161" s="142">
        <f>[1]playerSkillEffect!C161</f>
        <v>3</v>
      </c>
      <c r="D161" s="142">
        <f>[1]playerSkillEffect!D161</f>
        <v>0</v>
      </c>
      <c r="E161" s="142">
        <f>[1]playerSkillEffect!E161</f>
        <v>0</v>
      </c>
      <c r="F161" s="142">
        <f>[1]playerSkillEffect!F161</f>
        <v>3</v>
      </c>
      <c r="G161" s="142">
        <f>[1]playerSkillEffect!G161</f>
        <v>2</v>
      </c>
      <c r="H161" s="142">
        <f>[1]playerSkillEffect!H161</f>
        <v>2</v>
      </c>
      <c r="I161" s="142">
        <f>[1]playerSkillEffect!I161</f>
        <v>0</v>
      </c>
      <c r="J161" s="142">
        <f>[1]playerSkillEffect!J161</f>
        <v>0</v>
      </c>
      <c r="K161" s="142">
        <f>[1]playerSkillEffect!K161</f>
        <v>0</v>
      </c>
      <c r="L161" s="142">
        <f>[1]playerSkillEffect!L161</f>
        <v>0</v>
      </c>
      <c r="M161" s="142">
        <f>[1]playerSkillEffect!M161</f>
        <v>0</v>
      </c>
      <c r="N161" s="142" t="str">
        <f>[1]playerSkillEffect!N161</f>
        <v>PLAYERSKILL_49014</v>
      </c>
      <c r="O161" s="142" t="str">
        <f>[1]playerSkillEffect!O161</f>
        <v>PLAYERSKILLDES_490141</v>
      </c>
      <c r="P161" s="142" t="str">
        <f>[1]playerSkillEffect!P161</f>
        <v>PLAYERSKILLDES2_490141</v>
      </c>
      <c r="Q161" s="142" t="str">
        <f>[1]playerSkillEffect!Q161</f>
        <v>PLAYERSKILLDES3_49014</v>
      </c>
      <c r="R161" s="142">
        <f>[1]playerSkillEffect!R161</f>
        <v>0</v>
      </c>
      <c r="S161" s="142" t="str">
        <f>[1]playerSkillEffect!S161</f>
        <v>ps_bingtianxuedi</v>
      </c>
      <c r="T161" s="142">
        <f>[1]playerSkillEffect!T161</f>
        <v>103</v>
      </c>
      <c r="U161" s="142">
        <f>[1]playerSkillEffect!U161</f>
        <v>0</v>
      </c>
      <c r="V161" s="142">
        <f>[1]playerSkillEffect!V161</f>
        <v>0</v>
      </c>
      <c r="W161" s="142">
        <f>[1]playerSkillEffect!W161</f>
        <v>0</v>
      </c>
      <c r="X161" s="142">
        <f>[1]playerSkillEffect!X161</f>
        <v>0</v>
      </c>
      <c r="Y161" s="142">
        <f>[1]playerSkillEffect!Y161</f>
        <v>0</v>
      </c>
      <c r="Z161" s="142">
        <f>[1]playerSkillEffect!Z161</f>
        <v>0</v>
      </c>
      <c r="AA161" s="142">
        <f>[1]playerSkillEffect!AA161</f>
        <v>0</v>
      </c>
      <c r="AB161" s="142">
        <f>[1]playerSkillEffect!AB161</f>
        <v>0</v>
      </c>
      <c r="AC161" s="142">
        <f>[1]playerSkillEffect!AC161</f>
        <v>0</v>
      </c>
      <c r="AD161" s="142" t="str">
        <f>[1]playerSkillEffect!AD161</f>
        <v>bingtianxuedidafanwei1_bingtianxuedidafanwei</v>
      </c>
      <c r="AE161" s="142">
        <f>[1]playerSkillEffect!AE161</f>
        <v>0</v>
      </c>
      <c r="AF161" s="142">
        <f>[1]playerSkillEffect!AF161</f>
        <v>0</v>
      </c>
      <c r="AG161" s="142" t="str">
        <f>[1]playerSkillEffect!AG161</f>
        <v>bingtianxuedidafanwei2_bingtianxuedidafanwei</v>
      </c>
      <c r="AH161" s="142">
        <f>[1]playerSkillEffect!AH161</f>
        <v>130</v>
      </c>
      <c r="AI161" s="142">
        <f>[1]playerSkillEffect!AI161</f>
        <v>0</v>
      </c>
      <c r="AJ161" s="142">
        <f>[1]playerSkillEffect!AJ161</f>
        <v>0</v>
      </c>
      <c r="AK161" s="142">
        <f>[1]playerSkillEffect!AK161</f>
        <v>0</v>
      </c>
      <c r="AL161" s="142">
        <f>[1]playerSkillEffect!AL161</f>
        <v>0</v>
      </c>
      <c r="AM161" s="142">
        <f>[1]playerSkillEffect!AM161</f>
        <v>1</v>
      </c>
      <c r="AN161" s="142">
        <f>[1]playerSkillEffect!AN161</f>
        <v>0</v>
      </c>
      <c r="AO161" s="142">
        <f>[1]playerSkillEffect!AO161</f>
        <v>0</v>
      </c>
      <c r="AP161" s="142">
        <f>[1]playerSkillEffect!AP161</f>
        <v>12</v>
      </c>
      <c r="AQ161" s="142">
        <f>[1]playerSkillEffect!AQ161</f>
        <v>1</v>
      </c>
      <c r="AR161" s="142">
        <f>[1]playerSkillEffect!AR161</f>
        <v>0</v>
      </c>
      <c r="AS161" s="142">
        <f>[1]playerSkillEffect!AS161</f>
        <v>0</v>
      </c>
      <c r="AT161" s="142" t="str">
        <f>[1]playerSkillEffect!AT161</f>
        <v>[6000,0]</v>
      </c>
      <c r="AU161" s="142" t="str">
        <f>[1]playerSkillEffect!AU161</f>
        <v>[26000,0]</v>
      </c>
      <c r="AV161" s="142" t="str">
        <f>[1]playerSkillEffect!AV161</f>
        <v>[0,0]</v>
      </c>
      <c r="AW161" s="142">
        <f>[1]playerSkillEffect!AW161</f>
        <v>1</v>
      </c>
      <c r="AX161" s="142">
        <f>[1]playerSkillEffect!AX161</f>
        <v>1</v>
      </c>
      <c r="AY161" s="142">
        <f>[1]playerSkillEffect!AY161</f>
        <v>1</v>
      </c>
      <c r="AZ161" s="142" t="str">
        <f>[1]playerSkillEffect!AZ161</f>
        <v/>
      </c>
      <c r="BA161" s="142">
        <f>[1]playerSkillEffect!BA161</f>
        <v>0</v>
      </c>
      <c r="BB161" s="142">
        <f>[1]playerSkillEffect!BB161</f>
        <v>1</v>
      </c>
      <c r="BC161" s="142">
        <f>[1]playerSkillEffect!BC161</f>
        <v>0</v>
      </c>
      <c r="BD161" s="142" t="str">
        <f>[1]playerSkillEffect!BD161</f>
        <v/>
      </c>
      <c r="BE161" s="142">
        <f>[1]playerSkillEffect!BE161</f>
        <v>190141</v>
      </c>
      <c r="BF161" s="142" t="str">
        <f>[1]playerSkillEffect!BF161</f>
        <v/>
      </c>
      <c r="BG161" s="142" t="str">
        <f>[1]playerSkillEffect!BG161</f>
        <v/>
      </c>
      <c r="BH161" s="142">
        <f>[1]playerSkillEffect!BH161</f>
        <v>100</v>
      </c>
      <c r="BI161" s="142">
        <f>[1]playerSkillEffect!BI161</f>
        <v>0</v>
      </c>
      <c r="BJ161" s="142">
        <f>[1]playerSkillEffect!BJ161</f>
        <v>0</v>
      </c>
      <c r="BK161" s="142">
        <f>[1]playerSkillEffect!BK161</f>
        <v>1</v>
      </c>
      <c r="BL161" s="142">
        <f>[1]playerSkillEffect!BL161</f>
        <v>150</v>
      </c>
      <c r="BM161" s="142">
        <f>[1]playerSkillEffect!BM161</f>
        <v>2</v>
      </c>
      <c r="BN161" s="142">
        <f>[1]playerSkillEffect!BN161</f>
        <v>0</v>
      </c>
      <c r="BO161" s="142">
        <f>[1]playerSkillEffect!BO161</f>
        <v>0</v>
      </c>
      <c r="BP161" s="142" t="str">
        <f>[1]playerSkillEffect!BP161</f>
        <v>[0,0]</v>
      </c>
      <c r="BQ161" s="142">
        <f>[1]playerSkillEffect!BQ161</f>
        <v>0</v>
      </c>
      <c r="BR161" s="142">
        <f>[1]playerSkillEffect!BR161</f>
        <v>0</v>
      </c>
      <c r="BS161" s="142" t="str">
        <f>[1]playerSkillEffect!BS161</f>
        <v/>
      </c>
      <c r="BT161" s="142">
        <f>[1]playerSkillEffect!BT161</f>
        <v>0</v>
      </c>
      <c r="BU161" s="142" t="str">
        <f>[1]playerSkillEffect!BU161</f>
        <v/>
      </c>
      <c r="BV161" s="142">
        <f>[1]playerSkillEffect!BV161</f>
        <v>0</v>
      </c>
      <c r="BW161" s="142" t="str">
        <f>[1]playerSkillEffect!BW161</f>
        <v/>
      </c>
      <c r="BX161" s="142">
        <f>[1]playerSkillEffect!BX161</f>
        <v>3</v>
      </c>
      <c r="BY161" s="142" t="str">
        <f>[1]playerSkillEffect!BY161</f>
        <v/>
      </c>
      <c r="BZ161" s="142" t="str">
        <f>[1]playerSkillEffect!BZ161</f>
        <v/>
      </c>
      <c r="CA161" s="142">
        <f>[1]playerSkillEffect!CA161</f>
        <v>4490141</v>
      </c>
      <c r="CB161" s="142" t="str">
        <f>[1]playerSkillEffect!CB161</f>
        <v>[100,0]</v>
      </c>
      <c r="CC161" s="142">
        <f>[1]playerSkillEffect!CC161</f>
        <v>0</v>
      </c>
      <c r="CD161" s="142">
        <f>[1]playerSkillEffect!CD161</f>
        <v>0</v>
      </c>
      <c r="CE161" s="142" t="str">
        <f>[1]playerSkillEffect!CE161</f>
        <v/>
      </c>
      <c r="CF161" s="142" t="str">
        <f>[1]playerSkillEffect!CF161</f>
        <v/>
      </c>
      <c r="CG161" s="142" t="str">
        <f>[1]playerSkillEffect!CG161</f>
        <v/>
      </c>
      <c r="CH161" s="142" t="str">
        <f>[1]playerSkillEffect!CH161</f>
        <v/>
      </c>
      <c r="CI161" s="142" t="str">
        <f>[1]playerSkillEffect!CI161</f>
        <v/>
      </c>
      <c r="CJ161" s="142">
        <f>[1]playerSkillEffect!CJ161</f>
        <v>0</v>
      </c>
      <c r="CK161" s="142">
        <f>[1]playerSkillEffect!CK161</f>
        <v>0</v>
      </c>
      <c r="CL161" s="142">
        <f>[1]playerSkillEffect!CL161</f>
        <v>0</v>
      </c>
      <c r="CM161" s="142">
        <f>[1]playerSkillEffect!CM161</f>
        <v>0</v>
      </c>
      <c r="CN161" s="142">
        <f>[1]playerSkillEffect!CN161</f>
        <v>0</v>
      </c>
      <c r="CO161" s="142">
        <f>[1]playerSkillEffect!CO161</f>
        <v>0</v>
      </c>
      <c r="CP161" s="142">
        <f>[1]playerSkillEffect!CP161</f>
        <v>0</v>
      </c>
      <c r="CQ161" s="142">
        <f>[1]playerSkillEffect!CQ161</f>
        <v>0</v>
      </c>
      <c r="CR161" s="142">
        <f>[1]playerSkillEffect!CR161</f>
        <v>0</v>
      </c>
      <c r="CS161" s="142">
        <f>[1]playerSkillEffect!CS161</f>
        <v>0</v>
      </c>
      <c r="CT161" s="142">
        <f>[1]playerSkillEffect!CT161</f>
        <v>0</v>
      </c>
      <c r="CU161" s="142">
        <f>[1]playerSkillEffect!CU161</f>
        <v>0</v>
      </c>
      <c r="CV161" s="142">
        <f>[1]playerSkillEffect!CV161</f>
        <v>0</v>
      </c>
      <c r="CW161" s="142">
        <f>[1]playerSkillEffect!CW161</f>
        <v>0</v>
      </c>
      <c r="CX161" s="142">
        <f>[1]playerSkillEffect!CX161</f>
        <v>0</v>
      </c>
      <c r="CY161" s="142">
        <f>[1]playerSkillEffect!CY161</f>
        <v>0</v>
      </c>
      <c r="CZ161" s="142">
        <f>[1]playerSkillEffect!CZ161</f>
        <v>100</v>
      </c>
      <c r="DA161" s="142">
        <f>[1]playerSkillEffect!DA161</f>
        <v>0</v>
      </c>
      <c r="DB161" s="142">
        <f>[1]playerSkillEffect!DB161</f>
        <v>0</v>
      </c>
      <c r="DC161" s="142">
        <f>[1]playerSkillEffect!DC161</f>
        <v>0</v>
      </c>
      <c r="DD161" s="142">
        <f>[1]playerSkillEffect!DD161</f>
        <v>0</v>
      </c>
      <c r="DE161" s="142">
        <f>[1]playerSkillEffect!DE161</f>
        <v>0</v>
      </c>
      <c r="DF161" s="142">
        <f>[1]playerSkillEffect!DF161</f>
        <v>0</v>
      </c>
      <c r="DG161" s="142">
        <f>[1]playerSkillEffect!DG161</f>
        <v>0</v>
      </c>
      <c r="DH161" s="142">
        <f>[1]playerSkillEffect!DH161</f>
        <v>1</v>
      </c>
      <c r="DI161" s="142">
        <f>[1]playerSkillEffect!DI161</f>
        <v>150</v>
      </c>
      <c r="DJ161" s="142">
        <f>[1]playerSkillEffect!DJ161</f>
        <v>2</v>
      </c>
      <c r="DK161" s="142">
        <f>[1]playerSkillEffect!DK161</f>
        <v>0</v>
      </c>
      <c r="DL161" s="142">
        <f>[1]playerSkillEffect!DL161</f>
        <v>0</v>
      </c>
      <c r="DM161" s="142" t="str">
        <f>[1]playerSkillEffect!DM161</f>
        <v>[0,0]</v>
      </c>
      <c r="DN161" s="142">
        <f>[1]playerSkillEffect!DN161</f>
        <v>0</v>
      </c>
      <c r="DO161" s="142">
        <f>[1]playerSkillEffect!DO161</f>
        <v>0</v>
      </c>
      <c r="DP161" s="142">
        <f>[1]playerSkillEffect!DP161</f>
        <v>0</v>
      </c>
      <c r="DQ161" s="142">
        <f>[1]playerSkillEffect!DQ161</f>
        <v>0</v>
      </c>
      <c r="DR161" s="142">
        <f>[1]playerSkillEffect!DR161</f>
        <v>0</v>
      </c>
      <c r="DS161" s="142">
        <f>[1]playerSkillEffect!DS161</f>
        <v>0</v>
      </c>
      <c r="DT161" s="142">
        <f>[1]playerSkillEffect!DT161</f>
        <v>3</v>
      </c>
      <c r="DU161" s="142">
        <f>[1]playerSkillEffect!DU161</f>
        <v>0</v>
      </c>
      <c r="DV161" s="142">
        <f>[1]playerSkillEffect!DV161</f>
        <v>0</v>
      </c>
      <c r="DW161" s="142">
        <f>[1]playerSkillEffect!DW161</f>
        <v>44901411</v>
      </c>
      <c r="DX161" s="142" t="str">
        <f>[1]playerSkillEffect!DX161</f>
        <v>[100,0]</v>
      </c>
      <c r="DY161" s="142">
        <f>[1]playerSkillEffect!DY161</f>
        <v>0</v>
      </c>
      <c r="DZ161" s="142">
        <f>[1]playerSkillEffect!DZ161</f>
        <v>0</v>
      </c>
      <c r="EA161" s="142">
        <f>[1]playerSkillEffect!EA161</f>
        <v>0</v>
      </c>
      <c r="EB161" s="142">
        <f>[1]playerSkillEffect!EB161</f>
        <v>0</v>
      </c>
      <c r="EC161" s="142">
        <f>[1]playerSkillEffect!EC161</f>
        <v>0</v>
      </c>
      <c r="ED161" s="142">
        <f>[1]playerSkillEffect!ED161</f>
        <v>0</v>
      </c>
      <c r="EE161" s="142">
        <f>[1]playerSkillEffect!EE161</f>
        <v>0</v>
      </c>
      <c r="EF161" s="142">
        <f>[1]playerSkillEffect!EF161</f>
        <v>0</v>
      </c>
      <c r="EG161" s="142">
        <f>[1]playerSkillEffect!EG161</f>
        <v>0</v>
      </c>
      <c r="EH161" s="142">
        <f>[1]playerSkillEffect!EH161</f>
        <v>0</v>
      </c>
      <c r="EI161" s="142">
        <f>[1]playerSkillEffect!EI161</f>
        <v>0</v>
      </c>
      <c r="EJ161" s="142">
        <f>[1]playerSkillEffect!EJ161</f>
        <v>0</v>
      </c>
      <c r="EK161" s="142">
        <f>[1]playerSkillEffect!EK161</f>
        <v>0</v>
      </c>
      <c r="EL161" s="142">
        <f>[1]playerSkillEffect!EL161</f>
        <v>0</v>
      </c>
      <c r="EM161" s="142">
        <f>[1]playerSkillEffect!EM161</f>
        <v>0</v>
      </c>
      <c r="EN161" s="142">
        <f>[1]playerSkillEffect!EN161</f>
        <v>0</v>
      </c>
      <c r="EO161" s="142">
        <f>[1]playerSkillEffect!EO161</f>
        <v>0</v>
      </c>
      <c r="EP161" s="142">
        <f>[1]playerSkillEffect!EP161</f>
        <v>0</v>
      </c>
      <c r="EQ161" s="142">
        <f>[1]playerSkillEffect!EQ161</f>
        <v>0</v>
      </c>
      <c r="ER161" s="142">
        <f>[1]playerSkillEffect!ER161</f>
        <v>0</v>
      </c>
      <c r="ES161" s="142">
        <f>[1]playerSkillEffect!ES161</f>
        <v>0</v>
      </c>
      <c r="ET161" s="142">
        <f>[1]playerSkillEffect!ET161</f>
        <v>0</v>
      </c>
      <c r="EU161" s="142">
        <f>[1]playerSkillEffect!EU161</f>
        <v>0</v>
      </c>
      <c r="EV161" s="142">
        <f>[1]playerSkillEffect!EV161</f>
        <v>0</v>
      </c>
      <c r="EW161" s="142">
        <f>[1]playerSkillEffect!EW161</f>
        <v>10</v>
      </c>
      <c r="EX161" s="142">
        <f>[1]playerSkillEffect!EX161</f>
        <v>0</v>
      </c>
      <c r="EY161" s="142">
        <f>[1]playerSkillEffect!EY161</f>
        <v>0</v>
      </c>
      <c r="EZ161" s="142">
        <f>[1]playerSkillEffect!EZ161</f>
        <v>101</v>
      </c>
      <c r="FA161" s="142">
        <f>[1]playerSkillEffect!FA161</f>
        <v>0</v>
      </c>
      <c r="FB161" s="142">
        <f>[1]playerSkillEffect!FB161</f>
        <v>0</v>
      </c>
      <c r="FC161" s="142">
        <f>[1]playerSkillEffect!FC161</f>
        <v>0</v>
      </c>
      <c r="FD161" s="142">
        <f>[1]playerSkillEffect!FD161</f>
        <v>0</v>
      </c>
      <c r="FE161" s="142">
        <f>[1]playerSkillEffect!FE161</f>
        <v>1</v>
      </c>
      <c r="FF161" s="142" t="str">
        <f>[1]playerSkillEffect!FF161</f>
        <v>[1,3,2,4,5]</v>
      </c>
      <c r="FG161" s="142">
        <f>[1]playerSkillEffect!FG161</f>
        <v>0</v>
      </c>
      <c r="FH161" s="142">
        <f>[1]playerSkillEffect!FH161</f>
        <v>0</v>
      </c>
      <c r="FI161" s="142">
        <f>[1]playerSkillEffect!FI161</f>
        <v>20</v>
      </c>
      <c r="FJ161" s="142">
        <f>[1]playerSkillEffect!FJ161</f>
        <v>10</v>
      </c>
      <c r="FK161" s="142">
        <f>[1]playerSkillEffect!FK161</f>
        <v>0</v>
      </c>
      <c r="FL161" s="142">
        <f>[1]playerSkillEffect!FL161</f>
        <v>0</v>
      </c>
      <c r="FM161" s="142">
        <f>[1]playerSkillEffect!FM161</f>
        <v>100</v>
      </c>
      <c r="FN161" s="142">
        <f>[1]playerSkillEffect!FN161</f>
        <v>0</v>
      </c>
      <c r="FO161" s="142">
        <f>[1]playerSkillEffect!FO161</f>
        <v>0</v>
      </c>
      <c r="FP161" s="142">
        <f>[1]playerSkillEffect!FP161</f>
        <v>0</v>
      </c>
      <c r="FQ161" s="142">
        <f>[1]playerSkillEffect!FQ161</f>
        <v>0</v>
      </c>
      <c r="FR161" s="142">
        <f>[1]playerSkillEffect!FR161</f>
        <v>0</v>
      </c>
      <c r="FS161" s="142">
        <f>[1]playerSkillEffect!FS161</f>
        <v>1</v>
      </c>
      <c r="FT161" s="142" t="str">
        <f>[1]playerSkillEffect!FT161</f>
        <v>[1,3,2,4,5]</v>
      </c>
      <c r="FU161" s="142">
        <f>[1]playerSkillEffect!FU161</f>
        <v>0</v>
      </c>
      <c r="FV161" s="142">
        <f>[1]playerSkillEffect!FV161</f>
        <v>0</v>
      </c>
      <c r="FW161" s="142">
        <f>[1]playerSkillEffect!FW161</f>
        <v>20</v>
      </c>
      <c r="FX161" s="142">
        <f>[1]playerSkillEffect!FX161</f>
        <v>0</v>
      </c>
      <c r="FY161" s="142">
        <f>[1]playerSkillEffect!FY161</f>
        <v>1</v>
      </c>
      <c r="FZ161" s="142">
        <f>[1]playerSkillEffect!FZ161</f>
        <v>0</v>
      </c>
      <c r="GA161" s="142">
        <f>[1]playerSkillEffect!GA161</f>
        <v>0</v>
      </c>
      <c r="GB161" s="142">
        <f>[1]playerSkillEffect!GB161</f>
        <v>0</v>
      </c>
      <c r="GC161" s="142">
        <f>[1]playerSkillEffect!GC161</f>
        <v>0</v>
      </c>
      <c r="GD161" s="142">
        <f>[1]playerSkillEffect!GD161</f>
        <v>0</v>
      </c>
      <c r="GE161" s="142">
        <f>[1]playerSkillEffect!GE161</f>
        <v>0</v>
      </c>
      <c r="GF161" s="142">
        <f>[1]playerSkillEffect!GF161</f>
        <v>0</v>
      </c>
      <c r="GG161" s="142">
        <f>[1]playerSkillEffect!GG161</f>
        <v>0</v>
      </c>
      <c r="GH161" s="142">
        <f>[1]playerSkillEffect!GH161</f>
        <v>0</v>
      </c>
    </row>
    <row r="162" spans="1:190">
      <c r="A162" s="142">
        <f>[1]playerSkillEffect!A162</f>
        <v>490142</v>
      </c>
      <c r="B162" s="142" t="str">
        <f>[1]playerSkillEffect!B162</f>
        <v>冰天雪地</v>
      </c>
      <c r="C162" s="142">
        <f>[1]playerSkillEffect!C162</f>
        <v>3</v>
      </c>
      <c r="D162" s="142">
        <f>[1]playerSkillEffect!D162</f>
        <v>0</v>
      </c>
      <c r="E162" s="142">
        <f>[1]playerSkillEffect!E162</f>
        <v>0</v>
      </c>
      <c r="F162" s="142">
        <f>[1]playerSkillEffect!F162</f>
        <v>3</v>
      </c>
      <c r="G162" s="142">
        <f>[1]playerSkillEffect!G162</f>
        <v>2</v>
      </c>
      <c r="H162" s="142">
        <f>[1]playerSkillEffect!H162</f>
        <v>2</v>
      </c>
      <c r="I162" s="142">
        <f>[1]playerSkillEffect!I162</f>
        <v>0</v>
      </c>
      <c r="J162" s="142">
        <f>[1]playerSkillEffect!J162</f>
        <v>0</v>
      </c>
      <c r="K162" s="142">
        <f>[1]playerSkillEffect!K162</f>
        <v>0</v>
      </c>
      <c r="L162" s="142">
        <f>[1]playerSkillEffect!L162</f>
        <v>0</v>
      </c>
      <c r="M162" s="142">
        <f>[1]playerSkillEffect!M162</f>
        <v>0</v>
      </c>
      <c r="N162" s="142" t="str">
        <f>[1]playerSkillEffect!N162</f>
        <v>PLAYERSKILL_49014</v>
      </c>
      <c r="O162" s="142" t="str">
        <f>[1]playerSkillEffect!O162</f>
        <v>PLAYERSKILLDES_490142</v>
      </c>
      <c r="P162" s="142" t="str">
        <f>[1]playerSkillEffect!P162</f>
        <v>PLAYERSKILLDES2_490142</v>
      </c>
      <c r="Q162" s="142" t="str">
        <f>[1]playerSkillEffect!Q162</f>
        <v>PLAYERSKILLDES3_49014</v>
      </c>
      <c r="R162" s="142">
        <f>[1]playerSkillEffect!R162</f>
        <v>0</v>
      </c>
      <c r="S162" s="142" t="str">
        <f>[1]playerSkillEffect!S162</f>
        <v>ps_bingtianxuedi</v>
      </c>
      <c r="T162" s="142">
        <f>[1]playerSkillEffect!T162</f>
        <v>103</v>
      </c>
      <c r="U162" s="142">
        <f>[1]playerSkillEffect!U162</f>
        <v>0</v>
      </c>
      <c r="V162" s="142">
        <f>[1]playerSkillEffect!V162</f>
        <v>0</v>
      </c>
      <c r="W162" s="142">
        <f>[1]playerSkillEffect!W162</f>
        <v>0</v>
      </c>
      <c r="X162" s="142">
        <f>[1]playerSkillEffect!X162</f>
        <v>0</v>
      </c>
      <c r="Y162" s="142">
        <f>[1]playerSkillEffect!Y162</f>
        <v>0</v>
      </c>
      <c r="Z162" s="142">
        <f>[1]playerSkillEffect!Z162</f>
        <v>0</v>
      </c>
      <c r="AA162" s="142">
        <f>[1]playerSkillEffect!AA162</f>
        <v>0</v>
      </c>
      <c r="AB162" s="142">
        <f>[1]playerSkillEffect!AB162</f>
        <v>0</v>
      </c>
      <c r="AC162" s="142">
        <f>[1]playerSkillEffect!AC162</f>
        <v>0</v>
      </c>
      <c r="AD162" s="142" t="str">
        <f>[1]playerSkillEffect!AD162</f>
        <v>bingtianxuedidafanwei1_bingtianxuedidafanwei</v>
      </c>
      <c r="AE162" s="142">
        <f>[1]playerSkillEffect!AE162</f>
        <v>0</v>
      </c>
      <c r="AF162" s="142">
        <f>[1]playerSkillEffect!AF162</f>
        <v>0</v>
      </c>
      <c r="AG162" s="142" t="str">
        <f>[1]playerSkillEffect!AG162</f>
        <v>bingtianxuedidafanwei2_bingtianxuedidafanwei</v>
      </c>
      <c r="AH162" s="142">
        <f>[1]playerSkillEffect!AH162</f>
        <v>130</v>
      </c>
      <c r="AI162" s="142">
        <f>[1]playerSkillEffect!AI162</f>
        <v>0</v>
      </c>
      <c r="AJ162" s="142">
        <f>[1]playerSkillEffect!AJ162</f>
        <v>0</v>
      </c>
      <c r="AK162" s="142">
        <f>[1]playerSkillEffect!AK162</f>
        <v>0</v>
      </c>
      <c r="AL162" s="142">
        <f>[1]playerSkillEffect!AL162</f>
        <v>0</v>
      </c>
      <c r="AM162" s="142">
        <f>[1]playerSkillEffect!AM162</f>
        <v>1</v>
      </c>
      <c r="AN162" s="142">
        <f>[1]playerSkillEffect!AN162</f>
        <v>0</v>
      </c>
      <c r="AO162" s="142">
        <f>[1]playerSkillEffect!AO162</f>
        <v>0</v>
      </c>
      <c r="AP162" s="142">
        <f>[1]playerSkillEffect!AP162</f>
        <v>12</v>
      </c>
      <c r="AQ162" s="142">
        <f>[1]playerSkillEffect!AQ162</f>
        <v>1</v>
      </c>
      <c r="AR162" s="142">
        <f>[1]playerSkillEffect!AR162</f>
        <v>0</v>
      </c>
      <c r="AS162" s="142">
        <f>[1]playerSkillEffect!AS162</f>
        <v>0</v>
      </c>
      <c r="AT162" s="142" t="str">
        <f>[1]playerSkillEffect!AT162</f>
        <v>[6000,0]</v>
      </c>
      <c r="AU162" s="142" t="str">
        <f>[1]playerSkillEffect!AU162</f>
        <v>[26000,0]</v>
      </c>
      <c r="AV162" s="142" t="str">
        <f>[1]playerSkillEffect!AV162</f>
        <v>[0,0]</v>
      </c>
      <c r="AW162" s="142">
        <f>[1]playerSkillEffect!AW162</f>
        <v>1</v>
      </c>
      <c r="AX162" s="142">
        <f>[1]playerSkillEffect!AX162</f>
        <v>1</v>
      </c>
      <c r="AY162" s="142">
        <f>[1]playerSkillEffect!AY162</f>
        <v>1</v>
      </c>
      <c r="AZ162" s="142" t="str">
        <f>[1]playerSkillEffect!AZ162</f>
        <v/>
      </c>
      <c r="BA162" s="142">
        <f>[1]playerSkillEffect!BA162</f>
        <v>0</v>
      </c>
      <c r="BB162" s="142">
        <f>[1]playerSkillEffect!BB162</f>
        <v>1</v>
      </c>
      <c r="BC162" s="142">
        <f>[1]playerSkillEffect!BC162</f>
        <v>0</v>
      </c>
      <c r="BD162" s="142" t="str">
        <f>[1]playerSkillEffect!BD162</f>
        <v/>
      </c>
      <c r="BE162" s="142">
        <f>[1]playerSkillEffect!BE162</f>
        <v>190142</v>
      </c>
      <c r="BF162" s="142" t="str">
        <f>[1]playerSkillEffect!BF162</f>
        <v/>
      </c>
      <c r="BG162" s="142" t="str">
        <f>[1]playerSkillEffect!BG162</f>
        <v/>
      </c>
      <c r="BH162" s="142">
        <f>[1]playerSkillEffect!BH162</f>
        <v>100</v>
      </c>
      <c r="BI162" s="142">
        <f>[1]playerSkillEffect!BI162</f>
        <v>0</v>
      </c>
      <c r="BJ162" s="142">
        <f>[1]playerSkillEffect!BJ162</f>
        <v>0</v>
      </c>
      <c r="BK162" s="142">
        <f>[1]playerSkillEffect!BK162</f>
        <v>1</v>
      </c>
      <c r="BL162" s="142">
        <f>[1]playerSkillEffect!BL162</f>
        <v>150</v>
      </c>
      <c r="BM162" s="142">
        <f>[1]playerSkillEffect!BM162</f>
        <v>2</v>
      </c>
      <c r="BN162" s="142">
        <f>[1]playerSkillEffect!BN162</f>
        <v>0</v>
      </c>
      <c r="BO162" s="142">
        <f>[1]playerSkillEffect!BO162</f>
        <v>0</v>
      </c>
      <c r="BP162" s="142" t="str">
        <f>[1]playerSkillEffect!BP162</f>
        <v>[0,0]</v>
      </c>
      <c r="BQ162" s="142">
        <f>[1]playerSkillEffect!BQ162</f>
        <v>0</v>
      </c>
      <c r="BR162" s="142">
        <f>[1]playerSkillEffect!BR162</f>
        <v>0</v>
      </c>
      <c r="BS162" s="142" t="str">
        <f>[1]playerSkillEffect!BS162</f>
        <v/>
      </c>
      <c r="BT162" s="142">
        <f>[1]playerSkillEffect!BT162</f>
        <v>0</v>
      </c>
      <c r="BU162" s="142" t="str">
        <f>[1]playerSkillEffect!BU162</f>
        <v/>
      </c>
      <c r="BV162" s="142">
        <f>[1]playerSkillEffect!BV162</f>
        <v>0</v>
      </c>
      <c r="BW162" s="142" t="str">
        <f>[1]playerSkillEffect!BW162</f>
        <v/>
      </c>
      <c r="BX162" s="142">
        <f>[1]playerSkillEffect!BX162</f>
        <v>3</v>
      </c>
      <c r="BY162" s="142" t="str">
        <f>[1]playerSkillEffect!BY162</f>
        <v/>
      </c>
      <c r="BZ162" s="142" t="str">
        <f>[1]playerSkillEffect!BZ162</f>
        <v/>
      </c>
      <c r="CA162" s="142">
        <f>[1]playerSkillEffect!CA162</f>
        <v>4490142</v>
      </c>
      <c r="CB162" s="142" t="str">
        <f>[1]playerSkillEffect!CB162</f>
        <v>[100,0]</v>
      </c>
      <c r="CC162" s="142">
        <f>[1]playerSkillEffect!CC162</f>
        <v>0</v>
      </c>
      <c r="CD162" s="142">
        <f>[1]playerSkillEffect!CD162</f>
        <v>0</v>
      </c>
      <c r="CE162" s="142" t="str">
        <f>[1]playerSkillEffect!CE162</f>
        <v/>
      </c>
      <c r="CF162" s="142" t="str">
        <f>[1]playerSkillEffect!CF162</f>
        <v/>
      </c>
      <c r="CG162" s="142" t="str">
        <f>[1]playerSkillEffect!CG162</f>
        <v/>
      </c>
      <c r="CH162" s="142" t="str">
        <f>[1]playerSkillEffect!CH162</f>
        <v/>
      </c>
      <c r="CI162" s="142" t="str">
        <f>[1]playerSkillEffect!CI162</f>
        <v/>
      </c>
      <c r="CJ162" s="142">
        <f>[1]playerSkillEffect!CJ162</f>
        <v>0</v>
      </c>
      <c r="CK162" s="142">
        <f>[1]playerSkillEffect!CK162</f>
        <v>0</v>
      </c>
      <c r="CL162" s="142">
        <f>[1]playerSkillEffect!CL162</f>
        <v>0</v>
      </c>
      <c r="CM162" s="142">
        <f>[1]playerSkillEffect!CM162</f>
        <v>0</v>
      </c>
      <c r="CN162" s="142">
        <f>[1]playerSkillEffect!CN162</f>
        <v>0</v>
      </c>
      <c r="CO162" s="142">
        <f>[1]playerSkillEffect!CO162</f>
        <v>0</v>
      </c>
      <c r="CP162" s="142">
        <f>[1]playerSkillEffect!CP162</f>
        <v>0</v>
      </c>
      <c r="CQ162" s="142">
        <f>[1]playerSkillEffect!CQ162</f>
        <v>0</v>
      </c>
      <c r="CR162" s="142">
        <f>[1]playerSkillEffect!CR162</f>
        <v>0</v>
      </c>
      <c r="CS162" s="142">
        <f>[1]playerSkillEffect!CS162</f>
        <v>0</v>
      </c>
      <c r="CT162" s="142">
        <f>[1]playerSkillEffect!CT162</f>
        <v>0</v>
      </c>
      <c r="CU162" s="142">
        <f>[1]playerSkillEffect!CU162</f>
        <v>0</v>
      </c>
      <c r="CV162" s="142">
        <f>[1]playerSkillEffect!CV162</f>
        <v>0</v>
      </c>
      <c r="CW162" s="142">
        <f>[1]playerSkillEffect!CW162</f>
        <v>0</v>
      </c>
      <c r="CX162" s="142">
        <f>[1]playerSkillEffect!CX162</f>
        <v>0</v>
      </c>
      <c r="CY162" s="142">
        <f>[1]playerSkillEffect!CY162</f>
        <v>0</v>
      </c>
      <c r="CZ162" s="142">
        <f>[1]playerSkillEffect!CZ162</f>
        <v>100</v>
      </c>
      <c r="DA162" s="142">
        <f>[1]playerSkillEffect!DA162</f>
        <v>0</v>
      </c>
      <c r="DB162" s="142">
        <f>[1]playerSkillEffect!DB162</f>
        <v>0</v>
      </c>
      <c r="DC162" s="142">
        <f>[1]playerSkillEffect!DC162</f>
        <v>0</v>
      </c>
      <c r="DD162" s="142">
        <f>[1]playerSkillEffect!DD162</f>
        <v>0</v>
      </c>
      <c r="DE162" s="142">
        <f>[1]playerSkillEffect!DE162</f>
        <v>0</v>
      </c>
      <c r="DF162" s="142">
        <f>[1]playerSkillEffect!DF162</f>
        <v>0</v>
      </c>
      <c r="DG162" s="142">
        <f>[1]playerSkillEffect!DG162</f>
        <v>0</v>
      </c>
      <c r="DH162" s="142">
        <f>[1]playerSkillEffect!DH162</f>
        <v>1</v>
      </c>
      <c r="DI162" s="142">
        <f>[1]playerSkillEffect!DI162</f>
        <v>150</v>
      </c>
      <c r="DJ162" s="142">
        <f>[1]playerSkillEffect!DJ162</f>
        <v>2</v>
      </c>
      <c r="DK162" s="142">
        <f>[1]playerSkillEffect!DK162</f>
        <v>0</v>
      </c>
      <c r="DL162" s="142">
        <f>[1]playerSkillEffect!DL162</f>
        <v>0</v>
      </c>
      <c r="DM162" s="142" t="str">
        <f>[1]playerSkillEffect!DM162</f>
        <v>[0,0]</v>
      </c>
      <c r="DN162" s="142">
        <f>[1]playerSkillEffect!DN162</f>
        <v>0</v>
      </c>
      <c r="DO162" s="142">
        <f>[1]playerSkillEffect!DO162</f>
        <v>0</v>
      </c>
      <c r="DP162" s="142">
        <f>[1]playerSkillEffect!DP162</f>
        <v>0</v>
      </c>
      <c r="DQ162" s="142">
        <f>[1]playerSkillEffect!DQ162</f>
        <v>0</v>
      </c>
      <c r="DR162" s="142">
        <f>[1]playerSkillEffect!DR162</f>
        <v>0</v>
      </c>
      <c r="DS162" s="142">
        <f>[1]playerSkillEffect!DS162</f>
        <v>0</v>
      </c>
      <c r="DT162" s="142">
        <f>[1]playerSkillEffect!DT162</f>
        <v>3</v>
      </c>
      <c r="DU162" s="142">
        <f>[1]playerSkillEffect!DU162</f>
        <v>0</v>
      </c>
      <c r="DV162" s="142">
        <f>[1]playerSkillEffect!DV162</f>
        <v>0</v>
      </c>
      <c r="DW162" s="142">
        <f>[1]playerSkillEffect!DW162</f>
        <v>44901421</v>
      </c>
      <c r="DX162" s="142" t="str">
        <f>[1]playerSkillEffect!DX162</f>
        <v>[100,0]</v>
      </c>
      <c r="DY162" s="142">
        <f>[1]playerSkillEffect!DY162</f>
        <v>0</v>
      </c>
      <c r="DZ162" s="142">
        <f>[1]playerSkillEffect!DZ162</f>
        <v>0</v>
      </c>
      <c r="EA162" s="142">
        <f>[1]playerSkillEffect!EA162</f>
        <v>0</v>
      </c>
      <c r="EB162" s="142">
        <f>[1]playerSkillEffect!EB162</f>
        <v>0</v>
      </c>
      <c r="EC162" s="142">
        <f>[1]playerSkillEffect!EC162</f>
        <v>0</v>
      </c>
      <c r="ED162" s="142">
        <f>[1]playerSkillEffect!ED162</f>
        <v>0</v>
      </c>
      <c r="EE162" s="142">
        <f>[1]playerSkillEffect!EE162</f>
        <v>0</v>
      </c>
      <c r="EF162" s="142">
        <f>[1]playerSkillEffect!EF162</f>
        <v>0</v>
      </c>
      <c r="EG162" s="142">
        <f>[1]playerSkillEffect!EG162</f>
        <v>0</v>
      </c>
      <c r="EH162" s="142">
        <f>[1]playerSkillEffect!EH162</f>
        <v>0</v>
      </c>
      <c r="EI162" s="142">
        <f>[1]playerSkillEffect!EI162</f>
        <v>0</v>
      </c>
      <c r="EJ162" s="142">
        <f>[1]playerSkillEffect!EJ162</f>
        <v>0</v>
      </c>
      <c r="EK162" s="142">
        <f>[1]playerSkillEffect!EK162</f>
        <v>0</v>
      </c>
      <c r="EL162" s="142">
        <f>[1]playerSkillEffect!EL162</f>
        <v>0</v>
      </c>
      <c r="EM162" s="142">
        <f>[1]playerSkillEffect!EM162</f>
        <v>0</v>
      </c>
      <c r="EN162" s="142">
        <f>[1]playerSkillEffect!EN162</f>
        <v>0</v>
      </c>
      <c r="EO162" s="142">
        <f>[1]playerSkillEffect!EO162</f>
        <v>0</v>
      </c>
      <c r="EP162" s="142">
        <f>[1]playerSkillEffect!EP162</f>
        <v>0</v>
      </c>
      <c r="EQ162" s="142">
        <f>[1]playerSkillEffect!EQ162</f>
        <v>0</v>
      </c>
      <c r="ER162" s="142">
        <f>[1]playerSkillEffect!ER162</f>
        <v>0</v>
      </c>
      <c r="ES162" s="142">
        <f>[1]playerSkillEffect!ES162</f>
        <v>0</v>
      </c>
      <c r="ET162" s="142">
        <f>[1]playerSkillEffect!ET162</f>
        <v>0</v>
      </c>
      <c r="EU162" s="142">
        <f>[1]playerSkillEffect!EU162</f>
        <v>0</v>
      </c>
      <c r="EV162" s="142">
        <f>[1]playerSkillEffect!EV162</f>
        <v>0</v>
      </c>
      <c r="EW162" s="142">
        <f>[1]playerSkillEffect!EW162</f>
        <v>10</v>
      </c>
      <c r="EX162" s="142">
        <f>[1]playerSkillEffect!EX162</f>
        <v>0</v>
      </c>
      <c r="EY162" s="142">
        <f>[1]playerSkillEffect!EY162</f>
        <v>0</v>
      </c>
      <c r="EZ162" s="142">
        <f>[1]playerSkillEffect!EZ162</f>
        <v>101</v>
      </c>
      <c r="FA162" s="142">
        <f>[1]playerSkillEffect!FA162</f>
        <v>0</v>
      </c>
      <c r="FB162" s="142">
        <f>[1]playerSkillEffect!FB162</f>
        <v>0</v>
      </c>
      <c r="FC162" s="142">
        <f>[1]playerSkillEffect!FC162</f>
        <v>0</v>
      </c>
      <c r="FD162" s="142">
        <f>[1]playerSkillEffect!FD162</f>
        <v>0</v>
      </c>
      <c r="FE162" s="142">
        <f>[1]playerSkillEffect!FE162</f>
        <v>1</v>
      </c>
      <c r="FF162" s="142" t="str">
        <f>[1]playerSkillEffect!FF162</f>
        <v>[1,3,2,4,5]</v>
      </c>
      <c r="FG162" s="142">
        <f>[1]playerSkillEffect!FG162</f>
        <v>0</v>
      </c>
      <c r="FH162" s="142">
        <f>[1]playerSkillEffect!FH162</f>
        <v>0</v>
      </c>
      <c r="FI162" s="142">
        <f>[1]playerSkillEffect!FI162</f>
        <v>20</v>
      </c>
      <c r="FJ162" s="142">
        <f>[1]playerSkillEffect!FJ162</f>
        <v>10</v>
      </c>
      <c r="FK162" s="142">
        <f>[1]playerSkillEffect!FK162</f>
        <v>0</v>
      </c>
      <c r="FL162" s="142">
        <f>[1]playerSkillEffect!FL162</f>
        <v>0</v>
      </c>
      <c r="FM162" s="142">
        <f>[1]playerSkillEffect!FM162</f>
        <v>100</v>
      </c>
      <c r="FN162" s="142">
        <f>[1]playerSkillEffect!FN162</f>
        <v>0</v>
      </c>
      <c r="FO162" s="142">
        <f>[1]playerSkillEffect!FO162</f>
        <v>0</v>
      </c>
      <c r="FP162" s="142">
        <f>[1]playerSkillEffect!FP162</f>
        <v>0</v>
      </c>
      <c r="FQ162" s="142">
        <f>[1]playerSkillEffect!FQ162</f>
        <v>0</v>
      </c>
      <c r="FR162" s="142">
        <f>[1]playerSkillEffect!FR162</f>
        <v>0</v>
      </c>
      <c r="FS162" s="142">
        <f>[1]playerSkillEffect!FS162</f>
        <v>1</v>
      </c>
      <c r="FT162" s="142" t="str">
        <f>[1]playerSkillEffect!FT162</f>
        <v>[1,3,2,4,5]</v>
      </c>
      <c r="FU162" s="142">
        <f>[1]playerSkillEffect!FU162</f>
        <v>0</v>
      </c>
      <c r="FV162" s="142">
        <f>[1]playerSkillEffect!FV162</f>
        <v>0</v>
      </c>
      <c r="FW162" s="142">
        <f>[1]playerSkillEffect!FW162</f>
        <v>20</v>
      </c>
      <c r="FX162" s="142">
        <f>[1]playerSkillEffect!FX162</f>
        <v>0</v>
      </c>
      <c r="FY162" s="142">
        <f>[1]playerSkillEffect!FY162</f>
        <v>1</v>
      </c>
      <c r="FZ162" s="142">
        <f>[1]playerSkillEffect!FZ162</f>
        <v>0</v>
      </c>
      <c r="GA162" s="142">
        <f>[1]playerSkillEffect!GA162</f>
        <v>0</v>
      </c>
      <c r="GB162" s="142">
        <f>[1]playerSkillEffect!GB162</f>
        <v>0</v>
      </c>
      <c r="GC162" s="142">
        <f>[1]playerSkillEffect!GC162</f>
        <v>0</v>
      </c>
      <c r="GD162" s="142">
        <f>[1]playerSkillEffect!GD162</f>
        <v>0</v>
      </c>
      <c r="GE162" s="142">
        <f>[1]playerSkillEffect!GE162</f>
        <v>0</v>
      </c>
      <c r="GF162" s="142">
        <f>[1]playerSkillEffect!GF162</f>
        <v>0</v>
      </c>
      <c r="GG162" s="142">
        <f>[1]playerSkillEffect!GG162</f>
        <v>0</v>
      </c>
      <c r="GH162" s="142">
        <f>[1]playerSkillEffect!GH162</f>
        <v>0</v>
      </c>
    </row>
    <row r="163" spans="1:190">
      <c r="A163" s="142">
        <f>[1]playerSkillEffect!A163</f>
        <v>490143</v>
      </c>
      <c r="B163" s="142" t="str">
        <f>[1]playerSkillEffect!B163</f>
        <v>冰天雪地</v>
      </c>
      <c r="C163" s="142">
        <f>[1]playerSkillEffect!C163</f>
        <v>3</v>
      </c>
      <c r="D163" s="142">
        <f>[1]playerSkillEffect!D163</f>
        <v>0</v>
      </c>
      <c r="E163" s="142">
        <f>[1]playerSkillEffect!E163</f>
        <v>0</v>
      </c>
      <c r="F163" s="142">
        <f>[1]playerSkillEffect!F163</f>
        <v>3</v>
      </c>
      <c r="G163" s="142">
        <f>[1]playerSkillEffect!G163</f>
        <v>2</v>
      </c>
      <c r="H163" s="142">
        <f>[1]playerSkillEffect!H163</f>
        <v>2</v>
      </c>
      <c r="I163" s="142">
        <f>[1]playerSkillEffect!I163</f>
        <v>0</v>
      </c>
      <c r="J163" s="142">
        <f>[1]playerSkillEffect!J163</f>
        <v>0</v>
      </c>
      <c r="K163" s="142">
        <f>[1]playerSkillEffect!K163</f>
        <v>0</v>
      </c>
      <c r="L163" s="142">
        <f>[1]playerSkillEffect!L163</f>
        <v>0</v>
      </c>
      <c r="M163" s="142">
        <f>[1]playerSkillEffect!M163</f>
        <v>0</v>
      </c>
      <c r="N163" s="142" t="str">
        <f>[1]playerSkillEffect!N163</f>
        <v>PLAYERSKILL_49014</v>
      </c>
      <c r="O163" s="142" t="str">
        <f>[1]playerSkillEffect!O163</f>
        <v>PLAYERSKILLDES_490143</v>
      </c>
      <c r="P163" s="142" t="str">
        <f>[1]playerSkillEffect!P163</f>
        <v>PLAYERSKILLDES2_490143</v>
      </c>
      <c r="Q163" s="142" t="str">
        <f>[1]playerSkillEffect!Q163</f>
        <v>PLAYERSKILLDES3_49014</v>
      </c>
      <c r="R163" s="142">
        <f>[1]playerSkillEffect!R163</f>
        <v>0</v>
      </c>
      <c r="S163" s="142" t="str">
        <f>[1]playerSkillEffect!S163</f>
        <v>ps_bingtianxuedi</v>
      </c>
      <c r="T163" s="142">
        <f>[1]playerSkillEffect!T163</f>
        <v>103</v>
      </c>
      <c r="U163" s="142">
        <f>[1]playerSkillEffect!U163</f>
        <v>0</v>
      </c>
      <c r="V163" s="142">
        <f>[1]playerSkillEffect!V163</f>
        <v>0</v>
      </c>
      <c r="W163" s="142">
        <f>[1]playerSkillEffect!W163</f>
        <v>0</v>
      </c>
      <c r="X163" s="142">
        <f>[1]playerSkillEffect!X163</f>
        <v>0</v>
      </c>
      <c r="Y163" s="142">
        <f>[1]playerSkillEffect!Y163</f>
        <v>0</v>
      </c>
      <c r="Z163" s="142">
        <f>[1]playerSkillEffect!Z163</f>
        <v>0</v>
      </c>
      <c r="AA163" s="142">
        <f>[1]playerSkillEffect!AA163</f>
        <v>0</v>
      </c>
      <c r="AB163" s="142">
        <f>[1]playerSkillEffect!AB163</f>
        <v>0</v>
      </c>
      <c r="AC163" s="142">
        <f>[1]playerSkillEffect!AC163</f>
        <v>0</v>
      </c>
      <c r="AD163" s="142" t="str">
        <f>[1]playerSkillEffect!AD163</f>
        <v>bingtianxuedidafanwei1_bingtianxuedidafanwei</v>
      </c>
      <c r="AE163" s="142">
        <f>[1]playerSkillEffect!AE163</f>
        <v>0</v>
      </c>
      <c r="AF163" s="142">
        <f>[1]playerSkillEffect!AF163</f>
        <v>0</v>
      </c>
      <c r="AG163" s="142" t="str">
        <f>[1]playerSkillEffect!AG163</f>
        <v>bingtianxuedidafanwei2_bingtianxuedidafanwei</v>
      </c>
      <c r="AH163" s="142">
        <f>[1]playerSkillEffect!AH163</f>
        <v>130</v>
      </c>
      <c r="AI163" s="142">
        <f>[1]playerSkillEffect!AI163</f>
        <v>0</v>
      </c>
      <c r="AJ163" s="142">
        <f>[1]playerSkillEffect!AJ163</f>
        <v>0</v>
      </c>
      <c r="AK163" s="142">
        <f>[1]playerSkillEffect!AK163</f>
        <v>0</v>
      </c>
      <c r="AL163" s="142">
        <f>[1]playerSkillEffect!AL163</f>
        <v>0</v>
      </c>
      <c r="AM163" s="142">
        <f>[1]playerSkillEffect!AM163</f>
        <v>1</v>
      </c>
      <c r="AN163" s="142">
        <f>[1]playerSkillEffect!AN163</f>
        <v>0</v>
      </c>
      <c r="AO163" s="142">
        <f>[1]playerSkillEffect!AO163</f>
        <v>0</v>
      </c>
      <c r="AP163" s="142">
        <f>[1]playerSkillEffect!AP163</f>
        <v>12</v>
      </c>
      <c r="AQ163" s="142">
        <f>[1]playerSkillEffect!AQ163</f>
        <v>1</v>
      </c>
      <c r="AR163" s="142">
        <f>[1]playerSkillEffect!AR163</f>
        <v>0</v>
      </c>
      <c r="AS163" s="142">
        <f>[1]playerSkillEffect!AS163</f>
        <v>0</v>
      </c>
      <c r="AT163" s="142" t="str">
        <f>[1]playerSkillEffect!AT163</f>
        <v>[6000,0]</v>
      </c>
      <c r="AU163" s="142" t="str">
        <f>[1]playerSkillEffect!AU163</f>
        <v>[24000,0]</v>
      </c>
      <c r="AV163" s="142" t="str">
        <f>[1]playerSkillEffect!AV163</f>
        <v>[0,0]</v>
      </c>
      <c r="AW163" s="142">
        <f>[1]playerSkillEffect!AW163</f>
        <v>1</v>
      </c>
      <c r="AX163" s="142">
        <f>[1]playerSkillEffect!AX163</f>
        <v>1</v>
      </c>
      <c r="AY163" s="142">
        <f>[1]playerSkillEffect!AY163</f>
        <v>1</v>
      </c>
      <c r="AZ163" s="142" t="str">
        <f>[1]playerSkillEffect!AZ163</f>
        <v/>
      </c>
      <c r="BA163" s="142">
        <f>[1]playerSkillEffect!BA163</f>
        <v>0</v>
      </c>
      <c r="BB163" s="142">
        <f>[1]playerSkillEffect!BB163</f>
        <v>1</v>
      </c>
      <c r="BC163" s="142">
        <f>[1]playerSkillEffect!BC163</f>
        <v>0</v>
      </c>
      <c r="BD163" s="142" t="str">
        <f>[1]playerSkillEffect!BD163</f>
        <v/>
      </c>
      <c r="BE163" s="142">
        <f>[1]playerSkillEffect!BE163</f>
        <v>190143</v>
      </c>
      <c r="BF163" s="142" t="str">
        <f>[1]playerSkillEffect!BF163</f>
        <v/>
      </c>
      <c r="BG163" s="142" t="str">
        <f>[1]playerSkillEffect!BG163</f>
        <v/>
      </c>
      <c r="BH163" s="142">
        <f>[1]playerSkillEffect!BH163</f>
        <v>100</v>
      </c>
      <c r="BI163" s="142">
        <f>[1]playerSkillEffect!BI163</f>
        <v>0</v>
      </c>
      <c r="BJ163" s="142">
        <f>[1]playerSkillEffect!BJ163</f>
        <v>0</v>
      </c>
      <c r="BK163" s="142">
        <f>[1]playerSkillEffect!BK163</f>
        <v>1</v>
      </c>
      <c r="BL163" s="142">
        <f>[1]playerSkillEffect!BL163</f>
        <v>150</v>
      </c>
      <c r="BM163" s="142">
        <f>[1]playerSkillEffect!BM163</f>
        <v>2</v>
      </c>
      <c r="BN163" s="142">
        <f>[1]playerSkillEffect!BN163</f>
        <v>0</v>
      </c>
      <c r="BO163" s="142">
        <f>[1]playerSkillEffect!BO163</f>
        <v>0</v>
      </c>
      <c r="BP163" s="142" t="str">
        <f>[1]playerSkillEffect!BP163</f>
        <v>[0,0]</v>
      </c>
      <c r="BQ163" s="142">
        <f>[1]playerSkillEffect!BQ163</f>
        <v>0</v>
      </c>
      <c r="BR163" s="142">
        <f>[1]playerSkillEffect!BR163</f>
        <v>0</v>
      </c>
      <c r="BS163" s="142" t="str">
        <f>[1]playerSkillEffect!BS163</f>
        <v/>
      </c>
      <c r="BT163" s="142">
        <f>[1]playerSkillEffect!BT163</f>
        <v>0</v>
      </c>
      <c r="BU163" s="142" t="str">
        <f>[1]playerSkillEffect!BU163</f>
        <v/>
      </c>
      <c r="BV163" s="142">
        <f>[1]playerSkillEffect!BV163</f>
        <v>0</v>
      </c>
      <c r="BW163" s="142" t="str">
        <f>[1]playerSkillEffect!BW163</f>
        <v/>
      </c>
      <c r="BX163" s="142">
        <f>[1]playerSkillEffect!BX163</f>
        <v>3</v>
      </c>
      <c r="BY163" s="142" t="str">
        <f>[1]playerSkillEffect!BY163</f>
        <v/>
      </c>
      <c r="BZ163" s="142" t="str">
        <f>[1]playerSkillEffect!BZ163</f>
        <v/>
      </c>
      <c r="CA163" s="142">
        <f>[1]playerSkillEffect!CA163</f>
        <v>4490143</v>
      </c>
      <c r="CB163" s="142" t="str">
        <f>[1]playerSkillEffect!CB163</f>
        <v>[100,0]</v>
      </c>
      <c r="CC163" s="142">
        <f>[1]playerSkillEffect!CC163</f>
        <v>0</v>
      </c>
      <c r="CD163" s="142">
        <f>[1]playerSkillEffect!CD163</f>
        <v>0</v>
      </c>
      <c r="CE163" s="142" t="str">
        <f>[1]playerSkillEffect!CE163</f>
        <v/>
      </c>
      <c r="CF163" s="142" t="str">
        <f>[1]playerSkillEffect!CF163</f>
        <v/>
      </c>
      <c r="CG163" s="142" t="str">
        <f>[1]playerSkillEffect!CG163</f>
        <v/>
      </c>
      <c r="CH163" s="142" t="str">
        <f>[1]playerSkillEffect!CH163</f>
        <v/>
      </c>
      <c r="CI163" s="142" t="str">
        <f>[1]playerSkillEffect!CI163</f>
        <v/>
      </c>
      <c r="CJ163" s="142">
        <f>[1]playerSkillEffect!CJ163</f>
        <v>0</v>
      </c>
      <c r="CK163" s="142">
        <f>[1]playerSkillEffect!CK163</f>
        <v>0</v>
      </c>
      <c r="CL163" s="142">
        <f>[1]playerSkillEffect!CL163</f>
        <v>0</v>
      </c>
      <c r="CM163" s="142">
        <f>[1]playerSkillEffect!CM163</f>
        <v>0</v>
      </c>
      <c r="CN163" s="142">
        <f>[1]playerSkillEffect!CN163</f>
        <v>0</v>
      </c>
      <c r="CO163" s="142">
        <f>[1]playerSkillEffect!CO163</f>
        <v>0</v>
      </c>
      <c r="CP163" s="142">
        <f>[1]playerSkillEffect!CP163</f>
        <v>0</v>
      </c>
      <c r="CQ163" s="142">
        <f>[1]playerSkillEffect!CQ163</f>
        <v>0</v>
      </c>
      <c r="CR163" s="142">
        <f>[1]playerSkillEffect!CR163</f>
        <v>0</v>
      </c>
      <c r="CS163" s="142">
        <f>[1]playerSkillEffect!CS163</f>
        <v>0</v>
      </c>
      <c r="CT163" s="142">
        <f>[1]playerSkillEffect!CT163</f>
        <v>0</v>
      </c>
      <c r="CU163" s="142">
        <f>[1]playerSkillEffect!CU163</f>
        <v>0</v>
      </c>
      <c r="CV163" s="142">
        <f>[1]playerSkillEffect!CV163</f>
        <v>0</v>
      </c>
      <c r="CW163" s="142">
        <f>[1]playerSkillEffect!CW163</f>
        <v>0</v>
      </c>
      <c r="CX163" s="142">
        <f>[1]playerSkillEffect!CX163</f>
        <v>0</v>
      </c>
      <c r="CY163" s="142">
        <f>[1]playerSkillEffect!CY163</f>
        <v>0</v>
      </c>
      <c r="CZ163" s="142">
        <f>[1]playerSkillEffect!CZ163</f>
        <v>100</v>
      </c>
      <c r="DA163" s="142">
        <f>[1]playerSkillEffect!DA163</f>
        <v>0</v>
      </c>
      <c r="DB163" s="142">
        <f>[1]playerSkillEffect!DB163</f>
        <v>0</v>
      </c>
      <c r="DC163" s="142">
        <f>[1]playerSkillEffect!DC163</f>
        <v>0</v>
      </c>
      <c r="DD163" s="142">
        <f>[1]playerSkillEffect!DD163</f>
        <v>0</v>
      </c>
      <c r="DE163" s="142">
        <f>[1]playerSkillEffect!DE163</f>
        <v>0</v>
      </c>
      <c r="DF163" s="142">
        <f>[1]playerSkillEffect!DF163</f>
        <v>0</v>
      </c>
      <c r="DG163" s="142">
        <f>[1]playerSkillEffect!DG163</f>
        <v>0</v>
      </c>
      <c r="DH163" s="142">
        <f>[1]playerSkillEffect!DH163</f>
        <v>1</v>
      </c>
      <c r="DI163" s="142">
        <f>[1]playerSkillEffect!DI163</f>
        <v>150</v>
      </c>
      <c r="DJ163" s="142">
        <f>[1]playerSkillEffect!DJ163</f>
        <v>2</v>
      </c>
      <c r="DK163" s="142">
        <f>[1]playerSkillEffect!DK163</f>
        <v>0</v>
      </c>
      <c r="DL163" s="142">
        <f>[1]playerSkillEffect!DL163</f>
        <v>0</v>
      </c>
      <c r="DM163" s="142" t="str">
        <f>[1]playerSkillEffect!DM163</f>
        <v>[0,0]</v>
      </c>
      <c r="DN163" s="142">
        <f>[1]playerSkillEffect!DN163</f>
        <v>0</v>
      </c>
      <c r="DO163" s="142">
        <f>[1]playerSkillEffect!DO163</f>
        <v>0</v>
      </c>
      <c r="DP163" s="142">
        <f>[1]playerSkillEffect!DP163</f>
        <v>0</v>
      </c>
      <c r="DQ163" s="142">
        <f>[1]playerSkillEffect!DQ163</f>
        <v>0</v>
      </c>
      <c r="DR163" s="142">
        <f>[1]playerSkillEffect!DR163</f>
        <v>0</v>
      </c>
      <c r="DS163" s="142">
        <f>[1]playerSkillEffect!DS163</f>
        <v>0</v>
      </c>
      <c r="DT163" s="142">
        <f>[1]playerSkillEffect!DT163</f>
        <v>3</v>
      </c>
      <c r="DU163" s="142">
        <f>[1]playerSkillEffect!DU163</f>
        <v>0</v>
      </c>
      <c r="DV163" s="142">
        <f>[1]playerSkillEffect!DV163</f>
        <v>0</v>
      </c>
      <c r="DW163" s="142">
        <f>[1]playerSkillEffect!DW163</f>
        <v>44901431</v>
      </c>
      <c r="DX163" s="142" t="str">
        <f>[1]playerSkillEffect!DX163</f>
        <v>[100,0]</v>
      </c>
      <c r="DY163" s="142">
        <f>[1]playerSkillEffect!DY163</f>
        <v>0</v>
      </c>
      <c r="DZ163" s="142">
        <f>[1]playerSkillEffect!DZ163</f>
        <v>0</v>
      </c>
      <c r="EA163" s="142">
        <f>[1]playerSkillEffect!EA163</f>
        <v>0</v>
      </c>
      <c r="EB163" s="142">
        <f>[1]playerSkillEffect!EB163</f>
        <v>0</v>
      </c>
      <c r="EC163" s="142">
        <f>[1]playerSkillEffect!EC163</f>
        <v>0</v>
      </c>
      <c r="ED163" s="142">
        <f>[1]playerSkillEffect!ED163</f>
        <v>0</v>
      </c>
      <c r="EE163" s="142">
        <f>[1]playerSkillEffect!EE163</f>
        <v>0</v>
      </c>
      <c r="EF163" s="142">
        <f>[1]playerSkillEffect!EF163</f>
        <v>0</v>
      </c>
      <c r="EG163" s="142">
        <f>[1]playerSkillEffect!EG163</f>
        <v>0</v>
      </c>
      <c r="EH163" s="142">
        <f>[1]playerSkillEffect!EH163</f>
        <v>0</v>
      </c>
      <c r="EI163" s="142">
        <f>[1]playerSkillEffect!EI163</f>
        <v>0</v>
      </c>
      <c r="EJ163" s="142">
        <f>[1]playerSkillEffect!EJ163</f>
        <v>0</v>
      </c>
      <c r="EK163" s="142">
        <f>[1]playerSkillEffect!EK163</f>
        <v>0</v>
      </c>
      <c r="EL163" s="142">
        <f>[1]playerSkillEffect!EL163</f>
        <v>0</v>
      </c>
      <c r="EM163" s="142">
        <f>[1]playerSkillEffect!EM163</f>
        <v>0</v>
      </c>
      <c r="EN163" s="142">
        <f>[1]playerSkillEffect!EN163</f>
        <v>0</v>
      </c>
      <c r="EO163" s="142">
        <f>[1]playerSkillEffect!EO163</f>
        <v>0</v>
      </c>
      <c r="EP163" s="142">
        <f>[1]playerSkillEffect!EP163</f>
        <v>0</v>
      </c>
      <c r="EQ163" s="142">
        <f>[1]playerSkillEffect!EQ163</f>
        <v>0</v>
      </c>
      <c r="ER163" s="142">
        <f>[1]playerSkillEffect!ER163</f>
        <v>0</v>
      </c>
      <c r="ES163" s="142">
        <f>[1]playerSkillEffect!ES163</f>
        <v>0</v>
      </c>
      <c r="ET163" s="142">
        <f>[1]playerSkillEffect!ET163</f>
        <v>0</v>
      </c>
      <c r="EU163" s="142">
        <f>[1]playerSkillEffect!EU163</f>
        <v>0</v>
      </c>
      <c r="EV163" s="142">
        <f>[1]playerSkillEffect!EV163</f>
        <v>0</v>
      </c>
      <c r="EW163" s="142">
        <f>[1]playerSkillEffect!EW163</f>
        <v>10</v>
      </c>
      <c r="EX163" s="142">
        <f>[1]playerSkillEffect!EX163</f>
        <v>0</v>
      </c>
      <c r="EY163" s="142">
        <f>[1]playerSkillEffect!EY163</f>
        <v>0</v>
      </c>
      <c r="EZ163" s="142">
        <f>[1]playerSkillEffect!EZ163</f>
        <v>101</v>
      </c>
      <c r="FA163" s="142">
        <f>[1]playerSkillEffect!FA163</f>
        <v>0</v>
      </c>
      <c r="FB163" s="142">
        <f>[1]playerSkillEffect!FB163</f>
        <v>0</v>
      </c>
      <c r="FC163" s="142">
        <f>[1]playerSkillEffect!FC163</f>
        <v>0</v>
      </c>
      <c r="FD163" s="142">
        <f>[1]playerSkillEffect!FD163</f>
        <v>0</v>
      </c>
      <c r="FE163" s="142">
        <f>[1]playerSkillEffect!FE163</f>
        <v>1</v>
      </c>
      <c r="FF163" s="142" t="str">
        <f>[1]playerSkillEffect!FF163</f>
        <v>[1,3,2,4,5]</v>
      </c>
      <c r="FG163" s="142">
        <f>[1]playerSkillEffect!FG163</f>
        <v>0</v>
      </c>
      <c r="FH163" s="142">
        <f>[1]playerSkillEffect!FH163</f>
        <v>0</v>
      </c>
      <c r="FI163" s="142">
        <f>[1]playerSkillEffect!FI163</f>
        <v>20</v>
      </c>
      <c r="FJ163" s="142">
        <f>[1]playerSkillEffect!FJ163</f>
        <v>10</v>
      </c>
      <c r="FK163" s="142">
        <f>[1]playerSkillEffect!FK163</f>
        <v>0</v>
      </c>
      <c r="FL163" s="142">
        <f>[1]playerSkillEffect!FL163</f>
        <v>0</v>
      </c>
      <c r="FM163" s="142">
        <f>[1]playerSkillEffect!FM163</f>
        <v>100</v>
      </c>
      <c r="FN163" s="142">
        <f>[1]playerSkillEffect!FN163</f>
        <v>0</v>
      </c>
      <c r="FO163" s="142">
        <f>[1]playerSkillEffect!FO163</f>
        <v>0</v>
      </c>
      <c r="FP163" s="142">
        <f>[1]playerSkillEffect!FP163</f>
        <v>0</v>
      </c>
      <c r="FQ163" s="142">
        <f>[1]playerSkillEffect!FQ163</f>
        <v>0</v>
      </c>
      <c r="FR163" s="142">
        <f>[1]playerSkillEffect!FR163</f>
        <v>0</v>
      </c>
      <c r="FS163" s="142">
        <f>[1]playerSkillEffect!FS163</f>
        <v>1</v>
      </c>
      <c r="FT163" s="142" t="str">
        <f>[1]playerSkillEffect!FT163</f>
        <v>[1,3,2,4,5]</v>
      </c>
      <c r="FU163" s="142">
        <f>[1]playerSkillEffect!FU163</f>
        <v>0</v>
      </c>
      <c r="FV163" s="142">
        <f>[1]playerSkillEffect!FV163</f>
        <v>0</v>
      </c>
      <c r="FW163" s="142">
        <f>[1]playerSkillEffect!FW163</f>
        <v>20</v>
      </c>
      <c r="FX163" s="142">
        <f>[1]playerSkillEffect!FX163</f>
        <v>0</v>
      </c>
      <c r="FY163" s="142">
        <f>[1]playerSkillEffect!FY163</f>
        <v>1</v>
      </c>
      <c r="FZ163" s="142">
        <f>[1]playerSkillEffect!FZ163</f>
        <v>0</v>
      </c>
      <c r="GA163" s="142">
        <f>[1]playerSkillEffect!GA163</f>
        <v>0</v>
      </c>
      <c r="GB163" s="142">
        <f>[1]playerSkillEffect!GB163</f>
        <v>0</v>
      </c>
      <c r="GC163" s="142">
        <f>[1]playerSkillEffect!GC163</f>
        <v>0</v>
      </c>
      <c r="GD163" s="142">
        <f>[1]playerSkillEffect!GD163</f>
        <v>0</v>
      </c>
      <c r="GE163" s="142">
        <f>[1]playerSkillEffect!GE163</f>
        <v>0</v>
      </c>
      <c r="GF163" s="142">
        <f>[1]playerSkillEffect!GF163</f>
        <v>0</v>
      </c>
      <c r="GG163" s="142">
        <f>[1]playerSkillEffect!GG163</f>
        <v>0</v>
      </c>
      <c r="GH163" s="142">
        <f>[1]playerSkillEffect!GH163</f>
        <v>0</v>
      </c>
    </row>
    <row r="164" spans="1:190">
      <c r="A164" s="142">
        <f>[1]playerSkillEffect!A164</f>
        <v>490144</v>
      </c>
      <c r="B164" s="142" t="str">
        <f>[1]playerSkillEffect!B164</f>
        <v>冰天雪地</v>
      </c>
      <c r="C164" s="142">
        <f>[1]playerSkillEffect!C164</f>
        <v>3</v>
      </c>
      <c r="D164" s="142">
        <f>[1]playerSkillEffect!D164</f>
        <v>0</v>
      </c>
      <c r="E164" s="142">
        <f>[1]playerSkillEffect!E164</f>
        <v>0</v>
      </c>
      <c r="F164" s="142">
        <f>[1]playerSkillEffect!F164</f>
        <v>3</v>
      </c>
      <c r="G164" s="142">
        <f>[1]playerSkillEffect!G164</f>
        <v>2</v>
      </c>
      <c r="H164" s="142">
        <f>[1]playerSkillEffect!H164</f>
        <v>2</v>
      </c>
      <c r="I164" s="142">
        <f>[1]playerSkillEffect!I164</f>
        <v>0</v>
      </c>
      <c r="J164" s="142">
        <f>[1]playerSkillEffect!J164</f>
        <v>0</v>
      </c>
      <c r="K164" s="142">
        <f>[1]playerSkillEffect!K164</f>
        <v>0</v>
      </c>
      <c r="L164" s="142">
        <f>[1]playerSkillEffect!L164</f>
        <v>0</v>
      </c>
      <c r="M164" s="142">
        <f>[1]playerSkillEffect!M164</f>
        <v>0</v>
      </c>
      <c r="N164" s="142" t="str">
        <f>[1]playerSkillEffect!N164</f>
        <v>PLAYERSKILL_49014</v>
      </c>
      <c r="O164" s="142" t="str">
        <f>[1]playerSkillEffect!O164</f>
        <v>PLAYERSKILLDES_490144</v>
      </c>
      <c r="P164" s="142" t="str">
        <f>[1]playerSkillEffect!P164</f>
        <v>PLAYERSKILLDES2_490144</v>
      </c>
      <c r="Q164" s="142" t="str">
        <f>[1]playerSkillEffect!Q164</f>
        <v>PLAYERSKILLDES3_49014</v>
      </c>
      <c r="R164" s="142">
        <f>[1]playerSkillEffect!R164</f>
        <v>0</v>
      </c>
      <c r="S164" s="142" t="str">
        <f>[1]playerSkillEffect!S164</f>
        <v>ps_bingtianxuedi</v>
      </c>
      <c r="T164" s="142">
        <f>[1]playerSkillEffect!T164</f>
        <v>103</v>
      </c>
      <c r="U164" s="142">
        <f>[1]playerSkillEffect!U164</f>
        <v>0</v>
      </c>
      <c r="V164" s="142">
        <f>[1]playerSkillEffect!V164</f>
        <v>0</v>
      </c>
      <c r="W164" s="142">
        <f>[1]playerSkillEffect!W164</f>
        <v>0</v>
      </c>
      <c r="X164" s="142">
        <f>[1]playerSkillEffect!X164</f>
        <v>0</v>
      </c>
      <c r="Y164" s="142">
        <f>[1]playerSkillEffect!Y164</f>
        <v>0</v>
      </c>
      <c r="Z164" s="142">
        <f>[1]playerSkillEffect!Z164</f>
        <v>0</v>
      </c>
      <c r="AA164" s="142">
        <f>[1]playerSkillEffect!AA164</f>
        <v>0</v>
      </c>
      <c r="AB164" s="142">
        <f>[1]playerSkillEffect!AB164</f>
        <v>0</v>
      </c>
      <c r="AC164" s="142">
        <f>[1]playerSkillEffect!AC164</f>
        <v>0</v>
      </c>
      <c r="AD164" s="142" t="str">
        <f>[1]playerSkillEffect!AD164</f>
        <v>bingtianxuedidafanwei1_bingtianxuedidafanwei</v>
      </c>
      <c r="AE164" s="142">
        <f>[1]playerSkillEffect!AE164</f>
        <v>0</v>
      </c>
      <c r="AF164" s="142">
        <f>[1]playerSkillEffect!AF164</f>
        <v>0</v>
      </c>
      <c r="AG164" s="142" t="str">
        <f>[1]playerSkillEffect!AG164</f>
        <v>bingtianxuedidafanwei2_bingtianxuedidafanwei</v>
      </c>
      <c r="AH164" s="142">
        <f>[1]playerSkillEffect!AH164</f>
        <v>130</v>
      </c>
      <c r="AI164" s="142">
        <f>[1]playerSkillEffect!AI164</f>
        <v>0</v>
      </c>
      <c r="AJ164" s="142">
        <f>[1]playerSkillEffect!AJ164</f>
        <v>0</v>
      </c>
      <c r="AK164" s="142">
        <f>[1]playerSkillEffect!AK164</f>
        <v>0</v>
      </c>
      <c r="AL164" s="142">
        <f>[1]playerSkillEffect!AL164</f>
        <v>0</v>
      </c>
      <c r="AM164" s="142">
        <f>[1]playerSkillEffect!AM164</f>
        <v>1</v>
      </c>
      <c r="AN164" s="142">
        <f>[1]playerSkillEffect!AN164</f>
        <v>0</v>
      </c>
      <c r="AO164" s="142">
        <f>[1]playerSkillEffect!AO164</f>
        <v>0</v>
      </c>
      <c r="AP164" s="142">
        <f>[1]playerSkillEffect!AP164</f>
        <v>12</v>
      </c>
      <c r="AQ164" s="142">
        <f>[1]playerSkillEffect!AQ164</f>
        <v>1</v>
      </c>
      <c r="AR164" s="142">
        <f>[1]playerSkillEffect!AR164</f>
        <v>0</v>
      </c>
      <c r="AS164" s="142">
        <f>[1]playerSkillEffect!AS164</f>
        <v>0</v>
      </c>
      <c r="AT164" s="142" t="str">
        <f>[1]playerSkillEffect!AT164</f>
        <v>[6000,0]</v>
      </c>
      <c r="AU164" s="142" t="str">
        <f>[1]playerSkillEffect!AU164</f>
        <v>[24000,0]</v>
      </c>
      <c r="AV164" s="142" t="str">
        <f>[1]playerSkillEffect!AV164</f>
        <v>[0,0]</v>
      </c>
      <c r="AW164" s="142">
        <f>[1]playerSkillEffect!AW164</f>
        <v>1</v>
      </c>
      <c r="AX164" s="142">
        <f>[1]playerSkillEffect!AX164</f>
        <v>1</v>
      </c>
      <c r="AY164" s="142">
        <f>[1]playerSkillEffect!AY164</f>
        <v>1</v>
      </c>
      <c r="AZ164" s="142" t="str">
        <f>[1]playerSkillEffect!AZ164</f>
        <v/>
      </c>
      <c r="BA164" s="142">
        <f>[1]playerSkillEffect!BA164</f>
        <v>0</v>
      </c>
      <c r="BB164" s="142">
        <f>[1]playerSkillEffect!BB164</f>
        <v>1</v>
      </c>
      <c r="BC164" s="142">
        <f>[1]playerSkillEffect!BC164</f>
        <v>0</v>
      </c>
      <c r="BD164" s="142" t="str">
        <f>[1]playerSkillEffect!BD164</f>
        <v/>
      </c>
      <c r="BE164" s="142">
        <f>[1]playerSkillEffect!BE164</f>
        <v>190144</v>
      </c>
      <c r="BF164" s="142" t="str">
        <f>[1]playerSkillEffect!BF164</f>
        <v/>
      </c>
      <c r="BG164" s="142" t="str">
        <f>[1]playerSkillEffect!BG164</f>
        <v/>
      </c>
      <c r="BH164" s="142">
        <f>[1]playerSkillEffect!BH164</f>
        <v>100</v>
      </c>
      <c r="BI164" s="142">
        <f>[1]playerSkillEffect!BI164</f>
        <v>0</v>
      </c>
      <c r="BJ164" s="142">
        <f>[1]playerSkillEffect!BJ164</f>
        <v>0</v>
      </c>
      <c r="BK164" s="142">
        <f>[1]playerSkillEffect!BK164</f>
        <v>1</v>
      </c>
      <c r="BL164" s="142">
        <f>[1]playerSkillEffect!BL164</f>
        <v>150</v>
      </c>
      <c r="BM164" s="142">
        <f>[1]playerSkillEffect!BM164</f>
        <v>2</v>
      </c>
      <c r="BN164" s="142">
        <f>[1]playerSkillEffect!BN164</f>
        <v>0</v>
      </c>
      <c r="BO164" s="142">
        <f>[1]playerSkillEffect!BO164</f>
        <v>0</v>
      </c>
      <c r="BP164" s="142" t="str">
        <f>[1]playerSkillEffect!BP164</f>
        <v>[0,0]</v>
      </c>
      <c r="BQ164" s="142">
        <f>[1]playerSkillEffect!BQ164</f>
        <v>0</v>
      </c>
      <c r="BR164" s="142">
        <f>[1]playerSkillEffect!BR164</f>
        <v>0</v>
      </c>
      <c r="BS164" s="142" t="str">
        <f>[1]playerSkillEffect!BS164</f>
        <v/>
      </c>
      <c r="BT164" s="142">
        <f>[1]playerSkillEffect!BT164</f>
        <v>0</v>
      </c>
      <c r="BU164" s="142" t="str">
        <f>[1]playerSkillEffect!BU164</f>
        <v/>
      </c>
      <c r="BV164" s="142">
        <f>[1]playerSkillEffect!BV164</f>
        <v>0</v>
      </c>
      <c r="BW164" s="142" t="str">
        <f>[1]playerSkillEffect!BW164</f>
        <v/>
      </c>
      <c r="BX164" s="142">
        <f>[1]playerSkillEffect!BX164</f>
        <v>3</v>
      </c>
      <c r="BY164" s="142" t="str">
        <f>[1]playerSkillEffect!BY164</f>
        <v/>
      </c>
      <c r="BZ164" s="142" t="str">
        <f>[1]playerSkillEffect!BZ164</f>
        <v/>
      </c>
      <c r="CA164" s="142">
        <f>[1]playerSkillEffect!CA164</f>
        <v>4490144</v>
      </c>
      <c r="CB164" s="142" t="str">
        <f>[1]playerSkillEffect!CB164</f>
        <v>[100,0]</v>
      </c>
      <c r="CC164" s="142">
        <f>[1]playerSkillEffect!CC164</f>
        <v>0</v>
      </c>
      <c r="CD164" s="142">
        <f>[1]playerSkillEffect!CD164</f>
        <v>0</v>
      </c>
      <c r="CE164" s="142" t="str">
        <f>[1]playerSkillEffect!CE164</f>
        <v/>
      </c>
      <c r="CF164" s="142" t="str">
        <f>[1]playerSkillEffect!CF164</f>
        <v/>
      </c>
      <c r="CG164" s="142" t="str">
        <f>[1]playerSkillEffect!CG164</f>
        <v/>
      </c>
      <c r="CH164" s="142" t="str">
        <f>[1]playerSkillEffect!CH164</f>
        <v/>
      </c>
      <c r="CI164" s="142" t="str">
        <f>[1]playerSkillEffect!CI164</f>
        <v/>
      </c>
      <c r="CJ164" s="142">
        <f>[1]playerSkillEffect!CJ164</f>
        <v>0</v>
      </c>
      <c r="CK164" s="142">
        <f>[1]playerSkillEffect!CK164</f>
        <v>0</v>
      </c>
      <c r="CL164" s="142">
        <f>[1]playerSkillEffect!CL164</f>
        <v>0</v>
      </c>
      <c r="CM164" s="142">
        <f>[1]playerSkillEffect!CM164</f>
        <v>0</v>
      </c>
      <c r="CN164" s="142">
        <f>[1]playerSkillEffect!CN164</f>
        <v>0</v>
      </c>
      <c r="CO164" s="142">
        <f>[1]playerSkillEffect!CO164</f>
        <v>0</v>
      </c>
      <c r="CP164" s="142">
        <f>[1]playerSkillEffect!CP164</f>
        <v>0</v>
      </c>
      <c r="CQ164" s="142">
        <f>[1]playerSkillEffect!CQ164</f>
        <v>0</v>
      </c>
      <c r="CR164" s="142">
        <f>[1]playerSkillEffect!CR164</f>
        <v>0</v>
      </c>
      <c r="CS164" s="142">
        <f>[1]playerSkillEffect!CS164</f>
        <v>0</v>
      </c>
      <c r="CT164" s="142">
        <f>[1]playerSkillEffect!CT164</f>
        <v>0</v>
      </c>
      <c r="CU164" s="142">
        <f>[1]playerSkillEffect!CU164</f>
        <v>0</v>
      </c>
      <c r="CV164" s="142">
        <f>[1]playerSkillEffect!CV164</f>
        <v>0</v>
      </c>
      <c r="CW164" s="142">
        <f>[1]playerSkillEffect!CW164</f>
        <v>0</v>
      </c>
      <c r="CX164" s="142">
        <f>[1]playerSkillEffect!CX164</f>
        <v>0</v>
      </c>
      <c r="CY164" s="142">
        <f>[1]playerSkillEffect!CY164</f>
        <v>0</v>
      </c>
      <c r="CZ164" s="142">
        <f>[1]playerSkillEffect!CZ164</f>
        <v>100</v>
      </c>
      <c r="DA164" s="142">
        <f>[1]playerSkillEffect!DA164</f>
        <v>0</v>
      </c>
      <c r="DB164" s="142">
        <f>[1]playerSkillEffect!DB164</f>
        <v>0</v>
      </c>
      <c r="DC164" s="142">
        <f>[1]playerSkillEffect!DC164</f>
        <v>0</v>
      </c>
      <c r="DD164" s="142">
        <f>[1]playerSkillEffect!DD164</f>
        <v>0</v>
      </c>
      <c r="DE164" s="142">
        <f>[1]playerSkillEffect!DE164</f>
        <v>0</v>
      </c>
      <c r="DF164" s="142">
        <f>[1]playerSkillEffect!DF164</f>
        <v>0</v>
      </c>
      <c r="DG164" s="142">
        <f>[1]playerSkillEffect!DG164</f>
        <v>0</v>
      </c>
      <c r="DH164" s="142">
        <f>[1]playerSkillEffect!DH164</f>
        <v>1</v>
      </c>
      <c r="DI164" s="142">
        <f>[1]playerSkillEffect!DI164</f>
        <v>150</v>
      </c>
      <c r="DJ164" s="142">
        <f>[1]playerSkillEffect!DJ164</f>
        <v>2</v>
      </c>
      <c r="DK164" s="142">
        <f>[1]playerSkillEffect!DK164</f>
        <v>0</v>
      </c>
      <c r="DL164" s="142">
        <f>[1]playerSkillEffect!DL164</f>
        <v>0</v>
      </c>
      <c r="DM164" s="142" t="str">
        <f>[1]playerSkillEffect!DM164</f>
        <v>[0,0]</v>
      </c>
      <c r="DN164" s="142">
        <f>[1]playerSkillEffect!DN164</f>
        <v>0</v>
      </c>
      <c r="DO164" s="142">
        <f>[1]playerSkillEffect!DO164</f>
        <v>0</v>
      </c>
      <c r="DP164" s="142">
        <f>[1]playerSkillEffect!DP164</f>
        <v>0</v>
      </c>
      <c r="DQ164" s="142">
        <f>[1]playerSkillEffect!DQ164</f>
        <v>0</v>
      </c>
      <c r="DR164" s="142">
        <f>[1]playerSkillEffect!DR164</f>
        <v>0</v>
      </c>
      <c r="DS164" s="142">
        <f>[1]playerSkillEffect!DS164</f>
        <v>0</v>
      </c>
      <c r="DT164" s="142">
        <f>[1]playerSkillEffect!DT164</f>
        <v>3</v>
      </c>
      <c r="DU164" s="142">
        <f>[1]playerSkillEffect!DU164</f>
        <v>0</v>
      </c>
      <c r="DV164" s="142">
        <f>[1]playerSkillEffect!DV164</f>
        <v>0</v>
      </c>
      <c r="DW164" s="142">
        <f>[1]playerSkillEffect!DW164</f>
        <v>44901441</v>
      </c>
      <c r="DX164" s="142" t="str">
        <f>[1]playerSkillEffect!DX164</f>
        <v>[100,0]</v>
      </c>
      <c r="DY164" s="142">
        <f>[1]playerSkillEffect!DY164</f>
        <v>0</v>
      </c>
      <c r="DZ164" s="142">
        <f>[1]playerSkillEffect!DZ164</f>
        <v>0</v>
      </c>
      <c r="EA164" s="142">
        <f>[1]playerSkillEffect!EA164</f>
        <v>0</v>
      </c>
      <c r="EB164" s="142">
        <f>[1]playerSkillEffect!EB164</f>
        <v>0</v>
      </c>
      <c r="EC164" s="142">
        <f>[1]playerSkillEffect!EC164</f>
        <v>0</v>
      </c>
      <c r="ED164" s="142">
        <f>[1]playerSkillEffect!ED164</f>
        <v>0</v>
      </c>
      <c r="EE164" s="142">
        <f>[1]playerSkillEffect!EE164</f>
        <v>0</v>
      </c>
      <c r="EF164" s="142">
        <f>[1]playerSkillEffect!EF164</f>
        <v>0</v>
      </c>
      <c r="EG164" s="142">
        <f>[1]playerSkillEffect!EG164</f>
        <v>0</v>
      </c>
      <c r="EH164" s="142">
        <f>[1]playerSkillEffect!EH164</f>
        <v>0</v>
      </c>
      <c r="EI164" s="142">
        <f>[1]playerSkillEffect!EI164</f>
        <v>0</v>
      </c>
      <c r="EJ164" s="142">
        <f>[1]playerSkillEffect!EJ164</f>
        <v>0</v>
      </c>
      <c r="EK164" s="142">
        <f>[1]playerSkillEffect!EK164</f>
        <v>0</v>
      </c>
      <c r="EL164" s="142">
        <f>[1]playerSkillEffect!EL164</f>
        <v>0</v>
      </c>
      <c r="EM164" s="142">
        <f>[1]playerSkillEffect!EM164</f>
        <v>0</v>
      </c>
      <c r="EN164" s="142">
        <f>[1]playerSkillEffect!EN164</f>
        <v>0</v>
      </c>
      <c r="EO164" s="142">
        <f>[1]playerSkillEffect!EO164</f>
        <v>0</v>
      </c>
      <c r="EP164" s="142">
        <f>[1]playerSkillEffect!EP164</f>
        <v>0</v>
      </c>
      <c r="EQ164" s="142">
        <f>[1]playerSkillEffect!EQ164</f>
        <v>0</v>
      </c>
      <c r="ER164" s="142">
        <f>[1]playerSkillEffect!ER164</f>
        <v>0</v>
      </c>
      <c r="ES164" s="142">
        <f>[1]playerSkillEffect!ES164</f>
        <v>0</v>
      </c>
      <c r="ET164" s="142">
        <f>[1]playerSkillEffect!ET164</f>
        <v>0</v>
      </c>
      <c r="EU164" s="142">
        <f>[1]playerSkillEffect!EU164</f>
        <v>0</v>
      </c>
      <c r="EV164" s="142">
        <f>[1]playerSkillEffect!EV164</f>
        <v>0</v>
      </c>
      <c r="EW164" s="142">
        <f>[1]playerSkillEffect!EW164</f>
        <v>10</v>
      </c>
      <c r="EX164" s="142">
        <f>[1]playerSkillEffect!EX164</f>
        <v>0</v>
      </c>
      <c r="EY164" s="142">
        <f>[1]playerSkillEffect!EY164</f>
        <v>0</v>
      </c>
      <c r="EZ164" s="142">
        <f>[1]playerSkillEffect!EZ164</f>
        <v>101</v>
      </c>
      <c r="FA164" s="142">
        <f>[1]playerSkillEffect!FA164</f>
        <v>0</v>
      </c>
      <c r="FB164" s="142">
        <f>[1]playerSkillEffect!FB164</f>
        <v>0</v>
      </c>
      <c r="FC164" s="142">
        <f>[1]playerSkillEffect!FC164</f>
        <v>0</v>
      </c>
      <c r="FD164" s="142">
        <f>[1]playerSkillEffect!FD164</f>
        <v>0</v>
      </c>
      <c r="FE164" s="142">
        <f>[1]playerSkillEffect!FE164</f>
        <v>1</v>
      </c>
      <c r="FF164" s="142" t="str">
        <f>[1]playerSkillEffect!FF164</f>
        <v>[1,3,2,4,5]</v>
      </c>
      <c r="FG164" s="142">
        <f>[1]playerSkillEffect!FG164</f>
        <v>0</v>
      </c>
      <c r="FH164" s="142">
        <f>[1]playerSkillEffect!FH164</f>
        <v>0</v>
      </c>
      <c r="FI164" s="142">
        <f>[1]playerSkillEffect!FI164</f>
        <v>20</v>
      </c>
      <c r="FJ164" s="142">
        <f>[1]playerSkillEffect!FJ164</f>
        <v>10</v>
      </c>
      <c r="FK164" s="142">
        <f>[1]playerSkillEffect!FK164</f>
        <v>0</v>
      </c>
      <c r="FL164" s="142">
        <f>[1]playerSkillEffect!FL164</f>
        <v>0</v>
      </c>
      <c r="FM164" s="142">
        <f>[1]playerSkillEffect!FM164</f>
        <v>100</v>
      </c>
      <c r="FN164" s="142">
        <f>[1]playerSkillEffect!FN164</f>
        <v>0</v>
      </c>
      <c r="FO164" s="142">
        <f>[1]playerSkillEffect!FO164</f>
        <v>0</v>
      </c>
      <c r="FP164" s="142">
        <f>[1]playerSkillEffect!FP164</f>
        <v>0</v>
      </c>
      <c r="FQ164" s="142">
        <f>[1]playerSkillEffect!FQ164</f>
        <v>0</v>
      </c>
      <c r="FR164" s="142">
        <f>[1]playerSkillEffect!FR164</f>
        <v>0</v>
      </c>
      <c r="FS164" s="142">
        <f>[1]playerSkillEffect!FS164</f>
        <v>1</v>
      </c>
      <c r="FT164" s="142" t="str">
        <f>[1]playerSkillEffect!FT164</f>
        <v>[1,3,2,4,5]</v>
      </c>
      <c r="FU164" s="142">
        <f>[1]playerSkillEffect!FU164</f>
        <v>0</v>
      </c>
      <c r="FV164" s="142">
        <f>[1]playerSkillEffect!FV164</f>
        <v>0</v>
      </c>
      <c r="FW164" s="142">
        <f>[1]playerSkillEffect!FW164</f>
        <v>20</v>
      </c>
      <c r="FX164" s="142">
        <f>[1]playerSkillEffect!FX164</f>
        <v>0</v>
      </c>
      <c r="FY164" s="142">
        <f>[1]playerSkillEffect!FY164</f>
        <v>1</v>
      </c>
      <c r="FZ164" s="142">
        <f>[1]playerSkillEffect!FZ164</f>
        <v>0</v>
      </c>
      <c r="GA164" s="142">
        <f>[1]playerSkillEffect!GA164</f>
        <v>0</v>
      </c>
      <c r="GB164" s="142">
        <f>[1]playerSkillEffect!GB164</f>
        <v>0</v>
      </c>
      <c r="GC164" s="142">
        <f>[1]playerSkillEffect!GC164</f>
        <v>0</v>
      </c>
      <c r="GD164" s="142">
        <f>[1]playerSkillEffect!GD164</f>
        <v>0</v>
      </c>
      <c r="GE164" s="142">
        <f>[1]playerSkillEffect!GE164</f>
        <v>0</v>
      </c>
      <c r="GF164" s="142">
        <f>[1]playerSkillEffect!GF164</f>
        <v>0</v>
      </c>
      <c r="GG164" s="142">
        <f>[1]playerSkillEffect!GG164</f>
        <v>0</v>
      </c>
      <c r="GH164" s="142">
        <f>[1]playerSkillEffect!GH164</f>
        <v>0</v>
      </c>
    </row>
    <row r="165" spans="1:190">
      <c r="A165" s="142">
        <f>[1]playerSkillEffect!A165</f>
        <v>490145</v>
      </c>
      <c r="B165" s="142" t="str">
        <f>[1]playerSkillEffect!B165</f>
        <v>冰天雪地</v>
      </c>
      <c r="C165" s="142">
        <f>[1]playerSkillEffect!C165</f>
        <v>3</v>
      </c>
      <c r="D165" s="142">
        <f>[1]playerSkillEffect!D165</f>
        <v>0</v>
      </c>
      <c r="E165" s="142">
        <f>[1]playerSkillEffect!E165</f>
        <v>0</v>
      </c>
      <c r="F165" s="142">
        <f>[1]playerSkillEffect!F165</f>
        <v>3</v>
      </c>
      <c r="G165" s="142">
        <f>[1]playerSkillEffect!G165</f>
        <v>2</v>
      </c>
      <c r="H165" s="142">
        <f>[1]playerSkillEffect!H165</f>
        <v>2</v>
      </c>
      <c r="I165" s="142">
        <f>[1]playerSkillEffect!I165</f>
        <v>0</v>
      </c>
      <c r="J165" s="142">
        <f>[1]playerSkillEffect!J165</f>
        <v>0</v>
      </c>
      <c r="K165" s="142">
        <f>[1]playerSkillEffect!K165</f>
        <v>0</v>
      </c>
      <c r="L165" s="142">
        <f>[1]playerSkillEffect!L165</f>
        <v>0</v>
      </c>
      <c r="M165" s="142">
        <f>[1]playerSkillEffect!M165</f>
        <v>0</v>
      </c>
      <c r="N165" s="142" t="str">
        <f>[1]playerSkillEffect!N165</f>
        <v>PLAYERSKILL_49014</v>
      </c>
      <c r="O165" s="142" t="str">
        <f>[1]playerSkillEffect!O165</f>
        <v>PLAYERSKILLDES_490145</v>
      </c>
      <c r="P165" s="142" t="str">
        <f>[1]playerSkillEffect!P165</f>
        <v>PLAYERSKILLDES2_490145</v>
      </c>
      <c r="Q165" s="142" t="str">
        <f>[1]playerSkillEffect!Q165</f>
        <v>PLAYERSKILLDES3_49014</v>
      </c>
      <c r="R165" s="142">
        <f>[1]playerSkillEffect!R165</f>
        <v>0</v>
      </c>
      <c r="S165" s="142" t="str">
        <f>[1]playerSkillEffect!S165</f>
        <v>ps_bingtianxuedi</v>
      </c>
      <c r="T165" s="142">
        <f>[1]playerSkillEffect!T165</f>
        <v>103</v>
      </c>
      <c r="U165" s="142">
        <f>[1]playerSkillEffect!U165</f>
        <v>0</v>
      </c>
      <c r="V165" s="142">
        <f>[1]playerSkillEffect!V165</f>
        <v>0</v>
      </c>
      <c r="W165" s="142">
        <f>[1]playerSkillEffect!W165</f>
        <v>0</v>
      </c>
      <c r="X165" s="142">
        <f>[1]playerSkillEffect!X165</f>
        <v>0</v>
      </c>
      <c r="Y165" s="142">
        <f>[1]playerSkillEffect!Y165</f>
        <v>0</v>
      </c>
      <c r="Z165" s="142">
        <f>[1]playerSkillEffect!Z165</f>
        <v>0</v>
      </c>
      <c r="AA165" s="142">
        <f>[1]playerSkillEffect!AA165</f>
        <v>0</v>
      </c>
      <c r="AB165" s="142">
        <f>[1]playerSkillEffect!AB165</f>
        <v>0</v>
      </c>
      <c r="AC165" s="142">
        <f>[1]playerSkillEffect!AC165</f>
        <v>0</v>
      </c>
      <c r="AD165" s="142" t="str">
        <f>[1]playerSkillEffect!AD165</f>
        <v>bingtianxuedidafanwei1_bingtianxuedidafanwei</v>
      </c>
      <c r="AE165" s="142">
        <f>[1]playerSkillEffect!AE165</f>
        <v>0</v>
      </c>
      <c r="AF165" s="142">
        <f>[1]playerSkillEffect!AF165</f>
        <v>0</v>
      </c>
      <c r="AG165" s="142" t="str">
        <f>[1]playerSkillEffect!AG165</f>
        <v>bingtianxuedidafanwei2_bingtianxuedidafanwei</v>
      </c>
      <c r="AH165" s="142">
        <f>[1]playerSkillEffect!AH165</f>
        <v>130</v>
      </c>
      <c r="AI165" s="142">
        <f>[1]playerSkillEffect!AI165</f>
        <v>0</v>
      </c>
      <c r="AJ165" s="142">
        <f>[1]playerSkillEffect!AJ165</f>
        <v>0</v>
      </c>
      <c r="AK165" s="142">
        <f>[1]playerSkillEffect!AK165</f>
        <v>0</v>
      </c>
      <c r="AL165" s="142">
        <f>[1]playerSkillEffect!AL165</f>
        <v>0</v>
      </c>
      <c r="AM165" s="142">
        <f>[1]playerSkillEffect!AM165</f>
        <v>1</v>
      </c>
      <c r="AN165" s="142">
        <f>[1]playerSkillEffect!AN165</f>
        <v>0</v>
      </c>
      <c r="AO165" s="142">
        <f>[1]playerSkillEffect!AO165</f>
        <v>0</v>
      </c>
      <c r="AP165" s="142">
        <f>[1]playerSkillEffect!AP165</f>
        <v>12</v>
      </c>
      <c r="AQ165" s="142">
        <f>[1]playerSkillEffect!AQ165</f>
        <v>1</v>
      </c>
      <c r="AR165" s="142">
        <f>[1]playerSkillEffect!AR165</f>
        <v>0</v>
      </c>
      <c r="AS165" s="142">
        <f>[1]playerSkillEffect!AS165</f>
        <v>0</v>
      </c>
      <c r="AT165" s="142" t="str">
        <f>[1]playerSkillEffect!AT165</f>
        <v>[6000,0]</v>
      </c>
      <c r="AU165" s="142" t="str">
        <f>[1]playerSkillEffect!AU165</f>
        <v>[21000,0]</v>
      </c>
      <c r="AV165" s="142" t="str">
        <f>[1]playerSkillEffect!AV165</f>
        <v>[0,0]</v>
      </c>
      <c r="AW165" s="142">
        <f>[1]playerSkillEffect!AW165</f>
        <v>1</v>
      </c>
      <c r="AX165" s="142">
        <f>[1]playerSkillEffect!AX165</f>
        <v>1</v>
      </c>
      <c r="AY165" s="142">
        <f>[1]playerSkillEffect!AY165</f>
        <v>1</v>
      </c>
      <c r="AZ165" s="142" t="str">
        <f>[1]playerSkillEffect!AZ165</f>
        <v/>
      </c>
      <c r="BA165" s="142">
        <f>[1]playerSkillEffect!BA165</f>
        <v>0</v>
      </c>
      <c r="BB165" s="142">
        <f>[1]playerSkillEffect!BB165</f>
        <v>1</v>
      </c>
      <c r="BC165" s="142">
        <f>[1]playerSkillEffect!BC165</f>
        <v>0</v>
      </c>
      <c r="BD165" s="142" t="str">
        <f>[1]playerSkillEffect!BD165</f>
        <v/>
      </c>
      <c r="BE165" s="142">
        <f>[1]playerSkillEffect!BE165</f>
        <v>190145</v>
      </c>
      <c r="BF165" s="142" t="str">
        <f>[1]playerSkillEffect!BF165</f>
        <v/>
      </c>
      <c r="BG165" s="142" t="str">
        <f>[1]playerSkillEffect!BG165</f>
        <v/>
      </c>
      <c r="BH165" s="142">
        <f>[1]playerSkillEffect!BH165</f>
        <v>100</v>
      </c>
      <c r="BI165" s="142">
        <f>[1]playerSkillEffect!BI165</f>
        <v>0</v>
      </c>
      <c r="BJ165" s="142">
        <f>[1]playerSkillEffect!BJ165</f>
        <v>0</v>
      </c>
      <c r="BK165" s="142">
        <f>[1]playerSkillEffect!BK165</f>
        <v>1</v>
      </c>
      <c r="BL165" s="142">
        <f>[1]playerSkillEffect!BL165</f>
        <v>150</v>
      </c>
      <c r="BM165" s="142">
        <f>[1]playerSkillEffect!BM165</f>
        <v>2</v>
      </c>
      <c r="BN165" s="142">
        <f>[1]playerSkillEffect!BN165</f>
        <v>0</v>
      </c>
      <c r="BO165" s="142">
        <f>[1]playerSkillEffect!BO165</f>
        <v>0</v>
      </c>
      <c r="BP165" s="142" t="str">
        <f>[1]playerSkillEffect!BP165</f>
        <v>[0,0]</v>
      </c>
      <c r="BQ165" s="142">
        <f>[1]playerSkillEffect!BQ165</f>
        <v>0</v>
      </c>
      <c r="BR165" s="142">
        <f>[1]playerSkillEffect!BR165</f>
        <v>0</v>
      </c>
      <c r="BS165" s="142" t="str">
        <f>[1]playerSkillEffect!BS165</f>
        <v/>
      </c>
      <c r="BT165" s="142">
        <f>[1]playerSkillEffect!BT165</f>
        <v>0</v>
      </c>
      <c r="BU165" s="142" t="str">
        <f>[1]playerSkillEffect!BU165</f>
        <v/>
      </c>
      <c r="BV165" s="142">
        <f>[1]playerSkillEffect!BV165</f>
        <v>0</v>
      </c>
      <c r="BW165" s="142" t="str">
        <f>[1]playerSkillEffect!BW165</f>
        <v/>
      </c>
      <c r="BX165" s="142">
        <f>[1]playerSkillEffect!BX165</f>
        <v>3</v>
      </c>
      <c r="BY165" s="142" t="str">
        <f>[1]playerSkillEffect!BY165</f>
        <v/>
      </c>
      <c r="BZ165" s="142" t="str">
        <f>[1]playerSkillEffect!BZ165</f>
        <v/>
      </c>
      <c r="CA165" s="142">
        <f>[1]playerSkillEffect!CA165</f>
        <v>4490145</v>
      </c>
      <c r="CB165" s="142" t="str">
        <f>[1]playerSkillEffect!CB165</f>
        <v>[100,0]</v>
      </c>
      <c r="CC165" s="142">
        <f>[1]playerSkillEffect!CC165</f>
        <v>0</v>
      </c>
      <c r="CD165" s="142">
        <f>[1]playerSkillEffect!CD165</f>
        <v>0</v>
      </c>
      <c r="CE165" s="142" t="str">
        <f>[1]playerSkillEffect!CE165</f>
        <v/>
      </c>
      <c r="CF165" s="142" t="str">
        <f>[1]playerSkillEffect!CF165</f>
        <v/>
      </c>
      <c r="CG165" s="142" t="str">
        <f>[1]playerSkillEffect!CG165</f>
        <v/>
      </c>
      <c r="CH165" s="142" t="str">
        <f>[1]playerSkillEffect!CH165</f>
        <v/>
      </c>
      <c r="CI165" s="142" t="str">
        <f>[1]playerSkillEffect!CI165</f>
        <v/>
      </c>
      <c r="CJ165" s="142">
        <f>[1]playerSkillEffect!CJ165</f>
        <v>0</v>
      </c>
      <c r="CK165" s="142">
        <f>[1]playerSkillEffect!CK165</f>
        <v>0</v>
      </c>
      <c r="CL165" s="142">
        <f>[1]playerSkillEffect!CL165</f>
        <v>0</v>
      </c>
      <c r="CM165" s="142">
        <f>[1]playerSkillEffect!CM165</f>
        <v>0</v>
      </c>
      <c r="CN165" s="142">
        <f>[1]playerSkillEffect!CN165</f>
        <v>0</v>
      </c>
      <c r="CO165" s="142">
        <f>[1]playerSkillEffect!CO165</f>
        <v>0</v>
      </c>
      <c r="CP165" s="142">
        <f>[1]playerSkillEffect!CP165</f>
        <v>0</v>
      </c>
      <c r="CQ165" s="142">
        <f>[1]playerSkillEffect!CQ165</f>
        <v>0</v>
      </c>
      <c r="CR165" s="142">
        <f>[1]playerSkillEffect!CR165</f>
        <v>0</v>
      </c>
      <c r="CS165" s="142">
        <f>[1]playerSkillEffect!CS165</f>
        <v>0</v>
      </c>
      <c r="CT165" s="142">
        <f>[1]playerSkillEffect!CT165</f>
        <v>0</v>
      </c>
      <c r="CU165" s="142">
        <f>[1]playerSkillEffect!CU165</f>
        <v>0</v>
      </c>
      <c r="CV165" s="142">
        <f>[1]playerSkillEffect!CV165</f>
        <v>0</v>
      </c>
      <c r="CW165" s="142">
        <f>[1]playerSkillEffect!CW165</f>
        <v>0</v>
      </c>
      <c r="CX165" s="142">
        <f>[1]playerSkillEffect!CX165</f>
        <v>0</v>
      </c>
      <c r="CY165" s="142">
        <f>[1]playerSkillEffect!CY165</f>
        <v>0</v>
      </c>
      <c r="CZ165" s="142">
        <f>[1]playerSkillEffect!CZ165</f>
        <v>100</v>
      </c>
      <c r="DA165" s="142">
        <f>[1]playerSkillEffect!DA165</f>
        <v>0</v>
      </c>
      <c r="DB165" s="142">
        <f>[1]playerSkillEffect!DB165</f>
        <v>0</v>
      </c>
      <c r="DC165" s="142">
        <f>[1]playerSkillEffect!DC165</f>
        <v>0</v>
      </c>
      <c r="DD165" s="142">
        <f>[1]playerSkillEffect!DD165</f>
        <v>0</v>
      </c>
      <c r="DE165" s="142">
        <f>[1]playerSkillEffect!DE165</f>
        <v>0</v>
      </c>
      <c r="DF165" s="142">
        <f>[1]playerSkillEffect!DF165</f>
        <v>0</v>
      </c>
      <c r="DG165" s="142">
        <f>[1]playerSkillEffect!DG165</f>
        <v>0</v>
      </c>
      <c r="DH165" s="142">
        <f>[1]playerSkillEffect!DH165</f>
        <v>1</v>
      </c>
      <c r="DI165" s="142">
        <f>[1]playerSkillEffect!DI165</f>
        <v>150</v>
      </c>
      <c r="DJ165" s="142">
        <f>[1]playerSkillEffect!DJ165</f>
        <v>2</v>
      </c>
      <c r="DK165" s="142">
        <f>[1]playerSkillEffect!DK165</f>
        <v>0</v>
      </c>
      <c r="DL165" s="142">
        <f>[1]playerSkillEffect!DL165</f>
        <v>0</v>
      </c>
      <c r="DM165" s="142" t="str">
        <f>[1]playerSkillEffect!DM165</f>
        <v>[0,0]</v>
      </c>
      <c r="DN165" s="142">
        <f>[1]playerSkillEffect!DN165</f>
        <v>0</v>
      </c>
      <c r="DO165" s="142">
        <f>[1]playerSkillEffect!DO165</f>
        <v>0</v>
      </c>
      <c r="DP165" s="142">
        <f>[1]playerSkillEffect!DP165</f>
        <v>0</v>
      </c>
      <c r="DQ165" s="142">
        <f>[1]playerSkillEffect!DQ165</f>
        <v>0</v>
      </c>
      <c r="DR165" s="142">
        <f>[1]playerSkillEffect!DR165</f>
        <v>0</v>
      </c>
      <c r="DS165" s="142">
        <f>[1]playerSkillEffect!DS165</f>
        <v>0</v>
      </c>
      <c r="DT165" s="142">
        <f>[1]playerSkillEffect!DT165</f>
        <v>3</v>
      </c>
      <c r="DU165" s="142">
        <f>[1]playerSkillEffect!DU165</f>
        <v>0</v>
      </c>
      <c r="DV165" s="142">
        <f>[1]playerSkillEffect!DV165</f>
        <v>0</v>
      </c>
      <c r="DW165" s="142">
        <f>[1]playerSkillEffect!DW165</f>
        <v>44901451</v>
      </c>
      <c r="DX165" s="142" t="str">
        <f>[1]playerSkillEffect!DX165</f>
        <v>[100,0]</v>
      </c>
      <c r="DY165" s="142">
        <f>[1]playerSkillEffect!DY165</f>
        <v>0</v>
      </c>
      <c r="DZ165" s="142">
        <f>[1]playerSkillEffect!DZ165</f>
        <v>0</v>
      </c>
      <c r="EA165" s="142">
        <f>[1]playerSkillEffect!EA165</f>
        <v>0</v>
      </c>
      <c r="EB165" s="142">
        <f>[1]playerSkillEffect!EB165</f>
        <v>0</v>
      </c>
      <c r="EC165" s="142">
        <f>[1]playerSkillEffect!EC165</f>
        <v>0</v>
      </c>
      <c r="ED165" s="142">
        <f>[1]playerSkillEffect!ED165</f>
        <v>0</v>
      </c>
      <c r="EE165" s="142">
        <f>[1]playerSkillEffect!EE165</f>
        <v>0</v>
      </c>
      <c r="EF165" s="142">
        <f>[1]playerSkillEffect!EF165</f>
        <v>0</v>
      </c>
      <c r="EG165" s="142">
        <f>[1]playerSkillEffect!EG165</f>
        <v>0</v>
      </c>
      <c r="EH165" s="142">
        <f>[1]playerSkillEffect!EH165</f>
        <v>0</v>
      </c>
      <c r="EI165" s="142">
        <f>[1]playerSkillEffect!EI165</f>
        <v>0</v>
      </c>
      <c r="EJ165" s="142">
        <f>[1]playerSkillEffect!EJ165</f>
        <v>0</v>
      </c>
      <c r="EK165" s="142">
        <f>[1]playerSkillEffect!EK165</f>
        <v>0</v>
      </c>
      <c r="EL165" s="142">
        <f>[1]playerSkillEffect!EL165</f>
        <v>0</v>
      </c>
      <c r="EM165" s="142">
        <f>[1]playerSkillEffect!EM165</f>
        <v>0</v>
      </c>
      <c r="EN165" s="142">
        <f>[1]playerSkillEffect!EN165</f>
        <v>0</v>
      </c>
      <c r="EO165" s="142">
        <f>[1]playerSkillEffect!EO165</f>
        <v>0</v>
      </c>
      <c r="EP165" s="142">
        <f>[1]playerSkillEffect!EP165</f>
        <v>0</v>
      </c>
      <c r="EQ165" s="142">
        <f>[1]playerSkillEffect!EQ165</f>
        <v>0</v>
      </c>
      <c r="ER165" s="142">
        <f>[1]playerSkillEffect!ER165</f>
        <v>0</v>
      </c>
      <c r="ES165" s="142">
        <f>[1]playerSkillEffect!ES165</f>
        <v>0</v>
      </c>
      <c r="ET165" s="142">
        <f>[1]playerSkillEffect!ET165</f>
        <v>0</v>
      </c>
      <c r="EU165" s="142">
        <f>[1]playerSkillEffect!EU165</f>
        <v>0</v>
      </c>
      <c r="EV165" s="142">
        <f>[1]playerSkillEffect!EV165</f>
        <v>0</v>
      </c>
      <c r="EW165" s="142">
        <f>[1]playerSkillEffect!EW165</f>
        <v>10</v>
      </c>
      <c r="EX165" s="142">
        <f>[1]playerSkillEffect!EX165</f>
        <v>0</v>
      </c>
      <c r="EY165" s="142">
        <f>[1]playerSkillEffect!EY165</f>
        <v>0</v>
      </c>
      <c r="EZ165" s="142">
        <f>[1]playerSkillEffect!EZ165</f>
        <v>101</v>
      </c>
      <c r="FA165" s="142">
        <f>[1]playerSkillEffect!FA165</f>
        <v>0</v>
      </c>
      <c r="FB165" s="142">
        <f>[1]playerSkillEffect!FB165</f>
        <v>0</v>
      </c>
      <c r="FC165" s="142">
        <f>[1]playerSkillEffect!FC165</f>
        <v>0</v>
      </c>
      <c r="FD165" s="142">
        <f>[1]playerSkillEffect!FD165</f>
        <v>0</v>
      </c>
      <c r="FE165" s="142">
        <f>[1]playerSkillEffect!FE165</f>
        <v>1</v>
      </c>
      <c r="FF165" s="142" t="str">
        <f>[1]playerSkillEffect!FF165</f>
        <v>[1,3,2,4,5]</v>
      </c>
      <c r="FG165" s="142">
        <f>[1]playerSkillEffect!FG165</f>
        <v>0</v>
      </c>
      <c r="FH165" s="142">
        <f>[1]playerSkillEffect!FH165</f>
        <v>0</v>
      </c>
      <c r="FI165" s="142">
        <f>[1]playerSkillEffect!FI165</f>
        <v>20</v>
      </c>
      <c r="FJ165" s="142">
        <f>[1]playerSkillEffect!FJ165</f>
        <v>10</v>
      </c>
      <c r="FK165" s="142">
        <f>[1]playerSkillEffect!FK165</f>
        <v>0</v>
      </c>
      <c r="FL165" s="142">
        <f>[1]playerSkillEffect!FL165</f>
        <v>0</v>
      </c>
      <c r="FM165" s="142">
        <f>[1]playerSkillEffect!FM165</f>
        <v>100</v>
      </c>
      <c r="FN165" s="142">
        <f>[1]playerSkillEffect!FN165</f>
        <v>0</v>
      </c>
      <c r="FO165" s="142">
        <f>[1]playerSkillEffect!FO165</f>
        <v>0</v>
      </c>
      <c r="FP165" s="142">
        <f>[1]playerSkillEffect!FP165</f>
        <v>0</v>
      </c>
      <c r="FQ165" s="142">
        <f>[1]playerSkillEffect!FQ165</f>
        <v>0</v>
      </c>
      <c r="FR165" s="142">
        <f>[1]playerSkillEffect!FR165</f>
        <v>0</v>
      </c>
      <c r="FS165" s="142">
        <f>[1]playerSkillEffect!FS165</f>
        <v>1</v>
      </c>
      <c r="FT165" s="142" t="str">
        <f>[1]playerSkillEffect!FT165</f>
        <v>[1,3,2,4,5]</v>
      </c>
      <c r="FU165" s="142">
        <f>[1]playerSkillEffect!FU165</f>
        <v>0</v>
      </c>
      <c r="FV165" s="142">
        <f>[1]playerSkillEffect!FV165</f>
        <v>0</v>
      </c>
      <c r="FW165" s="142">
        <f>[1]playerSkillEffect!FW165</f>
        <v>20</v>
      </c>
      <c r="FX165" s="142">
        <f>[1]playerSkillEffect!FX165</f>
        <v>0</v>
      </c>
      <c r="FY165" s="142">
        <f>[1]playerSkillEffect!FY165</f>
        <v>1</v>
      </c>
      <c r="FZ165" s="142">
        <f>[1]playerSkillEffect!FZ165</f>
        <v>0</v>
      </c>
      <c r="GA165" s="142">
        <f>[1]playerSkillEffect!GA165</f>
        <v>0</v>
      </c>
      <c r="GB165" s="142">
        <f>[1]playerSkillEffect!GB165</f>
        <v>0</v>
      </c>
      <c r="GC165" s="142">
        <f>[1]playerSkillEffect!GC165</f>
        <v>0</v>
      </c>
      <c r="GD165" s="142">
        <f>[1]playerSkillEffect!GD165</f>
        <v>0</v>
      </c>
      <c r="GE165" s="142">
        <f>[1]playerSkillEffect!GE165</f>
        <v>0</v>
      </c>
      <c r="GF165" s="142">
        <f>[1]playerSkillEffect!GF165</f>
        <v>0</v>
      </c>
      <c r="GG165" s="142">
        <f>[1]playerSkillEffect!GG165</f>
        <v>0</v>
      </c>
      <c r="GH165" s="142">
        <f>[1]playerSkillEffect!GH165</f>
        <v>0</v>
      </c>
    </row>
    <row r="166" spans="1:190">
      <c r="A166" s="142">
        <f>[1]playerSkillEffect!A166</f>
        <v>490146</v>
      </c>
      <c r="B166" s="142" t="str">
        <f>[1]playerSkillEffect!B166</f>
        <v>冰天雪地</v>
      </c>
      <c r="C166" s="142">
        <f>[1]playerSkillEffect!C166</f>
        <v>3</v>
      </c>
      <c r="D166" s="142">
        <f>[1]playerSkillEffect!D166</f>
        <v>0</v>
      </c>
      <c r="E166" s="142">
        <f>[1]playerSkillEffect!E166</f>
        <v>0</v>
      </c>
      <c r="F166" s="142">
        <f>[1]playerSkillEffect!F166</f>
        <v>3</v>
      </c>
      <c r="G166" s="142">
        <f>[1]playerSkillEffect!G166</f>
        <v>2</v>
      </c>
      <c r="H166" s="142">
        <f>[1]playerSkillEffect!H166</f>
        <v>2</v>
      </c>
      <c r="I166" s="142">
        <f>[1]playerSkillEffect!I166</f>
        <v>0</v>
      </c>
      <c r="J166" s="142">
        <f>[1]playerSkillEffect!J166</f>
        <v>0</v>
      </c>
      <c r="K166" s="142">
        <f>[1]playerSkillEffect!K166</f>
        <v>0</v>
      </c>
      <c r="L166" s="142">
        <f>[1]playerSkillEffect!L166</f>
        <v>0</v>
      </c>
      <c r="M166" s="142">
        <f>[1]playerSkillEffect!M166</f>
        <v>0</v>
      </c>
      <c r="N166" s="142" t="str">
        <f>[1]playerSkillEffect!N166</f>
        <v>PLAYERSKILL_49014</v>
      </c>
      <c r="O166" s="142" t="str">
        <f>[1]playerSkillEffect!O166</f>
        <v>PLAYERSKILLDES_490146</v>
      </c>
      <c r="P166" s="142" t="str">
        <f>[1]playerSkillEffect!P166</f>
        <v>PLAYERSKILLDES2_490146</v>
      </c>
      <c r="Q166" s="142" t="str">
        <f>[1]playerSkillEffect!Q166</f>
        <v>PLAYERSKILLDES3_49014</v>
      </c>
      <c r="R166" s="142">
        <f>[1]playerSkillEffect!R166</f>
        <v>0</v>
      </c>
      <c r="S166" s="142" t="str">
        <f>[1]playerSkillEffect!S166</f>
        <v>ps_bingtianxuedi</v>
      </c>
      <c r="T166" s="142">
        <f>[1]playerSkillEffect!T166</f>
        <v>103</v>
      </c>
      <c r="U166" s="142">
        <f>[1]playerSkillEffect!U166</f>
        <v>0</v>
      </c>
      <c r="V166" s="142">
        <f>[1]playerSkillEffect!V166</f>
        <v>0</v>
      </c>
      <c r="W166" s="142">
        <f>[1]playerSkillEffect!W166</f>
        <v>0</v>
      </c>
      <c r="X166" s="142">
        <f>[1]playerSkillEffect!X166</f>
        <v>0</v>
      </c>
      <c r="Y166" s="142">
        <f>[1]playerSkillEffect!Y166</f>
        <v>0</v>
      </c>
      <c r="Z166" s="142">
        <f>[1]playerSkillEffect!Z166</f>
        <v>0</v>
      </c>
      <c r="AA166" s="142">
        <f>[1]playerSkillEffect!AA166</f>
        <v>0</v>
      </c>
      <c r="AB166" s="142">
        <f>[1]playerSkillEffect!AB166</f>
        <v>0</v>
      </c>
      <c r="AC166" s="142">
        <f>[1]playerSkillEffect!AC166</f>
        <v>0</v>
      </c>
      <c r="AD166" s="142" t="str">
        <f>[1]playerSkillEffect!AD166</f>
        <v>bingtianxuedidafanwei1_bingtianxuedidafanwei</v>
      </c>
      <c r="AE166" s="142">
        <f>[1]playerSkillEffect!AE166</f>
        <v>0</v>
      </c>
      <c r="AF166" s="142">
        <f>[1]playerSkillEffect!AF166</f>
        <v>0</v>
      </c>
      <c r="AG166" s="142" t="str">
        <f>[1]playerSkillEffect!AG166</f>
        <v>bingtianxuedidafanwei2_bingtianxuedidafanwei</v>
      </c>
      <c r="AH166" s="142">
        <f>[1]playerSkillEffect!AH166</f>
        <v>130</v>
      </c>
      <c r="AI166" s="142">
        <f>[1]playerSkillEffect!AI166</f>
        <v>0</v>
      </c>
      <c r="AJ166" s="142">
        <f>[1]playerSkillEffect!AJ166</f>
        <v>0</v>
      </c>
      <c r="AK166" s="142">
        <f>[1]playerSkillEffect!AK166</f>
        <v>0</v>
      </c>
      <c r="AL166" s="142">
        <f>[1]playerSkillEffect!AL166</f>
        <v>0</v>
      </c>
      <c r="AM166" s="142">
        <f>[1]playerSkillEffect!AM166</f>
        <v>1</v>
      </c>
      <c r="AN166" s="142">
        <f>[1]playerSkillEffect!AN166</f>
        <v>0</v>
      </c>
      <c r="AO166" s="142">
        <f>[1]playerSkillEffect!AO166</f>
        <v>0</v>
      </c>
      <c r="AP166" s="142">
        <f>[1]playerSkillEffect!AP166</f>
        <v>12</v>
      </c>
      <c r="AQ166" s="142">
        <f>[1]playerSkillEffect!AQ166</f>
        <v>1</v>
      </c>
      <c r="AR166" s="142">
        <f>[1]playerSkillEffect!AR166</f>
        <v>0</v>
      </c>
      <c r="AS166" s="142">
        <f>[1]playerSkillEffect!AS166</f>
        <v>0</v>
      </c>
      <c r="AT166" s="142" t="str">
        <f>[1]playerSkillEffect!AT166</f>
        <v>[6000,0]</v>
      </c>
      <c r="AU166" s="142" t="str">
        <f>[1]playerSkillEffect!AU166</f>
        <v>[21000,0]</v>
      </c>
      <c r="AV166" s="142" t="str">
        <f>[1]playerSkillEffect!AV166</f>
        <v>[0,0]</v>
      </c>
      <c r="AW166" s="142">
        <f>[1]playerSkillEffect!AW166</f>
        <v>1</v>
      </c>
      <c r="AX166" s="142">
        <f>[1]playerSkillEffect!AX166</f>
        <v>1</v>
      </c>
      <c r="AY166" s="142">
        <f>[1]playerSkillEffect!AY166</f>
        <v>1</v>
      </c>
      <c r="AZ166" s="142" t="str">
        <f>[1]playerSkillEffect!AZ166</f>
        <v/>
      </c>
      <c r="BA166" s="142">
        <f>[1]playerSkillEffect!BA166</f>
        <v>0</v>
      </c>
      <c r="BB166" s="142">
        <f>[1]playerSkillEffect!BB166</f>
        <v>1</v>
      </c>
      <c r="BC166" s="142">
        <f>[1]playerSkillEffect!BC166</f>
        <v>0</v>
      </c>
      <c r="BD166" s="142" t="str">
        <f>[1]playerSkillEffect!BD166</f>
        <v/>
      </c>
      <c r="BE166" s="142">
        <f>[1]playerSkillEffect!BE166</f>
        <v>190146</v>
      </c>
      <c r="BF166" s="142" t="str">
        <f>[1]playerSkillEffect!BF166</f>
        <v/>
      </c>
      <c r="BG166" s="142" t="str">
        <f>[1]playerSkillEffect!BG166</f>
        <v/>
      </c>
      <c r="BH166" s="142">
        <f>[1]playerSkillEffect!BH166</f>
        <v>100</v>
      </c>
      <c r="BI166" s="142">
        <f>[1]playerSkillEffect!BI166</f>
        <v>0</v>
      </c>
      <c r="BJ166" s="142">
        <f>[1]playerSkillEffect!BJ166</f>
        <v>0</v>
      </c>
      <c r="BK166" s="142">
        <f>[1]playerSkillEffect!BK166</f>
        <v>1</v>
      </c>
      <c r="BL166" s="142">
        <f>[1]playerSkillEffect!BL166</f>
        <v>150</v>
      </c>
      <c r="BM166" s="142">
        <f>[1]playerSkillEffect!BM166</f>
        <v>2</v>
      </c>
      <c r="BN166" s="142">
        <f>[1]playerSkillEffect!BN166</f>
        <v>0</v>
      </c>
      <c r="BO166" s="142">
        <f>[1]playerSkillEffect!BO166</f>
        <v>0</v>
      </c>
      <c r="BP166" s="142" t="str">
        <f>[1]playerSkillEffect!BP166</f>
        <v>[0,0]</v>
      </c>
      <c r="BQ166" s="142">
        <f>[1]playerSkillEffect!BQ166</f>
        <v>0</v>
      </c>
      <c r="BR166" s="142">
        <f>[1]playerSkillEffect!BR166</f>
        <v>0</v>
      </c>
      <c r="BS166" s="142" t="str">
        <f>[1]playerSkillEffect!BS166</f>
        <v/>
      </c>
      <c r="BT166" s="142">
        <f>[1]playerSkillEffect!BT166</f>
        <v>0</v>
      </c>
      <c r="BU166" s="142" t="str">
        <f>[1]playerSkillEffect!BU166</f>
        <v/>
      </c>
      <c r="BV166" s="142">
        <f>[1]playerSkillEffect!BV166</f>
        <v>0</v>
      </c>
      <c r="BW166" s="142" t="str">
        <f>[1]playerSkillEffect!BW166</f>
        <v/>
      </c>
      <c r="BX166" s="142">
        <f>[1]playerSkillEffect!BX166</f>
        <v>3</v>
      </c>
      <c r="BY166" s="142">
        <f>[1]playerSkillEffect!BY166</f>
        <v>0</v>
      </c>
      <c r="BZ166" s="142" t="str">
        <f>[1]playerSkillEffect!BZ166</f>
        <v/>
      </c>
      <c r="CA166" s="142">
        <f>[1]playerSkillEffect!CA166</f>
        <v>4490146</v>
      </c>
      <c r="CB166" s="142" t="str">
        <f>[1]playerSkillEffect!CB166</f>
        <v>[100,0]</v>
      </c>
      <c r="CC166" s="142">
        <f>[1]playerSkillEffect!CC166</f>
        <v>0</v>
      </c>
      <c r="CD166" s="142">
        <f>[1]playerSkillEffect!CD166</f>
        <v>0</v>
      </c>
      <c r="CE166" s="142" t="str">
        <f>[1]playerSkillEffect!CE166</f>
        <v/>
      </c>
      <c r="CF166" s="142" t="str">
        <f>[1]playerSkillEffect!CF166</f>
        <v/>
      </c>
      <c r="CG166" s="142" t="str">
        <f>[1]playerSkillEffect!CG166</f>
        <v/>
      </c>
      <c r="CH166" s="142" t="str">
        <f>[1]playerSkillEffect!CH166</f>
        <v/>
      </c>
      <c r="CI166" s="142" t="str">
        <f>[1]playerSkillEffect!CI166</f>
        <v/>
      </c>
      <c r="CJ166" s="142">
        <f>[1]playerSkillEffect!CJ166</f>
        <v>0</v>
      </c>
      <c r="CK166" s="142">
        <f>[1]playerSkillEffect!CK166</f>
        <v>0</v>
      </c>
      <c r="CL166" s="142">
        <f>[1]playerSkillEffect!CL166</f>
        <v>0</v>
      </c>
      <c r="CM166" s="142">
        <f>[1]playerSkillEffect!CM166</f>
        <v>0</v>
      </c>
      <c r="CN166" s="142">
        <f>[1]playerSkillEffect!CN166</f>
        <v>0</v>
      </c>
      <c r="CO166" s="142">
        <f>[1]playerSkillEffect!CO166</f>
        <v>0</v>
      </c>
      <c r="CP166" s="142">
        <f>[1]playerSkillEffect!CP166</f>
        <v>0</v>
      </c>
      <c r="CQ166" s="142">
        <f>[1]playerSkillEffect!CQ166</f>
        <v>0</v>
      </c>
      <c r="CR166" s="142">
        <f>[1]playerSkillEffect!CR166</f>
        <v>0</v>
      </c>
      <c r="CS166" s="142">
        <f>[1]playerSkillEffect!CS166</f>
        <v>0</v>
      </c>
      <c r="CT166" s="142">
        <f>[1]playerSkillEffect!CT166</f>
        <v>0</v>
      </c>
      <c r="CU166" s="142">
        <f>[1]playerSkillEffect!CU166</f>
        <v>0</v>
      </c>
      <c r="CV166" s="142">
        <f>[1]playerSkillEffect!CV166</f>
        <v>0</v>
      </c>
      <c r="CW166" s="142">
        <f>[1]playerSkillEffect!CW166</f>
        <v>0</v>
      </c>
      <c r="CX166" s="142">
        <f>[1]playerSkillEffect!CX166</f>
        <v>0</v>
      </c>
      <c r="CY166" s="142">
        <f>[1]playerSkillEffect!CY166</f>
        <v>0</v>
      </c>
      <c r="CZ166" s="142">
        <f>[1]playerSkillEffect!CZ166</f>
        <v>100</v>
      </c>
      <c r="DA166" s="142">
        <f>[1]playerSkillEffect!DA166</f>
        <v>0</v>
      </c>
      <c r="DB166" s="142">
        <f>[1]playerSkillEffect!DB166</f>
        <v>0</v>
      </c>
      <c r="DC166" s="142">
        <f>[1]playerSkillEffect!DC166</f>
        <v>0</v>
      </c>
      <c r="DD166" s="142">
        <f>[1]playerSkillEffect!DD166</f>
        <v>0</v>
      </c>
      <c r="DE166" s="142">
        <f>[1]playerSkillEffect!DE166</f>
        <v>0</v>
      </c>
      <c r="DF166" s="142">
        <f>[1]playerSkillEffect!DF166</f>
        <v>0</v>
      </c>
      <c r="DG166" s="142">
        <f>[1]playerSkillEffect!DG166</f>
        <v>0</v>
      </c>
      <c r="DH166" s="142">
        <f>[1]playerSkillEffect!DH166</f>
        <v>1</v>
      </c>
      <c r="DI166" s="142">
        <f>[1]playerSkillEffect!DI166</f>
        <v>150</v>
      </c>
      <c r="DJ166" s="142">
        <f>[1]playerSkillEffect!DJ166</f>
        <v>2</v>
      </c>
      <c r="DK166" s="142">
        <f>[1]playerSkillEffect!DK166</f>
        <v>0</v>
      </c>
      <c r="DL166" s="142">
        <f>[1]playerSkillEffect!DL166</f>
        <v>0</v>
      </c>
      <c r="DM166" s="142" t="str">
        <f>[1]playerSkillEffect!DM166</f>
        <v>[0,0]</v>
      </c>
      <c r="DN166" s="142">
        <f>[1]playerSkillEffect!DN166</f>
        <v>0</v>
      </c>
      <c r="DO166" s="142">
        <f>[1]playerSkillEffect!DO166</f>
        <v>0</v>
      </c>
      <c r="DP166" s="142">
        <f>[1]playerSkillEffect!DP166</f>
        <v>0</v>
      </c>
      <c r="DQ166" s="142">
        <f>[1]playerSkillEffect!DQ166</f>
        <v>0</v>
      </c>
      <c r="DR166" s="142">
        <f>[1]playerSkillEffect!DR166</f>
        <v>0</v>
      </c>
      <c r="DS166" s="142">
        <f>[1]playerSkillEffect!DS166</f>
        <v>0</v>
      </c>
      <c r="DT166" s="142">
        <f>[1]playerSkillEffect!DT166</f>
        <v>3</v>
      </c>
      <c r="DU166" s="142">
        <f>[1]playerSkillEffect!DU166</f>
        <v>0</v>
      </c>
      <c r="DV166" s="142">
        <f>[1]playerSkillEffect!DV166</f>
        <v>0</v>
      </c>
      <c r="DW166" s="142">
        <f>[1]playerSkillEffect!DW166</f>
        <v>44901461</v>
      </c>
      <c r="DX166" s="142" t="str">
        <f>[1]playerSkillEffect!DX166</f>
        <v>[100,0]</v>
      </c>
      <c r="DY166" s="142">
        <f>[1]playerSkillEffect!DY166</f>
        <v>0</v>
      </c>
      <c r="DZ166" s="142">
        <f>[1]playerSkillEffect!DZ166</f>
        <v>0</v>
      </c>
      <c r="EA166" s="142">
        <f>[1]playerSkillEffect!EA166</f>
        <v>0</v>
      </c>
      <c r="EB166" s="142">
        <f>[1]playerSkillEffect!EB166</f>
        <v>0</v>
      </c>
      <c r="EC166" s="142">
        <f>[1]playerSkillEffect!EC166</f>
        <v>0</v>
      </c>
      <c r="ED166" s="142">
        <f>[1]playerSkillEffect!ED166</f>
        <v>0</v>
      </c>
      <c r="EE166" s="142">
        <f>[1]playerSkillEffect!EE166</f>
        <v>0</v>
      </c>
      <c r="EF166" s="142">
        <f>[1]playerSkillEffect!EF166</f>
        <v>0</v>
      </c>
      <c r="EG166" s="142">
        <f>[1]playerSkillEffect!EG166</f>
        <v>0</v>
      </c>
      <c r="EH166" s="142">
        <f>[1]playerSkillEffect!EH166</f>
        <v>0</v>
      </c>
      <c r="EI166" s="142">
        <f>[1]playerSkillEffect!EI166</f>
        <v>0</v>
      </c>
      <c r="EJ166" s="142">
        <f>[1]playerSkillEffect!EJ166</f>
        <v>0</v>
      </c>
      <c r="EK166" s="142">
        <f>[1]playerSkillEffect!EK166</f>
        <v>0</v>
      </c>
      <c r="EL166" s="142">
        <f>[1]playerSkillEffect!EL166</f>
        <v>0</v>
      </c>
      <c r="EM166" s="142">
        <f>[1]playerSkillEffect!EM166</f>
        <v>0</v>
      </c>
      <c r="EN166" s="142">
        <f>[1]playerSkillEffect!EN166</f>
        <v>0</v>
      </c>
      <c r="EO166" s="142">
        <f>[1]playerSkillEffect!EO166</f>
        <v>0</v>
      </c>
      <c r="EP166" s="142">
        <f>[1]playerSkillEffect!EP166</f>
        <v>0</v>
      </c>
      <c r="EQ166" s="142">
        <f>[1]playerSkillEffect!EQ166</f>
        <v>0</v>
      </c>
      <c r="ER166" s="142">
        <f>[1]playerSkillEffect!ER166</f>
        <v>0</v>
      </c>
      <c r="ES166" s="142">
        <f>[1]playerSkillEffect!ES166</f>
        <v>0</v>
      </c>
      <c r="ET166" s="142">
        <f>[1]playerSkillEffect!ET166</f>
        <v>0</v>
      </c>
      <c r="EU166" s="142">
        <f>[1]playerSkillEffect!EU166</f>
        <v>0</v>
      </c>
      <c r="EV166" s="142">
        <f>[1]playerSkillEffect!EV166</f>
        <v>0</v>
      </c>
      <c r="EW166" s="142">
        <f>[1]playerSkillEffect!EW166</f>
        <v>10</v>
      </c>
      <c r="EX166" s="142">
        <f>[1]playerSkillEffect!EX166</f>
        <v>0</v>
      </c>
      <c r="EY166" s="142">
        <f>[1]playerSkillEffect!EY166</f>
        <v>0</v>
      </c>
      <c r="EZ166" s="142">
        <f>[1]playerSkillEffect!EZ166</f>
        <v>101</v>
      </c>
      <c r="FA166" s="142">
        <f>[1]playerSkillEffect!FA166</f>
        <v>0</v>
      </c>
      <c r="FB166" s="142">
        <f>[1]playerSkillEffect!FB166</f>
        <v>0</v>
      </c>
      <c r="FC166" s="142">
        <f>[1]playerSkillEffect!FC166</f>
        <v>0</v>
      </c>
      <c r="FD166" s="142">
        <f>[1]playerSkillEffect!FD166</f>
        <v>0</v>
      </c>
      <c r="FE166" s="142">
        <f>[1]playerSkillEffect!FE166</f>
        <v>1</v>
      </c>
      <c r="FF166" s="142" t="str">
        <f>[1]playerSkillEffect!FF166</f>
        <v>[1,3,2,4,5]</v>
      </c>
      <c r="FG166" s="142">
        <f>[1]playerSkillEffect!FG166</f>
        <v>0</v>
      </c>
      <c r="FH166" s="142">
        <f>[1]playerSkillEffect!FH166</f>
        <v>0</v>
      </c>
      <c r="FI166" s="142">
        <f>[1]playerSkillEffect!FI166</f>
        <v>20</v>
      </c>
      <c r="FJ166" s="142">
        <f>[1]playerSkillEffect!FJ166</f>
        <v>10</v>
      </c>
      <c r="FK166" s="142">
        <f>[1]playerSkillEffect!FK166</f>
        <v>0</v>
      </c>
      <c r="FL166" s="142">
        <f>[1]playerSkillEffect!FL166</f>
        <v>0</v>
      </c>
      <c r="FM166" s="142">
        <f>[1]playerSkillEffect!FM166</f>
        <v>100</v>
      </c>
      <c r="FN166" s="142">
        <f>[1]playerSkillEffect!FN166</f>
        <v>0</v>
      </c>
      <c r="FO166" s="142">
        <f>[1]playerSkillEffect!FO166</f>
        <v>0</v>
      </c>
      <c r="FP166" s="142">
        <f>[1]playerSkillEffect!FP166</f>
        <v>0</v>
      </c>
      <c r="FQ166" s="142">
        <f>[1]playerSkillEffect!FQ166</f>
        <v>0</v>
      </c>
      <c r="FR166" s="142">
        <f>[1]playerSkillEffect!FR166</f>
        <v>0</v>
      </c>
      <c r="FS166" s="142">
        <f>[1]playerSkillEffect!FS166</f>
        <v>1</v>
      </c>
      <c r="FT166" s="142" t="str">
        <f>[1]playerSkillEffect!FT166</f>
        <v>[1,3,2,4,5]</v>
      </c>
      <c r="FU166" s="142">
        <f>[1]playerSkillEffect!FU166</f>
        <v>0</v>
      </c>
      <c r="FV166" s="142">
        <f>[1]playerSkillEffect!FV166</f>
        <v>0</v>
      </c>
      <c r="FW166" s="142">
        <f>[1]playerSkillEffect!FW166</f>
        <v>20</v>
      </c>
      <c r="FX166" s="142">
        <f>[1]playerSkillEffect!FX166</f>
        <v>0</v>
      </c>
      <c r="FY166" s="142">
        <f>[1]playerSkillEffect!FY166</f>
        <v>1</v>
      </c>
      <c r="FZ166" s="142">
        <f>[1]playerSkillEffect!FZ166</f>
        <v>0</v>
      </c>
      <c r="GA166" s="142">
        <f>[1]playerSkillEffect!GA166</f>
        <v>0</v>
      </c>
      <c r="GB166" s="142">
        <f>[1]playerSkillEffect!GB166</f>
        <v>0</v>
      </c>
      <c r="GC166" s="142">
        <f>[1]playerSkillEffect!GC166</f>
        <v>0</v>
      </c>
      <c r="GD166" s="142">
        <f>[1]playerSkillEffect!GD166</f>
        <v>0</v>
      </c>
      <c r="GE166" s="142">
        <f>[1]playerSkillEffect!GE166</f>
        <v>0</v>
      </c>
      <c r="GF166" s="142">
        <f>[1]playerSkillEffect!GF166</f>
        <v>0</v>
      </c>
      <c r="GG166" s="142">
        <f>[1]playerSkillEffect!GG166</f>
        <v>0</v>
      </c>
      <c r="GH166" s="142">
        <f>[1]playerSkillEffect!GH166</f>
        <v>0</v>
      </c>
    </row>
    <row r="167" spans="1:190">
      <c r="A167" s="142">
        <f>[1]playerSkillEffect!A167</f>
        <v>490147</v>
      </c>
      <c r="B167" s="142" t="str">
        <f>[1]playerSkillEffect!B167</f>
        <v>冰天雪地</v>
      </c>
      <c r="C167" s="142">
        <f>[1]playerSkillEffect!C167</f>
        <v>3</v>
      </c>
      <c r="D167" s="142">
        <f>[1]playerSkillEffect!D167</f>
        <v>0</v>
      </c>
      <c r="E167" s="142">
        <f>[1]playerSkillEffect!E167</f>
        <v>0</v>
      </c>
      <c r="F167" s="142">
        <f>[1]playerSkillEffect!F167</f>
        <v>3</v>
      </c>
      <c r="G167" s="142">
        <f>[1]playerSkillEffect!G167</f>
        <v>2</v>
      </c>
      <c r="H167" s="142">
        <f>[1]playerSkillEffect!H167</f>
        <v>2</v>
      </c>
      <c r="I167" s="142">
        <f>[1]playerSkillEffect!I167</f>
        <v>0</v>
      </c>
      <c r="J167" s="142">
        <f>[1]playerSkillEffect!J167</f>
        <v>0</v>
      </c>
      <c r="K167" s="142">
        <f>[1]playerSkillEffect!K167</f>
        <v>0</v>
      </c>
      <c r="L167" s="142">
        <f>[1]playerSkillEffect!L167</f>
        <v>0</v>
      </c>
      <c r="M167" s="142">
        <f>[1]playerSkillEffect!M167</f>
        <v>0</v>
      </c>
      <c r="N167" s="142" t="str">
        <f>[1]playerSkillEffect!N167</f>
        <v>PLAYERSKILL_49014</v>
      </c>
      <c r="O167" s="142" t="str">
        <f>[1]playerSkillEffect!O167</f>
        <v>PLAYERSKILLDES_490147</v>
      </c>
      <c r="P167" s="142" t="str">
        <f>[1]playerSkillEffect!P167</f>
        <v>PLAYERSKILLDES2_490147</v>
      </c>
      <c r="Q167" s="142" t="str">
        <f>[1]playerSkillEffect!Q167</f>
        <v>PLAYERSKILLDES3_49014</v>
      </c>
      <c r="R167" s="142">
        <f>[1]playerSkillEffect!R167</f>
        <v>0</v>
      </c>
      <c r="S167" s="142" t="str">
        <f>[1]playerSkillEffect!S167</f>
        <v>ps_bingtianxuedi</v>
      </c>
      <c r="T167" s="142">
        <f>[1]playerSkillEffect!T167</f>
        <v>103</v>
      </c>
      <c r="U167" s="142">
        <f>[1]playerSkillEffect!U167</f>
        <v>0</v>
      </c>
      <c r="V167" s="142">
        <f>[1]playerSkillEffect!V167</f>
        <v>0</v>
      </c>
      <c r="W167" s="142">
        <f>[1]playerSkillEffect!W167</f>
        <v>0</v>
      </c>
      <c r="X167" s="142">
        <f>[1]playerSkillEffect!X167</f>
        <v>0</v>
      </c>
      <c r="Y167" s="142">
        <f>[1]playerSkillEffect!Y167</f>
        <v>0</v>
      </c>
      <c r="Z167" s="142">
        <f>[1]playerSkillEffect!Z167</f>
        <v>0</v>
      </c>
      <c r="AA167" s="142" t="str">
        <f>[1]playerSkillEffect!AA167</f>
        <v>[["bingtianxuedi1_bingtianxuedi",1]]</v>
      </c>
      <c r="AB167" s="142" t="str">
        <f>[1]playerSkillEffect!AB167</f>
        <v>[["bingtianxuedi2_bingtianxuedi",1]]</v>
      </c>
      <c r="AC167" s="142">
        <f>[1]playerSkillEffect!AC167</f>
        <v>0</v>
      </c>
      <c r="AD167" s="142">
        <f>[1]playerSkillEffect!AD167</f>
        <v>0</v>
      </c>
      <c r="AE167" s="142">
        <f>[1]playerSkillEffect!AE167</f>
        <v>0</v>
      </c>
      <c r="AF167" s="142">
        <f>[1]playerSkillEffect!AF167</f>
        <v>0</v>
      </c>
      <c r="AG167" s="142">
        <f>[1]playerSkillEffect!AG167</f>
        <v>0</v>
      </c>
      <c r="AH167" s="142">
        <f>[1]playerSkillEffect!AH167</f>
        <v>0</v>
      </c>
      <c r="AI167" s="142">
        <f>[1]playerSkillEffect!AI167</f>
        <v>0</v>
      </c>
      <c r="AJ167" s="142">
        <f>[1]playerSkillEffect!AJ167</f>
        <v>0</v>
      </c>
      <c r="AK167" s="142">
        <f>[1]playerSkillEffect!AK167</f>
        <v>0</v>
      </c>
      <c r="AL167" s="142">
        <f>[1]playerSkillEffect!AL167</f>
        <v>0</v>
      </c>
      <c r="AM167" s="142">
        <f>[1]playerSkillEffect!AM167</f>
        <v>1</v>
      </c>
      <c r="AN167" s="142">
        <f>[1]playerSkillEffect!AN167</f>
        <v>0</v>
      </c>
      <c r="AO167" s="142">
        <f>[1]playerSkillEffect!AO167</f>
        <v>0</v>
      </c>
      <c r="AP167" s="142">
        <f>[1]playerSkillEffect!AP167</f>
        <v>12</v>
      </c>
      <c r="AQ167" s="142">
        <f>[1]playerSkillEffect!AQ167</f>
        <v>1</v>
      </c>
      <c r="AR167" s="142">
        <f>[1]playerSkillEffect!AR167</f>
        <v>0</v>
      </c>
      <c r="AS167" s="142">
        <f>[1]playerSkillEffect!AS167</f>
        <v>0</v>
      </c>
      <c r="AT167" s="142" t="str">
        <f>[1]playerSkillEffect!AT167</f>
        <v>[6000,0]</v>
      </c>
      <c r="AU167" s="142" t="str">
        <f>[1]playerSkillEffect!AU167</f>
        <v>[21000,0]</v>
      </c>
      <c r="AV167" s="142" t="str">
        <f>[1]playerSkillEffect!AV167</f>
        <v>[0,0]</v>
      </c>
      <c r="AW167" s="142">
        <f>[1]playerSkillEffect!AW167</f>
        <v>1</v>
      </c>
      <c r="AX167" s="142">
        <f>[1]playerSkillEffect!AX167</f>
        <v>1</v>
      </c>
      <c r="AY167" s="142">
        <f>[1]playerSkillEffect!AY167</f>
        <v>1</v>
      </c>
      <c r="AZ167" s="142" t="str">
        <f>[1]playerSkillEffect!AZ167</f>
        <v/>
      </c>
      <c r="BA167" s="142">
        <f>[1]playerSkillEffect!BA167</f>
        <v>0</v>
      </c>
      <c r="BB167" s="142">
        <f>[1]playerSkillEffect!BB167</f>
        <v>1</v>
      </c>
      <c r="BC167" s="142">
        <f>[1]playerSkillEffect!BC167</f>
        <v>0</v>
      </c>
      <c r="BD167" s="142" t="str">
        <f>[1]playerSkillEffect!BD167</f>
        <v/>
      </c>
      <c r="BE167" s="142">
        <f>[1]playerSkillEffect!BE167</f>
        <v>190147</v>
      </c>
      <c r="BF167" s="142" t="str">
        <f>[1]playerSkillEffect!BF167</f>
        <v/>
      </c>
      <c r="BG167" s="142" t="str">
        <f>[1]playerSkillEffect!BG167</f>
        <v/>
      </c>
      <c r="BH167" s="142">
        <f>[1]playerSkillEffect!BH167</f>
        <v>100</v>
      </c>
      <c r="BI167" s="142">
        <f>[1]playerSkillEffect!BI167</f>
        <v>0</v>
      </c>
      <c r="BJ167" s="142">
        <f>[1]playerSkillEffect!BJ167</f>
        <v>0</v>
      </c>
      <c r="BK167" s="142">
        <f>[1]playerSkillEffect!BK167</f>
        <v>1</v>
      </c>
      <c r="BL167" s="142">
        <f>[1]playerSkillEffect!BL167</f>
        <v>2000</v>
      </c>
      <c r="BM167" s="142">
        <f>[1]playerSkillEffect!BM167</f>
        <v>2</v>
      </c>
      <c r="BN167" s="142">
        <f>[1]playerSkillEffect!BN167</f>
        <v>0</v>
      </c>
      <c r="BO167" s="142">
        <f>[1]playerSkillEffect!BO167</f>
        <v>0</v>
      </c>
      <c r="BP167" s="142" t="str">
        <f>[1]playerSkillEffect!BP167</f>
        <v>[0,0]</v>
      </c>
      <c r="BQ167" s="142">
        <f>[1]playerSkillEffect!BQ167</f>
        <v>0</v>
      </c>
      <c r="BR167" s="142">
        <f>[1]playerSkillEffect!BR167</f>
        <v>0</v>
      </c>
      <c r="BS167" s="142" t="str">
        <f>[1]playerSkillEffect!BS167</f>
        <v/>
      </c>
      <c r="BT167" s="142">
        <f>[1]playerSkillEffect!BT167</f>
        <v>0</v>
      </c>
      <c r="BU167" s="142" t="str">
        <f>[1]playerSkillEffect!BU167</f>
        <v/>
      </c>
      <c r="BV167" s="142">
        <f>[1]playerSkillEffect!BV167</f>
        <v>0</v>
      </c>
      <c r="BW167" s="142" t="str">
        <f>[1]playerSkillEffect!BW167</f>
        <v/>
      </c>
      <c r="BX167" s="142">
        <f>[1]playerSkillEffect!BX167</f>
        <v>3</v>
      </c>
      <c r="BY167" s="142" t="str">
        <f>[1]playerSkillEffect!BY167</f>
        <v/>
      </c>
      <c r="BZ167" s="142" t="str">
        <f>[1]playerSkillEffect!BZ167</f>
        <v/>
      </c>
      <c r="CA167" s="142">
        <f>[1]playerSkillEffect!CA167</f>
        <v>4490147</v>
      </c>
      <c r="CB167" s="142" t="str">
        <f>[1]playerSkillEffect!CB167</f>
        <v>[100,0]</v>
      </c>
      <c r="CC167" s="142">
        <f>[1]playerSkillEffect!CC167</f>
        <v>0</v>
      </c>
      <c r="CD167" s="142">
        <f>[1]playerSkillEffect!CD167</f>
        <v>0</v>
      </c>
      <c r="CE167" s="142" t="str">
        <f>[1]playerSkillEffect!CE167</f>
        <v/>
      </c>
      <c r="CF167" s="142" t="str">
        <f>[1]playerSkillEffect!CF167</f>
        <v/>
      </c>
      <c r="CG167" s="142" t="str">
        <f>[1]playerSkillEffect!CG167</f>
        <v/>
      </c>
      <c r="CH167" s="142" t="str">
        <f>[1]playerSkillEffect!CH167</f>
        <v/>
      </c>
      <c r="CI167" s="142" t="str">
        <f>[1]playerSkillEffect!CI167</f>
        <v/>
      </c>
      <c r="CJ167" s="142">
        <f>[1]playerSkillEffect!CJ167</f>
        <v>0</v>
      </c>
      <c r="CK167" s="142">
        <f>[1]playerSkillEffect!CK167</f>
        <v>0</v>
      </c>
      <c r="CL167" s="142">
        <f>[1]playerSkillEffect!CL167</f>
        <v>0</v>
      </c>
      <c r="CM167" s="142">
        <f>[1]playerSkillEffect!CM167</f>
        <v>0</v>
      </c>
      <c r="CN167" s="142">
        <f>[1]playerSkillEffect!CN167</f>
        <v>0</v>
      </c>
      <c r="CO167" s="142">
        <f>[1]playerSkillEffect!CO167</f>
        <v>0</v>
      </c>
      <c r="CP167" s="142">
        <f>[1]playerSkillEffect!CP167</f>
        <v>0</v>
      </c>
      <c r="CQ167" s="142">
        <f>[1]playerSkillEffect!CQ167</f>
        <v>0</v>
      </c>
      <c r="CR167" s="142">
        <f>[1]playerSkillEffect!CR167</f>
        <v>0</v>
      </c>
      <c r="CS167" s="142">
        <f>[1]playerSkillEffect!CS167</f>
        <v>0</v>
      </c>
      <c r="CT167" s="142">
        <f>[1]playerSkillEffect!CT167</f>
        <v>0</v>
      </c>
      <c r="CU167" s="142">
        <f>[1]playerSkillEffect!CU167</f>
        <v>0</v>
      </c>
      <c r="CV167" s="142">
        <f>[1]playerSkillEffect!CV167</f>
        <v>0</v>
      </c>
      <c r="CW167" s="142">
        <f>[1]playerSkillEffect!CW167</f>
        <v>0</v>
      </c>
      <c r="CX167" s="142">
        <f>[1]playerSkillEffect!CX167</f>
        <v>0</v>
      </c>
      <c r="CY167" s="142">
        <f>[1]playerSkillEffect!CY167</f>
        <v>0</v>
      </c>
      <c r="CZ167" s="142">
        <f>[1]playerSkillEffect!CZ167</f>
        <v>100</v>
      </c>
      <c r="DA167" s="142">
        <f>[1]playerSkillEffect!DA167</f>
        <v>0</v>
      </c>
      <c r="DB167" s="142">
        <f>[1]playerSkillEffect!DB167</f>
        <v>0</v>
      </c>
      <c r="DC167" s="142">
        <f>[1]playerSkillEffect!DC167</f>
        <v>0</v>
      </c>
      <c r="DD167" s="142">
        <f>[1]playerSkillEffect!DD167</f>
        <v>0</v>
      </c>
      <c r="DE167" s="142">
        <f>[1]playerSkillEffect!DE167</f>
        <v>0</v>
      </c>
      <c r="DF167" s="142">
        <f>[1]playerSkillEffect!DF167</f>
        <v>0</v>
      </c>
      <c r="DG167" s="142">
        <f>[1]playerSkillEffect!DG167</f>
        <v>0</v>
      </c>
      <c r="DH167" s="142">
        <f>[1]playerSkillEffect!DH167</f>
        <v>1</v>
      </c>
      <c r="DI167" s="142">
        <f>[1]playerSkillEffect!DI167</f>
        <v>2000</v>
      </c>
      <c r="DJ167" s="142">
        <f>[1]playerSkillEffect!DJ167</f>
        <v>2</v>
      </c>
      <c r="DK167" s="142">
        <f>[1]playerSkillEffect!DK167</f>
        <v>0</v>
      </c>
      <c r="DL167" s="142">
        <f>[1]playerSkillEffect!DL167</f>
        <v>0</v>
      </c>
      <c r="DM167" s="142" t="str">
        <f>[1]playerSkillEffect!DM167</f>
        <v>[0,0]</v>
      </c>
      <c r="DN167" s="142">
        <f>[1]playerSkillEffect!DN167</f>
        <v>0</v>
      </c>
      <c r="DO167" s="142">
        <f>[1]playerSkillEffect!DO167</f>
        <v>0</v>
      </c>
      <c r="DP167" s="142">
        <f>[1]playerSkillEffect!DP167</f>
        <v>0</v>
      </c>
      <c r="DQ167" s="142">
        <f>[1]playerSkillEffect!DQ167</f>
        <v>0</v>
      </c>
      <c r="DR167" s="142">
        <f>[1]playerSkillEffect!DR167</f>
        <v>0</v>
      </c>
      <c r="DS167" s="142">
        <f>[1]playerSkillEffect!DS167</f>
        <v>0</v>
      </c>
      <c r="DT167" s="142">
        <f>[1]playerSkillEffect!DT167</f>
        <v>3</v>
      </c>
      <c r="DU167" s="142">
        <f>[1]playerSkillEffect!DU167</f>
        <v>0</v>
      </c>
      <c r="DV167" s="142">
        <f>[1]playerSkillEffect!DV167</f>
        <v>0</v>
      </c>
      <c r="DW167" s="142">
        <f>[1]playerSkillEffect!DW167</f>
        <v>44901471</v>
      </c>
      <c r="DX167" s="142" t="str">
        <f>[1]playerSkillEffect!DX167</f>
        <v>[100,0]</v>
      </c>
      <c r="DY167" s="142">
        <f>[1]playerSkillEffect!DY167</f>
        <v>0</v>
      </c>
      <c r="DZ167" s="142">
        <f>[1]playerSkillEffect!DZ167</f>
        <v>0</v>
      </c>
      <c r="EA167" s="142">
        <f>[1]playerSkillEffect!EA167</f>
        <v>0</v>
      </c>
      <c r="EB167" s="142">
        <f>[1]playerSkillEffect!EB167</f>
        <v>0</v>
      </c>
      <c r="EC167" s="142">
        <f>[1]playerSkillEffect!EC167</f>
        <v>0</v>
      </c>
      <c r="ED167" s="142">
        <f>[1]playerSkillEffect!ED167</f>
        <v>0</v>
      </c>
      <c r="EE167" s="142">
        <f>[1]playerSkillEffect!EE167</f>
        <v>0</v>
      </c>
      <c r="EF167" s="142">
        <f>[1]playerSkillEffect!EF167</f>
        <v>0</v>
      </c>
      <c r="EG167" s="142">
        <f>[1]playerSkillEffect!EG167</f>
        <v>0</v>
      </c>
      <c r="EH167" s="142">
        <f>[1]playerSkillEffect!EH167</f>
        <v>0</v>
      </c>
      <c r="EI167" s="142">
        <f>[1]playerSkillEffect!EI167</f>
        <v>0</v>
      </c>
      <c r="EJ167" s="142">
        <f>[1]playerSkillEffect!EJ167</f>
        <v>0</v>
      </c>
      <c r="EK167" s="142">
        <f>[1]playerSkillEffect!EK167</f>
        <v>0</v>
      </c>
      <c r="EL167" s="142">
        <f>[1]playerSkillEffect!EL167</f>
        <v>0</v>
      </c>
      <c r="EM167" s="142">
        <f>[1]playerSkillEffect!EM167</f>
        <v>0</v>
      </c>
      <c r="EN167" s="142">
        <f>[1]playerSkillEffect!EN167</f>
        <v>0</v>
      </c>
      <c r="EO167" s="142">
        <f>[1]playerSkillEffect!EO167</f>
        <v>0</v>
      </c>
      <c r="EP167" s="142">
        <f>[1]playerSkillEffect!EP167</f>
        <v>0</v>
      </c>
      <c r="EQ167" s="142">
        <f>[1]playerSkillEffect!EQ167</f>
        <v>0</v>
      </c>
      <c r="ER167" s="142">
        <f>[1]playerSkillEffect!ER167</f>
        <v>0</v>
      </c>
      <c r="ES167" s="142">
        <f>[1]playerSkillEffect!ES167</f>
        <v>0</v>
      </c>
      <c r="ET167" s="142">
        <f>[1]playerSkillEffect!ET167</f>
        <v>0</v>
      </c>
      <c r="EU167" s="142">
        <f>[1]playerSkillEffect!EU167</f>
        <v>0</v>
      </c>
      <c r="EV167" s="142">
        <f>[1]playerSkillEffect!EV167</f>
        <v>0</v>
      </c>
      <c r="EW167" s="142">
        <f>[1]playerSkillEffect!EW167</f>
        <v>10</v>
      </c>
      <c r="EX167" s="142">
        <f>[1]playerSkillEffect!EX167</f>
        <v>0</v>
      </c>
      <c r="EY167" s="142">
        <f>[1]playerSkillEffect!EY167</f>
        <v>0</v>
      </c>
      <c r="EZ167" s="142">
        <f>[1]playerSkillEffect!EZ167</f>
        <v>101</v>
      </c>
      <c r="FA167" s="142">
        <f>[1]playerSkillEffect!FA167</f>
        <v>0</v>
      </c>
      <c r="FB167" s="142">
        <f>[1]playerSkillEffect!FB167</f>
        <v>0</v>
      </c>
      <c r="FC167" s="142">
        <f>[1]playerSkillEffect!FC167</f>
        <v>0</v>
      </c>
      <c r="FD167" s="142">
        <f>[1]playerSkillEffect!FD167</f>
        <v>0</v>
      </c>
      <c r="FE167" s="142">
        <f>[1]playerSkillEffect!FE167</f>
        <v>1</v>
      </c>
      <c r="FF167" s="142" t="str">
        <f>[1]playerSkillEffect!FF167</f>
        <v>[1,3,2,4,5]</v>
      </c>
      <c r="FG167" s="142">
        <f>[1]playerSkillEffect!FG167</f>
        <v>0</v>
      </c>
      <c r="FH167" s="142">
        <f>[1]playerSkillEffect!FH167</f>
        <v>0</v>
      </c>
      <c r="FI167" s="142">
        <f>[1]playerSkillEffect!FI167</f>
        <v>20</v>
      </c>
      <c r="FJ167" s="142">
        <f>[1]playerSkillEffect!FJ167</f>
        <v>10</v>
      </c>
      <c r="FK167" s="142">
        <f>[1]playerSkillEffect!FK167</f>
        <v>0</v>
      </c>
      <c r="FL167" s="142">
        <f>[1]playerSkillEffect!FL167</f>
        <v>0</v>
      </c>
      <c r="FM167" s="142">
        <f>[1]playerSkillEffect!FM167</f>
        <v>100</v>
      </c>
      <c r="FN167" s="142">
        <f>[1]playerSkillEffect!FN167</f>
        <v>0</v>
      </c>
      <c r="FO167" s="142">
        <f>[1]playerSkillEffect!FO167</f>
        <v>0</v>
      </c>
      <c r="FP167" s="142">
        <f>[1]playerSkillEffect!FP167</f>
        <v>0</v>
      </c>
      <c r="FQ167" s="142">
        <f>[1]playerSkillEffect!FQ167</f>
        <v>0</v>
      </c>
      <c r="FR167" s="142">
        <f>[1]playerSkillEffect!FR167</f>
        <v>0</v>
      </c>
      <c r="FS167" s="142">
        <f>[1]playerSkillEffect!FS167</f>
        <v>1</v>
      </c>
      <c r="FT167" s="142" t="str">
        <f>[1]playerSkillEffect!FT167</f>
        <v>[1,3,2,4,5]</v>
      </c>
      <c r="FU167" s="142">
        <f>[1]playerSkillEffect!FU167</f>
        <v>0</v>
      </c>
      <c r="FV167" s="142">
        <f>[1]playerSkillEffect!FV167</f>
        <v>0</v>
      </c>
      <c r="FW167" s="142">
        <f>[1]playerSkillEffect!FW167</f>
        <v>20</v>
      </c>
      <c r="FX167" s="142">
        <f>[1]playerSkillEffect!FX167</f>
        <v>0</v>
      </c>
      <c r="FY167" s="142">
        <f>[1]playerSkillEffect!FY167</f>
        <v>1</v>
      </c>
      <c r="FZ167" s="142">
        <f>[1]playerSkillEffect!FZ167</f>
        <v>0</v>
      </c>
      <c r="GA167" s="142">
        <f>[1]playerSkillEffect!GA167</f>
        <v>0</v>
      </c>
      <c r="GB167" s="142">
        <f>[1]playerSkillEffect!GB167</f>
        <v>0</v>
      </c>
      <c r="GC167" s="142">
        <f>[1]playerSkillEffect!GC167</f>
        <v>0</v>
      </c>
      <c r="GD167" s="142">
        <f>[1]playerSkillEffect!GD167</f>
        <v>0</v>
      </c>
      <c r="GE167" s="142">
        <f>[1]playerSkillEffect!GE167</f>
        <v>0</v>
      </c>
      <c r="GF167" s="142">
        <f>[1]playerSkillEffect!GF167</f>
        <v>0</v>
      </c>
      <c r="GG167" s="142">
        <f>[1]playerSkillEffect!GG167</f>
        <v>0</v>
      </c>
      <c r="GH167" s="142">
        <f>[1]playerSkillEffect!GH167</f>
        <v>0</v>
      </c>
    </row>
    <row r="168" spans="1:190">
      <c r="A168" s="142" t="str">
        <f>[1]playerSkillEffect!A168</f>
        <v>#NPC法术</v>
      </c>
      <c r="B168" s="142">
        <f>[1]playerSkillEffect!B168</f>
        <v>0</v>
      </c>
      <c r="C168" s="142">
        <f>[1]playerSkillEffect!C168</f>
        <v>0</v>
      </c>
      <c r="D168" s="142">
        <f>[1]playerSkillEffect!D168</f>
        <v>0</v>
      </c>
      <c r="E168" s="142">
        <f>[1]playerSkillEffect!E168</f>
        <v>0</v>
      </c>
      <c r="F168" s="142">
        <f>[1]playerSkillEffect!F168</f>
        <v>0</v>
      </c>
      <c r="G168" s="142">
        <f>[1]playerSkillEffect!G168</f>
        <v>0</v>
      </c>
      <c r="H168" s="142">
        <f>[1]playerSkillEffect!H168</f>
        <v>0</v>
      </c>
      <c r="I168" s="142">
        <f>[1]playerSkillEffect!I168</f>
        <v>0</v>
      </c>
      <c r="J168" s="142">
        <f>[1]playerSkillEffect!J168</f>
        <v>0</v>
      </c>
      <c r="K168" s="142">
        <f>[1]playerSkillEffect!K168</f>
        <v>0</v>
      </c>
      <c r="L168" s="142">
        <f>[1]playerSkillEffect!L168</f>
        <v>0</v>
      </c>
      <c r="M168" s="142">
        <f>[1]playerSkillEffect!M168</f>
        <v>0</v>
      </c>
      <c r="N168" s="142">
        <f>[1]playerSkillEffect!N168</f>
        <v>0</v>
      </c>
      <c r="O168" s="142">
        <f>[1]playerSkillEffect!O168</f>
        <v>0</v>
      </c>
      <c r="P168" s="142">
        <f>[1]playerSkillEffect!P168</f>
        <v>0</v>
      </c>
      <c r="Q168" s="142">
        <f>[1]playerSkillEffect!Q168</f>
        <v>0</v>
      </c>
      <c r="R168" s="142">
        <f>[1]playerSkillEffect!R168</f>
        <v>0</v>
      </c>
      <c r="S168" s="142">
        <f>[1]playerSkillEffect!S168</f>
        <v>0</v>
      </c>
      <c r="T168" s="142">
        <f>[1]playerSkillEffect!T168</f>
        <v>0</v>
      </c>
      <c r="U168" s="142">
        <f>[1]playerSkillEffect!U168</f>
        <v>0</v>
      </c>
      <c r="V168" s="142">
        <f>[1]playerSkillEffect!V168</f>
        <v>0</v>
      </c>
      <c r="W168" s="142">
        <f>[1]playerSkillEffect!W168</f>
        <v>0</v>
      </c>
      <c r="X168" s="142">
        <f>[1]playerSkillEffect!X168</f>
        <v>0</v>
      </c>
      <c r="Y168" s="142">
        <f>[1]playerSkillEffect!Y168</f>
        <v>0</v>
      </c>
      <c r="Z168" s="142">
        <f>[1]playerSkillEffect!Z168</f>
        <v>0</v>
      </c>
      <c r="AA168" s="142">
        <f>[1]playerSkillEffect!AA168</f>
        <v>0</v>
      </c>
      <c r="AB168" s="142">
        <f>[1]playerSkillEffect!AB168</f>
        <v>0</v>
      </c>
      <c r="AC168" s="142">
        <f>[1]playerSkillEffect!AC168</f>
        <v>0</v>
      </c>
      <c r="AD168" s="142">
        <f>[1]playerSkillEffect!AD168</f>
        <v>0</v>
      </c>
      <c r="AE168" s="142">
        <f>[1]playerSkillEffect!AE168</f>
        <v>0</v>
      </c>
      <c r="AF168" s="142">
        <f>[1]playerSkillEffect!AF168</f>
        <v>0</v>
      </c>
      <c r="AG168" s="142">
        <f>[1]playerSkillEffect!AG168</f>
        <v>0</v>
      </c>
      <c r="AH168" s="142">
        <f>[1]playerSkillEffect!AH168</f>
        <v>0</v>
      </c>
      <c r="AI168" s="142">
        <f>[1]playerSkillEffect!AI168</f>
        <v>0</v>
      </c>
      <c r="AJ168" s="142">
        <f>[1]playerSkillEffect!AJ168</f>
        <v>0</v>
      </c>
      <c r="AK168" s="142">
        <f>[1]playerSkillEffect!AK168</f>
        <v>0</v>
      </c>
      <c r="AL168" s="142">
        <f>[1]playerSkillEffect!AL168</f>
        <v>0</v>
      </c>
      <c r="AM168" s="142">
        <f>[1]playerSkillEffect!AM168</f>
        <v>0</v>
      </c>
      <c r="AN168" s="142">
        <f>[1]playerSkillEffect!AN168</f>
        <v>0</v>
      </c>
      <c r="AO168" s="142">
        <f>[1]playerSkillEffect!AO168</f>
        <v>0</v>
      </c>
      <c r="AP168" s="142">
        <f>[1]playerSkillEffect!AP168</f>
        <v>0</v>
      </c>
      <c r="AQ168" s="142">
        <f>[1]playerSkillEffect!AQ168</f>
        <v>0</v>
      </c>
      <c r="AR168" s="142">
        <f>[1]playerSkillEffect!AR168</f>
        <v>0</v>
      </c>
      <c r="AS168" s="142">
        <f>[1]playerSkillEffect!AS168</f>
        <v>0</v>
      </c>
      <c r="AT168" s="142">
        <f>[1]playerSkillEffect!AT168</f>
        <v>0</v>
      </c>
      <c r="AU168" s="142">
        <f>[1]playerSkillEffect!AU168</f>
        <v>0</v>
      </c>
      <c r="AV168" s="142" t="str">
        <f>[1]playerSkillEffect!AV168</f>
        <v/>
      </c>
      <c r="AW168" s="142">
        <f>[1]playerSkillEffect!AW168</f>
        <v>0</v>
      </c>
      <c r="AX168" s="142">
        <f>[1]playerSkillEffect!AX168</f>
        <v>0</v>
      </c>
      <c r="AY168" s="142">
        <f>[1]playerSkillEffect!AY168</f>
        <v>0</v>
      </c>
      <c r="AZ168" s="142" t="str">
        <f>[1]playerSkillEffect!AZ168</f>
        <v/>
      </c>
      <c r="BA168" s="142">
        <f>[1]playerSkillEffect!BA168</f>
        <v>0</v>
      </c>
      <c r="BB168" s="142">
        <f>[1]playerSkillEffect!BB168</f>
        <v>0</v>
      </c>
      <c r="BC168" s="142">
        <f>[1]playerSkillEffect!BC168</f>
        <v>0</v>
      </c>
      <c r="BD168" s="142" t="str">
        <f>[1]playerSkillEffect!BD168</f>
        <v/>
      </c>
      <c r="BE168" s="142" t="str">
        <f>[1]playerSkillEffect!BE168</f>
        <v/>
      </c>
      <c r="BF168" s="142" t="str">
        <f>[1]playerSkillEffect!BF168</f>
        <v/>
      </c>
      <c r="BG168" s="142" t="str">
        <f>[1]playerSkillEffect!BG168</f>
        <v/>
      </c>
      <c r="BH168" s="142">
        <f>[1]playerSkillEffect!BH168</f>
        <v>0</v>
      </c>
      <c r="BI168" s="142">
        <f>[1]playerSkillEffect!BI168</f>
        <v>0</v>
      </c>
      <c r="BJ168" s="142">
        <f>[1]playerSkillEffect!BJ168</f>
        <v>0</v>
      </c>
      <c r="BK168" s="142">
        <f>[1]playerSkillEffect!BK168</f>
        <v>0</v>
      </c>
      <c r="BL168" s="142">
        <f>[1]playerSkillEffect!BL168</f>
        <v>0</v>
      </c>
      <c r="BM168" s="142">
        <f>[1]playerSkillEffect!BM168</f>
        <v>0</v>
      </c>
      <c r="BN168" s="142">
        <f>[1]playerSkillEffect!BN168</f>
        <v>0</v>
      </c>
      <c r="BO168" s="142">
        <f>[1]playerSkillEffect!BO168</f>
        <v>0</v>
      </c>
      <c r="BP168" s="142">
        <f>[1]playerSkillEffect!BP168</f>
        <v>0</v>
      </c>
      <c r="BQ168" s="142">
        <f>[1]playerSkillEffect!BQ168</f>
        <v>0</v>
      </c>
      <c r="BR168" s="142">
        <f>[1]playerSkillEffect!BR168</f>
        <v>0</v>
      </c>
      <c r="BS168" s="142" t="str">
        <f>[1]playerSkillEffect!BS168</f>
        <v/>
      </c>
      <c r="BT168" s="142">
        <f>[1]playerSkillEffect!BT168</f>
        <v>0</v>
      </c>
      <c r="BU168" s="142" t="str">
        <f>[1]playerSkillEffect!BU168</f>
        <v/>
      </c>
      <c r="BV168" s="142">
        <f>[1]playerSkillEffect!BV168</f>
        <v>0</v>
      </c>
      <c r="BW168" s="142" t="str">
        <f>[1]playerSkillEffect!BW168</f>
        <v/>
      </c>
      <c r="BX168" s="142" t="str">
        <f>[1]playerSkillEffect!BX168</f>
        <v/>
      </c>
      <c r="BY168" s="142" t="str">
        <f>[1]playerSkillEffect!BY168</f>
        <v/>
      </c>
      <c r="BZ168" s="142" t="str">
        <f>[1]playerSkillEffect!BZ168</f>
        <v/>
      </c>
      <c r="CA168" s="142" t="str">
        <f>[1]playerSkillEffect!CA168</f>
        <v/>
      </c>
      <c r="CB168" s="142" t="str">
        <f>[1]playerSkillEffect!CB168</f>
        <v/>
      </c>
      <c r="CC168" s="142">
        <f>[1]playerSkillEffect!CC168</f>
        <v>0</v>
      </c>
      <c r="CD168" s="142">
        <f>[1]playerSkillEffect!CD168</f>
        <v>0</v>
      </c>
      <c r="CE168" s="142" t="str">
        <f>[1]playerSkillEffect!CE168</f>
        <v/>
      </c>
      <c r="CF168" s="142" t="str">
        <f>[1]playerSkillEffect!CF168</f>
        <v/>
      </c>
      <c r="CG168" s="142" t="str">
        <f>[1]playerSkillEffect!CG168</f>
        <v/>
      </c>
      <c r="CH168" s="142" t="str">
        <f>[1]playerSkillEffect!CH168</f>
        <v/>
      </c>
      <c r="CI168" s="142" t="str">
        <f>[1]playerSkillEffect!CI168</f>
        <v/>
      </c>
      <c r="CJ168" s="142">
        <f>[1]playerSkillEffect!CJ168</f>
        <v>0</v>
      </c>
      <c r="CK168" s="142">
        <f>[1]playerSkillEffect!CK168</f>
        <v>0</v>
      </c>
      <c r="CL168" s="142">
        <f>[1]playerSkillEffect!CL168</f>
        <v>0</v>
      </c>
      <c r="CM168" s="142">
        <f>[1]playerSkillEffect!CM168</f>
        <v>0</v>
      </c>
      <c r="CN168" s="142">
        <f>[1]playerSkillEffect!CN168</f>
        <v>0</v>
      </c>
      <c r="CO168" s="142">
        <f>[1]playerSkillEffect!CO168</f>
        <v>0</v>
      </c>
      <c r="CP168" s="142">
        <f>[1]playerSkillEffect!CP168</f>
        <v>0</v>
      </c>
      <c r="CQ168" s="142">
        <f>[1]playerSkillEffect!CQ168</f>
        <v>0</v>
      </c>
      <c r="CR168" s="142">
        <f>[1]playerSkillEffect!CR168</f>
        <v>0</v>
      </c>
      <c r="CS168" s="142">
        <f>[1]playerSkillEffect!CS168</f>
        <v>0</v>
      </c>
      <c r="CT168" s="142">
        <f>[1]playerSkillEffect!CT168</f>
        <v>0</v>
      </c>
      <c r="CU168" s="142">
        <f>[1]playerSkillEffect!CU168</f>
        <v>0</v>
      </c>
      <c r="CV168" s="142">
        <f>[1]playerSkillEffect!CV168</f>
        <v>0</v>
      </c>
      <c r="CW168" s="142">
        <f>[1]playerSkillEffect!CW168</f>
        <v>0</v>
      </c>
      <c r="CX168" s="142">
        <f>[1]playerSkillEffect!CX168</f>
        <v>0</v>
      </c>
      <c r="CY168" s="142">
        <f>[1]playerSkillEffect!CY168</f>
        <v>0</v>
      </c>
      <c r="CZ168" s="142">
        <f>[1]playerSkillEffect!CZ168</f>
        <v>0</v>
      </c>
      <c r="DA168" s="142">
        <f>[1]playerSkillEffect!DA168</f>
        <v>0</v>
      </c>
      <c r="DB168" s="142">
        <f>[1]playerSkillEffect!DB168</f>
        <v>0</v>
      </c>
      <c r="DC168" s="142">
        <f>[1]playerSkillEffect!DC168</f>
        <v>0</v>
      </c>
      <c r="DD168" s="142">
        <f>[1]playerSkillEffect!DD168</f>
        <v>0</v>
      </c>
      <c r="DE168" s="142">
        <f>[1]playerSkillEffect!DE168</f>
        <v>0</v>
      </c>
      <c r="DF168" s="142">
        <f>[1]playerSkillEffect!DF168</f>
        <v>0</v>
      </c>
      <c r="DG168" s="142">
        <f>[1]playerSkillEffect!DG168</f>
        <v>0</v>
      </c>
      <c r="DH168" s="142">
        <f>[1]playerSkillEffect!DH168</f>
        <v>0</v>
      </c>
      <c r="DI168" s="142">
        <f>[1]playerSkillEffect!DI168</f>
        <v>0</v>
      </c>
      <c r="DJ168" s="142">
        <f>[1]playerSkillEffect!DJ168</f>
        <v>0</v>
      </c>
      <c r="DK168" s="142">
        <f>[1]playerSkillEffect!DK168</f>
        <v>0</v>
      </c>
      <c r="DL168" s="142">
        <f>[1]playerSkillEffect!DL168</f>
        <v>0</v>
      </c>
      <c r="DM168" s="142">
        <f>[1]playerSkillEffect!DM168</f>
        <v>0</v>
      </c>
      <c r="DN168" s="142">
        <f>[1]playerSkillEffect!DN168</f>
        <v>0</v>
      </c>
      <c r="DO168" s="142">
        <f>[1]playerSkillEffect!DO168</f>
        <v>0</v>
      </c>
      <c r="DP168" s="142">
        <f>[1]playerSkillEffect!DP168</f>
        <v>0</v>
      </c>
      <c r="DQ168" s="142">
        <f>[1]playerSkillEffect!DQ168</f>
        <v>0</v>
      </c>
      <c r="DR168" s="142">
        <f>[1]playerSkillEffect!DR168</f>
        <v>0</v>
      </c>
      <c r="DS168" s="142">
        <f>[1]playerSkillEffect!DS168</f>
        <v>0</v>
      </c>
      <c r="DT168" s="142">
        <f>[1]playerSkillEffect!DT168</f>
        <v>0</v>
      </c>
      <c r="DU168" s="142">
        <f>[1]playerSkillEffect!DU168</f>
        <v>0</v>
      </c>
      <c r="DV168" s="142">
        <f>[1]playerSkillEffect!DV168</f>
        <v>0</v>
      </c>
      <c r="DW168" s="142">
        <f>[1]playerSkillEffect!DW168</f>
        <v>0</v>
      </c>
      <c r="DX168" s="142">
        <f>[1]playerSkillEffect!DX168</f>
        <v>0</v>
      </c>
      <c r="DY168" s="142">
        <f>[1]playerSkillEffect!DY168</f>
        <v>0</v>
      </c>
      <c r="DZ168" s="142">
        <f>[1]playerSkillEffect!DZ168</f>
        <v>0</v>
      </c>
      <c r="EA168" s="142">
        <f>[1]playerSkillEffect!EA168</f>
        <v>0</v>
      </c>
      <c r="EB168" s="142">
        <f>[1]playerSkillEffect!EB168</f>
        <v>0</v>
      </c>
      <c r="EC168" s="142">
        <f>[1]playerSkillEffect!EC168</f>
        <v>0</v>
      </c>
      <c r="ED168" s="142">
        <f>[1]playerSkillEffect!ED168</f>
        <v>0</v>
      </c>
      <c r="EE168" s="142">
        <f>[1]playerSkillEffect!EE168</f>
        <v>0</v>
      </c>
      <c r="EF168" s="142">
        <f>[1]playerSkillEffect!EF168</f>
        <v>0</v>
      </c>
      <c r="EG168" s="142">
        <f>[1]playerSkillEffect!EG168</f>
        <v>0</v>
      </c>
      <c r="EH168" s="142">
        <f>[1]playerSkillEffect!EH168</f>
        <v>0</v>
      </c>
      <c r="EI168" s="142">
        <f>[1]playerSkillEffect!EI168</f>
        <v>0</v>
      </c>
      <c r="EJ168" s="142">
        <f>[1]playerSkillEffect!EJ168</f>
        <v>0</v>
      </c>
      <c r="EK168" s="142">
        <f>[1]playerSkillEffect!EK168</f>
        <v>0</v>
      </c>
      <c r="EL168" s="142">
        <f>[1]playerSkillEffect!EL168</f>
        <v>0</v>
      </c>
      <c r="EM168" s="142">
        <f>[1]playerSkillEffect!EM168</f>
        <v>0</v>
      </c>
      <c r="EN168" s="142">
        <f>[1]playerSkillEffect!EN168</f>
        <v>0</v>
      </c>
      <c r="EO168" s="142">
        <f>[1]playerSkillEffect!EO168</f>
        <v>0</v>
      </c>
      <c r="EP168" s="142">
        <f>[1]playerSkillEffect!EP168</f>
        <v>0</v>
      </c>
      <c r="EQ168" s="142">
        <f>[1]playerSkillEffect!EQ168</f>
        <v>0</v>
      </c>
      <c r="ER168" s="142">
        <f>[1]playerSkillEffect!ER168</f>
        <v>0</v>
      </c>
      <c r="ES168" s="142">
        <f>[1]playerSkillEffect!ES168</f>
        <v>0</v>
      </c>
      <c r="ET168" s="142">
        <f>[1]playerSkillEffect!ET168</f>
        <v>0</v>
      </c>
      <c r="EU168" s="142">
        <f>[1]playerSkillEffect!EU168</f>
        <v>0</v>
      </c>
      <c r="EV168" s="142">
        <f>[1]playerSkillEffect!EV168</f>
        <v>0</v>
      </c>
      <c r="EW168" s="142">
        <f>[1]playerSkillEffect!EW168</f>
        <v>0</v>
      </c>
      <c r="EX168" s="142">
        <f>[1]playerSkillEffect!EX168</f>
        <v>0</v>
      </c>
      <c r="EY168" s="142">
        <f>[1]playerSkillEffect!EY168</f>
        <v>0</v>
      </c>
      <c r="EZ168" s="142">
        <f>[1]playerSkillEffect!EZ168</f>
        <v>0</v>
      </c>
      <c r="FA168" s="142">
        <f>[1]playerSkillEffect!FA168</f>
        <v>0</v>
      </c>
      <c r="FB168" s="142">
        <f>[1]playerSkillEffect!FB168</f>
        <v>0</v>
      </c>
      <c r="FC168" s="142">
        <f>[1]playerSkillEffect!FC168</f>
        <v>0</v>
      </c>
      <c r="FD168" s="142">
        <f>[1]playerSkillEffect!FD168</f>
        <v>0</v>
      </c>
      <c r="FE168" s="142">
        <f>[1]playerSkillEffect!FE168</f>
        <v>0</v>
      </c>
      <c r="FF168" s="142">
        <f>[1]playerSkillEffect!FF168</f>
        <v>0</v>
      </c>
      <c r="FG168" s="142">
        <f>[1]playerSkillEffect!FG168</f>
        <v>0</v>
      </c>
      <c r="FH168" s="142">
        <f>[1]playerSkillEffect!FH168</f>
        <v>0</v>
      </c>
      <c r="FI168" s="142">
        <f>[1]playerSkillEffect!FI168</f>
        <v>20</v>
      </c>
      <c r="FJ168" s="142">
        <f>[1]playerSkillEffect!FJ168</f>
        <v>0</v>
      </c>
      <c r="FK168" s="142">
        <f>[1]playerSkillEffect!FK168</f>
        <v>0</v>
      </c>
      <c r="FL168" s="142">
        <f>[1]playerSkillEffect!FL168</f>
        <v>0</v>
      </c>
      <c r="FM168" s="142">
        <f>[1]playerSkillEffect!FM168</f>
        <v>100</v>
      </c>
      <c r="FN168" s="142">
        <f>[1]playerSkillEffect!FN168</f>
        <v>0</v>
      </c>
      <c r="FO168" s="142">
        <f>[1]playerSkillEffect!FO168</f>
        <v>0</v>
      </c>
      <c r="FP168" s="142">
        <f>[1]playerSkillEffect!FP168</f>
        <v>0</v>
      </c>
      <c r="FQ168" s="142">
        <f>[1]playerSkillEffect!FQ168</f>
        <v>0</v>
      </c>
      <c r="FR168" s="142">
        <f>[1]playerSkillEffect!FR168</f>
        <v>0</v>
      </c>
      <c r="FS168" s="142">
        <f>[1]playerSkillEffect!FS168</f>
        <v>0</v>
      </c>
      <c r="FT168" s="142">
        <f>[1]playerSkillEffect!FT168</f>
        <v>0</v>
      </c>
      <c r="FU168" s="142">
        <f>[1]playerSkillEffect!FU168</f>
        <v>0</v>
      </c>
      <c r="FV168" s="142">
        <f>[1]playerSkillEffect!FV168</f>
        <v>0</v>
      </c>
      <c r="FW168" s="142">
        <f>[1]playerSkillEffect!FW168</f>
        <v>20</v>
      </c>
      <c r="FX168" s="142">
        <f>[1]playerSkillEffect!FX168</f>
        <v>0</v>
      </c>
      <c r="FY168" s="142">
        <f>[1]playerSkillEffect!FY168</f>
        <v>0</v>
      </c>
      <c r="FZ168" s="142">
        <f>[1]playerSkillEffect!FZ168</f>
        <v>0</v>
      </c>
      <c r="GA168" s="142">
        <f>[1]playerSkillEffect!GA168</f>
        <v>0</v>
      </c>
      <c r="GB168" s="142">
        <f>[1]playerSkillEffect!GB168</f>
        <v>0</v>
      </c>
      <c r="GC168" s="142">
        <f>[1]playerSkillEffect!GC168</f>
        <v>0</v>
      </c>
      <c r="GD168" s="142">
        <f>[1]playerSkillEffect!GD168</f>
        <v>0</v>
      </c>
      <c r="GE168" s="142">
        <f>[1]playerSkillEffect!GE168</f>
        <v>0</v>
      </c>
      <c r="GF168" s="142">
        <f>[1]playerSkillEffect!GF168</f>
        <v>0</v>
      </c>
      <c r="GG168" s="142">
        <f>[1]playerSkillEffect!GG168</f>
        <v>0</v>
      </c>
      <c r="GH168" s="142">
        <f>[1]playerSkillEffect!GH168</f>
        <v>0</v>
      </c>
    </row>
    <row r="169" spans="1:190">
      <c r="A169" s="142">
        <f>[1]playerSkillEffect!A169</f>
        <v>40001</v>
      </c>
      <c r="B169" s="142" t="str">
        <f>[1]playerSkillEffect!B169</f>
        <v>烈火魔墙</v>
      </c>
      <c r="C169" s="142">
        <f>[1]playerSkillEffect!C169</f>
        <v>2</v>
      </c>
      <c r="D169" s="142">
        <f>[1]playerSkillEffect!D169</f>
        <v>0</v>
      </c>
      <c r="E169" s="142">
        <f>[1]playerSkillEffect!E169</f>
        <v>1</v>
      </c>
      <c r="F169" s="142">
        <f>[1]playerSkillEffect!F169</f>
        <v>1</v>
      </c>
      <c r="G169" s="142">
        <f>[1]playerSkillEffect!G169</f>
        <v>1</v>
      </c>
      <c r="H169" s="142">
        <f>[1]playerSkillEffect!H169</f>
        <v>1</v>
      </c>
      <c r="I169" s="142">
        <f>[1]playerSkillEffect!I169</f>
        <v>0</v>
      </c>
      <c r="J169" s="142">
        <f>[1]playerSkillEffect!J169</f>
        <v>0</v>
      </c>
      <c r="K169" s="142">
        <f>[1]playerSkillEffect!K169</f>
        <v>0</v>
      </c>
      <c r="L169" s="142">
        <f>[1]playerSkillEffect!L169</f>
        <v>0</v>
      </c>
      <c r="M169" s="142">
        <f>[1]playerSkillEffect!M169</f>
        <v>0</v>
      </c>
      <c r="N169" s="142" t="str">
        <f>[1]playerSkillEffect!N169</f>
        <v>PLAYERSKILL_208</v>
      </c>
      <c r="O169" s="142" t="str">
        <f>[1]playerSkillEffect!O169</f>
        <v>PLAYERSKILLDES_208</v>
      </c>
      <c r="P169" s="142" t="str">
        <f>[1]playerSkillEffect!P169</f>
        <v>PLAYERSKILLDES2_208</v>
      </c>
      <c r="Q169" s="142" t="str">
        <f>[1]playerSkillEffect!Q169</f>
        <v>PLAYERSKILLDES3_208</v>
      </c>
      <c r="R169" s="142">
        <f>[1]playerSkillEffect!R169</f>
        <v>0</v>
      </c>
      <c r="S169" s="142" t="str">
        <f>[1]playerSkillEffect!S169</f>
        <v>ps_liehuomoqiang</v>
      </c>
      <c r="T169" s="142">
        <f>[1]playerSkillEffect!T169</f>
        <v>101</v>
      </c>
      <c r="U169" s="142">
        <f>[1]playerSkillEffect!U169</f>
        <v>0</v>
      </c>
      <c r="V169" s="142">
        <f>[1]playerSkillEffect!V169</f>
        <v>0</v>
      </c>
      <c r="W169" s="142">
        <f>[1]playerSkillEffect!W169</f>
        <v>0</v>
      </c>
      <c r="X169" s="142">
        <f>[1]playerSkillEffect!X169</f>
        <v>0</v>
      </c>
      <c r="Y169" s="142">
        <f>[1]playerSkillEffect!Y169</f>
        <v>0</v>
      </c>
      <c r="Z169" s="142">
        <f>[1]playerSkillEffect!Z169</f>
        <v>0</v>
      </c>
      <c r="AA169" s="142">
        <f>[1]playerSkillEffect!AA169</f>
        <v>0</v>
      </c>
      <c r="AB169" s="142">
        <f>[1]playerSkillEffect!AB169</f>
        <v>0</v>
      </c>
      <c r="AC169" s="142">
        <f>[1]playerSkillEffect!AC169</f>
        <v>0</v>
      </c>
      <c r="AD169" s="142">
        <f>[1]playerSkillEffect!AD169</f>
        <v>0</v>
      </c>
      <c r="AE169" s="142">
        <f>[1]playerSkillEffect!AE169</f>
        <v>0</v>
      </c>
      <c r="AF169" s="142">
        <f>[1]playerSkillEffect!AF169</f>
        <v>0</v>
      </c>
      <c r="AG169" s="142">
        <f>[1]playerSkillEffect!AG169</f>
        <v>0</v>
      </c>
      <c r="AH169" s="142">
        <f>[1]playerSkillEffect!AH169</f>
        <v>0</v>
      </c>
      <c r="AI169" s="142">
        <f>[1]playerSkillEffect!AI169</f>
        <v>0</v>
      </c>
      <c r="AJ169" s="142">
        <f>[1]playerSkillEffect!AJ169</f>
        <v>0</v>
      </c>
      <c r="AK169" s="142">
        <f>[1]playerSkillEffect!AK169</f>
        <v>0</v>
      </c>
      <c r="AL169" s="142">
        <f>[1]playerSkillEffect!AL169</f>
        <v>0</v>
      </c>
      <c r="AM169" s="142">
        <f>[1]playerSkillEffect!AM169</f>
        <v>1</v>
      </c>
      <c r="AN169" s="142">
        <f>[1]playerSkillEffect!AN169</f>
        <v>0</v>
      </c>
      <c r="AO169" s="142">
        <f>[1]playerSkillEffect!AO169</f>
        <v>0</v>
      </c>
      <c r="AP169" s="142">
        <f>[1]playerSkillEffect!AP169</f>
        <v>3</v>
      </c>
      <c r="AQ169" s="142">
        <f>[1]playerSkillEffect!AQ169</f>
        <v>2</v>
      </c>
      <c r="AR169" s="142">
        <f>[1]playerSkillEffect!AR169</f>
        <v>0</v>
      </c>
      <c r="AS169" s="142">
        <f>[1]playerSkillEffect!AS169</f>
        <v>0</v>
      </c>
      <c r="AT169" s="142" t="str">
        <f>[1]playerSkillEffect!AT169</f>
        <v>[9000]</v>
      </c>
      <c r="AU169" s="142" t="str">
        <f>[1]playerSkillEffect!AU169</f>
        <v>[20000,0]</v>
      </c>
      <c r="AV169" s="142" t="str">
        <f>[1]playerSkillEffect!AV169</f>
        <v>[10,0]</v>
      </c>
      <c r="AW169" s="142">
        <f>[1]playerSkillEffect!AW169</f>
        <v>1</v>
      </c>
      <c r="AX169" s="142">
        <f>[1]playerSkillEffect!AX169</f>
        <v>2</v>
      </c>
      <c r="AY169" s="142">
        <f>[1]playerSkillEffect!AY169</f>
        <v>1</v>
      </c>
      <c r="AZ169" s="142" t="str">
        <f>[1]playerSkillEffect!AZ169</f>
        <v>[50,6,0]</v>
      </c>
      <c r="BA169" s="142">
        <f>[1]playerSkillEffect!BA169</f>
        <v>0</v>
      </c>
      <c r="BB169" s="142">
        <f>[1]playerSkillEffect!BB169</f>
        <v>1</v>
      </c>
      <c r="BC169" s="142">
        <f>[1]playerSkillEffect!BC169</f>
        <v>0</v>
      </c>
      <c r="BD169" s="142" t="str">
        <f>[1]playerSkillEffect!BD169</f>
        <v/>
      </c>
      <c r="BE169" s="142">
        <f>[1]playerSkillEffect!BE169</f>
        <v>140001</v>
      </c>
      <c r="BF169" s="142" t="str">
        <f>[1]playerSkillEffect!BF169</f>
        <v/>
      </c>
      <c r="BG169" s="142" t="str">
        <f>[1]playerSkillEffect!BG169</f>
        <v/>
      </c>
      <c r="BH169" s="142">
        <f>[1]playerSkillEffect!BH169</f>
        <v>100</v>
      </c>
      <c r="BI169" s="142">
        <f>[1]playerSkillEffect!BI169</f>
        <v>0</v>
      </c>
      <c r="BJ169" s="142">
        <f>[1]playerSkillEffect!BJ169</f>
        <v>0</v>
      </c>
      <c r="BK169" s="142">
        <f>[1]playerSkillEffect!BK169</f>
        <v>0</v>
      </c>
      <c r="BL169" s="142">
        <f>[1]playerSkillEffect!BL169</f>
        <v>0</v>
      </c>
      <c r="BM169" s="142">
        <f>[1]playerSkillEffect!BM169</f>
        <v>0</v>
      </c>
      <c r="BN169" s="142">
        <f>[1]playerSkillEffect!BN169</f>
        <v>0</v>
      </c>
      <c r="BO169" s="142">
        <f>[1]playerSkillEffect!BO169</f>
        <v>0</v>
      </c>
      <c r="BP169" s="142">
        <f>[1]playerSkillEffect!BP169</f>
        <v>0</v>
      </c>
      <c r="BQ169" s="142">
        <f>[1]playerSkillEffect!BQ169</f>
        <v>0</v>
      </c>
      <c r="BR169" s="142">
        <f>[1]playerSkillEffect!BR169</f>
        <v>0</v>
      </c>
      <c r="BS169" s="142" t="str">
        <f>[1]playerSkillEffect!BS169</f>
        <v/>
      </c>
      <c r="BT169" s="142">
        <f>[1]playerSkillEffect!BT169</f>
        <v>0</v>
      </c>
      <c r="BU169" s="142">
        <f>[1]playerSkillEffect!BU169</f>
        <v>0</v>
      </c>
      <c r="BV169" s="142">
        <f>[1]playerSkillEffect!BV169</f>
        <v>0</v>
      </c>
      <c r="BW169" s="142" t="str">
        <f>[1]playerSkillEffect!BW169</f>
        <v/>
      </c>
      <c r="BX169" s="142">
        <f>[1]playerSkillEffect!BX169</f>
        <v>2</v>
      </c>
      <c r="BY169" s="142" t="str">
        <f>[1]playerSkillEffect!BY169</f>
        <v/>
      </c>
      <c r="BZ169" s="142" t="str">
        <f>[1]playerSkillEffect!BZ169</f>
        <v/>
      </c>
      <c r="CA169" s="142" t="str">
        <f>[1]playerSkillEffect!CA169</f>
        <v/>
      </c>
      <c r="CB169" s="142" t="str">
        <f>[1]playerSkillEffect!CB169</f>
        <v/>
      </c>
      <c r="CC169" s="142">
        <f>[1]playerSkillEffect!CC169</f>
        <v>0</v>
      </c>
      <c r="CD169" s="142">
        <f>[1]playerSkillEffect!CD169</f>
        <v>0</v>
      </c>
      <c r="CE169" s="142" t="str">
        <f>[1]playerSkillEffect!CE169</f>
        <v/>
      </c>
      <c r="CF169" s="142" t="str">
        <f>[1]playerSkillEffect!CF169</f>
        <v/>
      </c>
      <c r="CG169" s="142" t="str">
        <f>[1]playerSkillEffect!CG169</f>
        <v/>
      </c>
      <c r="CH169" s="142" t="str">
        <f>[1]playerSkillEffect!CH169</f>
        <v/>
      </c>
      <c r="CI169" s="142" t="str">
        <f>[1]playerSkillEffect!CI169</f>
        <v/>
      </c>
      <c r="CJ169" s="142">
        <f>[1]playerSkillEffect!CJ169</f>
        <v>0</v>
      </c>
      <c r="CK169" s="142">
        <f>[1]playerSkillEffect!CK169</f>
        <v>0</v>
      </c>
      <c r="CL169" s="142">
        <f>[1]playerSkillEffect!CL169</f>
        <v>0</v>
      </c>
      <c r="CM169" s="142">
        <f>[1]playerSkillEffect!CM169</f>
        <v>0</v>
      </c>
      <c r="CN169" s="142">
        <f>[1]playerSkillEffect!CN169</f>
        <v>0</v>
      </c>
      <c r="CO169" s="142">
        <f>[1]playerSkillEffect!CO169</f>
        <v>0</v>
      </c>
      <c r="CP169" s="142">
        <f>[1]playerSkillEffect!CP169</f>
        <v>0</v>
      </c>
      <c r="CQ169" s="142">
        <f>[1]playerSkillEffect!CQ169</f>
        <v>0</v>
      </c>
      <c r="CR169" s="142">
        <f>[1]playerSkillEffect!CR169</f>
        <v>0</v>
      </c>
      <c r="CS169" s="142">
        <f>[1]playerSkillEffect!CS169</f>
        <v>0</v>
      </c>
      <c r="CT169" s="142">
        <f>[1]playerSkillEffect!CT169</f>
        <v>0</v>
      </c>
      <c r="CU169" s="142">
        <f>[1]playerSkillEffect!CU169</f>
        <v>0</v>
      </c>
      <c r="CV169" s="142">
        <f>[1]playerSkillEffect!CV169</f>
        <v>0</v>
      </c>
      <c r="CW169" s="142">
        <f>[1]playerSkillEffect!CW169</f>
        <v>0</v>
      </c>
      <c r="CX169" s="142">
        <f>[1]playerSkillEffect!CX169</f>
        <v>0</v>
      </c>
      <c r="CY169" s="142">
        <f>[1]playerSkillEffect!CY169</f>
        <v>4</v>
      </c>
      <c r="CZ169" s="142">
        <f>[1]playerSkillEffect!CZ169</f>
        <v>0</v>
      </c>
      <c r="DA169" s="142">
        <f>[1]playerSkillEffect!DA169</f>
        <v>0</v>
      </c>
      <c r="DB169" s="142">
        <f>[1]playerSkillEffect!DB169</f>
        <v>0</v>
      </c>
      <c r="DC169" s="142">
        <f>[1]playerSkillEffect!DC169</f>
        <v>0</v>
      </c>
      <c r="DD169" s="142">
        <f>[1]playerSkillEffect!DD169</f>
        <v>0</v>
      </c>
      <c r="DE169" s="142">
        <f>[1]playerSkillEffect!DE169</f>
        <v>0</v>
      </c>
      <c r="DF169" s="142">
        <f>[1]playerSkillEffect!DF169</f>
        <v>0</v>
      </c>
      <c r="DG169" s="142">
        <f>[1]playerSkillEffect!DG169</f>
        <v>0</v>
      </c>
      <c r="DH169" s="142">
        <f>[1]playerSkillEffect!DH169</f>
        <v>0</v>
      </c>
      <c r="DI169" s="142">
        <f>[1]playerSkillEffect!DI169</f>
        <v>0</v>
      </c>
      <c r="DJ169" s="142">
        <f>[1]playerSkillEffect!DJ169</f>
        <v>0</v>
      </c>
      <c r="DK169" s="142">
        <f>[1]playerSkillEffect!DK169</f>
        <v>0</v>
      </c>
      <c r="DL169" s="142">
        <f>[1]playerSkillEffect!DL169</f>
        <v>0</v>
      </c>
      <c r="DM169" s="142">
        <f>[1]playerSkillEffect!DM169</f>
        <v>0</v>
      </c>
      <c r="DN169" s="142">
        <f>[1]playerSkillEffect!DN169</f>
        <v>0</v>
      </c>
      <c r="DO169" s="142">
        <f>[1]playerSkillEffect!DO169</f>
        <v>0</v>
      </c>
      <c r="DP169" s="142">
        <f>[1]playerSkillEffect!DP169</f>
        <v>0</v>
      </c>
      <c r="DQ169" s="142">
        <f>[1]playerSkillEffect!DQ169</f>
        <v>0</v>
      </c>
      <c r="DR169" s="142">
        <f>[1]playerSkillEffect!DR169</f>
        <v>0</v>
      </c>
      <c r="DS169" s="142">
        <f>[1]playerSkillEffect!DS169</f>
        <v>0</v>
      </c>
      <c r="DT169" s="142">
        <f>[1]playerSkillEffect!DT169</f>
        <v>0</v>
      </c>
      <c r="DU169" s="142">
        <f>[1]playerSkillEffect!DU169</f>
        <v>0</v>
      </c>
      <c r="DV169" s="142">
        <f>[1]playerSkillEffect!DV169</f>
        <v>0</v>
      </c>
      <c r="DW169" s="142">
        <f>[1]playerSkillEffect!DW169</f>
        <v>0</v>
      </c>
      <c r="DX169" s="142">
        <f>[1]playerSkillEffect!DX169</f>
        <v>0</v>
      </c>
      <c r="DY169" s="142">
        <f>[1]playerSkillEffect!DY169</f>
        <v>0</v>
      </c>
      <c r="DZ169" s="142">
        <f>[1]playerSkillEffect!DZ169</f>
        <v>0</v>
      </c>
      <c r="EA169" s="142">
        <f>[1]playerSkillEffect!EA169</f>
        <v>0</v>
      </c>
      <c r="EB169" s="142">
        <f>[1]playerSkillEffect!EB169</f>
        <v>0</v>
      </c>
      <c r="EC169" s="142">
        <f>[1]playerSkillEffect!EC169</f>
        <v>0</v>
      </c>
      <c r="ED169" s="142">
        <f>[1]playerSkillEffect!ED169</f>
        <v>0</v>
      </c>
      <c r="EE169" s="142">
        <f>[1]playerSkillEffect!EE169</f>
        <v>0</v>
      </c>
      <c r="EF169" s="142">
        <f>[1]playerSkillEffect!EF169</f>
        <v>0</v>
      </c>
      <c r="EG169" s="142">
        <f>[1]playerSkillEffect!EG169</f>
        <v>0</v>
      </c>
      <c r="EH169" s="142">
        <f>[1]playerSkillEffect!EH169</f>
        <v>0</v>
      </c>
      <c r="EI169" s="142">
        <f>[1]playerSkillEffect!EI169</f>
        <v>0</v>
      </c>
      <c r="EJ169" s="142">
        <f>[1]playerSkillEffect!EJ169</f>
        <v>0</v>
      </c>
      <c r="EK169" s="142">
        <f>[1]playerSkillEffect!EK169</f>
        <v>0</v>
      </c>
      <c r="EL169" s="142">
        <f>[1]playerSkillEffect!EL169</f>
        <v>0</v>
      </c>
      <c r="EM169" s="142">
        <f>[1]playerSkillEffect!EM169</f>
        <v>0</v>
      </c>
      <c r="EN169" s="142">
        <f>[1]playerSkillEffect!EN169</f>
        <v>0</v>
      </c>
      <c r="EO169" s="142">
        <f>[1]playerSkillEffect!EO169</f>
        <v>0</v>
      </c>
      <c r="EP169" s="142">
        <f>[1]playerSkillEffect!EP169</f>
        <v>0</v>
      </c>
      <c r="EQ169" s="142">
        <f>[1]playerSkillEffect!EQ169</f>
        <v>0</v>
      </c>
      <c r="ER169" s="142">
        <f>[1]playerSkillEffect!ER169</f>
        <v>0</v>
      </c>
      <c r="ES169" s="142">
        <f>[1]playerSkillEffect!ES169</f>
        <v>0</v>
      </c>
      <c r="ET169" s="142">
        <f>[1]playerSkillEffect!ET169</f>
        <v>0</v>
      </c>
      <c r="EU169" s="142">
        <f>[1]playerSkillEffect!EU169</f>
        <v>0</v>
      </c>
      <c r="EV169" s="142">
        <f>[1]playerSkillEffect!EV169</f>
        <v>0</v>
      </c>
      <c r="EW169" s="142">
        <f>[1]playerSkillEffect!EW169</f>
        <v>1</v>
      </c>
      <c r="EX169" s="142">
        <f>[1]playerSkillEffect!EX169</f>
        <v>0</v>
      </c>
      <c r="EY169" s="142">
        <f>[1]playerSkillEffect!EY169</f>
        <v>0</v>
      </c>
      <c r="EZ169" s="142">
        <f>[1]playerSkillEffect!EZ169</f>
        <v>101</v>
      </c>
      <c r="FA169" s="142">
        <f>[1]playerSkillEffect!FA169</f>
        <v>0</v>
      </c>
      <c r="FB169" s="142">
        <f>[1]playerSkillEffect!FB169</f>
        <v>0</v>
      </c>
      <c r="FC169" s="142">
        <f>[1]playerSkillEffect!FC169</f>
        <v>0</v>
      </c>
      <c r="FD169" s="142">
        <f>[1]playerSkillEffect!FD169</f>
        <v>0</v>
      </c>
      <c r="FE169" s="142">
        <f>[1]playerSkillEffect!FE169</f>
        <v>0</v>
      </c>
      <c r="FF169" s="142">
        <f>[1]playerSkillEffect!FF169</f>
        <v>0</v>
      </c>
      <c r="FG169" s="142">
        <f>[1]playerSkillEffect!FG169</f>
        <v>2</v>
      </c>
      <c r="FH169" s="142">
        <f>[1]playerSkillEffect!FH169</f>
        <v>0</v>
      </c>
      <c r="FI169" s="142">
        <f>[1]playerSkillEffect!FI169</f>
        <v>20</v>
      </c>
      <c r="FJ169" s="142">
        <f>[1]playerSkillEffect!FJ169</f>
        <v>1</v>
      </c>
      <c r="FK169" s="142">
        <f>[1]playerSkillEffect!FK169</f>
        <v>0</v>
      </c>
      <c r="FL169" s="142">
        <f>[1]playerSkillEffect!FL169</f>
        <v>0</v>
      </c>
      <c r="FM169" s="142">
        <f>[1]playerSkillEffect!FM169</f>
        <v>101</v>
      </c>
      <c r="FN169" s="142">
        <f>[1]playerSkillEffect!FN169</f>
        <v>0</v>
      </c>
      <c r="FO169" s="142">
        <f>[1]playerSkillEffect!FO169</f>
        <v>0</v>
      </c>
      <c r="FP169" s="142">
        <f>[1]playerSkillEffect!FP169</f>
        <v>0</v>
      </c>
      <c r="FQ169" s="142">
        <f>[1]playerSkillEffect!FQ169</f>
        <v>0</v>
      </c>
      <c r="FR169" s="142">
        <f>[1]playerSkillEffect!FR169</f>
        <v>0</v>
      </c>
      <c r="FS169" s="142">
        <f>[1]playerSkillEffect!FS169</f>
        <v>0</v>
      </c>
      <c r="FT169" s="142">
        <f>[1]playerSkillEffect!FT169</f>
        <v>0</v>
      </c>
      <c r="FU169" s="142">
        <f>[1]playerSkillEffect!FU169</f>
        <v>2</v>
      </c>
      <c r="FV169" s="142">
        <f>[1]playerSkillEffect!FV169</f>
        <v>0</v>
      </c>
      <c r="FW169" s="142">
        <f>[1]playerSkillEffect!FW169</f>
        <v>20</v>
      </c>
      <c r="FX169" s="142">
        <f>[1]playerSkillEffect!FX169</f>
        <v>0</v>
      </c>
      <c r="FY169" s="142">
        <f>[1]playerSkillEffect!FY169</f>
        <v>1</v>
      </c>
      <c r="FZ169" s="142">
        <f>[1]playerSkillEffect!FZ169</f>
        <v>0</v>
      </c>
      <c r="GA169" s="142">
        <f>[1]playerSkillEffect!GA169</f>
        <v>0</v>
      </c>
      <c r="GB169" s="142">
        <f>[1]playerSkillEffect!GB169</f>
        <v>0</v>
      </c>
      <c r="GC169" s="142">
        <f>[1]playerSkillEffect!GC169</f>
        <v>0</v>
      </c>
      <c r="GD169" s="142">
        <f>[1]playerSkillEffect!GD169</f>
        <v>0</v>
      </c>
      <c r="GE169" s="142">
        <f>[1]playerSkillEffect!GE169</f>
        <v>0</v>
      </c>
      <c r="GF169" s="142">
        <f>[1]playerSkillEffect!GF169</f>
        <v>0</v>
      </c>
      <c r="GG169" s="142">
        <f>[1]playerSkillEffect!GG169</f>
        <v>0</v>
      </c>
      <c r="GH169" s="142">
        <f>[1]playerSkillEffect!GH169</f>
        <v>0</v>
      </c>
    </row>
    <row r="170" spans="1:190">
      <c r="A170" s="142">
        <f>[1]playerSkillEffect!A170</f>
        <v>40002</v>
      </c>
      <c r="B170" s="142" t="str">
        <f>[1]playerSkillEffect!B170</f>
        <v>霹雳闪电</v>
      </c>
      <c r="C170" s="142">
        <f>[1]playerSkillEffect!C170</f>
        <v>2</v>
      </c>
      <c r="D170" s="142">
        <f>[1]playerSkillEffect!D170</f>
        <v>0</v>
      </c>
      <c r="E170" s="142">
        <f>[1]playerSkillEffect!E170</f>
        <v>0</v>
      </c>
      <c r="F170" s="142">
        <f>[1]playerSkillEffect!F170</f>
        <v>1</v>
      </c>
      <c r="G170" s="142">
        <f>[1]playerSkillEffect!G170</f>
        <v>1</v>
      </c>
      <c r="H170" s="142">
        <f>[1]playerSkillEffect!H170</f>
        <v>1</v>
      </c>
      <c r="I170" s="142">
        <f>[1]playerSkillEffect!I170</f>
        <v>0</v>
      </c>
      <c r="J170" s="142">
        <f>[1]playerSkillEffect!J170</f>
        <v>0</v>
      </c>
      <c r="K170" s="142">
        <f>[1]playerSkillEffect!K170</f>
        <v>0</v>
      </c>
      <c r="L170" s="142">
        <f>[1]playerSkillEffect!L170</f>
        <v>0</v>
      </c>
      <c r="M170" s="142">
        <f>[1]playerSkillEffect!M170</f>
        <v>0</v>
      </c>
      <c r="N170" s="142" t="str">
        <f>[1]playerSkillEffect!N170</f>
        <v>PLAYERSKILL_409</v>
      </c>
      <c r="O170" s="142" t="str">
        <f>[1]playerSkillEffect!O170</f>
        <v>PLAYERSKILLDES_409</v>
      </c>
      <c r="P170" s="142" t="str">
        <f>[1]playerSkillEffect!P170</f>
        <v>PLAYERSKILLDES2_409</v>
      </c>
      <c r="Q170" s="142" t="str">
        <f>[1]playerSkillEffect!Q170</f>
        <v>PLAYERSKILLDES3_409</v>
      </c>
      <c r="R170" s="142">
        <f>[1]playerSkillEffect!R170</f>
        <v>0</v>
      </c>
      <c r="S170" s="142" t="str">
        <f>[1]playerSkillEffect!S170</f>
        <v>ps_pilishandian</v>
      </c>
      <c r="T170" s="142">
        <f>[1]playerSkillEffect!T170</f>
        <v>101</v>
      </c>
      <c r="U170" s="142">
        <f>[1]playerSkillEffect!U170</f>
        <v>0</v>
      </c>
      <c r="V170" s="142">
        <f>[1]playerSkillEffect!V170</f>
        <v>0</v>
      </c>
      <c r="W170" s="142">
        <f>[1]playerSkillEffect!W170</f>
        <v>0</v>
      </c>
      <c r="X170" s="142">
        <f>[1]playerSkillEffect!X170</f>
        <v>0</v>
      </c>
      <c r="Y170" s="142">
        <f>[1]playerSkillEffect!Y170</f>
        <v>0</v>
      </c>
      <c r="Z170" s="142">
        <f>[1]playerSkillEffect!Z170</f>
        <v>0</v>
      </c>
      <c r="AA170" s="142">
        <f>[1]playerSkillEffect!AA170</f>
        <v>0</v>
      </c>
      <c r="AB170" s="142">
        <f>[1]playerSkillEffect!AB170</f>
        <v>0</v>
      </c>
      <c r="AC170" s="142">
        <f>[1]playerSkillEffect!AC170</f>
        <v>0</v>
      </c>
      <c r="AD170" s="142" t="str">
        <f>[1]playerSkillEffect!AD170</f>
        <v>hanbingmohuan_hanbingmohuan</v>
      </c>
      <c r="AE170" s="142">
        <f>[1]playerSkillEffect!AE170</f>
        <v>0</v>
      </c>
      <c r="AF170" s="142">
        <f>[1]playerSkillEffect!AF170</f>
        <v>0</v>
      </c>
      <c r="AG170" s="142">
        <f>[1]playerSkillEffect!AG170</f>
        <v>0</v>
      </c>
      <c r="AH170" s="142">
        <f>[1]playerSkillEffect!AH170</f>
        <v>0</v>
      </c>
      <c r="AI170" s="142">
        <f>[1]playerSkillEffect!AI170</f>
        <v>0</v>
      </c>
      <c r="AJ170" s="142">
        <f>[1]playerSkillEffect!AJ170</f>
        <v>0</v>
      </c>
      <c r="AK170" s="142">
        <f>[1]playerSkillEffect!AK170</f>
        <v>0</v>
      </c>
      <c r="AL170" s="142">
        <f>[1]playerSkillEffect!AL170</f>
        <v>0</v>
      </c>
      <c r="AM170" s="142">
        <f>[1]playerSkillEffect!AM170</f>
        <v>1</v>
      </c>
      <c r="AN170" s="142">
        <f>[1]playerSkillEffect!AN170</f>
        <v>0</v>
      </c>
      <c r="AO170" s="142">
        <f>[1]playerSkillEffect!AO170</f>
        <v>0</v>
      </c>
      <c r="AP170" s="142">
        <f>[1]playerSkillEffect!AP170</f>
        <v>3</v>
      </c>
      <c r="AQ170" s="142">
        <f>[1]playerSkillEffect!AQ170</f>
        <v>4</v>
      </c>
      <c r="AR170" s="142">
        <f>[1]playerSkillEffect!AR170</f>
        <v>0</v>
      </c>
      <c r="AS170" s="142">
        <f>[1]playerSkillEffect!AS170</f>
        <v>0</v>
      </c>
      <c r="AT170" s="142" t="str">
        <f>[1]playerSkillEffect!AT170</f>
        <v>[30000,0]</v>
      </c>
      <c r="AU170" s="142" t="str">
        <f>[1]playerSkillEffect!AU170</f>
        <v>[30000,0]</v>
      </c>
      <c r="AV170" s="142" t="str">
        <f>[1]playerSkillEffect!AV170</f>
        <v>[10,0]</v>
      </c>
      <c r="AW170" s="142">
        <f>[1]playerSkillEffect!AW170</f>
        <v>1</v>
      </c>
      <c r="AX170" s="142">
        <f>[1]playerSkillEffect!AX170</f>
        <v>1</v>
      </c>
      <c r="AY170" s="142">
        <f>[1]playerSkillEffect!AY170</f>
        <v>1</v>
      </c>
      <c r="AZ170" s="142" t="str">
        <f>[1]playerSkillEffect!AZ170</f>
        <v/>
      </c>
      <c r="BA170" s="142">
        <f>[1]playerSkillEffect!BA170</f>
        <v>0</v>
      </c>
      <c r="BB170" s="142">
        <f>[1]playerSkillEffect!BB170</f>
        <v>1</v>
      </c>
      <c r="BC170" s="142">
        <f>[1]playerSkillEffect!BC170</f>
        <v>0</v>
      </c>
      <c r="BD170" s="142" t="str">
        <f>[1]playerSkillEffect!BD170</f>
        <v/>
      </c>
      <c r="BE170" s="142" t="str">
        <f>[1]playerSkillEffect!BE170</f>
        <v/>
      </c>
      <c r="BF170" s="142" t="str">
        <f>[1]playerSkillEffect!BF170</f>
        <v/>
      </c>
      <c r="BG170" s="142">
        <f>[1]playerSkillEffect!BG170</f>
        <v>0</v>
      </c>
      <c r="BH170" s="142">
        <f>[1]playerSkillEffect!BH170</f>
        <v>100</v>
      </c>
      <c r="BI170" s="142">
        <f>[1]playerSkillEffect!BI170</f>
        <v>0</v>
      </c>
      <c r="BJ170" s="142">
        <f>[1]playerSkillEffect!BJ170</f>
        <v>0</v>
      </c>
      <c r="BK170" s="142">
        <f>[1]playerSkillEffect!BK170</f>
        <v>1</v>
      </c>
      <c r="BL170" s="142">
        <f>[1]playerSkillEffect!BL170</f>
        <v>100</v>
      </c>
      <c r="BM170" s="142">
        <f>[1]playerSkillEffect!BM170</f>
        <v>9</v>
      </c>
      <c r="BN170" s="142">
        <f>[1]playerSkillEffect!BN170</f>
        <v>0</v>
      </c>
      <c r="BO170" s="142">
        <f>[1]playerSkillEffect!BO170</f>
        <v>0</v>
      </c>
      <c r="BP170" s="142" t="str">
        <f>[1]playerSkillEffect!BP170</f>
        <v>[0,0]</v>
      </c>
      <c r="BQ170" s="142">
        <f>[1]playerSkillEffect!BQ170</f>
        <v>2</v>
      </c>
      <c r="BR170" s="142">
        <f>[1]playerSkillEffect!BR170</f>
        <v>0</v>
      </c>
      <c r="BS170" s="142">
        <f>[1]playerSkillEffect!BS170</f>
        <v>0</v>
      </c>
      <c r="BT170" s="142">
        <f>[1]playerSkillEffect!BT170</f>
        <v>0</v>
      </c>
      <c r="BU170" s="142" t="str">
        <f>[1]playerSkillEffect!BU170</f>
        <v>[40000,0]</v>
      </c>
      <c r="BV170" s="142">
        <f>[1]playerSkillEffect!BV170</f>
        <v>0</v>
      </c>
      <c r="BW170" s="142" t="str">
        <f>[1]playerSkillEffect!BW170</f>
        <v/>
      </c>
      <c r="BX170" s="142">
        <f>[1]playerSkillEffect!BX170</f>
        <v>3</v>
      </c>
      <c r="BY170" s="142" t="str">
        <f>[1]playerSkillEffect!BY170</f>
        <v/>
      </c>
      <c r="BZ170" s="142" t="str">
        <f>[1]playerSkillEffect!BZ170</f>
        <v/>
      </c>
      <c r="CA170" s="142">
        <f>[1]playerSkillEffect!CA170</f>
        <v>0</v>
      </c>
      <c r="CB170" s="142" t="str">
        <f>[1]playerSkillEffect!CB170</f>
        <v>[100,0]</v>
      </c>
      <c r="CC170" s="142">
        <f>[1]playerSkillEffect!CC170</f>
        <v>0</v>
      </c>
      <c r="CD170" s="142">
        <f>[1]playerSkillEffect!CD170</f>
        <v>0</v>
      </c>
      <c r="CE170" s="142" t="str">
        <f>[1]playerSkillEffect!CE170</f>
        <v/>
      </c>
      <c r="CF170" s="142" t="str">
        <f>[1]playerSkillEffect!CF170</f>
        <v/>
      </c>
      <c r="CG170" s="142" t="str">
        <f>[1]playerSkillEffect!CG170</f>
        <v/>
      </c>
      <c r="CH170" s="142" t="str">
        <f>[1]playerSkillEffect!CH170</f>
        <v/>
      </c>
      <c r="CI170" s="142" t="str">
        <f>[1]playerSkillEffect!CI170</f>
        <v/>
      </c>
      <c r="CJ170" s="142">
        <f>[1]playerSkillEffect!CJ170</f>
        <v>0</v>
      </c>
      <c r="CK170" s="142">
        <f>[1]playerSkillEffect!CK170</f>
        <v>0</v>
      </c>
      <c r="CL170" s="142">
        <f>[1]playerSkillEffect!CL170</f>
        <v>0</v>
      </c>
      <c r="CM170" s="142">
        <f>[1]playerSkillEffect!CM170</f>
        <v>0</v>
      </c>
      <c r="CN170" s="142">
        <f>[1]playerSkillEffect!CN170</f>
        <v>0</v>
      </c>
      <c r="CO170" s="142">
        <f>[1]playerSkillEffect!CO170</f>
        <v>0</v>
      </c>
      <c r="CP170" s="142">
        <f>[1]playerSkillEffect!CP170</f>
        <v>0</v>
      </c>
      <c r="CQ170" s="142">
        <f>[1]playerSkillEffect!CQ170</f>
        <v>0</v>
      </c>
      <c r="CR170" s="142">
        <f>[1]playerSkillEffect!CR170</f>
        <v>0</v>
      </c>
      <c r="CS170" s="142">
        <f>[1]playerSkillEffect!CS170</f>
        <v>0</v>
      </c>
      <c r="CT170" s="142">
        <f>[1]playerSkillEffect!CT170</f>
        <v>0</v>
      </c>
      <c r="CU170" s="142">
        <f>[1]playerSkillEffect!CU170</f>
        <v>0</v>
      </c>
      <c r="CV170" s="142">
        <f>[1]playerSkillEffect!CV170</f>
        <v>0</v>
      </c>
      <c r="CW170" s="142">
        <f>[1]playerSkillEffect!CW170</f>
        <v>3</v>
      </c>
      <c r="CX170" s="142">
        <f>[1]playerSkillEffect!CX170</f>
        <v>0</v>
      </c>
      <c r="CY170" s="142">
        <f>[1]playerSkillEffect!CY170</f>
        <v>1</v>
      </c>
      <c r="CZ170" s="142">
        <f>[1]playerSkillEffect!CZ170</f>
        <v>0</v>
      </c>
      <c r="DA170" s="142">
        <f>[1]playerSkillEffect!DA170</f>
        <v>0</v>
      </c>
      <c r="DB170" s="142">
        <f>[1]playerSkillEffect!DB170</f>
        <v>0</v>
      </c>
      <c r="DC170" s="142">
        <f>[1]playerSkillEffect!DC170</f>
        <v>0</v>
      </c>
      <c r="DD170" s="142">
        <f>[1]playerSkillEffect!DD170</f>
        <v>0</v>
      </c>
      <c r="DE170" s="142">
        <f>[1]playerSkillEffect!DE170</f>
        <v>0</v>
      </c>
      <c r="DF170" s="142">
        <f>[1]playerSkillEffect!DF170</f>
        <v>0</v>
      </c>
      <c r="DG170" s="142">
        <f>[1]playerSkillEffect!DG170</f>
        <v>0</v>
      </c>
      <c r="DH170" s="142">
        <f>[1]playerSkillEffect!DH170</f>
        <v>0</v>
      </c>
      <c r="DI170" s="142">
        <f>[1]playerSkillEffect!DI170</f>
        <v>0</v>
      </c>
      <c r="DJ170" s="142">
        <f>[1]playerSkillEffect!DJ170</f>
        <v>0</v>
      </c>
      <c r="DK170" s="142">
        <f>[1]playerSkillEffect!DK170</f>
        <v>0</v>
      </c>
      <c r="DL170" s="142">
        <f>[1]playerSkillEffect!DL170</f>
        <v>0</v>
      </c>
      <c r="DM170" s="142">
        <f>[1]playerSkillEffect!DM170</f>
        <v>0</v>
      </c>
      <c r="DN170" s="142">
        <f>[1]playerSkillEffect!DN170</f>
        <v>0</v>
      </c>
      <c r="DO170" s="142">
        <f>[1]playerSkillEffect!DO170</f>
        <v>0</v>
      </c>
      <c r="DP170" s="142">
        <f>[1]playerSkillEffect!DP170</f>
        <v>0</v>
      </c>
      <c r="DQ170" s="142">
        <f>[1]playerSkillEffect!DQ170</f>
        <v>0</v>
      </c>
      <c r="DR170" s="142">
        <f>[1]playerSkillEffect!DR170</f>
        <v>0</v>
      </c>
      <c r="DS170" s="142">
        <f>[1]playerSkillEffect!DS170</f>
        <v>0</v>
      </c>
      <c r="DT170" s="142">
        <f>[1]playerSkillEffect!DT170</f>
        <v>0</v>
      </c>
      <c r="DU170" s="142">
        <f>[1]playerSkillEffect!DU170</f>
        <v>0</v>
      </c>
      <c r="DV170" s="142">
        <f>[1]playerSkillEffect!DV170</f>
        <v>0</v>
      </c>
      <c r="DW170" s="142">
        <f>[1]playerSkillEffect!DW170</f>
        <v>0</v>
      </c>
      <c r="DX170" s="142">
        <f>[1]playerSkillEffect!DX170</f>
        <v>0</v>
      </c>
      <c r="DY170" s="142">
        <f>[1]playerSkillEffect!DY170</f>
        <v>0</v>
      </c>
      <c r="DZ170" s="142">
        <f>[1]playerSkillEffect!DZ170</f>
        <v>0</v>
      </c>
      <c r="EA170" s="142">
        <f>[1]playerSkillEffect!EA170</f>
        <v>0</v>
      </c>
      <c r="EB170" s="142">
        <f>[1]playerSkillEffect!EB170</f>
        <v>0</v>
      </c>
      <c r="EC170" s="142">
        <f>[1]playerSkillEffect!EC170</f>
        <v>0</v>
      </c>
      <c r="ED170" s="142">
        <f>[1]playerSkillEffect!ED170</f>
        <v>0</v>
      </c>
      <c r="EE170" s="142">
        <f>[1]playerSkillEffect!EE170</f>
        <v>0</v>
      </c>
      <c r="EF170" s="142">
        <f>[1]playerSkillEffect!EF170</f>
        <v>0</v>
      </c>
      <c r="EG170" s="142">
        <f>[1]playerSkillEffect!EG170</f>
        <v>0</v>
      </c>
      <c r="EH170" s="142">
        <f>[1]playerSkillEffect!EH170</f>
        <v>0</v>
      </c>
      <c r="EI170" s="142">
        <f>[1]playerSkillEffect!EI170</f>
        <v>0</v>
      </c>
      <c r="EJ170" s="142">
        <f>[1]playerSkillEffect!EJ170</f>
        <v>0</v>
      </c>
      <c r="EK170" s="142">
        <f>[1]playerSkillEffect!EK170</f>
        <v>0</v>
      </c>
      <c r="EL170" s="142">
        <f>[1]playerSkillEffect!EL170</f>
        <v>0</v>
      </c>
      <c r="EM170" s="142">
        <f>[1]playerSkillEffect!EM170</f>
        <v>0</v>
      </c>
      <c r="EN170" s="142">
        <f>[1]playerSkillEffect!EN170</f>
        <v>0</v>
      </c>
      <c r="EO170" s="142">
        <f>[1]playerSkillEffect!EO170</f>
        <v>0</v>
      </c>
      <c r="EP170" s="142">
        <f>[1]playerSkillEffect!EP170</f>
        <v>0</v>
      </c>
      <c r="EQ170" s="142">
        <f>[1]playerSkillEffect!EQ170</f>
        <v>0</v>
      </c>
      <c r="ER170" s="142">
        <f>[1]playerSkillEffect!ER170</f>
        <v>0</v>
      </c>
      <c r="ES170" s="142">
        <f>[1]playerSkillEffect!ES170</f>
        <v>0</v>
      </c>
      <c r="ET170" s="142">
        <f>[1]playerSkillEffect!ET170</f>
        <v>0</v>
      </c>
      <c r="EU170" s="142">
        <f>[1]playerSkillEffect!EU170</f>
        <v>0</v>
      </c>
      <c r="EV170" s="142">
        <f>[1]playerSkillEffect!EV170</f>
        <v>0</v>
      </c>
      <c r="EW170" s="142">
        <f>[1]playerSkillEffect!EW170</f>
        <v>1</v>
      </c>
      <c r="EX170" s="142">
        <f>[1]playerSkillEffect!EX170</f>
        <v>0</v>
      </c>
      <c r="EY170" s="142">
        <f>[1]playerSkillEffect!EY170</f>
        <v>0</v>
      </c>
      <c r="EZ170" s="142">
        <f>[1]playerSkillEffect!EZ170</f>
        <v>101</v>
      </c>
      <c r="FA170" s="142">
        <f>[1]playerSkillEffect!FA170</f>
        <v>0</v>
      </c>
      <c r="FB170" s="142">
        <f>[1]playerSkillEffect!FB170</f>
        <v>0</v>
      </c>
      <c r="FC170" s="142">
        <f>[1]playerSkillEffect!FC170</f>
        <v>0</v>
      </c>
      <c r="FD170" s="142">
        <f>[1]playerSkillEffect!FD170</f>
        <v>0</v>
      </c>
      <c r="FE170" s="142">
        <f>[1]playerSkillEffect!FE170</f>
        <v>0</v>
      </c>
      <c r="FF170" s="142">
        <f>[1]playerSkillEffect!FF170</f>
        <v>0</v>
      </c>
      <c r="FG170" s="142">
        <f>[1]playerSkillEffect!FG170</f>
        <v>2</v>
      </c>
      <c r="FH170" s="142">
        <f>[1]playerSkillEffect!FH170</f>
        <v>0</v>
      </c>
      <c r="FI170" s="142">
        <f>[1]playerSkillEffect!FI170</f>
        <v>20</v>
      </c>
      <c r="FJ170" s="142">
        <f>[1]playerSkillEffect!FJ170</f>
        <v>1</v>
      </c>
      <c r="FK170" s="142">
        <f>[1]playerSkillEffect!FK170</f>
        <v>0</v>
      </c>
      <c r="FL170" s="142">
        <f>[1]playerSkillEffect!FL170</f>
        <v>0</v>
      </c>
      <c r="FM170" s="142">
        <f>[1]playerSkillEffect!FM170</f>
        <v>101</v>
      </c>
      <c r="FN170" s="142">
        <f>[1]playerSkillEffect!FN170</f>
        <v>0</v>
      </c>
      <c r="FO170" s="142">
        <f>[1]playerSkillEffect!FO170</f>
        <v>0</v>
      </c>
      <c r="FP170" s="142">
        <f>[1]playerSkillEffect!FP170</f>
        <v>0</v>
      </c>
      <c r="FQ170" s="142">
        <f>[1]playerSkillEffect!FQ170</f>
        <v>0</v>
      </c>
      <c r="FR170" s="142">
        <f>[1]playerSkillEffect!FR170</f>
        <v>0</v>
      </c>
      <c r="FS170" s="142">
        <f>[1]playerSkillEffect!FS170</f>
        <v>0</v>
      </c>
      <c r="FT170" s="142">
        <f>[1]playerSkillEffect!FT170</f>
        <v>0</v>
      </c>
      <c r="FU170" s="142">
        <f>[1]playerSkillEffect!FU170</f>
        <v>2</v>
      </c>
      <c r="FV170" s="142">
        <f>[1]playerSkillEffect!FV170</f>
        <v>0</v>
      </c>
      <c r="FW170" s="142">
        <f>[1]playerSkillEffect!FW170</f>
        <v>20</v>
      </c>
      <c r="FX170" s="142">
        <f>[1]playerSkillEffect!FX170</f>
        <v>0</v>
      </c>
      <c r="FY170" s="142">
        <f>[1]playerSkillEffect!FY170</f>
        <v>1</v>
      </c>
      <c r="FZ170" s="142">
        <f>[1]playerSkillEffect!FZ170</f>
        <v>0</v>
      </c>
      <c r="GA170" s="142">
        <f>[1]playerSkillEffect!GA170</f>
        <v>0</v>
      </c>
      <c r="GB170" s="142">
        <f>[1]playerSkillEffect!GB170</f>
        <v>0</v>
      </c>
      <c r="GC170" s="142">
        <f>[1]playerSkillEffect!GC170</f>
        <v>0</v>
      </c>
      <c r="GD170" s="142">
        <f>[1]playerSkillEffect!GD170</f>
        <v>0</v>
      </c>
      <c r="GE170" s="142">
        <f>[1]playerSkillEffect!GE170</f>
        <v>0</v>
      </c>
      <c r="GF170" s="142">
        <f>[1]playerSkillEffect!GF170</f>
        <v>0</v>
      </c>
      <c r="GG170" s="142">
        <f>[1]playerSkillEffect!GG170</f>
        <v>0</v>
      </c>
      <c r="GH170" s="142">
        <f>[1]playerSkillEffect!GH170</f>
        <v>0</v>
      </c>
    </row>
    <row r="171" spans="1:190">
      <c r="A171" s="142">
        <f>[1]playerSkillEffect!A171</f>
        <v>40004</v>
      </c>
      <c r="B171" s="142" t="str">
        <f>[1]playerSkillEffect!B171</f>
        <v>大地神盾</v>
      </c>
      <c r="C171" s="142">
        <f>[1]playerSkillEffect!C171</f>
        <v>2</v>
      </c>
      <c r="D171" s="142">
        <f>[1]playerSkillEffect!D171</f>
        <v>0</v>
      </c>
      <c r="E171" s="142">
        <f>[1]playerSkillEffect!E171</f>
        <v>0</v>
      </c>
      <c r="F171" s="142">
        <f>[1]playerSkillEffect!F171</f>
        <v>1</v>
      </c>
      <c r="G171" s="142">
        <f>[1]playerSkillEffect!G171</f>
        <v>2</v>
      </c>
      <c r="H171" s="142">
        <f>[1]playerSkillEffect!H171</f>
        <v>2</v>
      </c>
      <c r="I171" s="142">
        <f>[1]playerSkillEffect!I171</f>
        <v>0</v>
      </c>
      <c r="J171" s="142">
        <f>[1]playerSkillEffect!J171</f>
        <v>0</v>
      </c>
      <c r="K171" s="142">
        <f>[1]playerSkillEffect!K171</f>
        <v>0</v>
      </c>
      <c r="L171" s="142">
        <f>[1]playerSkillEffect!L171</f>
        <v>0</v>
      </c>
      <c r="M171" s="142">
        <f>[1]playerSkillEffect!M171</f>
        <v>0</v>
      </c>
      <c r="N171" s="142" t="str">
        <f>[1]playerSkillEffect!N171</f>
        <v>PLAYERSKILL_501</v>
      </c>
      <c r="O171" s="142" t="str">
        <f>[1]playerSkillEffect!O171</f>
        <v>PLAYERSKILLDES_502</v>
      </c>
      <c r="P171" s="142" t="str">
        <f>[1]playerSkillEffect!P171</f>
        <v>PLAYERSKILLDES2_502</v>
      </c>
      <c r="Q171" s="142" t="str">
        <f>[1]playerSkillEffect!Q171</f>
        <v>PLAYERSKILLDES3_502</v>
      </c>
      <c r="R171" s="142">
        <f>[1]playerSkillEffect!R171</f>
        <v>0</v>
      </c>
      <c r="S171" s="142" t="str">
        <f>[1]playerSkillEffect!S171</f>
        <v>ps_hutishifu</v>
      </c>
      <c r="T171" s="142">
        <f>[1]playerSkillEffect!T171</f>
        <v>100</v>
      </c>
      <c r="U171" s="142">
        <f>[1]playerSkillEffect!U171</f>
        <v>0</v>
      </c>
      <c r="V171" s="142">
        <f>[1]playerSkillEffect!V171</f>
        <v>0</v>
      </c>
      <c r="W171" s="142">
        <f>[1]playerSkillEffect!W171</f>
        <v>0</v>
      </c>
      <c r="X171" s="142">
        <f>[1]playerSkillEffect!X171</f>
        <v>0</v>
      </c>
      <c r="Y171" s="142">
        <f>[1]playerSkillEffect!Y171</f>
        <v>0</v>
      </c>
      <c r="Z171" s="142">
        <f>[1]playerSkillEffect!Z171</f>
        <v>0</v>
      </c>
      <c r="AA171" s="142">
        <f>[1]playerSkillEffect!AA171</f>
        <v>0</v>
      </c>
      <c r="AB171" s="142">
        <f>[1]playerSkillEffect!AB171</f>
        <v>0</v>
      </c>
      <c r="AC171" s="142">
        <f>[1]playerSkillEffect!AC171</f>
        <v>0</v>
      </c>
      <c r="AD171" s="142">
        <f>[1]playerSkillEffect!AD171</f>
        <v>0</v>
      </c>
      <c r="AE171" s="142">
        <f>[1]playerSkillEffect!AE171</f>
        <v>0</v>
      </c>
      <c r="AF171" s="142">
        <f>[1]playerSkillEffect!AF171</f>
        <v>0</v>
      </c>
      <c r="AG171" s="142">
        <f>[1]playerSkillEffect!AG171</f>
        <v>0</v>
      </c>
      <c r="AH171" s="142">
        <f>[1]playerSkillEffect!AH171</f>
        <v>160</v>
      </c>
      <c r="AI171" s="142" t="str">
        <f>[1]playerSkillEffect!AI171</f>
        <v>dadishendun</v>
      </c>
      <c r="AJ171" s="142">
        <f>[1]playerSkillEffect!AJ171</f>
        <v>2</v>
      </c>
      <c r="AK171" s="142">
        <f>[1]playerSkillEffect!AK171</f>
        <v>0</v>
      </c>
      <c r="AL171" s="142">
        <f>[1]playerSkillEffect!AL171</f>
        <v>0</v>
      </c>
      <c r="AM171" s="142">
        <f>[1]playerSkillEffect!AM171</f>
        <v>2</v>
      </c>
      <c r="AN171" s="142">
        <f>[1]playerSkillEffect!AN171</f>
        <v>0</v>
      </c>
      <c r="AO171" s="142">
        <f>[1]playerSkillEffect!AO171</f>
        <v>0</v>
      </c>
      <c r="AP171" s="142">
        <f>[1]playerSkillEffect!AP171</f>
        <v>3</v>
      </c>
      <c r="AQ171" s="142">
        <f>[1]playerSkillEffect!AQ171</f>
        <v>5</v>
      </c>
      <c r="AR171" s="142">
        <f>[1]playerSkillEffect!AR171</f>
        <v>0</v>
      </c>
      <c r="AS171" s="142">
        <f>[1]playerSkillEffect!AS171</f>
        <v>0</v>
      </c>
      <c r="AT171" s="142" t="str">
        <f>[1]playerSkillEffect!AT171</f>
        <v>[9000,0]</v>
      </c>
      <c r="AU171" s="142" t="str">
        <f>[1]playerSkillEffect!AU171</f>
        <v>[40000,0]</v>
      </c>
      <c r="AV171" s="142" t="str">
        <f>[1]playerSkillEffect!AV171</f>
        <v>[13,0]</v>
      </c>
      <c r="AW171" s="142">
        <f>[1]playerSkillEffect!AW171</f>
        <v>1</v>
      </c>
      <c r="AX171" s="142">
        <f>[1]playerSkillEffect!AX171</f>
        <v>1</v>
      </c>
      <c r="AY171" s="142">
        <f>[1]playerSkillEffect!AY171</f>
        <v>1</v>
      </c>
      <c r="AZ171" s="142" t="str">
        <f>[1]playerSkillEffect!AZ171</f>
        <v/>
      </c>
      <c r="BA171" s="142">
        <f>[1]playerSkillEffect!BA171</f>
        <v>0</v>
      </c>
      <c r="BB171" s="142">
        <f>[1]playerSkillEffect!BB171</f>
        <v>1</v>
      </c>
      <c r="BC171" s="142">
        <f>[1]playerSkillEffect!BC171</f>
        <v>0</v>
      </c>
      <c r="BD171" s="142" t="str">
        <f>[1]playerSkillEffect!BD171</f>
        <v/>
      </c>
      <c r="BE171" s="142" t="str">
        <f>[1]playerSkillEffect!BE171</f>
        <v/>
      </c>
      <c r="BF171" s="142" t="str">
        <f>[1]playerSkillEffect!BF171</f>
        <v/>
      </c>
      <c r="BG171" s="142" t="str">
        <f>[1]playerSkillEffect!BG171</f>
        <v/>
      </c>
      <c r="BH171" s="142">
        <f>[1]playerSkillEffect!BH171</f>
        <v>100</v>
      </c>
      <c r="BI171" s="142">
        <f>[1]playerSkillEffect!BI171</f>
        <v>0</v>
      </c>
      <c r="BJ171" s="142">
        <f>[1]playerSkillEffect!BJ171</f>
        <v>0</v>
      </c>
      <c r="BK171" s="142">
        <f>[1]playerSkillEffect!BK171</f>
        <v>1</v>
      </c>
      <c r="BL171" s="142">
        <f>[1]playerSkillEffect!BL171</f>
        <v>180</v>
      </c>
      <c r="BM171" s="142">
        <f>[1]playerSkillEffect!BM171</f>
        <v>8</v>
      </c>
      <c r="BN171" s="142">
        <f>[1]playerSkillEffect!BN171</f>
        <v>0</v>
      </c>
      <c r="BO171" s="142">
        <f>[1]playerSkillEffect!BO171</f>
        <v>0</v>
      </c>
      <c r="BP171" s="142" t="str">
        <f>[1]playerSkillEffect!BP171</f>
        <v>[0,0]</v>
      </c>
      <c r="BQ171" s="142">
        <f>[1]playerSkillEffect!BQ171</f>
        <v>0</v>
      </c>
      <c r="BR171" s="142">
        <f>[1]playerSkillEffect!BR171</f>
        <v>0</v>
      </c>
      <c r="BS171" s="142">
        <f>[1]playerSkillEffect!BS171</f>
        <v>0</v>
      </c>
      <c r="BT171" s="142">
        <f>[1]playerSkillEffect!BT171</f>
        <v>0</v>
      </c>
      <c r="BU171" s="142" t="str">
        <f>[1]playerSkillEffect!BU171</f>
        <v>[25000,0]</v>
      </c>
      <c r="BV171" s="142">
        <f>[1]playerSkillEffect!BV171</f>
        <v>0</v>
      </c>
      <c r="BW171" s="142" t="str">
        <f>[1]playerSkillEffect!BW171</f>
        <v/>
      </c>
      <c r="BX171" s="142">
        <f>[1]playerSkillEffect!BX171</f>
        <v>5</v>
      </c>
      <c r="BY171" s="142" t="str">
        <f>[1]playerSkillEffect!BY171</f>
        <v/>
      </c>
      <c r="BZ171" s="142" t="str">
        <f>[1]playerSkillEffect!BZ171</f>
        <v/>
      </c>
      <c r="CA171" s="142">
        <f>[1]playerSkillEffect!CA171</f>
        <v>440004</v>
      </c>
      <c r="CB171" s="142" t="str">
        <f>[1]playerSkillEffect!CB171</f>
        <v>[100,0]</v>
      </c>
      <c r="CC171" s="142">
        <f>[1]playerSkillEffect!CC171</f>
        <v>0</v>
      </c>
      <c r="CD171" s="142">
        <f>[1]playerSkillEffect!CD171</f>
        <v>0</v>
      </c>
      <c r="CE171" s="142" t="str">
        <f>[1]playerSkillEffect!CE171</f>
        <v/>
      </c>
      <c r="CF171" s="142" t="str">
        <f>[1]playerSkillEffect!CF171</f>
        <v/>
      </c>
      <c r="CG171" s="142" t="str">
        <f>[1]playerSkillEffect!CG171</f>
        <v/>
      </c>
      <c r="CH171" s="142" t="str">
        <f>[1]playerSkillEffect!CH171</f>
        <v/>
      </c>
      <c r="CI171" s="142" t="str">
        <f>[1]playerSkillEffect!CI171</f>
        <v/>
      </c>
      <c r="CJ171" s="142">
        <f>[1]playerSkillEffect!CJ171</f>
        <v>0</v>
      </c>
      <c r="CK171" s="142">
        <f>[1]playerSkillEffect!CK171</f>
        <v>0</v>
      </c>
      <c r="CL171" s="142">
        <f>[1]playerSkillEffect!CL171</f>
        <v>0</v>
      </c>
      <c r="CM171" s="142">
        <f>[1]playerSkillEffect!CM171</f>
        <v>0</v>
      </c>
      <c r="CN171" s="142">
        <f>[1]playerSkillEffect!CN171</f>
        <v>0</v>
      </c>
      <c r="CO171" s="142">
        <f>[1]playerSkillEffect!CO171</f>
        <v>0</v>
      </c>
      <c r="CP171" s="142">
        <f>[1]playerSkillEffect!CP171</f>
        <v>0</v>
      </c>
      <c r="CQ171" s="142">
        <f>[1]playerSkillEffect!CQ171</f>
        <v>0</v>
      </c>
      <c r="CR171" s="142">
        <f>[1]playerSkillEffect!CR171</f>
        <v>0</v>
      </c>
      <c r="CS171" s="142">
        <f>[1]playerSkillEffect!CS171</f>
        <v>0</v>
      </c>
      <c r="CT171" s="142">
        <f>[1]playerSkillEffect!CT171</f>
        <v>0</v>
      </c>
      <c r="CU171" s="142">
        <f>[1]playerSkillEffect!CU171</f>
        <v>0</v>
      </c>
      <c r="CV171" s="142">
        <f>[1]playerSkillEffect!CV171</f>
        <v>0</v>
      </c>
      <c r="CW171" s="142">
        <f>[1]playerSkillEffect!CW171</f>
        <v>0</v>
      </c>
      <c r="CX171" s="142">
        <f>[1]playerSkillEffect!CX171</f>
        <v>0</v>
      </c>
      <c r="CY171" s="142">
        <f>[1]playerSkillEffect!CY171</f>
        <v>1</v>
      </c>
      <c r="CZ171" s="142">
        <f>[1]playerSkillEffect!CZ171</f>
        <v>0</v>
      </c>
      <c r="DA171" s="142">
        <f>[1]playerSkillEffect!DA171</f>
        <v>0</v>
      </c>
      <c r="DB171" s="142">
        <f>[1]playerSkillEffect!DB171</f>
        <v>0</v>
      </c>
      <c r="DC171" s="142">
        <f>[1]playerSkillEffect!DC171</f>
        <v>0</v>
      </c>
      <c r="DD171" s="142">
        <f>[1]playerSkillEffect!DD171</f>
        <v>0</v>
      </c>
      <c r="DE171" s="142">
        <f>[1]playerSkillEffect!DE171</f>
        <v>0</v>
      </c>
      <c r="DF171" s="142">
        <f>[1]playerSkillEffect!DF171</f>
        <v>0</v>
      </c>
      <c r="DG171" s="142">
        <f>[1]playerSkillEffect!DG171</f>
        <v>0</v>
      </c>
      <c r="DH171" s="142">
        <f>[1]playerSkillEffect!DH171</f>
        <v>0</v>
      </c>
      <c r="DI171" s="142">
        <f>[1]playerSkillEffect!DI171</f>
        <v>0</v>
      </c>
      <c r="DJ171" s="142">
        <f>[1]playerSkillEffect!DJ171</f>
        <v>0</v>
      </c>
      <c r="DK171" s="142">
        <f>[1]playerSkillEffect!DK171</f>
        <v>0</v>
      </c>
      <c r="DL171" s="142">
        <f>[1]playerSkillEffect!DL171</f>
        <v>0</v>
      </c>
      <c r="DM171" s="142">
        <f>[1]playerSkillEffect!DM171</f>
        <v>0</v>
      </c>
      <c r="DN171" s="142">
        <f>[1]playerSkillEffect!DN171</f>
        <v>0</v>
      </c>
      <c r="DO171" s="142">
        <f>[1]playerSkillEffect!DO171</f>
        <v>0</v>
      </c>
      <c r="DP171" s="142">
        <f>[1]playerSkillEffect!DP171</f>
        <v>0</v>
      </c>
      <c r="DQ171" s="142">
        <f>[1]playerSkillEffect!DQ171</f>
        <v>0</v>
      </c>
      <c r="DR171" s="142">
        <f>[1]playerSkillEffect!DR171</f>
        <v>0</v>
      </c>
      <c r="DS171" s="142">
        <f>[1]playerSkillEffect!DS171</f>
        <v>0</v>
      </c>
      <c r="DT171" s="142">
        <f>[1]playerSkillEffect!DT171</f>
        <v>0</v>
      </c>
      <c r="DU171" s="142">
        <f>[1]playerSkillEffect!DU171</f>
        <v>0</v>
      </c>
      <c r="DV171" s="142">
        <f>[1]playerSkillEffect!DV171</f>
        <v>0</v>
      </c>
      <c r="DW171" s="142">
        <f>[1]playerSkillEffect!DW171</f>
        <v>0</v>
      </c>
      <c r="DX171" s="142">
        <f>[1]playerSkillEffect!DX171</f>
        <v>0</v>
      </c>
      <c r="DY171" s="142">
        <f>[1]playerSkillEffect!DY171</f>
        <v>0</v>
      </c>
      <c r="DZ171" s="142">
        <f>[1]playerSkillEffect!DZ171</f>
        <v>0</v>
      </c>
      <c r="EA171" s="142">
        <f>[1]playerSkillEffect!EA171</f>
        <v>0</v>
      </c>
      <c r="EB171" s="142">
        <f>[1]playerSkillEffect!EB171</f>
        <v>0</v>
      </c>
      <c r="EC171" s="142">
        <f>[1]playerSkillEffect!EC171</f>
        <v>0</v>
      </c>
      <c r="ED171" s="142">
        <f>[1]playerSkillEffect!ED171</f>
        <v>0</v>
      </c>
      <c r="EE171" s="142">
        <f>[1]playerSkillEffect!EE171</f>
        <v>0</v>
      </c>
      <c r="EF171" s="142">
        <f>[1]playerSkillEffect!EF171</f>
        <v>0</v>
      </c>
      <c r="EG171" s="142">
        <f>[1]playerSkillEffect!EG171</f>
        <v>0</v>
      </c>
      <c r="EH171" s="142">
        <f>[1]playerSkillEffect!EH171</f>
        <v>0</v>
      </c>
      <c r="EI171" s="142">
        <f>[1]playerSkillEffect!EI171</f>
        <v>0</v>
      </c>
      <c r="EJ171" s="142">
        <f>[1]playerSkillEffect!EJ171</f>
        <v>0</v>
      </c>
      <c r="EK171" s="142">
        <f>[1]playerSkillEffect!EK171</f>
        <v>0</v>
      </c>
      <c r="EL171" s="142">
        <f>[1]playerSkillEffect!EL171</f>
        <v>0</v>
      </c>
      <c r="EM171" s="142">
        <f>[1]playerSkillEffect!EM171</f>
        <v>0</v>
      </c>
      <c r="EN171" s="142">
        <f>[1]playerSkillEffect!EN171</f>
        <v>0</v>
      </c>
      <c r="EO171" s="142">
        <f>[1]playerSkillEffect!EO171</f>
        <v>0</v>
      </c>
      <c r="EP171" s="142">
        <f>[1]playerSkillEffect!EP171</f>
        <v>0</v>
      </c>
      <c r="EQ171" s="142">
        <f>[1]playerSkillEffect!EQ171</f>
        <v>0</v>
      </c>
      <c r="ER171" s="142">
        <f>[1]playerSkillEffect!ER171</f>
        <v>0</v>
      </c>
      <c r="ES171" s="142">
        <f>[1]playerSkillEffect!ES171</f>
        <v>0</v>
      </c>
      <c r="ET171" s="142">
        <f>[1]playerSkillEffect!ET171</f>
        <v>0</v>
      </c>
      <c r="EU171" s="142">
        <f>[1]playerSkillEffect!EU171</f>
        <v>0</v>
      </c>
      <c r="EV171" s="142">
        <f>[1]playerSkillEffect!EV171</f>
        <v>0</v>
      </c>
      <c r="EW171" s="142">
        <f>[1]playerSkillEffect!EW171</f>
        <v>1</v>
      </c>
      <c r="EX171" s="142">
        <f>[1]playerSkillEffect!EX171</f>
        <v>0</v>
      </c>
      <c r="EY171" s="142">
        <f>[1]playerSkillEffect!EY171</f>
        <v>0</v>
      </c>
      <c r="EZ171" s="142">
        <f>[1]playerSkillEffect!EZ171</f>
        <v>100</v>
      </c>
      <c r="FA171" s="142">
        <f>[1]playerSkillEffect!FA171</f>
        <v>0</v>
      </c>
      <c r="FB171" s="142">
        <f>[1]playerSkillEffect!FB171</f>
        <v>0</v>
      </c>
      <c r="FC171" s="142">
        <f>[1]playerSkillEffect!FC171</f>
        <v>0</v>
      </c>
      <c r="FD171" s="142">
        <f>[1]playerSkillEffect!FD171</f>
        <v>0</v>
      </c>
      <c r="FE171" s="142">
        <f>[1]playerSkillEffect!FE171</f>
        <v>0</v>
      </c>
      <c r="FF171" s="142">
        <f>[1]playerSkillEffect!FF171</f>
        <v>0</v>
      </c>
      <c r="FG171" s="142">
        <f>[1]playerSkillEffect!FG171</f>
        <v>2</v>
      </c>
      <c r="FH171" s="142">
        <f>[1]playerSkillEffect!FH171</f>
        <v>0</v>
      </c>
      <c r="FI171" s="142">
        <f>[1]playerSkillEffect!FI171</f>
        <v>20</v>
      </c>
      <c r="FJ171" s="142">
        <f>[1]playerSkillEffect!FJ171</f>
        <v>1</v>
      </c>
      <c r="FK171" s="142">
        <f>[1]playerSkillEffect!FK171</f>
        <v>0</v>
      </c>
      <c r="FL171" s="142">
        <f>[1]playerSkillEffect!FL171</f>
        <v>0</v>
      </c>
      <c r="FM171" s="142">
        <f>[1]playerSkillEffect!FM171</f>
        <v>100</v>
      </c>
      <c r="FN171" s="142">
        <f>[1]playerSkillEffect!FN171</f>
        <v>0</v>
      </c>
      <c r="FO171" s="142">
        <f>[1]playerSkillEffect!FO171</f>
        <v>0</v>
      </c>
      <c r="FP171" s="142">
        <f>[1]playerSkillEffect!FP171</f>
        <v>0</v>
      </c>
      <c r="FQ171" s="142">
        <f>[1]playerSkillEffect!FQ171</f>
        <v>0</v>
      </c>
      <c r="FR171" s="142">
        <f>[1]playerSkillEffect!FR171</f>
        <v>0</v>
      </c>
      <c r="FS171" s="142">
        <f>[1]playerSkillEffect!FS171</f>
        <v>0</v>
      </c>
      <c r="FT171" s="142">
        <f>[1]playerSkillEffect!FT171</f>
        <v>0</v>
      </c>
      <c r="FU171" s="142">
        <f>[1]playerSkillEffect!FU171</f>
        <v>2</v>
      </c>
      <c r="FV171" s="142">
        <f>[1]playerSkillEffect!FV171</f>
        <v>0</v>
      </c>
      <c r="FW171" s="142">
        <f>[1]playerSkillEffect!FW171</f>
        <v>20</v>
      </c>
      <c r="FX171" s="142">
        <f>[1]playerSkillEffect!FX171</f>
        <v>0</v>
      </c>
      <c r="FY171" s="142">
        <f>[1]playerSkillEffect!FY171</f>
        <v>1</v>
      </c>
      <c r="FZ171" s="142">
        <f>[1]playerSkillEffect!FZ171</f>
        <v>0</v>
      </c>
      <c r="GA171" s="142">
        <f>[1]playerSkillEffect!GA171</f>
        <v>0</v>
      </c>
      <c r="GB171" s="142">
        <f>[1]playerSkillEffect!GB171</f>
        <v>0</v>
      </c>
      <c r="GC171" s="142">
        <f>[1]playerSkillEffect!GC171</f>
        <v>0</v>
      </c>
      <c r="GD171" s="142">
        <f>[1]playerSkillEffect!GD171</f>
        <v>0</v>
      </c>
      <c r="GE171" s="142">
        <f>[1]playerSkillEffect!GE171</f>
        <v>0</v>
      </c>
      <c r="GF171" s="142">
        <f>[1]playerSkillEffect!GF171</f>
        <v>0</v>
      </c>
      <c r="GG171" s="142">
        <f>[1]playerSkillEffect!GG171</f>
        <v>0</v>
      </c>
      <c r="GH171" s="142">
        <f>[1]playerSkillEffect!GH171</f>
        <v>0</v>
      </c>
    </row>
    <row r="172" spans="1:190">
      <c r="A172" s="142">
        <f>[1]playerSkillEffect!A172</f>
        <v>40006</v>
      </c>
      <c r="B172" s="142" t="str">
        <f>[1]playerSkillEffect!B172</f>
        <v>疗伤</v>
      </c>
      <c r="C172" s="142">
        <f>[1]playerSkillEffect!C172</f>
        <v>2</v>
      </c>
      <c r="D172" s="142">
        <f>[1]playerSkillEffect!D172</f>
        <v>0</v>
      </c>
      <c r="E172" s="142">
        <f>[1]playerSkillEffect!E172</f>
        <v>0</v>
      </c>
      <c r="F172" s="142">
        <f>[1]playerSkillEffect!F172</f>
        <v>1</v>
      </c>
      <c r="G172" s="142">
        <f>[1]playerSkillEffect!G172</f>
        <v>2</v>
      </c>
      <c r="H172" s="142">
        <f>[1]playerSkillEffect!H172</f>
        <v>2</v>
      </c>
      <c r="I172" s="142">
        <f>[1]playerSkillEffect!I172</f>
        <v>0</v>
      </c>
      <c r="J172" s="142">
        <f>[1]playerSkillEffect!J172</f>
        <v>0</v>
      </c>
      <c r="K172" s="142">
        <f>[1]playerSkillEffect!K172</f>
        <v>0</v>
      </c>
      <c r="L172" s="142">
        <f>[1]playerSkillEffect!L172</f>
        <v>0</v>
      </c>
      <c r="M172" s="142">
        <f>[1]playerSkillEffect!M172</f>
        <v>0</v>
      </c>
      <c r="N172" s="142" t="str">
        <f>[1]playerSkillEffect!N172</f>
        <v>PLAYERSKILL_314</v>
      </c>
      <c r="O172" s="142" t="str">
        <f>[1]playerSkillEffect!O172</f>
        <v>PLAYERSKILLDES_314</v>
      </c>
      <c r="P172" s="142" t="str">
        <f>[1]playerSkillEffect!P172</f>
        <v>PLAYERSKILLDES2_314</v>
      </c>
      <c r="Q172" s="142" t="str">
        <f>[1]playerSkillEffect!Q172</f>
        <v>PLAYERSKILLDES3_314</v>
      </c>
      <c r="R172" s="142">
        <f>[1]playerSkillEffect!R172</f>
        <v>0</v>
      </c>
      <c r="S172" s="142" t="str">
        <f>[1]playerSkillEffect!S172</f>
        <v>ps_liaoshang</v>
      </c>
      <c r="T172" s="142">
        <f>[1]playerSkillEffect!T172</f>
        <v>100</v>
      </c>
      <c r="U172" s="142">
        <f>[1]playerSkillEffect!U172</f>
        <v>0</v>
      </c>
      <c r="V172" s="142">
        <f>[1]playerSkillEffect!V172</f>
        <v>0</v>
      </c>
      <c r="W172" s="142">
        <f>[1]playerSkillEffect!W172</f>
        <v>0</v>
      </c>
      <c r="X172" s="142">
        <f>[1]playerSkillEffect!X172</f>
        <v>0</v>
      </c>
      <c r="Y172" s="142">
        <f>[1]playerSkillEffect!Y172</f>
        <v>0</v>
      </c>
      <c r="Z172" s="142">
        <f>[1]playerSkillEffect!Z172</f>
        <v>0</v>
      </c>
      <c r="AA172" s="142">
        <f>[1]playerSkillEffect!AA172</f>
        <v>0</v>
      </c>
      <c r="AB172" s="142">
        <f>[1]playerSkillEffect!AB172</f>
        <v>0</v>
      </c>
      <c r="AC172" s="142">
        <f>[1]playerSkillEffect!AC172</f>
        <v>0</v>
      </c>
      <c r="AD172" s="142" t="str">
        <f>[1]playerSkillEffect!AD172</f>
        <v>liaoshang_liaoshang</v>
      </c>
      <c r="AE172" s="142">
        <f>[1]playerSkillEffect!AE172</f>
        <v>0</v>
      </c>
      <c r="AF172" s="142">
        <f>[1]playerSkillEffect!AF172</f>
        <v>0</v>
      </c>
      <c r="AG172" s="142">
        <f>[1]playerSkillEffect!AG172</f>
        <v>0</v>
      </c>
      <c r="AH172" s="142">
        <f>[1]playerSkillEffect!AH172</f>
        <v>0</v>
      </c>
      <c r="AI172" s="142" t="str">
        <f>[1]playerSkillEffect!AI172</f>
        <v>liaoshang</v>
      </c>
      <c r="AJ172" s="142">
        <f>[1]playerSkillEffect!AJ172</f>
        <v>1</v>
      </c>
      <c r="AK172" s="142">
        <f>[1]playerSkillEffect!AK172</f>
        <v>0</v>
      </c>
      <c r="AL172" s="142">
        <f>[1]playerSkillEffect!AL172</f>
        <v>0</v>
      </c>
      <c r="AM172" s="142">
        <f>[1]playerSkillEffect!AM172</f>
        <v>2</v>
      </c>
      <c r="AN172" s="142">
        <f>[1]playerSkillEffect!AN172</f>
        <v>0</v>
      </c>
      <c r="AO172" s="142">
        <f>[1]playerSkillEffect!AO172</f>
        <v>0</v>
      </c>
      <c r="AP172" s="142">
        <f>[1]playerSkillEffect!AP172</f>
        <v>3</v>
      </c>
      <c r="AQ172" s="142">
        <f>[1]playerSkillEffect!AQ172</f>
        <v>3</v>
      </c>
      <c r="AR172" s="142">
        <f>[1]playerSkillEffect!AR172</f>
        <v>0</v>
      </c>
      <c r="AS172" s="142">
        <f>[1]playerSkillEffect!AS172</f>
        <v>0</v>
      </c>
      <c r="AT172" s="142" t="str">
        <f>[1]playerSkillEffect!AT172</f>
        <v>[50000,0]</v>
      </c>
      <c r="AU172" s="142" t="str">
        <f>[1]playerSkillEffect!AU172</f>
        <v>[5000,0]</v>
      </c>
      <c r="AV172" s="142" t="str">
        <f>[1]playerSkillEffect!AV172</f>
        <v>[25,0]</v>
      </c>
      <c r="AW172" s="142">
        <f>[1]playerSkillEffect!AW172</f>
        <v>1</v>
      </c>
      <c r="AX172" s="142">
        <f>[1]playerSkillEffect!AX172</f>
        <v>1</v>
      </c>
      <c r="AY172" s="142">
        <f>[1]playerSkillEffect!AY172</f>
        <v>1</v>
      </c>
      <c r="AZ172" s="142" t="str">
        <f>[1]playerSkillEffect!AZ172</f>
        <v/>
      </c>
      <c r="BA172" s="142">
        <f>[1]playerSkillEffect!BA172</f>
        <v>0</v>
      </c>
      <c r="BB172" s="142">
        <f>[1]playerSkillEffect!BB172</f>
        <v>0</v>
      </c>
      <c r="BC172" s="142">
        <f>[1]playerSkillEffect!BC172</f>
        <v>0</v>
      </c>
      <c r="BD172" s="142" t="str">
        <f>[1]playerSkillEffect!BD172</f>
        <v/>
      </c>
      <c r="BE172" s="142" t="str">
        <f>[1]playerSkillEffect!BE172</f>
        <v/>
      </c>
      <c r="BF172" s="142" t="str">
        <f>[1]playerSkillEffect!BF172</f>
        <v/>
      </c>
      <c r="BG172" s="142" t="str">
        <f>[1]playerSkillEffect!BG172</f>
        <v/>
      </c>
      <c r="BH172" s="142">
        <f>[1]playerSkillEffect!BH172</f>
        <v>100</v>
      </c>
      <c r="BI172" s="142">
        <f>[1]playerSkillEffect!BI172</f>
        <v>0</v>
      </c>
      <c r="BJ172" s="142">
        <f>[1]playerSkillEffect!BJ172</f>
        <v>0</v>
      </c>
      <c r="BK172" s="142">
        <f>[1]playerSkillEffect!BK172</f>
        <v>1</v>
      </c>
      <c r="BL172" s="142">
        <f>[1]playerSkillEffect!BL172</f>
        <v>40</v>
      </c>
      <c r="BM172" s="142">
        <f>[1]playerSkillEffect!BM172</f>
        <v>8</v>
      </c>
      <c r="BN172" s="142">
        <f>[1]playerSkillEffect!BN172</f>
        <v>0</v>
      </c>
      <c r="BO172" s="142">
        <f>[1]playerSkillEffect!BO172</f>
        <v>0</v>
      </c>
      <c r="BP172" s="142" t="str">
        <f>[1]playerSkillEffect!BP172</f>
        <v>[0,0]</v>
      </c>
      <c r="BQ172" s="142">
        <f>[1]playerSkillEffect!BQ172</f>
        <v>1</v>
      </c>
      <c r="BR172" s="142">
        <f>[1]playerSkillEffect!BR172</f>
        <v>0</v>
      </c>
      <c r="BS172" s="142" t="str">
        <f>[1]playerSkillEffect!BS172</f>
        <v>[20,0]</v>
      </c>
      <c r="BT172" s="142">
        <f>[1]playerSkillEffect!BT172</f>
        <v>0</v>
      </c>
      <c r="BU172" s="142" t="str">
        <f>[1]playerSkillEffect!BU172</f>
        <v>[12000,0]</v>
      </c>
      <c r="BV172" s="142">
        <f>[1]playerSkillEffect!BV172</f>
        <v>0</v>
      </c>
      <c r="BW172" s="142" t="str">
        <f>[1]playerSkillEffect!BW172</f>
        <v/>
      </c>
      <c r="BX172" s="142">
        <f>[1]playerSkillEffect!BX172</f>
        <v>3</v>
      </c>
      <c r="BY172" s="142" t="str">
        <f>[1]playerSkillEffect!BY172</f>
        <v/>
      </c>
      <c r="BZ172" s="142" t="str">
        <f>[1]playerSkillEffect!BZ172</f>
        <v/>
      </c>
      <c r="CA172" s="142" t="str">
        <f>[1]playerSkillEffect!CA172</f>
        <v/>
      </c>
      <c r="CB172" s="142" t="str">
        <f>[1]playerSkillEffect!CB172</f>
        <v/>
      </c>
      <c r="CC172" s="142">
        <f>[1]playerSkillEffect!CC172</f>
        <v>0</v>
      </c>
      <c r="CD172" s="142">
        <f>[1]playerSkillEffect!CD172</f>
        <v>0</v>
      </c>
      <c r="CE172" s="142" t="str">
        <f>[1]playerSkillEffect!CE172</f>
        <v/>
      </c>
      <c r="CF172" s="142" t="str">
        <f>[1]playerSkillEffect!CF172</f>
        <v/>
      </c>
      <c r="CG172" s="142" t="str">
        <f>[1]playerSkillEffect!CG172</f>
        <v/>
      </c>
      <c r="CH172" s="142" t="str">
        <f>[1]playerSkillEffect!CH172</f>
        <v/>
      </c>
      <c r="CI172" s="142" t="str">
        <f>[1]playerSkillEffect!CI172</f>
        <v/>
      </c>
      <c r="CJ172" s="142">
        <f>[1]playerSkillEffect!CJ172</f>
        <v>0</v>
      </c>
      <c r="CK172" s="142">
        <f>[1]playerSkillEffect!CK172</f>
        <v>0</v>
      </c>
      <c r="CL172" s="142">
        <f>[1]playerSkillEffect!CL172</f>
        <v>0</v>
      </c>
      <c r="CM172" s="142">
        <f>[1]playerSkillEffect!CM172</f>
        <v>0</v>
      </c>
      <c r="CN172" s="142">
        <f>[1]playerSkillEffect!CN172</f>
        <v>0</v>
      </c>
      <c r="CO172" s="142">
        <f>[1]playerSkillEffect!CO172</f>
        <v>0</v>
      </c>
      <c r="CP172" s="142">
        <f>[1]playerSkillEffect!CP172</f>
        <v>0</v>
      </c>
      <c r="CQ172" s="142">
        <f>[1]playerSkillEffect!CQ172</f>
        <v>0</v>
      </c>
      <c r="CR172" s="142">
        <f>[1]playerSkillEffect!CR172</f>
        <v>0</v>
      </c>
      <c r="CS172" s="142">
        <f>[1]playerSkillEffect!CS172</f>
        <v>0</v>
      </c>
      <c r="CT172" s="142">
        <f>[1]playerSkillEffect!CT172</f>
        <v>0</v>
      </c>
      <c r="CU172" s="142">
        <f>[1]playerSkillEffect!CU172</f>
        <v>0</v>
      </c>
      <c r="CV172" s="142">
        <f>[1]playerSkillEffect!CV172</f>
        <v>0</v>
      </c>
      <c r="CW172" s="142">
        <f>[1]playerSkillEffect!CW172</f>
        <v>0</v>
      </c>
      <c r="CX172" s="142">
        <f>[1]playerSkillEffect!CX172</f>
        <v>0</v>
      </c>
      <c r="CY172" s="142">
        <f>[1]playerSkillEffect!CY172</f>
        <v>0</v>
      </c>
      <c r="CZ172" s="142">
        <f>[1]playerSkillEffect!CZ172</f>
        <v>0</v>
      </c>
      <c r="DA172" s="142">
        <f>[1]playerSkillEffect!DA172</f>
        <v>0</v>
      </c>
      <c r="DB172" s="142">
        <f>[1]playerSkillEffect!DB172</f>
        <v>0</v>
      </c>
      <c r="DC172" s="142">
        <f>[1]playerSkillEffect!DC172</f>
        <v>0</v>
      </c>
      <c r="DD172" s="142">
        <f>[1]playerSkillEffect!DD172</f>
        <v>0</v>
      </c>
      <c r="DE172" s="142">
        <f>[1]playerSkillEffect!DE172</f>
        <v>0</v>
      </c>
      <c r="DF172" s="142">
        <f>[1]playerSkillEffect!DF172</f>
        <v>0</v>
      </c>
      <c r="DG172" s="142">
        <f>[1]playerSkillEffect!DG172</f>
        <v>0</v>
      </c>
      <c r="DH172" s="142">
        <f>[1]playerSkillEffect!DH172</f>
        <v>0</v>
      </c>
      <c r="DI172" s="142">
        <f>[1]playerSkillEffect!DI172</f>
        <v>0</v>
      </c>
      <c r="DJ172" s="142">
        <f>[1]playerSkillEffect!DJ172</f>
        <v>0</v>
      </c>
      <c r="DK172" s="142">
        <f>[1]playerSkillEffect!DK172</f>
        <v>0</v>
      </c>
      <c r="DL172" s="142">
        <f>[1]playerSkillEffect!DL172</f>
        <v>0</v>
      </c>
      <c r="DM172" s="142">
        <f>[1]playerSkillEffect!DM172</f>
        <v>0</v>
      </c>
      <c r="DN172" s="142">
        <f>[1]playerSkillEffect!DN172</f>
        <v>0</v>
      </c>
      <c r="DO172" s="142">
        <f>[1]playerSkillEffect!DO172</f>
        <v>0</v>
      </c>
      <c r="DP172" s="142">
        <f>[1]playerSkillEffect!DP172</f>
        <v>0</v>
      </c>
      <c r="DQ172" s="142">
        <f>[1]playerSkillEffect!DQ172</f>
        <v>0</v>
      </c>
      <c r="DR172" s="142">
        <f>[1]playerSkillEffect!DR172</f>
        <v>0</v>
      </c>
      <c r="DS172" s="142">
        <f>[1]playerSkillEffect!DS172</f>
        <v>0</v>
      </c>
      <c r="DT172" s="142">
        <f>[1]playerSkillEffect!DT172</f>
        <v>0</v>
      </c>
      <c r="DU172" s="142">
        <f>[1]playerSkillEffect!DU172</f>
        <v>0</v>
      </c>
      <c r="DV172" s="142">
        <f>[1]playerSkillEffect!DV172</f>
        <v>0</v>
      </c>
      <c r="DW172" s="142">
        <f>[1]playerSkillEffect!DW172</f>
        <v>0</v>
      </c>
      <c r="DX172" s="142">
        <f>[1]playerSkillEffect!DX172</f>
        <v>0</v>
      </c>
      <c r="DY172" s="142">
        <f>[1]playerSkillEffect!DY172</f>
        <v>0</v>
      </c>
      <c r="DZ172" s="142">
        <f>[1]playerSkillEffect!DZ172</f>
        <v>0</v>
      </c>
      <c r="EA172" s="142">
        <f>[1]playerSkillEffect!EA172</f>
        <v>0</v>
      </c>
      <c r="EB172" s="142">
        <f>[1]playerSkillEffect!EB172</f>
        <v>0</v>
      </c>
      <c r="EC172" s="142">
        <f>[1]playerSkillEffect!EC172</f>
        <v>0</v>
      </c>
      <c r="ED172" s="142">
        <f>[1]playerSkillEffect!ED172</f>
        <v>0</v>
      </c>
      <c r="EE172" s="142">
        <f>[1]playerSkillEffect!EE172</f>
        <v>0</v>
      </c>
      <c r="EF172" s="142">
        <f>[1]playerSkillEffect!EF172</f>
        <v>0</v>
      </c>
      <c r="EG172" s="142">
        <f>[1]playerSkillEffect!EG172</f>
        <v>0</v>
      </c>
      <c r="EH172" s="142">
        <f>[1]playerSkillEffect!EH172</f>
        <v>0</v>
      </c>
      <c r="EI172" s="142">
        <f>[1]playerSkillEffect!EI172</f>
        <v>0</v>
      </c>
      <c r="EJ172" s="142">
        <f>[1]playerSkillEffect!EJ172</f>
        <v>0</v>
      </c>
      <c r="EK172" s="142">
        <f>[1]playerSkillEffect!EK172</f>
        <v>0</v>
      </c>
      <c r="EL172" s="142">
        <f>[1]playerSkillEffect!EL172</f>
        <v>0</v>
      </c>
      <c r="EM172" s="142">
        <f>[1]playerSkillEffect!EM172</f>
        <v>0</v>
      </c>
      <c r="EN172" s="142">
        <f>[1]playerSkillEffect!EN172</f>
        <v>0</v>
      </c>
      <c r="EO172" s="142">
        <f>[1]playerSkillEffect!EO172</f>
        <v>0</v>
      </c>
      <c r="EP172" s="142">
        <f>[1]playerSkillEffect!EP172</f>
        <v>0</v>
      </c>
      <c r="EQ172" s="142">
        <f>[1]playerSkillEffect!EQ172</f>
        <v>0</v>
      </c>
      <c r="ER172" s="142">
        <f>[1]playerSkillEffect!ER172</f>
        <v>0</v>
      </c>
      <c r="ES172" s="142">
        <f>[1]playerSkillEffect!ES172</f>
        <v>0</v>
      </c>
      <c r="ET172" s="142">
        <f>[1]playerSkillEffect!ET172</f>
        <v>0</v>
      </c>
      <c r="EU172" s="142">
        <f>[1]playerSkillEffect!EU172</f>
        <v>0</v>
      </c>
      <c r="EV172" s="142">
        <f>[1]playerSkillEffect!EV172</f>
        <v>0</v>
      </c>
      <c r="EW172" s="142">
        <f>[1]playerSkillEffect!EW172</f>
        <v>1</v>
      </c>
      <c r="EX172" s="142">
        <f>[1]playerSkillEffect!EX172</f>
        <v>0</v>
      </c>
      <c r="EY172" s="142">
        <f>[1]playerSkillEffect!EY172</f>
        <v>0</v>
      </c>
      <c r="EZ172" s="142">
        <f>[1]playerSkillEffect!EZ172</f>
        <v>100</v>
      </c>
      <c r="FA172" s="142">
        <f>[1]playerSkillEffect!FA172</f>
        <v>0</v>
      </c>
      <c r="FB172" s="142">
        <f>[1]playerSkillEffect!FB172</f>
        <v>0</v>
      </c>
      <c r="FC172" s="142">
        <f>[1]playerSkillEffect!FC172</f>
        <v>0</v>
      </c>
      <c r="FD172" s="142">
        <f>[1]playerSkillEffect!FD172</f>
        <v>0</v>
      </c>
      <c r="FE172" s="142">
        <f>[1]playerSkillEffect!FE172</f>
        <v>0</v>
      </c>
      <c r="FF172" s="142">
        <f>[1]playerSkillEffect!FF172</f>
        <v>0</v>
      </c>
      <c r="FG172" s="142">
        <f>[1]playerSkillEffect!FG172</f>
        <v>2</v>
      </c>
      <c r="FH172" s="142">
        <f>[1]playerSkillEffect!FH172</f>
        <v>0</v>
      </c>
      <c r="FI172" s="142">
        <f>[1]playerSkillEffect!FI172</f>
        <v>20</v>
      </c>
      <c r="FJ172" s="142">
        <f>[1]playerSkillEffect!FJ172</f>
        <v>1</v>
      </c>
      <c r="FK172" s="142">
        <f>[1]playerSkillEffect!FK172</f>
        <v>0</v>
      </c>
      <c r="FL172" s="142">
        <f>[1]playerSkillEffect!FL172</f>
        <v>0</v>
      </c>
      <c r="FM172" s="142">
        <f>[1]playerSkillEffect!FM172</f>
        <v>100</v>
      </c>
      <c r="FN172" s="142">
        <f>[1]playerSkillEffect!FN172</f>
        <v>0</v>
      </c>
      <c r="FO172" s="142">
        <f>[1]playerSkillEffect!FO172</f>
        <v>0</v>
      </c>
      <c r="FP172" s="142">
        <f>[1]playerSkillEffect!FP172</f>
        <v>0</v>
      </c>
      <c r="FQ172" s="142">
        <f>[1]playerSkillEffect!FQ172</f>
        <v>0</v>
      </c>
      <c r="FR172" s="142">
        <f>[1]playerSkillEffect!FR172</f>
        <v>0</v>
      </c>
      <c r="FS172" s="142">
        <f>[1]playerSkillEffect!FS172</f>
        <v>0</v>
      </c>
      <c r="FT172" s="142">
        <f>[1]playerSkillEffect!FT172</f>
        <v>0</v>
      </c>
      <c r="FU172" s="142">
        <f>[1]playerSkillEffect!FU172</f>
        <v>2</v>
      </c>
      <c r="FV172" s="142">
        <f>[1]playerSkillEffect!FV172</f>
        <v>0</v>
      </c>
      <c r="FW172" s="142">
        <f>[1]playerSkillEffect!FW172</f>
        <v>20</v>
      </c>
      <c r="FX172" s="142">
        <f>[1]playerSkillEffect!FX172</f>
        <v>0</v>
      </c>
      <c r="FY172" s="142">
        <f>[1]playerSkillEffect!FY172</f>
        <v>1</v>
      </c>
      <c r="FZ172" s="142">
        <f>[1]playerSkillEffect!FZ172</f>
        <v>0</v>
      </c>
      <c r="GA172" s="142">
        <f>[1]playerSkillEffect!GA172</f>
        <v>0</v>
      </c>
      <c r="GB172" s="142">
        <f>[1]playerSkillEffect!GB172</f>
        <v>0</v>
      </c>
      <c r="GC172" s="142">
        <f>[1]playerSkillEffect!GC172</f>
        <v>0</v>
      </c>
      <c r="GD172" s="142">
        <f>[1]playerSkillEffect!GD172</f>
        <v>0</v>
      </c>
      <c r="GE172" s="142">
        <f>[1]playerSkillEffect!GE172</f>
        <v>0</v>
      </c>
      <c r="GF172" s="142">
        <f>[1]playerSkillEffect!GF172</f>
        <v>0</v>
      </c>
      <c r="GG172" s="142">
        <f>[1]playerSkillEffect!GG172</f>
        <v>0</v>
      </c>
      <c r="GH172" s="142">
        <f>[1]playerSkillEffect!GH172</f>
        <v>0</v>
      </c>
    </row>
    <row r="173" spans="1:190">
      <c r="A173" s="142">
        <f>[1]playerSkillEffect!A173</f>
        <v>40007</v>
      </c>
      <c r="B173" s="142" t="str">
        <f>[1]playerSkillEffect!B173</f>
        <v>流星火雨</v>
      </c>
      <c r="C173" s="142">
        <f>[1]playerSkillEffect!C173</f>
        <v>2</v>
      </c>
      <c r="D173" s="142">
        <f>[1]playerSkillEffect!D173</f>
        <v>0</v>
      </c>
      <c r="E173" s="142">
        <f>[1]playerSkillEffect!E173</f>
        <v>0</v>
      </c>
      <c r="F173" s="142">
        <f>[1]playerSkillEffect!F173</f>
        <v>1</v>
      </c>
      <c r="G173" s="142">
        <f>[1]playerSkillEffect!G173</f>
        <v>1</v>
      </c>
      <c r="H173" s="142">
        <f>[1]playerSkillEffect!H173</f>
        <v>1</v>
      </c>
      <c r="I173" s="142">
        <f>[1]playerSkillEffect!I173</f>
        <v>0</v>
      </c>
      <c r="J173" s="142">
        <f>[1]playerSkillEffect!J173</f>
        <v>0</v>
      </c>
      <c r="K173" s="142">
        <f>[1]playerSkillEffect!K173</f>
        <v>0</v>
      </c>
      <c r="L173" s="142">
        <f>[1]playerSkillEffect!L173</f>
        <v>0</v>
      </c>
      <c r="M173" s="142">
        <f>[1]playerSkillEffect!M173</f>
        <v>0</v>
      </c>
      <c r="N173" s="142" t="str">
        <f>[1]playerSkillEffect!N173</f>
        <v>PLAYERSKILL_505</v>
      </c>
      <c r="O173" s="142" t="str">
        <f>[1]playerSkillEffect!O173</f>
        <v>PLAYERSKILLDES_505</v>
      </c>
      <c r="P173" s="142" t="str">
        <f>[1]playerSkillEffect!P173</f>
        <v>PLAYERSKILLDES2_505</v>
      </c>
      <c r="Q173" s="142" t="str">
        <f>[1]playerSkillEffect!Q173</f>
        <v>PLAYERSKILLDES3_505</v>
      </c>
      <c r="R173" s="142">
        <f>[1]playerSkillEffect!R173</f>
        <v>0</v>
      </c>
      <c r="S173" s="142" t="str">
        <f>[1]playerSkillEffect!S173</f>
        <v>ps_liuxinghuoyu</v>
      </c>
      <c r="T173" s="142">
        <f>[1]playerSkillEffect!T173</f>
        <v>101</v>
      </c>
      <c r="U173" s="142">
        <f>[1]playerSkillEffect!U173</f>
        <v>0</v>
      </c>
      <c r="V173" s="142">
        <f>[1]playerSkillEffect!V173</f>
        <v>0</v>
      </c>
      <c r="W173" s="142">
        <f>[1]playerSkillEffect!W173</f>
        <v>0</v>
      </c>
      <c r="X173" s="142">
        <f>[1]playerSkillEffect!X173</f>
        <v>0</v>
      </c>
      <c r="Y173" s="142">
        <f>[1]playerSkillEffect!Y173</f>
        <v>0</v>
      </c>
      <c r="Z173" s="142">
        <f>[1]playerSkillEffect!Z173</f>
        <v>0</v>
      </c>
      <c r="AA173" s="142">
        <f>[1]playerSkillEffect!AA173</f>
        <v>0</v>
      </c>
      <c r="AB173" s="142">
        <f>[1]playerSkillEffect!AB173</f>
        <v>0</v>
      </c>
      <c r="AC173" s="142">
        <f>[1]playerSkillEffect!AC173</f>
        <v>0</v>
      </c>
      <c r="AD173" s="142">
        <f>[1]playerSkillEffect!AD173</f>
        <v>0</v>
      </c>
      <c r="AE173" s="142">
        <f>[1]playerSkillEffect!AE173</f>
        <v>0</v>
      </c>
      <c r="AF173" s="142">
        <f>[1]playerSkillEffect!AF173</f>
        <v>0</v>
      </c>
      <c r="AG173" s="142">
        <f>[1]playerSkillEffect!AG173</f>
        <v>0</v>
      </c>
      <c r="AH173" s="142">
        <f>[1]playerSkillEffect!AH173</f>
        <v>0</v>
      </c>
      <c r="AI173" s="142">
        <f>[1]playerSkillEffect!AI173</f>
        <v>0</v>
      </c>
      <c r="AJ173" s="142">
        <f>[1]playerSkillEffect!AJ173</f>
        <v>0</v>
      </c>
      <c r="AK173" s="142">
        <f>[1]playerSkillEffect!AK173</f>
        <v>0</v>
      </c>
      <c r="AL173" s="142">
        <f>[1]playerSkillEffect!AL173</f>
        <v>0</v>
      </c>
      <c r="AM173" s="142">
        <f>[1]playerSkillEffect!AM173</f>
        <v>1</v>
      </c>
      <c r="AN173" s="142">
        <f>[1]playerSkillEffect!AN173</f>
        <v>0</v>
      </c>
      <c r="AO173" s="142">
        <f>[1]playerSkillEffect!AO173</f>
        <v>0</v>
      </c>
      <c r="AP173" s="142">
        <f>[1]playerSkillEffect!AP173</f>
        <v>3</v>
      </c>
      <c r="AQ173" s="142">
        <f>[1]playerSkillEffect!AQ173</f>
        <v>5</v>
      </c>
      <c r="AR173" s="142">
        <f>[1]playerSkillEffect!AR173</f>
        <v>0</v>
      </c>
      <c r="AS173" s="142">
        <f>[1]playerSkillEffect!AS173</f>
        <v>0</v>
      </c>
      <c r="AT173" s="142" t="str">
        <f>[1]playerSkillEffect!AT173</f>
        <v>[50000,0]</v>
      </c>
      <c r="AU173" s="142" t="str">
        <f>[1]playerSkillEffect!AU173</f>
        <v>[5000,0]</v>
      </c>
      <c r="AV173" s="142" t="str">
        <f>[1]playerSkillEffect!AV173</f>
        <v>[48,0]</v>
      </c>
      <c r="AW173" s="142">
        <f>[1]playerSkillEffect!AW173</f>
        <v>1</v>
      </c>
      <c r="AX173" s="142">
        <f>[1]playerSkillEffect!AX173</f>
        <v>1</v>
      </c>
      <c r="AY173" s="142">
        <f>[1]playerSkillEffect!AY173</f>
        <v>1</v>
      </c>
      <c r="AZ173" s="142" t="str">
        <f>[1]playerSkillEffect!AZ173</f>
        <v/>
      </c>
      <c r="BA173" s="142">
        <f>[1]playerSkillEffect!BA173</f>
        <v>0</v>
      </c>
      <c r="BB173" s="142">
        <f>[1]playerSkillEffect!BB173</f>
        <v>0</v>
      </c>
      <c r="BC173" s="142">
        <f>[1]playerSkillEffect!BC173</f>
        <v>0</v>
      </c>
      <c r="BD173" s="142" t="str">
        <f>[1]playerSkillEffect!BD173</f>
        <v/>
      </c>
      <c r="BE173" s="142">
        <f>[1]playerSkillEffect!BE173</f>
        <v>140002</v>
      </c>
      <c r="BF173" s="142" t="str">
        <f>[1]playerSkillEffect!BF173</f>
        <v/>
      </c>
      <c r="BG173" s="142" t="str">
        <f>[1]playerSkillEffect!BG173</f>
        <v/>
      </c>
      <c r="BH173" s="142">
        <f>[1]playerSkillEffect!BH173</f>
        <v>100</v>
      </c>
      <c r="BI173" s="142">
        <f>[1]playerSkillEffect!BI173</f>
        <v>0</v>
      </c>
      <c r="BJ173" s="142">
        <f>[1]playerSkillEffect!BJ173</f>
        <v>0</v>
      </c>
      <c r="BK173" s="142">
        <f>[1]playerSkillEffect!BK173</f>
        <v>1</v>
      </c>
      <c r="BL173" s="142">
        <f>[1]playerSkillEffect!BL173</f>
        <v>40</v>
      </c>
      <c r="BM173" s="142">
        <f>[1]playerSkillEffect!BM173</f>
        <v>2</v>
      </c>
      <c r="BN173" s="142">
        <f>[1]playerSkillEffect!BN173</f>
        <v>0</v>
      </c>
      <c r="BO173" s="142">
        <f>[1]playerSkillEffect!BO173</f>
        <v>0</v>
      </c>
      <c r="BP173" s="142" t="str">
        <f>[1]playerSkillEffect!BP173</f>
        <v>[0,0]</v>
      </c>
      <c r="BQ173" s="142">
        <f>[1]playerSkillEffect!BQ173</f>
        <v>2</v>
      </c>
      <c r="BR173" s="142">
        <f>[1]playerSkillEffect!BR173</f>
        <v>0</v>
      </c>
      <c r="BS173" s="142">
        <f>[1]playerSkillEffect!BS173</f>
        <v>0</v>
      </c>
      <c r="BT173" s="142">
        <f>[1]playerSkillEffect!BT173</f>
        <v>0</v>
      </c>
      <c r="BU173" s="142">
        <f>[1]playerSkillEffect!BU173</f>
        <v>0</v>
      </c>
      <c r="BV173" s="142">
        <f>[1]playerSkillEffect!BV173</f>
        <v>0</v>
      </c>
      <c r="BW173" s="142" t="str">
        <f>[1]playerSkillEffect!BW173</f>
        <v/>
      </c>
      <c r="BX173" s="142">
        <f>[1]playerSkillEffect!BX173</f>
        <v>5</v>
      </c>
      <c r="BY173" s="142" t="str">
        <f>[1]playerSkillEffect!BY173</f>
        <v/>
      </c>
      <c r="BZ173" s="142" t="str">
        <f>[1]playerSkillEffect!BZ173</f>
        <v/>
      </c>
      <c r="CA173" s="142">
        <f>[1]playerSkillEffect!CA173</f>
        <v>0</v>
      </c>
      <c r="CB173" s="142" t="str">
        <f>[1]playerSkillEffect!CB173</f>
        <v/>
      </c>
      <c r="CC173" s="142">
        <f>[1]playerSkillEffect!CC173</f>
        <v>0</v>
      </c>
      <c r="CD173" s="142">
        <f>[1]playerSkillEffect!CD173</f>
        <v>0</v>
      </c>
      <c r="CE173" s="142" t="str">
        <f>[1]playerSkillEffect!CE173</f>
        <v/>
      </c>
      <c r="CF173" s="142" t="str">
        <f>[1]playerSkillEffect!CF173</f>
        <v/>
      </c>
      <c r="CG173" s="142" t="str">
        <f>[1]playerSkillEffect!CG173</f>
        <v/>
      </c>
      <c r="CH173" s="142" t="str">
        <f>[1]playerSkillEffect!CH173</f>
        <v/>
      </c>
      <c r="CI173" s="142" t="str">
        <f>[1]playerSkillEffect!CI173</f>
        <v/>
      </c>
      <c r="CJ173" s="142">
        <f>[1]playerSkillEffect!CJ173</f>
        <v>0</v>
      </c>
      <c r="CK173" s="142">
        <f>[1]playerSkillEffect!CK173</f>
        <v>0</v>
      </c>
      <c r="CL173" s="142">
        <f>[1]playerSkillEffect!CL173</f>
        <v>0</v>
      </c>
      <c r="CM173" s="142">
        <f>[1]playerSkillEffect!CM173</f>
        <v>0</v>
      </c>
      <c r="CN173" s="142">
        <f>[1]playerSkillEffect!CN173</f>
        <v>0</v>
      </c>
      <c r="CO173" s="142">
        <f>[1]playerSkillEffect!CO173</f>
        <v>0</v>
      </c>
      <c r="CP173" s="142">
        <f>[1]playerSkillEffect!CP173</f>
        <v>0</v>
      </c>
      <c r="CQ173" s="142">
        <f>[1]playerSkillEffect!CQ173</f>
        <v>0</v>
      </c>
      <c r="CR173" s="142">
        <f>[1]playerSkillEffect!CR173</f>
        <v>0</v>
      </c>
      <c r="CS173" s="142">
        <f>[1]playerSkillEffect!CS173</f>
        <v>0</v>
      </c>
      <c r="CT173" s="142">
        <f>[1]playerSkillEffect!CT173</f>
        <v>0</v>
      </c>
      <c r="CU173" s="142">
        <f>[1]playerSkillEffect!CU173</f>
        <v>0</v>
      </c>
      <c r="CV173" s="142">
        <f>[1]playerSkillEffect!CV173</f>
        <v>0</v>
      </c>
      <c r="CW173" s="142">
        <f>[1]playerSkillEffect!CW173</f>
        <v>5</v>
      </c>
      <c r="CX173" s="142">
        <f>[1]playerSkillEffect!CX173</f>
        <v>0</v>
      </c>
      <c r="CY173" s="142">
        <f>[1]playerSkillEffect!CY173</f>
        <v>4</v>
      </c>
      <c r="CZ173" s="142">
        <f>[1]playerSkillEffect!CZ173</f>
        <v>0</v>
      </c>
      <c r="DA173" s="142">
        <f>[1]playerSkillEffect!DA173</f>
        <v>0</v>
      </c>
      <c r="DB173" s="142">
        <f>[1]playerSkillEffect!DB173</f>
        <v>0</v>
      </c>
      <c r="DC173" s="142">
        <f>[1]playerSkillEffect!DC173</f>
        <v>0</v>
      </c>
      <c r="DD173" s="142">
        <f>[1]playerSkillEffect!DD173</f>
        <v>0</v>
      </c>
      <c r="DE173" s="142">
        <f>[1]playerSkillEffect!DE173</f>
        <v>0</v>
      </c>
      <c r="DF173" s="142">
        <f>[1]playerSkillEffect!DF173</f>
        <v>0</v>
      </c>
      <c r="DG173" s="142">
        <f>[1]playerSkillEffect!DG173</f>
        <v>0</v>
      </c>
      <c r="DH173" s="142">
        <f>[1]playerSkillEffect!DH173</f>
        <v>0</v>
      </c>
      <c r="DI173" s="142">
        <f>[1]playerSkillEffect!DI173</f>
        <v>0</v>
      </c>
      <c r="DJ173" s="142">
        <f>[1]playerSkillEffect!DJ173</f>
        <v>0</v>
      </c>
      <c r="DK173" s="142">
        <f>[1]playerSkillEffect!DK173</f>
        <v>0</v>
      </c>
      <c r="DL173" s="142">
        <f>[1]playerSkillEffect!DL173</f>
        <v>0</v>
      </c>
      <c r="DM173" s="142">
        <f>[1]playerSkillEffect!DM173</f>
        <v>0</v>
      </c>
      <c r="DN173" s="142">
        <f>[1]playerSkillEffect!DN173</f>
        <v>0</v>
      </c>
      <c r="DO173" s="142">
        <f>[1]playerSkillEffect!DO173</f>
        <v>0</v>
      </c>
      <c r="DP173" s="142">
        <f>[1]playerSkillEffect!DP173</f>
        <v>0</v>
      </c>
      <c r="DQ173" s="142">
        <f>[1]playerSkillEffect!DQ173</f>
        <v>0</v>
      </c>
      <c r="DR173" s="142">
        <f>[1]playerSkillEffect!DR173</f>
        <v>0</v>
      </c>
      <c r="DS173" s="142">
        <f>[1]playerSkillEffect!DS173</f>
        <v>0</v>
      </c>
      <c r="DT173" s="142">
        <f>[1]playerSkillEffect!DT173</f>
        <v>0</v>
      </c>
      <c r="DU173" s="142">
        <f>[1]playerSkillEffect!DU173</f>
        <v>0</v>
      </c>
      <c r="DV173" s="142">
        <f>[1]playerSkillEffect!DV173</f>
        <v>0</v>
      </c>
      <c r="DW173" s="142">
        <f>[1]playerSkillEffect!DW173</f>
        <v>0</v>
      </c>
      <c r="DX173" s="142">
        <f>[1]playerSkillEffect!DX173</f>
        <v>0</v>
      </c>
      <c r="DY173" s="142">
        <f>[1]playerSkillEffect!DY173</f>
        <v>0</v>
      </c>
      <c r="DZ173" s="142">
        <f>[1]playerSkillEffect!DZ173</f>
        <v>0</v>
      </c>
      <c r="EA173" s="142">
        <f>[1]playerSkillEffect!EA173</f>
        <v>0</v>
      </c>
      <c r="EB173" s="142">
        <f>[1]playerSkillEffect!EB173</f>
        <v>0</v>
      </c>
      <c r="EC173" s="142">
        <f>[1]playerSkillEffect!EC173</f>
        <v>0</v>
      </c>
      <c r="ED173" s="142">
        <f>[1]playerSkillEffect!ED173</f>
        <v>0</v>
      </c>
      <c r="EE173" s="142">
        <f>[1]playerSkillEffect!EE173</f>
        <v>0</v>
      </c>
      <c r="EF173" s="142">
        <f>[1]playerSkillEffect!EF173</f>
        <v>0</v>
      </c>
      <c r="EG173" s="142">
        <f>[1]playerSkillEffect!EG173</f>
        <v>0</v>
      </c>
      <c r="EH173" s="142">
        <f>[1]playerSkillEffect!EH173</f>
        <v>0</v>
      </c>
      <c r="EI173" s="142">
        <f>[1]playerSkillEffect!EI173</f>
        <v>0</v>
      </c>
      <c r="EJ173" s="142">
        <f>[1]playerSkillEffect!EJ173</f>
        <v>0</v>
      </c>
      <c r="EK173" s="142">
        <f>[1]playerSkillEffect!EK173</f>
        <v>0</v>
      </c>
      <c r="EL173" s="142">
        <f>[1]playerSkillEffect!EL173</f>
        <v>0</v>
      </c>
      <c r="EM173" s="142">
        <f>[1]playerSkillEffect!EM173</f>
        <v>0</v>
      </c>
      <c r="EN173" s="142">
        <f>[1]playerSkillEffect!EN173</f>
        <v>0</v>
      </c>
      <c r="EO173" s="142">
        <f>[1]playerSkillEffect!EO173</f>
        <v>0</v>
      </c>
      <c r="EP173" s="142">
        <f>[1]playerSkillEffect!EP173</f>
        <v>0</v>
      </c>
      <c r="EQ173" s="142">
        <f>[1]playerSkillEffect!EQ173</f>
        <v>0</v>
      </c>
      <c r="ER173" s="142">
        <f>[1]playerSkillEffect!ER173</f>
        <v>0</v>
      </c>
      <c r="ES173" s="142">
        <f>[1]playerSkillEffect!ES173</f>
        <v>0</v>
      </c>
      <c r="ET173" s="142">
        <f>[1]playerSkillEffect!ET173</f>
        <v>0</v>
      </c>
      <c r="EU173" s="142">
        <f>[1]playerSkillEffect!EU173</f>
        <v>0</v>
      </c>
      <c r="EV173" s="142">
        <f>[1]playerSkillEffect!EV173</f>
        <v>0</v>
      </c>
      <c r="EW173" s="142">
        <f>[1]playerSkillEffect!EW173</f>
        <v>5</v>
      </c>
      <c r="EX173" s="142">
        <f>[1]playerSkillEffect!EX173</f>
        <v>0</v>
      </c>
      <c r="EY173" s="142">
        <f>[1]playerSkillEffect!EY173</f>
        <v>0</v>
      </c>
      <c r="EZ173" s="142">
        <f>[1]playerSkillEffect!EZ173</f>
        <v>101</v>
      </c>
      <c r="FA173" s="142">
        <f>[1]playerSkillEffect!FA173</f>
        <v>0</v>
      </c>
      <c r="FB173" s="142">
        <f>[1]playerSkillEffect!FB173</f>
        <v>0</v>
      </c>
      <c r="FC173" s="142">
        <f>[1]playerSkillEffect!FC173</f>
        <v>0</v>
      </c>
      <c r="FD173" s="142">
        <f>[1]playerSkillEffect!FD173</f>
        <v>0</v>
      </c>
      <c r="FE173" s="142">
        <f>[1]playerSkillEffect!FE173</f>
        <v>0</v>
      </c>
      <c r="FF173" s="142">
        <f>[1]playerSkillEffect!FF173</f>
        <v>0</v>
      </c>
      <c r="FG173" s="142">
        <f>[1]playerSkillEffect!FG173</f>
        <v>2</v>
      </c>
      <c r="FH173" s="142">
        <f>[1]playerSkillEffect!FH173</f>
        <v>0</v>
      </c>
      <c r="FI173" s="142">
        <f>[1]playerSkillEffect!FI173</f>
        <v>20</v>
      </c>
      <c r="FJ173" s="142">
        <f>[1]playerSkillEffect!FJ173</f>
        <v>5</v>
      </c>
      <c r="FK173" s="142">
        <f>[1]playerSkillEffect!FK173</f>
        <v>0</v>
      </c>
      <c r="FL173" s="142">
        <f>[1]playerSkillEffect!FL173</f>
        <v>0</v>
      </c>
      <c r="FM173" s="142">
        <f>[1]playerSkillEffect!FM173</f>
        <v>101</v>
      </c>
      <c r="FN173" s="142">
        <f>[1]playerSkillEffect!FN173</f>
        <v>0</v>
      </c>
      <c r="FO173" s="142">
        <f>[1]playerSkillEffect!FO173</f>
        <v>0</v>
      </c>
      <c r="FP173" s="142">
        <f>[1]playerSkillEffect!FP173</f>
        <v>0</v>
      </c>
      <c r="FQ173" s="142">
        <f>[1]playerSkillEffect!FQ173</f>
        <v>0</v>
      </c>
      <c r="FR173" s="142">
        <f>[1]playerSkillEffect!FR173</f>
        <v>0</v>
      </c>
      <c r="FS173" s="142">
        <f>[1]playerSkillEffect!FS173</f>
        <v>0</v>
      </c>
      <c r="FT173" s="142">
        <f>[1]playerSkillEffect!FT173</f>
        <v>0</v>
      </c>
      <c r="FU173" s="142">
        <f>[1]playerSkillEffect!FU173</f>
        <v>2</v>
      </c>
      <c r="FV173" s="142">
        <f>[1]playerSkillEffect!FV173</f>
        <v>0</v>
      </c>
      <c r="FW173" s="142">
        <f>[1]playerSkillEffect!FW173</f>
        <v>20</v>
      </c>
      <c r="FX173" s="142">
        <f>[1]playerSkillEffect!FX173</f>
        <v>0</v>
      </c>
      <c r="FY173" s="142">
        <f>[1]playerSkillEffect!FY173</f>
        <v>1</v>
      </c>
      <c r="FZ173" s="142">
        <f>[1]playerSkillEffect!FZ173</f>
        <v>0</v>
      </c>
      <c r="GA173" s="142">
        <f>[1]playerSkillEffect!GA173</f>
        <v>0</v>
      </c>
      <c r="GB173" s="142">
        <f>[1]playerSkillEffect!GB173</f>
        <v>0</v>
      </c>
      <c r="GC173" s="142">
        <f>[1]playerSkillEffect!GC173</f>
        <v>0</v>
      </c>
      <c r="GD173" s="142">
        <f>[1]playerSkillEffect!GD173</f>
        <v>0</v>
      </c>
      <c r="GE173" s="142">
        <f>[1]playerSkillEffect!GE173</f>
        <v>0</v>
      </c>
      <c r="GF173" s="142">
        <f>[1]playerSkillEffect!GF173</f>
        <v>0</v>
      </c>
      <c r="GG173" s="142">
        <f>[1]playerSkillEffect!GG173</f>
        <v>0</v>
      </c>
      <c r="GH173" s="142">
        <f>[1]playerSkillEffect!GH173</f>
        <v>0</v>
      </c>
    </row>
    <row r="174" spans="1:190">
      <c r="A174" s="142">
        <f>[1]playerSkillEffect!A174</f>
        <v>40008</v>
      </c>
      <c r="B174" s="142" t="str">
        <f>[1]playerSkillEffect!B174</f>
        <v>连珠火球</v>
      </c>
      <c r="C174" s="142">
        <f>[1]playerSkillEffect!C174</f>
        <v>2</v>
      </c>
      <c r="D174" s="142">
        <f>[1]playerSkillEffect!D174</f>
        <v>0</v>
      </c>
      <c r="E174" s="142">
        <f>[1]playerSkillEffect!E174</f>
        <v>0</v>
      </c>
      <c r="F174" s="142">
        <f>[1]playerSkillEffect!F174</f>
        <v>1</v>
      </c>
      <c r="G174" s="142">
        <f>[1]playerSkillEffect!G174</f>
        <v>1</v>
      </c>
      <c r="H174" s="142">
        <f>[1]playerSkillEffect!H174</f>
        <v>1</v>
      </c>
      <c r="I174" s="142">
        <f>[1]playerSkillEffect!I174</f>
        <v>0</v>
      </c>
      <c r="J174" s="142">
        <f>[1]playerSkillEffect!J174</f>
        <v>0</v>
      </c>
      <c r="K174" s="142">
        <f>[1]playerSkillEffect!K174</f>
        <v>0</v>
      </c>
      <c r="L174" s="142">
        <f>[1]playerSkillEffect!L174</f>
        <v>0</v>
      </c>
      <c r="M174" s="142">
        <f>[1]playerSkillEffect!M174</f>
        <v>0</v>
      </c>
      <c r="N174" s="142" t="str">
        <f>[1]playerSkillEffect!N174</f>
        <v>PLAYERSKILL_205</v>
      </c>
      <c r="O174" s="142" t="str">
        <f>[1]playerSkillEffect!O174</f>
        <v>PLAYERSKILLDES_205</v>
      </c>
      <c r="P174" s="142" t="str">
        <f>[1]playerSkillEffect!P174</f>
        <v>PLAYERSKILLDES2_205</v>
      </c>
      <c r="Q174" s="142" t="str">
        <f>[1]playerSkillEffect!Q174</f>
        <v>PLAYERSKILLDES3_205</v>
      </c>
      <c r="R174" s="142">
        <f>[1]playerSkillEffect!R174</f>
        <v>0</v>
      </c>
      <c r="S174" s="142" t="str">
        <f>[1]playerSkillEffect!S174</f>
        <v>ps_lianzhuhuoqiu</v>
      </c>
      <c r="T174" s="142">
        <f>[1]playerSkillEffect!T174</f>
        <v>101</v>
      </c>
      <c r="U174" s="142">
        <f>[1]playerSkillEffect!U174</f>
        <v>0</v>
      </c>
      <c r="V174" s="142">
        <f>[1]playerSkillEffect!V174</f>
        <v>0</v>
      </c>
      <c r="W174" s="142">
        <f>[1]playerSkillEffect!W174</f>
        <v>0</v>
      </c>
      <c r="X174" s="142">
        <f>[1]playerSkillEffect!X174</f>
        <v>0</v>
      </c>
      <c r="Y174" s="142">
        <f>[1]playerSkillEffect!Y174</f>
        <v>0</v>
      </c>
      <c r="Z174" s="142">
        <f>[1]playerSkillEffect!Z174</f>
        <v>0</v>
      </c>
      <c r="AA174" s="142">
        <f>[1]playerSkillEffect!AA174</f>
        <v>0</v>
      </c>
      <c r="AB174" s="142">
        <f>[1]playerSkillEffect!AB174</f>
        <v>0</v>
      </c>
      <c r="AC174" s="142">
        <f>[1]playerSkillEffect!AC174</f>
        <v>0</v>
      </c>
      <c r="AD174" s="142" t="str">
        <f>[1]playerSkillEffect!AD174</f>
        <v>lianzhuhuoqiu_lianzhuhuoqiu</v>
      </c>
      <c r="AE174" s="142">
        <f>[1]playerSkillEffect!AE174</f>
        <v>0</v>
      </c>
      <c r="AF174" s="142">
        <f>[1]playerSkillEffect!AF174</f>
        <v>0</v>
      </c>
      <c r="AG174" s="142">
        <f>[1]playerSkillEffect!AG174</f>
        <v>0</v>
      </c>
      <c r="AH174" s="142">
        <f>[1]playerSkillEffect!AH174</f>
        <v>0</v>
      </c>
      <c r="AI174" s="142">
        <f>[1]playerSkillEffect!AI174</f>
        <v>0</v>
      </c>
      <c r="AJ174" s="142">
        <f>[1]playerSkillEffect!AJ174</f>
        <v>0</v>
      </c>
      <c r="AK174" s="142">
        <f>[1]playerSkillEffect!AK174</f>
        <v>0</v>
      </c>
      <c r="AL174" s="142">
        <f>[1]playerSkillEffect!AL174</f>
        <v>0</v>
      </c>
      <c r="AM174" s="142">
        <f>[1]playerSkillEffect!AM174</f>
        <v>1</v>
      </c>
      <c r="AN174" s="142">
        <f>[1]playerSkillEffect!AN174</f>
        <v>0</v>
      </c>
      <c r="AO174" s="142">
        <f>[1]playerSkillEffect!AO174</f>
        <v>0</v>
      </c>
      <c r="AP174" s="142">
        <f>[1]playerSkillEffect!AP174</f>
        <v>3</v>
      </c>
      <c r="AQ174" s="142">
        <f>[1]playerSkillEffect!AQ174</f>
        <v>2</v>
      </c>
      <c r="AR174" s="142">
        <f>[1]playerSkillEffect!AR174</f>
        <v>0</v>
      </c>
      <c r="AS174" s="142">
        <f>[1]playerSkillEffect!AS174</f>
        <v>0</v>
      </c>
      <c r="AT174" s="142" t="str">
        <f>[1]playerSkillEffect!AT174</f>
        <v>[13000,0]</v>
      </c>
      <c r="AU174" s="142" t="str">
        <f>[1]playerSkillEffect!AU174</f>
        <v>[32000,0]</v>
      </c>
      <c r="AV174" s="142" t="str">
        <f>[1]playerSkillEffect!AV174</f>
        <v>[48,0]</v>
      </c>
      <c r="AW174" s="142">
        <f>[1]playerSkillEffect!AW174</f>
        <v>1</v>
      </c>
      <c r="AX174" s="142">
        <f>[1]playerSkillEffect!AX174</f>
        <v>3</v>
      </c>
      <c r="AY174" s="142">
        <f>[1]playerSkillEffect!AY174</f>
        <v>1</v>
      </c>
      <c r="AZ174" s="142" t="str">
        <f>[1]playerSkillEffect!AZ174</f>
        <v/>
      </c>
      <c r="BA174" s="142">
        <f>[1]playerSkillEffect!BA174</f>
        <v>0</v>
      </c>
      <c r="BB174" s="142">
        <f>[1]playerSkillEffect!BB174</f>
        <v>10</v>
      </c>
      <c r="BC174" s="142">
        <f>[1]playerSkillEffect!BC174</f>
        <v>0</v>
      </c>
      <c r="BD174" s="142">
        <f>[1]playerSkillEffect!BD174</f>
        <v>350</v>
      </c>
      <c r="BE174" s="142" t="str">
        <f>[1]playerSkillEffect!BE174</f>
        <v/>
      </c>
      <c r="BF174" s="142" t="str">
        <f>[1]playerSkillEffect!BF174</f>
        <v/>
      </c>
      <c r="BG174" s="142" t="str">
        <f>[1]playerSkillEffect!BG174</f>
        <v/>
      </c>
      <c r="BH174" s="142">
        <f>[1]playerSkillEffect!BH174</f>
        <v>100</v>
      </c>
      <c r="BI174" s="142">
        <f>[1]playerSkillEffect!BI174</f>
        <v>0</v>
      </c>
      <c r="BJ174" s="142">
        <f>[1]playerSkillEffect!BJ174</f>
        <v>0</v>
      </c>
      <c r="BK174" s="142">
        <f>[1]playerSkillEffect!BK174</f>
        <v>1</v>
      </c>
      <c r="BL174" s="142">
        <f>[1]playerSkillEffect!BL174</f>
        <v>45</v>
      </c>
      <c r="BM174" s="142">
        <f>[1]playerSkillEffect!BM174</f>
        <v>9</v>
      </c>
      <c r="BN174" s="142">
        <f>[1]playerSkillEffect!BN174</f>
        <v>5</v>
      </c>
      <c r="BO174" s="142">
        <f>[1]playerSkillEffect!BO174</f>
        <v>0</v>
      </c>
      <c r="BP174" s="142" t="str">
        <f>[1]playerSkillEffect!BP174</f>
        <v>[0,0]</v>
      </c>
      <c r="BQ174" s="142">
        <f>[1]playerSkillEffect!BQ174</f>
        <v>2</v>
      </c>
      <c r="BR174" s="142">
        <f>[1]playerSkillEffect!BR174</f>
        <v>0</v>
      </c>
      <c r="BS174" s="142" t="str">
        <f>[1]playerSkillEffect!BS174</f>
        <v/>
      </c>
      <c r="BT174" s="142">
        <f>[1]playerSkillEffect!BT174</f>
        <v>0</v>
      </c>
      <c r="BU174" s="142" t="str">
        <f>[1]playerSkillEffect!BU174</f>
        <v>[20000,0]</v>
      </c>
      <c r="BV174" s="142">
        <f>[1]playerSkillEffect!BV174</f>
        <v>0</v>
      </c>
      <c r="BW174" s="142" t="str">
        <f>[1]playerSkillEffect!BW174</f>
        <v/>
      </c>
      <c r="BX174" s="142">
        <f>[1]playerSkillEffect!BX174</f>
        <v>2</v>
      </c>
      <c r="BY174" s="142" t="str">
        <f>[1]playerSkillEffect!BY174</f>
        <v/>
      </c>
      <c r="BZ174" s="142" t="str">
        <f>[1]playerSkillEffect!BZ174</f>
        <v/>
      </c>
      <c r="CA174" s="142" t="str">
        <f>[1]playerSkillEffect!CA174</f>
        <v/>
      </c>
      <c r="CB174" s="142" t="str">
        <f>[1]playerSkillEffect!CB174</f>
        <v/>
      </c>
      <c r="CC174" s="142">
        <f>[1]playerSkillEffect!CC174</f>
        <v>0</v>
      </c>
      <c r="CD174" s="142">
        <f>[1]playerSkillEffect!CD174</f>
        <v>0</v>
      </c>
      <c r="CE174" s="142" t="str">
        <f>[1]playerSkillEffect!CE174</f>
        <v/>
      </c>
      <c r="CF174" s="142" t="str">
        <f>[1]playerSkillEffect!CF174</f>
        <v/>
      </c>
      <c r="CG174" s="142" t="str">
        <f>[1]playerSkillEffect!CG174</f>
        <v/>
      </c>
      <c r="CH174" s="142" t="str">
        <f>[1]playerSkillEffect!CH174</f>
        <v/>
      </c>
      <c r="CI174" s="142" t="str">
        <f>[1]playerSkillEffect!CI174</f>
        <v/>
      </c>
      <c r="CJ174" s="142">
        <f>[1]playerSkillEffect!CJ174</f>
        <v>0</v>
      </c>
      <c r="CK174" s="142">
        <f>[1]playerSkillEffect!CK174</f>
        <v>0</v>
      </c>
      <c r="CL174" s="142">
        <f>[1]playerSkillEffect!CL174</f>
        <v>0</v>
      </c>
      <c r="CM174" s="142">
        <f>[1]playerSkillEffect!CM174</f>
        <v>0</v>
      </c>
      <c r="CN174" s="142">
        <f>[1]playerSkillEffect!CN174</f>
        <v>0</v>
      </c>
      <c r="CO174" s="142">
        <f>[1]playerSkillEffect!CO174</f>
        <v>0</v>
      </c>
      <c r="CP174" s="142">
        <f>[1]playerSkillEffect!CP174</f>
        <v>0</v>
      </c>
      <c r="CQ174" s="142">
        <f>[1]playerSkillEffect!CQ174</f>
        <v>0</v>
      </c>
      <c r="CR174" s="142">
        <f>[1]playerSkillEffect!CR174</f>
        <v>0</v>
      </c>
      <c r="CS174" s="142">
        <f>[1]playerSkillEffect!CS174</f>
        <v>0</v>
      </c>
      <c r="CT174" s="142">
        <f>[1]playerSkillEffect!CT174</f>
        <v>0</v>
      </c>
      <c r="CU174" s="142">
        <f>[1]playerSkillEffect!CU174</f>
        <v>0</v>
      </c>
      <c r="CV174" s="142">
        <f>[1]playerSkillEffect!CV174</f>
        <v>0</v>
      </c>
      <c r="CW174" s="142">
        <f>[1]playerSkillEffect!CW174</f>
        <v>2</v>
      </c>
      <c r="CX174" s="142">
        <f>[1]playerSkillEffect!CX174</f>
        <v>2</v>
      </c>
      <c r="CY174" s="142">
        <f>[1]playerSkillEffect!CY174</f>
        <v>4</v>
      </c>
      <c r="CZ174" s="142">
        <f>[1]playerSkillEffect!CZ174</f>
        <v>0</v>
      </c>
      <c r="DA174" s="142">
        <f>[1]playerSkillEffect!DA174</f>
        <v>0</v>
      </c>
      <c r="DB174" s="142">
        <f>[1]playerSkillEffect!DB174</f>
        <v>0</v>
      </c>
      <c r="DC174" s="142">
        <f>[1]playerSkillEffect!DC174</f>
        <v>0</v>
      </c>
      <c r="DD174" s="142">
        <f>[1]playerSkillEffect!DD174</f>
        <v>0</v>
      </c>
      <c r="DE174" s="142">
        <f>[1]playerSkillEffect!DE174</f>
        <v>0</v>
      </c>
      <c r="DF174" s="142">
        <f>[1]playerSkillEffect!DF174</f>
        <v>0</v>
      </c>
      <c r="DG174" s="142">
        <f>[1]playerSkillEffect!DG174</f>
        <v>0</v>
      </c>
      <c r="DH174" s="142">
        <f>[1]playerSkillEffect!DH174</f>
        <v>0</v>
      </c>
      <c r="DI174" s="142">
        <f>[1]playerSkillEffect!DI174</f>
        <v>45</v>
      </c>
      <c r="DJ174" s="142">
        <f>[1]playerSkillEffect!DJ174</f>
        <v>0</v>
      </c>
      <c r="DK174" s="142">
        <f>[1]playerSkillEffect!DK174</f>
        <v>5</v>
      </c>
      <c r="DL174" s="142">
        <f>[1]playerSkillEffect!DL174</f>
        <v>0</v>
      </c>
      <c r="DM174" s="142">
        <f>[1]playerSkillEffect!DM174</f>
        <v>0</v>
      </c>
      <c r="DN174" s="142">
        <f>[1]playerSkillEffect!DN174</f>
        <v>0</v>
      </c>
      <c r="DO174" s="142">
        <f>[1]playerSkillEffect!DO174</f>
        <v>0</v>
      </c>
      <c r="DP174" s="142">
        <f>[1]playerSkillEffect!DP174</f>
        <v>0</v>
      </c>
      <c r="DQ174" s="142">
        <f>[1]playerSkillEffect!DQ174</f>
        <v>0</v>
      </c>
      <c r="DR174" s="142">
        <f>[1]playerSkillEffect!DR174</f>
        <v>0</v>
      </c>
      <c r="DS174" s="142">
        <f>[1]playerSkillEffect!DS174</f>
        <v>0</v>
      </c>
      <c r="DT174" s="142">
        <f>[1]playerSkillEffect!DT174</f>
        <v>0</v>
      </c>
      <c r="DU174" s="142">
        <f>[1]playerSkillEffect!DU174</f>
        <v>0</v>
      </c>
      <c r="DV174" s="142">
        <f>[1]playerSkillEffect!DV174</f>
        <v>0</v>
      </c>
      <c r="DW174" s="142">
        <f>[1]playerSkillEffect!DW174</f>
        <v>0</v>
      </c>
      <c r="DX174" s="142">
        <f>[1]playerSkillEffect!DX174</f>
        <v>0</v>
      </c>
      <c r="DY174" s="142">
        <f>[1]playerSkillEffect!DY174</f>
        <v>0</v>
      </c>
      <c r="DZ174" s="142">
        <f>[1]playerSkillEffect!DZ174</f>
        <v>0</v>
      </c>
      <c r="EA174" s="142">
        <f>[1]playerSkillEffect!EA174</f>
        <v>0</v>
      </c>
      <c r="EB174" s="142">
        <f>[1]playerSkillEffect!EB174</f>
        <v>0</v>
      </c>
      <c r="EC174" s="142">
        <f>[1]playerSkillEffect!EC174</f>
        <v>0</v>
      </c>
      <c r="ED174" s="142">
        <f>[1]playerSkillEffect!ED174</f>
        <v>0</v>
      </c>
      <c r="EE174" s="142">
        <f>[1]playerSkillEffect!EE174</f>
        <v>0</v>
      </c>
      <c r="EF174" s="142">
        <f>[1]playerSkillEffect!EF174</f>
        <v>0</v>
      </c>
      <c r="EG174" s="142">
        <f>[1]playerSkillEffect!EG174</f>
        <v>0</v>
      </c>
      <c r="EH174" s="142">
        <f>[1]playerSkillEffect!EH174</f>
        <v>0</v>
      </c>
      <c r="EI174" s="142">
        <f>[1]playerSkillEffect!EI174</f>
        <v>0</v>
      </c>
      <c r="EJ174" s="142">
        <f>[1]playerSkillEffect!EJ174</f>
        <v>0</v>
      </c>
      <c r="EK174" s="142">
        <f>[1]playerSkillEffect!EK174</f>
        <v>0</v>
      </c>
      <c r="EL174" s="142">
        <f>[1]playerSkillEffect!EL174</f>
        <v>0</v>
      </c>
      <c r="EM174" s="142">
        <f>[1]playerSkillEffect!EM174</f>
        <v>0</v>
      </c>
      <c r="EN174" s="142">
        <f>[1]playerSkillEffect!EN174</f>
        <v>0</v>
      </c>
      <c r="EO174" s="142">
        <f>[1]playerSkillEffect!EO174</f>
        <v>0</v>
      </c>
      <c r="EP174" s="142">
        <f>[1]playerSkillEffect!EP174</f>
        <v>0</v>
      </c>
      <c r="EQ174" s="142">
        <f>[1]playerSkillEffect!EQ174</f>
        <v>0</v>
      </c>
      <c r="ER174" s="142">
        <f>[1]playerSkillEffect!ER174</f>
        <v>0</v>
      </c>
      <c r="ES174" s="142">
        <f>[1]playerSkillEffect!ES174</f>
        <v>0</v>
      </c>
      <c r="ET174" s="142">
        <f>[1]playerSkillEffect!ET174</f>
        <v>0</v>
      </c>
      <c r="EU174" s="142">
        <f>[1]playerSkillEffect!EU174</f>
        <v>0</v>
      </c>
      <c r="EV174" s="142">
        <f>[1]playerSkillEffect!EV174</f>
        <v>0</v>
      </c>
      <c r="EW174" s="142">
        <f>[1]playerSkillEffect!EW174</f>
        <v>1</v>
      </c>
      <c r="EX174" s="142">
        <f>[1]playerSkillEffect!EX174</f>
        <v>0</v>
      </c>
      <c r="EY174" s="142">
        <f>[1]playerSkillEffect!EY174</f>
        <v>0</v>
      </c>
      <c r="EZ174" s="142">
        <f>[1]playerSkillEffect!EZ174</f>
        <v>101</v>
      </c>
      <c r="FA174" s="142">
        <f>[1]playerSkillEffect!FA174</f>
        <v>0</v>
      </c>
      <c r="FB174" s="142">
        <f>[1]playerSkillEffect!FB174</f>
        <v>0</v>
      </c>
      <c r="FC174" s="142">
        <f>[1]playerSkillEffect!FC174</f>
        <v>0</v>
      </c>
      <c r="FD174" s="142">
        <f>[1]playerSkillEffect!FD174</f>
        <v>0</v>
      </c>
      <c r="FE174" s="142">
        <f>[1]playerSkillEffect!FE174</f>
        <v>0</v>
      </c>
      <c r="FF174" s="142">
        <f>[1]playerSkillEffect!FF174</f>
        <v>0</v>
      </c>
      <c r="FG174" s="142">
        <f>[1]playerSkillEffect!FG174</f>
        <v>2</v>
      </c>
      <c r="FH174" s="142">
        <f>[1]playerSkillEffect!FH174</f>
        <v>2</v>
      </c>
      <c r="FI174" s="142">
        <f>[1]playerSkillEffect!FI174</f>
        <v>20</v>
      </c>
      <c r="FJ174" s="142">
        <f>[1]playerSkillEffect!FJ174</f>
        <v>1</v>
      </c>
      <c r="FK174" s="142">
        <f>[1]playerSkillEffect!FK174</f>
        <v>0</v>
      </c>
      <c r="FL174" s="142">
        <f>[1]playerSkillEffect!FL174</f>
        <v>0</v>
      </c>
      <c r="FM174" s="142">
        <f>[1]playerSkillEffect!FM174</f>
        <v>101</v>
      </c>
      <c r="FN174" s="142">
        <f>[1]playerSkillEffect!FN174</f>
        <v>0</v>
      </c>
      <c r="FO174" s="142">
        <f>[1]playerSkillEffect!FO174</f>
        <v>0</v>
      </c>
      <c r="FP174" s="142">
        <f>[1]playerSkillEffect!FP174</f>
        <v>0</v>
      </c>
      <c r="FQ174" s="142">
        <f>[1]playerSkillEffect!FQ174</f>
        <v>0</v>
      </c>
      <c r="FR174" s="142">
        <f>[1]playerSkillEffect!FR174</f>
        <v>0</v>
      </c>
      <c r="FS174" s="142">
        <f>[1]playerSkillEffect!FS174</f>
        <v>0</v>
      </c>
      <c r="FT174" s="142">
        <f>[1]playerSkillEffect!FT174</f>
        <v>0</v>
      </c>
      <c r="FU174" s="142">
        <f>[1]playerSkillEffect!FU174</f>
        <v>2</v>
      </c>
      <c r="FV174" s="142">
        <f>[1]playerSkillEffect!FV174</f>
        <v>2</v>
      </c>
      <c r="FW174" s="142">
        <f>[1]playerSkillEffect!FW174</f>
        <v>20</v>
      </c>
      <c r="FX174" s="142">
        <f>[1]playerSkillEffect!FX174</f>
        <v>0</v>
      </c>
      <c r="FY174" s="142">
        <f>[1]playerSkillEffect!FY174</f>
        <v>1</v>
      </c>
      <c r="FZ174" s="142">
        <f>[1]playerSkillEffect!FZ174</f>
        <v>0</v>
      </c>
      <c r="GA174" s="142">
        <f>[1]playerSkillEffect!GA174</f>
        <v>0</v>
      </c>
      <c r="GB174" s="142">
        <f>[1]playerSkillEffect!GB174</f>
        <v>0</v>
      </c>
      <c r="GC174" s="142">
        <f>[1]playerSkillEffect!GC174</f>
        <v>0</v>
      </c>
      <c r="GD174" s="142">
        <f>[1]playerSkillEffect!GD174</f>
        <v>0</v>
      </c>
      <c r="GE174" s="142">
        <f>[1]playerSkillEffect!GE174</f>
        <v>0</v>
      </c>
      <c r="GF174" s="142">
        <f>[1]playerSkillEffect!GF174</f>
        <v>0</v>
      </c>
      <c r="GG174" s="142">
        <f>[1]playerSkillEffect!GG174</f>
        <v>0</v>
      </c>
      <c r="GH174" s="142">
        <f>[1]playerSkillEffect!GH174</f>
        <v>0</v>
      </c>
    </row>
    <row r="175" spans="1:190">
      <c r="A175" s="142">
        <f>[1]playerSkillEffect!A175</f>
        <v>40009</v>
      </c>
      <c r="B175" s="142" t="str">
        <f>[1]playerSkillEffect!B175</f>
        <v>末日审判</v>
      </c>
      <c r="C175" s="142">
        <f>[1]playerSkillEffect!C175</f>
        <v>2</v>
      </c>
      <c r="D175" s="142">
        <f>[1]playerSkillEffect!D175</f>
        <v>0</v>
      </c>
      <c r="E175" s="142">
        <f>[1]playerSkillEffect!E175</f>
        <v>0</v>
      </c>
      <c r="F175" s="142">
        <f>[1]playerSkillEffect!F175</f>
        <v>1</v>
      </c>
      <c r="G175" s="142">
        <f>[1]playerSkillEffect!G175</f>
        <v>1</v>
      </c>
      <c r="H175" s="142">
        <f>[1]playerSkillEffect!H175</f>
        <v>1</v>
      </c>
      <c r="I175" s="142">
        <f>[1]playerSkillEffect!I175</f>
        <v>0</v>
      </c>
      <c r="J175" s="142">
        <f>[1]playerSkillEffect!J175</f>
        <v>0</v>
      </c>
      <c r="K175" s="142">
        <f>[1]playerSkillEffect!K175</f>
        <v>0</v>
      </c>
      <c r="L175" s="142">
        <f>[1]playerSkillEffect!L175</f>
        <v>0</v>
      </c>
      <c r="M175" s="142">
        <f>[1]playerSkillEffect!M175</f>
        <v>0</v>
      </c>
      <c r="N175" s="142" t="str">
        <f>[1]playerSkillEffect!N175</f>
        <v>PLAYERSKILL_209</v>
      </c>
      <c r="O175" s="142" t="str">
        <f>[1]playerSkillEffect!O175</f>
        <v>PLAYERSKILLDES_209</v>
      </c>
      <c r="P175" s="142" t="str">
        <f>[1]playerSkillEffect!P175</f>
        <v>PLAYERSKILLDES2_209</v>
      </c>
      <c r="Q175" s="142" t="str">
        <f>[1]playerSkillEffect!Q175</f>
        <v>PLAYERSKILLDES3_209</v>
      </c>
      <c r="R175" s="142">
        <f>[1]playerSkillEffect!R175</f>
        <v>0</v>
      </c>
      <c r="S175" s="142" t="str">
        <f>[1]playerSkillEffect!S175</f>
        <v>ps_morishenpan</v>
      </c>
      <c r="T175" s="142">
        <f>[1]playerSkillEffect!T175</f>
        <v>101</v>
      </c>
      <c r="U175" s="142">
        <f>[1]playerSkillEffect!U175</f>
        <v>0</v>
      </c>
      <c r="V175" s="142">
        <f>[1]playerSkillEffect!V175</f>
        <v>0</v>
      </c>
      <c r="W175" s="142">
        <f>[1]playerSkillEffect!W175</f>
        <v>0</v>
      </c>
      <c r="X175" s="142">
        <f>[1]playerSkillEffect!X175</f>
        <v>0</v>
      </c>
      <c r="Y175" s="142">
        <f>[1]playerSkillEffect!Y175</f>
        <v>0</v>
      </c>
      <c r="Z175" s="142">
        <f>[1]playerSkillEffect!Z175</f>
        <v>0</v>
      </c>
      <c r="AA175" s="142">
        <f>[1]playerSkillEffect!AA175</f>
        <v>0</v>
      </c>
      <c r="AB175" s="142">
        <f>[1]playerSkillEffect!AB175</f>
        <v>0</v>
      </c>
      <c r="AC175" s="142">
        <f>[1]playerSkillEffect!AC175</f>
        <v>0</v>
      </c>
      <c r="AD175" s="142" t="str">
        <f>[1]playerSkillEffect!AD175</f>
        <v>zhiredajishangceng_zhiredaji1</v>
      </c>
      <c r="AE175" s="142">
        <f>[1]playerSkillEffect!AE175</f>
        <v>0</v>
      </c>
      <c r="AF175" s="142">
        <f>[1]playerSkillEffect!AF175</f>
        <v>0</v>
      </c>
      <c r="AG175" s="142" t="str">
        <f>[1]playerSkillEffect!AG175</f>
        <v>zhiredajixiaceng_zhiredaji2</v>
      </c>
      <c r="AH175" s="142">
        <f>[1]playerSkillEffect!AH175</f>
        <v>0</v>
      </c>
      <c r="AI175" s="142">
        <f>[1]playerSkillEffect!AI175</f>
        <v>0</v>
      </c>
      <c r="AJ175" s="142">
        <f>[1]playerSkillEffect!AJ175</f>
        <v>0</v>
      </c>
      <c r="AK175" s="142">
        <f>[1]playerSkillEffect!AK175</f>
        <v>0</v>
      </c>
      <c r="AL175" s="142">
        <f>[1]playerSkillEffect!AL175</f>
        <v>0</v>
      </c>
      <c r="AM175" s="142">
        <f>[1]playerSkillEffect!AM175</f>
        <v>1</v>
      </c>
      <c r="AN175" s="142">
        <f>[1]playerSkillEffect!AN175</f>
        <v>0</v>
      </c>
      <c r="AO175" s="142">
        <f>[1]playerSkillEffect!AO175</f>
        <v>0</v>
      </c>
      <c r="AP175" s="142">
        <f>[1]playerSkillEffect!AP175</f>
        <v>3</v>
      </c>
      <c r="AQ175" s="142">
        <f>[1]playerSkillEffect!AQ175</f>
        <v>2</v>
      </c>
      <c r="AR175" s="142">
        <f>[1]playerSkillEffect!AR175</f>
        <v>0</v>
      </c>
      <c r="AS175" s="142">
        <f>[1]playerSkillEffect!AS175</f>
        <v>0</v>
      </c>
      <c r="AT175" s="142" t="str">
        <f>[1]playerSkillEffect!AT175</f>
        <v>[21000,0]</v>
      </c>
      <c r="AU175" s="142" t="str">
        <f>[1]playerSkillEffect!AU175</f>
        <v>[35000,0]</v>
      </c>
      <c r="AV175" s="142" t="str">
        <f>[1]playerSkillEffect!AV175</f>
        <v>[70,0]</v>
      </c>
      <c r="AW175" s="142">
        <f>[1]playerSkillEffect!AW175</f>
        <v>1</v>
      </c>
      <c r="AX175" s="142">
        <f>[1]playerSkillEffect!AX175</f>
        <v>1</v>
      </c>
      <c r="AY175" s="142">
        <f>[1]playerSkillEffect!AY175</f>
        <v>1</v>
      </c>
      <c r="AZ175" s="142" t="str">
        <f>[1]playerSkillEffect!AZ175</f>
        <v/>
      </c>
      <c r="BA175" s="142">
        <f>[1]playerSkillEffect!BA175</f>
        <v>0</v>
      </c>
      <c r="BB175" s="142">
        <f>[1]playerSkillEffect!BB175</f>
        <v>1</v>
      </c>
      <c r="BC175" s="142">
        <f>[1]playerSkillEffect!BC175</f>
        <v>0</v>
      </c>
      <c r="BD175" s="142" t="str">
        <f>[1]playerSkillEffect!BD175</f>
        <v/>
      </c>
      <c r="BE175" s="142" t="str">
        <f>[1]playerSkillEffect!BE175</f>
        <v/>
      </c>
      <c r="BF175" s="142" t="str">
        <f>[1]playerSkillEffect!BF175</f>
        <v/>
      </c>
      <c r="BG175" s="142" t="str">
        <f>[1]playerSkillEffect!BG175</f>
        <v/>
      </c>
      <c r="BH175" s="142">
        <f>[1]playerSkillEffect!BH175</f>
        <v>100</v>
      </c>
      <c r="BI175" s="142">
        <f>[1]playerSkillEffect!BI175</f>
        <v>0</v>
      </c>
      <c r="BJ175" s="142">
        <f>[1]playerSkillEffect!BJ175</f>
        <v>0</v>
      </c>
      <c r="BK175" s="142">
        <f>[1]playerSkillEffect!BK175</f>
        <v>1</v>
      </c>
      <c r="BL175" s="142">
        <f>[1]playerSkillEffect!BL175</f>
        <v>2000</v>
      </c>
      <c r="BM175" s="142">
        <f>[1]playerSkillEffect!BM175</f>
        <v>4</v>
      </c>
      <c r="BN175" s="142">
        <f>[1]playerSkillEffect!BN175</f>
        <v>2</v>
      </c>
      <c r="BO175" s="142">
        <f>[1]playerSkillEffect!BO175</f>
        <v>0</v>
      </c>
      <c r="BP175" s="142" t="str">
        <f>[1]playerSkillEffect!BP175</f>
        <v>[0,0]</v>
      </c>
      <c r="BQ175" s="142">
        <f>[1]playerSkillEffect!BQ175</f>
        <v>2</v>
      </c>
      <c r="BR175" s="142">
        <f>[1]playerSkillEffect!BR175</f>
        <v>0</v>
      </c>
      <c r="BS175" s="142">
        <f>[1]playerSkillEffect!BS175</f>
        <v>0</v>
      </c>
      <c r="BT175" s="142">
        <f>[1]playerSkillEffect!BT175</f>
        <v>0</v>
      </c>
      <c r="BU175" s="142" t="str">
        <f>[1]playerSkillEffect!BU175</f>
        <v>[38888,0]</v>
      </c>
      <c r="BV175" s="142">
        <f>[1]playerSkillEffect!BV175</f>
        <v>0</v>
      </c>
      <c r="BW175" s="142" t="str">
        <f>[1]playerSkillEffect!BW175</f>
        <v/>
      </c>
      <c r="BX175" s="142">
        <f>[1]playerSkillEffect!BX175</f>
        <v>2</v>
      </c>
      <c r="BY175" s="142" t="str">
        <f>[1]playerSkillEffect!BY175</f>
        <v/>
      </c>
      <c r="BZ175" s="142" t="str">
        <f>[1]playerSkillEffect!BZ175</f>
        <v/>
      </c>
      <c r="CA175" s="142">
        <f>[1]playerSkillEffect!CA175</f>
        <v>0</v>
      </c>
      <c r="CB175" s="142" t="str">
        <f>[1]playerSkillEffect!CB175</f>
        <v/>
      </c>
      <c r="CC175" s="142">
        <f>[1]playerSkillEffect!CC175</f>
        <v>0</v>
      </c>
      <c r="CD175" s="142">
        <f>[1]playerSkillEffect!CD175</f>
        <v>0</v>
      </c>
      <c r="CE175" s="142" t="str">
        <f>[1]playerSkillEffect!CE175</f>
        <v/>
      </c>
      <c r="CF175" s="142" t="str">
        <f>[1]playerSkillEffect!CF175</f>
        <v/>
      </c>
      <c r="CG175" s="142" t="str">
        <f>[1]playerSkillEffect!CG175</f>
        <v/>
      </c>
      <c r="CH175" s="142" t="str">
        <f>[1]playerSkillEffect!CH175</f>
        <v/>
      </c>
      <c r="CI175" s="142" t="str">
        <f>[1]playerSkillEffect!CI175</f>
        <v/>
      </c>
      <c r="CJ175" s="142">
        <f>[1]playerSkillEffect!CJ175</f>
        <v>0</v>
      </c>
      <c r="CK175" s="142">
        <f>[1]playerSkillEffect!CK175</f>
        <v>0</v>
      </c>
      <c r="CL175" s="142">
        <f>[1]playerSkillEffect!CL175</f>
        <v>0</v>
      </c>
      <c r="CM175" s="142">
        <f>[1]playerSkillEffect!CM175</f>
        <v>0</v>
      </c>
      <c r="CN175" s="142">
        <f>[1]playerSkillEffect!CN175</f>
        <v>0</v>
      </c>
      <c r="CO175" s="142">
        <f>[1]playerSkillEffect!CO175</f>
        <v>0</v>
      </c>
      <c r="CP175" s="142">
        <f>[1]playerSkillEffect!CP175</f>
        <v>0</v>
      </c>
      <c r="CQ175" s="142">
        <f>[1]playerSkillEffect!CQ175</f>
        <v>0</v>
      </c>
      <c r="CR175" s="142">
        <f>[1]playerSkillEffect!CR175</f>
        <v>0</v>
      </c>
      <c r="CS175" s="142">
        <f>[1]playerSkillEffect!CS175</f>
        <v>0</v>
      </c>
      <c r="CT175" s="142">
        <f>[1]playerSkillEffect!CT175</f>
        <v>0</v>
      </c>
      <c r="CU175" s="142">
        <f>[1]playerSkillEffect!CU175</f>
        <v>0</v>
      </c>
      <c r="CV175" s="142">
        <f>[1]playerSkillEffect!CV175</f>
        <v>0</v>
      </c>
      <c r="CW175" s="142">
        <f>[1]playerSkillEffect!CW175</f>
        <v>0</v>
      </c>
      <c r="CX175" s="142">
        <f>[1]playerSkillEffect!CX175</f>
        <v>0</v>
      </c>
      <c r="CY175" s="142">
        <f>[1]playerSkillEffect!CY175</f>
        <v>4</v>
      </c>
      <c r="CZ175" s="142">
        <f>[1]playerSkillEffect!CZ175</f>
        <v>0</v>
      </c>
      <c r="DA175" s="142">
        <f>[1]playerSkillEffect!DA175</f>
        <v>0</v>
      </c>
      <c r="DB175" s="142">
        <f>[1]playerSkillEffect!DB175</f>
        <v>0</v>
      </c>
      <c r="DC175" s="142">
        <f>[1]playerSkillEffect!DC175</f>
        <v>0</v>
      </c>
      <c r="DD175" s="142">
        <f>[1]playerSkillEffect!DD175</f>
        <v>0</v>
      </c>
      <c r="DE175" s="142">
        <f>[1]playerSkillEffect!DE175</f>
        <v>0</v>
      </c>
      <c r="DF175" s="142">
        <f>[1]playerSkillEffect!DF175</f>
        <v>0</v>
      </c>
      <c r="DG175" s="142">
        <f>[1]playerSkillEffect!DG175</f>
        <v>0</v>
      </c>
      <c r="DH175" s="142">
        <f>[1]playerSkillEffect!DH175</f>
        <v>0</v>
      </c>
      <c r="DI175" s="142">
        <f>[1]playerSkillEffect!DI175</f>
        <v>999</v>
      </c>
      <c r="DJ175" s="142">
        <f>[1]playerSkillEffect!DJ175</f>
        <v>0</v>
      </c>
      <c r="DK175" s="142">
        <f>[1]playerSkillEffect!DK175</f>
        <v>2</v>
      </c>
      <c r="DL175" s="142">
        <f>[1]playerSkillEffect!DL175</f>
        <v>0</v>
      </c>
      <c r="DM175" s="142">
        <f>[1]playerSkillEffect!DM175</f>
        <v>0</v>
      </c>
      <c r="DN175" s="142">
        <f>[1]playerSkillEffect!DN175</f>
        <v>0</v>
      </c>
      <c r="DO175" s="142">
        <f>[1]playerSkillEffect!DO175</f>
        <v>0</v>
      </c>
      <c r="DP175" s="142">
        <f>[1]playerSkillEffect!DP175</f>
        <v>0</v>
      </c>
      <c r="DQ175" s="142">
        <f>[1]playerSkillEffect!DQ175</f>
        <v>0</v>
      </c>
      <c r="DR175" s="142">
        <f>[1]playerSkillEffect!DR175</f>
        <v>0</v>
      </c>
      <c r="DS175" s="142">
        <f>[1]playerSkillEffect!DS175</f>
        <v>0</v>
      </c>
      <c r="DT175" s="142">
        <f>[1]playerSkillEffect!DT175</f>
        <v>0</v>
      </c>
      <c r="DU175" s="142">
        <f>[1]playerSkillEffect!DU175</f>
        <v>0</v>
      </c>
      <c r="DV175" s="142">
        <f>[1]playerSkillEffect!DV175</f>
        <v>0</v>
      </c>
      <c r="DW175" s="142">
        <f>[1]playerSkillEffect!DW175</f>
        <v>0</v>
      </c>
      <c r="DX175" s="142">
        <f>[1]playerSkillEffect!DX175</f>
        <v>0</v>
      </c>
      <c r="DY175" s="142">
        <f>[1]playerSkillEffect!DY175</f>
        <v>0</v>
      </c>
      <c r="DZ175" s="142">
        <f>[1]playerSkillEffect!DZ175</f>
        <v>0</v>
      </c>
      <c r="EA175" s="142">
        <f>[1]playerSkillEffect!EA175</f>
        <v>0</v>
      </c>
      <c r="EB175" s="142">
        <f>[1]playerSkillEffect!EB175</f>
        <v>0</v>
      </c>
      <c r="EC175" s="142">
        <f>[1]playerSkillEffect!EC175</f>
        <v>0</v>
      </c>
      <c r="ED175" s="142">
        <f>[1]playerSkillEffect!ED175</f>
        <v>0</v>
      </c>
      <c r="EE175" s="142">
        <f>[1]playerSkillEffect!EE175</f>
        <v>0</v>
      </c>
      <c r="EF175" s="142">
        <f>[1]playerSkillEffect!EF175</f>
        <v>0</v>
      </c>
      <c r="EG175" s="142">
        <f>[1]playerSkillEffect!EG175</f>
        <v>0</v>
      </c>
      <c r="EH175" s="142">
        <f>[1]playerSkillEffect!EH175</f>
        <v>0</v>
      </c>
      <c r="EI175" s="142">
        <f>[1]playerSkillEffect!EI175</f>
        <v>0</v>
      </c>
      <c r="EJ175" s="142">
        <f>[1]playerSkillEffect!EJ175</f>
        <v>0</v>
      </c>
      <c r="EK175" s="142">
        <f>[1]playerSkillEffect!EK175</f>
        <v>0</v>
      </c>
      <c r="EL175" s="142">
        <f>[1]playerSkillEffect!EL175</f>
        <v>0</v>
      </c>
      <c r="EM175" s="142">
        <f>[1]playerSkillEffect!EM175</f>
        <v>0</v>
      </c>
      <c r="EN175" s="142">
        <f>[1]playerSkillEffect!EN175</f>
        <v>0</v>
      </c>
      <c r="EO175" s="142">
        <f>[1]playerSkillEffect!EO175</f>
        <v>0</v>
      </c>
      <c r="EP175" s="142">
        <f>[1]playerSkillEffect!EP175</f>
        <v>0</v>
      </c>
      <c r="EQ175" s="142">
        <f>[1]playerSkillEffect!EQ175</f>
        <v>0</v>
      </c>
      <c r="ER175" s="142">
        <f>[1]playerSkillEffect!ER175</f>
        <v>0</v>
      </c>
      <c r="ES175" s="142">
        <f>[1]playerSkillEffect!ES175</f>
        <v>0</v>
      </c>
      <c r="ET175" s="142">
        <f>[1]playerSkillEffect!ET175</f>
        <v>0</v>
      </c>
      <c r="EU175" s="142">
        <f>[1]playerSkillEffect!EU175</f>
        <v>0</v>
      </c>
      <c r="EV175" s="142">
        <f>[1]playerSkillEffect!EV175</f>
        <v>0</v>
      </c>
      <c r="EW175" s="142">
        <f>[1]playerSkillEffect!EW175</f>
        <v>1</v>
      </c>
      <c r="EX175" s="142">
        <f>[1]playerSkillEffect!EX175</f>
        <v>0</v>
      </c>
      <c r="EY175" s="142">
        <f>[1]playerSkillEffect!EY175</f>
        <v>0</v>
      </c>
      <c r="EZ175" s="142">
        <f>[1]playerSkillEffect!EZ175</f>
        <v>101</v>
      </c>
      <c r="FA175" s="142">
        <f>[1]playerSkillEffect!FA175</f>
        <v>0</v>
      </c>
      <c r="FB175" s="142">
        <f>[1]playerSkillEffect!FB175</f>
        <v>0</v>
      </c>
      <c r="FC175" s="142">
        <f>[1]playerSkillEffect!FC175</f>
        <v>0</v>
      </c>
      <c r="FD175" s="142">
        <f>[1]playerSkillEffect!FD175</f>
        <v>0</v>
      </c>
      <c r="FE175" s="142">
        <f>[1]playerSkillEffect!FE175</f>
        <v>0</v>
      </c>
      <c r="FF175" s="142">
        <f>[1]playerSkillEffect!FF175</f>
        <v>0</v>
      </c>
      <c r="FG175" s="142">
        <f>[1]playerSkillEffect!FG175</f>
        <v>2</v>
      </c>
      <c r="FH175" s="142">
        <f>[1]playerSkillEffect!FH175</f>
        <v>0</v>
      </c>
      <c r="FI175" s="142">
        <f>[1]playerSkillEffect!FI175</f>
        <v>20</v>
      </c>
      <c r="FJ175" s="142">
        <f>[1]playerSkillEffect!FJ175</f>
        <v>1</v>
      </c>
      <c r="FK175" s="142">
        <f>[1]playerSkillEffect!FK175</f>
        <v>0</v>
      </c>
      <c r="FL175" s="142">
        <f>[1]playerSkillEffect!FL175</f>
        <v>0</v>
      </c>
      <c r="FM175" s="142">
        <f>[1]playerSkillEffect!FM175</f>
        <v>101</v>
      </c>
      <c r="FN175" s="142">
        <f>[1]playerSkillEffect!FN175</f>
        <v>0</v>
      </c>
      <c r="FO175" s="142">
        <f>[1]playerSkillEffect!FO175</f>
        <v>0</v>
      </c>
      <c r="FP175" s="142">
        <f>[1]playerSkillEffect!FP175</f>
        <v>0</v>
      </c>
      <c r="FQ175" s="142">
        <f>[1]playerSkillEffect!FQ175</f>
        <v>0</v>
      </c>
      <c r="FR175" s="142">
        <f>[1]playerSkillEffect!FR175</f>
        <v>0</v>
      </c>
      <c r="FS175" s="142">
        <f>[1]playerSkillEffect!FS175</f>
        <v>0</v>
      </c>
      <c r="FT175" s="142">
        <f>[1]playerSkillEffect!FT175</f>
        <v>0</v>
      </c>
      <c r="FU175" s="142">
        <f>[1]playerSkillEffect!FU175</f>
        <v>2</v>
      </c>
      <c r="FV175" s="142">
        <f>[1]playerSkillEffect!FV175</f>
        <v>0</v>
      </c>
      <c r="FW175" s="142">
        <f>[1]playerSkillEffect!FW175</f>
        <v>20</v>
      </c>
      <c r="FX175" s="142">
        <f>[1]playerSkillEffect!FX175</f>
        <v>0</v>
      </c>
      <c r="FY175" s="142">
        <f>[1]playerSkillEffect!FY175</f>
        <v>1</v>
      </c>
      <c r="FZ175" s="142">
        <f>[1]playerSkillEffect!FZ175</f>
        <v>0</v>
      </c>
      <c r="GA175" s="142">
        <f>[1]playerSkillEffect!GA175</f>
        <v>0</v>
      </c>
      <c r="GB175" s="142">
        <f>[1]playerSkillEffect!GB175</f>
        <v>0</v>
      </c>
      <c r="GC175" s="142">
        <f>[1]playerSkillEffect!GC175</f>
        <v>0</v>
      </c>
      <c r="GD175" s="142">
        <f>[1]playerSkillEffect!GD175</f>
        <v>0</v>
      </c>
      <c r="GE175" s="142">
        <f>[1]playerSkillEffect!GE175</f>
        <v>0</v>
      </c>
      <c r="GF175" s="142">
        <f>[1]playerSkillEffect!GF175</f>
        <v>0</v>
      </c>
      <c r="GG175" s="142">
        <f>[1]playerSkillEffect!GG175</f>
        <v>0</v>
      </c>
      <c r="GH175" s="142">
        <f>[1]playerSkillEffect!GH175</f>
        <v>0</v>
      </c>
    </row>
    <row r="176" spans="1:190">
      <c r="A176" s="142">
        <f>[1]playerSkillEffect!A176</f>
        <v>40010</v>
      </c>
      <c r="B176" s="142" t="str">
        <f>[1]playerSkillEffect!B176</f>
        <v>召唤</v>
      </c>
      <c r="C176" s="142">
        <f>[1]playerSkillEffect!C176</f>
        <v>2</v>
      </c>
      <c r="D176" s="142">
        <f>[1]playerSkillEffect!D176</f>
        <v>0</v>
      </c>
      <c r="E176" s="142">
        <f>[1]playerSkillEffect!E176</f>
        <v>0</v>
      </c>
      <c r="F176" s="142">
        <f>[1]playerSkillEffect!F176</f>
        <v>1</v>
      </c>
      <c r="G176" s="142">
        <f>[1]playerSkillEffect!G176</f>
        <v>3</v>
      </c>
      <c r="H176" s="142">
        <f>[1]playerSkillEffect!H176</f>
        <v>3</v>
      </c>
      <c r="I176" s="142">
        <f>[1]playerSkillEffect!I176</f>
        <v>0</v>
      </c>
      <c r="J176" s="142">
        <f>[1]playerSkillEffect!J176</f>
        <v>0</v>
      </c>
      <c r="K176" s="142">
        <f>[1]playerSkillEffect!K176</f>
        <v>0</v>
      </c>
      <c r="L176" s="142">
        <f>[1]playerSkillEffect!L176</f>
        <v>0</v>
      </c>
      <c r="M176" s="142">
        <f>[1]playerSkillEffect!M176</f>
        <v>0</v>
      </c>
      <c r="N176" s="142" t="str">
        <f>[1]playerSkillEffect!N176</f>
        <v>PLAYERSKILL_213</v>
      </c>
      <c r="O176" s="142" t="str">
        <f>[1]playerSkillEffect!O176</f>
        <v>PLAYERSKILLDES_213</v>
      </c>
      <c r="P176" s="142" t="str">
        <f>[1]playerSkillEffect!P176</f>
        <v>PLAYERSKILLDES2_213</v>
      </c>
      <c r="Q176" s="142" t="str">
        <f>[1]playerSkillEffect!Q176</f>
        <v>PLAYERSKILLDES3_213</v>
      </c>
      <c r="R176" s="142">
        <f>[1]playerSkillEffect!R176</f>
        <v>0</v>
      </c>
      <c r="S176" s="142" t="str">
        <f>[1]playerSkillEffect!S176</f>
        <v>ps_huoyanzhimen</v>
      </c>
      <c r="T176" s="142">
        <f>[1]playerSkillEffect!T176</f>
        <v>101</v>
      </c>
      <c r="U176" s="142">
        <f>[1]playerSkillEffect!U176</f>
        <v>0</v>
      </c>
      <c r="V176" s="142">
        <f>[1]playerSkillEffect!V176</f>
        <v>0</v>
      </c>
      <c r="W176" s="142">
        <f>[1]playerSkillEffect!W176</f>
        <v>0</v>
      </c>
      <c r="X176" s="142">
        <f>[1]playerSkillEffect!X176</f>
        <v>0</v>
      </c>
      <c r="Y176" s="142">
        <f>[1]playerSkillEffect!Y176</f>
        <v>0</v>
      </c>
      <c r="Z176" s="142">
        <f>[1]playerSkillEffect!Z176</f>
        <v>0</v>
      </c>
      <c r="AA176" s="142">
        <f>[1]playerSkillEffect!AA176</f>
        <v>0</v>
      </c>
      <c r="AB176" s="142">
        <f>[1]playerSkillEffect!AB176</f>
        <v>0</v>
      </c>
      <c r="AC176" s="142">
        <f>[1]playerSkillEffect!AC176</f>
        <v>0</v>
      </c>
      <c r="AD176" s="142">
        <f>[1]playerSkillEffect!AD176</f>
        <v>0</v>
      </c>
      <c r="AE176" s="142">
        <f>[1]playerSkillEffect!AE176</f>
        <v>0</v>
      </c>
      <c r="AF176" s="142">
        <f>[1]playerSkillEffect!AF176</f>
        <v>0</v>
      </c>
      <c r="AG176" s="142" t="str">
        <f>[1]playerSkillEffect!AG176</f>
        <v>huoyanzhimen_huoyanzhimen</v>
      </c>
      <c r="AH176" s="142">
        <f>[1]playerSkillEffect!AH176</f>
        <v>0</v>
      </c>
      <c r="AI176" s="142">
        <f>[1]playerSkillEffect!AI176</f>
        <v>0</v>
      </c>
      <c r="AJ176" s="142">
        <f>[1]playerSkillEffect!AJ176</f>
        <v>0</v>
      </c>
      <c r="AK176" s="142">
        <f>[1]playerSkillEffect!AK176</f>
        <v>0</v>
      </c>
      <c r="AL176" s="142">
        <f>[1]playerSkillEffect!AL176</f>
        <v>0</v>
      </c>
      <c r="AM176" s="142">
        <f>[1]playerSkillEffect!AM176</f>
        <v>1</v>
      </c>
      <c r="AN176" s="142">
        <f>[1]playerSkillEffect!AN176</f>
        <v>0</v>
      </c>
      <c r="AO176" s="142">
        <f>[1]playerSkillEffect!AO176</f>
        <v>0</v>
      </c>
      <c r="AP176" s="142">
        <f>[1]playerSkillEffect!AP176</f>
        <v>3</v>
      </c>
      <c r="AQ176" s="142">
        <f>[1]playerSkillEffect!AQ176</f>
        <v>2</v>
      </c>
      <c r="AR176" s="142">
        <f>[1]playerSkillEffect!AR176</f>
        <v>0</v>
      </c>
      <c r="AS176" s="142">
        <f>[1]playerSkillEffect!AS176</f>
        <v>0</v>
      </c>
      <c r="AT176" s="142" t="str">
        <f>[1]playerSkillEffect!AT176</f>
        <v>[21000,0]</v>
      </c>
      <c r="AU176" s="142" t="str">
        <f>[1]playerSkillEffect!AU176</f>
        <v>[30000,0]</v>
      </c>
      <c r="AV176" s="142" t="str">
        <f>[1]playerSkillEffect!AV176</f>
        <v>[52,0]</v>
      </c>
      <c r="AW176" s="142">
        <f>[1]playerSkillEffect!AW176</f>
        <v>1</v>
      </c>
      <c r="AX176" s="142">
        <f>[1]playerSkillEffect!AX176</f>
        <v>1</v>
      </c>
      <c r="AY176" s="142">
        <f>[1]playerSkillEffect!AY176</f>
        <v>1</v>
      </c>
      <c r="AZ176" s="142" t="str">
        <f>[1]playerSkillEffect!AZ176</f>
        <v/>
      </c>
      <c r="BA176" s="142">
        <f>[1]playerSkillEffect!BA176</f>
        <v>0</v>
      </c>
      <c r="BB176" s="142">
        <f>[1]playerSkillEffect!BB176</f>
        <v>1</v>
      </c>
      <c r="BC176" s="142">
        <f>[1]playerSkillEffect!BC176</f>
        <v>0</v>
      </c>
      <c r="BD176" s="142" t="str">
        <f>[1]playerSkillEffect!BD176</f>
        <v/>
      </c>
      <c r="BE176" s="142" t="str">
        <f>[1]playerSkillEffect!BE176</f>
        <v/>
      </c>
      <c r="BF176" s="142" t="str">
        <f>[1]playerSkillEffect!BF176</f>
        <v/>
      </c>
      <c r="BG176" s="142" t="str">
        <f>[1]playerSkillEffect!BG176</f>
        <v/>
      </c>
      <c r="BH176" s="142">
        <f>[1]playerSkillEffect!BH176</f>
        <v>100</v>
      </c>
      <c r="BI176" s="142">
        <f>[1]playerSkillEffect!BI176</f>
        <v>0</v>
      </c>
      <c r="BJ176" s="142">
        <f>[1]playerSkillEffect!BJ176</f>
        <v>0</v>
      </c>
      <c r="BK176" s="142">
        <f>[1]playerSkillEffect!BK176</f>
        <v>0</v>
      </c>
      <c r="BL176" s="142">
        <f>[1]playerSkillEffect!BL176</f>
        <v>0</v>
      </c>
      <c r="BM176" s="142">
        <f>[1]playerSkillEffect!BM176</f>
        <v>0</v>
      </c>
      <c r="BN176" s="142">
        <f>[1]playerSkillEffect!BN176</f>
        <v>0</v>
      </c>
      <c r="BO176" s="142">
        <f>[1]playerSkillEffect!BO176</f>
        <v>0</v>
      </c>
      <c r="BP176" s="142">
        <f>[1]playerSkillEffect!BP176</f>
        <v>0</v>
      </c>
      <c r="BQ176" s="142">
        <f>[1]playerSkillEffect!BQ176</f>
        <v>3</v>
      </c>
      <c r="BR176" s="142">
        <f>[1]playerSkillEffect!BR176</f>
        <v>0</v>
      </c>
      <c r="BS176" s="142" t="str">
        <f>[1]playerSkillEffect!BS176</f>
        <v/>
      </c>
      <c r="BT176" s="142">
        <f>[1]playerSkillEffect!BT176</f>
        <v>0</v>
      </c>
      <c r="BU176" s="142" t="str">
        <f>[1]playerSkillEffect!BU176</f>
        <v/>
      </c>
      <c r="BV176" s="142">
        <f>[1]playerSkillEffect!BV176</f>
        <v>0</v>
      </c>
      <c r="BW176" s="142" t="str">
        <f>[1]playerSkillEffect!BW176</f>
        <v/>
      </c>
      <c r="BX176" s="142">
        <f>[1]playerSkillEffect!BX176</f>
        <v>2</v>
      </c>
      <c r="BY176" s="142" t="str">
        <f>[1]playerSkillEffect!BY176</f>
        <v/>
      </c>
      <c r="BZ176" s="142" t="str">
        <f>[1]playerSkillEffect!BZ176</f>
        <v/>
      </c>
      <c r="CA176" s="142" t="str">
        <f>[1]playerSkillEffect!CA176</f>
        <v/>
      </c>
      <c r="CB176" s="142" t="str">
        <f>[1]playerSkillEffect!CB176</f>
        <v/>
      </c>
      <c r="CC176" s="142">
        <f>[1]playerSkillEffect!CC176</f>
        <v>0</v>
      </c>
      <c r="CD176" s="142">
        <f>[1]playerSkillEffect!CD176</f>
        <v>0</v>
      </c>
      <c r="CE176" s="142">
        <f>[1]playerSkillEffect!CE176</f>
        <v>7103</v>
      </c>
      <c r="CF176" s="142" t="str">
        <f>[1]playerSkillEffect!CF176</f>
        <v>[5,1]</v>
      </c>
      <c r="CG176" s="142" t="str">
        <f>[1]playerSkillEffect!CG176</f>
        <v>[9,0]</v>
      </c>
      <c r="CH176" s="142" t="str">
        <f>[1]playerSkillEffect!CH176</f>
        <v/>
      </c>
      <c r="CI176" s="142" t="str">
        <f>[1]playerSkillEffect!CI176</f>
        <v/>
      </c>
      <c r="CJ176" s="142">
        <f>[1]playerSkillEffect!CJ176</f>
        <v>0</v>
      </c>
      <c r="CK176" s="142">
        <f>[1]playerSkillEffect!CK176</f>
        <v>0</v>
      </c>
      <c r="CL176" s="142">
        <f>[1]playerSkillEffect!CL176</f>
        <v>0</v>
      </c>
      <c r="CM176" s="142">
        <f>[1]playerSkillEffect!CM176</f>
        <v>0</v>
      </c>
      <c r="CN176" s="142">
        <f>[1]playerSkillEffect!CN176</f>
        <v>0</v>
      </c>
      <c r="CO176" s="142">
        <f>[1]playerSkillEffect!CO176</f>
        <v>0</v>
      </c>
      <c r="CP176" s="142">
        <f>[1]playerSkillEffect!CP176</f>
        <v>0</v>
      </c>
      <c r="CQ176" s="142">
        <f>[1]playerSkillEffect!CQ176</f>
        <v>0</v>
      </c>
      <c r="CR176" s="142">
        <f>[1]playerSkillEffect!CR176</f>
        <v>0</v>
      </c>
      <c r="CS176" s="142">
        <f>[1]playerSkillEffect!CS176</f>
        <v>0</v>
      </c>
      <c r="CT176" s="142">
        <f>[1]playerSkillEffect!CT176</f>
        <v>0</v>
      </c>
      <c r="CU176" s="142">
        <f>[1]playerSkillEffect!CU176</f>
        <v>0</v>
      </c>
      <c r="CV176" s="142">
        <f>[1]playerSkillEffect!CV176</f>
        <v>0</v>
      </c>
      <c r="CW176" s="142">
        <f>[1]playerSkillEffect!CW176</f>
        <v>0</v>
      </c>
      <c r="CX176" s="142">
        <f>[1]playerSkillEffect!CX176</f>
        <v>0</v>
      </c>
      <c r="CY176" s="142">
        <f>[1]playerSkillEffect!CY176</f>
        <v>0</v>
      </c>
      <c r="CZ176" s="142">
        <f>[1]playerSkillEffect!CZ176</f>
        <v>0</v>
      </c>
      <c r="DA176" s="142">
        <f>[1]playerSkillEffect!DA176</f>
        <v>0</v>
      </c>
      <c r="DB176" s="142">
        <f>[1]playerSkillEffect!DB176</f>
        <v>0</v>
      </c>
      <c r="DC176" s="142">
        <f>[1]playerSkillEffect!DC176</f>
        <v>0</v>
      </c>
      <c r="DD176" s="142">
        <f>[1]playerSkillEffect!DD176</f>
        <v>0</v>
      </c>
      <c r="DE176" s="142">
        <f>[1]playerSkillEffect!DE176</f>
        <v>0</v>
      </c>
      <c r="DF176" s="142">
        <f>[1]playerSkillEffect!DF176</f>
        <v>0</v>
      </c>
      <c r="DG176" s="142">
        <f>[1]playerSkillEffect!DG176</f>
        <v>0</v>
      </c>
      <c r="DH176" s="142">
        <f>[1]playerSkillEffect!DH176</f>
        <v>0</v>
      </c>
      <c r="DI176" s="142">
        <f>[1]playerSkillEffect!DI176</f>
        <v>0</v>
      </c>
      <c r="DJ176" s="142">
        <f>[1]playerSkillEffect!DJ176</f>
        <v>0</v>
      </c>
      <c r="DK176" s="142">
        <f>[1]playerSkillEffect!DK176</f>
        <v>0</v>
      </c>
      <c r="DL176" s="142">
        <f>[1]playerSkillEffect!DL176</f>
        <v>0</v>
      </c>
      <c r="DM176" s="142">
        <f>[1]playerSkillEffect!DM176</f>
        <v>0</v>
      </c>
      <c r="DN176" s="142">
        <f>[1]playerSkillEffect!DN176</f>
        <v>0</v>
      </c>
      <c r="DO176" s="142">
        <f>[1]playerSkillEffect!DO176</f>
        <v>0</v>
      </c>
      <c r="DP176" s="142">
        <f>[1]playerSkillEffect!DP176</f>
        <v>0</v>
      </c>
      <c r="DQ176" s="142">
        <f>[1]playerSkillEffect!DQ176</f>
        <v>0</v>
      </c>
      <c r="DR176" s="142">
        <f>[1]playerSkillEffect!DR176</f>
        <v>0</v>
      </c>
      <c r="DS176" s="142">
        <f>[1]playerSkillEffect!DS176</f>
        <v>0</v>
      </c>
      <c r="DT176" s="142">
        <f>[1]playerSkillEffect!DT176</f>
        <v>0</v>
      </c>
      <c r="DU176" s="142">
        <f>[1]playerSkillEffect!DU176</f>
        <v>0</v>
      </c>
      <c r="DV176" s="142">
        <f>[1]playerSkillEffect!DV176</f>
        <v>0</v>
      </c>
      <c r="DW176" s="142">
        <f>[1]playerSkillEffect!DW176</f>
        <v>0</v>
      </c>
      <c r="DX176" s="142">
        <f>[1]playerSkillEffect!DX176</f>
        <v>0</v>
      </c>
      <c r="DY176" s="142">
        <f>[1]playerSkillEffect!DY176</f>
        <v>0</v>
      </c>
      <c r="DZ176" s="142">
        <f>[1]playerSkillEffect!DZ176</f>
        <v>0</v>
      </c>
      <c r="EA176" s="142">
        <f>[1]playerSkillEffect!EA176</f>
        <v>0</v>
      </c>
      <c r="EB176" s="142">
        <f>[1]playerSkillEffect!EB176</f>
        <v>0</v>
      </c>
      <c r="EC176" s="142">
        <f>[1]playerSkillEffect!EC176</f>
        <v>0</v>
      </c>
      <c r="ED176" s="142">
        <f>[1]playerSkillEffect!ED176</f>
        <v>0</v>
      </c>
      <c r="EE176" s="142">
        <f>[1]playerSkillEffect!EE176</f>
        <v>0</v>
      </c>
      <c r="EF176" s="142">
        <f>[1]playerSkillEffect!EF176</f>
        <v>0</v>
      </c>
      <c r="EG176" s="142">
        <f>[1]playerSkillEffect!EG176</f>
        <v>0</v>
      </c>
      <c r="EH176" s="142">
        <f>[1]playerSkillEffect!EH176</f>
        <v>0</v>
      </c>
      <c r="EI176" s="142">
        <f>[1]playerSkillEffect!EI176</f>
        <v>0</v>
      </c>
      <c r="EJ176" s="142">
        <f>[1]playerSkillEffect!EJ176</f>
        <v>0</v>
      </c>
      <c r="EK176" s="142">
        <f>[1]playerSkillEffect!EK176</f>
        <v>0</v>
      </c>
      <c r="EL176" s="142">
        <f>[1]playerSkillEffect!EL176</f>
        <v>0</v>
      </c>
      <c r="EM176" s="142">
        <f>[1]playerSkillEffect!EM176</f>
        <v>0</v>
      </c>
      <c r="EN176" s="142">
        <f>[1]playerSkillEffect!EN176</f>
        <v>0</v>
      </c>
      <c r="EO176" s="142">
        <f>[1]playerSkillEffect!EO176</f>
        <v>0</v>
      </c>
      <c r="EP176" s="142">
        <f>[1]playerSkillEffect!EP176</f>
        <v>0</v>
      </c>
      <c r="EQ176" s="142">
        <f>[1]playerSkillEffect!EQ176</f>
        <v>0</v>
      </c>
      <c r="ER176" s="142">
        <f>[1]playerSkillEffect!ER176</f>
        <v>0</v>
      </c>
      <c r="ES176" s="142">
        <f>[1]playerSkillEffect!ES176</f>
        <v>0</v>
      </c>
      <c r="ET176" s="142">
        <f>[1]playerSkillEffect!ET176</f>
        <v>0</v>
      </c>
      <c r="EU176" s="142">
        <f>[1]playerSkillEffect!EU176</f>
        <v>0</v>
      </c>
      <c r="EV176" s="142">
        <f>[1]playerSkillEffect!EV176</f>
        <v>0</v>
      </c>
      <c r="EW176" s="142">
        <f>[1]playerSkillEffect!EW176</f>
        <v>1</v>
      </c>
      <c r="EX176" s="142">
        <f>[1]playerSkillEffect!EX176</f>
        <v>0</v>
      </c>
      <c r="EY176" s="142">
        <f>[1]playerSkillEffect!EY176</f>
        <v>0</v>
      </c>
      <c r="EZ176" s="142">
        <f>[1]playerSkillEffect!EZ176</f>
        <v>101</v>
      </c>
      <c r="FA176" s="142">
        <f>[1]playerSkillEffect!FA176</f>
        <v>0</v>
      </c>
      <c r="FB176" s="142">
        <f>[1]playerSkillEffect!FB176</f>
        <v>0</v>
      </c>
      <c r="FC176" s="142">
        <f>[1]playerSkillEffect!FC176</f>
        <v>0</v>
      </c>
      <c r="FD176" s="142">
        <f>[1]playerSkillEffect!FD176</f>
        <v>0</v>
      </c>
      <c r="FE176" s="142">
        <f>[1]playerSkillEffect!FE176</f>
        <v>0</v>
      </c>
      <c r="FF176" s="142">
        <f>[1]playerSkillEffect!FF176</f>
        <v>0</v>
      </c>
      <c r="FG176" s="142">
        <f>[1]playerSkillEffect!FG176</f>
        <v>2</v>
      </c>
      <c r="FH176" s="142">
        <f>[1]playerSkillEffect!FH176</f>
        <v>0</v>
      </c>
      <c r="FI176" s="142">
        <f>[1]playerSkillEffect!FI176</f>
        <v>20</v>
      </c>
      <c r="FJ176" s="142">
        <f>[1]playerSkillEffect!FJ176</f>
        <v>1</v>
      </c>
      <c r="FK176" s="142">
        <f>[1]playerSkillEffect!FK176</f>
        <v>0</v>
      </c>
      <c r="FL176" s="142">
        <f>[1]playerSkillEffect!FL176</f>
        <v>0</v>
      </c>
      <c r="FM176" s="142">
        <f>[1]playerSkillEffect!FM176</f>
        <v>101</v>
      </c>
      <c r="FN176" s="142">
        <f>[1]playerSkillEffect!FN176</f>
        <v>0</v>
      </c>
      <c r="FO176" s="142">
        <f>[1]playerSkillEffect!FO176</f>
        <v>0</v>
      </c>
      <c r="FP176" s="142">
        <f>[1]playerSkillEffect!FP176</f>
        <v>0</v>
      </c>
      <c r="FQ176" s="142">
        <f>[1]playerSkillEffect!FQ176</f>
        <v>0</v>
      </c>
      <c r="FR176" s="142">
        <f>[1]playerSkillEffect!FR176</f>
        <v>0</v>
      </c>
      <c r="FS176" s="142">
        <f>[1]playerSkillEffect!FS176</f>
        <v>0</v>
      </c>
      <c r="FT176" s="142">
        <f>[1]playerSkillEffect!FT176</f>
        <v>0</v>
      </c>
      <c r="FU176" s="142">
        <f>[1]playerSkillEffect!FU176</f>
        <v>2</v>
      </c>
      <c r="FV176" s="142">
        <f>[1]playerSkillEffect!FV176</f>
        <v>0</v>
      </c>
      <c r="FW176" s="142">
        <f>[1]playerSkillEffect!FW176</f>
        <v>20</v>
      </c>
      <c r="FX176" s="142">
        <f>[1]playerSkillEffect!FX176</f>
        <v>0</v>
      </c>
      <c r="FY176" s="142">
        <f>[1]playerSkillEffect!FY176</f>
        <v>1</v>
      </c>
      <c r="FZ176" s="142">
        <f>[1]playerSkillEffect!FZ176</f>
        <v>0</v>
      </c>
      <c r="GA176" s="142">
        <f>[1]playerSkillEffect!GA176</f>
        <v>0</v>
      </c>
      <c r="GB176" s="142">
        <f>[1]playerSkillEffect!GB176</f>
        <v>0</v>
      </c>
      <c r="GC176" s="142">
        <f>[1]playerSkillEffect!GC176</f>
        <v>0</v>
      </c>
      <c r="GD176" s="142">
        <f>[1]playerSkillEffect!GD176</f>
        <v>0</v>
      </c>
      <c r="GE176" s="142">
        <f>[1]playerSkillEffect!GE176</f>
        <v>0</v>
      </c>
      <c r="GF176" s="142">
        <f>[1]playerSkillEffect!GF176</f>
        <v>0</v>
      </c>
      <c r="GG176" s="142">
        <f>[1]playerSkillEffect!GG176</f>
        <v>0</v>
      </c>
      <c r="GH176" s="142">
        <f>[1]playerSkillEffect!GH176</f>
        <v>0</v>
      </c>
    </row>
    <row r="177" spans="1:190">
      <c r="A177" s="142">
        <f>[1]playerSkillEffect!A177</f>
        <v>40011</v>
      </c>
      <c r="B177" s="142" t="str">
        <f>[1]playerSkillEffect!B177</f>
        <v>末日审判</v>
      </c>
      <c r="C177" s="142">
        <f>[1]playerSkillEffect!C177</f>
        <v>2</v>
      </c>
      <c r="D177" s="142">
        <f>[1]playerSkillEffect!D177</f>
        <v>0</v>
      </c>
      <c r="E177" s="142">
        <f>[1]playerSkillEffect!E177</f>
        <v>0</v>
      </c>
      <c r="F177" s="142">
        <f>[1]playerSkillEffect!F177</f>
        <v>1</v>
      </c>
      <c r="G177" s="142">
        <f>[1]playerSkillEffect!G177</f>
        <v>1</v>
      </c>
      <c r="H177" s="142">
        <f>[1]playerSkillEffect!H177</f>
        <v>1</v>
      </c>
      <c r="I177" s="142">
        <f>[1]playerSkillEffect!I177</f>
        <v>0</v>
      </c>
      <c r="J177" s="142">
        <f>[1]playerSkillEffect!J177</f>
        <v>0</v>
      </c>
      <c r="K177" s="142">
        <f>[1]playerSkillEffect!K177</f>
        <v>0</v>
      </c>
      <c r="L177" s="142">
        <f>[1]playerSkillEffect!L177</f>
        <v>0</v>
      </c>
      <c r="M177" s="142">
        <f>[1]playerSkillEffect!M177</f>
        <v>0</v>
      </c>
      <c r="N177" s="142" t="str">
        <f>[1]playerSkillEffect!N177</f>
        <v>PLAYERSKILL_209</v>
      </c>
      <c r="O177" s="142" t="str">
        <f>[1]playerSkillEffect!O177</f>
        <v>PLAYERSKILLDES_209</v>
      </c>
      <c r="P177" s="142" t="str">
        <f>[1]playerSkillEffect!P177</f>
        <v>PLAYERSKILLDES2_209</v>
      </c>
      <c r="Q177" s="142" t="str">
        <f>[1]playerSkillEffect!Q177</f>
        <v>PLAYERSKILLDES3_209</v>
      </c>
      <c r="R177" s="142">
        <f>[1]playerSkillEffect!R177</f>
        <v>0</v>
      </c>
      <c r="S177" s="142" t="str">
        <f>[1]playerSkillEffect!S177</f>
        <v>ps_morishenpan</v>
      </c>
      <c r="T177" s="142">
        <f>[1]playerSkillEffect!T177</f>
        <v>101</v>
      </c>
      <c r="U177" s="142">
        <f>[1]playerSkillEffect!U177</f>
        <v>0</v>
      </c>
      <c r="V177" s="142">
        <f>[1]playerSkillEffect!V177</f>
        <v>0</v>
      </c>
      <c r="W177" s="142">
        <f>[1]playerSkillEffect!W177</f>
        <v>0</v>
      </c>
      <c r="X177" s="142">
        <f>[1]playerSkillEffect!X177</f>
        <v>0</v>
      </c>
      <c r="Y177" s="142">
        <f>[1]playerSkillEffect!Y177</f>
        <v>0</v>
      </c>
      <c r="Z177" s="142">
        <f>[1]playerSkillEffect!Z177</f>
        <v>0</v>
      </c>
      <c r="AA177" s="142">
        <f>[1]playerSkillEffect!AA177</f>
        <v>0</v>
      </c>
      <c r="AB177" s="142">
        <f>[1]playerSkillEffect!AB177</f>
        <v>0</v>
      </c>
      <c r="AC177" s="142">
        <f>[1]playerSkillEffect!AC177</f>
        <v>0</v>
      </c>
      <c r="AD177" s="142">
        <f>[1]playerSkillEffect!AD177</f>
        <v>0</v>
      </c>
      <c r="AE177" s="142">
        <f>[1]playerSkillEffect!AE177</f>
        <v>0</v>
      </c>
      <c r="AF177" s="142">
        <f>[1]playerSkillEffect!AF177</f>
        <v>0</v>
      </c>
      <c r="AG177" s="142">
        <f>[1]playerSkillEffect!AG177</f>
        <v>0</v>
      </c>
      <c r="AH177" s="142">
        <f>[1]playerSkillEffect!AH177</f>
        <v>0</v>
      </c>
      <c r="AI177" s="142">
        <f>[1]playerSkillEffect!AI177</f>
        <v>0</v>
      </c>
      <c r="AJ177" s="142">
        <f>[1]playerSkillEffect!AJ177</f>
        <v>0</v>
      </c>
      <c r="AK177" s="142">
        <f>[1]playerSkillEffect!AK177</f>
        <v>0</v>
      </c>
      <c r="AL177" s="142">
        <f>[1]playerSkillEffect!AL177</f>
        <v>0</v>
      </c>
      <c r="AM177" s="142">
        <f>[1]playerSkillEffect!AM177</f>
        <v>1</v>
      </c>
      <c r="AN177" s="142">
        <f>[1]playerSkillEffect!AN177</f>
        <v>0</v>
      </c>
      <c r="AO177" s="142">
        <f>[1]playerSkillEffect!AO177</f>
        <v>0</v>
      </c>
      <c r="AP177" s="142">
        <f>[1]playerSkillEffect!AP177</f>
        <v>3</v>
      </c>
      <c r="AQ177" s="142">
        <f>[1]playerSkillEffect!AQ177</f>
        <v>2</v>
      </c>
      <c r="AR177" s="142">
        <f>[1]playerSkillEffect!AR177</f>
        <v>0</v>
      </c>
      <c r="AS177" s="142">
        <f>[1]playerSkillEffect!AS177</f>
        <v>0</v>
      </c>
      <c r="AT177" s="142" t="str">
        <f>[1]playerSkillEffect!AT177</f>
        <v>[21000,0]</v>
      </c>
      <c r="AU177" s="142" t="str">
        <f>[1]playerSkillEffect!AU177</f>
        <v>[35000,0]</v>
      </c>
      <c r="AV177" s="142" t="str">
        <f>[1]playerSkillEffect!AV177</f>
        <v>[70,0]</v>
      </c>
      <c r="AW177" s="142">
        <f>[1]playerSkillEffect!AW177</f>
        <v>1</v>
      </c>
      <c r="AX177" s="142">
        <f>[1]playerSkillEffect!AX177</f>
        <v>1</v>
      </c>
      <c r="AY177" s="142">
        <f>[1]playerSkillEffect!AY177</f>
        <v>1</v>
      </c>
      <c r="AZ177" s="142" t="str">
        <f>[1]playerSkillEffect!AZ177</f>
        <v/>
      </c>
      <c r="BA177" s="142">
        <f>[1]playerSkillEffect!BA177</f>
        <v>0</v>
      </c>
      <c r="BB177" s="142">
        <f>[1]playerSkillEffect!BB177</f>
        <v>1</v>
      </c>
      <c r="BC177" s="142">
        <f>[1]playerSkillEffect!BC177</f>
        <v>0</v>
      </c>
      <c r="BD177" s="142" t="str">
        <f>[1]playerSkillEffect!BD177</f>
        <v/>
      </c>
      <c r="BE177" s="142" t="str">
        <f>[1]playerSkillEffect!BE177</f>
        <v/>
      </c>
      <c r="BF177" s="142" t="str">
        <f>[1]playerSkillEffect!BF177</f>
        <v/>
      </c>
      <c r="BG177" s="142" t="str">
        <f>[1]playerSkillEffect!BG177</f>
        <v/>
      </c>
      <c r="BH177" s="142">
        <f>[1]playerSkillEffect!BH177</f>
        <v>100</v>
      </c>
      <c r="BI177" s="142">
        <f>[1]playerSkillEffect!BI177</f>
        <v>0</v>
      </c>
      <c r="BJ177" s="142">
        <f>[1]playerSkillEffect!BJ177</f>
        <v>0</v>
      </c>
      <c r="BK177" s="142">
        <f>[1]playerSkillEffect!BK177</f>
        <v>1</v>
      </c>
      <c r="BL177" s="142">
        <f>[1]playerSkillEffect!BL177</f>
        <v>2000</v>
      </c>
      <c r="BM177" s="142">
        <f>[1]playerSkillEffect!BM177</f>
        <v>8</v>
      </c>
      <c r="BN177" s="142">
        <f>[1]playerSkillEffect!BN177</f>
        <v>0</v>
      </c>
      <c r="BO177" s="142">
        <f>[1]playerSkillEffect!BO177</f>
        <v>0</v>
      </c>
      <c r="BP177" s="142" t="str">
        <f>[1]playerSkillEffect!BP177</f>
        <v>[0,0]</v>
      </c>
      <c r="BQ177" s="142">
        <f>[1]playerSkillEffect!BQ177</f>
        <v>2</v>
      </c>
      <c r="BR177" s="142">
        <f>[1]playerSkillEffect!BR177</f>
        <v>0</v>
      </c>
      <c r="BS177" s="142">
        <f>[1]playerSkillEffect!BS177</f>
        <v>0</v>
      </c>
      <c r="BT177" s="142">
        <f>[1]playerSkillEffect!BT177</f>
        <v>0</v>
      </c>
      <c r="BU177" s="142" t="str">
        <f>[1]playerSkillEffect!BU177</f>
        <v>[30000,0]</v>
      </c>
      <c r="BV177" s="142">
        <f>[1]playerSkillEffect!BV177</f>
        <v>0</v>
      </c>
      <c r="BW177" s="142" t="str">
        <f>[1]playerSkillEffect!BW177</f>
        <v/>
      </c>
      <c r="BX177" s="142">
        <f>[1]playerSkillEffect!BX177</f>
        <v>2</v>
      </c>
      <c r="BY177" s="142" t="str">
        <f>[1]playerSkillEffect!BY177</f>
        <v/>
      </c>
      <c r="BZ177" s="142" t="str">
        <f>[1]playerSkillEffect!BZ177</f>
        <v/>
      </c>
      <c r="CA177" s="142">
        <f>[1]playerSkillEffect!CA177</f>
        <v>0</v>
      </c>
      <c r="CB177" s="142" t="str">
        <f>[1]playerSkillEffect!CB177</f>
        <v/>
      </c>
      <c r="CC177" s="142">
        <f>[1]playerSkillEffect!CC177</f>
        <v>0</v>
      </c>
      <c r="CD177" s="142">
        <f>[1]playerSkillEffect!CD177</f>
        <v>0</v>
      </c>
      <c r="CE177" s="142" t="str">
        <f>[1]playerSkillEffect!CE177</f>
        <v/>
      </c>
      <c r="CF177" s="142" t="str">
        <f>[1]playerSkillEffect!CF177</f>
        <v/>
      </c>
      <c r="CG177" s="142" t="str">
        <f>[1]playerSkillEffect!CG177</f>
        <v/>
      </c>
      <c r="CH177" s="142" t="str">
        <f>[1]playerSkillEffect!CH177</f>
        <v/>
      </c>
      <c r="CI177" s="142" t="str">
        <f>[1]playerSkillEffect!CI177</f>
        <v/>
      </c>
      <c r="CJ177" s="142">
        <f>[1]playerSkillEffect!CJ177</f>
        <v>0</v>
      </c>
      <c r="CK177" s="142">
        <f>[1]playerSkillEffect!CK177</f>
        <v>0</v>
      </c>
      <c r="CL177" s="142">
        <f>[1]playerSkillEffect!CL177</f>
        <v>0</v>
      </c>
      <c r="CM177" s="142">
        <f>[1]playerSkillEffect!CM177</f>
        <v>0</v>
      </c>
      <c r="CN177" s="142">
        <f>[1]playerSkillEffect!CN177</f>
        <v>0</v>
      </c>
      <c r="CO177" s="142">
        <f>[1]playerSkillEffect!CO177</f>
        <v>0</v>
      </c>
      <c r="CP177" s="142">
        <f>[1]playerSkillEffect!CP177</f>
        <v>0</v>
      </c>
      <c r="CQ177" s="142">
        <f>[1]playerSkillEffect!CQ177</f>
        <v>0</v>
      </c>
      <c r="CR177" s="142">
        <f>[1]playerSkillEffect!CR177</f>
        <v>0</v>
      </c>
      <c r="CS177" s="142">
        <f>[1]playerSkillEffect!CS177</f>
        <v>0</v>
      </c>
      <c r="CT177" s="142">
        <f>[1]playerSkillEffect!CT177</f>
        <v>0</v>
      </c>
      <c r="CU177" s="142">
        <f>[1]playerSkillEffect!CU177</f>
        <v>0</v>
      </c>
      <c r="CV177" s="142">
        <f>[1]playerSkillEffect!CV177</f>
        <v>0</v>
      </c>
      <c r="CW177" s="142">
        <f>[1]playerSkillEffect!CW177</f>
        <v>0</v>
      </c>
      <c r="CX177" s="142">
        <f>[1]playerSkillEffect!CX177</f>
        <v>0</v>
      </c>
      <c r="CY177" s="142">
        <f>[1]playerSkillEffect!CY177</f>
        <v>0</v>
      </c>
      <c r="CZ177" s="142">
        <f>[1]playerSkillEffect!CZ177</f>
        <v>0</v>
      </c>
      <c r="DA177" s="142">
        <f>[1]playerSkillEffect!DA177</f>
        <v>0</v>
      </c>
      <c r="DB177" s="142">
        <f>[1]playerSkillEffect!DB177</f>
        <v>0</v>
      </c>
      <c r="DC177" s="142">
        <f>[1]playerSkillEffect!DC177</f>
        <v>0</v>
      </c>
      <c r="DD177" s="142">
        <f>[1]playerSkillEffect!DD177</f>
        <v>0</v>
      </c>
      <c r="DE177" s="142">
        <f>[1]playerSkillEffect!DE177</f>
        <v>0</v>
      </c>
      <c r="DF177" s="142">
        <f>[1]playerSkillEffect!DF177</f>
        <v>0</v>
      </c>
      <c r="DG177" s="142">
        <f>[1]playerSkillEffect!DG177</f>
        <v>0</v>
      </c>
      <c r="DH177" s="142">
        <f>[1]playerSkillEffect!DH177</f>
        <v>0</v>
      </c>
      <c r="DI177" s="142">
        <f>[1]playerSkillEffect!DI177</f>
        <v>999</v>
      </c>
      <c r="DJ177" s="142">
        <f>[1]playerSkillEffect!DJ177</f>
        <v>0</v>
      </c>
      <c r="DK177" s="142">
        <f>[1]playerSkillEffect!DK177</f>
        <v>0</v>
      </c>
      <c r="DL177" s="142">
        <f>[1]playerSkillEffect!DL177</f>
        <v>0</v>
      </c>
      <c r="DM177" s="142">
        <f>[1]playerSkillEffect!DM177</f>
        <v>0</v>
      </c>
      <c r="DN177" s="142">
        <f>[1]playerSkillEffect!DN177</f>
        <v>0</v>
      </c>
      <c r="DO177" s="142">
        <f>[1]playerSkillEffect!DO177</f>
        <v>0</v>
      </c>
      <c r="DP177" s="142">
        <f>[1]playerSkillEffect!DP177</f>
        <v>0</v>
      </c>
      <c r="DQ177" s="142">
        <f>[1]playerSkillEffect!DQ177</f>
        <v>0</v>
      </c>
      <c r="DR177" s="142">
        <f>[1]playerSkillEffect!DR177</f>
        <v>0</v>
      </c>
      <c r="DS177" s="142">
        <f>[1]playerSkillEffect!DS177</f>
        <v>0</v>
      </c>
      <c r="DT177" s="142">
        <f>[1]playerSkillEffect!DT177</f>
        <v>0</v>
      </c>
      <c r="DU177" s="142">
        <f>[1]playerSkillEffect!DU177</f>
        <v>0</v>
      </c>
      <c r="DV177" s="142">
        <f>[1]playerSkillEffect!DV177</f>
        <v>0</v>
      </c>
      <c r="DW177" s="142">
        <f>[1]playerSkillEffect!DW177</f>
        <v>0</v>
      </c>
      <c r="DX177" s="142">
        <f>[1]playerSkillEffect!DX177</f>
        <v>0</v>
      </c>
      <c r="DY177" s="142">
        <f>[1]playerSkillEffect!DY177</f>
        <v>0</v>
      </c>
      <c r="DZ177" s="142">
        <f>[1]playerSkillEffect!DZ177</f>
        <v>0</v>
      </c>
      <c r="EA177" s="142">
        <f>[1]playerSkillEffect!EA177</f>
        <v>0</v>
      </c>
      <c r="EB177" s="142">
        <f>[1]playerSkillEffect!EB177</f>
        <v>0</v>
      </c>
      <c r="EC177" s="142">
        <f>[1]playerSkillEffect!EC177</f>
        <v>0</v>
      </c>
      <c r="ED177" s="142">
        <f>[1]playerSkillEffect!ED177</f>
        <v>0</v>
      </c>
      <c r="EE177" s="142">
        <f>[1]playerSkillEffect!EE177</f>
        <v>0</v>
      </c>
      <c r="EF177" s="142">
        <f>[1]playerSkillEffect!EF177</f>
        <v>0</v>
      </c>
      <c r="EG177" s="142">
        <f>[1]playerSkillEffect!EG177</f>
        <v>0</v>
      </c>
      <c r="EH177" s="142">
        <f>[1]playerSkillEffect!EH177</f>
        <v>0</v>
      </c>
      <c r="EI177" s="142">
        <f>[1]playerSkillEffect!EI177</f>
        <v>0</v>
      </c>
      <c r="EJ177" s="142">
        <f>[1]playerSkillEffect!EJ177</f>
        <v>0</v>
      </c>
      <c r="EK177" s="142">
        <f>[1]playerSkillEffect!EK177</f>
        <v>0</v>
      </c>
      <c r="EL177" s="142">
        <f>[1]playerSkillEffect!EL177</f>
        <v>0</v>
      </c>
      <c r="EM177" s="142">
        <f>[1]playerSkillEffect!EM177</f>
        <v>0</v>
      </c>
      <c r="EN177" s="142">
        <f>[1]playerSkillEffect!EN177</f>
        <v>0</v>
      </c>
      <c r="EO177" s="142">
        <f>[1]playerSkillEffect!EO177</f>
        <v>0</v>
      </c>
      <c r="EP177" s="142">
        <f>[1]playerSkillEffect!EP177</f>
        <v>0</v>
      </c>
      <c r="EQ177" s="142">
        <f>[1]playerSkillEffect!EQ177</f>
        <v>0</v>
      </c>
      <c r="ER177" s="142">
        <f>[1]playerSkillEffect!ER177</f>
        <v>0</v>
      </c>
      <c r="ES177" s="142">
        <f>[1]playerSkillEffect!ES177</f>
        <v>0</v>
      </c>
      <c r="ET177" s="142">
        <f>[1]playerSkillEffect!ET177</f>
        <v>0</v>
      </c>
      <c r="EU177" s="142">
        <f>[1]playerSkillEffect!EU177</f>
        <v>0</v>
      </c>
      <c r="EV177" s="142">
        <f>[1]playerSkillEffect!EV177</f>
        <v>0</v>
      </c>
      <c r="EW177" s="142">
        <f>[1]playerSkillEffect!EW177</f>
        <v>1</v>
      </c>
      <c r="EX177" s="142">
        <f>[1]playerSkillEffect!EX177</f>
        <v>0</v>
      </c>
      <c r="EY177" s="142">
        <f>[1]playerSkillEffect!EY177</f>
        <v>0</v>
      </c>
      <c r="EZ177" s="142">
        <f>[1]playerSkillEffect!EZ177</f>
        <v>101</v>
      </c>
      <c r="FA177" s="142">
        <f>[1]playerSkillEffect!FA177</f>
        <v>0</v>
      </c>
      <c r="FB177" s="142">
        <f>[1]playerSkillEffect!FB177</f>
        <v>0</v>
      </c>
      <c r="FC177" s="142">
        <f>[1]playerSkillEffect!FC177</f>
        <v>0</v>
      </c>
      <c r="FD177" s="142">
        <f>[1]playerSkillEffect!FD177</f>
        <v>0</v>
      </c>
      <c r="FE177" s="142">
        <f>[1]playerSkillEffect!FE177</f>
        <v>0</v>
      </c>
      <c r="FF177" s="142">
        <f>[1]playerSkillEffect!FF177</f>
        <v>0</v>
      </c>
      <c r="FG177" s="142">
        <f>[1]playerSkillEffect!FG177</f>
        <v>2</v>
      </c>
      <c r="FH177" s="142">
        <f>[1]playerSkillEffect!FH177</f>
        <v>0</v>
      </c>
      <c r="FI177" s="142">
        <f>[1]playerSkillEffect!FI177</f>
        <v>20</v>
      </c>
      <c r="FJ177" s="142">
        <f>[1]playerSkillEffect!FJ177</f>
        <v>1</v>
      </c>
      <c r="FK177" s="142">
        <f>[1]playerSkillEffect!FK177</f>
        <v>0</v>
      </c>
      <c r="FL177" s="142">
        <f>[1]playerSkillEffect!FL177</f>
        <v>0</v>
      </c>
      <c r="FM177" s="142">
        <f>[1]playerSkillEffect!FM177</f>
        <v>101</v>
      </c>
      <c r="FN177" s="142">
        <f>[1]playerSkillEffect!FN177</f>
        <v>0</v>
      </c>
      <c r="FO177" s="142">
        <f>[1]playerSkillEffect!FO177</f>
        <v>0</v>
      </c>
      <c r="FP177" s="142">
        <f>[1]playerSkillEffect!FP177</f>
        <v>0</v>
      </c>
      <c r="FQ177" s="142">
        <f>[1]playerSkillEffect!FQ177</f>
        <v>0</v>
      </c>
      <c r="FR177" s="142">
        <f>[1]playerSkillEffect!FR177</f>
        <v>0</v>
      </c>
      <c r="FS177" s="142">
        <f>[1]playerSkillEffect!FS177</f>
        <v>0</v>
      </c>
      <c r="FT177" s="142">
        <f>[1]playerSkillEffect!FT177</f>
        <v>0</v>
      </c>
      <c r="FU177" s="142">
        <f>[1]playerSkillEffect!FU177</f>
        <v>2</v>
      </c>
      <c r="FV177" s="142">
        <f>[1]playerSkillEffect!FV177</f>
        <v>0</v>
      </c>
      <c r="FW177" s="142">
        <f>[1]playerSkillEffect!FW177</f>
        <v>20</v>
      </c>
      <c r="FX177" s="142">
        <f>[1]playerSkillEffect!FX177</f>
        <v>0</v>
      </c>
      <c r="FY177" s="142">
        <f>[1]playerSkillEffect!FY177</f>
        <v>1</v>
      </c>
      <c r="FZ177" s="142">
        <f>[1]playerSkillEffect!FZ177</f>
        <v>0</v>
      </c>
      <c r="GA177" s="142">
        <f>[1]playerSkillEffect!GA177</f>
        <v>0</v>
      </c>
      <c r="GB177" s="142">
        <f>[1]playerSkillEffect!GB177</f>
        <v>0</v>
      </c>
      <c r="GC177" s="142">
        <f>[1]playerSkillEffect!GC177</f>
        <v>0</v>
      </c>
      <c r="GD177" s="142">
        <f>[1]playerSkillEffect!GD177</f>
        <v>0</v>
      </c>
      <c r="GE177" s="142">
        <f>[1]playerSkillEffect!GE177</f>
        <v>0</v>
      </c>
      <c r="GF177" s="142">
        <f>[1]playerSkillEffect!GF177</f>
        <v>0</v>
      </c>
      <c r="GG177" s="142">
        <f>[1]playerSkillEffect!GG177</f>
        <v>0</v>
      </c>
      <c r="GH177" s="142">
        <f>[1]playerSkillEffect!GH177</f>
        <v>0</v>
      </c>
    </row>
    <row r="178" spans="1:190">
      <c r="A178" s="142">
        <f>[1]playerSkillEffect!A178</f>
        <v>40005</v>
      </c>
      <c r="B178" s="142" t="str">
        <f>[1]playerSkillEffect!B178</f>
        <v>霹雳寒冰</v>
      </c>
      <c r="C178" s="142">
        <f>[1]playerSkillEffect!C178</f>
        <v>2</v>
      </c>
      <c r="D178" s="142">
        <f>[1]playerSkillEffect!D178</f>
        <v>0</v>
      </c>
      <c r="E178" s="142">
        <f>[1]playerSkillEffect!E178</f>
        <v>1</v>
      </c>
      <c r="F178" s="142">
        <f>[1]playerSkillEffect!F178</f>
        <v>1</v>
      </c>
      <c r="G178" s="142">
        <f>[1]playerSkillEffect!G178</f>
        <v>1</v>
      </c>
      <c r="H178" s="142">
        <f>[1]playerSkillEffect!H178</f>
        <v>1</v>
      </c>
      <c r="I178" s="142">
        <f>[1]playerSkillEffect!I178</f>
        <v>0</v>
      </c>
      <c r="J178" s="142">
        <f>[1]playerSkillEffect!J178</f>
        <v>0</v>
      </c>
      <c r="K178" s="142">
        <f>[1]playerSkillEffect!K178</f>
        <v>0</v>
      </c>
      <c r="L178" s="142">
        <f>[1]playerSkillEffect!L178</f>
        <v>0</v>
      </c>
      <c r="M178" s="142">
        <f>[1]playerSkillEffect!M178</f>
        <v>0</v>
      </c>
      <c r="N178" s="142" t="str">
        <f>[1]playerSkillEffect!N178</f>
        <v>PLAYERSKILL_306</v>
      </c>
      <c r="O178" s="142" t="str">
        <f>[1]playerSkillEffect!O178</f>
        <v>PLAYERSKILLDES_40005</v>
      </c>
      <c r="P178" s="142" t="str">
        <f>[1]playerSkillEffect!P178</f>
        <v>PLAYERSKILLDES2_40005</v>
      </c>
      <c r="Q178" s="142" t="str">
        <f>[1]playerSkillEffect!Q178</f>
        <v>PLAYERSKILLDES3_40005</v>
      </c>
      <c r="R178" s="142">
        <f>[1]playerSkillEffect!R178</f>
        <v>0</v>
      </c>
      <c r="S178" s="142" t="str">
        <f>[1]playerSkillEffect!S178</f>
        <v>ps_pilihanbing</v>
      </c>
      <c r="T178" s="142">
        <f>[1]playerSkillEffect!T178</f>
        <v>101</v>
      </c>
      <c r="U178" s="142">
        <f>[1]playerSkillEffect!U178</f>
        <v>0</v>
      </c>
      <c r="V178" s="142">
        <f>[1]playerSkillEffect!V178</f>
        <v>0</v>
      </c>
      <c r="W178" s="142">
        <f>[1]playerSkillEffect!W178</f>
        <v>0</v>
      </c>
      <c r="X178" s="142">
        <f>[1]playerSkillEffect!X178</f>
        <v>0</v>
      </c>
      <c r="Y178" s="142">
        <f>[1]playerSkillEffect!Y178</f>
        <v>0</v>
      </c>
      <c r="Z178" s="142">
        <f>[1]playerSkillEffect!Z178</f>
        <v>0</v>
      </c>
      <c r="AA178" s="142">
        <f>[1]playerSkillEffect!AA178</f>
        <v>0</v>
      </c>
      <c r="AB178" s="142">
        <f>[1]playerSkillEffect!AB178</f>
        <v>0</v>
      </c>
      <c r="AC178" s="142">
        <f>[1]playerSkillEffect!AC178</f>
        <v>0</v>
      </c>
      <c r="AD178" s="142">
        <f>[1]playerSkillEffect!AD178</f>
        <v>0</v>
      </c>
      <c r="AE178" s="142">
        <f>[1]playerSkillEffect!AE178</f>
        <v>0</v>
      </c>
      <c r="AF178" s="142">
        <f>[1]playerSkillEffect!AF178</f>
        <v>0</v>
      </c>
      <c r="AG178" s="142">
        <f>[1]playerSkillEffect!AG178</f>
        <v>0</v>
      </c>
      <c r="AH178" s="142">
        <f>[1]playerSkillEffect!AH178</f>
        <v>0</v>
      </c>
      <c r="AI178" s="142">
        <f>[1]playerSkillEffect!AI178</f>
        <v>0</v>
      </c>
      <c r="AJ178" s="142">
        <f>[1]playerSkillEffect!AJ178</f>
        <v>0</v>
      </c>
      <c r="AK178" s="142">
        <f>[1]playerSkillEffect!AK178</f>
        <v>0</v>
      </c>
      <c r="AL178" s="142">
        <f>[1]playerSkillEffect!AL178</f>
        <v>0</v>
      </c>
      <c r="AM178" s="142">
        <f>[1]playerSkillEffect!AM178</f>
        <v>1</v>
      </c>
      <c r="AN178" s="142" t="str">
        <f>[1]playerSkillEffect!AN178</f>
        <v>[["skill_pilihanbing",1]]</v>
      </c>
      <c r="AO178" s="142">
        <f>[1]playerSkillEffect!AO178</f>
        <v>0</v>
      </c>
      <c r="AP178" s="142">
        <f>[1]playerSkillEffect!AP178</f>
        <v>3</v>
      </c>
      <c r="AQ178" s="142">
        <f>[1]playerSkillEffect!AQ178</f>
        <v>3</v>
      </c>
      <c r="AR178" s="142">
        <f>[1]playerSkillEffect!AR178</f>
        <v>0</v>
      </c>
      <c r="AS178" s="142">
        <f>[1]playerSkillEffect!AS178</f>
        <v>0</v>
      </c>
      <c r="AT178" s="142" t="str">
        <f>[1]playerSkillEffect!AT178</f>
        <v>[5000,0]</v>
      </c>
      <c r="AU178" s="142" t="str">
        <f>[1]playerSkillEffect!AU178</f>
        <v>[20000,0]</v>
      </c>
      <c r="AV178" s="142" t="str">
        <f>[1]playerSkillEffect!AV178</f>
        <v>[20,0]</v>
      </c>
      <c r="AW178" s="142">
        <f>[1]playerSkillEffect!AW178</f>
        <v>1</v>
      </c>
      <c r="AX178" s="142">
        <f>[1]playerSkillEffect!AX178</f>
        <v>1</v>
      </c>
      <c r="AY178" s="142">
        <f>[1]playerSkillEffect!AY178</f>
        <v>1</v>
      </c>
      <c r="AZ178" s="142" t="str">
        <f>[1]playerSkillEffect!AZ178</f>
        <v/>
      </c>
      <c r="BA178" s="142">
        <f>[1]playerSkillEffect!BA178</f>
        <v>0</v>
      </c>
      <c r="BB178" s="142">
        <f>[1]playerSkillEffect!BB178</f>
        <v>1</v>
      </c>
      <c r="BC178" s="142">
        <f>[1]playerSkillEffect!BC178</f>
        <v>0</v>
      </c>
      <c r="BD178" s="142" t="str">
        <f>[1]playerSkillEffect!BD178</f>
        <v/>
      </c>
      <c r="BE178" s="142" t="str">
        <f>[1]playerSkillEffect!BE178</f>
        <v/>
      </c>
      <c r="BF178" s="142" t="str">
        <f>[1]playerSkillEffect!BF178</f>
        <v/>
      </c>
      <c r="BG178" s="142" t="str">
        <f>[1]playerSkillEffect!BG178</f>
        <v/>
      </c>
      <c r="BH178" s="142">
        <f>[1]playerSkillEffect!BH178</f>
        <v>100</v>
      </c>
      <c r="BI178" s="142">
        <f>[1]playerSkillEffect!BI178</f>
        <v>0</v>
      </c>
      <c r="BJ178" s="142">
        <f>[1]playerSkillEffect!BJ178</f>
        <v>0</v>
      </c>
      <c r="BK178" s="142">
        <f>[1]playerSkillEffect!BK178</f>
        <v>1</v>
      </c>
      <c r="BL178" s="142">
        <f>[1]playerSkillEffect!BL178</f>
        <v>600</v>
      </c>
      <c r="BM178" s="142">
        <f>[1]playerSkillEffect!BM178</f>
        <v>9</v>
      </c>
      <c r="BN178" s="142">
        <f>[1]playerSkillEffect!BN178</f>
        <v>20</v>
      </c>
      <c r="BO178" s="142">
        <f>[1]playerSkillEffect!BO178</f>
        <v>0</v>
      </c>
      <c r="BP178" s="142" t="str">
        <f>[1]playerSkillEffect!BP178</f>
        <v>[0,0]</v>
      </c>
      <c r="BQ178" s="142">
        <f>[1]playerSkillEffect!BQ178</f>
        <v>2</v>
      </c>
      <c r="BR178" s="142">
        <f>[1]playerSkillEffect!BR178</f>
        <v>0</v>
      </c>
      <c r="BS178" s="142" t="str">
        <f>[1]playerSkillEffect!BS178</f>
        <v/>
      </c>
      <c r="BT178" s="142">
        <f>[1]playerSkillEffect!BT178</f>
        <v>0</v>
      </c>
      <c r="BU178" s="142" t="str">
        <f>[1]playerSkillEffect!BU178</f>
        <v>[5000,0]</v>
      </c>
      <c r="BV178" s="142">
        <f>[1]playerSkillEffect!BV178</f>
        <v>0</v>
      </c>
      <c r="BW178" s="142" t="str">
        <f>[1]playerSkillEffect!BW178</f>
        <v/>
      </c>
      <c r="BX178" s="142">
        <f>[1]playerSkillEffect!BX178</f>
        <v>3</v>
      </c>
      <c r="BY178" s="142" t="str">
        <f>[1]playerSkillEffect!BY178</f>
        <v/>
      </c>
      <c r="BZ178" s="142" t="str">
        <f>[1]playerSkillEffect!BZ178</f>
        <v/>
      </c>
      <c r="CA178" s="142">
        <f>[1]playerSkillEffect!CA178</f>
        <v>4306</v>
      </c>
      <c r="CB178" s="142" t="str">
        <f>[1]playerSkillEffect!CB178</f>
        <v>[100,0]</v>
      </c>
      <c r="CC178" s="142">
        <f>[1]playerSkillEffect!CC178</f>
        <v>0</v>
      </c>
      <c r="CD178" s="142">
        <f>[1]playerSkillEffect!CD178</f>
        <v>0</v>
      </c>
      <c r="CE178" s="142" t="str">
        <f>[1]playerSkillEffect!CE178</f>
        <v/>
      </c>
      <c r="CF178" s="142" t="str">
        <f>[1]playerSkillEffect!CF178</f>
        <v/>
      </c>
      <c r="CG178" s="142" t="str">
        <f>[1]playerSkillEffect!CG178</f>
        <v/>
      </c>
      <c r="CH178" s="142" t="str">
        <f>[1]playerSkillEffect!CH178</f>
        <v/>
      </c>
      <c r="CI178" s="142" t="str">
        <f>[1]playerSkillEffect!CI178</f>
        <v/>
      </c>
      <c r="CJ178" s="142">
        <f>[1]playerSkillEffect!CJ178</f>
        <v>0</v>
      </c>
      <c r="CK178" s="142">
        <f>[1]playerSkillEffect!CK178</f>
        <v>0</v>
      </c>
      <c r="CL178" s="142">
        <f>[1]playerSkillEffect!CL178</f>
        <v>0</v>
      </c>
      <c r="CM178" s="142">
        <f>[1]playerSkillEffect!CM178</f>
        <v>0</v>
      </c>
      <c r="CN178" s="142">
        <f>[1]playerSkillEffect!CN178</f>
        <v>0</v>
      </c>
      <c r="CO178" s="142">
        <f>[1]playerSkillEffect!CO178</f>
        <v>0</v>
      </c>
      <c r="CP178" s="142">
        <f>[1]playerSkillEffect!CP178</f>
        <v>0</v>
      </c>
      <c r="CQ178" s="142">
        <f>[1]playerSkillEffect!CQ178</f>
        <v>0</v>
      </c>
      <c r="CR178" s="142">
        <f>[1]playerSkillEffect!CR178</f>
        <v>0</v>
      </c>
      <c r="CS178" s="142">
        <f>[1]playerSkillEffect!CS178</f>
        <v>0</v>
      </c>
      <c r="CT178" s="142">
        <f>[1]playerSkillEffect!CT178</f>
        <v>0</v>
      </c>
      <c r="CU178" s="142">
        <f>[1]playerSkillEffect!CU178</f>
        <v>0</v>
      </c>
      <c r="CV178" s="142">
        <f>[1]playerSkillEffect!CV178</f>
        <v>0</v>
      </c>
      <c r="CW178" s="142">
        <f>[1]playerSkillEffect!CW178</f>
        <v>3</v>
      </c>
      <c r="CX178" s="142">
        <f>[1]playerSkillEffect!CX178</f>
        <v>3</v>
      </c>
      <c r="CY178" s="142">
        <f>[1]playerSkillEffect!CY178</f>
        <v>4</v>
      </c>
      <c r="CZ178" s="142">
        <f>[1]playerSkillEffect!CZ178</f>
        <v>0</v>
      </c>
      <c r="DA178" s="142">
        <f>[1]playerSkillEffect!DA178</f>
        <v>0</v>
      </c>
      <c r="DB178" s="142">
        <f>[1]playerSkillEffect!DB178</f>
        <v>0</v>
      </c>
      <c r="DC178" s="142">
        <f>[1]playerSkillEffect!DC178</f>
        <v>0</v>
      </c>
      <c r="DD178" s="142">
        <f>[1]playerSkillEffect!DD178</f>
        <v>0</v>
      </c>
      <c r="DE178" s="142">
        <f>[1]playerSkillEffect!DE178</f>
        <v>0</v>
      </c>
      <c r="DF178" s="142">
        <f>[1]playerSkillEffect!DF178</f>
        <v>0</v>
      </c>
      <c r="DG178" s="142">
        <f>[1]playerSkillEffect!DG178</f>
        <v>0</v>
      </c>
      <c r="DH178" s="142">
        <f>[1]playerSkillEffect!DH178</f>
        <v>0</v>
      </c>
      <c r="DI178" s="142">
        <f>[1]playerSkillEffect!DI178</f>
        <v>45</v>
      </c>
      <c r="DJ178" s="142">
        <f>[1]playerSkillEffect!DJ178</f>
        <v>0</v>
      </c>
      <c r="DK178" s="142">
        <f>[1]playerSkillEffect!DK178</f>
        <v>20</v>
      </c>
      <c r="DL178" s="142">
        <f>[1]playerSkillEffect!DL178</f>
        <v>0</v>
      </c>
      <c r="DM178" s="142">
        <f>[1]playerSkillEffect!DM178</f>
        <v>0</v>
      </c>
      <c r="DN178" s="142">
        <f>[1]playerSkillEffect!DN178</f>
        <v>0</v>
      </c>
      <c r="DO178" s="142">
        <f>[1]playerSkillEffect!DO178</f>
        <v>0</v>
      </c>
      <c r="DP178" s="142">
        <f>[1]playerSkillEffect!DP178</f>
        <v>0</v>
      </c>
      <c r="DQ178" s="142">
        <f>[1]playerSkillEffect!DQ178</f>
        <v>0</v>
      </c>
      <c r="DR178" s="142">
        <f>[1]playerSkillEffect!DR178</f>
        <v>0</v>
      </c>
      <c r="DS178" s="142">
        <f>[1]playerSkillEffect!DS178</f>
        <v>0</v>
      </c>
      <c r="DT178" s="142">
        <f>[1]playerSkillEffect!DT178</f>
        <v>0</v>
      </c>
      <c r="DU178" s="142">
        <f>[1]playerSkillEffect!DU178</f>
        <v>0</v>
      </c>
      <c r="DV178" s="142">
        <f>[1]playerSkillEffect!DV178</f>
        <v>0</v>
      </c>
      <c r="DW178" s="142">
        <f>[1]playerSkillEffect!DW178</f>
        <v>0</v>
      </c>
      <c r="DX178" s="142">
        <f>[1]playerSkillEffect!DX178</f>
        <v>0</v>
      </c>
      <c r="DY178" s="142">
        <f>[1]playerSkillEffect!DY178</f>
        <v>0</v>
      </c>
      <c r="DZ178" s="142">
        <f>[1]playerSkillEffect!DZ178</f>
        <v>0</v>
      </c>
      <c r="EA178" s="142">
        <f>[1]playerSkillEffect!EA178</f>
        <v>0</v>
      </c>
      <c r="EB178" s="142">
        <f>[1]playerSkillEffect!EB178</f>
        <v>0</v>
      </c>
      <c r="EC178" s="142">
        <f>[1]playerSkillEffect!EC178</f>
        <v>0</v>
      </c>
      <c r="ED178" s="142">
        <f>[1]playerSkillEffect!ED178</f>
        <v>0</v>
      </c>
      <c r="EE178" s="142">
        <f>[1]playerSkillEffect!EE178</f>
        <v>0</v>
      </c>
      <c r="EF178" s="142">
        <f>[1]playerSkillEffect!EF178</f>
        <v>0</v>
      </c>
      <c r="EG178" s="142">
        <f>[1]playerSkillEffect!EG178</f>
        <v>0</v>
      </c>
      <c r="EH178" s="142">
        <f>[1]playerSkillEffect!EH178</f>
        <v>0</v>
      </c>
      <c r="EI178" s="142">
        <f>[1]playerSkillEffect!EI178</f>
        <v>0</v>
      </c>
      <c r="EJ178" s="142">
        <f>[1]playerSkillEffect!EJ178</f>
        <v>0</v>
      </c>
      <c r="EK178" s="142">
        <f>[1]playerSkillEffect!EK178</f>
        <v>0</v>
      </c>
      <c r="EL178" s="142">
        <f>[1]playerSkillEffect!EL178</f>
        <v>0</v>
      </c>
      <c r="EM178" s="142">
        <f>[1]playerSkillEffect!EM178</f>
        <v>0</v>
      </c>
      <c r="EN178" s="142">
        <f>[1]playerSkillEffect!EN178</f>
        <v>0</v>
      </c>
      <c r="EO178" s="142">
        <f>[1]playerSkillEffect!EO178</f>
        <v>0</v>
      </c>
      <c r="EP178" s="142">
        <f>[1]playerSkillEffect!EP178</f>
        <v>0</v>
      </c>
      <c r="EQ178" s="142">
        <f>[1]playerSkillEffect!EQ178</f>
        <v>0</v>
      </c>
      <c r="ER178" s="142">
        <f>[1]playerSkillEffect!ER178</f>
        <v>0</v>
      </c>
      <c r="ES178" s="142">
        <f>[1]playerSkillEffect!ES178</f>
        <v>0</v>
      </c>
      <c r="ET178" s="142">
        <f>[1]playerSkillEffect!ET178</f>
        <v>0</v>
      </c>
      <c r="EU178" s="142">
        <f>[1]playerSkillEffect!EU178</f>
        <v>0</v>
      </c>
      <c r="EV178" s="142">
        <f>[1]playerSkillEffect!EV178</f>
        <v>0</v>
      </c>
      <c r="EW178" s="142">
        <f>[1]playerSkillEffect!EW178</f>
        <v>0</v>
      </c>
      <c r="EX178" s="142">
        <f>[1]playerSkillEffect!EX178</f>
        <v>0</v>
      </c>
      <c r="EY178" s="142">
        <f>[1]playerSkillEffect!EY178</f>
        <v>0</v>
      </c>
      <c r="EZ178" s="142">
        <f>[1]playerSkillEffect!EZ178</f>
        <v>101</v>
      </c>
      <c r="FA178" s="142">
        <f>[1]playerSkillEffect!FA178</f>
        <v>0</v>
      </c>
      <c r="FB178" s="142">
        <f>[1]playerSkillEffect!FB178</f>
        <v>0</v>
      </c>
      <c r="FC178" s="142">
        <f>[1]playerSkillEffect!FC178</f>
        <v>0</v>
      </c>
      <c r="FD178" s="142">
        <f>[1]playerSkillEffect!FD178</f>
        <v>0</v>
      </c>
      <c r="FE178" s="142">
        <f>[1]playerSkillEffect!FE178</f>
        <v>0</v>
      </c>
      <c r="FF178" s="142">
        <f>[1]playerSkillEffect!FF178</f>
        <v>0</v>
      </c>
      <c r="FG178" s="142">
        <f>[1]playerSkillEffect!FG178</f>
        <v>0</v>
      </c>
      <c r="FH178" s="142">
        <f>[1]playerSkillEffect!FH178</f>
        <v>0</v>
      </c>
      <c r="FI178" s="142">
        <f>[1]playerSkillEffect!FI178</f>
        <v>0</v>
      </c>
      <c r="FJ178" s="142">
        <f>[1]playerSkillEffect!FJ178</f>
        <v>0</v>
      </c>
      <c r="FK178" s="142">
        <f>[1]playerSkillEffect!FK178</f>
        <v>0</v>
      </c>
      <c r="FL178" s="142">
        <f>[1]playerSkillEffect!FL178</f>
        <v>0</v>
      </c>
      <c r="FM178" s="142">
        <f>[1]playerSkillEffect!FM178</f>
        <v>101</v>
      </c>
      <c r="FN178" s="142">
        <f>[1]playerSkillEffect!FN178</f>
        <v>0</v>
      </c>
      <c r="FO178" s="142">
        <f>[1]playerSkillEffect!FO178</f>
        <v>0</v>
      </c>
      <c r="FP178" s="142">
        <f>[1]playerSkillEffect!FP178</f>
        <v>0</v>
      </c>
      <c r="FQ178" s="142">
        <f>[1]playerSkillEffect!FQ178</f>
        <v>0</v>
      </c>
      <c r="FR178" s="142">
        <f>[1]playerSkillEffect!FR178</f>
        <v>0</v>
      </c>
      <c r="FS178" s="142">
        <f>[1]playerSkillEffect!FS178</f>
        <v>0</v>
      </c>
      <c r="FT178" s="142">
        <f>[1]playerSkillEffect!FT178</f>
        <v>0</v>
      </c>
      <c r="FU178" s="142">
        <f>[1]playerSkillEffect!FU178</f>
        <v>0</v>
      </c>
      <c r="FV178" s="142">
        <f>[1]playerSkillEffect!FV178</f>
        <v>0</v>
      </c>
      <c r="FW178" s="142">
        <f>[1]playerSkillEffect!FW178</f>
        <v>0</v>
      </c>
      <c r="FX178" s="142">
        <f>[1]playerSkillEffect!FX178</f>
        <v>2000</v>
      </c>
      <c r="FY178" s="142">
        <f>[1]playerSkillEffect!FY178</f>
        <v>1</v>
      </c>
      <c r="FZ178" s="142">
        <f>[1]playerSkillEffect!FZ178</f>
        <v>0</v>
      </c>
      <c r="GA178" s="142">
        <f>[1]playerSkillEffect!GA178</f>
        <v>0</v>
      </c>
      <c r="GB178" s="142">
        <f>[1]playerSkillEffect!GB178</f>
        <v>0</v>
      </c>
      <c r="GC178" s="142">
        <f>[1]playerSkillEffect!GC178</f>
        <v>0</v>
      </c>
      <c r="GD178" s="142">
        <f>[1]playerSkillEffect!GD178</f>
        <v>0</v>
      </c>
      <c r="GE178" s="142">
        <f>[1]playerSkillEffect!GE178</f>
        <v>0</v>
      </c>
      <c r="GF178" s="142">
        <f>[1]playerSkillEffect!GF178</f>
        <v>0</v>
      </c>
      <c r="GG178" s="142">
        <f>[1]playerSkillEffect!GG178</f>
        <v>0</v>
      </c>
      <c r="GH178" s="142">
        <f>[1]playerSkillEffect!GH178</f>
        <v>0</v>
      </c>
    </row>
    <row r="179" spans="1:190">
      <c r="A179" s="142">
        <f>[1]playerSkillEffect!A179</f>
        <v>40003</v>
      </c>
      <c r="B179" s="142" t="str">
        <f>[1]playerSkillEffect!B179</f>
        <v>霹雳寒冰</v>
      </c>
      <c r="C179" s="142">
        <f>[1]playerSkillEffect!C179</f>
        <v>2</v>
      </c>
      <c r="D179" s="142">
        <f>[1]playerSkillEffect!D179</f>
        <v>0</v>
      </c>
      <c r="E179" s="142">
        <f>[1]playerSkillEffect!E179</f>
        <v>0</v>
      </c>
      <c r="F179" s="142">
        <f>[1]playerSkillEffect!F179</f>
        <v>1</v>
      </c>
      <c r="G179" s="142">
        <f>[1]playerSkillEffect!G179</f>
        <v>1</v>
      </c>
      <c r="H179" s="142">
        <f>[1]playerSkillEffect!H179</f>
        <v>1</v>
      </c>
      <c r="I179" s="142">
        <f>[1]playerSkillEffect!I179</f>
        <v>0</v>
      </c>
      <c r="J179" s="142">
        <f>[1]playerSkillEffect!J179</f>
        <v>0</v>
      </c>
      <c r="K179" s="142">
        <f>[1]playerSkillEffect!K179</f>
        <v>0</v>
      </c>
      <c r="L179" s="142">
        <f>[1]playerSkillEffect!L179</f>
        <v>0</v>
      </c>
      <c r="M179" s="142">
        <f>[1]playerSkillEffect!M179</f>
        <v>0</v>
      </c>
      <c r="N179" s="142" t="str">
        <f>[1]playerSkillEffect!N179</f>
        <v>PLAYERSKILL_306</v>
      </c>
      <c r="O179" s="142" t="str">
        <f>[1]playerSkillEffect!O179</f>
        <v>PLAYERSKILLDES_40005</v>
      </c>
      <c r="P179" s="142" t="str">
        <f>[1]playerSkillEffect!P179</f>
        <v>PLAYERSKILLDES2_40005</v>
      </c>
      <c r="Q179" s="142" t="str">
        <f>[1]playerSkillEffect!Q179</f>
        <v>PLAYERSKILLDES3_40005</v>
      </c>
      <c r="R179" s="142">
        <f>[1]playerSkillEffect!R179</f>
        <v>0</v>
      </c>
      <c r="S179" s="142" t="str">
        <f>[1]playerSkillEffect!S179</f>
        <v>ps_pilihanbing</v>
      </c>
      <c r="T179" s="142">
        <f>[1]playerSkillEffect!T179</f>
        <v>101</v>
      </c>
      <c r="U179" s="142">
        <f>[1]playerSkillEffect!U179</f>
        <v>0</v>
      </c>
      <c r="V179" s="142">
        <f>[1]playerSkillEffect!V179</f>
        <v>0</v>
      </c>
      <c r="W179" s="142">
        <f>[1]playerSkillEffect!W179</f>
        <v>0</v>
      </c>
      <c r="X179" s="142">
        <f>[1]playerSkillEffect!X179</f>
        <v>0</v>
      </c>
      <c r="Y179" s="142">
        <f>[1]playerSkillEffect!Y179</f>
        <v>0</v>
      </c>
      <c r="Z179" s="142">
        <f>[1]playerSkillEffect!Z179</f>
        <v>0</v>
      </c>
      <c r="AA179" s="142">
        <f>[1]playerSkillEffect!AA179</f>
        <v>0</v>
      </c>
      <c r="AB179" s="142">
        <f>[1]playerSkillEffect!AB179</f>
        <v>0</v>
      </c>
      <c r="AC179" s="142">
        <f>[1]playerSkillEffect!AC179</f>
        <v>0</v>
      </c>
      <c r="AD179" s="142" t="str">
        <f>[1]playerSkillEffect!AD179</f>
        <v>pilihanbing_pilihanbing</v>
      </c>
      <c r="AE179" s="142">
        <f>[1]playerSkillEffect!AE179</f>
        <v>0</v>
      </c>
      <c r="AF179" s="142">
        <f>[1]playerSkillEffect!AF179</f>
        <v>0</v>
      </c>
      <c r="AG179" s="142">
        <f>[1]playerSkillEffect!AG179</f>
        <v>0</v>
      </c>
      <c r="AH179" s="142">
        <f>[1]playerSkillEffect!AH179</f>
        <v>0</v>
      </c>
      <c r="AI179" s="142">
        <f>[1]playerSkillEffect!AI179</f>
        <v>0</v>
      </c>
      <c r="AJ179" s="142">
        <f>[1]playerSkillEffect!AJ179</f>
        <v>0</v>
      </c>
      <c r="AK179" s="142">
        <f>[1]playerSkillEffect!AK179</f>
        <v>0</v>
      </c>
      <c r="AL179" s="142">
        <f>[1]playerSkillEffect!AL179</f>
        <v>0</v>
      </c>
      <c r="AM179" s="142">
        <f>[1]playerSkillEffect!AM179</f>
        <v>1</v>
      </c>
      <c r="AN179" s="142" t="str">
        <f>[1]playerSkillEffect!AN179</f>
        <v>[["skill_pilihanbing",1]]</v>
      </c>
      <c r="AO179" s="142">
        <f>[1]playerSkillEffect!AO179</f>
        <v>0</v>
      </c>
      <c r="AP179" s="142">
        <f>[1]playerSkillEffect!AP179</f>
        <v>3</v>
      </c>
      <c r="AQ179" s="142">
        <f>[1]playerSkillEffect!AQ179</f>
        <v>3</v>
      </c>
      <c r="AR179" s="142">
        <f>[1]playerSkillEffect!AR179</f>
        <v>0</v>
      </c>
      <c r="AS179" s="142">
        <f>[1]playerSkillEffect!AS179</f>
        <v>0</v>
      </c>
      <c r="AT179" s="142" t="str">
        <f>[1]playerSkillEffect!AT179</f>
        <v>[5000,0]</v>
      </c>
      <c r="AU179" s="142" t="str">
        <f>[1]playerSkillEffect!AU179</f>
        <v>[20000,0]</v>
      </c>
      <c r="AV179" s="142" t="str">
        <f>[1]playerSkillEffect!AV179</f>
        <v>[20,0]</v>
      </c>
      <c r="AW179" s="142">
        <f>[1]playerSkillEffect!AW179</f>
        <v>1</v>
      </c>
      <c r="AX179" s="142">
        <f>[1]playerSkillEffect!AX179</f>
        <v>1</v>
      </c>
      <c r="AY179" s="142">
        <f>[1]playerSkillEffect!AY179</f>
        <v>1</v>
      </c>
      <c r="AZ179" s="142" t="str">
        <f>[1]playerSkillEffect!AZ179</f>
        <v/>
      </c>
      <c r="BA179" s="142">
        <f>[1]playerSkillEffect!BA179</f>
        <v>0</v>
      </c>
      <c r="BB179" s="142">
        <f>[1]playerSkillEffect!BB179</f>
        <v>1</v>
      </c>
      <c r="BC179" s="142">
        <f>[1]playerSkillEffect!BC179</f>
        <v>0</v>
      </c>
      <c r="BD179" s="142" t="str">
        <f>[1]playerSkillEffect!BD179</f>
        <v/>
      </c>
      <c r="BE179" s="142" t="str">
        <f>[1]playerSkillEffect!BE179</f>
        <v/>
      </c>
      <c r="BF179" s="142" t="str">
        <f>[1]playerSkillEffect!BF179</f>
        <v/>
      </c>
      <c r="BG179" s="142" t="str">
        <f>[1]playerSkillEffect!BG179</f>
        <v/>
      </c>
      <c r="BH179" s="142">
        <f>[1]playerSkillEffect!BH179</f>
        <v>100</v>
      </c>
      <c r="BI179" s="142">
        <f>[1]playerSkillEffect!BI179</f>
        <v>0</v>
      </c>
      <c r="BJ179" s="142">
        <f>[1]playerSkillEffect!BJ179</f>
        <v>0</v>
      </c>
      <c r="BK179" s="142">
        <f>[1]playerSkillEffect!BK179</f>
        <v>1</v>
      </c>
      <c r="BL179" s="142">
        <f>[1]playerSkillEffect!BL179</f>
        <v>60</v>
      </c>
      <c r="BM179" s="142">
        <f>[1]playerSkillEffect!BM179</f>
        <v>8</v>
      </c>
      <c r="BN179" s="142">
        <f>[1]playerSkillEffect!BN179</f>
        <v>20</v>
      </c>
      <c r="BO179" s="142">
        <f>[1]playerSkillEffect!BO179</f>
        <v>0</v>
      </c>
      <c r="BP179" s="142" t="str">
        <f>[1]playerSkillEffect!BP179</f>
        <v>[0,0]</v>
      </c>
      <c r="BQ179" s="142">
        <f>[1]playerSkillEffect!BQ179</f>
        <v>2</v>
      </c>
      <c r="BR179" s="142">
        <f>[1]playerSkillEffect!BR179</f>
        <v>0</v>
      </c>
      <c r="BS179" s="142" t="str">
        <f>[1]playerSkillEffect!BS179</f>
        <v/>
      </c>
      <c r="BT179" s="142">
        <f>[1]playerSkillEffect!BT179</f>
        <v>0</v>
      </c>
      <c r="BU179" s="142" t="str">
        <f>[1]playerSkillEffect!BU179</f>
        <v>[20000,0]</v>
      </c>
      <c r="BV179" s="142">
        <f>[1]playerSkillEffect!BV179</f>
        <v>0</v>
      </c>
      <c r="BW179" s="142" t="str">
        <f>[1]playerSkillEffect!BW179</f>
        <v/>
      </c>
      <c r="BX179" s="142">
        <f>[1]playerSkillEffect!BX179</f>
        <v>3</v>
      </c>
      <c r="BY179" s="142" t="str">
        <f>[1]playerSkillEffect!BY179</f>
        <v/>
      </c>
      <c r="BZ179" s="142" t="str">
        <f>[1]playerSkillEffect!BZ179</f>
        <v/>
      </c>
      <c r="CA179" s="142">
        <f>[1]playerSkillEffect!CA179</f>
        <v>0</v>
      </c>
      <c r="CB179" s="142" t="str">
        <f>[1]playerSkillEffect!CB179</f>
        <v>[100,0]</v>
      </c>
      <c r="CC179" s="142">
        <f>[1]playerSkillEffect!CC179</f>
        <v>0</v>
      </c>
      <c r="CD179" s="142">
        <f>[1]playerSkillEffect!CD179</f>
        <v>0</v>
      </c>
      <c r="CE179" s="142" t="str">
        <f>[1]playerSkillEffect!CE179</f>
        <v/>
      </c>
      <c r="CF179" s="142" t="str">
        <f>[1]playerSkillEffect!CF179</f>
        <v/>
      </c>
      <c r="CG179" s="142" t="str">
        <f>[1]playerSkillEffect!CG179</f>
        <v/>
      </c>
      <c r="CH179" s="142" t="str">
        <f>[1]playerSkillEffect!CH179</f>
        <v/>
      </c>
      <c r="CI179" s="142" t="str">
        <f>[1]playerSkillEffect!CI179</f>
        <v/>
      </c>
      <c r="CJ179" s="142">
        <f>[1]playerSkillEffect!CJ179</f>
        <v>0</v>
      </c>
      <c r="CK179" s="142">
        <f>[1]playerSkillEffect!CK179</f>
        <v>0</v>
      </c>
      <c r="CL179" s="142">
        <f>[1]playerSkillEffect!CL179</f>
        <v>0</v>
      </c>
      <c r="CM179" s="142">
        <f>[1]playerSkillEffect!CM179</f>
        <v>0</v>
      </c>
      <c r="CN179" s="142">
        <f>[1]playerSkillEffect!CN179</f>
        <v>0</v>
      </c>
      <c r="CO179" s="142">
        <f>[1]playerSkillEffect!CO179</f>
        <v>0</v>
      </c>
      <c r="CP179" s="142">
        <f>[1]playerSkillEffect!CP179</f>
        <v>0</v>
      </c>
      <c r="CQ179" s="142">
        <f>[1]playerSkillEffect!CQ179</f>
        <v>0</v>
      </c>
      <c r="CR179" s="142">
        <f>[1]playerSkillEffect!CR179</f>
        <v>0</v>
      </c>
      <c r="CS179" s="142">
        <f>[1]playerSkillEffect!CS179</f>
        <v>0</v>
      </c>
      <c r="CT179" s="142">
        <f>[1]playerSkillEffect!CT179</f>
        <v>0</v>
      </c>
      <c r="CU179" s="142">
        <f>[1]playerSkillEffect!CU179</f>
        <v>0</v>
      </c>
      <c r="CV179" s="142">
        <f>[1]playerSkillEffect!CV179</f>
        <v>0</v>
      </c>
      <c r="CW179" s="142">
        <f>[1]playerSkillEffect!CW179</f>
        <v>3</v>
      </c>
      <c r="CX179" s="142">
        <f>[1]playerSkillEffect!CX179</f>
        <v>3</v>
      </c>
      <c r="CY179" s="142">
        <f>[1]playerSkillEffect!CY179</f>
        <v>4</v>
      </c>
      <c r="CZ179" s="142">
        <f>[1]playerSkillEffect!CZ179</f>
        <v>0</v>
      </c>
      <c r="DA179" s="142">
        <f>[1]playerSkillEffect!DA179</f>
        <v>0</v>
      </c>
      <c r="DB179" s="142">
        <f>[1]playerSkillEffect!DB179</f>
        <v>0</v>
      </c>
      <c r="DC179" s="142">
        <f>[1]playerSkillEffect!DC179</f>
        <v>0</v>
      </c>
      <c r="DD179" s="142">
        <f>[1]playerSkillEffect!DD179</f>
        <v>0</v>
      </c>
      <c r="DE179" s="142">
        <f>[1]playerSkillEffect!DE179</f>
        <v>0</v>
      </c>
      <c r="DF179" s="142">
        <f>[1]playerSkillEffect!DF179</f>
        <v>0</v>
      </c>
      <c r="DG179" s="142">
        <f>[1]playerSkillEffect!DG179</f>
        <v>0</v>
      </c>
      <c r="DH179" s="142">
        <f>[1]playerSkillEffect!DH179</f>
        <v>0</v>
      </c>
      <c r="DI179" s="142">
        <f>[1]playerSkillEffect!DI179</f>
        <v>45</v>
      </c>
      <c r="DJ179" s="142">
        <f>[1]playerSkillEffect!DJ179</f>
        <v>0</v>
      </c>
      <c r="DK179" s="142">
        <f>[1]playerSkillEffect!DK179</f>
        <v>20</v>
      </c>
      <c r="DL179" s="142">
        <f>[1]playerSkillEffect!DL179</f>
        <v>0</v>
      </c>
      <c r="DM179" s="142">
        <f>[1]playerSkillEffect!DM179</f>
        <v>0</v>
      </c>
      <c r="DN179" s="142">
        <f>[1]playerSkillEffect!DN179</f>
        <v>0</v>
      </c>
      <c r="DO179" s="142">
        <f>[1]playerSkillEffect!DO179</f>
        <v>0</v>
      </c>
      <c r="DP179" s="142">
        <f>[1]playerSkillEffect!DP179</f>
        <v>0</v>
      </c>
      <c r="DQ179" s="142">
        <f>[1]playerSkillEffect!DQ179</f>
        <v>0</v>
      </c>
      <c r="DR179" s="142">
        <f>[1]playerSkillEffect!DR179</f>
        <v>0</v>
      </c>
      <c r="DS179" s="142">
        <f>[1]playerSkillEffect!DS179</f>
        <v>0</v>
      </c>
      <c r="DT179" s="142">
        <f>[1]playerSkillEffect!DT179</f>
        <v>0</v>
      </c>
      <c r="DU179" s="142">
        <f>[1]playerSkillEffect!DU179</f>
        <v>0</v>
      </c>
      <c r="DV179" s="142">
        <f>[1]playerSkillEffect!DV179</f>
        <v>0</v>
      </c>
      <c r="DW179" s="142">
        <f>[1]playerSkillEffect!DW179</f>
        <v>0</v>
      </c>
      <c r="DX179" s="142">
        <f>[1]playerSkillEffect!DX179</f>
        <v>0</v>
      </c>
      <c r="DY179" s="142">
        <f>[1]playerSkillEffect!DY179</f>
        <v>0</v>
      </c>
      <c r="DZ179" s="142">
        <f>[1]playerSkillEffect!DZ179</f>
        <v>0</v>
      </c>
      <c r="EA179" s="142">
        <f>[1]playerSkillEffect!EA179</f>
        <v>0</v>
      </c>
      <c r="EB179" s="142">
        <f>[1]playerSkillEffect!EB179</f>
        <v>0</v>
      </c>
      <c r="EC179" s="142">
        <f>[1]playerSkillEffect!EC179</f>
        <v>0</v>
      </c>
      <c r="ED179" s="142">
        <f>[1]playerSkillEffect!ED179</f>
        <v>0</v>
      </c>
      <c r="EE179" s="142">
        <f>[1]playerSkillEffect!EE179</f>
        <v>0</v>
      </c>
      <c r="EF179" s="142">
        <f>[1]playerSkillEffect!EF179</f>
        <v>0</v>
      </c>
      <c r="EG179" s="142">
        <f>[1]playerSkillEffect!EG179</f>
        <v>0</v>
      </c>
      <c r="EH179" s="142">
        <f>[1]playerSkillEffect!EH179</f>
        <v>0</v>
      </c>
      <c r="EI179" s="142">
        <f>[1]playerSkillEffect!EI179</f>
        <v>0</v>
      </c>
      <c r="EJ179" s="142">
        <f>[1]playerSkillEffect!EJ179</f>
        <v>0</v>
      </c>
      <c r="EK179" s="142">
        <f>[1]playerSkillEffect!EK179</f>
        <v>0</v>
      </c>
      <c r="EL179" s="142">
        <f>[1]playerSkillEffect!EL179</f>
        <v>0</v>
      </c>
      <c r="EM179" s="142">
        <f>[1]playerSkillEffect!EM179</f>
        <v>0</v>
      </c>
      <c r="EN179" s="142">
        <f>[1]playerSkillEffect!EN179</f>
        <v>0</v>
      </c>
      <c r="EO179" s="142">
        <f>[1]playerSkillEffect!EO179</f>
        <v>0</v>
      </c>
      <c r="EP179" s="142">
        <f>[1]playerSkillEffect!EP179</f>
        <v>0</v>
      </c>
      <c r="EQ179" s="142">
        <f>[1]playerSkillEffect!EQ179</f>
        <v>0</v>
      </c>
      <c r="ER179" s="142">
        <f>[1]playerSkillEffect!ER179</f>
        <v>0</v>
      </c>
      <c r="ES179" s="142">
        <f>[1]playerSkillEffect!ES179</f>
        <v>0</v>
      </c>
      <c r="ET179" s="142">
        <f>[1]playerSkillEffect!ET179</f>
        <v>0</v>
      </c>
      <c r="EU179" s="142">
        <f>[1]playerSkillEffect!EU179</f>
        <v>0</v>
      </c>
      <c r="EV179" s="142">
        <f>[1]playerSkillEffect!EV179</f>
        <v>0</v>
      </c>
      <c r="EW179" s="142">
        <f>[1]playerSkillEffect!EW179</f>
        <v>0</v>
      </c>
      <c r="EX179" s="142">
        <f>[1]playerSkillEffect!EX179</f>
        <v>0</v>
      </c>
      <c r="EY179" s="142">
        <f>[1]playerSkillEffect!EY179</f>
        <v>0</v>
      </c>
      <c r="EZ179" s="142">
        <f>[1]playerSkillEffect!EZ179</f>
        <v>101</v>
      </c>
      <c r="FA179" s="142">
        <f>[1]playerSkillEffect!FA179</f>
        <v>0</v>
      </c>
      <c r="FB179" s="142">
        <f>[1]playerSkillEffect!FB179</f>
        <v>0</v>
      </c>
      <c r="FC179" s="142">
        <f>[1]playerSkillEffect!FC179</f>
        <v>0</v>
      </c>
      <c r="FD179" s="142">
        <f>[1]playerSkillEffect!FD179</f>
        <v>0</v>
      </c>
      <c r="FE179" s="142">
        <f>[1]playerSkillEffect!FE179</f>
        <v>0</v>
      </c>
      <c r="FF179" s="142">
        <f>[1]playerSkillEffect!FF179</f>
        <v>0</v>
      </c>
      <c r="FG179" s="142">
        <f>[1]playerSkillEffect!FG179</f>
        <v>0</v>
      </c>
      <c r="FH179" s="142">
        <f>[1]playerSkillEffect!FH179</f>
        <v>0</v>
      </c>
      <c r="FI179" s="142">
        <f>[1]playerSkillEffect!FI179</f>
        <v>0</v>
      </c>
      <c r="FJ179" s="142">
        <f>[1]playerSkillEffect!FJ179</f>
        <v>0</v>
      </c>
      <c r="FK179" s="142">
        <f>[1]playerSkillEffect!FK179</f>
        <v>0</v>
      </c>
      <c r="FL179" s="142">
        <f>[1]playerSkillEffect!FL179</f>
        <v>0</v>
      </c>
      <c r="FM179" s="142">
        <f>[1]playerSkillEffect!FM179</f>
        <v>101</v>
      </c>
      <c r="FN179" s="142">
        <f>[1]playerSkillEffect!FN179</f>
        <v>0</v>
      </c>
      <c r="FO179" s="142">
        <f>[1]playerSkillEffect!FO179</f>
        <v>0</v>
      </c>
      <c r="FP179" s="142">
        <f>[1]playerSkillEffect!FP179</f>
        <v>0</v>
      </c>
      <c r="FQ179" s="142">
        <f>[1]playerSkillEffect!FQ179</f>
        <v>0</v>
      </c>
      <c r="FR179" s="142">
        <f>[1]playerSkillEffect!FR179</f>
        <v>0</v>
      </c>
      <c r="FS179" s="142">
        <f>[1]playerSkillEffect!FS179</f>
        <v>0</v>
      </c>
      <c r="FT179" s="142">
        <f>[1]playerSkillEffect!FT179</f>
        <v>0</v>
      </c>
      <c r="FU179" s="142">
        <f>[1]playerSkillEffect!FU179</f>
        <v>0</v>
      </c>
      <c r="FV179" s="142">
        <f>[1]playerSkillEffect!FV179</f>
        <v>0</v>
      </c>
      <c r="FW179" s="142">
        <f>[1]playerSkillEffect!FW179</f>
        <v>0</v>
      </c>
      <c r="FX179" s="142">
        <f>[1]playerSkillEffect!FX179</f>
        <v>2000</v>
      </c>
      <c r="FY179" s="142">
        <f>[1]playerSkillEffect!FY179</f>
        <v>1</v>
      </c>
      <c r="FZ179" s="142">
        <f>[1]playerSkillEffect!FZ179</f>
        <v>0</v>
      </c>
      <c r="GA179" s="142">
        <f>[1]playerSkillEffect!GA179</f>
        <v>0</v>
      </c>
      <c r="GB179" s="142">
        <f>[1]playerSkillEffect!GB179</f>
        <v>0</v>
      </c>
      <c r="GC179" s="142">
        <f>[1]playerSkillEffect!GC179</f>
        <v>0</v>
      </c>
      <c r="GD179" s="142">
        <f>[1]playerSkillEffect!GD179</f>
        <v>0</v>
      </c>
      <c r="GE179" s="142">
        <f>[1]playerSkillEffect!GE179</f>
        <v>0</v>
      </c>
      <c r="GF179" s="142">
        <f>[1]playerSkillEffect!GF179</f>
        <v>0</v>
      </c>
      <c r="GG179" s="142">
        <f>[1]playerSkillEffect!GG179</f>
        <v>0</v>
      </c>
      <c r="GH179" s="142">
        <f>[1]playerSkillEffect!GH179</f>
        <v>0</v>
      </c>
    </row>
    <row r="180" spans="1:190">
      <c r="A180" s="142">
        <f>[1]playerSkillEffect!A180</f>
        <v>0</v>
      </c>
      <c r="B180" s="142">
        <f>[1]playerSkillEffect!B180</f>
        <v>0</v>
      </c>
      <c r="C180" s="142">
        <f>[1]playerSkillEffect!C180</f>
        <v>0</v>
      </c>
      <c r="D180" s="142">
        <f>[1]playerSkillEffect!D180</f>
        <v>0</v>
      </c>
      <c r="E180" s="142">
        <f>[1]playerSkillEffect!E180</f>
        <v>0</v>
      </c>
      <c r="F180" s="142">
        <f>[1]playerSkillEffect!F180</f>
        <v>0</v>
      </c>
      <c r="G180" s="142">
        <f>[1]playerSkillEffect!G180</f>
        <v>0</v>
      </c>
      <c r="H180" s="142">
        <f>[1]playerSkillEffect!H180</f>
        <v>0</v>
      </c>
      <c r="I180" s="142">
        <f>[1]playerSkillEffect!I180</f>
        <v>0</v>
      </c>
      <c r="J180" s="142">
        <f>[1]playerSkillEffect!J180</f>
        <v>0</v>
      </c>
      <c r="K180" s="142">
        <f>[1]playerSkillEffect!K180</f>
        <v>0</v>
      </c>
      <c r="L180" s="142">
        <f>[1]playerSkillEffect!L180</f>
        <v>0</v>
      </c>
      <c r="M180" s="142">
        <f>[1]playerSkillEffect!M180</f>
        <v>0</v>
      </c>
      <c r="N180" s="142">
        <f>[1]playerSkillEffect!N180</f>
        <v>0</v>
      </c>
      <c r="O180" s="142">
        <f>[1]playerSkillEffect!O180</f>
        <v>0</v>
      </c>
      <c r="P180" s="142">
        <f>[1]playerSkillEffect!P180</f>
        <v>0</v>
      </c>
      <c r="Q180" s="142">
        <f>[1]playerSkillEffect!Q180</f>
        <v>0</v>
      </c>
      <c r="R180" s="142">
        <f>[1]playerSkillEffect!R180</f>
        <v>0</v>
      </c>
      <c r="S180" s="142">
        <f>[1]playerSkillEffect!S180</f>
        <v>0</v>
      </c>
      <c r="T180" s="142">
        <f>[1]playerSkillEffect!T180</f>
        <v>0</v>
      </c>
      <c r="U180" s="142">
        <f>[1]playerSkillEffect!U180</f>
        <v>0</v>
      </c>
      <c r="V180" s="142">
        <f>[1]playerSkillEffect!V180</f>
        <v>0</v>
      </c>
      <c r="W180" s="142">
        <f>[1]playerSkillEffect!W180</f>
        <v>0</v>
      </c>
      <c r="X180" s="142">
        <f>[1]playerSkillEffect!X180</f>
        <v>0</v>
      </c>
      <c r="Y180" s="142">
        <f>[1]playerSkillEffect!Y180</f>
        <v>0</v>
      </c>
      <c r="Z180" s="142">
        <f>[1]playerSkillEffect!Z180</f>
        <v>0</v>
      </c>
      <c r="AA180" s="142">
        <f>[1]playerSkillEffect!AA180</f>
        <v>0</v>
      </c>
      <c r="AB180" s="142">
        <f>[1]playerSkillEffect!AB180</f>
        <v>0</v>
      </c>
      <c r="AC180" s="142">
        <f>[1]playerSkillEffect!AC180</f>
        <v>0</v>
      </c>
      <c r="AD180" s="142">
        <f>[1]playerSkillEffect!AD180</f>
        <v>0</v>
      </c>
      <c r="AE180" s="142">
        <f>[1]playerSkillEffect!AE180</f>
        <v>0</v>
      </c>
      <c r="AF180" s="142">
        <f>[1]playerSkillEffect!AF180</f>
        <v>0</v>
      </c>
      <c r="AG180" s="142">
        <f>[1]playerSkillEffect!AG180</f>
        <v>0</v>
      </c>
      <c r="AH180" s="142">
        <f>[1]playerSkillEffect!AH180</f>
        <v>0</v>
      </c>
      <c r="AI180" s="142">
        <f>[1]playerSkillEffect!AI180</f>
        <v>0</v>
      </c>
      <c r="AJ180" s="142">
        <f>[1]playerSkillEffect!AJ180</f>
        <v>0</v>
      </c>
      <c r="AK180" s="142">
        <f>[1]playerSkillEffect!AK180</f>
        <v>0</v>
      </c>
      <c r="AL180" s="142">
        <f>[1]playerSkillEffect!AL180</f>
        <v>0</v>
      </c>
      <c r="AM180" s="142">
        <f>[1]playerSkillEffect!AM180</f>
        <v>0</v>
      </c>
      <c r="AN180" s="142">
        <f>[1]playerSkillEffect!AN180</f>
        <v>0</v>
      </c>
      <c r="AO180" s="142">
        <f>[1]playerSkillEffect!AO180</f>
        <v>0</v>
      </c>
      <c r="AP180" s="142">
        <f>[1]playerSkillEffect!AP180</f>
        <v>0</v>
      </c>
      <c r="AQ180" s="142">
        <f>[1]playerSkillEffect!AQ180</f>
        <v>0</v>
      </c>
      <c r="AR180" s="142">
        <f>[1]playerSkillEffect!AR180</f>
        <v>0</v>
      </c>
      <c r="AS180" s="142">
        <f>[1]playerSkillEffect!AS180</f>
        <v>0</v>
      </c>
      <c r="AT180" s="142">
        <f>[1]playerSkillEffect!AT180</f>
        <v>0</v>
      </c>
      <c r="AU180" s="142">
        <f>[1]playerSkillEffect!AU180</f>
        <v>0</v>
      </c>
      <c r="AV180" s="142">
        <f>[1]playerSkillEffect!AV180</f>
        <v>0</v>
      </c>
      <c r="AW180" s="142">
        <f>[1]playerSkillEffect!AW180</f>
        <v>0</v>
      </c>
      <c r="AX180" s="142">
        <f>[1]playerSkillEffect!AX180</f>
        <v>0</v>
      </c>
      <c r="AY180" s="142">
        <f>[1]playerSkillEffect!AY180</f>
        <v>0</v>
      </c>
      <c r="AZ180" s="142">
        <f>[1]playerSkillEffect!AZ180</f>
        <v>0</v>
      </c>
      <c r="BA180" s="142">
        <f>[1]playerSkillEffect!BA180</f>
        <v>0</v>
      </c>
      <c r="BB180" s="142">
        <f>[1]playerSkillEffect!BB180</f>
        <v>0</v>
      </c>
      <c r="BC180" s="142">
        <f>[1]playerSkillEffect!BC180</f>
        <v>0</v>
      </c>
      <c r="BD180" s="142">
        <f>[1]playerSkillEffect!BD180</f>
        <v>0</v>
      </c>
      <c r="BE180" s="142">
        <f>[1]playerSkillEffect!BE180</f>
        <v>0</v>
      </c>
      <c r="BF180" s="142">
        <f>[1]playerSkillEffect!BF180</f>
        <v>0</v>
      </c>
      <c r="BG180" s="142">
        <f>[1]playerSkillEffect!BG180</f>
        <v>0</v>
      </c>
      <c r="BH180" s="142">
        <f>[1]playerSkillEffect!BH180</f>
        <v>0</v>
      </c>
      <c r="BI180" s="142">
        <f>[1]playerSkillEffect!BI180</f>
        <v>0</v>
      </c>
      <c r="BJ180" s="142">
        <f>[1]playerSkillEffect!BJ180</f>
        <v>0</v>
      </c>
      <c r="BK180" s="142">
        <f>[1]playerSkillEffect!BK180</f>
        <v>0</v>
      </c>
      <c r="BL180" s="142">
        <f>[1]playerSkillEffect!BL180</f>
        <v>0</v>
      </c>
      <c r="BM180" s="142">
        <f>[1]playerSkillEffect!BM180</f>
        <v>0</v>
      </c>
      <c r="BN180" s="142">
        <f>[1]playerSkillEffect!BN180</f>
        <v>0</v>
      </c>
      <c r="BO180" s="142">
        <f>[1]playerSkillEffect!BO180</f>
        <v>0</v>
      </c>
      <c r="BP180" s="142">
        <f>[1]playerSkillEffect!BP180</f>
        <v>0</v>
      </c>
      <c r="BQ180" s="142">
        <f>[1]playerSkillEffect!BQ180</f>
        <v>0</v>
      </c>
      <c r="BR180" s="142">
        <f>[1]playerSkillEffect!BR180</f>
        <v>0</v>
      </c>
      <c r="BS180" s="142">
        <f>[1]playerSkillEffect!BS180</f>
        <v>0</v>
      </c>
      <c r="BT180" s="142">
        <f>[1]playerSkillEffect!BT180</f>
        <v>0</v>
      </c>
      <c r="BU180" s="142">
        <f>[1]playerSkillEffect!BU180</f>
        <v>0</v>
      </c>
      <c r="BV180" s="142">
        <f>[1]playerSkillEffect!BV180</f>
        <v>0</v>
      </c>
      <c r="BW180" s="142">
        <f>[1]playerSkillEffect!BW180</f>
        <v>0</v>
      </c>
      <c r="BX180" s="142">
        <f>[1]playerSkillEffect!BX180</f>
        <v>0</v>
      </c>
      <c r="BY180" s="142">
        <f>[1]playerSkillEffect!BY180</f>
        <v>0</v>
      </c>
      <c r="BZ180" s="142">
        <f>[1]playerSkillEffect!BZ180</f>
        <v>0</v>
      </c>
      <c r="CA180" s="142">
        <f>[1]playerSkillEffect!CA180</f>
        <v>0</v>
      </c>
      <c r="CB180" s="142">
        <f>[1]playerSkillEffect!CB180</f>
        <v>0</v>
      </c>
      <c r="CC180" s="142">
        <f>[1]playerSkillEffect!CC180</f>
        <v>0</v>
      </c>
      <c r="CD180" s="142">
        <f>[1]playerSkillEffect!CD180</f>
        <v>0</v>
      </c>
      <c r="CE180" s="142">
        <f>[1]playerSkillEffect!CE180</f>
        <v>0</v>
      </c>
      <c r="CF180" s="142">
        <f>[1]playerSkillEffect!CF180</f>
        <v>0</v>
      </c>
      <c r="CG180" s="142">
        <f>[1]playerSkillEffect!CG180</f>
        <v>0</v>
      </c>
      <c r="CH180" s="142">
        <f>[1]playerSkillEffect!CH180</f>
        <v>0</v>
      </c>
      <c r="CI180" s="142">
        <f>[1]playerSkillEffect!CI180</f>
        <v>0</v>
      </c>
      <c r="CJ180" s="142">
        <f>[1]playerSkillEffect!CJ180</f>
        <v>0</v>
      </c>
      <c r="CK180" s="142">
        <f>[1]playerSkillEffect!CK180</f>
        <v>0</v>
      </c>
      <c r="CL180" s="142">
        <f>[1]playerSkillEffect!CL180</f>
        <v>0</v>
      </c>
      <c r="CM180" s="142">
        <f>[1]playerSkillEffect!CM180</f>
        <v>0</v>
      </c>
      <c r="CN180" s="142">
        <f>[1]playerSkillEffect!CN180</f>
        <v>0</v>
      </c>
      <c r="CO180" s="142">
        <f>[1]playerSkillEffect!CO180</f>
        <v>0</v>
      </c>
      <c r="CP180" s="142">
        <f>[1]playerSkillEffect!CP180</f>
        <v>0</v>
      </c>
      <c r="CQ180" s="142">
        <f>[1]playerSkillEffect!CQ180</f>
        <v>0</v>
      </c>
      <c r="CR180" s="142">
        <f>[1]playerSkillEffect!CR180</f>
        <v>0</v>
      </c>
      <c r="CS180" s="142">
        <f>[1]playerSkillEffect!CS180</f>
        <v>0</v>
      </c>
      <c r="CT180" s="142">
        <f>[1]playerSkillEffect!CT180</f>
        <v>0</v>
      </c>
      <c r="CU180" s="142">
        <f>[1]playerSkillEffect!CU180</f>
        <v>0</v>
      </c>
      <c r="CV180" s="142">
        <f>[1]playerSkillEffect!CV180</f>
        <v>0</v>
      </c>
      <c r="CW180" s="142">
        <f>[1]playerSkillEffect!CW180</f>
        <v>0</v>
      </c>
      <c r="CX180" s="142">
        <f>[1]playerSkillEffect!CX180</f>
        <v>0</v>
      </c>
      <c r="CY180" s="142">
        <f>[1]playerSkillEffect!CY180</f>
        <v>0</v>
      </c>
      <c r="CZ180" s="142">
        <f>[1]playerSkillEffect!CZ180</f>
        <v>0</v>
      </c>
      <c r="DA180" s="142">
        <f>[1]playerSkillEffect!DA180</f>
        <v>0</v>
      </c>
      <c r="DB180" s="142">
        <f>[1]playerSkillEffect!DB180</f>
        <v>0</v>
      </c>
      <c r="DC180" s="142">
        <f>[1]playerSkillEffect!DC180</f>
        <v>0</v>
      </c>
      <c r="DD180" s="142">
        <f>[1]playerSkillEffect!DD180</f>
        <v>0</v>
      </c>
      <c r="DE180" s="142">
        <f>[1]playerSkillEffect!DE180</f>
        <v>0</v>
      </c>
      <c r="DF180" s="142">
        <f>[1]playerSkillEffect!DF180</f>
        <v>0</v>
      </c>
      <c r="DG180" s="142">
        <f>[1]playerSkillEffect!DG180</f>
        <v>0</v>
      </c>
      <c r="DH180" s="142">
        <f>[1]playerSkillEffect!DH180</f>
        <v>0</v>
      </c>
      <c r="DI180" s="142">
        <f>[1]playerSkillEffect!DI180</f>
        <v>0</v>
      </c>
      <c r="DJ180" s="142">
        <f>[1]playerSkillEffect!DJ180</f>
        <v>0</v>
      </c>
      <c r="DK180" s="142">
        <f>[1]playerSkillEffect!DK180</f>
        <v>0</v>
      </c>
      <c r="DL180" s="142">
        <f>[1]playerSkillEffect!DL180</f>
        <v>0</v>
      </c>
      <c r="DM180" s="142">
        <f>[1]playerSkillEffect!DM180</f>
        <v>0</v>
      </c>
      <c r="DN180" s="142">
        <f>[1]playerSkillEffect!DN180</f>
        <v>0</v>
      </c>
      <c r="DO180" s="142">
        <f>[1]playerSkillEffect!DO180</f>
        <v>0</v>
      </c>
      <c r="DP180" s="142">
        <f>[1]playerSkillEffect!DP180</f>
        <v>0</v>
      </c>
      <c r="DQ180" s="142">
        <f>[1]playerSkillEffect!DQ180</f>
        <v>0</v>
      </c>
      <c r="DR180" s="142">
        <f>[1]playerSkillEffect!DR180</f>
        <v>0</v>
      </c>
      <c r="DS180" s="142">
        <f>[1]playerSkillEffect!DS180</f>
        <v>0</v>
      </c>
      <c r="DT180" s="142">
        <f>[1]playerSkillEffect!DT180</f>
        <v>0</v>
      </c>
      <c r="DU180" s="142">
        <f>[1]playerSkillEffect!DU180</f>
        <v>0</v>
      </c>
      <c r="DV180" s="142">
        <f>[1]playerSkillEffect!DV180</f>
        <v>0</v>
      </c>
      <c r="DW180" s="142">
        <f>[1]playerSkillEffect!DW180</f>
        <v>0</v>
      </c>
      <c r="DX180" s="142">
        <f>[1]playerSkillEffect!DX180</f>
        <v>0</v>
      </c>
      <c r="DY180" s="142">
        <f>[1]playerSkillEffect!DY180</f>
        <v>0</v>
      </c>
      <c r="DZ180" s="142">
        <f>[1]playerSkillEffect!DZ180</f>
        <v>0</v>
      </c>
      <c r="EA180" s="142">
        <f>[1]playerSkillEffect!EA180</f>
        <v>0</v>
      </c>
      <c r="EB180" s="142">
        <f>[1]playerSkillEffect!EB180</f>
        <v>0</v>
      </c>
      <c r="EC180" s="142">
        <f>[1]playerSkillEffect!EC180</f>
        <v>0</v>
      </c>
      <c r="ED180" s="142">
        <f>[1]playerSkillEffect!ED180</f>
        <v>0</v>
      </c>
      <c r="EE180" s="142">
        <f>[1]playerSkillEffect!EE180</f>
        <v>0</v>
      </c>
      <c r="EF180" s="142">
        <f>[1]playerSkillEffect!EF180</f>
        <v>0</v>
      </c>
      <c r="EG180" s="142">
        <f>[1]playerSkillEffect!EG180</f>
        <v>0</v>
      </c>
      <c r="EH180" s="142">
        <f>[1]playerSkillEffect!EH180</f>
        <v>0</v>
      </c>
      <c r="EI180" s="142">
        <f>[1]playerSkillEffect!EI180</f>
        <v>0</v>
      </c>
      <c r="EJ180" s="142">
        <f>[1]playerSkillEffect!EJ180</f>
        <v>0</v>
      </c>
      <c r="EK180" s="142">
        <f>[1]playerSkillEffect!EK180</f>
        <v>0</v>
      </c>
      <c r="EL180" s="142">
        <f>[1]playerSkillEffect!EL180</f>
        <v>0</v>
      </c>
      <c r="EM180" s="142">
        <f>[1]playerSkillEffect!EM180</f>
        <v>0</v>
      </c>
      <c r="EN180" s="142">
        <f>[1]playerSkillEffect!EN180</f>
        <v>0</v>
      </c>
      <c r="EO180" s="142">
        <f>[1]playerSkillEffect!EO180</f>
        <v>0</v>
      </c>
      <c r="EP180" s="142">
        <f>[1]playerSkillEffect!EP180</f>
        <v>0</v>
      </c>
      <c r="EQ180" s="142">
        <f>[1]playerSkillEffect!EQ180</f>
        <v>0</v>
      </c>
      <c r="ER180" s="142">
        <f>[1]playerSkillEffect!ER180</f>
        <v>0</v>
      </c>
      <c r="ES180" s="142">
        <f>[1]playerSkillEffect!ES180</f>
        <v>0</v>
      </c>
      <c r="ET180" s="142">
        <f>[1]playerSkillEffect!ET180</f>
        <v>0</v>
      </c>
      <c r="EU180" s="142">
        <f>[1]playerSkillEffect!EU180</f>
        <v>0</v>
      </c>
      <c r="EV180" s="142">
        <f>[1]playerSkillEffect!EV180</f>
        <v>0</v>
      </c>
      <c r="EW180" s="142">
        <f>[1]playerSkillEffect!EW180</f>
        <v>0</v>
      </c>
      <c r="EX180" s="142">
        <f>[1]playerSkillEffect!EX180</f>
        <v>0</v>
      </c>
      <c r="EY180" s="142">
        <f>[1]playerSkillEffect!EY180</f>
        <v>0</v>
      </c>
      <c r="EZ180" s="142">
        <f>[1]playerSkillEffect!EZ180</f>
        <v>0</v>
      </c>
      <c r="FA180" s="142">
        <f>[1]playerSkillEffect!FA180</f>
        <v>0</v>
      </c>
      <c r="FB180" s="142">
        <f>[1]playerSkillEffect!FB180</f>
        <v>0</v>
      </c>
      <c r="FC180" s="142">
        <f>[1]playerSkillEffect!FC180</f>
        <v>0</v>
      </c>
      <c r="FD180" s="142">
        <f>[1]playerSkillEffect!FD180</f>
        <v>0</v>
      </c>
      <c r="FE180" s="142">
        <f>[1]playerSkillEffect!FE180</f>
        <v>0</v>
      </c>
      <c r="FF180" s="142">
        <f>[1]playerSkillEffect!FF180</f>
        <v>0</v>
      </c>
      <c r="FG180" s="142">
        <f>[1]playerSkillEffect!FG180</f>
        <v>0</v>
      </c>
      <c r="FH180" s="142">
        <f>[1]playerSkillEffect!FH180</f>
        <v>0</v>
      </c>
      <c r="FI180" s="142">
        <f>[1]playerSkillEffect!FI180</f>
        <v>0</v>
      </c>
      <c r="FJ180" s="142">
        <f>[1]playerSkillEffect!FJ180</f>
        <v>0</v>
      </c>
      <c r="FK180" s="142">
        <f>[1]playerSkillEffect!FK180</f>
        <v>0</v>
      </c>
      <c r="FL180" s="142">
        <f>[1]playerSkillEffect!FL180</f>
        <v>0</v>
      </c>
      <c r="FM180" s="142">
        <f>[1]playerSkillEffect!FM180</f>
        <v>0</v>
      </c>
      <c r="FN180" s="142">
        <f>[1]playerSkillEffect!FN180</f>
        <v>0</v>
      </c>
      <c r="FO180" s="142">
        <f>[1]playerSkillEffect!FO180</f>
        <v>0</v>
      </c>
      <c r="FP180" s="142">
        <f>[1]playerSkillEffect!FP180</f>
        <v>0</v>
      </c>
      <c r="FQ180" s="142">
        <f>[1]playerSkillEffect!FQ180</f>
        <v>0</v>
      </c>
      <c r="FR180" s="142">
        <f>[1]playerSkillEffect!FR180</f>
        <v>0</v>
      </c>
      <c r="FS180" s="142">
        <f>[1]playerSkillEffect!FS180</f>
        <v>0</v>
      </c>
      <c r="FT180" s="142">
        <f>[1]playerSkillEffect!FT180</f>
        <v>0</v>
      </c>
      <c r="FU180" s="142">
        <f>[1]playerSkillEffect!FU180</f>
        <v>0</v>
      </c>
      <c r="FV180" s="142">
        <f>[1]playerSkillEffect!FV180</f>
        <v>0</v>
      </c>
      <c r="FW180" s="142">
        <f>[1]playerSkillEffect!FW180</f>
        <v>0</v>
      </c>
      <c r="FX180" s="142">
        <f>[1]playerSkillEffect!FX180</f>
        <v>0</v>
      </c>
      <c r="FY180" s="142">
        <f>[1]playerSkillEffect!FY180</f>
        <v>0</v>
      </c>
      <c r="FZ180" s="142">
        <f>[1]playerSkillEffect!FZ180</f>
        <v>0</v>
      </c>
      <c r="GA180" s="142">
        <f>[1]playerSkillEffect!GA180</f>
        <v>0</v>
      </c>
      <c r="GB180" s="142">
        <f>[1]playerSkillEffect!GB180</f>
        <v>0</v>
      </c>
      <c r="GC180" s="142">
        <f>[1]playerSkillEffect!GC180</f>
        <v>0</v>
      </c>
      <c r="GD180" s="142">
        <f>[1]playerSkillEffect!GD180</f>
        <v>0</v>
      </c>
      <c r="GE180" s="142">
        <f>[1]playerSkillEffect!GE180</f>
        <v>0</v>
      </c>
      <c r="GF180" s="142">
        <f>[1]playerSkillEffect!GF180</f>
        <v>0</v>
      </c>
      <c r="GG180" s="142">
        <f>[1]playerSkillEffect!GG180</f>
        <v>0</v>
      </c>
      <c r="GH180" s="142">
        <f>[1]playerSkillEffect!GH180</f>
        <v>0</v>
      </c>
    </row>
    <row r="181" spans="1:190">
      <c r="A181" s="142">
        <f>[1]playerSkillEffect!A181</f>
        <v>0</v>
      </c>
      <c r="B181" s="142">
        <f>[1]playerSkillEffect!B181</f>
        <v>0</v>
      </c>
      <c r="C181" s="142">
        <f>[1]playerSkillEffect!C181</f>
        <v>0</v>
      </c>
      <c r="D181" s="142">
        <f>[1]playerSkillEffect!D181</f>
        <v>0</v>
      </c>
      <c r="E181" s="142">
        <f>[1]playerSkillEffect!E181</f>
        <v>0</v>
      </c>
      <c r="F181" s="142">
        <f>[1]playerSkillEffect!F181</f>
        <v>0</v>
      </c>
      <c r="G181" s="142">
        <f>[1]playerSkillEffect!G181</f>
        <v>0</v>
      </c>
      <c r="H181" s="142">
        <f>[1]playerSkillEffect!H181</f>
        <v>0</v>
      </c>
      <c r="I181" s="142">
        <f>[1]playerSkillEffect!I181</f>
        <v>0</v>
      </c>
      <c r="J181" s="142">
        <f>[1]playerSkillEffect!J181</f>
        <v>0</v>
      </c>
      <c r="K181" s="142">
        <f>[1]playerSkillEffect!K181</f>
        <v>0</v>
      </c>
      <c r="L181" s="142">
        <f>[1]playerSkillEffect!L181</f>
        <v>0</v>
      </c>
      <c r="M181" s="142">
        <f>[1]playerSkillEffect!M181</f>
        <v>0</v>
      </c>
      <c r="N181" s="142">
        <f>[1]playerSkillEffect!N181</f>
        <v>0</v>
      </c>
      <c r="O181" s="142">
        <f>[1]playerSkillEffect!O181</f>
        <v>0</v>
      </c>
      <c r="P181" s="142">
        <f>[1]playerSkillEffect!P181</f>
        <v>0</v>
      </c>
      <c r="Q181" s="142">
        <f>[1]playerSkillEffect!Q181</f>
        <v>0</v>
      </c>
      <c r="R181" s="142">
        <f>[1]playerSkillEffect!R181</f>
        <v>0</v>
      </c>
      <c r="S181" s="142">
        <f>[1]playerSkillEffect!S181</f>
        <v>0</v>
      </c>
      <c r="T181" s="142">
        <f>[1]playerSkillEffect!T181</f>
        <v>0</v>
      </c>
      <c r="U181" s="142">
        <f>[1]playerSkillEffect!U181</f>
        <v>0</v>
      </c>
      <c r="V181" s="142">
        <f>[1]playerSkillEffect!V181</f>
        <v>0</v>
      </c>
      <c r="W181" s="142">
        <f>[1]playerSkillEffect!W181</f>
        <v>0</v>
      </c>
      <c r="X181" s="142">
        <f>[1]playerSkillEffect!X181</f>
        <v>0</v>
      </c>
      <c r="Y181" s="142">
        <f>[1]playerSkillEffect!Y181</f>
        <v>0</v>
      </c>
      <c r="Z181" s="142">
        <f>[1]playerSkillEffect!Z181</f>
        <v>0</v>
      </c>
      <c r="AA181" s="142">
        <f>[1]playerSkillEffect!AA181</f>
        <v>0</v>
      </c>
      <c r="AB181" s="142">
        <f>[1]playerSkillEffect!AB181</f>
        <v>0</v>
      </c>
      <c r="AC181" s="142">
        <f>[1]playerSkillEffect!AC181</f>
        <v>0</v>
      </c>
      <c r="AD181" s="142">
        <f>[1]playerSkillEffect!AD181</f>
        <v>0</v>
      </c>
      <c r="AE181" s="142">
        <f>[1]playerSkillEffect!AE181</f>
        <v>0</v>
      </c>
      <c r="AF181" s="142">
        <f>[1]playerSkillEffect!AF181</f>
        <v>0</v>
      </c>
      <c r="AG181" s="142">
        <f>[1]playerSkillEffect!AG181</f>
        <v>0</v>
      </c>
      <c r="AH181" s="142">
        <f>[1]playerSkillEffect!AH181</f>
        <v>0</v>
      </c>
      <c r="AI181" s="142">
        <f>[1]playerSkillEffect!AI181</f>
        <v>0</v>
      </c>
      <c r="AJ181" s="142">
        <f>[1]playerSkillEffect!AJ181</f>
        <v>0</v>
      </c>
      <c r="AK181" s="142">
        <f>[1]playerSkillEffect!AK181</f>
        <v>0</v>
      </c>
      <c r="AL181" s="142">
        <f>[1]playerSkillEffect!AL181</f>
        <v>0</v>
      </c>
      <c r="AM181" s="142">
        <f>[1]playerSkillEffect!AM181</f>
        <v>0</v>
      </c>
      <c r="AN181" s="142">
        <f>[1]playerSkillEffect!AN181</f>
        <v>0</v>
      </c>
      <c r="AO181" s="142">
        <f>[1]playerSkillEffect!AO181</f>
        <v>0</v>
      </c>
      <c r="AP181" s="142">
        <f>[1]playerSkillEffect!AP181</f>
        <v>0</v>
      </c>
      <c r="AQ181" s="142">
        <f>[1]playerSkillEffect!AQ181</f>
        <v>0</v>
      </c>
      <c r="AR181" s="142">
        <f>[1]playerSkillEffect!AR181</f>
        <v>0</v>
      </c>
      <c r="AS181" s="142">
        <f>[1]playerSkillEffect!AS181</f>
        <v>0</v>
      </c>
      <c r="AT181" s="142">
        <f>[1]playerSkillEffect!AT181</f>
        <v>0</v>
      </c>
      <c r="AU181" s="142">
        <f>[1]playerSkillEffect!AU181</f>
        <v>0</v>
      </c>
      <c r="AV181" s="142">
        <f>[1]playerSkillEffect!AV181</f>
        <v>0</v>
      </c>
      <c r="AW181" s="142">
        <f>[1]playerSkillEffect!AW181</f>
        <v>0</v>
      </c>
      <c r="AX181" s="142">
        <f>[1]playerSkillEffect!AX181</f>
        <v>0</v>
      </c>
      <c r="AY181" s="142">
        <f>[1]playerSkillEffect!AY181</f>
        <v>0</v>
      </c>
      <c r="AZ181" s="142">
        <f>[1]playerSkillEffect!AZ181</f>
        <v>0</v>
      </c>
      <c r="BA181" s="142">
        <f>[1]playerSkillEffect!BA181</f>
        <v>0</v>
      </c>
      <c r="BB181" s="142">
        <f>[1]playerSkillEffect!BB181</f>
        <v>0</v>
      </c>
      <c r="BC181" s="142">
        <f>[1]playerSkillEffect!BC181</f>
        <v>0</v>
      </c>
      <c r="BD181" s="142">
        <f>[1]playerSkillEffect!BD181</f>
        <v>0</v>
      </c>
      <c r="BE181" s="142">
        <f>[1]playerSkillEffect!BE181</f>
        <v>0</v>
      </c>
      <c r="BF181" s="142">
        <f>[1]playerSkillEffect!BF181</f>
        <v>0</v>
      </c>
      <c r="BG181" s="142">
        <f>[1]playerSkillEffect!BG181</f>
        <v>0</v>
      </c>
      <c r="BH181" s="142">
        <f>[1]playerSkillEffect!BH181</f>
        <v>0</v>
      </c>
      <c r="BI181" s="142">
        <f>[1]playerSkillEffect!BI181</f>
        <v>0</v>
      </c>
      <c r="BJ181" s="142">
        <f>[1]playerSkillEffect!BJ181</f>
        <v>0</v>
      </c>
      <c r="BK181" s="142">
        <f>[1]playerSkillEffect!BK181</f>
        <v>0</v>
      </c>
      <c r="BL181" s="142">
        <f>[1]playerSkillEffect!BL181</f>
        <v>0</v>
      </c>
      <c r="BM181" s="142">
        <f>[1]playerSkillEffect!BM181</f>
        <v>0</v>
      </c>
      <c r="BN181" s="142">
        <f>[1]playerSkillEffect!BN181</f>
        <v>0</v>
      </c>
      <c r="BO181" s="142">
        <f>[1]playerSkillEffect!BO181</f>
        <v>0</v>
      </c>
      <c r="BP181" s="142">
        <f>[1]playerSkillEffect!BP181</f>
        <v>0</v>
      </c>
      <c r="BQ181" s="142">
        <f>[1]playerSkillEffect!BQ181</f>
        <v>0</v>
      </c>
      <c r="BR181" s="142">
        <f>[1]playerSkillEffect!BR181</f>
        <v>0</v>
      </c>
      <c r="BS181" s="142">
        <f>[1]playerSkillEffect!BS181</f>
        <v>0</v>
      </c>
      <c r="BT181" s="142">
        <f>[1]playerSkillEffect!BT181</f>
        <v>0</v>
      </c>
      <c r="BU181" s="142">
        <f>[1]playerSkillEffect!BU181</f>
        <v>0</v>
      </c>
      <c r="BV181" s="142">
        <f>[1]playerSkillEffect!BV181</f>
        <v>0</v>
      </c>
      <c r="BW181" s="142">
        <f>[1]playerSkillEffect!BW181</f>
        <v>0</v>
      </c>
      <c r="BX181" s="142">
        <f>[1]playerSkillEffect!BX181</f>
        <v>0</v>
      </c>
      <c r="BY181" s="142">
        <f>[1]playerSkillEffect!BY181</f>
        <v>0</v>
      </c>
      <c r="BZ181" s="142">
        <f>[1]playerSkillEffect!BZ181</f>
        <v>0</v>
      </c>
      <c r="CA181" s="142">
        <f>[1]playerSkillEffect!CA181</f>
        <v>0</v>
      </c>
      <c r="CB181" s="142">
        <f>[1]playerSkillEffect!CB181</f>
        <v>0</v>
      </c>
      <c r="CC181" s="142">
        <f>[1]playerSkillEffect!CC181</f>
        <v>0</v>
      </c>
      <c r="CD181" s="142">
        <f>[1]playerSkillEffect!CD181</f>
        <v>0</v>
      </c>
      <c r="CE181" s="142">
        <f>[1]playerSkillEffect!CE181</f>
        <v>0</v>
      </c>
      <c r="CF181" s="142">
        <f>[1]playerSkillEffect!CF181</f>
        <v>0</v>
      </c>
      <c r="CG181" s="142">
        <f>[1]playerSkillEffect!CG181</f>
        <v>0</v>
      </c>
      <c r="CH181" s="142">
        <f>[1]playerSkillEffect!CH181</f>
        <v>0</v>
      </c>
      <c r="CI181" s="142">
        <f>[1]playerSkillEffect!CI181</f>
        <v>0</v>
      </c>
      <c r="CJ181" s="142">
        <f>[1]playerSkillEffect!CJ181</f>
        <v>0</v>
      </c>
      <c r="CK181" s="142">
        <f>[1]playerSkillEffect!CK181</f>
        <v>0</v>
      </c>
      <c r="CL181" s="142">
        <f>[1]playerSkillEffect!CL181</f>
        <v>0</v>
      </c>
      <c r="CM181" s="142">
        <f>[1]playerSkillEffect!CM181</f>
        <v>0</v>
      </c>
      <c r="CN181" s="142">
        <f>[1]playerSkillEffect!CN181</f>
        <v>0</v>
      </c>
      <c r="CO181" s="142">
        <f>[1]playerSkillEffect!CO181</f>
        <v>0</v>
      </c>
      <c r="CP181" s="142">
        <f>[1]playerSkillEffect!CP181</f>
        <v>0</v>
      </c>
      <c r="CQ181" s="142">
        <f>[1]playerSkillEffect!CQ181</f>
        <v>0</v>
      </c>
      <c r="CR181" s="142">
        <f>[1]playerSkillEffect!CR181</f>
        <v>0</v>
      </c>
      <c r="CS181" s="142">
        <f>[1]playerSkillEffect!CS181</f>
        <v>0</v>
      </c>
      <c r="CT181" s="142">
        <f>[1]playerSkillEffect!CT181</f>
        <v>0</v>
      </c>
      <c r="CU181" s="142">
        <f>[1]playerSkillEffect!CU181</f>
        <v>0</v>
      </c>
      <c r="CV181" s="142">
        <f>[1]playerSkillEffect!CV181</f>
        <v>0</v>
      </c>
      <c r="CW181" s="142">
        <f>[1]playerSkillEffect!CW181</f>
        <v>0</v>
      </c>
      <c r="CX181" s="142">
        <f>[1]playerSkillEffect!CX181</f>
        <v>0</v>
      </c>
      <c r="CY181" s="142">
        <f>[1]playerSkillEffect!CY181</f>
        <v>0</v>
      </c>
      <c r="CZ181" s="142">
        <f>[1]playerSkillEffect!CZ181</f>
        <v>0</v>
      </c>
      <c r="DA181" s="142">
        <f>[1]playerSkillEffect!DA181</f>
        <v>0</v>
      </c>
      <c r="DB181" s="142">
        <f>[1]playerSkillEffect!DB181</f>
        <v>0</v>
      </c>
      <c r="DC181" s="142">
        <f>[1]playerSkillEffect!DC181</f>
        <v>0</v>
      </c>
      <c r="DD181" s="142">
        <f>[1]playerSkillEffect!DD181</f>
        <v>0</v>
      </c>
      <c r="DE181" s="142">
        <f>[1]playerSkillEffect!DE181</f>
        <v>0</v>
      </c>
      <c r="DF181" s="142">
        <f>[1]playerSkillEffect!DF181</f>
        <v>0</v>
      </c>
      <c r="DG181" s="142">
        <f>[1]playerSkillEffect!DG181</f>
        <v>0</v>
      </c>
      <c r="DH181" s="142">
        <f>[1]playerSkillEffect!DH181</f>
        <v>0</v>
      </c>
      <c r="DI181" s="142">
        <f>[1]playerSkillEffect!DI181</f>
        <v>0</v>
      </c>
      <c r="DJ181" s="142">
        <f>[1]playerSkillEffect!DJ181</f>
        <v>0</v>
      </c>
      <c r="DK181" s="142">
        <f>[1]playerSkillEffect!DK181</f>
        <v>0</v>
      </c>
      <c r="DL181" s="142">
        <f>[1]playerSkillEffect!DL181</f>
        <v>0</v>
      </c>
      <c r="DM181" s="142">
        <f>[1]playerSkillEffect!DM181</f>
        <v>0</v>
      </c>
      <c r="DN181" s="142">
        <f>[1]playerSkillEffect!DN181</f>
        <v>0</v>
      </c>
      <c r="DO181" s="142">
        <f>[1]playerSkillEffect!DO181</f>
        <v>0</v>
      </c>
      <c r="DP181" s="142">
        <f>[1]playerSkillEffect!DP181</f>
        <v>0</v>
      </c>
      <c r="DQ181" s="142">
        <f>[1]playerSkillEffect!DQ181</f>
        <v>0</v>
      </c>
      <c r="DR181" s="142">
        <f>[1]playerSkillEffect!DR181</f>
        <v>0</v>
      </c>
      <c r="DS181" s="142">
        <f>[1]playerSkillEffect!DS181</f>
        <v>0</v>
      </c>
      <c r="DT181" s="142">
        <f>[1]playerSkillEffect!DT181</f>
        <v>0</v>
      </c>
      <c r="DU181" s="142">
        <f>[1]playerSkillEffect!DU181</f>
        <v>0</v>
      </c>
      <c r="DV181" s="142">
        <f>[1]playerSkillEffect!DV181</f>
        <v>0</v>
      </c>
      <c r="DW181" s="142">
        <f>[1]playerSkillEffect!DW181</f>
        <v>0</v>
      </c>
      <c r="DX181" s="142">
        <f>[1]playerSkillEffect!DX181</f>
        <v>0</v>
      </c>
      <c r="DY181" s="142">
        <f>[1]playerSkillEffect!DY181</f>
        <v>0</v>
      </c>
      <c r="DZ181" s="142">
        <f>[1]playerSkillEffect!DZ181</f>
        <v>0</v>
      </c>
      <c r="EA181" s="142">
        <f>[1]playerSkillEffect!EA181</f>
        <v>0</v>
      </c>
      <c r="EB181" s="142">
        <f>[1]playerSkillEffect!EB181</f>
        <v>0</v>
      </c>
      <c r="EC181" s="142">
        <f>[1]playerSkillEffect!EC181</f>
        <v>0</v>
      </c>
      <c r="ED181" s="142">
        <f>[1]playerSkillEffect!ED181</f>
        <v>0</v>
      </c>
      <c r="EE181" s="142">
        <f>[1]playerSkillEffect!EE181</f>
        <v>0</v>
      </c>
      <c r="EF181" s="142">
        <f>[1]playerSkillEffect!EF181</f>
        <v>0</v>
      </c>
      <c r="EG181" s="142">
        <f>[1]playerSkillEffect!EG181</f>
        <v>0</v>
      </c>
      <c r="EH181" s="142">
        <f>[1]playerSkillEffect!EH181</f>
        <v>0</v>
      </c>
      <c r="EI181" s="142">
        <f>[1]playerSkillEffect!EI181</f>
        <v>0</v>
      </c>
      <c r="EJ181" s="142">
        <f>[1]playerSkillEffect!EJ181</f>
        <v>0</v>
      </c>
      <c r="EK181" s="142">
        <f>[1]playerSkillEffect!EK181</f>
        <v>0</v>
      </c>
      <c r="EL181" s="142">
        <f>[1]playerSkillEffect!EL181</f>
        <v>0</v>
      </c>
      <c r="EM181" s="142">
        <f>[1]playerSkillEffect!EM181</f>
        <v>0</v>
      </c>
      <c r="EN181" s="142">
        <f>[1]playerSkillEffect!EN181</f>
        <v>0</v>
      </c>
      <c r="EO181" s="142">
        <f>[1]playerSkillEffect!EO181</f>
        <v>0</v>
      </c>
      <c r="EP181" s="142">
        <f>[1]playerSkillEffect!EP181</f>
        <v>0</v>
      </c>
      <c r="EQ181" s="142">
        <f>[1]playerSkillEffect!EQ181</f>
        <v>0</v>
      </c>
      <c r="ER181" s="142">
        <f>[1]playerSkillEffect!ER181</f>
        <v>0</v>
      </c>
      <c r="ES181" s="142">
        <f>[1]playerSkillEffect!ES181</f>
        <v>0</v>
      </c>
      <c r="ET181" s="142">
        <f>[1]playerSkillEffect!ET181</f>
        <v>0</v>
      </c>
      <c r="EU181" s="142">
        <f>[1]playerSkillEffect!EU181</f>
        <v>0</v>
      </c>
      <c r="EV181" s="142">
        <f>[1]playerSkillEffect!EV181</f>
        <v>0</v>
      </c>
      <c r="EW181" s="142">
        <f>[1]playerSkillEffect!EW181</f>
        <v>0</v>
      </c>
      <c r="EX181" s="142">
        <f>[1]playerSkillEffect!EX181</f>
        <v>0</v>
      </c>
      <c r="EY181" s="142">
        <f>[1]playerSkillEffect!EY181</f>
        <v>0</v>
      </c>
      <c r="EZ181" s="142">
        <f>[1]playerSkillEffect!EZ181</f>
        <v>0</v>
      </c>
      <c r="FA181" s="142">
        <f>[1]playerSkillEffect!FA181</f>
        <v>0</v>
      </c>
      <c r="FB181" s="142">
        <f>[1]playerSkillEffect!FB181</f>
        <v>0</v>
      </c>
      <c r="FC181" s="142">
        <f>[1]playerSkillEffect!FC181</f>
        <v>0</v>
      </c>
      <c r="FD181" s="142">
        <f>[1]playerSkillEffect!FD181</f>
        <v>0</v>
      </c>
      <c r="FE181" s="142">
        <f>[1]playerSkillEffect!FE181</f>
        <v>0</v>
      </c>
      <c r="FF181" s="142">
        <f>[1]playerSkillEffect!FF181</f>
        <v>0</v>
      </c>
      <c r="FG181" s="142">
        <f>[1]playerSkillEffect!FG181</f>
        <v>0</v>
      </c>
      <c r="FH181" s="142">
        <f>[1]playerSkillEffect!FH181</f>
        <v>0</v>
      </c>
      <c r="FI181" s="142">
        <f>[1]playerSkillEffect!FI181</f>
        <v>0</v>
      </c>
      <c r="FJ181" s="142">
        <f>[1]playerSkillEffect!FJ181</f>
        <v>0</v>
      </c>
      <c r="FK181" s="142">
        <f>[1]playerSkillEffect!FK181</f>
        <v>0</v>
      </c>
      <c r="FL181" s="142">
        <f>[1]playerSkillEffect!FL181</f>
        <v>0</v>
      </c>
      <c r="FM181" s="142">
        <f>[1]playerSkillEffect!FM181</f>
        <v>0</v>
      </c>
      <c r="FN181" s="142">
        <f>[1]playerSkillEffect!FN181</f>
        <v>0</v>
      </c>
      <c r="FO181" s="142">
        <f>[1]playerSkillEffect!FO181</f>
        <v>0</v>
      </c>
      <c r="FP181" s="142">
        <f>[1]playerSkillEffect!FP181</f>
        <v>0</v>
      </c>
      <c r="FQ181" s="142">
        <f>[1]playerSkillEffect!FQ181</f>
        <v>0</v>
      </c>
      <c r="FR181" s="142">
        <f>[1]playerSkillEffect!FR181</f>
        <v>0</v>
      </c>
      <c r="FS181" s="142">
        <f>[1]playerSkillEffect!FS181</f>
        <v>0</v>
      </c>
      <c r="FT181" s="142">
        <f>[1]playerSkillEffect!FT181</f>
        <v>0</v>
      </c>
      <c r="FU181" s="142">
        <f>[1]playerSkillEffect!FU181</f>
        <v>0</v>
      </c>
      <c r="FV181" s="142">
        <f>[1]playerSkillEffect!FV181</f>
        <v>0</v>
      </c>
      <c r="FW181" s="142">
        <f>[1]playerSkillEffect!FW181</f>
        <v>0</v>
      </c>
      <c r="FX181" s="142">
        <f>[1]playerSkillEffect!FX181</f>
        <v>0</v>
      </c>
      <c r="FY181" s="142">
        <f>[1]playerSkillEffect!FY181</f>
        <v>0</v>
      </c>
      <c r="FZ181" s="142">
        <f>[1]playerSkillEffect!FZ181</f>
        <v>0</v>
      </c>
      <c r="GA181" s="142">
        <f>[1]playerSkillEffect!GA181</f>
        <v>0</v>
      </c>
      <c r="GB181" s="142">
        <f>[1]playerSkillEffect!GB181</f>
        <v>0</v>
      </c>
      <c r="GC181" s="142">
        <f>[1]playerSkillEffect!GC181</f>
        <v>0</v>
      </c>
      <c r="GD181" s="142">
        <f>[1]playerSkillEffect!GD181</f>
        <v>0</v>
      </c>
      <c r="GE181" s="142">
        <f>[1]playerSkillEffect!GE181</f>
        <v>0</v>
      </c>
      <c r="GF181" s="142">
        <f>[1]playerSkillEffect!GF181</f>
        <v>0</v>
      </c>
      <c r="GG181" s="142">
        <f>[1]playerSkillEffect!GG181</f>
        <v>0</v>
      </c>
      <c r="GH181" s="142">
        <f>[1]playerSkillEffect!GH181</f>
        <v>0</v>
      </c>
    </row>
    <row r="182" spans="1:190">
      <c r="A182" s="142">
        <f>[1]playerSkillEffect!A182</f>
        <v>9001</v>
      </c>
      <c r="B182" s="142" t="str">
        <f>[1]playerSkillEffect!B182</f>
        <v>大地神箭</v>
      </c>
      <c r="C182" s="142">
        <f>[1]playerSkillEffect!C182</f>
        <v>2</v>
      </c>
      <c r="D182" s="142" t="str">
        <f>[1]playerSkillEffect!D182</f>
        <v/>
      </c>
      <c r="E182" s="142" t="str">
        <f>[1]playerSkillEffect!E182</f>
        <v/>
      </c>
      <c r="F182" s="142">
        <f>[1]playerSkillEffect!F182</f>
        <v>1</v>
      </c>
      <c r="G182" s="142">
        <f>[1]playerSkillEffect!G182</f>
        <v>1</v>
      </c>
      <c r="H182" s="142">
        <f>[1]playerSkillEffect!H182</f>
        <v>1</v>
      </c>
      <c r="I182" s="142">
        <f>[1]playerSkillEffect!I182</f>
        <v>4</v>
      </c>
      <c r="J182" s="142">
        <f>[1]playerSkillEffect!J182</f>
        <v>0</v>
      </c>
      <c r="K182" s="142" t="str">
        <f>[1]playerSkillEffect!K182</f>
        <v/>
      </c>
      <c r="L182" s="142">
        <f>[1]playerSkillEffect!L182</f>
        <v>2.7E-2</v>
      </c>
      <c r="M182" s="142">
        <f>[1]playerSkillEffect!M182</f>
        <v>1.7999999999999999E-2</v>
      </c>
      <c r="N182" s="142" t="str">
        <f>[1]playerSkillEffect!N182</f>
        <v>PLAYERSKILL_514</v>
      </c>
      <c r="O182" s="142" t="str">
        <f>[1]playerSkillEffect!O182</f>
        <v>PLAYERSKILLDES_514</v>
      </c>
      <c r="P182" s="142" t="str">
        <f>[1]playerSkillEffect!P182</f>
        <v>PLAYERSKILLDES2_514</v>
      </c>
      <c r="Q182" s="142" t="str">
        <f>[1]playerSkillEffect!Q182</f>
        <v>PLAYERSKILLDES3_514</v>
      </c>
      <c r="R182" s="142">
        <f>[1]playerSkillEffect!R182</f>
        <v>0</v>
      </c>
      <c r="S182" s="142" t="str">
        <f>[1]playerSkillEffect!S182</f>
        <v>ps_dadishenjian</v>
      </c>
      <c r="T182" s="142">
        <f>[1]playerSkillEffect!T182</f>
        <v>101</v>
      </c>
      <c r="U182" s="142" t="str">
        <f>[1]playerSkillEffect!U182</f>
        <v/>
      </c>
      <c r="V182" s="142" t="str">
        <f>[1]playerSkillEffect!V182</f>
        <v/>
      </c>
      <c r="W182" s="142" t="str">
        <f>[1]playerSkillEffect!W182</f>
        <v/>
      </c>
      <c r="X182" s="142" t="str">
        <f>[1]playerSkillEffect!X182</f>
        <v/>
      </c>
      <c r="Y182" s="142" t="str">
        <f>[1]playerSkillEffect!Y182</f>
        <v/>
      </c>
      <c r="Z182" s="142" t="str">
        <f>[1]playerSkillEffect!Z182</f>
        <v/>
      </c>
      <c r="AA182" s="142" t="str">
        <f>[1]playerSkillEffect!AA182</f>
        <v/>
      </c>
      <c r="AB182" s="142" t="str">
        <f>[1]playerSkillEffect!AB182</f>
        <v/>
      </c>
      <c r="AC182" s="142">
        <f>[1]playerSkillEffect!AC182</f>
        <v>0</v>
      </c>
      <c r="AD182" s="142" t="str">
        <f>[1]playerSkillEffect!AD182</f>
        <v>dadishenjian1_dadishenjian</v>
      </c>
      <c r="AE182" s="142" t="str">
        <f>[1]playerSkillEffect!AE182</f>
        <v/>
      </c>
      <c r="AF182" s="142" t="str">
        <f>[1]playerSkillEffect!AF182</f>
        <v/>
      </c>
      <c r="AG182" s="142" t="str">
        <f>[1]playerSkillEffect!AG182</f>
        <v>dadishenjian2_dadishenjian</v>
      </c>
      <c r="AH182" s="142">
        <f>[1]playerSkillEffect!AH182</f>
        <v>130</v>
      </c>
      <c r="AI182" s="142" t="str">
        <f>[1]playerSkillEffect!AI182</f>
        <v/>
      </c>
      <c r="AJ182" s="142" t="str">
        <f>[1]playerSkillEffect!AJ182</f>
        <v/>
      </c>
      <c r="AK182" s="142" t="str">
        <f>[1]playerSkillEffect!AK182</f>
        <v/>
      </c>
      <c r="AL182" s="142" t="str">
        <f>[1]playerSkillEffect!AL182</f>
        <v/>
      </c>
      <c r="AM182" s="142">
        <f>[1]playerSkillEffect!AM182</f>
        <v>1</v>
      </c>
      <c r="AN182" s="142" t="str">
        <f>[1]playerSkillEffect!AN182</f>
        <v>[["skill_dadishenjian",1]]</v>
      </c>
      <c r="AO182" s="142">
        <f>[1]playerSkillEffect!AO182</f>
        <v>0</v>
      </c>
      <c r="AP182" s="142">
        <f>[1]playerSkillEffect!AP182</f>
        <v>3</v>
      </c>
      <c r="AQ182" s="142">
        <f>[1]playerSkillEffect!AQ182</f>
        <v>5</v>
      </c>
      <c r="AR182" s="142">
        <f>[1]playerSkillEffect!AR182</f>
        <v>0</v>
      </c>
      <c r="AS182" s="142">
        <f>[1]playerSkillEffect!AS182</f>
        <v>0</v>
      </c>
      <c r="AT182" s="142" t="str">
        <f>[1]playerSkillEffect!AT182</f>
        <v>[12000,0]</v>
      </c>
      <c r="AU182" s="142" t="str">
        <f>[1]playerSkillEffect!AU182</f>
        <v>[99000,0]</v>
      </c>
      <c r="AV182" s="142" t="str">
        <f>[1]playerSkillEffect!AV182</f>
        <v>[20,0]</v>
      </c>
      <c r="AW182" s="142">
        <f>[1]playerSkillEffect!AW182</f>
        <v>1</v>
      </c>
      <c r="AX182" s="142">
        <f>[1]playerSkillEffect!AX182</f>
        <v>1</v>
      </c>
      <c r="AY182" s="142">
        <f>[1]playerSkillEffect!AY182</f>
        <v>1</v>
      </c>
      <c r="AZ182" s="142" t="str">
        <f>[1]playerSkillEffect!AZ182</f>
        <v/>
      </c>
      <c r="BA182" s="142">
        <f>[1]playerSkillEffect!BA182</f>
        <v>0</v>
      </c>
      <c r="BB182" s="142">
        <f>[1]playerSkillEffect!BB182</f>
        <v>1</v>
      </c>
      <c r="BC182" s="142">
        <f>[1]playerSkillEffect!BC182</f>
        <v>0</v>
      </c>
      <c r="BD182" s="142" t="str">
        <f>[1]playerSkillEffect!BD182</f>
        <v/>
      </c>
      <c r="BE182" s="142" t="str">
        <f>[1]playerSkillEffect!BE182</f>
        <v/>
      </c>
      <c r="BF182" s="142" t="str">
        <f>[1]playerSkillEffect!BF182</f>
        <v/>
      </c>
      <c r="BG182" s="142" t="str">
        <f>[1]playerSkillEffect!BG182</f>
        <v/>
      </c>
      <c r="BH182" s="142">
        <f>[1]playerSkillEffect!BH182</f>
        <v>100</v>
      </c>
      <c r="BI182" s="142">
        <f>[1]playerSkillEffect!BI182</f>
        <v>0</v>
      </c>
      <c r="BJ182" s="142">
        <f>[1]playerSkillEffect!BJ182</f>
        <v>0</v>
      </c>
      <c r="BK182" s="142">
        <f>[1]playerSkillEffect!BK182</f>
        <v>1</v>
      </c>
      <c r="BL182" s="142">
        <f>[1]playerSkillEffect!BL182</f>
        <v>65</v>
      </c>
      <c r="BM182" s="142">
        <f>[1]playerSkillEffect!BM182</f>
        <v>9</v>
      </c>
      <c r="BN182" s="142">
        <f>[1]playerSkillEffect!BN182</f>
        <v>3</v>
      </c>
      <c r="BO182" s="142">
        <f>[1]playerSkillEffect!BO182</f>
        <v>0</v>
      </c>
      <c r="BP182" s="142" t="str">
        <f>[1]playerSkillEffect!BP182</f>
        <v>[0,0]</v>
      </c>
      <c r="BQ182" s="142">
        <f>[1]playerSkillEffect!BQ182</f>
        <v>2</v>
      </c>
      <c r="BR182" s="142">
        <f>[1]playerSkillEffect!BR182</f>
        <v>0</v>
      </c>
      <c r="BS182" s="142" t="str">
        <f>[1]playerSkillEffect!BS182</f>
        <v/>
      </c>
      <c r="BT182" s="142">
        <f>[1]playerSkillEffect!BT182</f>
        <v>0</v>
      </c>
      <c r="BU182" s="142" t="str">
        <f>[1]playerSkillEffect!BU182</f>
        <v>[951,516]</v>
      </c>
      <c r="BV182" s="142">
        <f>[1]playerSkillEffect!BV182</f>
        <v>0</v>
      </c>
      <c r="BW182" s="142" t="str">
        <f>[1]playerSkillEffect!BW182</f>
        <v/>
      </c>
      <c r="BX182" s="142">
        <f>[1]playerSkillEffect!BX182</f>
        <v>5</v>
      </c>
      <c r="BY182" s="142" t="str">
        <f>[1]playerSkillEffect!BY182</f>
        <v/>
      </c>
      <c r="BZ182" s="142" t="str">
        <f>[1]playerSkillEffect!BZ182</f>
        <v/>
      </c>
      <c r="CA182" s="142">
        <f>[1]playerSkillEffect!CA182</f>
        <v>45001</v>
      </c>
      <c r="CB182" s="142" t="str">
        <f>[1]playerSkillEffect!CB182</f>
        <v>[100,0]</v>
      </c>
      <c r="CC182" s="142">
        <f>[1]playerSkillEffect!CC182</f>
        <v>0</v>
      </c>
      <c r="CD182" s="142">
        <f>[1]playerSkillEffect!CD182</f>
        <v>0</v>
      </c>
      <c r="CE182" s="142">
        <f>[1]playerSkillEffect!CE182</f>
        <v>0</v>
      </c>
      <c r="CF182" s="142" t="str">
        <f>[1]playerSkillEffect!CF182</f>
        <v/>
      </c>
      <c r="CG182" s="142" t="str">
        <f>[1]playerSkillEffect!CG182</f>
        <v/>
      </c>
      <c r="CH182" s="142" t="str">
        <f>[1]playerSkillEffect!CH182</f>
        <v/>
      </c>
      <c r="CI182" s="142" t="str">
        <f>[1]playerSkillEffect!CI182</f>
        <v/>
      </c>
      <c r="CJ182" s="142">
        <f>[1]playerSkillEffect!CJ182</f>
        <v>0</v>
      </c>
      <c r="CK182" s="142">
        <f>[1]playerSkillEffect!CK182</f>
        <v>0</v>
      </c>
      <c r="CL182" s="142">
        <f>[1]playerSkillEffect!CL182</f>
        <v>0</v>
      </c>
      <c r="CM182" s="142">
        <f>[1]playerSkillEffect!CM182</f>
        <v>0</v>
      </c>
      <c r="CN182" s="142">
        <f>[1]playerSkillEffect!CN182</f>
        <v>0</v>
      </c>
      <c r="CO182" s="142">
        <f>[1]playerSkillEffect!CO182</f>
        <v>0</v>
      </c>
      <c r="CP182" s="142">
        <f>[1]playerSkillEffect!CP182</f>
        <v>0</v>
      </c>
      <c r="CQ182" s="142">
        <f>[1]playerSkillEffect!CQ182</f>
        <v>0</v>
      </c>
      <c r="CR182" s="142">
        <f>[1]playerSkillEffect!CR182</f>
        <v>0</v>
      </c>
      <c r="CS182" s="142">
        <f>[1]playerSkillEffect!CS182</f>
        <v>0</v>
      </c>
      <c r="CT182" s="142">
        <f>[1]playerSkillEffect!CT182</f>
        <v>0</v>
      </c>
      <c r="CU182" s="142">
        <f>[1]playerSkillEffect!CU182</f>
        <v>0</v>
      </c>
      <c r="CV182" s="142">
        <f>[1]playerSkillEffect!CV182</f>
        <v>0</v>
      </c>
      <c r="CW182" s="142">
        <f>[1]playerSkillEffect!CW182</f>
        <v>5</v>
      </c>
      <c r="CX182" s="142">
        <f>[1]playerSkillEffect!CX182</f>
        <v>0</v>
      </c>
      <c r="CY182" s="142">
        <f>[1]playerSkillEffect!CY182</f>
        <v>1</v>
      </c>
      <c r="CZ182" s="142">
        <f>[1]playerSkillEffect!CZ182</f>
        <v>0</v>
      </c>
      <c r="DA182" s="142">
        <f>[1]playerSkillEffect!DA182</f>
        <v>0</v>
      </c>
      <c r="DB182" s="142">
        <f>[1]playerSkillEffect!DB182</f>
        <v>0</v>
      </c>
      <c r="DC182" s="142">
        <f>[1]playerSkillEffect!DC182</f>
        <v>0</v>
      </c>
      <c r="DD182" s="142">
        <f>[1]playerSkillEffect!DD182</f>
        <v>0</v>
      </c>
      <c r="DE182" s="142">
        <f>[1]playerSkillEffect!DE182</f>
        <v>0</v>
      </c>
      <c r="DF182" s="142">
        <f>[1]playerSkillEffect!DF182</f>
        <v>0</v>
      </c>
      <c r="DG182" s="142">
        <f>[1]playerSkillEffect!DG182</f>
        <v>0</v>
      </c>
      <c r="DH182" s="142">
        <f>[1]playerSkillEffect!DH182</f>
        <v>0</v>
      </c>
      <c r="DI182" s="142">
        <f>[1]playerSkillEffect!DI182</f>
        <v>60</v>
      </c>
      <c r="DJ182" s="142">
        <f>[1]playerSkillEffect!DJ182</f>
        <v>0</v>
      </c>
      <c r="DK182" s="142" t="str">
        <f>[1]playerSkillEffect!DK182</f>
        <v/>
      </c>
      <c r="DL182" s="142">
        <f>[1]playerSkillEffect!DL182</f>
        <v>0</v>
      </c>
      <c r="DM182" s="142">
        <f>[1]playerSkillEffect!DM182</f>
        <v>0</v>
      </c>
      <c r="DN182" s="142">
        <f>[1]playerSkillEffect!DN182</f>
        <v>0</v>
      </c>
      <c r="DO182" s="142">
        <f>[1]playerSkillEffect!DO182</f>
        <v>0</v>
      </c>
      <c r="DP182" s="142">
        <f>[1]playerSkillEffect!DP182</f>
        <v>0</v>
      </c>
      <c r="DQ182" s="142">
        <f>[1]playerSkillEffect!DQ182</f>
        <v>0</v>
      </c>
      <c r="DR182" s="142">
        <f>[1]playerSkillEffect!DR182</f>
        <v>0</v>
      </c>
      <c r="DS182" s="142">
        <f>[1]playerSkillEffect!DS182</f>
        <v>0</v>
      </c>
      <c r="DT182" s="142">
        <f>[1]playerSkillEffect!DT182</f>
        <v>0</v>
      </c>
      <c r="DU182" s="142">
        <f>[1]playerSkillEffect!DU182</f>
        <v>0</v>
      </c>
      <c r="DV182" s="142">
        <f>[1]playerSkillEffect!DV182</f>
        <v>0</v>
      </c>
      <c r="DW182" s="142">
        <f>[1]playerSkillEffect!DW182</f>
        <v>0</v>
      </c>
      <c r="DX182" s="142">
        <f>[1]playerSkillEffect!DX182</f>
        <v>0</v>
      </c>
      <c r="DY182" s="142">
        <f>[1]playerSkillEffect!DY182</f>
        <v>0</v>
      </c>
      <c r="DZ182" s="142">
        <f>[1]playerSkillEffect!DZ182</f>
        <v>0</v>
      </c>
      <c r="EA182" s="142">
        <f>[1]playerSkillEffect!EA182</f>
        <v>0</v>
      </c>
      <c r="EB182" s="142">
        <f>[1]playerSkillEffect!EB182</f>
        <v>0</v>
      </c>
      <c r="EC182" s="142">
        <f>[1]playerSkillEffect!EC182</f>
        <v>0</v>
      </c>
      <c r="ED182" s="142">
        <f>[1]playerSkillEffect!ED182</f>
        <v>0</v>
      </c>
      <c r="EE182" s="142">
        <f>[1]playerSkillEffect!EE182</f>
        <v>0</v>
      </c>
      <c r="EF182" s="142">
        <f>[1]playerSkillEffect!EF182</f>
        <v>0</v>
      </c>
      <c r="EG182" s="142">
        <f>[1]playerSkillEffect!EG182</f>
        <v>0</v>
      </c>
      <c r="EH182" s="142">
        <f>[1]playerSkillEffect!EH182</f>
        <v>0</v>
      </c>
      <c r="EI182" s="142">
        <f>[1]playerSkillEffect!EI182</f>
        <v>0</v>
      </c>
      <c r="EJ182" s="142">
        <f>[1]playerSkillEffect!EJ182</f>
        <v>0</v>
      </c>
      <c r="EK182" s="142">
        <f>[1]playerSkillEffect!EK182</f>
        <v>0</v>
      </c>
      <c r="EL182" s="142">
        <f>[1]playerSkillEffect!EL182</f>
        <v>0</v>
      </c>
      <c r="EM182" s="142">
        <f>[1]playerSkillEffect!EM182</f>
        <v>0</v>
      </c>
      <c r="EN182" s="142">
        <f>[1]playerSkillEffect!EN182</f>
        <v>0</v>
      </c>
      <c r="EO182" s="142">
        <f>[1]playerSkillEffect!EO182</f>
        <v>0</v>
      </c>
      <c r="EP182" s="142">
        <f>[1]playerSkillEffect!EP182</f>
        <v>0</v>
      </c>
      <c r="EQ182" s="142">
        <f>[1]playerSkillEffect!EQ182</f>
        <v>0</v>
      </c>
      <c r="ER182" s="142">
        <f>[1]playerSkillEffect!ER182</f>
        <v>0</v>
      </c>
      <c r="ES182" s="142">
        <f>[1]playerSkillEffect!ES182</f>
        <v>0</v>
      </c>
      <c r="ET182" s="142">
        <f>[1]playerSkillEffect!ET182</f>
        <v>0</v>
      </c>
      <c r="EU182" s="142">
        <f>[1]playerSkillEffect!EU182</f>
        <v>0</v>
      </c>
      <c r="EV182" s="142">
        <f>[1]playerSkillEffect!EV182</f>
        <v>0</v>
      </c>
      <c r="EW182" s="142">
        <f>[1]playerSkillEffect!EW182</f>
        <v>1</v>
      </c>
      <c r="EX182" s="142">
        <f>[1]playerSkillEffect!EX182</f>
        <v>0</v>
      </c>
      <c r="EY182" s="142">
        <f>[1]playerSkillEffect!EY182</f>
        <v>0</v>
      </c>
      <c r="EZ182" s="142">
        <f>[1]playerSkillEffect!EZ182</f>
        <v>101</v>
      </c>
      <c r="FA182" s="142">
        <f>[1]playerSkillEffect!FA182</f>
        <v>0</v>
      </c>
      <c r="FB182" s="142">
        <f>[1]playerSkillEffect!FB182</f>
        <v>0</v>
      </c>
      <c r="FC182" s="142">
        <f>[1]playerSkillEffect!FC182</f>
        <v>0</v>
      </c>
      <c r="FD182" s="142">
        <f>[1]playerSkillEffect!FD182</f>
        <v>0</v>
      </c>
      <c r="FE182" s="142">
        <f>[1]playerSkillEffect!FE182</f>
        <v>0</v>
      </c>
      <c r="FF182" s="142">
        <f>[1]playerSkillEffect!FF182</f>
        <v>0</v>
      </c>
      <c r="FG182" s="142">
        <f>[1]playerSkillEffect!FG182</f>
        <v>0</v>
      </c>
      <c r="FH182" s="142">
        <f>[1]playerSkillEffect!FH182</f>
        <v>2</v>
      </c>
      <c r="FI182" s="142">
        <f>[1]playerSkillEffect!FI182</f>
        <v>25</v>
      </c>
      <c r="FJ182" s="142">
        <f>[1]playerSkillEffect!FJ182</f>
        <v>1</v>
      </c>
      <c r="FK182" s="142">
        <f>[1]playerSkillEffect!FK182</f>
        <v>0</v>
      </c>
      <c r="FL182" s="142">
        <f>[1]playerSkillEffect!FL182</f>
        <v>0</v>
      </c>
      <c r="FM182" s="142">
        <f>[1]playerSkillEffect!FM182</f>
        <v>101</v>
      </c>
      <c r="FN182" s="142">
        <f>[1]playerSkillEffect!FN182</f>
        <v>0</v>
      </c>
      <c r="FO182" s="142">
        <f>[1]playerSkillEffect!FO182</f>
        <v>0</v>
      </c>
      <c r="FP182" s="142">
        <f>[1]playerSkillEffect!FP182</f>
        <v>0</v>
      </c>
      <c r="FQ182" s="142">
        <f>[1]playerSkillEffect!FQ182</f>
        <v>0</v>
      </c>
      <c r="FR182" s="142">
        <f>[1]playerSkillEffect!FR182</f>
        <v>0</v>
      </c>
      <c r="FS182" s="142">
        <f>[1]playerSkillEffect!FS182</f>
        <v>0</v>
      </c>
      <c r="FT182" s="142">
        <f>[1]playerSkillEffect!FT182</f>
        <v>0</v>
      </c>
      <c r="FU182" s="142">
        <f>[1]playerSkillEffect!FU182</f>
        <v>0</v>
      </c>
      <c r="FV182" s="142">
        <f>[1]playerSkillEffect!FV182</f>
        <v>2</v>
      </c>
      <c r="FW182" s="142">
        <f>[1]playerSkillEffect!FW182</f>
        <v>25</v>
      </c>
      <c r="FX182" s="142">
        <f>[1]playerSkillEffect!FX182</f>
        <v>2000</v>
      </c>
      <c r="FY182" s="142">
        <f>[1]playerSkillEffect!FY182</f>
        <v>1</v>
      </c>
      <c r="FZ182" s="142">
        <f>[1]playerSkillEffect!FZ182</f>
        <v>0</v>
      </c>
      <c r="GA182" s="142">
        <f>[1]playerSkillEffect!GA182</f>
        <v>0</v>
      </c>
      <c r="GB182" s="142">
        <f>[1]playerSkillEffect!GB182</f>
        <v>0</v>
      </c>
      <c r="GC182" s="142">
        <f>[1]playerSkillEffect!GC182</f>
        <v>0</v>
      </c>
      <c r="GD182" s="142">
        <f>[1]playerSkillEffect!GD182</f>
        <v>0</v>
      </c>
      <c r="GE182" s="142">
        <f>[1]playerSkillEffect!GE182</f>
        <v>0</v>
      </c>
      <c r="GF182" s="142">
        <f>[1]playerSkillEffect!GF182</f>
        <v>0</v>
      </c>
      <c r="GG182" s="142">
        <f>[1]playerSkillEffect!GG182</f>
        <v>0</v>
      </c>
      <c r="GH182" s="142">
        <f>[1]playerSkillEffect!GH182</f>
        <v>0</v>
      </c>
    </row>
    <row r="183" spans="1:190" ht="17.25" customHeight="1">
      <c r="A183" s="142">
        <f>[1]playerSkillEffect!A183</f>
        <v>9002</v>
      </c>
      <c r="B183" s="142" t="str">
        <f>[1]playerSkillEffect!B183</f>
        <v>欢欣鼓舞</v>
      </c>
      <c r="C183" s="142">
        <f>[1]playerSkillEffect!C183</f>
        <v>2</v>
      </c>
      <c r="D183" s="142" t="str">
        <f>[1]playerSkillEffect!D183</f>
        <v/>
      </c>
      <c r="E183" s="142" t="str">
        <f>[1]playerSkillEffect!E183</f>
        <v/>
      </c>
      <c r="F183" s="142">
        <f>[1]playerSkillEffect!F183</f>
        <v>1</v>
      </c>
      <c r="G183" s="142">
        <f>[1]playerSkillEffect!G183</f>
        <v>2</v>
      </c>
      <c r="H183" s="142">
        <f>[1]playerSkillEffect!H183</f>
        <v>2</v>
      </c>
      <c r="I183" s="142" t="str">
        <f>[1]playerSkillEffect!I183</f>
        <v/>
      </c>
      <c r="J183" s="142">
        <f>[1]playerSkillEffect!J183</f>
        <v>0</v>
      </c>
      <c r="K183" s="142" t="str">
        <f>[1]playerSkillEffect!K183</f>
        <v/>
      </c>
      <c r="L183" s="142">
        <f>[1]playerSkillEffect!L183</f>
        <v>2.7E-2</v>
      </c>
      <c r="M183" s="142">
        <f>[1]playerSkillEffect!M183</f>
        <v>1.7999999999999999E-2</v>
      </c>
      <c r="N183" s="142" t="str">
        <f>[1]playerSkillEffect!N183</f>
        <v>PLAYERSKILL_308</v>
      </c>
      <c r="O183" s="142" t="str">
        <f>[1]playerSkillEffect!O183</f>
        <v>PLAYERSKILLDES_308</v>
      </c>
      <c r="P183" s="142" t="str">
        <f>[1]playerSkillEffect!P183</f>
        <v>PLAYERSKILLDES2_308</v>
      </c>
      <c r="Q183" s="142" t="str">
        <f>[1]playerSkillEffect!Q183</f>
        <v>PLAYERSKILLDES3_308</v>
      </c>
      <c r="R183" s="142">
        <f>[1]playerSkillEffect!R183</f>
        <v>0</v>
      </c>
      <c r="S183" s="142" t="str">
        <f>[1]playerSkillEffect!S183</f>
        <v>ps_huanxinguwu</v>
      </c>
      <c r="T183" s="142">
        <f>[1]playerSkillEffect!T183</f>
        <v>100</v>
      </c>
      <c r="U183" s="142" t="str">
        <f>[1]playerSkillEffect!U183</f>
        <v/>
      </c>
      <c r="V183" s="142" t="str">
        <f>[1]playerSkillEffect!V183</f>
        <v/>
      </c>
      <c r="W183" s="142" t="str">
        <f>[1]playerSkillEffect!W183</f>
        <v/>
      </c>
      <c r="X183" s="142" t="str">
        <f>[1]playerSkillEffect!X183</f>
        <v/>
      </c>
      <c r="Y183" s="142" t="str">
        <f>[1]playerSkillEffect!Y183</f>
        <v/>
      </c>
      <c r="Z183" s="142" t="str">
        <f>[1]playerSkillEffect!Z183</f>
        <v/>
      </c>
      <c r="AA183" s="142" t="str">
        <f>[1]playerSkillEffect!AA183</f>
        <v/>
      </c>
      <c r="AB183" s="142" t="str">
        <f>[1]playerSkillEffect!AB183</f>
        <v/>
      </c>
      <c r="AC183" s="142">
        <f>[1]playerSkillEffect!AC183</f>
        <v>0</v>
      </c>
      <c r="AD183" s="142" t="str">
        <f>[1]playerSkillEffect!AD183</f>
        <v>huanxinguwu_huanxinguwu</v>
      </c>
      <c r="AE183" s="142" t="str">
        <f>[1]playerSkillEffect!AE183</f>
        <v/>
      </c>
      <c r="AF183" s="142" t="str">
        <f>[1]playerSkillEffect!AF183</f>
        <v/>
      </c>
      <c r="AG183" s="142" t="str">
        <f>[1]playerSkillEffect!AG183</f>
        <v/>
      </c>
      <c r="AH183" s="142">
        <f>[1]playerSkillEffect!AH183</f>
        <v>160</v>
      </c>
      <c r="AI183" s="142" t="str">
        <f>[1]playerSkillEffect!AI183</f>
        <v/>
      </c>
      <c r="AJ183" s="142" t="str">
        <f>[1]playerSkillEffect!AJ183</f>
        <v/>
      </c>
      <c r="AK183" s="142" t="str">
        <f>[1]playerSkillEffect!AK183</f>
        <v/>
      </c>
      <c r="AL183" s="142" t="str">
        <f>[1]playerSkillEffect!AL183</f>
        <v/>
      </c>
      <c r="AM183" s="142">
        <f>[1]playerSkillEffect!AM183</f>
        <v>2</v>
      </c>
      <c r="AN183" s="142" t="str">
        <f>[1]playerSkillEffect!AN183</f>
        <v>[["skill_huanxinguwu",1]]</v>
      </c>
      <c r="AO183" s="142">
        <f>[1]playerSkillEffect!AO183</f>
        <v>0</v>
      </c>
      <c r="AP183" s="142">
        <f>[1]playerSkillEffect!AP183</f>
        <v>3</v>
      </c>
      <c r="AQ183" s="142">
        <f>[1]playerSkillEffect!AQ183</f>
        <v>3</v>
      </c>
      <c r="AR183" s="142">
        <f>[1]playerSkillEffect!AR183</f>
        <v>0</v>
      </c>
      <c r="AS183" s="142">
        <f>[1]playerSkillEffect!AS183</f>
        <v>0</v>
      </c>
      <c r="AT183" s="142" t="str">
        <f>[1]playerSkillEffect!AT183</f>
        <v>[0,0]</v>
      </c>
      <c r="AU183" s="142" t="str">
        <f>[1]playerSkillEffect!AU183</f>
        <v>[99000,0]</v>
      </c>
      <c r="AV183" s="142" t="str">
        <f>[1]playerSkillEffect!AV183</f>
        <v>[99,0]</v>
      </c>
      <c r="AW183" s="142">
        <f>[1]playerSkillEffect!AW183</f>
        <v>1</v>
      </c>
      <c r="AX183" s="142">
        <f>[1]playerSkillEffect!AX183</f>
        <v>1</v>
      </c>
      <c r="AY183" s="142">
        <f>[1]playerSkillEffect!AY183</f>
        <v>1</v>
      </c>
      <c r="AZ183" s="142" t="str">
        <f>[1]playerSkillEffect!AZ183</f>
        <v/>
      </c>
      <c r="BA183" s="142">
        <f>[1]playerSkillEffect!BA183</f>
        <v>0</v>
      </c>
      <c r="BB183" s="142">
        <f>[1]playerSkillEffect!BB183</f>
        <v>1</v>
      </c>
      <c r="BC183" s="142">
        <f>[1]playerSkillEffect!BC183</f>
        <v>0</v>
      </c>
      <c r="BD183" s="142" t="str">
        <f>[1]playerSkillEffect!BD183</f>
        <v/>
      </c>
      <c r="BE183" s="142" t="str">
        <f>[1]playerSkillEffect!BE183</f>
        <v/>
      </c>
      <c r="BF183" s="142" t="str">
        <f>[1]playerSkillEffect!BF183</f>
        <v/>
      </c>
      <c r="BG183" s="142" t="str">
        <f>[1]playerSkillEffect!BG183</f>
        <v/>
      </c>
      <c r="BH183" s="142">
        <f>[1]playerSkillEffect!BH183</f>
        <v>100</v>
      </c>
      <c r="BI183" s="142" t="str">
        <f>[1]playerSkillEffect!BI183</f>
        <v>[[12,14]]</v>
      </c>
      <c r="BJ183" s="142">
        <f>[1]playerSkillEffect!BJ183</f>
        <v>0</v>
      </c>
      <c r="BK183" s="142">
        <f>[1]playerSkillEffect!BK183</f>
        <v>1</v>
      </c>
      <c r="BL183" s="142">
        <f>[1]playerSkillEffect!BL183</f>
        <v>60</v>
      </c>
      <c r="BM183" s="142">
        <f>[1]playerSkillEffect!BM183</f>
        <v>8</v>
      </c>
      <c r="BN183" s="142">
        <f>[1]playerSkillEffect!BN183</f>
        <v>10</v>
      </c>
      <c r="BO183" s="142">
        <f>[1]playerSkillEffect!BO183</f>
        <v>0</v>
      </c>
      <c r="BP183" s="142" t="str">
        <f>[1]playerSkillEffect!BP183</f>
        <v>[0,0]</v>
      </c>
      <c r="BQ183" s="142">
        <f>[1]playerSkillEffect!BQ183</f>
        <v>0</v>
      </c>
      <c r="BR183" s="142">
        <f>[1]playerSkillEffect!BR183</f>
        <v>0</v>
      </c>
      <c r="BS183" s="142" t="str">
        <f>[1]playerSkillEffect!BS183</f>
        <v/>
      </c>
      <c r="BT183" s="142">
        <f>[1]playerSkillEffect!BT183</f>
        <v>0</v>
      </c>
      <c r="BU183" s="142" t="str">
        <f>[1]playerSkillEffect!BU183</f>
        <v/>
      </c>
      <c r="BV183" s="142">
        <f>[1]playerSkillEffect!BV183</f>
        <v>0</v>
      </c>
      <c r="BW183" s="142" t="str">
        <f>[1]playerSkillEffect!BW183</f>
        <v/>
      </c>
      <c r="BX183" s="142">
        <f>[1]playerSkillEffect!BX183</f>
        <v>3</v>
      </c>
      <c r="BY183" s="142" t="str">
        <f>[1]playerSkillEffect!BY183</f>
        <v/>
      </c>
      <c r="BZ183" s="142" t="str">
        <f>[1]playerSkillEffect!BZ183</f>
        <v/>
      </c>
      <c r="CA183" s="142">
        <f>[1]playerSkillEffect!CA183</f>
        <v>4308</v>
      </c>
      <c r="CB183" s="142" t="str">
        <f>[1]playerSkillEffect!CB183</f>
        <v>[100,0]</v>
      </c>
      <c r="CC183" s="142">
        <f>[1]playerSkillEffect!CC183</f>
        <v>0</v>
      </c>
      <c r="CD183" s="142">
        <f>[1]playerSkillEffect!CD183</f>
        <v>0</v>
      </c>
      <c r="CE183" s="142" t="str">
        <f>[1]playerSkillEffect!CE183</f>
        <v/>
      </c>
      <c r="CF183" s="142" t="str">
        <f>[1]playerSkillEffect!CF183</f>
        <v/>
      </c>
      <c r="CG183" s="142" t="str">
        <f>[1]playerSkillEffect!CG183</f>
        <v/>
      </c>
      <c r="CH183" s="142" t="str">
        <f>[1]playerSkillEffect!CH183</f>
        <v/>
      </c>
      <c r="CI183" s="142" t="str">
        <f>[1]playerSkillEffect!CI183</f>
        <v/>
      </c>
      <c r="CJ183" s="142">
        <f>[1]playerSkillEffect!CJ183</f>
        <v>0</v>
      </c>
      <c r="CK183" s="142">
        <f>[1]playerSkillEffect!CK183</f>
        <v>1</v>
      </c>
      <c r="CL183" s="142">
        <f>[1]playerSkillEffect!CL183</f>
        <v>0</v>
      </c>
      <c r="CM183" s="142">
        <f>[1]playerSkillEffect!CM183</f>
        <v>0</v>
      </c>
      <c r="CN183" s="142">
        <f>[1]playerSkillEffect!CN183</f>
        <v>0</v>
      </c>
      <c r="CO183" s="142">
        <f>[1]playerSkillEffect!CO183</f>
        <v>0</v>
      </c>
      <c r="CP183" s="142">
        <f>[1]playerSkillEffect!CP183</f>
        <v>0</v>
      </c>
      <c r="CQ183" s="142">
        <f>[1]playerSkillEffect!CQ183</f>
        <v>0</v>
      </c>
      <c r="CR183" s="142">
        <f>[1]playerSkillEffect!CR183</f>
        <v>0</v>
      </c>
      <c r="CS183" s="142">
        <f>[1]playerSkillEffect!CS183</f>
        <v>0</v>
      </c>
      <c r="CT183" s="142">
        <f>[1]playerSkillEffect!CT183</f>
        <v>0</v>
      </c>
      <c r="CU183" s="142">
        <f>[1]playerSkillEffect!CU183</f>
        <v>0</v>
      </c>
      <c r="CV183" s="142">
        <f>[1]playerSkillEffect!CV183</f>
        <v>0</v>
      </c>
      <c r="CW183" s="142">
        <f>[1]playerSkillEffect!CW183</f>
        <v>0</v>
      </c>
      <c r="CX183" s="142">
        <f>[1]playerSkillEffect!CX183</f>
        <v>0</v>
      </c>
      <c r="CY183" s="142">
        <f>[1]playerSkillEffect!CY183</f>
        <v>0</v>
      </c>
      <c r="CZ183" s="142">
        <f>[1]playerSkillEffect!CZ183</f>
        <v>0</v>
      </c>
      <c r="DA183" s="142">
        <f>[1]playerSkillEffect!DA183</f>
        <v>0</v>
      </c>
      <c r="DB183" s="142">
        <f>[1]playerSkillEffect!DB183</f>
        <v>0</v>
      </c>
      <c r="DC183" s="142">
        <f>[1]playerSkillEffect!DC183</f>
        <v>0</v>
      </c>
      <c r="DD183" s="142">
        <f>[1]playerSkillEffect!DD183</f>
        <v>0</v>
      </c>
      <c r="DE183" s="142">
        <f>[1]playerSkillEffect!DE183</f>
        <v>0</v>
      </c>
      <c r="DF183" s="142">
        <f>[1]playerSkillEffect!DF183</f>
        <v>0</v>
      </c>
      <c r="DG183" s="142">
        <f>[1]playerSkillEffect!DG183</f>
        <v>0</v>
      </c>
      <c r="DH183" s="142">
        <f>[1]playerSkillEffect!DH183</f>
        <v>0</v>
      </c>
      <c r="DI183" s="142">
        <f>[1]playerSkillEffect!DI183</f>
        <v>60</v>
      </c>
      <c r="DJ183" s="142">
        <f>[1]playerSkillEffect!DJ183</f>
        <v>0</v>
      </c>
      <c r="DK183" s="142" t="str">
        <f>[1]playerSkillEffect!DK183</f>
        <v/>
      </c>
      <c r="DL183" s="142">
        <f>[1]playerSkillEffect!DL183</f>
        <v>0</v>
      </c>
      <c r="DM183" s="142">
        <f>[1]playerSkillEffect!DM183</f>
        <v>0</v>
      </c>
      <c r="DN183" s="142">
        <f>[1]playerSkillEffect!DN183</f>
        <v>0</v>
      </c>
      <c r="DO183" s="142">
        <f>[1]playerSkillEffect!DO183</f>
        <v>0</v>
      </c>
      <c r="DP183" s="142">
        <f>[1]playerSkillEffect!DP183</f>
        <v>0</v>
      </c>
      <c r="DQ183" s="142">
        <f>[1]playerSkillEffect!DQ183</f>
        <v>0</v>
      </c>
      <c r="DR183" s="142">
        <f>[1]playerSkillEffect!DR183</f>
        <v>0</v>
      </c>
      <c r="DS183" s="142">
        <f>[1]playerSkillEffect!DS183</f>
        <v>0</v>
      </c>
      <c r="DT183" s="142">
        <f>[1]playerSkillEffect!DT183</f>
        <v>0</v>
      </c>
      <c r="DU183" s="142">
        <f>[1]playerSkillEffect!DU183</f>
        <v>0</v>
      </c>
      <c r="DV183" s="142">
        <f>[1]playerSkillEffect!DV183</f>
        <v>0</v>
      </c>
      <c r="DW183" s="142">
        <f>[1]playerSkillEffect!DW183</f>
        <v>0</v>
      </c>
      <c r="DX183" s="142">
        <f>[1]playerSkillEffect!DX183</f>
        <v>0</v>
      </c>
      <c r="DY183" s="142">
        <f>[1]playerSkillEffect!DY183</f>
        <v>0</v>
      </c>
      <c r="DZ183" s="142">
        <f>[1]playerSkillEffect!DZ183</f>
        <v>0</v>
      </c>
      <c r="EA183" s="142">
        <f>[1]playerSkillEffect!EA183</f>
        <v>0</v>
      </c>
      <c r="EB183" s="142">
        <f>[1]playerSkillEffect!EB183</f>
        <v>0</v>
      </c>
      <c r="EC183" s="142">
        <f>[1]playerSkillEffect!EC183</f>
        <v>0</v>
      </c>
      <c r="ED183" s="142">
        <f>[1]playerSkillEffect!ED183</f>
        <v>0</v>
      </c>
      <c r="EE183" s="142">
        <f>[1]playerSkillEffect!EE183</f>
        <v>0</v>
      </c>
      <c r="EF183" s="142">
        <f>[1]playerSkillEffect!EF183</f>
        <v>0</v>
      </c>
      <c r="EG183" s="142">
        <f>[1]playerSkillEffect!EG183</f>
        <v>0</v>
      </c>
      <c r="EH183" s="142">
        <f>[1]playerSkillEffect!EH183</f>
        <v>0</v>
      </c>
      <c r="EI183" s="142">
        <f>[1]playerSkillEffect!EI183</f>
        <v>0</v>
      </c>
      <c r="EJ183" s="142">
        <f>[1]playerSkillEffect!EJ183</f>
        <v>0</v>
      </c>
      <c r="EK183" s="142">
        <f>[1]playerSkillEffect!EK183</f>
        <v>0</v>
      </c>
      <c r="EL183" s="142">
        <f>[1]playerSkillEffect!EL183</f>
        <v>0</v>
      </c>
      <c r="EM183" s="142">
        <f>[1]playerSkillEffect!EM183</f>
        <v>0</v>
      </c>
      <c r="EN183" s="142">
        <f>[1]playerSkillEffect!EN183</f>
        <v>0</v>
      </c>
      <c r="EO183" s="142">
        <f>[1]playerSkillEffect!EO183</f>
        <v>0</v>
      </c>
      <c r="EP183" s="142">
        <f>[1]playerSkillEffect!EP183</f>
        <v>0</v>
      </c>
      <c r="EQ183" s="142">
        <f>[1]playerSkillEffect!EQ183</f>
        <v>0</v>
      </c>
      <c r="ER183" s="142">
        <f>[1]playerSkillEffect!ER183</f>
        <v>0</v>
      </c>
      <c r="ES183" s="142">
        <f>[1]playerSkillEffect!ES183</f>
        <v>0</v>
      </c>
      <c r="ET183" s="142">
        <f>[1]playerSkillEffect!ET183</f>
        <v>0</v>
      </c>
      <c r="EU183" s="142">
        <f>[1]playerSkillEffect!EU183</f>
        <v>0</v>
      </c>
      <c r="EV183" s="142">
        <f>[1]playerSkillEffect!EV183</f>
        <v>0</v>
      </c>
      <c r="EW183" s="142">
        <f>[1]playerSkillEffect!EW183</f>
        <v>1</v>
      </c>
      <c r="EX183" s="142">
        <f>[1]playerSkillEffect!EX183</f>
        <v>0</v>
      </c>
      <c r="EY183" s="142">
        <f>[1]playerSkillEffect!EY183</f>
        <v>0</v>
      </c>
      <c r="EZ183" s="142">
        <f>[1]playerSkillEffect!EZ183</f>
        <v>100</v>
      </c>
      <c r="FA183" s="142">
        <f>[1]playerSkillEffect!FA183</f>
        <v>0</v>
      </c>
      <c r="FB183" s="142">
        <f>[1]playerSkillEffect!FB183</f>
        <v>0</v>
      </c>
      <c r="FC183" s="142">
        <f>[1]playerSkillEffect!FC183</f>
        <v>0</v>
      </c>
      <c r="FD183" s="142">
        <f>[1]playerSkillEffect!FD183</f>
        <v>0</v>
      </c>
      <c r="FE183" s="142">
        <f>[1]playerSkillEffect!FE183</f>
        <v>0</v>
      </c>
      <c r="FF183" s="142">
        <f>[1]playerSkillEffect!FF183</f>
        <v>0</v>
      </c>
      <c r="FG183" s="142">
        <f>[1]playerSkillEffect!FG183</f>
        <v>0</v>
      </c>
      <c r="FH183" s="142">
        <f>[1]playerSkillEffect!FH183</f>
        <v>1</v>
      </c>
      <c r="FI183" s="142">
        <f>[1]playerSkillEffect!FI183</f>
        <v>25</v>
      </c>
      <c r="FJ183" s="142">
        <f>[1]playerSkillEffect!FJ183</f>
        <v>1</v>
      </c>
      <c r="FK183" s="142">
        <f>[1]playerSkillEffect!FK183</f>
        <v>0</v>
      </c>
      <c r="FL183" s="142">
        <f>[1]playerSkillEffect!FL183</f>
        <v>0</v>
      </c>
      <c r="FM183" s="142">
        <f>[1]playerSkillEffect!FM183</f>
        <v>100</v>
      </c>
      <c r="FN183" s="142">
        <f>[1]playerSkillEffect!FN183</f>
        <v>0</v>
      </c>
      <c r="FO183" s="142">
        <f>[1]playerSkillEffect!FO183</f>
        <v>0</v>
      </c>
      <c r="FP183" s="142">
        <f>[1]playerSkillEffect!FP183</f>
        <v>0</v>
      </c>
      <c r="FQ183" s="142">
        <f>[1]playerSkillEffect!FQ183</f>
        <v>0</v>
      </c>
      <c r="FR183" s="142">
        <f>[1]playerSkillEffect!FR183</f>
        <v>0</v>
      </c>
      <c r="FS183" s="142">
        <f>[1]playerSkillEffect!FS183</f>
        <v>0</v>
      </c>
      <c r="FT183" s="142">
        <f>[1]playerSkillEffect!FT183</f>
        <v>0</v>
      </c>
      <c r="FU183" s="142">
        <f>[1]playerSkillEffect!FU183</f>
        <v>0</v>
      </c>
      <c r="FV183" s="142">
        <f>[1]playerSkillEffect!FV183</f>
        <v>1</v>
      </c>
      <c r="FW183" s="142">
        <f>[1]playerSkillEffect!FW183</f>
        <v>25</v>
      </c>
      <c r="FX183" s="142">
        <f>[1]playerSkillEffect!FX183</f>
        <v>2000</v>
      </c>
      <c r="FY183" s="142">
        <f>[1]playerSkillEffect!FY183</f>
        <v>1</v>
      </c>
      <c r="FZ183" s="142">
        <f>[1]playerSkillEffect!FZ183</f>
        <v>0</v>
      </c>
      <c r="GA183" s="142">
        <f>[1]playerSkillEffect!GA183</f>
        <v>0</v>
      </c>
      <c r="GB183" s="142">
        <f>[1]playerSkillEffect!GB183</f>
        <v>0</v>
      </c>
      <c r="GC183" s="142">
        <f>[1]playerSkillEffect!GC183</f>
        <v>0</v>
      </c>
      <c r="GD183" s="142">
        <f>[1]playerSkillEffect!GD183</f>
        <v>0</v>
      </c>
      <c r="GE183" s="142">
        <f>[1]playerSkillEffect!GE183</f>
        <v>0</v>
      </c>
      <c r="GF183" s="142">
        <f>[1]playerSkillEffect!GF183</f>
        <v>0</v>
      </c>
      <c r="GG183" s="142">
        <f>[1]playerSkillEffect!GG183</f>
        <v>0</v>
      </c>
      <c r="GH183" s="142">
        <f>[1]playerSkillEffect!GH183</f>
        <v>0</v>
      </c>
    </row>
    <row r="184" spans="1:190">
      <c r="A184" s="142">
        <f>[1]playerSkillEffect!A184</f>
        <v>9003</v>
      </c>
      <c r="B184" s="142" t="str">
        <f>[1]playerSkillEffect!B184</f>
        <v>屠戮成性</v>
      </c>
      <c r="C184" s="142">
        <f>[1]playerSkillEffect!C184</f>
        <v>2</v>
      </c>
      <c r="D184" s="142" t="str">
        <f>[1]playerSkillEffect!D184</f>
        <v/>
      </c>
      <c r="E184" s="142" t="str">
        <f>[1]playerSkillEffect!E184</f>
        <v/>
      </c>
      <c r="F184" s="142">
        <f>[1]playerSkillEffect!F184</f>
        <v>1</v>
      </c>
      <c r="G184" s="142">
        <f>[1]playerSkillEffect!G184</f>
        <v>2</v>
      </c>
      <c r="H184" s="142">
        <f>[1]playerSkillEffect!H184</f>
        <v>2</v>
      </c>
      <c r="I184" s="142" t="str">
        <f>[1]playerSkillEffect!I184</f>
        <v/>
      </c>
      <c r="J184" s="142">
        <f>[1]playerSkillEffect!J184</f>
        <v>0</v>
      </c>
      <c r="K184" s="142" t="str">
        <f>[1]playerSkillEffect!K184</f>
        <v/>
      </c>
      <c r="L184" s="142">
        <f>[1]playerSkillEffect!L184</f>
        <v>2.7E-2</v>
      </c>
      <c r="M184" s="142">
        <f>[1]playerSkillEffect!M184</f>
        <v>1.7999999999999999E-2</v>
      </c>
      <c r="N184" s="142" t="str">
        <f>[1]playerSkillEffect!N184</f>
        <v>PLAYERSKILL_203</v>
      </c>
      <c r="O184" s="142" t="str">
        <f>[1]playerSkillEffect!O184</f>
        <v>PLAYERSKILLDES_203</v>
      </c>
      <c r="P184" s="142" t="str">
        <f>[1]playerSkillEffect!P184</f>
        <v>PLAYERSKILLDES2_203</v>
      </c>
      <c r="Q184" s="142" t="str">
        <f>[1]playerSkillEffect!Q184</f>
        <v>PLAYERSKILLDES3_203</v>
      </c>
      <c r="R184" s="142">
        <f>[1]playerSkillEffect!R184</f>
        <v>0</v>
      </c>
      <c r="S184" s="142" t="str">
        <f>[1]playerSkillEffect!S184</f>
        <v>ps_tuluchengxing</v>
      </c>
      <c r="T184" s="142">
        <f>[1]playerSkillEffect!T184</f>
        <v>100</v>
      </c>
      <c r="U184" s="142" t="str">
        <f>[1]playerSkillEffect!U184</f>
        <v/>
      </c>
      <c r="V184" s="142" t="str">
        <f>[1]playerSkillEffect!V184</f>
        <v/>
      </c>
      <c r="W184" s="142" t="str">
        <f>[1]playerSkillEffect!W184</f>
        <v/>
      </c>
      <c r="X184" s="142" t="str">
        <f>[1]playerSkillEffect!X184</f>
        <v/>
      </c>
      <c r="Y184" s="142" t="str">
        <f>[1]playerSkillEffect!Y184</f>
        <v/>
      </c>
      <c r="Z184" s="142" t="str">
        <f>[1]playerSkillEffect!Z184</f>
        <v/>
      </c>
      <c r="AA184" s="142" t="str">
        <f>[1]playerSkillEffect!AA184</f>
        <v/>
      </c>
      <c r="AB184" s="142" t="str">
        <f>[1]playerSkillEffect!AB184</f>
        <v/>
      </c>
      <c r="AC184" s="142">
        <f>[1]playerSkillEffect!AC184</f>
        <v>0</v>
      </c>
      <c r="AD184" s="142" t="str">
        <f>[1]playerSkillEffect!AD184</f>
        <v>tuluchengxing1_tuluchengxing</v>
      </c>
      <c r="AE184" s="142" t="str">
        <f>[1]playerSkillEffect!AE184</f>
        <v/>
      </c>
      <c r="AF184" s="142" t="str">
        <f>[1]playerSkillEffect!AF184</f>
        <v/>
      </c>
      <c r="AG184" s="142" t="str">
        <f>[1]playerSkillEffect!AG184</f>
        <v>tuluchengxing2_tuluchengxing</v>
      </c>
      <c r="AH184" s="142">
        <f>[1]playerSkillEffect!AH184</f>
        <v>150</v>
      </c>
      <c r="AI184" s="142" t="str">
        <f>[1]playerSkillEffect!AI184</f>
        <v/>
      </c>
      <c r="AJ184" s="142" t="str">
        <f>[1]playerSkillEffect!AJ184</f>
        <v/>
      </c>
      <c r="AK184" s="142" t="str">
        <f>[1]playerSkillEffect!AK184</f>
        <v/>
      </c>
      <c r="AL184" s="142" t="str">
        <f>[1]playerSkillEffect!AL184</f>
        <v/>
      </c>
      <c r="AM184" s="142">
        <f>[1]playerSkillEffect!AM184</f>
        <v>2</v>
      </c>
      <c r="AN184" s="142" t="str">
        <f>[1]playerSkillEffect!AN184</f>
        <v>[["skill_tuluchengxing",1]]</v>
      </c>
      <c r="AO184" s="142">
        <f>[1]playerSkillEffect!AO184</f>
        <v>0</v>
      </c>
      <c r="AP184" s="142">
        <f>[1]playerSkillEffect!AP184</f>
        <v>3</v>
      </c>
      <c r="AQ184" s="142">
        <f>[1]playerSkillEffect!AQ184</f>
        <v>2</v>
      </c>
      <c r="AR184" s="142">
        <f>[1]playerSkillEffect!AR184</f>
        <v>0</v>
      </c>
      <c r="AS184" s="142">
        <f>[1]playerSkillEffect!AS184</f>
        <v>0</v>
      </c>
      <c r="AT184" s="142" t="str">
        <f>[1]playerSkillEffect!AT184</f>
        <v>[0,0]</v>
      </c>
      <c r="AU184" s="142" t="str">
        <f>[1]playerSkillEffect!AU184</f>
        <v>[99000,0]</v>
      </c>
      <c r="AV184" s="142" t="str">
        <f>[1]playerSkillEffect!AV184</f>
        <v>[99,0]</v>
      </c>
      <c r="AW184" s="142">
        <f>[1]playerSkillEffect!AW184</f>
        <v>1</v>
      </c>
      <c r="AX184" s="142">
        <f>[1]playerSkillEffect!AX184</f>
        <v>1</v>
      </c>
      <c r="AY184" s="142">
        <f>[1]playerSkillEffect!AY184</f>
        <v>1</v>
      </c>
      <c r="AZ184" s="142" t="str">
        <f>[1]playerSkillEffect!AZ184</f>
        <v/>
      </c>
      <c r="BA184" s="142">
        <f>[1]playerSkillEffect!BA184</f>
        <v>0</v>
      </c>
      <c r="BB184" s="142">
        <f>[1]playerSkillEffect!BB184</f>
        <v>1</v>
      </c>
      <c r="BC184" s="142">
        <f>[1]playerSkillEffect!BC184</f>
        <v>0</v>
      </c>
      <c r="BD184" s="142" t="str">
        <f>[1]playerSkillEffect!BD184</f>
        <v/>
      </c>
      <c r="BE184" s="142" t="str">
        <f>[1]playerSkillEffect!BE184</f>
        <v/>
      </c>
      <c r="BF184" s="142" t="str">
        <f>[1]playerSkillEffect!BF184</f>
        <v/>
      </c>
      <c r="BG184" s="142" t="str">
        <f>[1]playerSkillEffect!BG184</f>
        <v/>
      </c>
      <c r="BH184" s="142">
        <f>[1]playerSkillEffect!BH184</f>
        <v>100</v>
      </c>
      <c r="BI184" s="142" t="str">
        <f>[1]playerSkillEffect!BI184</f>
        <v>[[1,3]]</v>
      </c>
      <c r="BJ184" s="142">
        <f>[1]playerSkillEffect!BJ184</f>
        <v>1</v>
      </c>
      <c r="BK184" s="142">
        <f>[1]playerSkillEffect!BK184</f>
        <v>1</v>
      </c>
      <c r="BL184" s="142">
        <f>[1]playerSkillEffect!BL184</f>
        <v>60</v>
      </c>
      <c r="BM184" s="142">
        <f>[1]playerSkillEffect!BM184</f>
        <v>8</v>
      </c>
      <c r="BN184" s="142">
        <f>[1]playerSkillEffect!BN184</f>
        <v>10</v>
      </c>
      <c r="BO184" s="142">
        <f>[1]playerSkillEffect!BO184</f>
        <v>0</v>
      </c>
      <c r="BP184" s="142" t="str">
        <f>[1]playerSkillEffect!BP184</f>
        <v>[0,0]</v>
      </c>
      <c r="BQ184" s="142">
        <f>[1]playerSkillEffect!BQ184</f>
        <v>0</v>
      </c>
      <c r="BR184" s="142">
        <f>[1]playerSkillEffect!BR184</f>
        <v>0</v>
      </c>
      <c r="BS184" s="142" t="str">
        <f>[1]playerSkillEffect!BS184</f>
        <v/>
      </c>
      <c r="BT184" s="142">
        <f>[1]playerSkillEffect!BT184</f>
        <v>0</v>
      </c>
      <c r="BU184" s="142" t="str">
        <f>[1]playerSkillEffect!BU184</f>
        <v/>
      </c>
      <c r="BV184" s="142">
        <f>[1]playerSkillEffect!BV184</f>
        <v>0</v>
      </c>
      <c r="BW184" s="142" t="str">
        <f>[1]playerSkillEffect!BW184</f>
        <v/>
      </c>
      <c r="BX184" s="142">
        <f>[1]playerSkillEffect!BX184</f>
        <v>2</v>
      </c>
      <c r="BY184" s="142" t="str">
        <f>[1]playerSkillEffect!BY184</f>
        <v/>
      </c>
      <c r="BZ184" s="142" t="str">
        <f>[1]playerSkillEffect!BZ184</f>
        <v/>
      </c>
      <c r="CA184" s="142">
        <f>[1]playerSkillEffect!CA184</f>
        <v>4203</v>
      </c>
      <c r="CB184" s="142" t="str">
        <f>[1]playerSkillEffect!CB184</f>
        <v>[100,0]</v>
      </c>
      <c r="CC184" s="142">
        <f>[1]playerSkillEffect!CC184</f>
        <v>0</v>
      </c>
      <c r="CD184" s="142">
        <f>[1]playerSkillEffect!CD184</f>
        <v>0</v>
      </c>
      <c r="CE184" s="142" t="str">
        <f>[1]playerSkillEffect!CE184</f>
        <v/>
      </c>
      <c r="CF184" s="142" t="str">
        <f>[1]playerSkillEffect!CF184</f>
        <v/>
      </c>
      <c r="CG184" s="142" t="str">
        <f>[1]playerSkillEffect!CG184</f>
        <v/>
      </c>
      <c r="CH184" s="142" t="str">
        <f>[1]playerSkillEffect!CH184</f>
        <v/>
      </c>
      <c r="CI184" s="142" t="str">
        <f>[1]playerSkillEffect!CI184</f>
        <v/>
      </c>
      <c r="CJ184" s="142">
        <f>[1]playerSkillEffect!CJ184</f>
        <v>0</v>
      </c>
      <c r="CK184" s="142">
        <f>[1]playerSkillEffect!CK184</f>
        <v>0</v>
      </c>
      <c r="CL184" s="142">
        <f>[1]playerSkillEffect!CL184</f>
        <v>0</v>
      </c>
      <c r="CM184" s="142">
        <f>[1]playerSkillEffect!CM184</f>
        <v>0</v>
      </c>
      <c r="CN184" s="142">
        <f>[1]playerSkillEffect!CN184</f>
        <v>0</v>
      </c>
      <c r="CO184" s="142">
        <f>[1]playerSkillEffect!CO184</f>
        <v>0</v>
      </c>
      <c r="CP184" s="142">
        <f>[1]playerSkillEffect!CP184</f>
        <v>0</v>
      </c>
      <c r="CQ184" s="142">
        <f>[1]playerSkillEffect!CQ184</f>
        <v>0</v>
      </c>
      <c r="CR184" s="142">
        <f>[1]playerSkillEffect!CR184</f>
        <v>0</v>
      </c>
      <c r="CS184" s="142">
        <f>[1]playerSkillEffect!CS184</f>
        <v>0</v>
      </c>
      <c r="CT184" s="142">
        <f>[1]playerSkillEffect!CT184</f>
        <v>0</v>
      </c>
      <c r="CU184" s="142">
        <f>[1]playerSkillEffect!CU184</f>
        <v>0</v>
      </c>
      <c r="CV184" s="142">
        <f>[1]playerSkillEffect!CV184</f>
        <v>0</v>
      </c>
      <c r="CW184" s="142">
        <f>[1]playerSkillEffect!CW184</f>
        <v>0</v>
      </c>
      <c r="CX184" s="142">
        <f>[1]playerSkillEffect!CX184</f>
        <v>0</v>
      </c>
      <c r="CY184" s="142">
        <f>[1]playerSkillEffect!CY184</f>
        <v>0</v>
      </c>
      <c r="CZ184" s="142">
        <f>[1]playerSkillEffect!CZ184</f>
        <v>100</v>
      </c>
      <c r="DA184" s="142" t="str">
        <f>[1]playerSkillEffect!DA184</f>
        <v>[[2,2]]</v>
      </c>
      <c r="DB184" s="142">
        <f>[1]playerSkillEffect!DB184</f>
        <v>1</v>
      </c>
      <c r="DC184" s="142">
        <f>[1]playerSkillEffect!DC184</f>
        <v>0</v>
      </c>
      <c r="DD184" s="142">
        <f>[1]playerSkillEffect!DD184</f>
        <v>0</v>
      </c>
      <c r="DE184" s="142">
        <f>[1]playerSkillEffect!DE184</f>
        <v>0</v>
      </c>
      <c r="DF184" s="142">
        <f>[1]playerSkillEffect!DF184</f>
        <v>0</v>
      </c>
      <c r="DG184" s="142">
        <f>[1]playerSkillEffect!DG184</f>
        <v>0</v>
      </c>
      <c r="DH184" s="142">
        <f>[1]playerSkillEffect!DH184</f>
        <v>1</v>
      </c>
      <c r="DI184" s="142">
        <f>[1]playerSkillEffect!DI184</f>
        <v>60</v>
      </c>
      <c r="DJ184" s="142">
        <f>[1]playerSkillEffect!DJ184</f>
        <v>8</v>
      </c>
      <c r="DK184" s="142" t="str">
        <f>[1]playerSkillEffect!DK184</f>
        <v/>
      </c>
      <c r="DL184" s="142">
        <f>[1]playerSkillEffect!DL184</f>
        <v>0</v>
      </c>
      <c r="DM184" s="142" t="str">
        <f>[1]playerSkillEffect!DM184</f>
        <v>[0,0]</v>
      </c>
      <c r="DN184" s="142">
        <f>[1]playerSkillEffect!DN184</f>
        <v>0</v>
      </c>
      <c r="DO184" s="142">
        <f>[1]playerSkillEffect!DO184</f>
        <v>0</v>
      </c>
      <c r="DP184" s="142" t="str">
        <f>[1]playerSkillEffect!DP184</f>
        <v/>
      </c>
      <c r="DQ184" s="142">
        <f>[1]playerSkillEffect!DQ184</f>
        <v>0</v>
      </c>
      <c r="DR184" s="142" t="str">
        <f>[1]playerSkillEffect!DR184</f>
        <v/>
      </c>
      <c r="DS184" s="142" t="str">
        <f>[1]playerSkillEffect!DS184</f>
        <v/>
      </c>
      <c r="DT184" s="142">
        <f>[1]playerSkillEffect!DT184</f>
        <v>4</v>
      </c>
      <c r="DU184" s="142" t="str">
        <f>[1]playerSkillEffect!DU184</f>
        <v/>
      </c>
      <c r="DV184" s="142" t="str">
        <f>[1]playerSkillEffect!DV184</f>
        <v/>
      </c>
      <c r="DW184" s="142">
        <f>[1]playerSkillEffect!DW184</f>
        <v>42032</v>
      </c>
      <c r="DX184" s="142" t="str">
        <f>[1]playerSkillEffect!DX184</f>
        <v>[100,0]</v>
      </c>
      <c r="DY184" s="142">
        <f>[1]playerSkillEffect!DY184</f>
        <v>0</v>
      </c>
      <c r="DZ184" s="142">
        <f>[1]playerSkillEffect!DZ184</f>
        <v>0</v>
      </c>
      <c r="EA184" s="142">
        <f>[1]playerSkillEffect!EA184</f>
        <v>0</v>
      </c>
      <c r="EB184" s="142">
        <f>[1]playerSkillEffect!EB184</f>
        <v>0</v>
      </c>
      <c r="EC184" s="142">
        <f>[1]playerSkillEffect!EC184</f>
        <v>0</v>
      </c>
      <c r="ED184" s="142">
        <f>[1]playerSkillEffect!ED184</f>
        <v>0</v>
      </c>
      <c r="EE184" s="142">
        <f>[1]playerSkillEffect!EE184</f>
        <v>0</v>
      </c>
      <c r="EF184" s="142">
        <f>[1]playerSkillEffect!EF184</f>
        <v>0</v>
      </c>
      <c r="EG184" s="142">
        <f>[1]playerSkillEffect!EG184</f>
        <v>0</v>
      </c>
      <c r="EH184" s="142">
        <f>[1]playerSkillEffect!EH184</f>
        <v>0</v>
      </c>
      <c r="EI184" s="142">
        <f>[1]playerSkillEffect!EI184</f>
        <v>0</v>
      </c>
      <c r="EJ184" s="142">
        <f>[1]playerSkillEffect!EJ184</f>
        <v>0</v>
      </c>
      <c r="EK184" s="142">
        <f>[1]playerSkillEffect!EK184</f>
        <v>0</v>
      </c>
      <c r="EL184" s="142">
        <f>[1]playerSkillEffect!EL184</f>
        <v>0</v>
      </c>
      <c r="EM184" s="142">
        <f>[1]playerSkillEffect!EM184</f>
        <v>0</v>
      </c>
      <c r="EN184" s="142">
        <f>[1]playerSkillEffect!EN184</f>
        <v>0</v>
      </c>
      <c r="EO184" s="142">
        <f>[1]playerSkillEffect!EO184</f>
        <v>0</v>
      </c>
      <c r="EP184" s="142">
        <f>[1]playerSkillEffect!EP184</f>
        <v>0</v>
      </c>
      <c r="EQ184" s="142">
        <f>[1]playerSkillEffect!EQ184</f>
        <v>0</v>
      </c>
      <c r="ER184" s="142">
        <f>[1]playerSkillEffect!ER184</f>
        <v>0</v>
      </c>
      <c r="ES184" s="142">
        <f>[1]playerSkillEffect!ES184</f>
        <v>0</v>
      </c>
      <c r="ET184" s="142">
        <f>[1]playerSkillEffect!ET184</f>
        <v>0</v>
      </c>
      <c r="EU184" s="142">
        <f>[1]playerSkillEffect!EU184</f>
        <v>0</v>
      </c>
      <c r="EV184" s="142">
        <f>[1]playerSkillEffect!EV184</f>
        <v>0</v>
      </c>
      <c r="EW184" s="142">
        <f>[1]playerSkillEffect!EW184</f>
        <v>1</v>
      </c>
      <c r="EX184" s="142">
        <f>[1]playerSkillEffect!EX184</f>
        <v>0</v>
      </c>
      <c r="EY184" s="142">
        <f>[1]playerSkillEffect!EY184</f>
        <v>0</v>
      </c>
      <c r="EZ184" s="142">
        <f>[1]playerSkillEffect!EZ184</f>
        <v>100</v>
      </c>
      <c r="FA184" s="142">
        <f>[1]playerSkillEffect!FA184</f>
        <v>0</v>
      </c>
      <c r="FB184" s="142">
        <f>[1]playerSkillEffect!FB184</f>
        <v>0</v>
      </c>
      <c r="FC184" s="142">
        <f>[1]playerSkillEffect!FC184</f>
        <v>0</v>
      </c>
      <c r="FD184" s="142">
        <f>[1]playerSkillEffect!FD184</f>
        <v>0</v>
      </c>
      <c r="FE184" s="142">
        <f>[1]playerSkillEffect!FE184</f>
        <v>0</v>
      </c>
      <c r="FF184" s="142">
        <f>[1]playerSkillEffect!FF184</f>
        <v>0</v>
      </c>
      <c r="FG184" s="142">
        <f>[1]playerSkillEffect!FG184</f>
        <v>0</v>
      </c>
      <c r="FH184" s="142">
        <f>[1]playerSkillEffect!FH184</f>
        <v>1</v>
      </c>
      <c r="FI184" s="142">
        <f>[1]playerSkillEffect!FI184</f>
        <v>0</v>
      </c>
      <c r="FJ184" s="142">
        <f>[1]playerSkillEffect!FJ184</f>
        <v>1</v>
      </c>
      <c r="FK184" s="142">
        <f>[1]playerSkillEffect!FK184</f>
        <v>0</v>
      </c>
      <c r="FL184" s="142">
        <f>[1]playerSkillEffect!FL184</f>
        <v>0</v>
      </c>
      <c r="FM184" s="142">
        <f>[1]playerSkillEffect!FM184</f>
        <v>100</v>
      </c>
      <c r="FN184" s="142">
        <f>[1]playerSkillEffect!FN184</f>
        <v>0</v>
      </c>
      <c r="FO184" s="142">
        <f>[1]playerSkillEffect!FO184</f>
        <v>0</v>
      </c>
      <c r="FP184" s="142">
        <f>[1]playerSkillEffect!FP184</f>
        <v>0</v>
      </c>
      <c r="FQ184" s="142">
        <f>[1]playerSkillEffect!FQ184</f>
        <v>0</v>
      </c>
      <c r="FR184" s="142">
        <f>[1]playerSkillEffect!FR184</f>
        <v>0</v>
      </c>
      <c r="FS184" s="142">
        <f>[1]playerSkillEffect!FS184</f>
        <v>0</v>
      </c>
      <c r="FT184" s="142">
        <f>[1]playerSkillEffect!FT184</f>
        <v>0</v>
      </c>
      <c r="FU184" s="142">
        <f>[1]playerSkillEffect!FU184</f>
        <v>0</v>
      </c>
      <c r="FV184" s="142">
        <f>[1]playerSkillEffect!FV184</f>
        <v>1</v>
      </c>
      <c r="FW184" s="142">
        <f>[1]playerSkillEffect!FW184</f>
        <v>0</v>
      </c>
      <c r="FX184" s="142">
        <f>[1]playerSkillEffect!FX184</f>
        <v>2000</v>
      </c>
      <c r="FY184" s="142">
        <f>[1]playerSkillEffect!FY184</f>
        <v>1</v>
      </c>
      <c r="FZ184" s="142">
        <f>[1]playerSkillEffect!FZ184</f>
        <v>0</v>
      </c>
      <c r="GA184" s="142">
        <f>[1]playerSkillEffect!GA184</f>
        <v>0</v>
      </c>
      <c r="GB184" s="142">
        <f>[1]playerSkillEffect!GB184</f>
        <v>0</v>
      </c>
      <c r="GC184" s="142">
        <f>[1]playerSkillEffect!GC184</f>
        <v>0</v>
      </c>
      <c r="GD184" s="142">
        <f>[1]playerSkillEffect!GD184</f>
        <v>0</v>
      </c>
      <c r="GE184" s="142">
        <f>[1]playerSkillEffect!GE184</f>
        <v>0</v>
      </c>
      <c r="GF184" s="142">
        <f>[1]playerSkillEffect!GF184</f>
        <v>0</v>
      </c>
      <c r="GG184" s="142">
        <f>[1]playerSkillEffect!GG184</f>
        <v>0</v>
      </c>
      <c r="GH184" s="142">
        <f>[1]playerSkillEffect!GH184</f>
        <v>0</v>
      </c>
    </row>
    <row r="185" spans="1:190">
      <c r="A185" s="142">
        <f>[1]playerSkillEffect!A185</f>
        <v>9004</v>
      </c>
      <c r="B185" s="142" t="str">
        <f>[1]playerSkillEffect!B185</f>
        <v>冰雪风暴</v>
      </c>
      <c r="C185" s="142">
        <f>[1]playerSkillEffect!C185</f>
        <v>2</v>
      </c>
      <c r="D185" s="142">
        <f>[1]playerSkillEffect!D185</f>
        <v>1</v>
      </c>
      <c r="E185" s="142">
        <f>[1]playerSkillEffect!E185</f>
        <v>1</v>
      </c>
      <c r="F185" s="142">
        <f>[1]playerSkillEffect!F185</f>
        <v>1</v>
      </c>
      <c r="G185" s="142">
        <f>[1]playerSkillEffect!G185</f>
        <v>1</v>
      </c>
      <c r="H185" s="142">
        <f>[1]playerSkillEffect!H185</f>
        <v>1</v>
      </c>
      <c r="I185" s="142" t="str">
        <f>[1]playerSkillEffect!I185</f>
        <v/>
      </c>
      <c r="J185" s="142">
        <f>[1]playerSkillEffect!J185</f>
        <v>0</v>
      </c>
      <c r="K185" s="142" t="str">
        <f>[1]playerSkillEffect!K185</f>
        <v/>
      </c>
      <c r="L185" s="142">
        <f>[1]playerSkillEffect!L185</f>
        <v>3.5999999999999997E-2</v>
      </c>
      <c r="M185" s="142">
        <f>[1]playerSkillEffect!M185</f>
        <v>2.7E-2</v>
      </c>
      <c r="N185" s="142" t="str">
        <f>[1]playerSkillEffect!N185</f>
        <v>PLAYERSKILL_307</v>
      </c>
      <c r="O185" s="142" t="str">
        <f>[1]playerSkillEffect!O185</f>
        <v>PLAYERSKILLDES_307</v>
      </c>
      <c r="P185" s="142" t="str">
        <f>[1]playerSkillEffect!P185</f>
        <v>PLAYERSKILLDES2_307</v>
      </c>
      <c r="Q185" s="142" t="str">
        <f>[1]playerSkillEffect!Q185</f>
        <v>PLAYERSKILLDES3_307</v>
      </c>
      <c r="R185" s="142">
        <f>[1]playerSkillEffect!R185</f>
        <v>0</v>
      </c>
      <c r="S185" s="142" t="str">
        <f>[1]playerSkillEffect!S185</f>
        <v>ps_bingxuefengbao</v>
      </c>
      <c r="T185" s="142">
        <f>[1]playerSkillEffect!T185</f>
        <v>101</v>
      </c>
      <c r="U185" s="142" t="str">
        <f>[1]playerSkillEffect!U185</f>
        <v/>
      </c>
      <c r="V185" s="142" t="str">
        <f>[1]playerSkillEffect!V185</f>
        <v/>
      </c>
      <c r="W185" s="142" t="str">
        <f>[1]playerSkillEffect!W185</f>
        <v/>
      </c>
      <c r="X185" s="142" t="str">
        <f>[1]playerSkillEffect!X185</f>
        <v/>
      </c>
      <c r="Y185" s="142" t="str">
        <f>[1]playerSkillEffect!Y185</f>
        <v/>
      </c>
      <c r="Z185" s="142" t="str">
        <f>[1]playerSkillEffect!Z185</f>
        <v/>
      </c>
      <c r="AA185" s="142" t="str">
        <f>[1]playerSkillEffect!AA185</f>
        <v/>
      </c>
      <c r="AB185" s="142" t="str">
        <f>[1]playerSkillEffect!AB185</f>
        <v/>
      </c>
      <c r="AC185" s="142">
        <f>[1]playerSkillEffect!AC185</f>
        <v>0</v>
      </c>
      <c r="AD185" s="142" t="str">
        <f>[1]playerSkillEffect!AD185</f>
        <v/>
      </c>
      <c r="AE185" s="142" t="str">
        <f>[1]playerSkillEffect!AE185</f>
        <v/>
      </c>
      <c r="AF185" s="142" t="str">
        <f>[1]playerSkillEffect!AF185</f>
        <v/>
      </c>
      <c r="AG185" s="142" t="str">
        <f>[1]playerSkillEffect!AG185</f>
        <v/>
      </c>
      <c r="AH185" s="142">
        <f>[1]playerSkillEffect!AH185</f>
        <v>120</v>
      </c>
      <c r="AI185" s="142" t="str">
        <f>[1]playerSkillEffect!AI185</f>
        <v/>
      </c>
      <c r="AJ185" s="142" t="str">
        <f>[1]playerSkillEffect!AJ185</f>
        <v/>
      </c>
      <c r="AK185" s="142" t="str">
        <f>[1]playerSkillEffect!AK185</f>
        <v/>
      </c>
      <c r="AL185" s="142" t="str">
        <f>[1]playerSkillEffect!AL185</f>
        <v/>
      </c>
      <c r="AM185" s="142">
        <f>[1]playerSkillEffect!AM185</f>
        <v>1</v>
      </c>
      <c r="AN185" s="142" t="str">
        <f>[1]playerSkillEffect!AN185</f>
        <v/>
      </c>
      <c r="AO185" s="142">
        <f>[1]playerSkillEffect!AO185</f>
        <v>0</v>
      </c>
      <c r="AP185" s="142">
        <f>[1]playerSkillEffect!AP185</f>
        <v>3</v>
      </c>
      <c r="AQ185" s="142">
        <f>[1]playerSkillEffect!AQ185</f>
        <v>3</v>
      </c>
      <c r="AR185" s="142">
        <f>[1]playerSkillEffect!AR185</f>
        <v>0</v>
      </c>
      <c r="AS185" s="142">
        <f>[1]playerSkillEffect!AS185</f>
        <v>0</v>
      </c>
      <c r="AT185" s="142" t="str">
        <f>[1]playerSkillEffect!AT185</f>
        <v>[0,0]</v>
      </c>
      <c r="AU185" s="142" t="str">
        <f>[1]playerSkillEffect!AU185</f>
        <v>[99000,0]</v>
      </c>
      <c r="AV185" s="142" t="str">
        <f>[1]playerSkillEffect!AV185</f>
        <v>[99,0]</v>
      </c>
      <c r="AW185" s="142">
        <f>[1]playerSkillEffect!AW185</f>
        <v>1</v>
      </c>
      <c r="AX185" s="142">
        <f>[1]playerSkillEffect!AX185</f>
        <v>1</v>
      </c>
      <c r="AY185" s="142">
        <f>[1]playerSkillEffect!AY185</f>
        <v>1</v>
      </c>
      <c r="AZ185" s="142" t="str">
        <f>[1]playerSkillEffect!AZ185</f>
        <v/>
      </c>
      <c r="BA185" s="142">
        <f>[1]playerSkillEffect!BA185</f>
        <v>0</v>
      </c>
      <c r="BB185" s="142">
        <f>[1]playerSkillEffect!BB185</f>
        <v>1</v>
      </c>
      <c r="BC185" s="142">
        <f>[1]playerSkillEffect!BC185</f>
        <v>0</v>
      </c>
      <c r="BD185" s="142" t="str">
        <f>[1]playerSkillEffect!BD185</f>
        <v/>
      </c>
      <c r="BE185" s="142">
        <f>[1]playerSkillEffect!BE185</f>
        <v>10307</v>
      </c>
      <c r="BF185" s="142" t="str">
        <f>[1]playerSkillEffect!BF185</f>
        <v/>
      </c>
      <c r="BG185" s="142" t="str">
        <f>[1]playerSkillEffect!BG185</f>
        <v/>
      </c>
      <c r="BH185" s="142">
        <f>[1]playerSkillEffect!BH185</f>
        <v>100</v>
      </c>
      <c r="BI185" s="142">
        <f>[1]playerSkillEffect!BI185</f>
        <v>0</v>
      </c>
      <c r="BJ185" s="142">
        <f>[1]playerSkillEffect!BJ185</f>
        <v>0</v>
      </c>
      <c r="BK185" s="142">
        <f>[1]playerSkillEffect!BK185</f>
        <v>1</v>
      </c>
      <c r="BL185" s="142">
        <f>[1]playerSkillEffect!BL185</f>
        <v>60</v>
      </c>
      <c r="BM185" s="142">
        <f>[1]playerSkillEffect!BM185</f>
        <v>9</v>
      </c>
      <c r="BN185" s="142" t="str">
        <f>[1]playerSkillEffect!BN185</f>
        <v/>
      </c>
      <c r="BO185" s="142">
        <f>[1]playerSkillEffect!BO185</f>
        <v>0</v>
      </c>
      <c r="BP185" s="142" t="str">
        <f>[1]playerSkillEffect!BP185</f>
        <v>[0,1]</v>
      </c>
      <c r="BQ185" s="142">
        <f>[1]playerSkillEffect!BQ185</f>
        <v>2</v>
      </c>
      <c r="BR185" s="142">
        <f>[1]playerSkillEffect!BR185</f>
        <v>0</v>
      </c>
      <c r="BS185" s="142" t="str">
        <f>[1]playerSkillEffect!BS185</f>
        <v/>
      </c>
      <c r="BT185" s="142">
        <f>[1]playerSkillEffect!BT185</f>
        <v>0</v>
      </c>
      <c r="BU185" s="142">
        <f>[1]playerSkillEffect!BU185</f>
        <v>0</v>
      </c>
      <c r="BV185" s="142">
        <f>[1]playerSkillEffect!BV185</f>
        <v>0</v>
      </c>
      <c r="BW185" s="142" t="str">
        <f>[1]playerSkillEffect!BW185</f>
        <v/>
      </c>
      <c r="BX185" s="142">
        <f>[1]playerSkillEffect!BX185</f>
        <v>3</v>
      </c>
      <c r="BY185" s="142" t="str">
        <f>[1]playerSkillEffect!BY185</f>
        <v/>
      </c>
      <c r="BZ185" s="142">
        <f>[1]playerSkillEffect!BZ185</f>
        <v>0</v>
      </c>
      <c r="CA185" s="142">
        <f>[1]playerSkillEffect!CA185</f>
        <v>0</v>
      </c>
      <c r="CB185" s="142">
        <f>[1]playerSkillEffect!CB185</f>
        <v>0</v>
      </c>
      <c r="CC185" s="142">
        <f>[1]playerSkillEffect!CC185</f>
        <v>0</v>
      </c>
      <c r="CD185" s="142">
        <f>[1]playerSkillEffect!CD185</f>
        <v>0</v>
      </c>
      <c r="CE185" s="142">
        <f>[1]playerSkillEffect!CE185</f>
        <v>0</v>
      </c>
      <c r="CF185" s="142">
        <f>[1]playerSkillEffect!CF185</f>
        <v>0</v>
      </c>
      <c r="CG185" s="142">
        <f>[1]playerSkillEffect!CG185</f>
        <v>0</v>
      </c>
      <c r="CH185" s="142">
        <f>[1]playerSkillEffect!CH185</f>
        <v>0</v>
      </c>
      <c r="CI185" s="142">
        <f>[1]playerSkillEffect!CI185</f>
        <v>0</v>
      </c>
      <c r="CJ185" s="142">
        <f>[1]playerSkillEffect!CJ185</f>
        <v>0</v>
      </c>
      <c r="CK185" s="142">
        <f>[1]playerSkillEffect!CK185</f>
        <v>0</v>
      </c>
      <c r="CL185" s="142">
        <f>[1]playerSkillEffect!CL185</f>
        <v>0</v>
      </c>
      <c r="CM185" s="142">
        <f>[1]playerSkillEffect!CM185</f>
        <v>0</v>
      </c>
      <c r="CN185" s="142">
        <f>[1]playerSkillEffect!CN185</f>
        <v>0</v>
      </c>
      <c r="CO185" s="142">
        <f>[1]playerSkillEffect!CO185</f>
        <v>0</v>
      </c>
      <c r="CP185" s="142">
        <f>[1]playerSkillEffect!CP185</f>
        <v>0</v>
      </c>
      <c r="CQ185" s="142">
        <f>[1]playerSkillEffect!CQ185</f>
        <v>0</v>
      </c>
      <c r="CR185" s="142">
        <f>[1]playerSkillEffect!CR185</f>
        <v>0</v>
      </c>
      <c r="CS185" s="142">
        <f>[1]playerSkillEffect!CS185</f>
        <v>0</v>
      </c>
      <c r="CT185" s="142">
        <f>[1]playerSkillEffect!CT185</f>
        <v>0</v>
      </c>
      <c r="CU185" s="142">
        <f>[1]playerSkillEffect!CU185</f>
        <v>0</v>
      </c>
      <c r="CV185" s="142">
        <f>[1]playerSkillEffect!CV185</f>
        <v>0</v>
      </c>
      <c r="CW185" s="142">
        <f>[1]playerSkillEffect!CW185</f>
        <v>0</v>
      </c>
      <c r="CX185" s="142">
        <f>[1]playerSkillEffect!CX185</f>
        <v>0</v>
      </c>
      <c r="CY185" s="142">
        <f>[1]playerSkillEffect!CY185</f>
        <v>0</v>
      </c>
      <c r="CZ185" s="142">
        <f>[1]playerSkillEffect!CZ185</f>
        <v>0</v>
      </c>
      <c r="DA185" s="142">
        <f>[1]playerSkillEffect!DA185</f>
        <v>0</v>
      </c>
      <c r="DB185" s="142">
        <f>[1]playerSkillEffect!DB185</f>
        <v>0</v>
      </c>
      <c r="DC185" s="142">
        <f>[1]playerSkillEffect!DC185</f>
        <v>0</v>
      </c>
      <c r="DD185" s="142">
        <f>[1]playerSkillEffect!DD185</f>
        <v>0</v>
      </c>
      <c r="DE185" s="142">
        <f>[1]playerSkillEffect!DE185</f>
        <v>0</v>
      </c>
      <c r="DF185" s="142">
        <f>[1]playerSkillEffect!DF185</f>
        <v>0</v>
      </c>
      <c r="DG185" s="142">
        <f>[1]playerSkillEffect!DG185</f>
        <v>0</v>
      </c>
      <c r="DH185" s="142">
        <f>[1]playerSkillEffect!DH185</f>
        <v>0</v>
      </c>
      <c r="DI185" s="142">
        <f>[1]playerSkillEffect!DI185</f>
        <v>60</v>
      </c>
      <c r="DJ185" s="142">
        <f>[1]playerSkillEffect!DJ185</f>
        <v>0</v>
      </c>
      <c r="DK185" s="142" t="str">
        <f>[1]playerSkillEffect!DK185</f>
        <v/>
      </c>
      <c r="DL185" s="142">
        <f>[1]playerSkillEffect!DL185</f>
        <v>0</v>
      </c>
      <c r="DM185" s="142">
        <f>[1]playerSkillEffect!DM185</f>
        <v>0</v>
      </c>
      <c r="DN185" s="142">
        <f>[1]playerSkillEffect!DN185</f>
        <v>0</v>
      </c>
      <c r="DO185" s="142">
        <f>[1]playerSkillEffect!DO185</f>
        <v>0</v>
      </c>
      <c r="DP185" s="142">
        <f>[1]playerSkillEffect!DP185</f>
        <v>0</v>
      </c>
      <c r="DQ185" s="142">
        <f>[1]playerSkillEffect!DQ185</f>
        <v>0</v>
      </c>
      <c r="DR185" s="142">
        <f>[1]playerSkillEffect!DR185</f>
        <v>0</v>
      </c>
      <c r="DS185" s="142">
        <f>[1]playerSkillEffect!DS185</f>
        <v>0</v>
      </c>
      <c r="DT185" s="142">
        <f>[1]playerSkillEffect!DT185</f>
        <v>0</v>
      </c>
      <c r="DU185" s="142">
        <f>[1]playerSkillEffect!DU185</f>
        <v>0</v>
      </c>
      <c r="DV185" s="142">
        <f>[1]playerSkillEffect!DV185</f>
        <v>0</v>
      </c>
      <c r="DW185" s="142">
        <f>[1]playerSkillEffect!DW185</f>
        <v>0</v>
      </c>
      <c r="DX185" s="142">
        <f>[1]playerSkillEffect!DX185</f>
        <v>0</v>
      </c>
      <c r="DY185" s="142">
        <f>[1]playerSkillEffect!DY185</f>
        <v>0</v>
      </c>
      <c r="DZ185" s="142">
        <f>[1]playerSkillEffect!DZ185</f>
        <v>0</v>
      </c>
      <c r="EA185" s="142">
        <f>[1]playerSkillEffect!EA185</f>
        <v>0</v>
      </c>
      <c r="EB185" s="142">
        <f>[1]playerSkillEffect!EB185</f>
        <v>0</v>
      </c>
      <c r="EC185" s="142">
        <f>[1]playerSkillEffect!EC185</f>
        <v>0</v>
      </c>
      <c r="ED185" s="142">
        <f>[1]playerSkillEffect!ED185</f>
        <v>0</v>
      </c>
      <c r="EE185" s="142">
        <f>[1]playerSkillEffect!EE185</f>
        <v>0</v>
      </c>
      <c r="EF185" s="142">
        <f>[1]playerSkillEffect!EF185</f>
        <v>0</v>
      </c>
      <c r="EG185" s="142">
        <f>[1]playerSkillEffect!EG185</f>
        <v>0</v>
      </c>
      <c r="EH185" s="142">
        <f>[1]playerSkillEffect!EH185</f>
        <v>0</v>
      </c>
      <c r="EI185" s="142">
        <f>[1]playerSkillEffect!EI185</f>
        <v>0</v>
      </c>
      <c r="EJ185" s="142">
        <f>[1]playerSkillEffect!EJ185</f>
        <v>0</v>
      </c>
      <c r="EK185" s="142">
        <f>[1]playerSkillEffect!EK185</f>
        <v>0</v>
      </c>
      <c r="EL185" s="142">
        <f>[1]playerSkillEffect!EL185</f>
        <v>0</v>
      </c>
      <c r="EM185" s="142">
        <f>[1]playerSkillEffect!EM185</f>
        <v>0</v>
      </c>
      <c r="EN185" s="142">
        <f>[1]playerSkillEffect!EN185</f>
        <v>0</v>
      </c>
      <c r="EO185" s="142">
        <f>[1]playerSkillEffect!EO185</f>
        <v>0</v>
      </c>
      <c r="EP185" s="142">
        <f>[1]playerSkillEffect!EP185</f>
        <v>0</v>
      </c>
      <c r="EQ185" s="142">
        <f>[1]playerSkillEffect!EQ185</f>
        <v>0</v>
      </c>
      <c r="ER185" s="142">
        <f>[1]playerSkillEffect!ER185</f>
        <v>0</v>
      </c>
      <c r="ES185" s="142">
        <f>[1]playerSkillEffect!ES185</f>
        <v>0</v>
      </c>
      <c r="ET185" s="142">
        <f>[1]playerSkillEffect!ET185</f>
        <v>0</v>
      </c>
      <c r="EU185" s="142">
        <f>[1]playerSkillEffect!EU185</f>
        <v>0</v>
      </c>
      <c r="EV185" s="142">
        <f>[1]playerSkillEffect!EV185</f>
        <v>0</v>
      </c>
      <c r="EW185" s="142">
        <f>[1]playerSkillEffect!EW185</f>
        <v>10</v>
      </c>
      <c r="EX185" s="142">
        <f>[1]playerSkillEffect!EX185</f>
        <v>0</v>
      </c>
      <c r="EY185" s="142">
        <f>[1]playerSkillEffect!EY185</f>
        <v>0</v>
      </c>
      <c r="EZ185" s="142">
        <f>[1]playerSkillEffect!EZ185</f>
        <v>101</v>
      </c>
      <c r="FA185" s="142">
        <f>[1]playerSkillEffect!FA185</f>
        <v>0</v>
      </c>
      <c r="FB185" s="142">
        <f>[1]playerSkillEffect!FB185</f>
        <v>0</v>
      </c>
      <c r="FC185" s="142">
        <f>[1]playerSkillEffect!FC185</f>
        <v>0</v>
      </c>
      <c r="FD185" s="142">
        <f>[1]playerSkillEffect!FD185</f>
        <v>0</v>
      </c>
      <c r="FE185" s="142">
        <f>[1]playerSkillEffect!FE185</f>
        <v>0</v>
      </c>
      <c r="FF185" s="142">
        <f>[1]playerSkillEffect!FF185</f>
        <v>0</v>
      </c>
      <c r="FG185" s="142">
        <f>[1]playerSkillEffect!FG185</f>
        <v>0</v>
      </c>
      <c r="FH185" s="142">
        <f>[1]playerSkillEffect!FH185</f>
        <v>1</v>
      </c>
      <c r="FI185" s="142">
        <f>[1]playerSkillEffect!FI185</f>
        <v>25</v>
      </c>
      <c r="FJ185" s="142">
        <f>[1]playerSkillEffect!FJ185</f>
        <v>10</v>
      </c>
      <c r="FK185" s="142">
        <f>[1]playerSkillEffect!FK185</f>
        <v>0</v>
      </c>
      <c r="FL185" s="142">
        <f>[1]playerSkillEffect!FL185</f>
        <v>0</v>
      </c>
      <c r="FM185" s="142">
        <f>[1]playerSkillEffect!FM185</f>
        <v>101</v>
      </c>
      <c r="FN185" s="142">
        <f>[1]playerSkillEffect!FN185</f>
        <v>0</v>
      </c>
      <c r="FO185" s="142">
        <f>[1]playerSkillEffect!FO185</f>
        <v>0</v>
      </c>
      <c r="FP185" s="142">
        <f>[1]playerSkillEffect!FP185</f>
        <v>0</v>
      </c>
      <c r="FQ185" s="142">
        <f>[1]playerSkillEffect!FQ185</f>
        <v>0</v>
      </c>
      <c r="FR185" s="142">
        <f>[1]playerSkillEffect!FR185</f>
        <v>0</v>
      </c>
      <c r="FS185" s="142">
        <f>[1]playerSkillEffect!FS185</f>
        <v>0</v>
      </c>
      <c r="FT185" s="142">
        <f>[1]playerSkillEffect!FT185</f>
        <v>0</v>
      </c>
      <c r="FU185" s="142">
        <f>[1]playerSkillEffect!FU185</f>
        <v>0</v>
      </c>
      <c r="FV185" s="142">
        <f>[1]playerSkillEffect!FV185</f>
        <v>1</v>
      </c>
      <c r="FW185" s="142">
        <f>[1]playerSkillEffect!FW185</f>
        <v>25</v>
      </c>
      <c r="FX185" s="142">
        <f>[1]playerSkillEffect!FX185</f>
        <v>2000</v>
      </c>
      <c r="FY185" s="142">
        <f>[1]playerSkillEffect!FY185</f>
        <v>1</v>
      </c>
      <c r="FZ185" s="142">
        <f>[1]playerSkillEffect!FZ185</f>
        <v>0</v>
      </c>
      <c r="GA185" s="142">
        <f>[1]playerSkillEffect!GA185</f>
        <v>0</v>
      </c>
      <c r="GB185" s="142">
        <f>[1]playerSkillEffect!GB185</f>
        <v>0</v>
      </c>
      <c r="GC185" s="142">
        <f>[1]playerSkillEffect!GC185</f>
        <v>0</v>
      </c>
      <c r="GD185" s="142">
        <f>[1]playerSkillEffect!GD185</f>
        <v>0</v>
      </c>
      <c r="GE185" s="142">
        <f>[1]playerSkillEffect!GE185</f>
        <v>0</v>
      </c>
      <c r="GF185" s="142">
        <f>[1]playerSkillEffect!GF185</f>
        <v>0</v>
      </c>
      <c r="GG185" s="142">
        <f>[1]playerSkillEffect!GG185</f>
        <v>0</v>
      </c>
      <c r="GH185" s="142">
        <f>[1]playerSkillEffect!GH185</f>
        <v>0</v>
      </c>
    </row>
    <row r="186" spans="1:190">
      <c r="A186" s="142">
        <f>[1]playerSkillEffect!A186</f>
        <v>9005</v>
      </c>
      <c r="B186" s="142" t="str">
        <f>[1]playerSkillEffect!B186</f>
        <v>大气神箭</v>
      </c>
      <c r="C186" s="142">
        <f>[1]playerSkillEffect!C186</f>
        <v>2</v>
      </c>
      <c r="D186" s="142" t="str">
        <f>[1]playerSkillEffect!D186</f>
        <v/>
      </c>
      <c r="E186" s="142" t="str">
        <f>[1]playerSkillEffect!E186</f>
        <v/>
      </c>
      <c r="F186" s="142">
        <f>[1]playerSkillEffect!F186</f>
        <v>1</v>
      </c>
      <c r="G186" s="142">
        <f>[1]playerSkillEffect!G186</f>
        <v>1</v>
      </c>
      <c r="H186" s="142">
        <f>[1]playerSkillEffect!H186</f>
        <v>1</v>
      </c>
      <c r="I186" s="142">
        <f>[1]playerSkillEffect!I186</f>
        <v>3</v>
      </c>
      <c r="J186" s="142">
        <f>[1]playerSkillEffect!J186</f>
        <v>0</v>
      </c>
      <c r="K186" s="142" t="str">
        <f>[1]playerSkillEffect!K186</f>
        <v/>
      </c>
      <c r="L186" s="142">
        <f>[1]playerSkillEffect!L186</f>
        <v>2.7E-2</v>
      </c>
      <c r="M186" s="142">
        <f>[1]playerSkillEffect!M186</f>
        <v>1.7999999999999999E-2</v>
      </c>
      <c r="N186" s="142" t="str">
        <f>[1]playerSkillEffect!N186</f>
        <v>PLAYERSKILL_415</v>
      </c>
      <c r="O186" s="142" t="str">
        <f>[1]playerSkillEffect!O186</f>
        <v>PLAYERSKILLDES_415</v>
      </c>
      <c r="P186" s="142" t="str">
        <f>[1]playerSkillEffect!P186</f>
        <v>PLAYERSKILLDES2_415</v>
      </c>
      <c r="Q186" s="142" t="str">
        <f>[1]playerSkillEffect!Q186</f>
        <v>PLAYERSKILLDES3_415</v>
      </c>
      <c r="R186" s="142">
        <f>[1]playerSkillEffect!R186</f>
        <v>0</v>
      </c>
      <c r="S186" s="142" t="str">
        <f>[1]playerSkillEffect!S186</f>
        <v>ps_daqishenjian</v>
      </c>
      <c r="T186" s="142">
        <f>[1]playerSkillEffect!T186</f>
        <v>101</v>
      </c>
      <c r="U186" s="142" t="str">
        <f>[1]playerSkillEffect!U186</f>
        <v/>
      </c>
      <c r="V186" s="142" t="str">
        <f>[1]playerSkillEffect!V186</f>
        <v/>
      </c>
      <c r="W186" s="142" t="str">
        <f>[1]playerSkillEffect!W186</f>
        <v/>
      </c>
      <c r="X186" s="142" t="str">
        <f>[1]playerSkillEffect!X186</f>
        <v/>
      </c>
      <c r="Y186" s="142" t="str">
        <f>[1]playerSkillEffect!Y186</f>
        <v/>
      </c>
      <c r="Z186" s="142" t="str">
        <f>[1]playerSkillEffect!Z186</f>
        <v/>
      </c>
      <c r="AA186" s="142" t="str">
        <f>[1]playerSkillEffect!AA186</f>
        <v/>
      </c>
      <c r="AB186" s="142" t="str">
        <f>[1]playerSkillEffect!AB186</f>
        <v/>
      </c>
      <c r="AC186" s="142">
        <f>[1]playerSkillEffect!AC186</f>
        <v>0</v>
      </c>
      <c r="AD186" s="142" t="str">
        <f>[1]playerSkillEffect!AD186</f>
        <v>daqishenjian1_daqishenjian</v>
      </c>
      <c r="AE186" s="142" t="str">
        <f>[1]playerSkillEffect!AE186</f>
        <v/>
      </c>
      <c r="AF186" s="142" t="str">
        <f>[1]playerSkillEffect!AF186</f>
        <v/>
      </c>
      <c r="AG186" s="142" t="str">
        <f>[1]playerSkillEffect!AG186</f>
        <v>daqishenjian2_daqishenjian</v>
      </c>
      <c r="AH186" s="142">
        <f>[1]playerSkillEffect!AH186</f>
        <v>120</v>
      </c>
      <c r="AI186" s="142" t="str">
        <f>[1]playerSkillEffect!AI186</f>
        <v/>
      </c>
      <c r="AJ186" s="142" t="str">
        <f>[1]playerSkillEffect!AJ186</f>
        <v/>
      </c>
      <c r="AK186" s="142" t="str">
        <f>[1]playerSkillEffect!AK186</f>
        <v/>
      </c>
      <c r="AL186" s="142" t="str">
        <f>[1]playerSkillEffect!AL186</f>
        <v/>
      </c>
      <c r="AM186" s="142">
        <f>[1]playerSkillEffect!AM186</f>
        <v>1</v>
      </c>
      <c r="AN186" s="142" t="str">
        <f>[1]playerSkillEffect!AN186</f>
        <v>[["skill_daqishenjian",1]]</v>
      </c>
      <c r="AO186" s="142">
        <f>[1]playerSkillEffect!AO186</f>
        <v>0</v>
      </c>
      <c r="AP186" s="142">
        <f>[1]playerSkillEffect!AP186</f>
        <v>3</v>
      </c>
      <c r="AQ186" s="142">
        <f>[1]playerSkillEffect!AQ186</f>
        <v>4</v>
      </c>
      <c r="AR186" s="142">
        <f>[1]playerSkillEffect!AR186</f>
        <v>0</v>
      </c>
      <c r="AS186" s="142">
        <f>[1]playerSkillEffect!AS186</f>
        <v>0</v>
      </c>
      <c r="AT186" s="142" t="str">
        <f>[1]playerSkillEffect!AT186</f>
        <v>[0,0]</v>
      </c>
      <c r="AU186" s="142" t="str">
        <f>[1]playerSkillEffect!AU186</f>
        <v>[99000,0]</v>
      </c>
      <c r="AV186" s="142" t="str">
        <f>[1]playerSkillEffect!AV186</f>
        <v>[99,0]</v>
      </c>
      <c r="AW186" s="142">
        <f>[1]playerSkillEffect!AW186</f>
        <v>1</v>
      </c>
      <c r="AX186" s="142">
        <f>[1]playerSkillEffect!AX186</f>
        <v>1</v>
      </c>
      <c r="AY186" s="142">
        <f>[1]playerSkillEffect!AY186</f>
        <v>1</v>
      </c>
      <c r="AZ186" s="142" t="str">
        <f>[1]playerSkillEffect!AZ186</f>
        <v/>
      </c>
      <c r="BA186" s="142">
        <f>[1]playerSkillEffect!BA186</f>
        <v>0</v>
      </c>
      <c r="BB186" s="142">
        <f>[1]playerSkillEffect!BB186</f>
        <v>1</v>
      </c>
      <c r="BC186" s="142">
        <f>[1]playerSkillEffect!BC186</f>
        <v>0</v>
      </c>
      <c r="BD186" s="142" t="str">
        <f>[1]playerSkillEffect!BD186</f>
        <v/>
      </c>
      <c r="BE186" s="142" t="str">
        <f>[1]playerSkillEffect!BE186</f>
        <v/>
      </c>
      <c r="BF186" s="142" t="str">
        <f>[1]playerSkillEffect!BF186</f>
        <v/>
      </c>
      <c r="BG186" s="142" t="str">
        <f>[1]playerSkillEffect!BG186</f>
        <v/>
      </c>
      <c r="BH186" s="142">
        <f>[1]playerSkillEffect!BH186</f>
        <v>100</v>
      </c>
      <c r="BI186" s="142">
        <f>[1]playerSkillEffect!BI186</f>
        <v>0</v>
      </c>
      <c r="BJ186" s="142">
        <f>[1]playerSkillEffect!BJ186</f>
        <v>0</v>
      </c>
      <c r="BK186" s="142">
        <f>[1]playerSkillEffect!BK186</f>
        <v>1</v>
      </c>
      <c r="BL186" s="142">
        <f>[1]playerSkillEffect!BL186</f>
        <v>45</v>
      </c>
      <c r="BM186" s="142">
        <f>[1]playerSkillEffect!BM186</f>
        <v>9</v>
      </c>
      <c r="BN186" s="142">
        <f>[1]playerSkillEffect!BN186</f>
        <v>19</v>
      </c>
      <c r="BO186" s="142">
        <f>[1]playerSkillEffect!BO186</f>
        <v>0</v>
      </c>
      <c r="BP186" s="142" t="str">
        <f>[1]playerSkillEffect!BP186</f>
        <v>[0,0]</v>
      </c>
      <c r="BQ186" s="142">
        <f>[1]playerSkillEffect!BQ186</f>
        <v>2</v>
      </c>
      <c r="BR186" s="142">
        <f>[1]playerSkillEffect!BR186</f>
        <v>0</v>
      </c>
      <c r="BS186" s="142" t="str">
        <f>[1]playerSkillEffect!BS186</f>
        <v/>
      </c>
      <c r="BT186" s="142">
        <f>[1]playerSkillEffect!BT186</f>
        <v>0</v>
      </c>
      <c r="BU186" s="142" t="str">
        <f>[1]playerSkillEffect!BU186</f>
        <v>[951,516]</v>
      </c>
      <c r="BV186" s="142">
        <f>[1]playerSkillEffect!BV186</f>
        <v>0</v>
      </c>
      <c r="BW186" s="142" t="str">
        <f>[1]playerSkillEffect!BW186</f>
        <v/>
      </c>
      <c r="BX186" s="142">
        <f>[1]playerSkillEffect!BX186</f>
        <v>4</v>
      </c>
      <c r="BY186" s="142" t="str">
        <f>[1]playerSkillEffect!BY186</f>
        <v/>
      </c>
      <c r="BZ186" s="142" t="str">
        <f>[1]playerSkillEffect!BZ186</f>
        <v/>
      </c>
      <c r="CA186" s="142">
        <f>[1]playerSkillEffect!CA186</f>
        <v>44001</v>
      </c>
      <c r="CB186" s="142" t="str">
        <f>[1]playerSkillEffect!CB186</f>
        <v>[100,0]</v>
      </c>
      <c r="CC186" s="142">
        <f>[1]playerSkillEffect!CC186</f>
        <v>0</v>
      </c>
      <c r="CD186" s="142">
        <f>[1]playerSkillEffect!CD186</f>
        <v>0</v>
      </c>
      <c r="CE186" s="142" t="str">
        <f>[1]playerSkillEffect!CE186</f>
        <v/>
      </c>
      <c r="CF186" s="142" t="str">
        <f>[1]playerSkillEffect!CF186</f>
        <v/>
      </c>
      <c r="CG186" s="142" t="str">
        <f>[1]playerSkillEffect!CG186</f>
        <v/>
      </c>
      <c r="CH186" s="142" t="str">
        <f>[1]playerSkillEffect!CH186</f>
        <v/>
      </c>
      <c r="CI186" s="142" t="str">
        <f>[1]playerSkillEffect!CI186</f>
        <v/>
      </c>
      <c r="CJ186" s="142">
        <f>[1]playerSkillEffect!CJ186</f>
        <v>0</v>
      </c>
      <c r="CK186" s="142">
        <f>[1]playerSkillEffect!CK186</f>
        <v>0</v>
      </c>
      <c r="CL186" s="142">
        <f>[1]playerSkillEffect!CL186</f>
        <v>0</v>
      </c>
      <c r="CM186" s="142">
        <f>[1]playerSkillEffect!CM186</f>
        <v>0</v>
      </c>
      <c r="CN186" s="142">
        <f>[1]playerSkillEffect!CN186</f>
        <v>0</v>
      </c>
      <c r="CO186" s="142">
        <f>[1]playerSkillEffect!CO186</f>
        <v>0</v>
      </c>
      <c r="CP186" s="142">
        <f>[1]playerSkillEffect!CP186</f>
        <v>0</v>
      </c>
      <c r="CQ186" s="142">
        <f>[1]playerSkillEffect!CQ186</f>
        <v>0</v>
      </c>
      <c r="CR186" s="142">
        <f>[1]playerSkillEffect!CR186</f>
        <v>0</v>
      </c>
      <c r="CS186" s="142">
        <f>[1]playerSkillEffect!CS186</f>
        <v>0</v>
      </c>
      <c r="CT186" s="142">
        <f>[1]playerSkillEffect!CT186</f>
        <v>0</v>
      </c>
      <c r="CU186" s="142">
        <f>[1]playerSkillEffect!CU186</f>
        <v>0</v>
      </c>
      <c r="CV186" s="142">
        <f>[1]playerSkillEffect!CV186</f>
        <v>0</v>
      </c>
      <c r="CW186" s="142">
        <f>[1]playerSkillEffect!CW186</f>
        <v>4</v>
      </c>
      <c r="CX186" s="142">
        <f>[1]playerSkillEffect!CX186</f>
        <v>4</v>
      </c>
      <c r="CY186" s="142">
        <f>[1]playerSkillEffect!CY186</f>
        <v>1</v>
      </c>
      <c r="CZ186" s="142">
        <f>[1]playerSkillEffect!CZ186</f>
        <v>0</v>
      </c>
      <c r="DA186" s="142">
        <f>[1]playerSkillEffect!DA186</f>
        <v>0</v>
      </c>
      <c r="DB186" s="142">
        <f>[1]playerSkillEffect!DB186</f>
        <v>0</v>
      </c>
      <c r="DC186" s="142">
        <f>[1]playerSkillEffect!DC186</f>
        <v>0</v>
      </c>
      <c r="DD186" s="142">
        <f>[1]playerSkillEffect!DD186</f>
        <v>0</v>
      </c>
      <c r="DE186" s="142">
        <f>[1]playerSkillEffect!DE186</f>
        <v>0</v>
      </c>
      <c r="DF186" s="142">
        <f>[1]playerSkillEffect!DF186</f>
        <v>0</v>
      </c>
      <c r="DG186" s="142">
        <f>[1]playerSkillEffect!DG186</f>
        <v>0</v>
      </c>
      <c r="DH186" s="142">
        <f>[1]playerSkillEffect!DH186</f>
        <v>0</v>
      </c>
      <c r="DI186" s="142">
        <f>[1]playerSkillEffect!DI186</f>
        <v>45</v>
      </c>
      <c r="DJ186" s="142">
        <f>[1]playerSkillEffect!DJ186</f>
        <v>0</v>
      </c>
      <c r="DK186" s="142" t="str">
        <f>[1]playerSkillEffect!DK186</f>
        <v/>
      </c>
      <c r="DL186" s="142">
        <f>[1]playerSkillEffect!DL186</f>
        <v>0</v>
      </c>
      <c r="DM186" s="142">
        <f>[1]playerSkillEffect!DM186</f>
        <v>0</v>
      </c>
      <c r="DN186" s="142">
        <f>[1]playerSkillEffect!DN186</f>
        <v>0</v>
      </c>
      <c r="DO186" s="142">
        <f>[1]playerSkillEffect!DO186</f>
        <v>0</v>
      </c>
      <c r="DP186" s="142">
        <f>[1]playerSkillEffect!DP186</f>
        <v>0</v>
      </c>
      <c r="DQ186" s="142">
        <f>[1]playerSkillEffect!DQ186</f>
        <v>0</v>
      </c>
      <c r="DR186" s="142">
        <f>[1]playerSkillEffect!DR186</f>
        <v>0</v>
      </c>
      <c r="DS186" s="142">
        <f>[1]playerSkillEffect!DS186</f>
        <v>0</v>
      </c>
      <c r="DT186" s="142">
        <f>[1]playerSkillEffect!DT186</f>
        <v>0</v>
      </c>
      <c r="DU186" s="142">
        <f>[1]playerSkillEffect!DU186</f>
        <v>0</v>
      </c>
      <c r="DV186" s="142">
        <f>[1]playerSkillEffect!DV186</f>
        <v>0</v>
      </c>
      <c r="DW186" s="142">
        <f>[1]playerSkillEffect!DW186</f>
        <v>0</v>
      </c>
      <c r="DX186" s="142">
        <f>[1]playerSkillEffect!DX186</f>
        <v>0</v>
      </c>
      <c r="DY186" s="142">
        <f>[1]playerSkillEffect!DY186</f>
        <v>0</v>
      </c>
      <c r="DZ186" s="142">
        <f>[1]playerSkillEffect!DZ186</f>
        <v>0</v>
      </c>
      <c r="EA186" s="142">
        <f>[1]playerSkillEffect!EA186</f>
        <v>0</v>
      </c>
      <c r="EB186" s="142">
        <f>[1]playerSkillEffect!EB186</f>
        <v>0</v>
      </c>
      <c r="EC186" s="142">
        <f>[1]playerSkillEffect!EC186</f>
        <v>0</v>
      </c>
      <c r="ED186" s="142">
        <f>[1]playerSkillEffect!ED186</f>
        <v>0</v>
      </c>
      <c r="EE186" s="142">
        <f>[1]playerSkillEffect!EE186</f>
        <v>0</v>
      </c>
      <c r="EF186" s="142">
        <f>[1]playerSkillEffect!EF186</f>
        <v>0</v>
      </c>
      <c r="EG186" s="142">
        <f>[1]playerSkillEffect!EG186</f>
        <v>0</v>
      </c>
      <c r="EH186" s="142">
        <f>[1]playerSkillEffect!EH186</f>
        <v>0</v>
      </c>
      <c r="EI186" s="142">
        <f>[1]playerSkillEffect!EI186</f>
        <v>0</v>
      </c>
      <c r="EJ186" s="142">
        <f>[1]playerSkillEffect!EJ186</f>
        <v>0</v>
      </c>
      <c r="EK186" s="142">
        <f>[1]playerSkillEffect!EK186</f>
        <v>0</v>
      </c>
      <c r="EL186" s="142">
        <f>[1]playerSkillEffect!EL186</f>
        <v>0</v>
      </c>
      <c r="EM186" s="142">
        <f>[1]playerSkillEffect!EM186</f>
        <v>0</v>
      </c>
      <c r="EN186" s="142">
        <f>[1]playerSkillEffect!EN186</f>
        <v>0</v>
      </c>
      <c r="EO186" s="142">
        <f>[1]playerSkillEffect!EO186</f>
        <v>0</v>
      </c>
      <c r="EP186" s="142">
        <f>[1]playerSkillEffect!EP186</f>
        <v>0</v>
      </c>
      <c r="EQ186" s="142">
        <f>[1]playerSkillEffect!EQ186</f>
        <v>0</v>
      </c>
      <c r="ER186" s="142">
        <f>[1]playerSkillEffect!ER186</f>
        <v>0</v>
      </c>
      <c r="ES186" s="142">
        <f>[1]playerSkillEffect!ES186</f>
        <v>0</v>
      </c>
      <c r="ET186" s="142">
        <f>[1]playerSkillEffect!ET186</f>
        <v>0</v>
      </c>
      <c r="EU186" s="142">
        <f>[1]playerSkillEffect!EU186</f>
        <v>0</v>
      </c>
      <c r="EV186" s="142">
        <f>[1]playerSkillEffect!EV186</f>
        <v>0</v>
      </c>
      <c r="EW186" s="142">
        <f>[1]playerSkillEffect!EW186</f>
        <v>1</v>
      </c>
      <c r="EX186" s="142">
        <f>[1]playerSkillEffect!EX186</f>
        <v>0</v>
      </c>
      <c r="EY186" s="142">
        <f>[1]playerSkillEffect!EY186</f>
        <v>0</v>
      </c>
      <c r="EZ186" s="142">
        <f>[1]playerSkillEffect!EZ186</f>
        <v>101</v>
      </c>
      <c r="FA186" s="142">
        <f>[1]playerSkillEffect!FA186</f>
        <v>0</v>
      </c>
      <c r="FB186" s="142">
        <f>[1]playerSkillEffect!FB186</f>
        <v>0</v>
      </c>
      <c r="FC186" s="142">
        <f>[1]playerSkillEffect!FC186</f>
        <v>0</v>
      </c>
      <c r="FD186" s="142">
        <f>[1]playerSkillEffect!FD186</f>
        <v>0</v>
      </c>
      <c r="FE186" s="142">
        <f>[1]playerSkillEffect!FE186</f>
        <v>0</v>
      </c>
      <c r="FF186" s="142">
        <f>[1]playerSkillEffect!FF186</f>
        <v>0</v>
      </c>
      <c r="FG186" s="142">
        <f>[1]playerSkillEffect!FG186</f>
        <v>0</v>
      </c>
      <c r="FH186" s="142">
        <f>[1]playerSkillEffect!FH186</f>
        <v>2</v>
      </c>
      <c r="FI186" s="142">
        <f>[1]playerSkillEffect!FI186</f>
        <v>25</v>
      </c>
      <c r="FJ186" s="142">
        <f>[1]playerSkillEffect!FJ186</f>
        <v>1</v>
      </c>
      <c r="FK186" s="142">
        <f>[1]playerSkillEffect!FK186</f>
        <v>0</v>
      </c>
      <c r="FL186" s="142">
        <f>[1]playerSkillEffect!FL186</f>
        <v>0</v>
      </c>
      <c r="FM186" s="142">
        <f>[1]playerSkillEffect!FM186</f>
        <v>101</v>
      </c>
      <c r="FN186" s="142">
        <f>[1]playerSkillEffect!FN186</f>
        <v>0</v>
      </c>
      <c r="FO186" s="142">
        <f>[1]playerSkillEffect!FO186</f>
        <v>0</v>
      </c>
      <c r="FP186" s="142">
        <f>[1]playerSkillEffect!FP186</f>
        <v>0</v>
      </c>
      <c r="FQ186" s="142">
        <f>[1]playerSkillEffect!FQ186</f>
        <v>0</v>
      </c>
      <c r="FR186" s="142">
        <f>[1]playerSkillEffect!FR186</f>
        <v>0</v>
      </c>
      <c r="FS186" s="142">
        <f>[1]playerSkillEffect!FS186</f>
        <v>0</v>
      </c>
      <c r="FT186" s="142">
        <f>[1]playerSkillEffect!FT186</f>
        <v>0</v>
      </c>
      <c r="FU186" s="142">
        <f>[1]playerSkillEffect!FU186</f>
        <v>0</v>
      </c>
      <c r="FV186" s="142">
        <f>[1]playerSkillEffect!FV186</f>
        <v>2</v>
      </c>
      <c r="FW186" s="142">
        <f>[1]playerSkillEffect!FW186</f>
        <v>25</v>
      </c>
      <c r="FX186" s="142">
        <f>[1]playerSkillEffect!FX186</f>
        <v>2000</v>
      </c>
      <c r="FY186" s="142">
        <f>[1]playerSkillEffect!FY186</f>
        <v>1</v>
      </c>
      <c r="FZ186" s="142">
        <f>[1]playerSkillEffect!FZ186</f>
        <v>0</v>
      </c>
      <c r="GA186" s="142">
        <f>[1]playerSkillEffect!GA186</f>
        <v>0</v>
      </c>
      <c r="GB186" s="142">
        <f>[1]playerSkillEffect!GB186</f>
        <v>0</v>
      </c>
      <c r="GC186" s="142">
        <f>[1]playerSkillEffect!GC186</f>
        <v>0</v>
      </c>
      <c r="GD186" s="142">
        <f>[1]playerSkillEffect!GD186</f>
        <v>0</v>
      </c>
      <c r="GE186" s="142">
        <f>[1]playerSkillEffect!GE186</f>
        <v>0</v>
      </c>
      <c r="GF186" s="142">
        <f>[1]playerSkillEffect!GF186</f>
        <v>0</v>
      </c>
      <c r="GG186" s="142">
        <f>[1]playerSkillEffect!GG186</f>
        <v>0</v>
      </c>
      <c r="GH186" s="142">
        <f>[1]playerSkillEffect!GH186</f>
        <v>0</v>
      </c>
    </row>
    <row r="187" spans="1:190">
      <c r="A187" s="142">
        <f>[1]playerSkillEffect!A187</f>
        <v>9006</v>
      </c>
      <c r="B187" s="142" t="str">
        <f>[1]playerSkillEffect!B187</f>
        <v>护体石肤</v>
      </c>
      <c r="C187" s="142">
        <f>[1]playerSkillEffect!C187</f>
        <v>2</v>
      </c>
      <c r="D187" s="142" t="str">
        <f>[1]playerSkillEffect!D187</f>
        <v/>
      </c>
      <c r="E187" s="142" t="str">
        <f>[1]playerSkillEffect!E187</f>
        <v/>
      </c>
      <c r="F187" s="142">
        <f>[1]playerSkillEffect!F187</f>
        <v>1</v>
      </c>
      <c r="G187" s="142">
        <f>[1]playerSkillEffect!G187</f>
        <v>2</v>
      </c>
      <c r="H187" s="142">
        <f>[1]playerSkillEffect!H187</f>
        <v>2</v>
      </c>
      <c r="I187" s="142" t="str">
        <f>[1]playerSkillEffect!I187</f>
        <v/>
      </c>
      <c r="J187" s="142">
        <f>[1]playerSkillEffect!J187</f>
        <v>0</v>
      </c>
      <c r="K187" s="142" t="str">
        <f>[1]playerSkillEffect!K187</f>
        <v/>
      </c>
      <c r="L187" s="142">
        <f>[1]playerSkillEffect!L187</f>
        <v>2.7E-2</v>
      </c>
      <c r="M187" s="142">
        <f>[1]playerSkillEffect!M187</f>
        <v>1.7999999999999999E-2</v>
      </c>
      <c r="N187" s="142" t="str">
        <f>[1]playerSkillEffect!N187</f>
        <v>PLAYERSKILL_502</v>
      </c>
      <c r="O187" s="142" t="str">
        <f>[1]playerSkillEffect!O187</f>
        <v>PLAYERSKILLDES_502</v>
      </c>
      <c r="P187" s="142" t="str">
        <f>[1]playerSkillEffect!P187</f>
        <v>PLAYERSKILLDES2_502</v>
      </c>
      <c r="Q187" s="142" t="str">
        <f>[1]playerSkillEffect!Q187</f>
        <v>PLAYERSKILLDES3_502</v>
      </c>
      <c r="R187" s="142">
        <f>[1]playerSkillEffect!R187</f>
        <v>0</v>
      </c>
      <c r="S187" s="142" t="str">
        <f>[1]playerSkillEffect!S187</f>
        <v>ps_hutishifu</v>
      </c>
      <c r="T187" s="142">
        <f>[1]playerSkillEffect!T187</f>
        <v>100</v>
      </c>
      <c r="U187" s="142" t="str">
        <f>[1]playerSkillEffect!U187</f>
        <v/>
      </c>
      <c r="V187" s="142" t="str">
        <f>[1]playerSkillEffect!V187</f>
        <v/>
      </c>
      <c r="W187" s="142" t="str">
        <f>[1]playerSkillEffect!W187</f>
        <v/>
      </c>
      <c r="X187" s="142" t="str">
        <f>[1]playerSkillEffect!X187</f>
        <v/>
      </c>
      <c r="Y187" s="142" t="str">
        <f>[1]playerSkillEffect!Y187</f>
        <v/>
      </c>
      <c r="Z187" s="142" t="str">
        <f>[1]playerSkillEffect!Z187</f>
        <v/>
      </c>
      <c r="AA187" s="142" t="str">
        <f>[1]playerSkillEffect!AA187</f>
        <v/>
      </c>
      <c r="AB187" s="142" t="str">
        <f>[1]playerSkillEffect!AB187</f>
        <v/>
      </c>
      <c r="AC187" s="142">
        <f>[1]playerSkillEffect!AC187</f>
        <v>0</v>
      </c>
      <c r="AD187" s="142" t="str">
        <f>[1]playerSkillEffect!AD187</f>
        <v>hutishifu1_hutishifu</v>
      </c>
      <c r="AE187" s="142" t="str">
        <f>[1]playerSkillEffect!AE187</f>
        <v/>
      </c>
      <c r="AF187" s="142" t="str">
        <f>[1]playerSkillEffect!AF187</f>
        <v/>
      </c>
      <c r="AG187" s="142" t="str">
        <f>[1]playerSkillEffect!AG187</f>
        <v>hutishifu2_hutishifu</v>
      </c>
      <c r="AH187" s="142">
        <f>[1]playerSkillEffect!AH187</f>
        <v>160</v>
      </c>
      <c r="AI187" s="142" t="str">
        <f>[1]playerSkillEffect!AI187</f>
        <v/>
      </c>
      <c r="AJ187" s="142" t="str">
        <f>[1]playerSkillEffect!AJ187</f>
        <v/>
      </c>
      <c r="AK187" s="142" t="str">
        <f>[1]playerSkillEffect!AK187</f>
        <v/>
      </c>
      <c r="AL187" s="142" t="str">
        <f>[1]playerSkillEffect!AL187</f>
        <v/>
      </c>
      <c r="AM187" s="142">
        <f>[1]playerSkillEffect!AM187</f>
        <v>2</v>
      </c>
      <c r="AN187" s="142" t="str">
        <f>[1]playerSkillEffect!AN187</f>
        <v>[["skill_hutishifu",1]]</v>
      </c>
      <c r="AO187" s="142">
        <f>[1]playerSkillEffect!AO187</f>
        <v>0</v>
      </c>
      <c r="AP187" s="142">
        <f>[1]playerSkillEffect!AP187</f>
        <v>3</v>
      </c>
      <c r="AQ187" s="142">
        <f>[1]playerSkillEffect!AQ187</f>
        <v>5</v>
      </c>
      <c r="AR187" s="142">
        <f>[1]playerSkillEffect!AR187</f>
        <v>0</v>
      </c>
      <c r="AS187" s="142">
        <f>[1]playerSkillEffect!AS187</f>
        <v>0</v>
      </c>
      <c r="AT187" s="142" t="str">
        <f>[1]playerSkillEffect!AT187</f>
        <v>[0,0]</v>
      </c>
      <c r="AU187" s="142" t="str">
        <f>[1]playerSkillEffect!AU187</f>
        <v>[99000,0]</v>
      </c>
      <c r="AV187" s="142" t="str">
        <f>[1]playerSkillEffect!AV187</f>
        <v>[99,0]</v>
      </c>
      <c r="AW187" s="142">
        <f>[1]playerSkillEffect!AW187</f>
        <v>1</v>
      </c>
      <c r="AX187" s="142">
        <f>[1]playerSkillEffect!AX187</f>
        <v>1</v>
      </c>
      <c r="AY187" s="142">
        <f>[1]playerSkillEffect!AY187</f>
        <v>1</v>
      </c>
      <c r="AZ187" s="142" t="str">
        <f>[1]playerSkillEffect!AZ187</f>
        <v/>
      </c>
      <c r="BA187" s="142">
        <f>[1]playerSkillEffect!BA187</f>
        <v>0</v>
      </c>
      <c r="BB187" s="142">
        <f>[1]playerSkillEffect!BB187</f>
        <v>1</v>
      </c>
      <c r="BC187" s="142">
        <f>[1]playerSkillEffect!BC187</f>
        <v>0</v>
      </c>
      <c r="BD187" s="142" t="str">
        <f>[1]playerSkillEffect!BD187</f>
        <v/>
      </c>
      <c r="BE187" s="142" t="str">
        <f>[1]playerSkillEffect!BE187</f>
        <v/>
      </c>
      <c r="BF187" s="142" t="str">
        <f>[1]playerSkillEffect!BF187</f>
        <v/>
      </c>
      <c r="BG187" s="142" t="str">
        <f>[1]playerSkillEffect!BG187</f>
        <v/>
      </c>
      <c r="BH187" s="142">
        <f>[1]playerSkillEffect!BH187</f>
        <v>100</v>
      </c>
      <c r="BI187" s="142">
        <f>[1]playerSkillEffect!BI187</f>
        <v>0</v>
      </c>
      <c r="BJ187" s="142">
        <f>[1]playerSkillEffect!BJ187</f>
        <v>0</v>
      </c>
      <c r="BK187" s="142">
        <f>[1]playerSkillEffect!BK187</f>
        <v>1</v>
      </c>
      <c r="BL187" s="142">
        <f>[1]playerSkillEffect!BL187</f>
        <v>45</v>
      </c>
      <c r="BM187" s="142">
        <f>[1]playerSkillEffect!BM187</f>
        <v>8</v>
      </c>
      <c r="BN187" s="142" t="str">
        <f>[1]playerSkillEffect!BN187</f>
        <v/>
      </c>
      <c r="BO187" s="142">
        <f>[1]playerSkillEffect!BO187</f>
        <v>0</v>
      </c>
      <c r="BP187" s="142" t="str">
        <f>[1]playerSkillEffect!BP187</f>
        <v>[0,0]</v>
      </c>
      <c r="BQ187" s="142">
        <f>[1]playerSkillEffect!BQ187</f>
        <v>0</v>
      </c>
      <c r="BR187" s="142">
        <f>[1]playerSkillEffect!BR187</f>
        <v>0</v>
      </c>
      <c r="BS187" s="142" t="str">
        <f>[1]playerSkillEffect!BS187</f>
        <v/>
      </c>
      <c r="BT187" s="142">
        <f>[1]playerSkillEffect!BT187</f>
        <v>0</v>
      </c>
      <c r="BU187" s="142" t="str">
        <f>[1]playerSkillEffect!BU187</f>
        <v>[1297,703]</v>
      </c>
      <c r="BV187" s="142">
        <f>[1]playerSkillEffect!BV187</f>
        <v>0</v>
      </c>
      <c r="BW187" s="142" t="str">
        <f>[1]playerSkillEffect!BW187</f>
        <v/>
      </c>
      <c r="BX187" s="142">
        <f>[1]playerSkillEffect!BX187</f>
        <v>5</v>
      </c>
      <c r="BY187" s="142" t="str">
        <f>[1]playerSkillEffect!BY187</f>
        <v/>
      </c>
      <c r="BZ187" s="142" t="str">
        <f>[1]playerSkillEffect!BZ187</f>
        <v/>
      </c>
      <c r="CA187" s="142">
        <f>[1]playerSkillEffect!CA187</f>
        <v>4502</v>
      </c>
      <c r="CB187" s="142" t="str">
        <f>[1]playerSkillEffect!CB187</f>
        <v>[100,0]</v>
      </c>
      <c r="CC187" s="142">
        <f>[1]playerSkillEffect!CC187</f>
        <v>0</v>
      </c>
      <c r="CD187" s="142">
        <f>[1]playerSkillEffect!CD187</f>
        <v>0</v>
      </c>
      <c r="CE187" s="142" t="str">
        <f>[1]playerSkillEffect!CE187</f>
        <v/>
      </c>
      <c r="CF187" s="142" t="str">
        <f>[1]playerSkillEffect!CF187</f>
        <v/>
      </c>
      <c r="CG187" s="142" t="str">
        <f>[1]playerSkillEffect!CG187</f>
        <v/>
      </c>
      <c r="CH187" s="142" t="str">
        <f>[1]playerSkillEffect!CH187</f>
        <v/>
      </c>
      <c r="CI187" s="142" t="str">
        <f>[1]playerSkillEffect!CI187</f>
        <v/>
      </c>
      <c r="CJ187" s="142">
        <f>[1]playerSkillEffect!CJ187</f>
        <v>0</v>
      </c>
      <c r="CK187" s="142">
        <f>[1]playerSkillEffect!CK187</f>
        <v>0</v>
      </c>
      <c r="CL187" s="142">
        <f>[1]playerSkillEffect!CL187</f>
        <v>0</v>
      </c>
      <c r="CM187" s="142">
        <f>[1]playerSkillEffect!CM187</f>
        <v>0</v>
      </c>
      <c r="CN187" s="142">
        <f>[1]playerSkillEffect!CN187</f>
        <v>0</v>
      </c>
      <c r="CO187" s="142">
        <f>[1]playerSkillEffect!CO187</f>
        <v>0</v>
      </c>
      <c r="CP187" s="142">
        <f>[1]playerSkillEffect!CP187</f>
        <v>0</v>
      </c>
      <c r="CQ187" s="142">
        <f>[1]playerSkillEffect!CQ187</f>
        <v>0</v>
      </c>
      <c r="CR187" s="142">
        <f>[1]playerSkillEffect!CR187</f>
        <v>0</v>
      </c>
      <c r="CS187" s="142">
        <f>[1]playerSkillEffect!CS187</f>
        <v>0</v>
      </c>
      <c r="CT187" s="142">
        <f>[1]playerSkillEffect!CT187</f>
        <v>0</v>
      </c>
      <c r="CU187" s="142">
        <f>[1]playerSkillEffect!CU187</f>
        <v>0</v>
      </c>
      <c r="CV187" s="142">
        <f>[1]playerSkillEffect!CV187</f>
        <v>0</v>
      </c>
      <c r="CW187" s="142">
        <f>[1]playerSkillEffect!CW187</f>
        <v>0</v>
      </c>
      <c r="CX187" s="142">
        <f>[1]playerSkillEffect!CX187</f>
        <v>0</v>
      </c>
      <c r="CY187" s="142">
        <f>[1]playerSkillEffect!CY187</f>
        <v>0</v>
      </c>
      <c r="CZ187" s="142">
        <f>[1]playerSkillEffect!CZ187</f>
        <v>0</v>
      </c>
      <c r="DA187" s="142">
        <f>[1]playerSkillEffect!DA187</f>
        <v>0</v>
      </c>
      <c r="DB187" s="142">
        <f>[1]playerSkillEffect!DB187</f>
        <v>0</v>
      </c>
      <c r="DC187" s="142">
        <f>[1]playerSkillEffect!DC187</f>
        <v>0</v>
      </c>
      <c r="DD187" s="142">
        <f>[1]playerSkillEffect!DD187</f>
        <v>0</v>
      </c>
      <c r="DE187" s="142">
        <f>[1]playerSkillEffect!DE187</f>
        <v>0</v>
      </c>
      <c r="DF187" s="142">
        <f>[1]playerSkillEffect!DF187</f>
        <v>0</v>
      </c>
      <c r="DG187" s="142">
        <f>[1]playerSkillEffect!DG187</f>
        <v>0</v>
      </c>
      <c r="DH187" s="142">
        <f>[1]playerSkillEffect!DH187</f>
        <v>0</v>
      </c>
      <c r="DI187" s="142">
        <f>[1]playerSkillEffect!DI187</f>
        <v>45</v>
      </c>
      <c r="DJ187" s="142">
        <f>[1]playerSkillEffect!DJ187</f>
        <v>0</v>
      </c>
      <c r="DK187" s="142" t="str">
        <f>[1]playerSkillEffect!DK187</f>
        <v/>
      </c>
      <c r="DL187" s="142">
        <f>[1]playerSkillEffect!DL187</f>
        <v>0</v>
      </c>
      <c r="DM187" s="142">
        <f>[1]playerSkillEffect!DM187</f>
        <v>0</v>
      </c>
      <c r="DN187" s="142">
        <f>[1]playerSkillEffect!DN187</f>
        <v>0</v>
      </c>
      <c r="DO187" s="142">
        <f>[1]playerSkillEffect!DO187</f>
        <v>0</v>
      </c>
      <c r="DP187" s="142">
        <f>[1]playerSkillEffect!DP187</f>
        <v>0</v>
      </c>
      <c r="DQ187" s="142">
        <f>[1]playerSkillEffect!DQ187</f>
        <v>0</v>
      </c>
      <c r="DR187" s="142">
        <f>[1]playerSkillEffect!DR187</f>
        <v>0</v>
      </c>
      <c r="DS187" s="142">
        <f>[1]playerSkillEffect!DS187</f>
        <v>0</v>
      </c>
      <c r="DT187" s="142">
        <f>[1]playerSkillEffect!DT187</f>
        <v>0</v>
      </c>
      <c r="DU187" s="142">
        <f>[1]playerSkillEffect!DU187</f>
        <v>0</v>
      </c>
      <c r="DV187" s="142">
        <f>[1]playerSkillEffect!DV187</f>
        <v>0</v>
      </c>
      <c r="DW187" s="142">
        <f>[1]playerSkillEffect!DW187</f>
        <v>0</v>
      </c>
      <c r="DX187" s="142">
        <f>[1]playerSkillEffect!DX187</f>
        <v>0</v>
      </c>
      <c r="DY187" s="142">
        <f>[1]playerSkillEffect!DY187</f>
        <v>0</v>
      </c>
      <c r="DZ187" s="142">
        <f>[1]playerSkillEffect!DZ187</f>
        <v>0</v>
      </c>
      <c r="EA187" s="142">
        <f>[1]playerSkillEffect!EA187</f>
        <v>0</v>
      </c>
      <c r="EB187" s="142">
        <f>[1]playerSkillEffect!EB187</f>
        <v>0</v>
      </c>
      <c r="EC187" s="142">
        <f>[1]playerSkillEffect!EC187</f>
        <v>0</v>
      </c>
      <c r="ED187" s="142">
        <f>[1]playerSkillEffect!ED187</f>
        <v>0</v>
      </c>
      <c r="EE187" s="142">
        <f>[1]playerSkillEffect!EE187</f>
        <v>0</v>
      </c>
      <c r="EF187" s="142">
        <f>[1]playerSkillEffect!EF187</f>
        <v>0</v>
      </c>
      <c r="EG187" s="142">
        <f>[1]playerSkillEffect!EG187</f>
        <v>0</v>
      </c>
      <c r="EH187" s="142">
        <f>[1]playerSkillEffect!EH187</f>
        <v>0</v>
      </c>
      <c r="EI187" s="142">
        <f>[1]playerSkillEffect!EI187</f>
        <v>0</v>
      </c>
      <c r="EJ187" s="142">
        <f>[1]playerSkillEffect!EJ187</f>
        <v>0</v>
      </c>
      <c r="EK187" s="142">
        <f>[1]playerSkillEffect!EK187</f>
        <v>0</v>
      </c>
      <c r="EL187" s="142">
        <f>[1]playerSkillEffect!EL187</f>
        <v>0</v>
      </c>
      <c r="EM187" s="142">
        <f>[1]playerSkillEffect!EM187</f>
        <v>0</v>
      </c>
      <c r="EN187" s="142">
        <f>[1]playerSkillEffect!EN187</f>
        <v>0</v>
      </c>
      <c r="EO187" s="142">
        <f>[1]playerSkillEffect!EO187</f>
        <v>0</v>
      </c>
      <c r="EP187" s="142">
        <f>[1]playerSkillEffect!EP187</f>
        <v>0</v>
      </c>
      <c r="EQ187" s="142">
        <f>[1]playerSkillEffect!EQ187</f>
        <v>0</v>
      </c>
      <c r="ER187" s="142">
        <f>[1]playerSkillEffect!ER187</f>
        <v>0</v>
      </c>
      <c r="ES187" s="142">
        <f>[1]playerSkillEffect!ES187</f>
        <v>0</v>
      </c>
      <c r="ET187" s="142">
        <f>[1]playerSkillEffect!ET187</f>
        <v>0</v>
      </c>
      <c r="EU187" s="142">
        <f>[1]playerSkillEffect!EU187</f>
        <v>0</v>
      </c>
      <c r="EV187" s="142">
        <f>[1]playerSkillEffect!EV187</f>
        <v>0</v>
      </c>
      <c r="EW187" s="142">
        <f>[1]playerSkillEffect!EW187</f>
        <v>1</v>
      </c>
      <c r="EX187" s="142">
        <f>[1]playerSkillEffect!EX187</f>
        <v>0</v>
      </c>
      <c r="EY187" s="142">
        <f>[1]playerSkillEffect!EY187</f>
        <v>0</v>
      </c>
      <c r="EZ187" s="142">
        <f>[1]playerSkillEffect!EZ187</f>
        <v>100</v>
      </c>
      <c r="FA187" s="142">
        <f>[1]playerSkillEffect!FA187</f>
        <v>0</v>
      </c>
      <c r="FB187" s="142">
        <f>[1]playerSkillEffect!FB187</f>
        <v>0</v>
      </c>
      <c r="FC187" s="142">
        <f>[1]playerSkillEffect!FC187</f>
        <v>0</v>
      </c>
      <c r="FD187" s="142">
        <f>[1]playerSkillEffect!FD187</f>
        <v>0</v>
      </c>
      <c r="FE187" s="142">
        <f>[1]playerSkillEffect!FE187</f>
        <v>0</v>
      </c>
      <c r="FF187" s="142" t="str">
        <f>[1]playerSkillEffect!FF187</f>
        <v>[3,2,1]</v>
      </c>
      <c r="FG187" s="142">
        <f>[1]playerSkillEffect!FG187</f>
        <v>0</v>
      </c>
      <c r="FH187" s="142">
        <f>[1]playerSkillEffect!FH187</f>
        <v>1</v>
      </c>
      <c r="FI187" s="142">
        <f>[1]playerSkillEffect!FI187</f>
        <v>25</v>
      </c>
      <c r="FJ187" s="142">
        <f>[1]playerSkillEffect!FJ187</f>
        <v>1</v>
      </c>
      <c r="FK187" s="142">
        <f>[1]playerSkillEffect!FK187</f>
        <v>0</v>
      </c>
      <c r="FL187" s="142">
        <f>[1]playerSkillEffect!FL187</f>
        <v>0</v>
      </c>
      <c r="FM187" s="142">
        <f>[1]playerSkillEffect!FM187</f>
        <v>100</v>
      </c>
      <c r="FN187" s="142">
        <f>[1]playerSkillEffect!FN187</f>
        <v>0</v>
      </c>
      <c r="FO187" s="142">
        <f>[1]playerSkillEffect!FO187</f>
        <v>0</v>
      </c>
      <c r="FP187" s="142">
        <f>[1]playerSkillEffect!FP187</f>
        <v>0</v>
      </c>
      <c r="FQ187" s="142">
        <f>[1]playerSkillEffect!FQ187</f>
        <v>0</v>
      </c>
      <c r="FR187" s="142">
        <f>[1]playerSkillEffect!FR187</f>
        <v>0</v>
      </c>
      <c r="FS187" s="142">
        <f>[1]playerSkillEffect!FS187</f>
        <v>0</v>
      </c>
      <c r="FT187" s="142" t="str">
        <f>[1]playerSkillEffect!FT187</f>
        <v>[3,2,1]</v>
      </c>
      <c r="FU187" s="142">
        <f>[1]playerSkillEffect!FU187</f>
        <v>0</v>
      </c>
      <c r="FV187" s="142">
        <f>[1]playerSkillEffect!FV187</f>
        <v>1</v>
      </c>
      <c r="FW187" s="142">
        <f>[1]playerSkillEffect!FW187</f>
        <v>25</v>
      </c>
      <c r="FX187" s="142">
        <f>[1]playerSkillEffect!FX187</f>
        <v>2000</v>
      </c>
      <c r="FY187" s="142">
        <f>[1]playerSkillEffect!FY187</f>
        <v>1</v>
      </c>
      <c r="FZ187" s="142">
        <f>[1]playerSkillEffect!FZ187</f>
        <v>0</v>
      </c>
      <c r="GA187" s="142">
        <f>[1]playerSkillEffect!GA187</f>
        <v>0</v>
      </c>
      <c r="GB187" s="142">
        <f>[1]playerSkillEffect!GB187</f>
        <v>0</v>
      </c>
      <c r="GC187" s="142">
        <f>[1]playerSkillEffect!GC187</f>
        <v>0</v>
      </c>
      <c r="GD187" s="142">
        <f>[1]playerSkillEffect!GD187</f>
        <v>0</v>
      </c>
      <c r="GE187" s="142">
        <f>[1]playerSkillEffect!GE187</f>
        <v>0</v>
      </c>
      <c r="GF187" s="142">
        <f>[1]playerSkillEffect!GF187</f>
        <v>0</v>
      </c>
      <c r="GG187" s="142">
        <f>[1]playerSkillEffect!GG187</f>
        <v>0</v>
      </c>
      <c r="GH187" s="142">
        <f>[1]playerSkillEffect!GH187</f>
        <v>0</v>
      </c>
    </row>
    <row r="188" spans="1:190">
      <c r="A188" s="142">
        <f>[1]playerSkillEffect!A188</f>
        <v>9007</v>
      </c>
      <c r="B188" s="142" t="str">
        <f>[1]playerSkillEffect!B188</f>
        <v>大地神盾</v>
      </c>
      <c r="C188" s="142">
        <f>[1]playerSkillEffect!C188</f>
        <v>2</v>
      </c>
      <c r="D188" s="142" t="str">
        <f>[1]playerSkillEffect!D188</f>
        <v/>
      </c>
      <c r="E188" s="142" t="str">
        <f>[1]playerSkillEffect!E188</f>
        <v/>
      </c>
      <c r="F188" s="142">
        <f>[1]playerSkillEffect!F188</f>
        <v>1</v>
      </c>
      <c r="G188" s="142">
        <f>[1]playerSkillEffect!G188</f>
        <v>2</v>
      </c>
      <c r="H188" s="142">
        <f>[1]playerSkillEffect!H188</f>
        <v>2</v>
      </c>
      <c r="I188" s="142" t="str">
        <f>[1]playerSkillEffect!I188</f>
        <v/>
      </c>
      <c r="J188" s="142">
        <f>[1]playerSkillEffect!J188</f>
        <v>0</v>
      </c>
      <c r="K188" s="142" t="str">
        <f>[1]playerSkillEffect!K188</f>
        <v/>
      </c>
      <c r="L188" s="142">
        <f>[1]playerSkillEffect!L188</f>
        <v>2.7E-2</v>
      </c>
      <c r="M188" s="142">
        <f>[1]playerSkillEffect!M188</f>
        <v>1.7999999999999999E-2</v>
      </c>
      <c r="N188" s="142" t="str">
        <f>[1]playerSkillEffect!N188</f>
        <v>PLAYERSKILL_501</v>
      </c>
      <c r="O188" s="142" t="str">
        <f>[1]playerSkillEffect!O188</f>
        <v>PLAYERSKILLDES_501</v>
      </c>
      <c r="P188" s="142" t="str">
        <f>[1]playerSkillEffect!P188</f>
        <v>PLAYERSKILLDES2_501</v>
      </c>
      <c r="Q188" s="142" t="str">
        <f>[1]playerSkillEffect!Q188</f>
        <v>PLAYERSKILLDES3_501</v>
      </c>
      <c r="R188" s="142">
        <f>[1]playerSkillEffect!R188</f>
        <v>0</v>
      </c>
      <c r="S188" s="142" t="str">
        <f>[1]playerSkillEffect!S188</f>
        <v>ps_dadishendun</v>
      </c>
      <c r="T188" s="142">
        <f>[1]playerSkillEffect!T188</f>
        <v>100</v>
      </c>
      <c r="U188" s="142" t="str">
        <f>[1]playerSkillEffect!U188</f>
        <v/>
      </c>
      <c r="V188" s="142" t="str">
        <f>[1]playerSkillEffect!V188</f>
        <v/>
      </c>
      <c r="W188" s="142" t="str">
        <f>[1]playerSkillEffect!W188</f>
        <v/>
      </c>
      <c r="X188" s="142" t="str">
        <f>[1]playerSkillEffect!X188</f>
        <v/>
      </c>
      <c r="Y188" s="142" t="str">
        <f>[1]playerSkillEffect!Y188</f>
        <v/>
      </c>
      <c r="Z188" s="142" t="str">
        <f>[1]playerSkillEffect!Z188</f>
        <v/>
      </c>
      <c r="AA188" s="142" t="str">
        <f>[1]playerSkillEffect!AA188</f>
        <v/>
      </c>
      <c r="AB188" s="142" t="str">
        <f>[1]playerSkillEffect!AB188</f>
        <v/>
      </c>
      <c r="AC188" s="142">
        <f>[1]playerSkillEffect!AC188</f>
        <v>0</v>
      </c>
      <c r="AD188" s="142" t="str">
        <f>[1]playerSkillEffect!AD188</f>
        <v>dadishendun1_dadishendun</v>
      </c>
      <c r="AE188" s="142" t="str">
        <f>[1]playerSkillEffect!AE188</f>
        <v/>
      </c>
      <c r="AF188" s="142" t="str">
        <f>[1]playerSkillEffect!AF188</f>
        <v/>
      </c>
      <c r="AG188" s="142" t="str">
        <f>[1]playerSkillEffect!AG188</f>
        <v>dadishendun2_dadishendun</v>
      </c>
      <c r="AH188" s="142">
        <f>[1]playerSkillEffect!AH188</f>
        <v>120</v>
      </c>
      <c r="AI188" s="142" t="str">
        <f>[1]playerSkillEffect!AI188</f>
        <v>dadishendun</v>
      </c>
      <c r="AJ188" s="142" t="str">
        <f>[1]playerSkillEffect!AJ188</f>
        <v/>
      </c>
      <c r="AK188" s="142" t="str">
        <f>[1]playerSkillEffect!AK188</f>
        <v/>
      </c>
      <c r="AL188" s="142" t="str">
        <f>[1]playerSkillEffect!AL188</f>
        <v/>
      </c>
      <c r="AM188" s="142">
        <f>[1]playerSkillEffect!AM188</f>
        <v>2</v>
      </c>
      <c r="AN188" s="142" t="str">
        <f>[1]playerSkillEffect!AN188</f>
        <v>[["skill_hutishendun",1]]</v>
      </c>
      <c r="AO188" s="142">
        <f>[1]playerSkillEffect!AO188</f>
        <v>0</v>
      </c>
      <c r="AP188" s="142">
        <f>[1]playerSkillEffect!AP188</f>
        <v>3</v>
      </c>
      <c r="AQ188" s="142">
        <f>[1]playerSkillEffect!AQ188</f>
        <v>5</v>
      </c>
      <c r="AR188" s="142">
        <f>[1]playerSkillEffect!AR188</f>
        <v>0</v>
      </c>
      <c r="AS188" s="142">
        <f>[1]playerSkillEffect!AS188</f>
        <v>0</v>
      </c>
      <c r="AT188" s="142" t="str">
        <f>[1]playerSkillEffect!AT188</f>
        <v>[0,0]</v>
      </c>
      <c r="AU188" s="142" t="str">
        <f>[1]playerSkillEffect!AU188</f>
        <v>[99000,0]</v>
      </c>
      <c r="AV188" s="142" t="str">
        <f>[1]playerSkillEffect!AV188</f>
        <v>[99,0]</v>
      </c>
      <c r="AW188" s="142">
        <f>[1]playerSkillEffect!AW188</f>
        <v>1</v>
      </c>
      <c r="AX188" s="142">
        <f>[1]playerSkillEffect!AX188</f>
        <v>1</v>
      </c>
      <c r="AY188" s="142">
        <f>[1]playerSkillEffect!AY188</f>
        <v>1</v>
      </c>
      <c r="AZ188" s="142" t="str">
        <f>[1]playerSkillEffect!AZ188</f>
        <v/>
      </c>
      <c r="BA188" s="142">
        <f>[1]playerSkillEffect!BA188</f>
        <v>0</v>
      </c>
      <c r="BB188" s="142">
        <f>[1]playerSkillEffect!BB188</f>
        <v>1</v>
      </c>
      <c r="BC188" s="142">
        <f>[1]playerSkillEffect!BC188</f>
        <v>0</v>
      </c>
      <c r="BD188" s="142" t="str">
        <f>[1]playerSkillEffect!BD188</f>
        <v/>
      </c>
      <c r="BE188" s="142" t="str">
        <f>[1]playerSkillEffect!BE188</f>
        <v/>
      </c>
      <c r="BF188" s="142" t="str">
        <f>[1]playerSkillEffect!BF188</f>
        <v/>
      </c>
      <c r="BG188" s="142" t="str">
        <f>[1]playerSkillEffect!BG188</f>
        <v/>
      </c>
      <c r="BH188" s="142">
        <f>[1]playerSkillEffect!BH188</f>
        <v>100</v>
      </c>
      <c r="BI188" s="142">
        <f>[1]playerSkillEffect!BI188</f>
        <v>0</v>
      </c>
      <c r="BJ188" s="142">
        <f>[1]playerSkillEffect!BJ188</f>
        <v>0</v>
      </c>
      <c r="BK188" s="142">
        <f>[1]playerSkillEffect!BK188</f>
        <v>1</v>
      </c>
      <c r="BL188" s="142">
        <f>[1]playerSkillEffect!BL188</f>
        <v>60</v>
      </c>
      <c r="BM188" s="142">
        <f>[1]playerSkillEffect!BM188</f>
        <v>8</v>
      </c>
      <c r="BN188" s="142" t="str">
        <f>[1]playerSkillEffect!BN188</f>
        <v/>
      </c>
      <c r="BO188" s="142">
        <f>[1]playerSkillEffect!BO188</f>
        <v>0</v>
      </c>
      <c r="BP188" s="142" t="str">
        <f>[1]playerSkillEffect!BP188</f>
        <v>[0,0]</v>
      </c>
      <c r="BQ188" s="142">
        <f>[1]playerSkillEffect!BQ188</f>
        <v>0</v>
      </c>
      <c r="BR188" s="142">
        <f>[1]playerSkillEffect!BR188</f>
        <v>0</v>
      </c>
      <c r="BS188" s="142" t="str">
        <f>[1]playerSkillEffect!BS188</f>
        <v/>
      </c>
      <c r="BT188" s="142">
        <f>[1]playerSkillEffect!BT188</f>
        <v>0</v>
      </c>
      <c r="BU188" s="142" t="str">
        <f>[1]playerSkillEffect!BU188</f>
        <v/>
      </c>
      <c r="BV188" s="142">
        <f>[1]playerSkillEffect!BV188</f>
        <v>0</v>
      </c>
      <c r="BW188" s="142" t="str">
        <f>[1]playerSkillEffect!BW188</f>
        <v/>
      </c>
      <c r="BX188" s="142">
        <f>[1]playerSkillEffect!BX188</f>
        <v>5</v>
      </c>
      <c r="BY188" s="142" t="str">
        <f>[1]playerSkillEffect!BY188</f>
        <v/>
      </c>
      <c r="BZ188" s="142" t="str">
        <f>[1]playerSkillEffect!BZ188</f>
        <v/>
      </c>
      <c r="CA188" s="142">
        <f>[1]playerSkillEffect!CA188</f>
        <v>4501</v>
      </c>
      <c r="CB188" s="142" t="str">
        <f>[1]playerSkillEffect!CB188</f>
        <v>[100,0]</v>
      </c>
      <c r="CC188" s="142">
        <f>[1]playerSkillEffect!CC188</f>
        <v>0</v>
      </c>
      <c r="CD188" s="142">
        <f>[1]playerSkillEffect!CD188</f>
        <v>0</v>
      </c>
      <c r="CE188" s="142" t="str">
        <f>[1]playerSkillEffect!CE188</f>
        <v/>
      </c>
      <c r="CF188" s="142" t="str">
        <f>[1]playerSkillEffect!CF188</f>
        <v/>
      </c>
      <c r="CG188" s="142" t="str">
        <f>[1]playerSkillEffect!CG188</f>
        <v/>
      </c>
      <c r="CH188" s="142" t="str">
        <f>[1]playerSkillEffect!CH188</f>
        <v/>
      </c>
      <c r="CI188" s="142" t="str">
        <f>[1]playerSkillEffect!CI188</f>
        <v/>
      </c>
      <c r="CJ188" s="142">
        <f>[1]playerSkillEffect!CJ188</f>
        <v>0</v>
      </c>
      <c r="CK188" s="142">
        <f>[1]playerSkillEffect!CK188</f>
        <v>0</v>
      </c>
      <c r="CL188" s="142">
        <f>[1]playerSkillEffect!CL188</f>
        <v>0</v>
      </c>
      <c r="CM188" s="142">
        <f>[1]playerSkillEffect!CM188</f>
        <v>0</v>
      </c>
      <c r="CN188" s="142">
        <f>[1]playerSkillEffect!CN188</f>
        <v>0</v>
      </c>
      <c r="CO188" s="142">
        <f>[1]playerSkillEffect!CO188</f>
        <v>0</v>
      </c>
      <c r="CP188" s="142">
        <f>[1]playerSkillEffect!CP188</f>
        <v>0</v>
      </c>
      <c r="CQ188" s="142">
        <f>[1]playerSkillEffect!CQ188</f>
        <v>0</v>
      </c>
      <c r="CR188" s="142">
        <f>[1]playerSkillEffect!CR188</f>
        <v>0</v>
      </c>
      <c r="CS188" s="142">
        <f>[1]playerSkillEffect!CS188</f>
        <v>0</v>
      </c>
      <c r="CT188" s="142">
        <f>[1]playerSkillEffect!CT188</f>
        <v>0</v>
      </c>
      <c r="CU188" s="142">
        <f>[1]playerSkillEffect!CU188</f>
        <v>0</v>
      </c>
      <c r="CV188" s="142">
        <f>[1]playerSkillEffect!CV188</f>
        <v>0</v>
      </c>
      <c r="CW188" s="142">
        <f>[1]playerSkillEffect!CW188</f>
        <v>0</v>
      </c>
      <c r="CX188" s="142">
        <f>[1]playerSkillEffect!CX188</f>
        <v>0</v>
      </c>
      <c r="CY188" s="142">
        <f>[1]playerSkillEffect!CY188</f>
        <v>0</v>
      </c>
      <c r="CZ188" s="142">
        <f>[1]playerSkillEffect!CZ188</f>
        <v>0</v>
      </c>
      <c r="DA188" s="142">
        <f>[1]playerSkillEffect!DA188</f>
        <v>0</v>
      </c>
      <c r="DB188" s="142">
        <f>[1]playerSkillEffect!DB188</f>
        <v>0</v>
      </c>
      <c r="DC188" s="142">
        <f>[1]playerSkillEffect!DC188</f>
        <v>0</v>
      </c>
      <c r="DD188" s="142">
        <f>[1]playerSkillEffect!DD188</f>
        <v>0</v>
      </c>
      <c r="DE188" s="142">
        <f>[1]playerSkillEffect!DE188</f>
        <v>0</v>
      </c>
      <c r="DF188" s="142">
        <f>[1]playerSkillEffect!DF188</f>
        <v>0</v>
      </c>
      <c r="DG188" s="142">
        <f>[1]playerSkillEffect!DG188</f>
        <v>0</v>
      </c>
      <c r="DH188" s="142">
        <f>[1]playerSkillEffect!DH188</f>
        <v>0</v>
      </c>
      <c r="DI188" s="142">
        <f>[1]playerSkillEffect!DI188</f>
        <v>60</v>
      </c>
      <c r="DJ188" s="142">
        <f>[1]playerSkillEffect!DJ188</f>
        <v>0</v>
      </c>
      <c r="DK188" s="142" t="str">
        <f>[1]playerSkillEffect!DK188</f>
        <v/>
      </c>
      <c r="DL188" s="142">
        <f>[1]playerSkillEffect!DL188</f>
        <v>0</v>
      </c>
      <c r="DM188" s="142">
        <f>[1]playerSkillEffect!DM188</f>
        <v>0</v>
      </c>
      <c r="DN188" s="142">
        <f>[1]playerSkillEffect!DN188</f>
        <v>0</v>
      </c>
      <c r="DO188" s="142">
        <f>[1]playerSkillEffect!DO188</f>
        <v>0</v>
      </c>
      <c r="DP188" s="142">
        <f>[1]playerSkillEffect!DP188</f>
        <v>0</v>
      </c>
      <c r="DQ188" s="142">
        <f>[1]playerSkillEffect!DQ188</f>
        <v>0</v>
      </c>
      <c r="DR188" s="142">
        <f>[1]playerSkillEffect!DR188</f>
        <v>0</v>
      </c>
      <c r="DS188" s="142">
        <f>[1]playerSkillEffect!DS188</f>
        <v>0</v>
      </c>
      <c r="DT188" s="142">
        <f>[1]playerSkillEffect!DT188</f>
        <v>0</v>
      </c>
      <c r="DU188" s="142">
        <f>[1]playerSkillEffect!DU188</f>
        <v>0</v>
      </c>
      <c r="DV188" s="142">
        <f>[1]playerSkillEffect!DV188</f>
        <v>0</v>
      </c>
      <c r="DW188" s="142">
        <f>[1]playerSkillEffect!DW188</f>
        <v>0</v>
      </c>
      <c r="DX188" s="142">
        <f>[1]playerSkillEffect!DX188</f>
        <v>0</v>
      </c>
      <c r="DY188" s="142">
        <f>[1]playerSkillEffect!DY188</f>
        <v>0</v>
      </c>
      <c r="DZ188" s="142">
        <f>[1]playerSkillEffect!DZ188</f>
        <v>0</v>
      </c>
      <c r="EA188" s="142">
        <f>[1]playerSkillEffect!EA188</f>
        <v>0</v>
      </c>
      <c r="EB188" s="142">
        <f>[1]playerSkillEffect!EB188</f>
        <v>0</v>
      </c>
      <c r="EC188" s="142">
        <f>[1]playerSkillEffect!EC188</f>
        <v>0</v>
      </c>
      <c r="ED188" s="142">
        <f>[1]playerSkillEffect!ED188</f>
        <v>0</v>
      </c>
      <c r="EE188" s="142">
        <f>[1]playerSkillEffect!EE188</f>
        <v>0</v>
      </c>
      <c r="EF188" s="142">
        <f>[1]playerSkillEffect!EF188</f>
        <v>0</v>
      </c>
      <c r="EG188" s="142">
        <f>[1]playerSkillEffect!EG188</f>
        <v>0</v>
      </c>
      <c r="EH188" s="142">
        <f>[1]playerSkillEffect!EH188</f>
        <v>0</v>
      </c>
      <c r="EI188" s="142">
        <f>[1]playerSkillEffect!EI188</f>
        <v>0</v>
      </c>
      <c r="EJ188" s="142">
        <f>[1]playerSkillEffect!EJ188</f>
        <v>0</v>
      </c>
      <c r="EK188" s="142">
        <f>[1]playerSkillEffect!EK188</f>
        <v>0</v>
      </c>
      <c r="EL188" s="142">
        <f>[1]playerSkillEffect!EL188</f>
        <v>0</v>
      </c>
      <c r="EM188" s="142">
        <f>[1]playerSkillEffect!EM188</f>
        <v>0</v>
      </c>
      <c r="EN188" s="142">
        <f>[1]playerSkillEffect!EN188</f>
        <v>0</v>
      </c>
      <c r="EO188" s="142">
        <f>[1]playerSkillEffect!EO188</f>
        <v>0</v>
      </c>
      <c r="EP188" s="142">
        <f>[1]playerSkillEffect!EP188</f>
        <v>0</v>
      </c>
      <c r="EQ188" s="142">
        <f>[1]playerSkillEffect!EQ188</f>
        <v>0</v>
      </c>
      <c r="ER188" s="142">
        <f>[1]playerSkillEffect!ER188</f>
        <v>0</v>
      </c>
      <c r="ES188" s="142">
        <f>[1]playerSkillEffect!ES188</f>
        <v>0</v>
      </c>
      <c r="ET188" s="142">
        <f>[1]playerSkillEffect!ET188</f>
        <v>0</v>
      </c>
      <c r="EU188" s="142">
        <f>[1]playerSkillEffect!EU188</f>
        <v>0</v>
      </c>
      <c r="EV188" s="142">
        <f>[1]playerSkillEffect!EV188</f>
        <v>0</v>
      </c>
      <c r="EW188" s="142">
        <f>[1]playerSkillEffect!EW188</f>
        <v>1</v>
      </c>
      <c r="EX188" s="142">
        <f>[1]playerSkillEffect!EX188</f>
        <v>0</v>
      </c>
      <c r="EY188" s="142">
        <f>[1]playerSkillEffect!EY188</f>
        <v>0</v>
      </c>
      <c r="EZ188" s="142">
        <f>[1]playerSkillEffect!EZ188</f>
        <v>100</v>
      </c>
      <c r="FA188" s="142">
        <f>[1]playerSkillEffect!FA188</f>
        <v>0</v>
      </c>
      <c r="FB188" s="142">
        <f>[1]playerSkillEffect!FB188</f>
        <v>0</v>
      </c>
      <c r="FC188" s="142">
        <f>[1]playerSkillEffect!FC188</f>
        <v>0</v>
      </c>
      <c r="FD188" s="142">
        <f>[1]playerSkillEffect!FD188</f>
        <v>0</v>
      </c>
      <c r="FE188" s="142">
        <f>[1]playerSkillEffect!FE188</f>
        <v>0</v>
      </c>
      <c r="FF188" s="142" t="str">
        <f>[1]playerSkillEffect!FF188</f>
        <v>[3,2,1]</v>
      </c>
      <c r="FG188" s="142">
        <f>[1]playerSkillEffect!FG188</f>
        <v>0</v>
      </c>
      <c r="FH188" s="142">
        <f>[1]playerSkillEffect!FH188</f>
        <v>1</v>
      </c>
      <c r="FI188" s="142">
        <f>[1]playerSkillEffect!FI188</f>
        <v>25</v>
      </c>
      <c r="FJ188" s="142">
        <f>[1]playerSkillEffect!FJ188</f>
        <v>1</v>
      </c>
      <c r="FK188" s="142">
        <f>[1]playerSkillEffect!FK188</f>
        <v>0</v>
      </c>
      <c r="FL188" s="142">
        <f>[1]playerSkillEffect!FL188</f>
        <v>0</v>
      </c>
      <c r="FM188" s="142">
        <f>[1]playerSkillEffect!FM188</f>
        <v>100</v>
      </c>
      <c r="FN188" s="142">
        <f>[1]playerSkillEffect!FN188</f>
        <v>0</v>
      </c>
      <c r="FO188" s="142">
        <f>[1]playerSkillEffect!FO188</f>
        <v>0</v>
      </c>
      <c r="FP188" s="142">
        <f>[1]playerSkillEffect!FP188</f>
        <v>0</v>
      </c>
      <c r="FQ188" s="142">
        <f>[1]playerSkillEffect!FQ188</f>
        <v>0</v>
      </c>
      <c r="FR188" s="142">
        <f>[1]playerSkillEffect!FR188</f>
        <v>0</v>
      </c>
      <c r="FS188" s="142">
        <f>[1]playerSkillEffect!FS188</f>
        <v>0</v>
      </c>
      <c r="FT188" s="142" t="str">
        <f>[1]playerSkillEffect!FT188</f>
        <v>[3,2,1]</v>
      </c>
      <c r="FU188" s="142">
        <f>[1]playerSkillEffect!FU188</f>
        <v>0</v>
      </c>
      <c r="FV188" s="142">
        <f>[1]playerSkillEffect!FV188</f>
        <v>1</v>
      </c>
      <c r="FW188" s="142">
        <f>[1]playerSkillEffect!FW188</f>
        <v>25</v>
      </c>
      <c r="FX188" s="142">
        <f>[1]playerSkillEffect!FX188</f>
        <v>2000</v>
      </c>
      <c r="FY188" s="142">
        <f>[1]playerSkillEffect!FY188</f>
        <v>1</v>
      </c>
      <c r="FZ188" s="142">
        <f>[1]playerSkillEffect!FZ188</f>
        <v>0</v>
      </c>
      <c r="GA188" s="142">
        <f>[1]playerSkillEffect!GA188</f>
        <v>0</v>
      </c>
      <c r="GB188" s="142">
        <f>[1]playerSkillEffect!GB188</f>
        <v>0</v>
      </c>
      <c r="GC188" s="142">
        <f>[1]playerSkillEffect!GC188</f>
        <v>0</v>
      </c>
      <c r="GD188" s="142">
        <f>[1]playerSkillEffect!GD188</f>
        <v>0</v>
      </c>
      <c r="GE188" s="142">
        <f>[1]playerSkillEffect!GE188</f>
        <v>0</v>
      </c>
      <c r="GF188" s="142">
        <f>[1]playerSkillEffect!GF188</f>
        <v>0</v>
      </c>
      <c r="GG188" s="142">
        <f>[1]playerSkillEffect!GG188</f>
        <v>0</v>
      </c>
      <c r="GH188" s="142">
        <f>[1]playerSkillEffect!GH188</f>
        <v>0</v>
      </c>
    </row>
    <row r="189" spans="1:190">
      <c r="A189" s="142">
        <f>[1]playerSkillEffect!A189</f>
        <v>9008</v>
      </c>
      <c r="B189" s="142" t="str">
        <f>[1]playerSkillEffect!B189</f>
        <v>圣盾术</v>
      </c>
      <c r="C189" s="142">
        <f>[1]playerSkillEffect!C189</f>
        <v>2</v>
      </c>
      <c r="D189" s="142">
        <f>[1]playerSkillEffect!D189</f>
        <v>1</v>
      </c>
      <c r="E189" s="142">
        <f>[1]playerSkillEffect!E189</f>
        <v>1</v>
      </c>
      <c r="F189" s="142">
        <f>[1]playerSkillEffect!F189</f>
        <v>1</v>
      </c>
      <c r="G189" s="142">
        <f>[1]playerSkillEffect!G189</f>
        <v>2</v>
      </c>
      <c r="H189" s="142">
        <f>[1]playerSkillEffect!H189</f>
        <v>2</v>
      </c>
      <c r="I189" s="142" t="str">
        <f>[1]playerSkillEffect!I189</f>
        <v/>
      </c>
      <c r="J189" s="142">
        <f>[1]playerSkillEffect!J189</f>
        <v>0</v>
      </c>
      <c r="K189" s="142" t="str">
        <f>[1]playerSkillEffect!K189</f>
        <v/>
      </c>
      <c r="L189" s="142">
        <f>[1]playerSkillEffect!L189</f>
        <v>3.5999999999999997E-2</v>
      </c>
      <c r="M189" s="142">
        <f>[1]playerSkillEffect!M189</f>
        <v>2.7E-2</v>
      </c>
      <c r="N189" s="142" t="str">
        <f>[1]playerSkillEffect!N189</f>
        <v>PLAYERSKILL_517</v>
      </c>
      <c r="O189" s="142" t="str">
        <f>[1]playerSkillEffect!O189</f>
        <v>PLAYERSKILLDES_517</v>
      </c>
      <c r="P189" s="142" t="str">
        <f>[1]playerSkillEffect!P189</f>
        <v>PLAYERSKILLDES2_517</v>
      </c>
      <c r="Q189" s="142" t="str">
        <f>[1]playerSkillEffect!Q189</f>
        <v>PLAYERSKILLDES3_517</v>
      </c>
      <c r="R189" s="142">
        <f>[1]playerSkillEffect!R189</f>
        <v>0</v>
      </c>
      <c r="S189" s="142" t="str">
        <f>[1]playerSkillEffect!S189</f>
        <v>ps_shengdunshu</v>
      </c>
      <c r="T189" s="142">
        <f>[1]playerSkillEffect!T189</f>
        <v>100</v>
      </c>
      <c r="U189" s="142" t="str">
        <f>[1]playerSkillEffect!U189</f>
        <v/>
      </c>
      <c r="V189" s="142" t="str">
        <f>[1]playerSkillEffect!V189</f>
        <v/>
      </c>
      <c r="W189" s="142" t="str">
        <f>[1]playerSkillEffect!W189</f>
        <v/>
      </c>
      <c r="X189" s="142" t="str">
        <f>[1]playerSkillEffect!X189</f>
        <v/>
      </c>
      <c r="Y189" s="142" t="str">
        <f>[1]playerSkillEffect!Y189</f>
        <v/>
      </c>
      <c r="Z189" s="142" t="str">
        <f>[1]playerSkillEffect!Z189</f>
        <v/>
      </c>
      <c r="AA189" s="142" t="str">
        <f>[1]playerSkillEffect!AA189</f>
        <v/>
      </c>
      <c r="AB189" s="142" t="str">
        <f>[1]playerSkillEffect!AB189</f>
        <v/>
      </c>
      <c r="AC189" s="142">
        <f>[1]playerSkillEffect!AC189</f>
        <v>0</v>
      </c>
      <c r="AD189" s="142" t="str">
        <f>[1]playerSkillEffect!AD189</f>
        <v/>
      </c>
      <c r="AE189" s="142" t="str">
        <f>[1]playerSkillEffect!AE189</f>
        <v/>
      </c>
      <c r="AF189" s="142" t="str">
        <f>[1]playerSkillEffect!AF189</f>
        <v/>
      </c>
      <c r="AG189" s="142" t="str">
        <f>[1]playerSkillEffect!AG189</f>
        <v/>
      </c>
      <c r="AH189" s="142">
        <f>[1]playerSkillEffect!AH189</f>
        <v>120</v>
      </c>
      <c r="AI189" s="142" t="str">
        <f>[1]playerSkillEffect!AI189</f>
        <v/>
      </c>
      <c r="AJ189" s="142" t="str">
        <f>[1]playerSkillEffect!AJ189</f>
        <v/>
      </c>
      <c r="AK189" s="142" t="str">
        <f>[1]playerSkillEffect!AK189</f>
        <v/>
      </c>
      <c r="AL189" s="142" t="str">
        <f>[1]playerSkillEffect!AL189</f>
        <v/>
      </c>
      <c r="AM189" s="142">
        <f>[1]playerSkillEffect!AM189</f>
        <v>2</v>
      </c>
      <c r="AN189" s="142" t="str">
        <f>[1]playerSkillEffect!AN189</f>
        <v>[["skill_hutishendun",1]]</v>
      </c>
      <c r="AO189" s="142">
        <f>[1]playerSkillEffect!AO189</f>
        <v>0</v>
      </c>
      <c r="AP189" s="142">
        <f>[1]playerSkillEffect!AP189</f>
        <v>3</v>
      </c>
      <c r="AQ189" s="142">
        <f>[1]playerSkillEffect!AQ189</f>
        <v>5</v>
      </c>
      <c r="AR189" s="142">
        <f>[1]playerSkillEffect!AR189</f>
        <v>0</v>
      </c>
      <c r="AS189" s="142">
        <f>[1]playerSkillEffect!AS189</f>
        <v>0</v>
      </c>
      <c r="AT189" s="142" t="str">
        <f>[1]playerSkillEffect!AT189</f>
        <v>[0,0]</v>
      </c>
      <c r="AU189" s="142" t="str">
        <f>[1]playerSkillEffect!AU189</f>
        <v>[99000,0]</v>
      </c>
      <c r="AV189" s="142" t="str">
        <f>[1]playerSkillEffect!AV189</f>
        <v>[99,0]</v>
      </c>
      <c r="AW189" s="142">
        <f>[1]playerSkillEffect!AW189</f>
        <v>1</v>
      </c>
      <c r="AX189" s="142">
        <f>[1]playerSkillEffect!AX189</f>
        <v>1</v>
      </c>
      <c r="AY189" s="142">
        <f>[1]playerSkillEffect!AY189</f>
        <v>1</v>
      </c>
      <c r="AZ189" s="142" t="str">
        <f>[1]playerSkillEffect!AZ189</f>
        <v/>
      </c>
      <c r="BA189" s="142">
        <f>[1]playerSkillEffect!BA189</f>
        <v>0</v>
      </c>
      <c r="BB189" s="142">
        <f>[1]playerSkillEffect!BB189</f>
        <v>1</v>
      </c>
      <c r="BC189" s="142">
        <f>[1]playerSkillEffect!BC189</f>
        <v>0</v>
      </c>
      <c r="BD189" s="142" t="str">
        <f>[1]playerSkillEffect!BD189</f>
        <v/>
      </c>
      <c r="BE189" s="142">
        <f>[1]playerSkillEffect!BE189</f>
        <v>10517</v>
      </c>
      <c r="BF189" s="142" t="str">
        <f>[1]playerSkillEffect!BF189</f>
        <v/>
      </c>
      <c r="BG189" s="142" t="str">
        <f>[1]playerSkillEffect!BG189</f>
        <v/>
      </c>
      <c r="BH189" s="142">
        <f>[1]playerSkillEffect!BH189</f>
        <v>100</v>
      </c>
      <c r="BI189" s="142">
        <f>[1]playerSkillEffect!BI189</f>
        <v>0</v>
      </c>
      <c r="BJ189" s="142">
        <f>[1]playerSkillEffect!BJ189</f>
        <v>0</v>
      </c>
      <c r="BK189" s="142">
        <f>[1]playerSkillEffect!BK189</f>
        <v>1</v>
      </c>
      <c r="BL189" s="142">
        <f>[1]playerSkillEffect!BL189</f>
        <v>80</v>
      </c>
      <c r="BM189" s="142">
        <f>[1]playerSkillEffect!BM189</f>
        <v>8</v>
      </c>
      <c r="BN189" s="142" t="str">
        <f>[1]playerSkillEffect!BN189</f>
        <v/>
      </c>
      <c r="BO189" s="142">
        <f>[1]playerSkillEffect!BO189</f>
        <v>0</v>
      </c>
      <c r="BP189" s="142" t="str">
        <f>[1]playerSkillEffect!BP189</f>
        <v>[0,0]</v>
      </c>
      <c r="BQ189" s="142">
        <f>[1]playerSkillEffect!BQ189</f>
        <v>0</v>
      </c>
      <c r="BR189" s="142">
        <f>[1]playerSkillEffect!BR189</f>
        <v>0</v>
      </c>
      <c r="BS189" s="142" t="str">
        <f>[1]playerSkillEffect!BS189</f>
        <v/>
      </c>
      <c r="BT189" s="142">
        <f>[1]playerSkillEffect!BT189</f>
        <v>0</v>
      </c>
      <c r="BU189" s="142" t="str">
        <f>[1]playerSkillEffect!BU189</f>
        <v/>
      </c>
      <c r="BV189" s="142">
        <f>[1]playerSkillEffect!BV189</f>
        <v>0</v>
      </c>
      <c r="BW189" s="142" t="str">
        <f>[1]playerSkillEffect!BW189</f>
        <v/>
      </c>
      <c r="BX189" s="142">
        <f>[1]playerSkillEffect!BX189</f>
        <v>5</v>
      </c>
      <c r="BY189" s="142" t="str">
        <f>[1]playerSkillEffect!BY189</f>
        <v/>
      </c>
      <c r="BZ189" s="142" t="str">
        <f>[1]playerSkillEffect!BZ189</f>
        <v/>
      </c>
      <c r="CA189" s="142">
        <f>[1]playerSkillEffect!CA189</f>
        <v>4517</v>
      </c>
      <c r="CB189" s="142" t="str">
        <f>[1]playerSkillEffect!CB189</f>
        <v>[100,0]</v>
      </c>
      <c r="CC189" s="142">
        <f>[1]playerSkillEffect!CC189</f>
        <v>0</v>
      </c>
      <c r="CD189" s="142">
        <f>[1]playerSkillEffect!CD189</f>
        <v>0</v>
      </c>
      <c r="CE189" s="142" t="str">
        <f>[1]playerSkillEffect!CE189</f>
        <v/>
      </c>
      <c r="CF189" s="142" t="str">
        <f>[1]playerSkillEffect!CF189</f>
        <v/>
      </c>
      <c r="CG189" s="142" t="str">
        <f>[1]playerSkillEffect!CG189</f>
        <v/>
      </c>
      <c r="CH189" s="142" t="str">
        <f>[1]playerSkillEffect!CH189</f>
        <v/>
      </c>
      <c r="CI189" s="142" t="str">
        <f>[1]playerSkillEffect!CI189</f>
        <v/>
      </c>
      <c r="CJ189" s="142">
        <f>[1]playerSkillEffect!CJ189</f>
        <v>0</v>
      </c>
      <c r="CK189" s="142">
        <f>[1]playerSkillEffect!CK189</f>
        <v>0</v>
      </c>
      <c r="CL189" s="142">
        <f>[1]playerSkillEffect!CL189</f>
        <v>0</v>
      </c>
      <c r="CM189" s="142">
        <f>[1]playerSkillEffect!CM189</f>
        <v>0</v>
      </c>
      <c r="CN189" s="142">
        <f>[1]playerSkillEffect!CN189</f>
        <v>0</v>
      </c>
      <c r="CO189" s="142">
        <f>[1]playerSkillEffect!CO189</f>
        <v>0</v>
      </c>
      <c r="CP189" s="142">
        <f>[1]playerSkillEffect!CP189</f>
        <v>0</v>
      </c>
      <c r="CQ189" s="142">
        <f>[1]playerSkillEffect!CQ189</f>
        <v>0</v>
      </c>
      <c r="CR189" s="142">
        <f>[1]playerSkillEffect!CR189</f>
        <v>0</v>
      </c>
      <c r="CS189" s="142">
        <f>[1]playerSkillEffect!CS189</f>
        <v>0</v>
      </c>
      <c r="CT189" s="142">
        <f>[1]playerSkillEffect!CT189</f>
        <v>0</v>
      </c>
      <c r="CU189" s="142">
        <f>[1]playerSkillEffect!CU189</f>
        <v>0</v>
      </c>
      <c r="CV189" s="142">
        <f>[1]playerSkillEffect!CV189</f>
        <v>0</v>
      </c>
      <c r="CW189" s="142">
        <f>[1]playerSkillEffect!CW189</f>
        <v>0</v>
      </c>
      <c r="CX189" s="142">
        <f>[1]playerSkillEffect!CX189</f>
        <v>0</v>
      </c>
      <c r="CY189" s="142">
        <f>[1]playerSkillEffect!CY189</f>
        <v>0</v>
      </c>
      <c r="CZ189" s="142">
        <f>[1]playerSkillEffect!CZ189</f>
        <v>0</v>
      </c>
      <c r="DA189" s="142">
        <f>[1]playerSkillEffect!DA189</f>
        <v>0</v>
      </c>
      <c r="DB189" s="142">
        <f>[1]playerSkillEffect!DB189</f>
        <v>0</v>
      </c>
      <c r="DC189" s="142">
        <f>[1]playerSkillEffect!DC189</f>
        <v>0</v>
      </c>
      <c r="DD189" s="142">
        <f>[1]playerSkillEffect!DD189</f>
        <v>0</v>
      </c>
      <c r="DE189" s="142">
        <f>[1]playerSkillEffect!DE189</f>
        <v>0</v>
      </c>
      <c r="DF189" s="142">
        <f>[1]playerSkillEffect!DF189</f>
        <v>0</v>
      </c>
      <c r="DG189" s="142">
        <f>[1]playerSkillEffect!DG189</f>
        <v>0</v>
      </c>
      <c r="DH189" s="142">
        <f>[1]playerSkillEffect!DH189</f>
        <v>0</v>
      </c>
      <c r="DI189" s="142">
        <f>[1]playerSkillEffect!DI189</f>
        <v>80</v>
      </c>
      <c r="DJ189" s="142">
        <f>[1]playerSkillEffect!DJ189</f>
        <v>0</v>
      </c>
      <c r="DK189" s="142" t="str">
        <f>[1]playerSkillEffect!DK189</f>
        <v/>
      </c>
      <c r="DL189" s="142">
        <f>[1]playerSkillEffect!DL189</f>
        <v>0</v>
      </c>
      <c r="DM189" s="142">
        <f>[1]playerSkillEffect!DM189</f>
        <v>0</v>
      </c>
      <c r="DN189" s="142">
        <f>[1]playerSkillEffect!DN189</f>
        <v>0</v>
      </c>
      <c r="DO189" s="142">
        <f>[1]playerSkillEffect!DO189</f>
        <v>0</v>
      </c>
      <c r="DP189" s="142">
        <f>[1]playerSkillEffect!DP189</f>
        <v>0</v>
      </c>
      <c r="DQ189" s="142">
        <f>[1]playerSkillEffect!DQ189</f>
        <v>0</v>
      </c>
      <c r="DR189" s="142">
        <f>[1]playerSkillEffect!DR189</f>
        <v>0</v>
      </c>
      <c r="DS189" s="142">
        <f>[1]playerSkillEffect!DS189</f>
        <v>0</v>
      </c>
      <c r="DT189" s="142">
        <f>[1]playerSkillEffect!DT189</f>
        <v>0</v>
      </c>
      <c r="DU189" s="142">
        <f>[1]playerSkillEffect!DU189</f>
        <v>0</v>
      </c>
      <c r="DV189" s="142">
        <f>[1]playerSkillEffect!DV189</f>
        <v>0</v>
      </c>
      <c r="DW189" s="142">
        <f>[1]playerSkillEffect!DW189</f>
        <v>0</v>
      </c>
      <c r="DX189" s="142">
        <f>[1]playerSkillEffect!DX189</f>
        <v>0</v>
      </c>
      <c r="DY189" s="142">
        <f>[1]playerSkillEffect!DY189</f>
        <v>0</v>
      </c>
      <c r="DZ189" s="142">
        <f>[1]playerSkillEffect!DZ189</f>
        <v>0</v>
      </c>
      <c r="EA189" s="142">
        <f>[1]playerSkillEffect!EA189</f>
        <v>0</v>
      </c>
      <c r="EB189" s="142">
        <f>[1]playerSkillEffect!EB189</f>
        <v>0</v>
      </c>
      <c r="EC189" s="142">
        <f>[1]playerSkillEffect!EC189</f>
        <v>0</v>
      </c>
      <c r="ED189" s="142">
        <f>[1]playerSkillEffect!ED189</f>
        <v>0</v>
      </c>
      <c r="EE189" s="142">
        <f>[1]playerSkillEffect!EE189</f>
        <v>0</v>
      </c>
      <c r="EF189" s="142">
        <f>[1]playerSkillEffect!EF189</f>
        <v>0</v>
      </c>
      <c r="EG189" s="142">
        <f>[1]playerSkillEffect!EG189</f>
        <v>0</v>
      </c>
      <c r="EH189" s="142">
        <f>[1]playerSkillEffect!EH189</f>
        <v>0</v>
      </c>
      <c r="EI189" s="142">
        <f>[1]playerSkillEffect!EI189</f>
        <v>0</v>
      </c>
      <c r="EJ189" s="142">
        <f>[1]playerSkillEffect!EJ189</f>
        <v>0</v>
      </c>
      <c r="EK189" s="142">
        <f>[1]playerSkillEffect!EK189</f>
        <v>0</v>
      </c>
      <c r="EL189" s="142">
        <f>[1]playerSkillEffect!EL189</f>
        <v>0</v>
      </c>
      <c r="EM189" s="142">
        <f>[1]playerSkillEffect!EM189</f>
        <v>0</v>
      </c>
      <c r="EN189" s="142">
        <f>[1]playerSkillEffect!EN189</f>
        <v>0</v>
      </c>
      <c r="EO189" s="142">
        <f>[1]playerSkillEffect!EO189</f>
        <v>0</v>
      </c>
      <c r="EP189" s="142">
        <f>[1]playerSkillEffect!EP189</f>
        <v>0</v>
      </c>
      <c r="EQ189" s="142">
        <f>[1]playerSkillEffect!EQ189</f>
        <v>0</v>
      </c>
      <c r="ER189" s="142">
        <f>[1]playerSkillEffect!ER189</f>
        <v>0</v>
      </c>
      <c r="ES189" s="142">
        <f>[1]playerSkillEffect!ES189</f>
        <v>0</v>
      </c>
      <c r="ET189" s="142">
        <f>[1]playerSkillEffect!ET189</f>
        <v>0</v>
      </c>
      <c r="EU189" s="142">
        <f>[1]playerSkillEffect!EU189</f>
        <v>0</v>
      </c>
      <c r="EV189" s="142">
        <f>[1]playerSkillEffect!EV189</f>
        <v>0</v>
      </c>
      <c r="EW189" s="142">
        <f>[1]playerSkillEffect!EW189</f>
        <v>10</v>
      </c>
      <c r="EX189" s="142">
        <f>[1]playerSkillEffect!EX189</f>
        <v>0</v>
      </c>
      <c r="EY189" s="142">
        <f>[1]playerSkillEffect!EY189</f>
        <v>0</v>
      </c>
      <c r="EZ189" s="142">
        <f>[1]playerSkillEffect!EZ189</f>
        <v>100</v>
      </c>
      <c r="FA189" s="142">
        <f>[1]playerSkillEffect!FA189</f>
        <v>0</v>
      </c>
      <c r="FB189" s="142">
        <f>[1]playerSkillEffect!FB189</f>
        <v>0</v>
      </c>
      <c r="FC189" s="142">
        <f>[1]playerSkillEffect!FC189</f>
        <v>0</v>
      </c>
      <c r="FD189" s="142">
        <f>[1]playerSkillEffect!FD189</f>
        <v>0</v>
      </c>
      <c r="FE189" s="142">
        <f>[1]playerSkillEffect!FE189</f>
        <v>0</v>
      </c>
      <c r="FF189" s="142" t="str">
        <f>[1]playerSkillEffect!FF189</f>
        <v>[3,2,1]</v>
      </c>
      <c r="FG189" s="142">
        <f>[1]playerSkillEffect!FG189</f>
        <v>0</v>
      </c>
      <c r="FH189" s="142">
        <f>[1]playerSkillEffect!FH189</f>
        <v>1</v>
      </c>
      <c r="FI189" s="142">
        <f>[1]playerSkillEffect!FI189</f>
        <v>25</v>
      </c>
      <c r="FJ189" s="142">
        <f>[1]playerSkillEffect!FJ189</f>
        <v>10</v>
      </c>
      <c r="FK189" s="142">
        <f>[1]playerSkillEffect!FK189</f>
        <v>0</v>
      </c>
      <c r="FL189" s="142">
        <f>[1]playerSkillEffect!FL189</f>
        <v>0</v>
      </c>
      <c r="FM189" s="142">
        <f>[1]playerSkillEffect!FM189</f>
        <v>100</v>
      </c>
      <c r="FN189" s="142">
        <f>[1]playerSkillEffect!FN189</f>
        <v>0</v>
      </c>
      <c r="FO189" s="142">
        <f>[1]playerSkillEffect!FO189</f>
        <v>0</v>
      </c>
      <c r="FP189" s="142">
        <f>[1]playerSkillEffect!FP189</f>
        <v>0</v>
      </c>
      <c r="FQ189" s="142">
        <f>[1]playerSkillEffect!FQ189</f>
        <v>0</v>
      </c>
      <c r="FR189" s="142">
        <f>[1]playerSkillEffect!FR189</f>
        <v>0</v>
      </c>
      <c r="FS189" s="142">
        <f>[1]playerSkillEffect!FS189</f>
        <v>0</v>
      </c>
      <c r="FT189" s="142" t="str">
        <f>[1]playerSkillEffect!FT189</f>
        <v>[3,2,1]</v>
      </c>
      <c r="FU189" s="142">
        <f>[1]playerSkillEffect!FU189</f>
        <v>0</v>
      </c>
      <c r="FV189" s="142">
        <f>[1]playerSkillEffect!FV189</f>
        <v>1</v>
      </c>
      <c r="FW189" s="142">
        <f>[1]playerSkillEffect!FW189</f>
        <v>25</v>
      </c>
      <c r="FX189" s="142">
        <f>[1]playerSkillEffect!FX189</f>
        <v>2000</v>
      </c>
      <c r="FY189" s="142">
        <f>[1]playerSkillEffect!FY189</f>
        <v>1</v>
      </c>
      <c r="FZ189" s="142">
        <f>[1]playerSkillEffect!FZ189</f>
        <v>0</v>
      </c>
      <c r="GA189" s="142">
        <f>[1]playerSkillEffect!GA189</f>
        <v>0</v>
      </c>
      <c r="GB189" s="142">
        <f>[1]playerSkillEffect!GB189</f>
        <v>0</v>
      </c>
      <c r="GC189" s="142">
        <f>[1]playerSkillEffect!GC189</f>
        <v>0</v>
      </c>
      <c r="GD189" s="142">
        <f>[1]playerSkillEffect!GD189</f>
        <v>0</v>
      </c>
      <c r="GE189" s="142">
        <f>[1]playerSkillEffect!GE189</f>
        <v>0</v>
      </c>
      <c r="GF189" s="142">
        <f>[1]playerSkillEffect!GF189</f>
        <v>0</v>
      </c>
      <c r="GG189" s="142">
        <f>[1]playerSkillEffect!GG189</f>
        <v>0</v>
      </c>
      <c r="GH189" s="142">
        <f>[1]playerSkillEffect!GH189</f>
        <v>0</v>
      </c>
    </row>
    <row r="190" spans="1:190">
      <c r="A190" s="142">
        <f>[1]playerSkillEffect!A190</f>
        <v>9009</v>
      </c>
      <c r="B190" s="142" t="str">
        <f>[1]playerSkillEffect!B190</f>
        <v>寒冰神箭</v>
      </c>
      <c r="C190" s="142">
        <f>[1]playerSkillEffect!C190</f>
        <v>2</v>
      </c>
      <c r="D190" s="142" t="str">
        <f>[1]playerSkillEffect!D190</f>
        <v/>
      </c>
      <c r="E190" s="142" t="str">
        <f>[1]playerSkillEffect!E190</f>
        <v/>
      </c>
      <c r="F190" s="142">
        <f>[1]playerSkillEffect!F190</f>
        <v>1</v>
      </c>
      <c r="G190" s="142">
        <f>[1]playerSkillEffect!G190</f>
        <v>1</v>
      </c>
      <c r="H190" s="142">
        <f>[1]playerSkillEffect!H190</f>
        <v>1</v>
      </c>
      <c r="I190" s="142">
        <f>[1]playerSkillEffect!I190</f>
        <v>2</v>
      </c>
      <c r="J190" s="142">
        <f>[1]playerSkillEffect!J190</f>
        <v>0</v>
      </c>
      <c r="K190" s="142" t="str">
        <f>[1]playerSkillEffect!K190</f>
        <v/>
      </c>
      <c r="L190" s="142">
        <f>[1]playerSkillEffect!L190</f>
        <v>2.7E-2</v>
      </c>
      <c r="M190" s="142">
        <f>[1]playerSkillEffect!M190</f>
        <v>1.7999999999999999E-2</v>
      </c>
      <c r="N190" s="142" t="str">
        <f>[1]playerSkillEffect!N190</f>
        <v>PLAYERSKILL_315</v>
      </c>
      <c r="O190" s="142" t="str">
        <f>[1]playerSkillEffect!O190</f>
        <v>PLAYERSKILLDES_315</v>
      </c>
      <c r="P190" s="142" t="str">
        <f>[1]playerSkillEffect!P190</f>
        <v>PLAYERSKILLDES2_315</v>
      </c>
      <c r="Q190" s="142" t="str">
        <f>[1]playerSkillEffect!Q190</f>
        <v>PLAYERSKILLDES3_315</v>
      </c>
      <c r="R190" s="142">
        <f>[1]playerSkillEffect!R190</f>
        <v>0</v>
      </c>
      <c r="S190" s="142" t="str">
        <f>[1]playerSkillEffect!S190</f>
        <v>ps_hanbingshenjian</v>
      </c>
      <c r="T190" s="142">
        <f>[1]playerSkillEffect!T190</f>
        <v>101</v>
      </c>
      <c r="U190" s="142" t="str">
        <f>[1]playerSkillEffect!U190</f>
        <v/>
      </c>
      <c r="V190" s="142" t="str">
        <f>[1]playerSkillEffect!V190</f>
        <v/>
      </c>
      <c r="W190" s="142" t="str">
        <f>[1]playerSkillEffect!W190</f>
        <v/>
      </c>
      <c r="X190" s="142" t="str">
        <f>[1]playerSkillEffect!X190</f>
        <v/>
      </c>
      <c r="Y190" s="142" t="str">
        <f>[1]playerSkillEffect!Y190</f>
        <v/>
      </c>
      <c r="Z190" s="142" t="str">
        <f>[1]playerSkillEffect!Z190</f>
        <v/>
      </c>
      <c r="AA190" s="142" t="str">
        <f>[1]playerSkillEffect!AA190</f>
        <v/>
      </c>
      <c r="AB190" s="142" t="str">
        <f>[1]playerSkillEffect!AB190</f>
        <v/>
      </c>
      <c r="AC190" s="142">
        <f>[1]playerSkillEffect!AC190</f>
        <v>0</v>
      </c>
      <c r="AD190" s="142" t="str">
        <f>[1]playerSkillEffect!AD190</f>
        <v>hanbingshenjian1_hanbingshenjian</v>
      </c>
      <c r="AE190" s="142" t="str">
        <f>[1]playerSkillEffect!AE190</f>
        <v/>
      </c>
      <c r="AF190" s="142" t="str">
        <f>[1]playerSkillEffect!AF190</f>
        <v/>
      </c>
      <c r="AG190" s="142" t="str">
        <f>[1]playerSkillEffect!AG190</f>
        <v>hanbingshenjian2_hanbingshenjian</v>
      </c>
      <c r="AH190" s="142">
        <f>[1]playerSkillEffect!AH190</f>
        <v>120</v>
      </c>
      <c r="AI190" s="142" t="str">
        <f>[1]playerSkillEffect!AI190</f>
        <v/>
      </c>
      <c r="AJ190" s="142" t="str">
        <f>[1]playerSkillEffect!AJ190</f>
        <v/>
      </c>
      <c r="AK190" s="142" t="str">
        <f>[1]playerSkillEffect!AK190</f>
        <v/>
      </c>
      <c r="AL190" s="142" t="str">
        <f>[1]playerSkillEffect!AL190</f>
        <v/>
      </c>
      <c r="AM190" s="142">
        <f>[1]playerSkillEffect!AM190</f>
        <v>1</v>
      </c>
      <c r="AN190" s="142" t="str">
        <f>[1]playerSkillEffect!AN190</f>
        <v>[["skill_hanbingshenjian",1]]</v>
      </c>
      <c r="AO190" s="142">
        <f>[1]playerSkillEffect!AO190</f>
        <v>0</v>
      </c>
      <c r="AP190" s="142">
        <f>[1]playerSkillEffect!AP190</f>
        <v>3</v>
      </c>
      <c r="AQ190" s="142">
        <f>[1]playerSkillEffect!AQ190</f>
        <v>3</v>
      </c>
      <c r="AR190" s="142">
        <f>[1]playerSkillEffect!AR190</f>
        <v>0</v>
      </c>
      <c r="AS190" s="142">
        <f>[1]playerSkillEffect!AS190</f>
        <v>0</v>
      </c>
      <c r="AT190" s="142" t="str">
        <f>[1]playerSkillEffect!AT190</f>
        <v>[0,0]</v>
      </c>
      <c r="AU190" s="142" t="str">
        <f>[1]playerSkillEffect!AU190</f>
        <v>[99000,0]</v>
      </c>
      <c r="AV190" s="142" t="str">
        <f>[1]playerSkillEffect!AV190</f>
        <v>[99,0]</v>
      </c>
      <c r="AW190" s="142">
        <f>[1]playerSkillEffect!AW190</f>
        <v>1</v>
      </c>
      <c r="AX190" s="142">
        <f>[1]playerSkillEffect!AX190</f>
        <v>1</v>
      </c>
      <c r="AY190" s="142">
        <f>[1]playerSkillEffect!AY190</f>
        <v>1</v>
      </c>
      <c r="AZ190" s="142" t="str">
        <f>[1]playerSkillEffect!AZ190</f>
        <v/>
      </c>
      <c r="BA190" s="142">
        <f>[1]playerSkillEffect!BA190</f>
        <v>0</v>
      </c>
      <c r="BB190" s="142">
        <f>[1]playerSkillEffect!BB190</f>
        <v>1</v>
      </c>
      <c r="BC190" s="142">
        <f>[1]playerSkillEffect!BC190</f>
        <v>0</v>
      </c>
      <c r="BD190" s="142" t="str">
        <f>[1]playerSkillEffect!BD190</f>
        <v/>
      </c>
      <c r="BE190" s="142" t="str">
        <f>[1]playerSkillEffect!BE190</f>
        <v/>
      </c>
      <c r="BF190" s="142" t="str">
        <f>[1]playerSkillEffect!BF190</f>
        <v/>
      </c>
      <c r="BG190" s="142" t="str">
        <f>[1]playerSkillEffect!BG190</f>
        <v/>
      </c>
      <c r="BH190" s="142">
        <f>[1]playerSkillEffect!BH190</f>
        <v>100</v>
      </c>
      <c r="BI190" s="142">
        <f>[1]playerSkillEffect!BI190</f>
        <v>0</v>
      </c>
      <c r="BJ190" s="142">
        <f>[1]playerSkillEffect!BJ190</f>
        <v>0</v>
      </c>
      <c r="BK190" s="142">
        <f>[1]playerSkillEffect!BK190</f>
        <v>1</v>
      </c>
      <c r="BL190" s="142">
        <f>[1]playerSkillEffect!BL190</f>
        <v>45</v>
      </c>
      <c r="BM190" s="142">
        <f>[1]playerSkillEffect!BM190</f>
        <v>9</v>
      </c>
      <c r="BN190" s="142">
        <f>[1]playerSkillEffect!BN190</f>
        <v>3</v>
      </c>
      <c r="BO190" s="142">
        <f>[1]playerSkillEffect!BO190</f>
        <v>0</v>
      </c>
      <c r="BP190" s="142" t="str">
        <f>[1]playerSkillEffect!BP190</f>
        <v>[0,0]</v>
      </c>
      <c r="BQ190" s="142">
        <f>[1]playerSkillEffect!BQ190</f>
        <v>2</v>
      </c>
      <c r="BR190" s="142">
        <f>[1]playerSkillEffect!BR190</f>
        <v>0</v>
      </c>
      <c r="BS190" s="142" t="str">
        <f>[1]playerSkillEffect!BS190</f>
        <v/>
      </c>
      <c r="BT190" s="142">
        <f>[1]playerSkillEffect!BT190</f>
        <v>0</v>
      </c>
      <c r="BU190" s="142" t="str">
        <f>[1]playerSkillEffect!BU190</f>
        <v>[951,516]</v>
      </c>
      <c r="BV190" s="142">
        <f>[1]playerSkillEffect!BV190</f>
        <v>0</v>
      </c>
      <c r="BW190" s="142" t="str">
        <f>[1]playerSkillEffect!BW190</f>
        <v/>
      </c>
      <c r="BX190" s="142">
        <f>[1]playerSkillEffect!BX190</f>
        <v>3</v>
      </c>
      <c r="BY190" s="142" t="str">
        <f>[1]playerSkillEffect!BY190</f>
        <v/>
      </c>
      <c r="BZ190" s="142" t="str">
        <f>[1]playerSkillEffect!BZ190</f>
        <v/>
      </c>
      <c r="CA190" s="142">
        <f>[1]playerSkillEffect!CA190</f>
        <v>43001</v>
      </c>
      <c r="CB190" s="142" t="str">
        <f>[1]playerSkillEffect!CB190</f>
        <v>[100,0]</v>
      </c>
      <c r="CC190" s="142">
        <f>[1]playerSkillEffect!CC190</f>
        <v>0</v>
      </c>
      <c r="CD190" s="142">
        <f>[1]playerSkillEffect!CD190</f>
        <v>0</v>
      </c>
      <c r="CE190" s="142" t="str">
        <f>[1]playerSkillEffect!CE190</f>
        <v/>
      </c>
      <c r="CF190" s="142" t="str">
        <f>[1]playerSkillEffect!CF190</f>
        <v/>
      </c>
      <c r="CG190" s="142" t="str">
        <f>[1]playerSkillEffect!CG190</f>
        <v/>
      </c>
      <c r="CH190" s="142" t="str">
        <f>[1]playerSkillEffect!CH190</f>
        <v/>
      </c>
      <c r="CI190" s="142" t="str">
        <f>[1]playerSkillEffect!CI190</f>
        <v/>
      </c>
      <c r="CJ190" s="142">
        <f>[1]playerSkillEffect!CJ190</f>
        <v>0</v>
      </c>
      <c r="CK190" s="142">
        <f>[1]playerSkillEffect!CK190</f>
        <v>0</v>
      </c>
      <c r="CL190" s="142">
        <f>[1]playerSkillEffect!CL190</f>
        <v>0</v>
      </c>
      <c r="CM190" s="142">
        <f>[1]playerSkillEffect!CM190</f>
        <v>0</v>
      </c>
      <c r="CN190" s="142">
        <f>[1]playerSkillEffect!CN190</f>
        <v>0</v>
      </c>
      <c r="CO190" s="142">
        <f>[1]playerSkillEffect!CO190</f>
        <v>0</v>
      </c>
      <c r="CP190" s="142">
        <f>[1]playerSkillEffect!CP190</f>
        <v>0</v>
      </c>
      <c r="CQ190" s="142">
        <f>[1]playerSkillEffect!CQ190</f>
        <v>0</v>
      </c>
      <c r="CR190" s="142">
        <f>[1]playerSkillEffect!CR190</f>
        <v>0</v>
      </c>
      <c r="CS190" s="142">
        <f>[1]playerSkillEffect!CS190</f>
        <v>0</v>
      </c>
      <c r="CT190" s="142">
        <f>[1]playerSkillEffect!CT190</f>
        <v>0</v>
      </c>
      <c r="CU190" s="142">
        <f>[1]playerSkillEffect!CU190</f>
        <v>0</v>
      </c>
      <c r="CV190" s="142">
        <f>[1]playerSkillEffect!CV190</f>
        <v>0</v>
      </c>
      <c r="CW190" s="142">
        <f>[1]playerSkillEffect!CW190</f>
        <v>3</v>
      </c>
      <c r="CX190" s="142">
        <f>[1]playerSkillEffect!CX190</f>
        <v>3</v>
      </c>
      <c r="CY190" s="142">
        <f>[1]playerSkillEffect!CY190</f>
        <v>1</v>
      </c>
      <c r="CZ190" s="142">
        <f>[1]playerSkillEffect!CZ190</f>
        <v>0</v>
      </c>
      <c r="DA190" s="142">
        <f>[1]playerSkillEffect!DA190</f>
        <v>0</v>
      </c>
      <c r="DB190" s="142">
        <f>[1]playerSkillEffect!DB190</f>
        <v>0</v>
      </c>
      <c r="DC190" s="142">
        <f>[1]playerSkillEffect!DC190</f>
        <v>0</v>
      </c>
      <c r="DD190" s="142">
        <f>[1]playerSkillEffect!DD190</f>
        <v>0</v>
      </c>
      <c r="DE190" s="142">
        <f>[1]playerSkillEffect!DE190</f>
        <v>0</v>
      </c>
      <c r="DF190" s="142">
        <f>[1]playerSkillEffect!DF190</f>
        <v>0</v>
      </c>
      <c r="DG190" s="142">
        <f>[1]playerSkillEffect!DG190</f>
        <v>0</v>
      </c>
      <c r="DH190" s="142">
        <f>[1]playerSkillEffect!DH190</f>
        <v>0</v>
      </c>
      <c r="DI190" s="142">
        <f>[1]playerSkillEffect!DI190</f>
        <v>45</v>
      </c>
      <c r="DJ190" s="142">
        <f>[1]playerSkillEffect!DJ190</f>
        <v>0</v>
      </c>
      <c r="DK190" s="142" t="str">
        <f>[1]playerSkillEffect!DK190</f>
        <v/>
      </c>
      <c r="DL190" s="142">
        <f>[1]playerSkillEffect!DL190</f>
        <v>0</v>
      </c>
      <c r="DM190" s="142">
        <f>[1]playerSkillEffect!DM190</f>
        <v>0</v>
      </c>
      <c r="DN190" s="142">
        <f>[1]playerSkillEffect!DN190</f>
        <v>0</v>
      </c>
      <c r="DO190" s="142">
        <f>[1]playerSkillEffect!DO190</f>
        <v>0</v>
      </c>
      <c r="DP190" s="142">
        <f>[1]playerSkillEffect!DP190</f>
        <v>0</v>
      </c>
      <c r="DQ190" s="142">
        <f>[1]playerSkillEffect!DQ190</f>
        <v>0</v>
      </c>
      <c r="DR190" s="142">
        <f>[1]playerSkillEffect!DR190</f>
        <v>0</v>
      </c>
      <c r="DS190" s="142">
        <f>[1]playerSkillEffect!DS190</f>
        <v>0</v>
      </c>
      <c r="DT190" s="142">
        <f>[1]playerSkillEffect!DT190</f>
        <v>0</v>
      </c>
      <c r="DU190" s="142">
        <f>[1]playerSkillEffect!DU190</f>
        <v>0</v>
      </c>
      <c r="DV190" s="142">
        <f>[1]playerSkillEffect!DV190</f>
        <v>0</v>
      </c>
      <c r="DW190" s="142">
        <f>[1]playerSkillEffect!DW190</f>
        <v>0</v>
      </c>
      <c r="DX190" s="142">
        <f>[1]playerSkillEffect!DX190</f>
        <v>0</v>
      </c>
      <c r="DY190" s="142">
        <f>[1]playerSkillEffect!DY190</f>
        <v>0</v>
      </c>
      <c r="DZ190" s="142">
        <f>[1]playerSkillEffect!DZ190</f>
        <v>0</v>
      </c>
      <c r="EA190" s="142">
        <f>[1]playerSkillEffect!EA190</f>
        <v>0</v>
      </c>
      <c r="EB190" s="142">
        <f>[1]playerSkillEffect!EB190</f>
        <v>0</v>
      </c>
      <c r="EC190" s="142">
        <f>[1]playerSkillEffect!EC190</f>
        <v>0</v>
      </c>
      <c r="ED190" s="142">
        <f>[1]playerSkillEffect!ED190</f>
        <v>0</v>
      </c>
      <c r="EE190" s="142">
        <f>[1]playerSkillEffect!EE190</f>
        <v>0</v>
      </c>
      <c r="EF190" s="142">
        <f>[1]playerSkillEffect!EF190</f>
        <v>0</v>
      </c>
      <c r="EG190" s="142">
        <f>[1]playerSkillEffect!EG190</f>
        <v>0</v>
      </c>
      <c r="EH190" s="142">
        <f>[1]playerSkillEffect!EH190</f>
        <v>0</v>
      </c>
      <c r="EI190" s="142">
        <f>[1]playerSkillEffect!EI190</f>
        <v>0</v>
      </c>
      <c r="EJ190" s="142">
        <f>[1]playerSkillEffect!EJ190</f>
        <v>0</v>
      </c>
      <c r="EK190" s="142">
        <f>[1]playerSkillEffect!EK190</f>
        <v>0</v>
      </c>
      <c r="EL190" s="142">
        <f>[1]playerSkillEffect!EL190</f>
        <v>0</v>
      </c>
      <c r="EM190" s="142">
        <f>[1]playerSkillEffect!EM190</f>
        <v>0</v>
      </c>
      <c r="EN190" s="142">
        <f>[1]playerSkillEffect!EN190</f>
        <v>0</v>
      </c>
      <c r="EO190" s="142">
        <f>[1]playerSkillEffect!EO190</f>
        <v>0</v>
      </c>
      <c r="EP190" s="142">
        <f>[1]playerSkillEffect!EP190</f>
        <v>0</v>
      </c>
      <c r="EQ190" s="142">
        <f>[1]playerSkillEffect!EQ190</f>
        <v>0</v>
      </c>
      <c r="ER190" s="142">
        <f>[1]playerSkillEffect!ER190</f>
        <v>0</v>
      </c>
      <c r="ES190" s="142">
        <f>[1]playerSkillEffect!ES190</f>
        <v>0</v>
      </c>
      <c r="ET190" s="142">
        <f>[1]playerSkillEffect!ET190</f>
        <v>0</v>
      </c>
      <c r="EU190" s="142">
        <f>[1]playerSkillEffect!EU190</f>
        <v>0</v>
      </c>
      <c r="EV190" s="142">
        <f>[1]playerSkillEffect!EV190</f>
        <v>0</v>
      </c>
      <c r="EW190" s="142">
        <f>[1]playerSkillEffect!EW190</f>
        <v>1</v>
      </c>
      <c r="EX190" s="142">
        <f>[1]playerSkillEffect!EX190</f>
        <v>0</v>
      </c>
      <c r="EY190" s="142" t="str">
        <f>[1]playerSkillEffect!EY190</f>
        <v>[305,306,3051,3052]</v>
      </c>
      <c r="EZ190" s="142">
        <f>[1]playerSkillEffect!EZ190</f>
        <v>101</v>
      </c>
      <c r="FA190" s="142">
        <f>[1]playerSkillEffect!FA190</f>
        <v>0</v>
      </c>
      <c r="FB190" s="142">
        <f>[1]playerSkillEffect!FB190</f>
        <v>0</v>
      </c>
      <c r="FC190" s="142">
        <f>[1]playerSkillEffect!FC190</f>
        <v>0</v>
      </c>
      <c r="FD190" s="142">
        <f>[1]playerSkillEffect!FD190</f>
        <v>0</v>
      </c>
      <c r="FE190" s="142">
        <f>[1]playerSkillEffect!FE190</f>
        <v>0</v>
      </c>
      <c r="FF190" s="142">
        <f>[1]playerSkillEffect!FF190</f>
        <v>0</v>
      </c>
      <c r="FG190" s="142">
        <f>[1]playerSkillEffect!FG190</f>
        <v>0</v>
      </c>
      <c r="FH190" s="142">
        <f>[1]playerSkillEffect!FH190</f>
        <v>1</v>
      </c>
      <c r="FI190" s="142">
        <f>[1]playerSkillEffect!FI190</f>
        <v>25</v>
      </c>
      <c r="FJ190" s="142">
        <f>[1]playerSkillEffect!FJ190</f>
        <v>1</v>
      </c>
      <c r="FK190" s="142">
        <f>[1]playerSkillEffect!FK190</f>
        <v>0</v>
      </c>
      <c r="FL190" s="142" t="str">
        <f>[1]playerSkillEffect!FL190</f>
        <v>[305,306,3051,3052]</v>
      </c>
      <c r="FM190" s="142">
        <f>[1]playerSkillEffect!FM190</f>
        <v>101</v>
      </c>
      <c r="FN190" s="142">
        <f>[1]playerSkillEffect!FN190</f>
        <v>0</v>
      </c>
      <c r="FO190" s="142">
        <f>[1]playerSkillEffect!FO190</f>
        <v>0</v>
      </c>
      <c r="FP190" s="142">
        <f>[1]playerSkillEffect!FP190</f>
        <v>0</v>
      </c>
      <c r="FQ190" s="142">
        <f>[1]playerSkillEffect!FQ190</f>
        <v>0</v>
      </c>
      <c r="FR190" s="142">
        <f>[1]playerSkillEffect!FR190</f>
        <v>0</v>
      </c>
      <c r="FS190" s="142">
        <f>[1]playerSkillEffect!FS190</f>
        <v>0</v>
      </c>
      <c r="FT190" s="142">
        <f>[1]playerSkillEffect!FT190</f>
        <v>0</v>
      </c>
      <c r="FU190" s="142">
        <f>[1]playerSkillEffect!FU190</f>
        <v>0</v>
      </c>
      <c r="FV190" s="142">
        <f>[1]playerSkillEffect!FV190</f>
        <v>1</v>
      </c>
      <c r="FW190" s="142">
        <f>[1]playerSkillEffect!FW190</f>
        <v>25</v>
      </c>
      <c r="FX190" s="142">
        <f>[1]playerSkillEffect!FX190</f>
        <v>2000</v>
      </c>
      <c r="FY190" s="142">
        <f>[1]playerSkillEffect!FY190</f>
        <v>1</v>
      </c>
      <c r="FZ190" s="142">
        <f>[1]playerSkillEffect!FZ190</f>
        <v>0</v>
      </c>
      <c r="GA190" s="142">
        <f>[1]playerSkillEffect!GA190</f>
        <v>0</v>
      </c>
      <c r="GB190" s="142">
        <f>[1]playerSkillEffect!GB190</f>
        <v>0</v>
      </c>
      <c r="GC190" s="142">
        <f>[1]playerSkillEffect!GC190</f>
        <v>0</v>
      </c>
      <c r="GD190" s="142">
        <f>[1]playerSkillEffect!GD190</f>
        <v>0</v>
      </c>
      <c r="GE190" s="142">
        <f>[1]playerSkillEffect!GE190</f>
        <v>0</v>
      </c>
      <c r="GF190" s="142">
        <f>[1]playerSkillEffect!GF190</f>
        <v>0</v>
      </c>
      <c r="GG190" s="142">
        <f>[1]playerSkillEffect!GG190</f>
        <v>0</v>
      </c>
      <c r="GH190" s="142">
        <f>[1]playerSkillEffect!GH190</f>
        <v>0</v>
      </c>
    </row>
    <row r="191" spans="1:190">
      <c r="A191" s="142">
        <f>[1]playerSkillEffect!A191</f>
        <v>9010</v>
      </c>
      <c r="B191" s="142" t="str">
        <f>[1]playerSkillEffect!B191</f>
        <v>霹雳寒冰</v>
      </c>
      <c r="C191" s="142">
        <f>[1]playerSkillEffect!C191</f>
        <v>2</v>
      </c>
      <c r="D191" s="142" t="str">
        <f>[1]playerSkillEffect!D191</f>
        <v/>
      </c>
      <c r="E191" s="142" t="str">
        <f>[1]playerSkillEffect!E191</f>
        <v/>
      </c>
      <c r="F191" s="142">
        <f>[1]playerSkillEffect!F191</f>
        <v>1</v>
      </c>
      <c r="G191" s="142">
        <f>[1]playerSkillEffect!G191</f>
        <v>1</v>
      </c>
      <c r="H191" s="142">
        <f>[1]playerSkillEffect!H191</f>
        <v>1</v>
      </c>
      <c r="I191" s="142" t="str">
        <f>[1]playerSkillEffect!I191</f>
        <v/>
      </c>
      <c r="J191" s="142">
        <f>[1]playerSkillEffect!J191</f>
        <v>0</v>
      </c>
      <c r="K191" s="142" t="str">
        <f>[1]playerSkillEffect!K191</f>
        <v/>
      </c>
      <c r="L191" s="142">
        <f>[1]playerSkillEffect!L191</f>
        <v>2.7E-2</v>
      </c>
      <c r="M191" s="142">
        <f>[1]playerSkillEffect!M191</f>
        <v>1.7999999999999999E-2</v>
      </c>
      <c r="N191" s="142" t="str">
        <f>[1]playerSkillEffect!N191</f>
        <v>PLAYERSKILL_306</v>
      </c>
      <c r="O191" s="142" t="str">
        <f>[1]playerSkillEffect!O191</f>
        <v>PLAYERSKILLDES_306</v>
      </c>
      <c r="P191" s="142" t="str">
        <f>[1]playerSkillEffect!P191</f>
        <v>PLAYERSKILLDES2_306</v>
      </c>
      <c r="Q191" s="142" t="str">
        <f>[1]playerSkillEffect!Q191</f>
        <v>PLAYERSKILLDES3_306</v>
      </c>
      <c r="R191" s="142">
        <f>[1]playerSkillEffect!R191</f>
        <v>0</v>
      </c>
      <c r="S191" s="142" t="str">
        <f>[1]playerSkillEffect!S191</f>
        <v>ps_pilihanbing</v>
      </c>
      <c r="T191" s="142">
        <f>[1]playerSkillEffect!T191</f>
        <v>101</v>
      </c>
      <c r="U191" s="142" t="str">
        <f>[1]playerSkillEffect!U191</f>
        <v/>
      </c>
      <c r="V191" s="142" t="str">
        <f>[1]playerSkillEffect!V191</f>
        <v/>
      </c>
      <c r="W191" s="142" t="str">
        <f>[1]playerSkillEffect!W191</f>
        <v/>
      </c>
      <c r="X191" s="142" t="str">
        <f>[1]playerSkillEffect!X191</f>
        <v/>
      </c>
      <c r="Y191" s="142" t="str">
        <f>[1]playerSkillEffect!Y191</f>
        <v/>
      </c>
      <c r="Z191" s="142" t="str">
        <f>[1]playerSkillEffect!Z191</f>
        <v/>
      </c>
      <c r="AA191" s="142" t="str">
        <f>[1]playerSkillEffect!AA191</f>
        <v/>
      </c>
      <c r="AB191" s="142" t="str">
        <f>[1]playerSkillEffect!AB191</f>
        <v/>
      </c>
      <c r="AC191" s="142">
        <f>[1]playerSkillEffect!AC191</f>
        <v>0</v>
      </c>
      <c r="AD191" s="142" t="str">
        <f>[1]playerSkillEffect!AD191</f>
        <v>pilihanbing1_pilihanbing</v>
      </c>
      <c r="AE191" s="142" t="str">
        <f>[1]playerSkillEffect!AE191</f>
        <v/>
      </c>
      <c r="AF191" s="142" t="str">
        <f>[1]playerSkillEffect!AF191</f>
        <v/>
      </c>
      <c r="AG191" s="142" t="str">
        <f>[1]playerSkillEffect!AG191</f>
        <v>pilihanbing2_pilihanbing</v>
      </c>
      <c r="AH191" s="142">
        <f>[1]playerSkillEffect!AH191</f>
        <v>120</v>
      </c>
      <c r="AI191" s="142" t="str">
        <f>[1]playerSkillEffect!AI191</f>
        <v/>
      </c>
      <c r="AJ191" s="142" t="str">
        <f>[1]playerSkillEffect!AJ191</f>
        <v/>
      </c>
      <c r="AK191" s="142" t="str">
        <f>[1]playerSkillEffect!AK191</f>
        <v/>
      </c>
      <c r="AL191" s="142" t="str">
        <f>[1]playerSkillEffect!AL191</f>
        <v/>
      </c>
      <c r="AM191" s="142">
        <f>[1]playerSkillEffect!AM191</f>
        <v>1</v>
      </c>
      <c r="AN191" s="142" t="str">
        <f>[1]playerSkillEffect!AN191</f>
        <v>[["skill_pilihanbing",1]]</v>
      </c>
      <c r="AO191" s="142">
        <f>[1]playerSkillEffect!AO191</f>
        <v>0</v>
      </c>
      <c r="AP191" s="142">
        <f>[1]playerSkillEffect!AP191</f>
        <v>3</v>
      </c>
      <c r="AQ191" s="142">
        <f>[1]playerSkillEffect!AQ191</f>
        <v>3</v>
      </c>
      <c r="AR191" s="142">
        <f>[1]playerSkillEffect!AR191</f>
        <v>0</v>
      </c>
      <c r="AS191" s="142">
        <f>[1]playerSkillEffect!AS191</f>
        <v>0</v>
      </c>
      <c r="AT191" s="142" t="str">
        <f>[1]playerSkillEffect!AT191</f>
        <v>[0,0]</v>
      </c>
      <c r="AU191" s="142" t="str">
        <f>[1]playerSkillEffect!AU191</f>
        <v>[99000,0]</v>
      </c>
      <c r="AV191" s="142" t="str">
        <f>[1]playerSkillEffect!AV191</f>
        <v>[99,0]</v>
      </c>
      <c r="AW191" s="142">
        <f>[1]playerSkillEffect!AW191</f>
        <v>1</v>
      </c>
      <c r="AX191" s="142">
        <f>[1]playerSkillEffect!AX191</f>
        <v>1</v>
      </c>
      <c r="AY191" s="142">
        <f>[1]playerSkillEffect!AY191</f>
        <v>1</v>
      </c>
      <c r="AZ191" s="142" t="str">
        <f>[1]playerSkillEffect!AZ191</f>
        <v/>
      </c>
      <c r="BA191" s="142">
        <f>[1]playerSkillEffect!BA191</f>
        <v>0</v>
      </c>
      <c r="BB191" s="142">
        <f>[1]playerSkillEffect!BB191</f>
        <v>1</v>
      </c>
      <c r="BC191" s="142">
        <f>[1]playerSkillEffect!BC191</f>
        <v>0</v>
      </c>
      <c r="BD191" s="142" t="str">
        <f>[1]playerSkillEffect!BD191</f>
        <v/>
      </c>
      <c r="BE191" s="142" t="str">
        <f>[1]playerSkillEffect!BE191</f>
        <v/>
      </c>
      <c r="BF191" s="142" t="str">
        <f>[1]playerSkillEffect!BF191</f>
        <v/>
      </c>
      <c r="BG191" s="142" t="str">
        <f>[1]playerSkillEffect!BG191</f>
        <v/>
      </c>
      <c r="BH191" s="142">
        <f>[1]playerSkillEffect!BH191</f>
        <v>100</v>
      </c>
      <c r="BI191" s="142">
        <f>[1]playerSkillEffect!BI191</f>
        <v>0</v>
      </c>
      <c r="BJ191" s="142">
        <f>[1]playerSkillEffect!BJ191</f>
        <v>0</v>
      </c>
      <c r="BK191" s="142">
        <f>[1]playerSkillEffect!BK191</f>
        <v>1</v>
      </c>
      <c r="BL191" s="142">
        <f>[1]playerSkillEffect!BL191</f>
        <v>45</v>
      </c>
      <c r="BM191" s="142">
        <f>[1]playerSkillEffect!BM191</f>
        <v>9</v>
      </c>
      <c r="BN191" s="142">
        <f>[1]playerSkillEffect!BN191</f>
        <v>23</v>
      </c>
      <c r="BO191" s="142">
        <f>[1]playerSkillEffect!BO191</f>
        <v>0</v>
      </c>
      <c r="BP191" s="142" t="str">
        <f>[1]playerSkillEffect!BP191</f>
        <v>[0,0]</v>
      </c>
      <c r="BQ191" s="142">
        <f>[1]playerSkillEffect!BQ191</f>
        <v>2</v>
      </c>
      <c r="BR191" s="142">
        <f>[1]playerSkillEffect!BR191</f>
        <v>0</v>
      </c>
      <c r="BS191" s="142" t="str">
        <f>[1]playerSkillEffect!BS191</f>
        <v/>
      </c>
      <c r="BT191" s="142">
        <f>[1]playerSkillEffect!BT191</f>
        <v>0</v>
      </c>
      <c r="BU191" s="142" t="str">
        <f>[1]playerSkillEffect!BU191</f>
        <v>[1493,810]</v>
      </c>
      <c r="BV191" s="142">
        <f>[1]playerSkillEffect!BV191</f>
        <v>0</v>
      </c>
      <c r="BW191" s="142" t="str">
        <f>[1]playerSkillEffect!BW191</f>
        <v/>
      </c>
      <c r="BX191" s="142">
        <f>[1]playerSkillEffect!BX191</f>
        <v>3</v>
      </c>
      <c r="BY191" s="142" t="str">
        <f>[1]playerSkillEffect!BY191</f>
        <v/>
      </c>
      <c r="BZ191" s="142" t="str">
        <f>[1]playerSkillEffect!BZ191</f>
        <v/>
      </c>
      <c r="CA191" s="142">
        <f>[1]playerSkillEffect!CA191</f>
        <v>0</v>
      </c>
      <c r="CB191" s="142">
        <f>[1]playerSkillEffect!CB191</f>
        <v>0</v>
      </c>
      <c r="CC191" s="142">
        <f>[1]playerSkillEffect!CC191</f>
        <v>0</v>
      </c>
      <c r="CD191" s="142">
        <f>[1]playerSkillEffect!CD191</f>
        <v>0</v>
      </c>
      <c r="CE191" s="142" t="str">
        <f>[1]playerSkillEffect!CE191</f>
        <v/>
      </c>
      <c r="CF191" s="142" t="str">
        <f>[1]playerSkillEffect!CF191</f>
        <v/>
      </c>
      <c r="CG191" s="142" t="str">
        <f>[1]playerSkillEffect!CG191</f>
        <v/>
      </c>
      <c r="CH191" s="142" t="str">
        <f>[1]playerSkillEffect!CH191</f>
        <v/>
      </c>
      <c r="CI191" s="142" t="str">
        <f>[1]playerSkillEffect!CI191</f>
        <v/>
      </c>
      <c r="CJ191" s="142">
        <f>[1]playerSkillEffect!CJ191</f>
        <v>0</v>
      </c>
      <c r="CK191" s="142">
        <f>[1]playerSkillEffect!CK191</f>
        <v>0</v>
      </c>
      <c r="CL191" s="142">
        <f>[1]playerSkillEffect!CL191</f>
        <v>0</v>
      </c>
      <c r="CM191" s="142">
        <f>[1]playerSkillEffect!CM191</f>
        <v>0</v>
      </c>
      <c r="CN191" s="142">
        <f>[1]playerSkillEffect!CN191</f>
        <v>0</v>
      </c>
      <c r="CO191" s="142">
        <f>[1]playerSkillEffect!CO191</f>
        <v>0</v>
      </c>
      <c r="CP191" s="142">
        <f>[1]playerSkillEffect!CP191</f>
        <v>0</v>
      </c>
      <c r="CQ191" s="142">
        <f>[1]playerSkillEffect!CQ191</f>
        <v>0</v>
      </c>
      <c r="CR191" s="142">
        <f>[1]playerSkillEffect!CR191</f>
        <v>0</v>
      </c>
      <c r="CS191" s="142">
        <f>[1]playerSkillEffect!CS191</f>
        <v>0</v>
      </c>
      <c r="CT191" s="142">
        <f>[1]playerSkillEffect!CT191</f>
        <v>0</v>
      </c>
      <c r="CU191" s="142">
        <f>[1]playerSkillEffect!CU191</f>
        <v>0</v>
      </c>
      <c r="CV191" s="142">
        <f>[1]playerSkillEffect!CV191</f>
        <v>0</v>
      </c>
      <c r="CW191" s="142">
        <f>[1]playerSkillEffect!CW191</f>
        <v>3</v>
      </c>
      <c r="CX191" s="142">
        <f>[1]playerSkillEffect!CX191</f>
        <v>3</v>
      </c>
      <c r="CY191" s="142">
        <f>[1]playerSkillEffect!CY191</f>
        <v>3</v>
      </c>
      <c r="CZ191" s="142">
        <f>[1]playerSkillEffect!CZ191</f>
        <v>100</v>
      </c>
      <c r="DA191" s="142" t="str">
        <f>[1]playerSkillEffect!DA191</f>
        <v>[[15,9]]</v>
      </c>
      <c r="DB191" s="142">
        <f>[1]playerSkillEffect!DB191</f>
        <v>1</v>
      </c>
      <c r="DC191" s="142">
        <f>[1]playerSkillEffect!DC191</f>
        <v>0</v>
      </c>
      <c r="DD191" s="142">
        <f>[1]playerSkillEffect!DD191</f>
        <v>0</v>
      </c>
      <c r="DE191" s="142">
        <f>[1]playerSkillEffect!DE191</f>
        <v>0</v>
      </c>
      <c r="DF191" s="142">
        <f>[1]playerSkillEffect!DF191</f>
        <v>0</v>
      </c>
      <c r="DG191" s="142">
        <f>[1]playerSkillEffect!DG191</f>
        <v>0</v>
      </c>
      <c r="DH191" s="142">
        <f>[1]playerSkillEffect!DH191</f>
        <v>1</v>
      </c>
      <c r="DI191" s="142">
        <f>[1]playerSkillEffect!DI191</f>
        <v>45</v>
      </c>
      <c r="DJ191" s="142">
        <f>[1]playerSkillEffect!DJ191</f>
        <v>9</v>
      </c>
      <c r="DK191" s="142">
        <f>[1]playerSkillEffect!DK191</f>
        <v>45</v>
      </c>
      <c r="DL191" s="142">
        <f>[1]playerSkillEffect!DL191</f>
        <v>0</v>
      </c>
      <c r="DM191" s="142" t="str">
        <f>[1]playerSkillEffect!DM191</f>
        <v>[0,0]</v>
      </c>
      <c r="DN191" s="142">
        <f>[1]playerSkillEffect!DN191</f>
        <v>2</v>
      </c>
      <c r="DO191" s="142">
        <f>[1]playerSkillEffect!DO191</f>
        <v>0</v>
      </c>
      <c r="DP191" s="142" t="str">
        <f>[1]playerSkillEffect!DP191</f>
        <v/>
      </c>
      <c r="DQ191" s="142">
        <f>[1]playerSkillEffect!DQ191</f>
        <v>0</v>
      </c>
      <c r="DR191" s="142" t="str">
        <f>[1]playerSkillEffect!DR191</f>
        <v>[747,405]</v>
      </c>
      <c r="DS191" s="142" t="str">
        <f>[1]playerSkillEffect!DS191</f>
        <v/>
      </c>
      <c r="DT191" s="142">
        <f>[1]playerSkillEffect!DT191</f>
        <v>3</v>
      </c>
      <c r="DU191" s="142" t="str">
        <f>[1]playerSkillEffect!DU191</f>
        <v/>
      </c>
      <c r="DV191" s="142" t="str">
        <f>[1]playerSkillEffect!DV191</f>
        <v/>
      </c>
      <c r="DW191" s="142">
        <f>[1]playerSkillEffect!DW191</f>
        <v>0</v>
      </c>
      <c r="DX191" s="142">
        <f>[1]playerSkillEffect!DX191</f>
        <v>0</v>
      </c>
      <c r="DY191" s="142">
        <f>[1]playerSkillEffect!DY191</f>
        <v>0</v>
      </c>
      <c r="DZ191" s="142">
        <f>[1]playerSkillEffect!DZ191</f>
        <v>0</v>
      </c>
      <c r="EA191" s="142">
        <f>[1]playerSkillEffect!EA191</f>
        <v>0</v>
      </c>
      <c r="EB191" s="142">
        <f>[1]playerSkillEffect!EB191</f>
        <v>0</v>
      </c>
      <c r="EC191" s="142">
        <f>[1]playerSkillEffect!EC191</f>
        <v>0</v>
      </c>
      <c r="ED191" s="142">
        <f>[1]playerSkillEffect!ED191</f>
        <v>0</v>
      </c>
      <c r="EE191" s="142">
        <f>[1]playerSkillEffect!EE191</f>
        <v>0</v>
      </c>
      <c r="EF191" s="142">
        <f>[1]playerSkillEffect!EF191</f>
        <v>0</v>
      </c>
      <c r="EG191" s="142">
        <f>[1]playerSkillEffect!EG191</f>
        <v>0</v>
      </c>
      <c r="EH191" s="142">
        <f>[1]playerSkillEffect!EH191</f>
        <v>0</v>
      </c>
      <c r="EI191" s="142">
        <f>[1]playerSkillEffect!EI191</f>
        <v>0</v>
      </c>
      <c r="EJ191" s="142">
        <f>[1]playerSkillEffect!EJ191</f>
        <v>0</v>
      </c>
      <c r="EK191" s="142">
        <f>[1]playerSkillEffect!EK191</f>
        <v>0</v>
      </c>
      <c r="EL191" s="142">
        <f>[1]playerSkillEffect!EL191</f>
        <v>0</v>
      </c>
      <c r="EM191" s="142">
        <f>[1]playerSkillEffect!EM191</f>
        <v>0</v>
      </c>
      <c r="EN191" s="142">
        <f>[1]playerSkillEffect!EN191</f>
        <v>0</v>
      </c>
      <c r="EO191" s="142">
        <f>[1]playerSkillEffect!EO191</f>
        <v>0</v>
      </c>
      <c r="EP191" s="142">
        <f>[1]playerSkillEffect!EP191</f>
        <v>0</v>
      </c>
      <c r="EQ191" s="142">
        <f>[1]playerSkillEffect!EQ191</f>
        <v>0</v>
      </c>
      <c r="ER191" s="142">
        <f>[1]playerSkillEffect!ER191</f>
        <v>0</v>
      </c>
      <c r="ES191" s="142">
        <f>[1]playerSkillEffect!ES191</f>
        <v>0</v>
      </c>
      <c r="ET191" s="142">
        <f>[1]playerSkillEffect!ET191</f>
        <v>0</v>
      </c>
      <c r="EU191" s="142">
        <f>[1]playerSkillEffect!EU191</f>
        <v>0</v>
      </c>
      <c r="EV191" s="142">
        <f>[1]playerSkillEffect!EV191</f>
        <v>0</v>
      </c>
      <c r="EW191" s="142">
        <f>[1]playerSkillEffect!EW191</f>
        <v>1</v>
      </c>
      <c r="EX191" s="142">
        <f>[1]playerSkillEffect!EX191</f>
        <v>315</v>
      </c>
      <c r="EY191" s="142">
        <f>[1]playerSkillEffect!EY191</f>
        <v>0</v>
      </c>
      <c r="EZ191" s="142">
        <f>[1]playerSkillEffect!EZ191</f>
        <v>101</v>
      </c>
      <c r="FA191" s="142">
        <f>[1]playerSkillEffect!FA191</f>
        <v>0</v>
      </c>
      <c r="FB191" s="142">
        <f>[1]playerSkillEffect!FB191</f>
        <v>0</v>
      </c>
      <c r="FC191" s="142">
        <f>[1]playerSkillEffect!FC191</f>
        <v>0</v>
      </c>
      <c r="FD191" s="142">
        <f>[1]playerSkillEffect!FD191</f>
        <v>0</v>
      </c>
      <c r="FE191" s="142">
        <f>[1]playerSkillEffect!FE191</f>
        <v>0</v>
      </c>
      <c r="FF191" s="142">
        <f>[1]playerSkillEffect!FF191</f>
        <v>0</v>
      </c>
      <c r="FG191" s="142">
        <f>[1]playerSkillEffect!FG191</f>
        <v>0</v>
      </c>
      <c r="FH191" s="142">
        <f>[1]playerSkillEffect!FH191</f>
        <v>1</v>
      </c>
      <c r="FI191" s="142">
        <f>[1]playerSkillEffect!FI191</f>
        <v>0</v>
      </c>
      <c r="FJ191" s="142">
        <f>[1]playerSkillEffect!FJ191</f>
        <v>1</v>
      </c>
      <c r="FK191" s="142">
        <f>[1]playerSkillEffect!FK191</f>
        <v>315</v>
      </c>
      <c r="FL191" s="142">
        <f>[1]playerSkillEffect!FL191</f>
        <v>0</v>
      </c>
      <c r="FM191" s="142">
        <f>[1]playerSkillEffect!FM191</f>
        <v>101</v>
      </c>
      <c r="FN191" s="142">
        <f>[1]playerSkillEffect!FN191</f>
        <v>0</v>
      </c>
      <c r="FO191" s="142">
        <f>[1]playerSkillEffect!FO191</f>
        <v>0</v>
      </c>
      <c r="FP191" s="142">
        <f>[1]playerSkillEffect!FP191</f>
        <v>0</v>
      </c>
      <c r="FQ191" s="142">
        <f>[1]playerSkillEffect!FQ191</f>
        <v>0</v>
      </c>
      <c r="FR191" s="142">
        <f>[1]playerSkillEffect!FR191</f>
        <v>0</v>
      </c>
      <c r="FS191" s="142">
        <f>[1]playerSkillEffect!FS191</f>
        <v>0</v>
      </c>
      <c r="FT191" s="142">
        <f>[1]playerSkillEffect!FT191</f>
        <v>0</v>
      </c>
      <c r="FU191" s="142">
        <f>[1]playerSkillEffect!FU191</f>
        <v>0</v>
      </c>
      <c r="FV191" s="142">
        <f>[1]playerSkillEffect!FV191</f>
        <v>1</v>
      </c>
      <c r="FW191" s="142">
        <f>[1]playerSkillEffect!FW191</f>
        <v>0</v>
      </c>
      <c r="FX191" s="142">
        <f>[1]playerSkillEffect!FX191</f>
        <v>2000</v>
      </c>
      <c r="FY191" s="142">
        <f>[1]playerSkillEffect!FY191</f>
        <v>1</v>
      </c>
      <c r="FZ191" s="142">
        <f>[1]playerSkillEffect!FZ191</f>
        <v>0</v>
      </c>
      <c r="GA191" s="142">
        <f>[1]playerSkillEffect!GA191</f>
        <v>0</v>
      </c>
      <c r="GB191" s="142">
        <f>[1]playerSkillEffect!GB191</f>
        <v>0</v>
      </c>
      <c r="GC191" s="142">
        <f>[1]playerSkillEffect!GC191</f>
        <v>0</v>
      </c>
      <c r="GD191" s="142">
        <f>[1]playerSkillEffect!GD191</f>
        <v>0</v>
      </c>
      <c r="GE191" s="142">
        <f>[1]playerSkillEffect!GE191</f>
        <v>0</v>
      </c>
      <c r="GF191" s="142">
        <f>[1]playerSkillEffect!GF191</f>
        <v>0</v>
      </c>
      <c r="GG191" s="142">
        <f>[1]playerSkillEffect!GG191</f>
        <v>0</v>
      </c>
      <c r="GH191" s="142">
        <f>[1]playerSkillEffect!GH191</f>
        <v>0</v>
      </c>
    </row>
    <row r="192" spans="1:190">
      <c r="A192" s="142">
        <f>[1]playerSkillEffect!A192</f>
        <v>9011</v>
      </c>
      <c r="B192" s="142" t="str">
        <f>[1]playerSkillEffect!B192</f>
        <v>寒冰魔墙</v>
      </c>
      <c r="C192" s="142">
        <f>[1]playerSkillEffect!C192</f>
        <v>2</v>
      </c>
      <c r="D192" s="142" t="str">
        <f>[1]playerSkillEffect!D192</f>
        <v/>
      </c>
      <c r="E192" s="142" t="str">
        <f>[1]playerSkillEffect!E192</f>
        <v/>
      </c>
      <c r="F192" s="142">
        <f>[1]playerSkillEffect!F192</f>
        <v>1</v>
      </c>
      <c r="G192" s="142">
        <f>[1]playerSkillEffect!G192</f>
        <v>2</v>
      </c>
      <c r="H192" s="142">
        <f>[1]playerSkillEffect!H192</f>
        <v>2</v>
      </c>
      <c r="I192" s="142" t="str">
        <f>[1]playerSkillEffect!I192</f>
        <v/>
      </c>
      <c r="J192" s="142">
        <f>[1]playerSkillEffect!J192</f>
        <v>0</v>
      </c>
      <c r="K192" s="142" t="str">
        <f>[1]playerSkillEffect!K192</f>
        <v/>
      </c>
      <c r="L192" s="142">
        <f>[1]playerSkillEffect!L192</f>
        <v>2.7E-2</v>
      </c>
      <c r="M192" s="142">
        <f>[1]playerSkillEffect!M192</f>
        <v>1.7999999999999999E-2</v>
      </c>
      <c r="N192" s="142" t="str">
        <f>[1]playerSkillEffect!N192</f>
        <v>PLAYERSKILL_303</v>
      </c>
      <c r="O192" s="142" t="str">
        <f>[1]playerSkillEffect!O192</f>
        <v>PLAYERSKILLDES_303</v>
      </c>
      <c r="P192" s="142" t="str">
        <f>[1]playerSkillEffect!P192</f>
        <v>PLAYERSKILLDES2_303</v>
      </c>
      <c r="Q192" s="142" t="str">
        <f>[1]playerSkillEffect!Q192</f>
        <v>PLAYERSKILLDES3_303</v>
      </c>
      <c r="R192" s="142">
        <f>[1]playerSkillEffect!R192</f>
        <v>0</v>
      </c>
      <c r="S192" s="142" t="str">
        <f>[1]playerSkillEffect!S192</f>
        <v>ps_hanbingmoqiang</v>
      </c>
      <c r="T192" s="142">
        <f>[1]playerSkillEffect!T192</f>
        <v>101</v>
      </c>
      <c r="U192" s="142" t="str">
        <f>[1]playerSkillEffect!U192</f>
        <v/>
      </c>
      <c r="V192" s="142" t="str">
        <f>[1]playerSkillEffect!V192</f>
        <v/>
      </c>
      <c r="W192" s="142" t="str">
        <f>[1]playerSkillEffect!W192</f>
        <v/>
      </c>
      <c r="X192" s="142" t="str">
        <f>[1]playerSkillEffect!X192</f>
        <v/>
      </c>
      <c r="Y192" s="142" t="str">
        <f>[1]playerSkillEffect!Y192</f>
        <v/>
      </c>
      <c r="Z192" s="142" t="str">
        <f>[1]playerSkillEffect!Z192</f>
        <v/>
      </c>
      <c r="AA192" s="142" t="str">
        <f>[1]playerSkillEffect!AA192</f>
        <v/>
      </c>
      <c r="AB192" s="142" t="str">
        <f>[1]playerSkillEffect!AB192</f>
        <v/>
      </c>
      <c r="AC192" s="142">
        <f>[1]playerSkillEffect!AC192</f>
        <v>0</v>
      </c>
      <c r="AD192" s="142" t="str">
        <f>[1]playerSkillEffect!AD192</f>
        <v/>
      </c>
      <c r="AE192" s="142" t="str">
        <f>[1]playerSkillEffect!AE192</f>
        <v/>
      </c>
      <c r="AF192" s="142" t="str">
        <f>[1]playerSkillEffect!AF192</f>
        <v/>
      </c>
      <c r="AG192" s="142" t="str">
        <f>[1]playerSkillEffect!AG192</f>
        <v/>
      </c>
      <c r="AH192" s="142">
        <f>[1]playerSkillEffect!AH192</f>
        <v>120</v>
      </c>
      <c r="AI192" s="142" t="str">
        <f>[1]playerSkillEffect!AI192</f>
        <v/>
      </c>
      <c r="AJ192" s="142" t="str">
        <f>[1]playerSkillEffect!AJ192</f>
        <v/>
      </c>
      <c r="AK192" s="142" t="str">
        <f>[1]playerSkillEffect!AK192</f>
        <v/>
      </c>
      <c r="AL192" s="142" t="str">
        <f>[1]playerSkillEffect!AL192</f>
        <v/>
      </c>
      <c r="AM192" s="142">
        <f>[1]playerSkillEffect!AM192</f>
        <v>1</v>
      </c>
      <c r="AN192" s="142" t="str">
        <f>[1]playerSkillEffect!AN192</f>
        <v>[["skill_hanbingmoqiang",1]]</v>
      </c>
      <c r="AO192" s="142">
        <f>[1]playerSkillEffect!AO192</f>
        <v>0</v>
      </c>
      <c r="AP192" s="142">
        <f>[1]playerSkillEffect!AP192</f>
        <v>3</v>
      </c>
      <c r="AQ192" s="142">
        <f>[1]playerSkillEffect!AQ192</f>
        <v>3</v>
      </c>
      <c r="AR192" s="142">
        <f>[1]playerSkillEffect!AR192</f>
        <v>0</v>
      </c>
      <c r="AS192" s="142">
        <f>[1]playerSkillEffect!AS192</f>
        <v>0</v>
      </c>
      <c r="AT192" s="142" t="str">
        <f>[1]playerSkillEffect!AT192</f>
        <v>[0,0]</v>
      </c>
      <c r="AU192" s="142" t="str">
        <f>[1]playerSkillEffect!AU192</f>
        <v>[99000,0]</v>
      </c>
      <c r="AV192" s="142" t="str">
        <f>[1]playerSkillEffect!AV192</f>
        <v>[99,0]</v>
      </c>
      <c r="AW192" s="142">
        <f>[1]playerSkillEffect!AW192</f>
        <v>1</v>
      </c>
      <c r="AX192" s="142">
        <f>[1]playerSkillEffect!AX192</f>
        <v>2</v>
      </c>
      <c r="AY192" s="142">
        <f>[1]playerSkillEffect!AY192</f>
        <v>1</v>
      </c>
      <c r="AZ192" s="142" t="str">
        <f>[1]playerSkillEffect!AZ192</f>
        <v>[30,6,0]</v>
      </c>
      <c r="BA192" s="142">
        <f>[1]playerSkillEffect!BA192</f>
        <v>2</v>
      </c>
      <c r="BB192" s="142">
        <f>[1]playerSkillEffect!BB192</f>
        <v>1</v>
      </c>
      <c r="BC192" s="142">
        <f>[1]playerSkillEffect!BC192</f>
        <v>0</v>
      </c>
      <c r="BD192" s="142" t="str">
        <f>[1]playerSkillEffect!BD192</f>
        <v/>
      </c>
      <c r="BE192" s="142">
        <f>[1]playerSkillEffect!BE192</f>
        <v>10303</v>
      </c>
      <c r="BF192" s="142" t="str">
        <f>[1]playerSkillEffect!BF192</f>
        <v/>
      </c>
      <c r="BG192" s="142" t="str">
        <f>[1]playerSkillEffect!BG192</f>
        <v/>
      </c>
      <c r="BH192" s="142">
        <f>[1]playerSkillEffect!BH192</f>
        <v>100</v>
      </c>
      <c r="BI192" s="142">
        <f>[1]playerSkillEffect!BI192</f>
        <v>0</v>
      </c>
      <c r="BJ192" s="142">
        <f>[1]playerSkillEffect!BJ192</f>
        <v>0</v>
      </c>
      <c r="BK192" s="142">
        <f>[1]playerSkillEffect!BK192</f>
        <v>0</v>
      </c>
      <c r="BL192" s="142">
        <f>[1]playerSkillEffect!BL192</f>
        <v>45</v>
      </c>
      <c r="BM192" s="142">
        <f>[1]playerSkillEffect!BM192</f>
        <v>0</v>
      </c>
      <c r="BN192" s="142" t="str">
        <f>[1]playerSkillEffect!BN192</f>
        <v/>
      </c>
      <c r="BO192" s="142">
        <f>[1]playerSkillEffect!BO192</f>
        <v>0</v>
      </c>
      <c r="BP192" s="142">
        <f>[1]playerSkillEffect!BP192</f>
        <v>0</v>
      </c>
      <c r="BQ192" s="142">
        <f>[1]playerSkillEffect!BQ192</f>
        <v>0</v>
      </c>
      <c r="BR192" s="142">
        <f>[1]playerSkillEffect!BR192</f>
        <v>0</v>
      </c>
      <c r="BS192" s="142" t="str">
        <f>[1]playerSkillEffect!BS192</f>
        <v/>
      </c>
      <c r="BT192" s="142">
        <f>[1]playerSkillEffect!BT192</f>
        <v>0</v>
      </c>
      <c r="BU192" s="142" t="str">
        <f>[1]playerSkillEffect!BU192</f>
        <v/>
      </c>
      <c r="BV192" s="142">
        <f>[1]playerSkillEffect!BV192</f>
        <v>0</v>
      </c>
      <c r="BW192" s="142" t="str">
        <f>[1]playerSkillEffect!BW192</f>
        <v/>
      </c>
      <c r="BX192" s="142">
        <f>[1]playerSkillEffect!BX192</f>
        <v>3</v>
      </c>
      <c r="BY192" s="142" t="str">
        <f>[1]playerSkillEffect!BY192</f>
        <v/>
      </c>
      <c r="BZ192" s="142" t="str">
        <f>[1]playerSkillEffect!BZ192</f>
        <v/>
      </c>
      <c r="CA192" s="142" t="str">
        <f>[1]playerSkillEffect!CA192</f>
        <v/>
      </c>
      <c r="CB192" s="142" t="str">
        <f>[1]playerSkillEffect!CB192</f>
        <v/>
      </c>
      <c r="CC192" s="142">
        <f>[1]playerSkillEffect!CC192</f>
        <v>0</v>
      </c>
      <c r="CD192" s="142">
        <f>[1]playerSkillEffect!CD192</f>
        <v>0</v>
      </c>
      <c r="CE192" s="142" t="str">
        <f>[1]playerSkillEffect!CE192</f>
        <v/>
      </c>
      <c r="CF192" s="142" t="str">
        <f>[1]playerSkillEffect!CF192</f>
        <v/>
      </c>
      <c r="CG192" s="142" t="str">
        <f>[1]playerSkillEffect!CG192</f>
        <v/>
      </c>
      <c r="CH192" s="142" t="str">
        <f>[1]playerSkillEffect!CH192</f>
        <v/>
      </c>
      <c r="CI192" s="142" t="str">
        <f>[1]playerSkillEffect!CI192</f>
        <v/>
      </c>
      <c r="CJ192" s="142">
        <f>[1]playerSkillEffect!CJ192</f>
        <v>0</v>
      </c>
      <c r="CK192" s="142">
        <f>[1]playerSkillEffect!CK192</f>
        <v>0</v>
      </c>
      <c r="CL192" s="142">
        <f>[1]playerSkillEffect!CL192</f>
        <v>0</v>
      </c>
      <c r="CM192" s="142">
        <f>[1]playerSkillEffect!CM192</f>
        <v>0</v>
      </c>
      <c r="CN192" s="142">
        <f>[1]playerSkillEffect!CN192</f>
        <v>0</v>
      </c>
      <c r="CO192" s="142">
        <f>[1]playerSkillEffect!CO192</f>
        <v>0</v>
      </c>
      <c r="CP192" s="142">
        <f>[1]playerSkillEffect!CP192</f>
        <v>0</v>
      </c>
      <c r="CQ192" s="142">
        <f>[1]playerSkillEffect!CQ192</f>
        <v>0</v>
      </c>
      <c r="CR192" s="142">
        <f>[1]playerSkillEffect!CR192</f>
        <v>0</v>
      </c>
      <c r="CS192" s="142">
        <f>[1]playerSkillEffect!CS192</f>
        <v>0</v>
      </c>
      <c r="CT192" s="142">
        <f>[1]playerSkillEffect!CT192</f>
        <v>0</v>
      </c>
      <c r="CU192" s="142">
        <f>[1]playerSkillEffect!CU192</f>
        <v>0</v>
      </c>
      <c r="CV192" s="142">
        <f>[1]playerSkillEffect!CV192</f>
        <v>0</v>
      </c>
      <c r="CW192" s="142">
        <f>[1]playerSkillEffect!CW192</f>
        <v>0</v>
      </c>
      <c r="CX192" s="142">
        <f>[1]playerSkillEffect!CX192</f>
        <v>0</v>
      </c>
      <c r="CY192" s="142">
        <f>[1]playerSkillEffect!CY192</f>
        <v>0</v>
      </c>
      <c r="CZ192" s="142">
        <f>[1]playerSkillEffect!CZ192</f>
        <v>0</v>
      </c>
      <c r="DA192" s="142">
        <f>[1]playerSkillEffect!DA192</f>
        <v>0</v>
      </c>
      <c r="DB192" s="142">
        <f>[1]playerSkillEffect!DB192</f>
        <v>0</v>
      </c>
      <c r="DC192" s="142">
        <f>[1]playerSkillEffect!DC192</f>
        <v>0</v>
      </c>
      <c r="DD192" s="142">
        <f>[1]playerSkillEffect!DD192</f>
        <v>0</v>
      </c>
      <c r="DE192" s="142">
        <f>[1]playerSkillEffect!DE192</f>
        <v>0</v>
      </c>
      <c r="DF192" s="142">
        <f>[1]playerSkillEffect!DF192</f>
        <v>0</v>
      </c>
      <c r="DG192" s="142">
        <f>[1]playerSkillEffect!DG192</f>
        <v>0</v>
      </c>
      <c r="DH192" s="142">
        <f>[1]playerSkillEffect!DH192</f>
        <v>0</v>
      </c>
      <c r="DI192" s="142">
        <f>[1]playerSkillEffect!DI192</f>
        <v>45</v>
      </c>
      <c r="DJ192" s="142">
        <f>[1]playerSkillEffect!DJ192</f>
        <v>0</v>
      </c>
      <c r="DK192" s="142" t="str">
        <f>[1]playerSkillEffect!DK192</f>
        <v/>
      </c>
      <c r="DL192" s="142">
        <f>[1]playerSkillEffect!DL192</f>
        <v>0</v>
      </c>
      <c r="DM192" s="142">
        <f>[1]playerSkillEffect!DM192</f>
        <v>0</v>
      </c>
      <c r="DN192" s="142">
        <f>[1]playerSkillEffect!DN192</f>
        <v>0</v>
      </c>
      <c r="DO192" s="142">
        <f>[1]playerSkillEffect!DO192</f>
        <v>0</v>
      </c>
      <c r="DP192" s="142">
        <f>[1]playerSkillEffect!DP192</f>
        <v>0</v>
      </c>
      <c r="DQ192" s="142">
        <f>[1]playerSkillEffect!DQ192</f>
        <v>0</v>
      </c>
      <c r="DR192" s="142">
        <f>[1]playerSkillEffect!DR192</f>
        <v>0</v>
      </c>
      <c r="DS192" s="142">
        <f>[1]playerSkillEffect!DS192</f>
        <v>0</v>
      </c>
      <c r="DT192" s="142">
        <f>[1]playerSkillEffect!DT192</f>
        <v>0</v>
      </c>
      <c r="DU192" s="142">
        <f>[1]playerSkillEffect!DU192</f>
        <v>0</v>
      </c>
      <c r="DV192" s="142">
        <f>[1]playerSkillEffect!DV192</f>
        <v>0</v>
      </c>
      <c r="DW192" s="142">
        <f>[1]playerSkillEffect!DW192</f>
        <v>0</v>
      </c>
      <c r="DX192" s="142">
        <f>[1]playerSkillEffect!DX192</f>
        <v>0</v>
      </c>
      <c r="DY192" s="142">
        <f>[1]playerSkillEffect!DY192</f>
        <v>0</v>
      </c>
      <c r="DZ192" s="142">
        <f>[1]playerSkillEffect!DZ192</f>
        <v>0</v>
      </c>
      <c r="EA192" s="142">
        <f>[1]playerSkillEffect!EA192</f>
        <v>0</v>
      </c>
      <c r="EB192" s="142">
        <f>[1]playerSkillEffect!EB192</f>
        <v>0</v>
      </c>
      <c r="EC192" s="142">
        <f>[1]playerSkillEffect!EC192</f>
        <v>0</v>
      </c>
      <c r="ED192" s="142">
        <f>[1]playerSkillEffect!ED192</f>
        <v>0</v>
      </c>
      <c r="EE192" s="142">
        <f>[1]playerSkillEffect!EE192</f>
        <v>0</v>
      </c>
      <c r="EF192" s="142">
        <f>[1]playerSkillEffect!EF192</f>
        <v>0</v>
      </c>
      <c r="EG192" s="142">
        <f>[1]playerSkillEffect!EG192</f>
        <v>0</v>
      </c>
      <c r="EH192" s="142">
        <f>[1]playerSkillEffect!EH192</f>
        <v>0</v>
      </c>
      <c r="EI192" s="142">
        <f>[1]playerSkillEffect!EI192</f>
        <v>0</v>
      </c>
      <c r="EJ192" s="142">
        <f>[1]playerSkillEffect!EJ192</f>
        <v>0</v>
      </c>
      <c r="EK192" s="142">
        <f>[1]playerSkillEffect!EK192</f>
        <v>0</v>
      </c>
      <c r="EL192" s="142">
        <f>[1]playerSkillEffect!EL192</f>
        <v>0</v>
      </c>
      <c r="EM192" s="142">
        <f>[1]playerSkillEffect!EM192</f>
        <v>0</v>
      </c>
      <c r="EN192" s="142">
        <f>[1]playerSkillEffect!EN192</f>
        <v>0</v>
      </c>
      <c r="EO192" s="142">
        <f>[1]playerSkillEffect!EO192</f>
        <v>0</v>
      </c>
      <c r="EP192" s="142">
        <f>[1]playerSkillEffect!EP192</f>
        <v>0</v>
      </c>
      <c r="EQ192" s="142">
        <f>[1]playerSkillEffect!EQ192</f>
        <v>0</v>
      </c>
      <c r="ER192" s="142">
        <f>[1]playerSkillEffect!ER192</f>
        <v>0</v>
      </c>
      <c r="ES192" s="142">
        <f>[1]playerSkillEffect!ES192</f>
        <v>0</v>
      </c>
      <c r="ET192" s="142">
        <f>[1]playerSkillEffect!ET192</f>
        <v>0</v>
      </c>
      <c r="EU192" s="142">
        <f>[1]playerSkillEffect!EU192</f>
        <v>0</v>
      </c>
      <c r="EV192" s="142">
        <f>[1]playerSkillEffect!EV192</f>
        <v>0</v>
      </c>
      <c r="EW192" s="142">
        <f>[1]playerSkillEffect!EW192</f>
        <v>1</v>
      </c>
      <c r="EX192" s="142">
        <f>[1]playerSkillEffect!EX192</f>
        <v>0</v>
      </c>
      <c r="EY192" s="142">
        <f>[1]playerSkillEffect!EY192</f>
        <v>0</v>
      </c>
      <c r="EZ192" s="142">
        <f>[1]playerSkillEffect!EZ192</f>
        <v>101</v>
      </c>
      <c r="FA192" s="142">
        <f>[1]playerSkillEffect!FA192</f>
        <v>0</v>
      </c>
      <c r="FB192" s="142">
        <f>[1]playerSkillEffect!FB192</f>
        <v>0</v>
      </c>
      <c r="FC192" s="142">
        <f>[1]playerSkillEffect!FC192</f>
        <v>0</v>
      </c>
      <c r="FD192" s="142">
        <f>[1]playerSkillEffect!FD192</f>
        <v>0</v>
      </c>
      <c r="FE192" s="142">
        <f>[1]playerSkillEffect!FE192</f>
        <v>0</v>
      </c>
      <c r="FF192" s="142">
        <f>[1]playerSkillEffect!FF192</f>
        <v>0</v>
      </c>
      <c r="FG192" s="142">
        <f>[1]playerSkillEffect!FG192</f>
        <v>0</v>
      </c>
      <c r="FH192" s="142">
        <f>[1]playerSkillEffect!FH192</f>
        <v>1</v>
      </c>
      <c r="FI192" s="142">
        <f>[1]playerSkillEffect!FI192</f>
        <v>25</v>
      </c>
      <c r="FJ192" s="142">
        <f>[1]playerSkillEffect!FJ192</f>
        <v>1</v>
      </c>
      <c r="FK192" s="142">
        <f>[1]playerSkillEffect!FK192</f>
        <v>0</v>
      </c>
      <c r="FL192" s="142">
        <f>[1]playerSkillEffect!FL192</f>
        <v>0</v>
      </c>
      <c r="FM192" s="142">
        <f>[1]playerSkillEffect!FM192</f>
        <v>101</v>
      </c>
      <c r="FN192" s="142">
        <f>[1]playerSkillEffect!FN192</f>
        <v>0</v>
      </c>
      <c r="FO192" s="142">
        <f>[1]playerSkillEffect!FO192</f>
        <v>0</v>
      </c>
      <c r="FP192" s="142">
        <f>[1]playerSkillEffect!FP192</f>
        <v>0</v>
      </c>
      <c r="FQ192" s="142">
        <f>[1]playerSkillEffect!FQ192</f>
        <v>0</v>
      </c>
      <c r="FR192" s="142">
        <f>[1]playerSkillEffect!FR192</f>
        <v>0</v>
      </c>
      <c r="FS192" s="142">
        <f>[1]playerSkillEffect!FS192</f>
        <v>0</v>
      </c>
      <c r="FT192" s="142">
        <f>[1]playerSkillEffect!FT192</f>
        <v>0</v>
      </c>
      <c r="FU192" s="142">
        <f>[1]playerSkillEffect!FU192</f>
        <v>0</v>
      </c>
      <c r="FV192" s="142">
        <f>[1]playerSkillEffect!FV192</f>
        <v>1</v>
      </c>
      <c r="FW192" s="142">
        <f>[1]playerSkillEffect!FW192</f>
        <v>25</v>
      </c>
      <c r="FX192" s="142">
        <f>[1]playerSkillEffect!FX192</f>
        <v>2000</v>
      </c>
      <c r="FY192" s="142">
        <f>[1]playerSkillEffect!FY192</f>
        <v>1</v>
      </c>
      <c r="FZ192" s="142">
        <f>[1]playerSkillEffect!FZ192</f>
        <v>0</v>
      </c>
      <c r="GA192" s="142">
        <f>[1]playerSkillEffect!GA192</f>
        <v>0</v>
      </c>
      <c r="GB192" s="142">
        <f>[1]playerSkillEffect!GB192</f>
        <v>0</v>
      </c>
      <c r="GC192" s="142">
        <f>[1]playerSkillEffect!GC192</f>
        <v>0</v>
      </c>
      <c r="GD192" s="142">
        <f>[1]playerSkillEffect!GD192</f>
        <v>0</v>
      </c>
      <c r="GE192" s="142">
        <f>[1]playerSkillEffect!GE192</f>
        <v>0</v>
      </c>
      <c r="GF192" s="142">
        <f>[1]playerSkillEffect!GF192</f>
        <v>0</v>
      </c>
      <c r="GG192" s="142">
        <f>[1]playerSkillEffect!GG192</f>
        <v>0</v>
      </c>
      <c r="GH192" s="142">
        <f>[1]playerSkillEffect!GH192</f>
        <v>0</v>
      </c>
    </row>
    <row r="193" spans="1:190">
      <c r="A193" s="142">
        <f>[1]playerSkillEffect!A193</f>
        <v>9012</v>
      </c>
      <c r="B193" s="142" t="str">
        <f>[1]playerSkillEffect!B193</f>
        <v>寒冰魔环</v>
      </c>
      <c r="C193" s="142">
        <f>[1]playerSkillEffect!C193</f>
        <v>2</v>
      </c>
      <c r="D193" s="142">
        <f>[1]playerSkillEffect!D193</f>
        <v>1</v>
      </c>
      <c r="E193" s="142">
        <f>[1]playerSkillEffect!E193</f>
        <v>1</v>
      </c>
      <c r="F193" s="142">
        <f>[1]playerSkillEffect!F193</f>
        <v>1</v>
      </c>
      <c r="G193" s="142">
        <f>[1]playerSkillEffect!G193</f>
        <v>1</v>
      </c>
      <c r="H193" s="142">
        <f>[1]playerSkillEffect!H193</f>
        <v>1</v>
      </c>
      <c r="I193" s="142" t="str">
        <f>[1]playerSkillEffect!I193</f>
        <v/>
      </c>
      <c r="J193" s="142">
        <f>[1]playerSkillEffect!J193</f>
        <v>0</v>
      </c>
      <c r="K193" s="142" t="str">
        <f>[1]playerSkillEffect!K193</f>
        <v/>
      </c>
      <c r="L193" s="142">
        <f>[1]playerSkillEffect!L193</f>
        <v>3.5999999999999997E-2</v>
      </c>
      <c r="M193" s="142">
        <f>[1]playerSkillEffect!M193</f>
        <v>2.7E-2</v>
      </c>
      <c r="N193" s="142" t="str">
        <f>[1]playerSkillEffect!N193</f>
        <v>PLAYERSKILL_305</v>
      </c>
      <c r="O193" s="142" t="str">
        <f>[1]playerSkillEffect!O193</f>
        <v>PLAYERSKILLDES_305</v>
      </c>
      <c r="P193" s="142" t="str">
        <f>[1]playerSkillEffect!P193</f>
        <v>PLAYERSKILLDES2_305</v>
      </c>
      <c r="Q193" s="142" t="str">
        <f>[1]playerSkillEffect!Q193</f>
        <v>PLAYERSKILLDES3_305</v>
      </c>
      <c r="R193" s="142">
        <f>[1]playerSkillEffect!R193</f>
        <v>0</v>
      </c>
      <c r="S193" s="142" t="str">
        <f>[1]playerSkillEffect!S193</f>
        <v>ps_hanbingmohuan</v>
      </c>
      <c r="T193" s="142">
        <f>[1]playerSkillEffect!T193</f>
        <v>101</v>
      </c>
      <c r="U193" s="142" t="str">
        <f>[1]playerSkillEffect!U193</f>
        <v/>
      </c>
      <c r="V193" s="142" t="str">
        <f>[1]playerSkillEffect!V193</f>
        <v/>
      </c>
      <c r="W193" s="142" t="str">
        <f>[1]playerSkillEffect!W193</f>
        <v/>
      </c>
      <c r="X193" s="142" t="str">
        <f>[1]playerSkillEffect!X193</f>
        <v/>
      </c>
      <c r="Y193" s="142" t="str">
        <f>[1]playerSkillEffect!Y193</f>
        <v/>
      </c>
      <c r="Z193" s="142" t="str">
        <f>[1]playerSkillEffect!Z193</f>
        <v/>
      </c>
      <c r="AA193" s="142" t="str">
        <f>[1]playerSkillEffect!AA193</f>
        <v/>
      </c>
      <c r="AB193" s="142" t="str">
        <f>[1]playerSkillEffect!AB193</f>
        <v/>
      </c>
      <c r="AC193" s="142">
        <f>[1]playerSkillEffect!AC193</f>
        <v>0</v>
      </c>
      <c r="AD193" s="142" t="str">
        <f>[1]playerSkillEffect!AD193</f>
        <v>hanbingmohuan1_hanbingmohuan</v>
      </c>
      <c r="AE193" s="142" t="str">
        <f>[1]playerSkillEffect!AE193</f>
        <v/>
      </c>
      <c r="AF193" s="142" t="str">
        <f>[1]playerSkillEffect!AF193</f>
        <v>hanbingmohuan2_hanbingmohuan</v>
      </c>
      <c r="AG193" s="142" t="str">
        <f>[1]playerSkillEffect!AG193</f>
        <v/>
      </c>
      <c r="AH193" s="142">
        <f>[1]playerSkillEffect!AH193</f>
        <v>120</v>
      </c>
      <c r="AI193" s="142" t="str">
        <f>[1]playerSkillEffect!AI193</f>
        <v/>
      </c>
      <c r="AJ193" s="142" t="str">
        <f>[1]playerSkillEffect!AJ193</f>
        <v/>
      </c>
      <c r="AK193" s="142" t="str">
        <f>[1]playerSkillEffect!AK193</f>
        <v/>
      </c>
      <c r="AL193" s="142" t="str">
        <f>[1]playerSkillEffect!AL193</f>
        <v/>
      </c>
      <c r="AM193" s="142">
        <f>[1]playerSkillEffect!AM193</f>
        <v>1</v>
      </c>
      <c r="AN193" s="142" t="str">
        <f>[1]playerSkillEffect!AN193</f>
        <v>[["skill_hanbingmohuan",14]]</v>
      </c>
      <c r="AO193" s="142">
        <f>[1]playerSkillEffect!AO193</f>
        <v>0</v>
      </c>
      <c r="AP193" s="142">
        <f>[1]playerSkillEffect!AP193</f>
        <v>3</v>
      </c>
      <c r="AQ193" s="142">
        <f>[1]playerSkillEffect!AQ193</f>
        <v>3</v>
      </c>
      <c r="AR193" s="142">
        <f>[1]playerSkillEffect!AR193</f>
        <v>0</v>
      </c>
      <c r="AS193" s="142">
        <f>[1]playerSkillEffect!AS193</f>
        <v>0</v>
      </c>
      <c r="AT193" s="142" t="str">
        <f>[1]playerSkillEffect!AT193</f>
        <v>[0,0]</v>
      </c>
      <c r="AU193" s="142" t="str">
        <f>[1]playerSkillEffect!AU193</f>
        <v>[99000,0]</v>
      </c>
      <c r="AV193" s="142" t="str">
        <f>[1]playerSkillEffect!AV193</f>
        <v>[99,0]</v>
      </c>
      <c r="AW193" s="142">
        <f>[1]playerSkillEffect!AW193</f>
        <v>1</v>
      </c>
      <c r="AX193" s="142">
        <f>[1]playerSkillEffect!AX193</f>
        <v>1</v>
      </c>
      <c r="AY193" s="142">
        <f>[1]playerSkillEffect!AY193</f>
        <v>1</v>
      </c>
      <c r="AZ193" s="142" t="str">
        <f>[1]playerSkillEffect!AZ193</f>
        <v/>
      </c>
      <c r="BA193" s="142">
        <f>[1]playerSkillEffect!BA193</f>
        <v>0</v>
      </c>
      <c r="BB193" s="142">
        <f>[1]playerSkillEffect!BB193</f>
        <v>1</v>
      </c>
      <c r="BC193" s="142">
        <f>[1]playerSkillEffect!BC193</f>
        <v>0</v>
      </c>
      <c r="BD193" s="142" t="str">
        <f>[1]playerSkillEffect!BD193</f>
        <v/>
      </c>
      <c r="BE193" s="142" t="str">
        <f>[1]playerSkillEffect!BE193</f>
        <v/>
      </c>
      <c r="BF193" s="142" t="str">
        <f>[1]playerSkillEffect!BF193</f>
        <v/>
      </c>
      <c r="BG193" s="142" t="str">
        <f>[1]playerSkillEffect!BG193</f>
        <v/>
      </c>
      <c r="BH193" s="142">
        <f>[1]playerSkillEffect!BH193</f>
        <v>100</v>
      </c>
      <c r="BI193" s="142">
        <f>[1]playerSkillEffect!BI193</f>
        <v>0</v>
      </c>
      <c r="BJ193" s="142">
        <f>[1]playerSkillEffect!BJ193</f>
        <v>0</v>
      </c>
      <c r="BK193" s="142">
        <f>[1]playerSkillEffect!BK193</f>
        <v>1</v>
      </c>
      <c r="BL193" s="142">
        <f>[1]playerSkillEffect!BL193</f>
        <v>60</v>
      </c>
      <c r="BM193" s="142">
        <f>[1]playerSkillEffect!BM193</f>
        <v>9</v>
      </c>
      <c r="BN193" s="142">
        <f>[1]playerSkillEffect!BN193</f>
        <v>27</v>
      </c>
      <c r="BO193" s="142">
        <f>[1]playerSkillEffect!BO193</f>
        <v>0</v>
      </c>
      <c r="BP193" s="142" t="str">
        <f>[1]playerSkillEffect!BP193</f>
        <v>[0,0]</v>
      </c>
      <c r="BQ193" s="142">
        <f>[1]playerSkillEffect!BQ193</f>
        <v>2</v>
      </c>
      <c r="BR193" s="142">
        <f>[1]playerSkillEffect!BR193</f>
        <v>0</v>
      </c>
      <c r="BS193" s="142" t="str">
        <f>[1]playerSkillEffect!BS193</f>
        <v/>
      </c>
      <c r="BT193" s="142">
        <f>[1]playerSkillEffect!BT193</f>
        <v>0</v>
      </c>
      <c r="BU193" s="142" t="str">
        <f>[1]playerSkillEffect!BU193</f>
        <v>[1815,984]</v>
      </c>
      <c r="BV193" s="142">
        <f>[1]playerSkillEffect!BV193</f>
        <v>0</v>
      </c>
      <c r="BW193" s="142" t="str">
        <f>[1]playerSkillEffect!BW193</f>
        <v/>
      </c>
      <c r="BX193" s="142">
        <f>[1]playerSkillEffect!BX193</f>
        <v>3</v>
      </c>
      <c r="BY193" s="142" t="str">
        <f>[1]playerSkillEffect!BY193</f>
        <v/>
      </c>
      <c r="BZ193" s="142" t="str">
        <f>[1]playerSkillEffect!BZ193</f>
        <v/>
      </c>
      <c r="CA193" s="142">
        <f>[1]playerSkillEffect!CA193</f>
        <v>0</v>
      </c>
      <c r="CB193" s="142">
        <f>[1]playerSkillEffect!CB193</f>
        <v>0</v>
      </c>
      <c r="CC193" s="142">
        <f>[1]playerSkillEffect!CC193</f>
        <v>0</v>
      </c>
      <c r="CD193" s="142">
        <f>[1]playerSkillEffect!CD193</f>
        <v>0</v>
      </c>
      <c r="CE193" s="142" t="str">
        <f>[1]playerSkillEffect!CE193</f>
        <v/>
      </c>
      <c r="CF193" s="142" t="str">
        <f>[1]playerSkillEffect!CF193</f>
        <v/>
      </c>
      <c r="CG193" s="142" t="str">
        <f>[1]playerSkillEffect!CG193</f>
        <v/>
      </c>
      <c r="CH193" s="142" t="str">
        <f>[1]playerSkillEffect!CH193</f>
        <v/>
      </c>
      <c r="CI193" s="142" t="str">
        <f>[1]playerSkillEffect!CI193</f>
        <v/>
      </c>
      <c r="CJ193" s="142">
        <f>[1]playerSkillEffect!CJ193</f>
        <v>0</v>
      </c>
      <c r="CK193" s="142">
        <f>[1]playerSkillEffect!CK193</f>
        <v>0</v>
      </c>
      <c r="CL193" s="142">
        <f>[1]playerSkillEffect!CL193</f>
        <v>0</v>
      </c>
      <c r="CM193" s="142">
        <f>[1]playerSkillEffect!CM193</f>
        <v>0</v>
      </c>
      <c r="CN193" s="142">
        <f>[1]playerSkillEffect!CN193</f>
        <v>0</v>
      </c>
      <c r="CO193" s="142">
        <f>[1]playerSkillEffect!CO193</f>
        <v>0</v>
      </c>
      <c r="CP193" s="142">
        <f>[1]playerSkillEffect!CP193</f>
        <v>0</v>
      </c>
      <c r="CQ193" s="142">
        <f>[1]playerSkillEffect!CQ193</f>
        <v>0</v>
      </c>
      <c r="CR193" s="142">
        <f>[1]playerSkillEffect!CR193</f>
        <v>0</v>
      </c>
      <c r="CS193" s="142">
        <f>[1]playerSkillEffect!CS193</f>
        <v>0</v>
      </c>
      <c r="CT193" s="142">
        <f>[1]playerSkillEffect!CT193</f>
        <v>0</v>
      </c>
      <c r="CU193" s="142">
        <f>[1]playerSkillEffect!CU193</f>
        <v>0</v>
      </c>
      <c r="CV193" s="142">
        <f>[1]playerSkillEffect!CV193</f>
        <v>0</v>
      </c>
      <c r="CW193" s="142">
        <f>[1]playerSkillEffect!CW193</f>
        <v>3</v>
      </c>
      <c r="CX193" s="142">
        <f>[1]playerSkillEffect!CX193</f>
        <v>3</v>
      </c>
      <c r="CY193" s="142">
        <f>[1]playerSkillEffect!CY193</f>
        <v>1</v>
      </c>
      <c r="CZ193" s="142">
        <f>[1]playerSkillEffect!CZ193</f>
        <v>100</v>
      </c>
      <c r="DA193" s="142" t="str">
        <f>[1]playerSkillEffect!DA193</f>
        <v>[[15,9]]</v>
      </c>
      <c r="DB193" s="142">
        <f>[1]playerSkillEffect!DB193</f>
        <v>1</v>
      </c>
      <c r="DC193" s="142">
        <f>[1]playerSkillEffect!DC193</f>
        <v>0</v>
      </c>
      <c r="DD193" s="142">
        <f>[1]playerSkillEffect!DD193</f>
        <v>0</v>
      </c>
      <c r="DE193" s="142">
        <f>[1]playerSkillEffect!DE193</f>
        <v>0</v>
      </c>
      <c r="DF193" s="142">
        <f>[1]playerSkillEffect!DF193</f>
        <v>0</v>
      </c>
      <c r="DG193" s="142">
        <f>[1]playerSkillEffect!DG193</f>
        <v>0</v>
      </c>
      <c r="DH193" s="142">
        <f>[1]playerSkillEffect!DH193</f>
        <v>1</v>
      </c>
      <c r="DI193" s="142">
        <f>[1]playerSkillEffect!DI193</f>
        <v>60</v>
      </c>
      <c r="DJ193" s="142">
        <f>[1]playerSkillEffect!DJ193</f>
        <v>9</v>
      </c>
      <c r="DK193" s="142">
        <f>[1]playerSkillEffect!DK193</f>
        <v>35</v>
      </c>
      <c r="DL193" s="142">
        <f>[1]playerSkillEffect!DL193</f>
        <v>0</v>
      </c>
      <c r="DM193" s="142" t="str">
        <f>[1]playerSkillEffect!DM193</f>
        <v>[0,0]</v>
      </c>
      <c r="DN193" s="142">
        <f>[1]playerSkillEffect!DN193</f>
        <v>2</v>
      </c>
      <c r="DO193" s="142">
        <f>[1]playerSkillEffect!DO193</f>
        <v>0</v>
      </c>
      <c r="DP193" s="142" t="str">
        <f>[1]playerSkillEffect!DP193</f>
        <v/>
      </c>
      <c r="DQ193" s="142">
        <f>[1]playerSkillEffect!DQ193</f>
        <v>0</v>
      </c>
      <c r="DR193" s="142">
        <f>[1]playerSkillEffect!DR193</f>
        <v>0</v>
      </c>
      <c r="DS193" s="142" t="str">
        <f>[1]playerSkillEffect!DS193</f>
        <v/>
      </c>
      <c r="DT193" s="142">
        <f>[1]playerSkillEffect!DT193</f>
        <v>3</v>
      </c>
      <c r="DU193" s="142" t="str">
        <f>[1]playerSkillEffect!DU193</f>
        <v/>
      </c>
      <c r="DV193" s="142" t="str">
        <f>[1]playerSkillEffect!DV193</f>
        <v/>
      </c>
      <c r="DW193" s="142">
        <f>[1]playerSkillEffect!DW193</f>
        <v>43002</v>
      </c>
      <c r="DX193" s="142" t="str">
        <f>[1]playerSkillEffect!DX193</f>
        <v>[100,0]</v>
      </c>
      <c r="DY193" s="142">
        <f>[1]playerSkillEffect!DY193</f>
        <v>0</v>
      </c>
      <c r="DZ193" s="142">
        <f>[1]playerSkillEffect!DZ193</f>
        <v>0</v>
      </c>
      <c r="EA193" s="142">
        <f>[1]playerSkillEffect!EA193</f>
        <v>0</v>
      </c>
      <c r="EB193" s="142">
        <f>[1]playerSkillEffect!EB193</f>
        <v>0</v>
      </c>
      <c r="EC193" s="142">
        <f>[1]playerSkillEffect!EC193</f>
        <v>0</v>
      </c>
      <c r="ED193" s="142">
        <f>[1]playerSkillEffect!ED193</f>
        <v>0</v>
      </c>
      <c r="EE193" s="142">
        <f>[1]playerSkillEffect!EE193</f>
        <v>0</v>
      </c>
      <c r="EF193" s="142">
        <f>[1]playerSkillEffect!EF193</f>
        <v>0</v>
      </c>
      <c r="EG193" s="142">
        <f>[1]playerSkillEffect!EG193</f>
        <v>0</v>
      </c>
      <c r="EH193" s="142">
        <f>[1]playerSkillEffect!EH193</f>
        <v>0</v>
      </c>
      <c r="EI193" s="142">
        <f>[1]playerSkillEffect!EI193</f>
        <v>0</v>
      </c>
      <c r="EJ193" s="142">
        <f>[1]playerSkillEffect!EJ193</f>
        <v>0</v>
      </c>
      <c r="EK193" s="142">
        <f>[1]playerSkillEffect!EK193</f>
        <v>0</v>
      </c>
      <c r="EL193" s="142">
        <f>[1]playerSkillEffect!EL193</f>
        <v>0</v>
      </c>
      <c r="EM193" s="142">
        <f>[1]playerSkillEffect!EM193</f>
        <v>0</v>
      </c>
      <c r="EN193" s="142">
        <f>[1]playerSkillEffect!EN193</f>
        <v>0</v>
      </c>
      <c r="EO193" s="142">
        <f>[1]playerSkillEffect!EO193</f>
        <v>0</v>
      </c>
      <c r="EP193" s="142">
        <f>[1]playerSkillEffect!EP193</f>
        <v>0</v>
      </c>
      <c r="EQ193" s="142">
        <f>[1]playerSkillEffect!EQ193</f>
        <v>0</v>
      </c>
      <c r="ER193" s="142">
        <f>[1]playerSkillEffect!ER193</f>
        <v>0</v>
      </c>
      <c r="ES193" s="142">
        <f>[1]playerSkillEffect!ES193</f>
        <v>0</v>
      </c>
      <c r="ET193" s="142">
        <f>[1]playerSkillEffect!ET193</f>
        <v>0</v>
      </c>
      <c r="EU193" s="142">
        <f>[1]playerSkillEffect!EU193</f>
        <v>0</v>
      </c>
      <c r="EV193" s="142">
        <f>[1]playerSkillEffect!EV193</f>
        <v>0</v>
      </c>
      <c r="EW193" s="142">
        <f>[1]playerSkillEffect!EW193</f>
        <v>10</v>
      </c>
      <c r="EX193" s="142">
        <f>[1]playerSkillEffect!EX193</f>
        <v>315</v>
      </c>
      <c r="EY193" s="142">
        <f>[1]playerSkillEffect!EY193</f>
        <v>0</v>
      </c>
      <c r="EZ193" s="142">
        <f>[1]playerSkillEffect!EZ193</f>
        <v>101</v>
      </c>
      <c r="FA193" s="142">
        <f>[1]playerSkillEffect!FA193</f>
        <v>0</v>
      </c>
      <c r="FB193" s="142">
        <f>[1]playerSkillEffect!FB193</f>
        <v>0</v>
      </c>
      <c r="FC193" s="142">
        <f>[1]playerSkillEffect!FC193</f>
        <v>0</v>
      </c>
      <c r="FD193" s="142">
        <f>[1]playerSkillEffect!FD193</f>
        <v>0</v>
      </c>
      <c r="FE193" s="142">
        <f>[1]playerSkillEffect!FE193</f>
        <v>0</v>
      </c>
      <c r="FF193" s="142">
        <f>[1]playerSkillEffect!FF193</f>
        <v>0</v>
      </c>
      <c r="FG193" s="142">
        <f>[1]playerSkillEffect!FG193</f>
        <v>0</v>
      </c>
      <c r="FH193" s="142">
        <f>[1]playerSkillEffect!FH193</f>
        <v>1</v>
      </c>
      <c r="FI193" s="142">
        <f>[1]playerSkillEffect!FI193</f>
        <v>25</v>
      </c>
      <c r="FJ193" s="142">
        <f>[1]playerSkillEffect!FJ193</f>
        <v>10</v>
      </c>
      <c r="FK193" s="142">
        <f>[1]playerSkillEffect!FK193</f>
        <v>315</v>
      </c>
      <c r="FL193" s="142">
        <f>[1]playerSkillEffect!FL193</f>
        <v>0</v>
      </c>
      <c r="FM193" s="142">
        <f>[1]playerSkillEffect!FM193</f>
        <v>101</v>
      </c>
      <c r="FN193" s="142">
        <f>[1]playerSkillEffect!FN193</f>
        <v>0</v>
      </c>
      <c r="FO193" s="142">
        <f>[1]playerSkillEffect!FO193</f>
        <v>0</v>
      </c>
      <c r="FP193" s="142">
        <f>[1]playerSkillEffect!FP193</f>
        <v>0</v>
      </c>
      <c r="FQ193" s="142">
        <f>[1]playerSkillEffect!FQ193</f>
        <v>0</v>
      </c>
      <c r="FR193" s="142">
        <f>[1]playerSkillEffect!FR193</f>
        <v>0</v>
      </c>
      <c r="FS193" s="142">
        <f>[1]playerSkillEffect!FS193</f>
        <v>0</v>
      </c>
      <c r="FT193" s="142">
        <f>[1]playerSkillEffect!FT193</f>
        <v>0</v>
      </c>
      <c r="FU193" s="142">
        <f>[1]playerSkillEffect!FU193</f>
        <v>0</v>
      </c>
      <c r="FV193" s="142">
        <f>[1]playerSkillEffect!FV193</f>
        <v>1</v>
      </c>
      <c r="FW193" s="142">
        <f>[1]playerSkillEffect!FW193</f>
        <v>25</v>
      </c>
      <c r="FX193" s="142">
        <f>[1]playerSkillEffect!FX193</f>
        <v>2000</v>
      </c>
      <c r="FY193" s="142">
        <f>[1]playerSkillEffect!FY193</f>
        <v>1</v>
      </c>
      <c r="FZ193" s="142">
        <f>[1]playerSkillEffect!FZ193</f>
        <v>0</v>
      </c>
      <c r="GA193" s="142">
        <f>[1]playerSkillEffect!GA193</f>
        <v>0</v>
      </c>
      <c r="GB193" s="142">
        <f>[1]playerSkillEffect!GB193</f>
        <v>0</v>
      </c>
      <c r="GC193" s="142">
        <f>[1]playerSkillEffect!GC193</f>
        <v>0</v>
      </c>
      <c r="GD193" s="142">
        <f>[1]playerSkillEffect!GD193</f>
        <v>0</v>
      </c>
      <c r="GE193" s="142">
        <f>[1]playerSkillEffect!GE193</f>
        <v>0</v>
      </c>
      <c r="GF193" s="142">
        <f>[1]playerSkillEffect!GF193</f>
        <v>0</v>
      </c>
      <c r="GG193" s="142">
        <f>[1]playerSkillEffect!GG193</f>
        <v>0</v>
      </c>
      <c r="GH193" s="142">
        <f>[1]playerSkillEffect!GH193</f>
        <v>0</v>
      </c>
    </row>
    <row r="194" spans="1:190">
      <c r="A194" s="142">
        <f>[1]playerSkillEffect!A194</f>
        <v>9013</v>
      </c>
      <c r="B194" s="142" t="str">
        <f>[1]playerSkillEffect!B194</f>
        <v>快攻战术</v>
      </c>
      <c r="C194" s="142">
        <f>[1]playerSkillEffect!C194</f>
        <v>2</v>
      </c>
      <c r="D194" s="142" t="str">
        <f>[1]playerSkillEffect!D194</f>
        <v/>
      </c>
      <c r="E194" s="142" t="str">
        <f>[1]playerSkillEffect!E194</f>
        <v/>
      </c>
      <c r="F194" s="142">
        <f>[1]playerSkillEffect!F194</f>
        <v>1</v>
      </c>
      <c r="G194" s="142">
        <f>[1]playerSkillEffect!G194</f>
        <v>2</v>
      </c>
      <c r="H194" s="142">
        <f>[1]playerSkillEffect!H194</f>
        <v>2</v>
      </c>
      <c r="I194" s="142" t="str">
        <f>[1]playerSkillEffect!I194</f>
        <v/>
      </c>
      <c r="J194" s="142">
        <f>[1]playerSkillEffect!J194</f>
        <v>0</v>
      </c>
      <c r="K194" s="142" t="str">
        <f>[1]playerSkillEffect!K194</f>
        <v/>
      </c>
      <c r="L194" s="142">
        <f>[1]playerSkillEffect!L194</f>
        <v>2.7E-2</v>
      </c>
      <c r="M194" s="142">
        <f>[1]playerSkillEffect!M194</f>
        <v>1.7999999999999999E-2</v>
      </c>
      <c r="N194" s="142" t="str">
        <f>[1]playerSkillEffect!N194</f>
        <v>PLAYERSKILL_403</v>
      </c>
      <c r="O194" s="142" t="str">
        <f>[1]playerSkillEffect!O194</f>
        <v>PLAYERSKILLDES_403</v>
      </c>
      <c r="P194" s="142" t="str">
        <f>[1]playerSkillEffect!P194</f>
        <v>PLAYERSKILLDES2_403</v>
      </c>
      <c r="Q194" s="142" t="str">
        <f>[1]playerSkillEffect!Q194</f>
        <v>PLAYERSKILLDES3_403</v>
      </c>
      <c r="R194" s="142">
        <f>[1]playerSkillEffect!R194</f>
        <v>0</v>
      </c>
      <c r="S194" s="142" t="str">
        <f>[1]playerSkillEffect!S194</f>
        <v>ps_kuaigongzhanshu</v>
      </c>
      <c r="T194" s="142">
        <f>[1]playerSkillEffect!T194</f>
        <v>100</v>
      </c>
      <c r="U194" s="142" t="str">
        <f>[1]playerSkillEffect!U194</f>
        <v/>
      </c>
      <c r="V194" s="142" t="str">
        <f>[1]playerSkillEffect!V194</f>
        <v/>
      </c>
      <c r="W194" s="142" t="str">
        <f>[1]playerSkillEffect!W194</f>
        <v/>
      </c>
      <c r="X194" s="142" t="str">
        <f>[1]playerSkillEffect!X194</f>
        <v/>
      </c>
      <c r="Y194" s="142" t="str">
        <f>[1]playerSkillEffect!Y194</f>
        <v/>
      </c>
      <c r="Z194" s="142" t="str">
        <f>[1]playerSkillEffect!Z194</f>
        <v/>
      </c>
      <c r="AA194" s="142" t="str">
        <f>[1]playerSkillEffect!AA194</f>
        <v/>
      </c>
      <c r="AB194" s="142" t="str">
        <f>[1]playerSkillEffect!AB194</f>
        <v/>
      </c>
      <c r="AC194" s="142">
        <f>[1]playerSkillEffect!AC194</f>
        <v>0</v>
      </c>
      <c r="AD194" s="142" t="str">
        <f>[1]playerSkillEffect!AD194</f>
        <v>kuaigongzhanshu1_kuaigongzhanshu</v>
      </c>
      <c r="AE194" s="142" t="str">
        <f>[1]playerSkillEffect!AE194</f>
        <v/>
      </c>
      <c r="AF194" s="142" t="str">
        <f>[1]playerSkillEffect!AF194</f>
        <v/>
      </c>
      <c r="AG194" s="142" t="str">
        <f>[1]playerSkillEffect!AG194</f>
        <v>kuaigongzhanshu2_kuaigongzhanshu</v>
      </c>
      <c r="AH194" s="142">
        <f>[1]playerSkillEffect!AH194</f>
        <v>150</v>
      </c>
      <c r="AI194" s="142" t="str">
        <f>[1]playerSkillEffect!AI194</f>
        <v/>
      </c>
      <c r="AJ194" s="142" t="str">
        <f>[1]playerSkillEffect!AJ194</f>
        <v/>
      </c>
      <c r="AK194" s="142" t="str">
        <f>[1]playerSkillEffect!AK194</f>
        <v/>
      </c>
      <c r="AL194" s="142" t="str">
        <f>[1]playerSkillEffect!AL194</f>
        <v/>
      </c>
      <c r="AM194" s="142">
        <f>[1]playerSkillEffect!AM194</f>
        <v>2</v>
      </c>
      <c r="AN194" s="142" t="str">
        <f>[1]playerSkillEffect!AN194</f>
        <v>[["skill_kuaigongzhanshu",1]]</v>
      </c>
      <c r="AO194" s="142">
        <f>[1]playerSkillEffect!AO194</f>
        <v>0</v>
      </c>
      <c r="AP194" s="142">
        <f>[1]playerSkillEffect!AP194</f>
        <v>3</v>
      </c>
      <c r="AQ194" s="142">
        <f>[1]playerSkillEffect!AQ194</f>
        <v>4</v>
      </c>
      <c r="AR194" s="142">
        <f>[1]playerSkillEffect!AR194</f>
        <v>0</v>
      </c>
      <c r="AS194" s="142">
        <f>[1]playerSkillEffect!AS194</f>
        <v>0</v>
      </c>
      <c r="AT194" s="142" t="str">
        <f>[1]playerSkillEffect!AT194</f>
        <v>[0,0]</v>
      </c>
      <c r="AU194" s="142" t="str">
        <f>[1]playerSkillEffect!AU194</f>
        <v>[99000,0]</v>
      </c>
      <c r="AV194" s="142" t="str">
        <f>[1]playerSkillEffect!AV194</f>
        <v>[99,0]</v>
      </c>
      <c r="AW194" s="142">
        <f>[1]playerSkillEffect!AW194</f>
        <v>1</v>
      </c>
      <c r="AX194" s="142">
        <f>[1]playerSkillEffect!AX194</f>
        <v>1</v>
      </c>
      <c r="AY194" s="142">
        <f>[1]playerSkillEffect!AY194</f>
        <v>1</v>
      </c>
      <c r="AZ194" s="142" t="str">
        <f>[1]playerSkillEffect!AZ194</f>
        <v/>
      </c>
      <c r="BA194" s="142">
        <f>[1]playerSkillEffect!BA194</f>
        <v>0</v>
      </c>
      <c r="BB194" s="142">
        <f>[1]playerSkillEffect!BB194</f>
        <v>1</v>
      </c>
      <c r="BC194" s="142">
        <f>[1]playerSkillEffect!BC194</f>
        <v>0</v>
      </c>
      <c r="BD194" s="142" t="str">
        <f>[1]playerSkillEffect!BD194</f>
        <v/>
      </c>
      <c r="BE194" s="142" t="str">
        <f>[1]playerSkillEffect!BE194</f>
        <v/>
      </c>
      <c r="BF194" s="142" t="str">
        <f>[1]playerSkillEffect!BF194</f>
        <v/>
      </c>
      <c r="BG194" s="142" t="str">
        <f>[1]playerSkillEffect!BG194</f>
        <v/>
      </c>
      <c r="BH194" s="142">
        <f>[1]playerSkillEffect!BH194</f>
        <v>100</v>
      </c>
      <c r="BI194" s="142">
        <f>[1]playerSkillEffect!BI194</f>
        <v>0</v>
      </c>
      <c r="BJ194" s="142">
        <f>[1]playerSkillEffect!BJ194</f>
        <v>0</v>
      </c>
      <c r="BK194" s="142">
        <f>[1]playerSkillEffect!BK194</f>
        <v>1</v>
      </c>
      <c r="BL194" s="142">
        <f>[1]playerSkillEffect!BL194</f>
        <v>60</v>
      </c>
      <c r="BM194" s="142">
        <f>[1]playerSkillEffect!BM194</f>
        <v>8</v>
      </c>
      <c r="BN194" s="142" t="str">
        <f>[1]playerSkillEffect!BN194</f>
        <v/>
      </c>
      <c r="BO194" s="142">
        <f>[1]playerSkillEffect!BO194</f>
        <v>0</v>
      </c>
      <c r="BP194" s="142" t="str">
        <f>[1]playerSkillEffect!BP194</f>
        <v>[0,0]</v>
      </c>
      <c r="BQ194" s="142">
        <f>[1]playerSkillEffect!BQ194</f>
        <v>0</v>
      </c>
      <c r="BR194" s="142">
        <f>[1]playerSkillEffect!BR194</f>
        <v>0</v>
      </c>
      <c r="BS194" s="142" t="str">
        <f>[1]playerSkillEffect!BS194</f>
        <v/>
      </c>
      <c r="BT194" s="142">
        <f>[1]playerSkillEffect!BT194</f>
        <v>0</v>
      </c>
      <c r="BU194" s="142" t="str">
        <f>[1]playerSkillEffect!BU194</f>
        <v/>
      </c>
      <c r="BV194" s="142">
        <f>[1]playerSkillEffect!BV194</f>
        <v>0</v>
      </c>
      <c r="BW194" s="142" t="str">
        <f>[1]playerSkillEffect!BW194</f>
        <v/>
      </c>
      <c r="BX194" s="142">
        <f>[1]playerSkillEffect!BX194</f>
        <v>4</v>
      </c>
      <c r="BY194" s="142" t="str">
        <f>[1]playerSkillEffect!BY194</f>
        <v/>
      </c>
      <c r="BZ194" s="142" t="str">
        <f>[1]playerSkillEffect!BZ194</f>
        <v/>
      </c>
      <c r="CA194" s="142">
        <f>[1]playerSkillEffect!CA194</f>
        <v>4403</v>
      </c>
      <c r="CB194" s="142" t="str">
        <f>[1]playerSkillEffect!CB194</f>
        <v>[100,0]</v>
      </c>
      <c r="CC194" s="142">
        <f>[1]playerSkillEffect!CC194</f>
        <v>0</v>
      </c>
      <c r="CD194" s="142">
        <f>[1]playerSkillEffect!CD194</f>
        <v>0</v>
      </c>
      <c r="CE194" s="142" t="str">
        <f>[1]playerSkillEffect!CE194</f>
        <v/>
      </c>
      <c r="CF194" s="142" t="str">
        <f>[1]playerSkillEffect!CF194</f>
        <v/>
      </c>
      <c r="CG194" s="142" t="str">
        <f>[1]playerSkillEffect!CG194</f>
        <v/>
      </c>
      <c r="CH194" s="142" t="str">
        <f>[1]playerSkillEffect!CH194</f>
        <v/>
      </c>
      <c r="CI194" s="142" t="str">
        <f>[1]playerSkillEffect!CI194</f>
        <v/>
      </c>
      <c r="CJ194" s="142">
        <f>[1]playerSkillEffect!CJ194</f>
        <v>0</v>
      </c>
      <c r="CK194" s="142">
        <f>[1]playerSkillEffect!CK194</f>
        <v>0</v>
      </c>
      <c r="CL194" s="142">
        <f>[1]playerSkillEffect!CL194</f>
        <v>0</v>
      </c>
      <c r="CM194" s="142">
        <f>[1]playerSkillEffect!CM194</f>
        <v>0</v>
      </c>
      <c r="CN194" s="142">
        <f>[1]playerSkillEffect!CN194</f>
        <v>0</v>
      </c>
      <c r="CO194" s="142">
        <f>[1]playerSkillEffect!CO194</f>
        <v>0</v>
      </c>
      <c r="CP194" s="142">
        <f>[1]playerSkillEffect!CP194</f>
        <v>0</v>
      </c>
      <c r="CQ194" s="142">
        <f>[1]playerSkillEffect!CQ194</f>
        <v>0</v>
      </c>
      <c r="CR194" s="142">
        <f>[1]playerSkillEffect!CR194</f>
        <v>0</v>
      </c>
      <c r="CS194" s="142">
        <f>[1]playerSkillEffect!CS194</f>
        <v>0</v>
      </c>
      <c r="CT194" s="142">
        <f>[1]playerSkillEffect!CT194</f>
        <v>0</v>
      </c>
      <c r="CU194" s="142">
        <f>[1]playerSkillEffect!CU194</f>
        <v>0</v>
      </c>
      <c r="CV194" s="142">
        <f>[1]playerSkillEffect!CV194</f>
        <v>0</v>
      </c>
      <c r="CW194" s="142">
        <f>[1]playerSkillEffect!CW194</f>
        <v>0</v>
      </c>
      <c r="CX194" s="142">
        <f>[1]playerSkillEffect!CX194</f>
        <v>0</v>
      </c>
      <c r="CY194" s="142">
        <f>[1]playerSkillEffect!CY194</f>
        <v>0</v>
      </c>
      <c r="CZ194" s="142">
        <f>[1]playerSkillEffect!CZ194</f>
        <v>0</v>
      </c>
      <c r="DA194" s="142">
        <f>[1]playerSkillEffect!DA194</f>
        <v>0</v>
      </c>
      <c r="DB194" s="142">
        <f>[1]playerSkillEffect!DB194</f>
        <v>0</v>
      </c>
      <c r="DC194" s="142">
        <f>[1]playerSkillEffect!DC194</f>
        <v>0</v>
      </c>
      <c r="DD194" s="142">
        <f>[1]playerSkillEffect!DD194</f>
        <v>0</v>
      </c>
      <c r="DE194" s="142">
        <f>[1]playerSkillEffect!DE194</f>
        <v>0</v>
      </c>
      <c r="DF194" s="142">
        <f>[1]playerSkillEffect!DF194</f>
        <v>0</v>
      </c>
      <c r="DG194" s="142">
        <f>[1]playerSkillEffect!DG194</f>
        <v>0</v>
      </c>
      <c r="DH194" s="142">
        <f>[1]playerSkillEffect!DH194</f>
        <v>0</v>
      </c>
      <c r="DI194" s="142">
        <f>[1]playerSkillEffect!DI194</f>
        <v>60</v>
      </c>
      <c r="DJ194" s="142">
        <f>[1]playerSkillEffect!DJ194</f>
        <v>0</v>
      </c>
      <c r="DK194" s="142" t="str">
        <f>[1]playerSkillEffect!DK194</f>
        <v/>
      </c>
      <c r="DL194" s="142">
        <f>[1]playerSkillEffect!DL194</f>
        <v>0</v>
      </c>
      <c r="DM194" s="142">
        <f>[1]playerSkillEffect!DM194</f>
        <v>0</v>
      </c>
      <c r="DN194" s="142">
        <f>[1]playerSkillEffect!DN194</f>
        <v>0</v>
      </c>
      <c r="DO194" s="142">
        <f>[1]playerSkillEffect!DO194</f>
        <v>0</v>
      </c>
      <c r="DP194" s="142">
        <f>[1]playerSkillEffect!DP194</f>
        <v>0</v>
      </c>
      <c r="DQ194" s="142">
        <f>[1]playerSkillEffect!DQ194</f>
        <v>0</v>
      </c>
      <c r="DR194" s="142">
        <f>[1]playerSkillEffect!DR194</f>
        <v>0</v>
      </c>
      <c r="DS194" s="142">
        <f>[1]playerSkillEffect!DS194</f>
        <v>0</v>
      </c>
      <c r="DT194" s="142">
        <f>[1]playerSkillEffect!DT194</f>
        <v>0</v>
      </c>
      <c r="DU194" s="142">
        <f>[1]playerSkillEffect!DU194</f>
        <v>0</v>
      </c>
      <c r="DV194" s="142">
        <f>[1]playerSkillEffect!DV194</f>
        <v>0</v>
      </c>
      <c r="DW194" s="142">
        <f>[1]playerSkillEffect!DW194</f>
        <v>0</v>
      </c>
      <c r="DX194" s="142">
        <f>[1]playerSkillEffect!DX194</f>
        <v>0</v>
      </c>
      <c r="DY194" s="142">
        <f>[1]playerSkillEffect!DY194</f>
        <v>0</v>
      </c>
      <c r="DZ194" s="142">
        <f>[1]playerSkillEffect!DZ194</f>
        <v>0</v>
      </c>
      <c r="EA194" s="142">
        <f>[1]playerSkillEffect!EA194</f>
        <v>0</v>
      </c>
      <c r="EB194" s="142">
        <f>[1]playerSkillEffect!EB194</f>
        <v>0</v>
      </c>
      <c r="EC194" s="142">
        <f>[1]playerSkillEffect!EC194</f>
        <v>0</v>
      </c>
      <c r="ED194" s="142">
        <f>[1]playerSkillEffect!ED194</f>
        <v>0</v>
      </c>
      <c r="EE194" s="142">
        <f>[1]playerSkillEffect!EE194</f>
        <v>0</v>
      </c>
      <c r="EF194" s="142">
        <f>[1]playerSkillEffect!EF194</f>
        <v>0</v>
      </c>
      <c r="EG194" s="142">
        <f>[1]playerSkillEffect!EG194</f>
        <v>0</v>
      </c>
      <c r="EH194" s="142">
        <f>[1]playerSkillEffect!EH194</f>
        <v>0</v>
      </c>
      <c r="EI194" s="142">
        <f>[1]playerSkillEffect!EI194</f>
        <v>0</v>
      </c>
      <c r="EJ194" s="142">
        <f>[1]playerSkillEffect!EJ194</f>
        <v>0</v>
      </c>
      <c r="EK194" s="142">
        <f>[1]playerSkillEffect!EK194</f>
        <v>0</v>
      </c>
      <c r="EL194" s="142">
        <f>[1]playerSkillEffect!EL194</f>
        <v>0</v>
      </c>
      <c r="EM194" s="142">
        <f>[1]playerSkillEffect!EM194</f>
        <v>0</v>
      </c>
      <c r="EN194" s="142">
        <f>[1]playerSkillEffect!EN194</f>
        <v>0</v>
      </c>
      <c r="EO194" s="142">
        <f>[1]playerSkillEffect!EO194</f>
        <v>0</v>
      </c>
      <c r="EP194" s="142">
        <f>[1]playerSkillEffect!EP194</f>
        <v>0</v>
      </c>
      <c r="EQ194" s="142">
        <f>[1]playerSkillEffect!EQ194</f>
        <v>0</v>
      </c>
      <c r="ER194" s="142">
        <f>[1]playerSkillEffect!ER194</f>
        <v>0</v>
      </c>
      <c r="ES194" s="142">
        <f>[1]playerSkillEffect!ES194</f>
        <v>0</v>
      </c>
      <c r="ET194" s="142">
        <f>[1]playerSkillEffect!ET194</f>
        <v>0</v>
      </c>
      <c r="EU194" s="142">
        <f>[1]playerSkillEffect!EU194</f>
        <v>0</v>
      </c>
      <c r="EV194" s="142">
        <f>[1]playerSkillEffect!EV194</f>
        <v>0</v>
      </c>
      <c r="EW194" s="142">
        <f>[1]playerSkillEffect!EW194</f>
        <v>1</v>
      </c>
      <c r="EX194" s="142">
        <f>[1]playerSkillEffect!EX194</f>
        <v>0</v>
      </c>
      <c r="EY194" s="142">
        <f>[1]playerSkillEffect!EY194</f>
        <v>0</v>
      </c>
      <c r="EZ194" s="142">
        <f>[1]playerSkillEffect!EZ194</f>
        <v>100</v>
      </c>
      <c r="FA194" s="142">
        <f>[1]playerSkillEffect!FA194</f>
        <v>0</v>
      </c>
      <c r="FB194" s="142">
        <f>[1]playerSkillEffect!FB194</f>
        <v>0</v>
      </c>
      <c r="FC194" s="142">
        <f>[1]playerSkillEffect!FC194</f>
        <v>0</v>
      </c>
      <c r="FD194" s="142">
        <f>[1]playerSkillEffect!FD194</f>
        <v>0</v>
      </c>
      <c r="FE194" s="142">
        <f>[1]playerSkillEffect!FE194</f>
        <v>0</v>
      </c>
      <c r="FF194" s="142">
        <f>[1]playerSkillEffect!FF194</f>
        <v>0</v>
      </c>
      <c r="FG194" s="142">
        <f>[1]playerSkillEffect!FG194</f>
        <v>0</v>
      </c>
      <c r="FH194" s="142">
        <f>[1]playerSkillEffect!FH194</f>
        <v>1</v>
      </c>
      <c r="FI194" s="142">
        <f>[1]playerSkillEffect!FI194</f>
        <v>25</v>
      </c>
      <c r="FJ194" s="142">
        <f>[1]playerSkillEffect!FJ194</f>
        <v>1</v>
      </c>
      <c r="FK194" s="142">
        <f>[1]playerSkillEffect!FK194</f>
        <v>0</v>
      </c>
      <c r="FL194" s="142">
        <f>[1]playerSkillEffect!FL194</f>
        <v>0</v>
      </c>
      <c r="FM194" s="142">
        <f>[1]playerSkillEffect!FM194</f>
        <v>100</v>
      </c>
      <c r="FN194" s="142">
        <f>[1]playerSkillEffect!FN194</f>
        <v>0</v>
      </c>
      <c r="FO194" s="142">
        <f>[1]playerSkillEffect!FO194</f>
        <v>0</v>
      </c>
      <c r="FP194" s="142">
        <f>[1]playerSkillEffect!FP194</f>
        <v>0</v>
      </c>
      <c r="FQ194" s="142">
        <f>[1]playerSkillEffect!FQ194</f>
        <v>0</v>
      </c>
      <c r="FR194" s="142">
        <f>[1]playerSkillEffect!FR194</f>
        <v>0</v>
      </c>
      <c r="FS194" s="142">
        <f>[1]playerSkillEffect!FS194</f>
        <v>0</v>
      </c>
      <c r="FT194" s="142">
        <f>[1]playerSkillEffect!FT194</f>
        <v>0</v>
      </c>
      <c r="FU194" s="142">
        <f>[1]playerSkillEffect!FU194</f>
        <v>0</v>
      </c>
      <c r="FV194" s="142">
        <f>[1]playerSkillEffect!FV194</f>
        <v>1</v>
      </c>
      <c r="FW194" s="142">
        <f>[1]playerSkillEffect!FW194</f>
        <v>25</v>
      </c>
      <c r="FX194" s="142">
        <f>[1]playerSkillEffect!FX194</f>
        <v>2000</v>
      </c>
      <c r="FY194" s="142">
        <f>[1]playerSkillEffect!FY194</f>
        <v>1</v>
      </c>
      <c r="FZ194" s="142">
        <f>[1]playerSkillEffect!FZ194</f>
        <v>0</v>
      </c>
      <c r="GA194" s="142">
        <f>[1]playerSkillEffect!GA194</f>
        <v>0</v>
      </c>
      <c r="GB194" s="142">
        <f>[1]playerSkillEffect!GB194</f>
        <v>0</v>
      </c>
      <c r="GC194" s="142">
        <f>[1]playerSkillEffect!GC194</f>
        <v>0</v>
      </c>
      <c r="GD194" s="142">
        <f>[1]playerSkillEffect!GD194</f>
        <v>0</v>
      </c>
      <c r="GE194" s="142">
        <f>[1]playerSkillEffect!GE194</f>
        <v>0</v>
      </c>
      <c r="GF194" s="142">
        <f>[1]playerSkillEffect!GF194</f>
        <v>0</v>
      </c>
      <c r="GG194" s="142">
        <f>[1]playerSkillEffect!GG194</f>
        <v>0</v>
      </c>
      <c r="GH194" s="142">
        <f>[1]playerSkillEffect!GH194</f>
        <v>0</v>
      </c>
    </row>
    <row r="195" spans="1:190">
      <c r="A195" s="142">
        <f>[1]playerSkillEffect!A195</f>
        <v>9014</v>
      </c>
      <c r="B195" s="142" t="str">
        <f>[1]playerSkillEffect!B195</f>
        <v>欢欣鼓舞</v>
      </c>
      <c r="C195" s="142">
        <f>[1]playerSkillEffect!C195</f>
        <v>2</v>
      </c>
      <c r="D195" s="142" t="str">
        <f>[1]playerSkillEffect!D195</f>
        <v/>
      </c>
      <c r="E195" s="142" t="str">
        <f>[1]playerSkillEffect!E195</f>
        <v/>
      </c>
      <c r="F195" s="142">
        <f>[1]playerSkillEffect!F195</f>
        <v>1</v>
      </c>
      <c r="G195" s="142">
        <f>[1]playerSkillEffect!G195</f>
        <v>2</v>
      </c>
      <c r="H195" s="142">
        <f>[1]playerSkillEffect!H195</f>
        <v>2</v>
      </c>
      <c r="I195" s="142" t="str">
        <f>[1]playerSkillEffect!I195</f>
        <v/>
      </c>
      <c r="J195" s="142">
        <f>[1]playerSkillEffect!J195</f>
        <v>0</v>
      </c>
      <c r="K195" s="142" t="str">
        <f>[1]playerSkillEffect!K195</f>
        <v/>
      </c>
      <c r="L195" s="142">
        <f>[1]playerSkillEffect!L195</f>
        <v>2.7E-2</v>
      </c>
      <c r="M195" s="142">
        <f>[1]playerSkillEffect!M195</f>
        <v>1.7999999999999999E-2</v>
      </c>
      <c r="N195" s="142" t="str">
        <f>[1]playerSkillEffect!N195</f>
        <v>PLAYERSKILL_308</v>
      </c>
      <c r="O195" s="142" t="str">
        <f>[1]playerSkillEffect!O195</f>
        <v>PLAYERSKILLDES_308</v>
      </c>
      <c r="P195" s="142" t="str">
        <f>[1]playerSkillEffect!P195</f>
        <v>PLAYERSKILLDES2_308</v>
      </c>
      <c r="Q195" s="142" t="str">
        <f>[1]playerSkillEffect!Q195</f>
        <v>PLAYERSKILLDES3_308</v>
      </c>
      <c r="R195" s="142">
        <f>[1]playerSkillEffect!R195</f>
        <v>0</v>
      </c>
      <c r="S195" s="142" t="str">
        <f>[1]playerSkillEffect!S195</f>
        <v>ps_huanxinguwu</v>
      </c>
      <c r="T195" s="142">
        <f>[1]playerSkillEffect!T195</f>
        <v>100</v>
      </c>
      <c r="U195" s="142" t="str">
        <f>[1]playerSkillEffect!U195</f>
        <v/>
      </c>
      <c r="V195" s="142" t="str">
        <f>[1]playerSkillEffect!V195</f>
        <v/>
      </c>
      <c r="W195" s="142" t="str">
        <f>[1]playerSkillEffect!W195</f>
        <v/>
      </c>
      <c r="X195" s="142" t="str">
        <f>[1]playerSkillEffect!X195</f>
        <v/>
      </c>
      <c r="Y195" s="142" t="str">
        <f>[1]playerSkillEffect!Y195</f>
        <v/>
      </c>
      <c r="Z195" s="142" t="str">
        <f>[1]playerSkillEffect!Z195</f>
        <v/>
      </c>
      <c r="AA195" s="142" t="str">
        <f>[1]playerSkillEffect!AA195</f>
        <v/>
      </c>
      <c r="AB195" s="142" t="str">
        <f>[1]playerSkillEffect!AB195</f>
        <v/>
      </c>
      <c r="AC195" s="142">
        <f>[1]playerSkillEffect!AC195</f>
        <v>0</v>
      </c>
      <c r="AD195" s="142" t="str">
        <f>[1]playerSkillEffect!AD195</f>
        <v>huanxinguwu_huanxinguwu</v>
      </c>
      <c r="AE195" s="142" t="str">
        <f>[1]playerSkillEffect!AE195</f>
        <v/>
      </c>
      <c r="AF195" s="142" t="str">
        <f>[1]playerSkillEffect!AF195</f>
        <v/>
      </c>
      <c r="AG195" s="142" t="str">
        <f>[1]playerSkillEffect!AG195</f>
        <v/>
      </c>
      <c r="AH195" s="142">
        <f>[1]playerSkillEffect!AH195</f>
        <v>160</v>
      </c>
      <c r="AI195" s="142" t="str">
        <f>[1]playerSkillEffect!AI195</f>
        <v/>
      </c>
      <c r="AJ195" s="142" t="str">
        <f>[1]playerSkillEffect!AJ195</f>
        <v/>
      </c>
      <c r="AK195" s="142" t="str">
        <f>[1]playerSkillEffect!AK195</f>
        <v/>
      </c>
      <c r="AL195" s="142" t="str">
        <f>[1]playerSkillEffect!AL195</f>
        <v/>
      </c>
      <c r="AM195" s="142">
        <f>[1]playerSkillEffect!AM195</f>
        <v>2</v>
      </c>
      <c r="AN195" s="142" t="str">
        <f>[1]playerSkillEffect!AN195</f>
        <v>[["skill_huanxinguwu",1]]</v>
      </c>
      <c r="AO195" s="142">
        <f>[1]playerSkillEffect!AO195</f>
        <v>0</v>
      </c>
      <c r="AP195" s="142">
        <f>[1]playerSkillEffect!AP195</f>
        <v>3</v>
      </c>
      <c r="AQ195" s="142">
        <f>[1]playerSkillEffect!AQ195</f>
        <v>3</v>
      </c>
      <c r="AR195" s="142">
        <f>[1]playerSkillEffect!AR195</f>
        <v>0</v>
      </c>
      <c r="AS195" s="142">
        <f>[1]playerSkillEffect!AS195</f>
        <v>0</v>
      </c>
      <c r="AT195" s="142" t="str">
        <f>[1]playerSkillEffect!AT195</f>
        <v>[0,0]</v>
      </c>
      <c r="AU195" s="142" t="str">
        <f>[1]playerSkillEffect!AU195</f>
        <v>[99000,0]</v>
      </c>
      <c r="AV195" s="142" t="str">
        <f>[1]playerSkillEffect!AV195</f>
        <v>[99,0]</v>
      </c>
      <c r="AW195" s="142">
        <f>[1]playerSkillEffect!AW195</f>
        <v>1</v>
      </c>
      <c r="AX195" s="142">
        <f>[1]playerSkillEffect!AX195</f>
        <v>1</v>
      </c>
      <c r="AY195" s="142">
        <f>[1]playerSkillEffect!AY195</f>
        <v>1</v>
      </c>
      <c r="AZ195" s="142" t="str">
        <f>[1]playerSkillEffect!AZ195</f>
        <v/>
      </c>
      <c r="BA195" s="142">
        <f>[1]playerSkillEffect!BA195</f>
        <v>0</v>
      </c>
      <c r="BB195" s="142">
        <f>[1]playerSkillEffect!BB195</f>
        <v>1</v>
      </c>
      <c r="BC195" s="142">
        <f>[1]playerSkillEffect!BC195</f>
        <v>0</v>
      </c>
      <c r="BD195" s="142" t="str">
        <f>[1]playerSkillEffect!BD195</f>
        <v/>
      </c>
      <c r="BE195" s="142" t="str">
        <f>[1]playerSkillEffect!BE195</f>
        <v/>
      </c>
      <c r="BF195" s="142" t="str">
        <f>[1]playerSkillEffect!BF195</f>
        <v/>
      </c>
      <c r="BG195" s="142" t="str">
        <f>[1]playerSkillEffect!BG195</f>
        <v/>
      </c>
      <c r="BH195" s="142">
        <f>[1]playerSkillEffect!BH195</f>
        <v>100</v>
      </c>
      <c r="BI195" s="142" t="str">
        <f>[1]playerSkillEffect!BI195</f>
        <v>[[12,14]]</v>
      </c>
      <c r="BJ195" s="142">
        <f>[1]playerSkillEffect!BJ195</f>
        <v>0</v>
      </c>
      <c r="BK195" s="142">
        <f>[1]playerSkillEffect!BK195</f>
        <v>1</v>
      </c>
      <c r="BL195" s="142">
        <f>[1]playerSkillEffect!BL195</f>
        <v>60</v>
      </c>
      <c r="BM195" s="142">
        <f>[1]playerSkillEffect!BM195</f>
        <v>8</v>
      </c>
      <c r="BN195" s="142">
        <f>[1]playerSkillEffect!BN195</f>
        <v>10</v>
      </c>
      <c r="BO195" s="142">
        <f>[1]playerSkillEffect!BO195</f>
        <v>0</v>
      </c>
      <c r="BP195" s="142" t="str">
        <f>[1]playerSkillEffect!BP195</f>
        <v>[0,0]</v>
      </c>
      <c r="BQ195" s="142">
        <f>[1]playerSkillEffect!BQ195</f>
        <v>0</v>
      </c>
      <c r="BR195" s="142">
        <f>[1]playerSkillEffect!BR195</f>
        <v>0</v>
      </c>
      <c r="BS195" s="142" t="str">
        <f>[1]playerSkillEffect!BS195</f>
        <v/>
      </c>
      <c r="BT195" s="142">
        <f>[1]playerSkillEffect!BT195</f>
        <v>0</v>
      </c>
      <c r="BU195" s="142" t="str">
        <f>[1]playerSkillEffect!BU195</f>
        <v/>
      </c>
      <c r="BV195" s="142">
        <f>[1]playerSkillEffect!BV195</f>
        <v>0</v>
      </c>
      <c r="BW195" s="142" t="str">
        <f>[1]playerSkillEffect!BW195</f>
        <v/>
      </c>
      <c r="BX195" s="142">
        <f>[1]playerSkillEffect!BX195</f>
        <v>3</v>
      </c>
      <c r="BY195" s="142" t="str">
        <f>[1]playerSkillEffect!BY195</f>
        <v/>
      </c>
      <c r="BZ195" s="142" t="str">
        <f>[1]playerSkillEffect!BZ195</f>
        <v/>
      </c>
      <c r="CA195" s="142">
        <f>[1]playerSkillEffect!CA195</f>
        <v>4308</v>
      </c>
      <c r="CB195" s="142" t="str">
        <f>[1]playerSkillEffect!CB195</f>
        <v>[100,0]</v>
      </c>
      <c r="CC195" s="142">
        <f>[1]playerSkillEffect!CC195</f>
        <v>0</v>
      </c>
      <c r="CD195" s="142">
        <f>[1]playerSkillEffect!CD195</f>
        <v>0</v>
      </c>
      <c r="CE195" s="142" t="str">
        <f>[1]playerSkillEffect!CE195</f>
        <v/>
      </c>
      <c r="CF195" s="142" t="str">
        <f>[1]playerSkillEffect!CF195</f>
        <v/>
      </c>
      <c r="CG195" s="142" t="str">
        <f>[1]playerSkillEffect!CG195</f>
        <v/>
      </c>
      <c r="CH195" s="142" t="str">
        <f>[1]playerSkillEffect!CH195</f>
        <v/>
      </c>
      <c r="CI195" s="142" t="str">
        <f>[1]playerSkillEffect!CI195</f>
        <v/>
      </c>
      <c r="CJ195" s="142">
        <f>[1]playerSkillEffect!CJ195</f>
        <v>0</v>
      </c>
      <c r="CK195" s="142">
        <f>[1]playerSkillEffect!CK195</f>
        <v>1</v>
      </c>
      <c r="CL195" s="142">
        <f>[1]playerSkillEffect!CL195</f>
        <v>0</v>
      </c>
      <c r="CM195" s="142">
        <f>[1]playerSkillEffect!CM195</f>
        <v>0</v>
      </c>
      <c r="CN195" s="142">
        <f>[1]playerSkillEffect!CN195</f>
        <v>0</v>
      </c>
      <c r="CO195" s="142">
        <f>[1]playerSkillEffect!CO195</f>
        <v>0</v>
      </c>
      <c r="CP195" s="142">
        <f>[1]playerSkillEffect!CP195</f>
        <v>0</v>
      </c>
      <c r="CQ195" s="142">
        <f>[1]playerSkillEffect!CQ195</f>
        <v>0</v>
      </c>
      <c r="CR195" s="142">
        <f>[1]playerSkillEffect!CR195</f>
        <v>0</v>
      </c>
      <c r="CS195" s="142">
        <f>[1]playerSkillEffect!CS195</f>
        <v>0</v>
      </c>
      <c r="CT195" s="142">
        <f>[1]playerSkillEffect!CT195</f>
        <v>0</v>
      </c>
      <c r="CU195" s="142">
        <f>[1]playerSkillEffect!CU195</f>
        <v>0</v>
      </c>
      <c r="CV195" s="142">
        <f>[1]playerSkillEffect!CV195</f>
        <v>0</v>
      </c>
      <c r="CW195" s="142">
        <f>[1]playerSkillEffect!CW195</f>
        <v>0</v>
      </c>
      <c r="CX195" s="142">
        <f>[1]playerSkillEffect!CX195</f>
        <v>0</v>
      </c>
      <c r="CY195" s="142">
        <f>[1]playerSkillEffect!CY195</f>
        <v>0</v>
      </c>
      <c r="CZ195" s="142">
        <f>[1]playerSkillEffect!CZ195</f>
        <v>0</v>
      </c>
      <c r="DA195" s="142">
        <f>[1]playerSkillEffect!DA195</f>
        <v>0</v>
      </c>
      <c r="DB195" s="142">
        <f>[1]playerSkillEffect!DB195</f>
        <v>0</v>
      </c>
      <c r="DC195" s="142">
        <f>[1]playerSkillEffect!DC195</f>
        <v>0</v>
      </c>
      <c r="DD195" s="142">
        <f>[1]playerSkillEffect!DD195</f>
        <v>0</v>
      </c>
      <c r="DE195" s="142">
        <f>[1]playerSkillEffect!DE195</f>
        <v>0</v>
      </c>
      <c r="DF195" s="142">
        <f>[1]playerSkillEffect!DF195</f>
        <v>0</v>
      </c>
      <c r="DG195" s="142">
        <f>[1]playerSkillEffect!DG195</f>
        <v>0</v>
      </c>
      <c r="DH195" s="142">
        <f>[1]playerSkillEffect!DH195</f>
        <v>0</v>
      </c>
      <c r="DI195" s="142">
        <f>[1]playerSkillEffect!DI195</f>
        <v>60</v>
      </c>
      <c r="DJ195" s="142">
        <f>[1]playerSkillEffect!DJ195</f>
        <v>0</v>
      </c>
      <c r="DK195" s="142" t="str">
        <f>[1]playerSkillEffect!DK195</f>
        <v/>
      </c>
      <c r="DL195" s="142">
        <f>[1]playerSkillEffect!DL195</f>
        <v>0</v>
      </c>
      <c r="DM195" s="142">
        <f>[1]playerSkillEffect!DM195</f>
        <v>0</v>
      </c>
      <c r="DN195" s="142">
        <f>[1]playerSkillEffect!DN195</f>
        <v>0</v>
      </c>
      <c r="DO195" s="142">
        <f>[1]playerSkillEffect!DO195</f>
        <v>0</v>
      </c>
      <c r="DP195" s="142">
        <f>[1]playerSkillEffect!DP195</f>
        <v>0</v>
      </c>
      <c r="DQ195" s="142">
        <f>[1]playerSkillEffect!DQ195</f>
        <v>0</v>
      </c>
      <c r="DR195" s="142">
        <f>[1]playerSkillEffect!DR195</f>
        <v>0</v>
      </c>
      <c r="DS195" s="142">
        <f>[1]playerSkillEffect!DS195</f>
        <v>0</v>
      </c>
      <c r="DT195" s="142">
        <f>[1]playerSkillEffect!DT195</f>
        <v>0</v>
      </c>
      <c r="DU195" s="142">
        <f>[1]playerSkillEffect!DU195</f>
        <v>0</v>
      </c>
      <c r="DV195" s="142">
        <f>[1]playerSkillEffect!DV195</f>
        <v>0</v>
      </c>
      <c r="DW195" s="142">
        <f>[1]playerSkillEffect!DW195</f>
        <v>0</v>
      </c>
      <c r="DX195" s="142">
        <f>[1]playerSkillEffect!DX195</f>
        <v>0</v>
      </c>
      <c r="DY195" s="142">
        <f>[1]playerSkillEffect!DY195</f>
        <v>0</v>
      </c>
      <c r="DZ195" s="142">
        <f>[1]playerSkillEffect!DZ195</f>
        <v>0</v>
      </c>
      <c r="EA195" s="142">
        <f>[1]playerSkillEffect!EA195</f>
        <v>0</v>
      </c>
      <c r="EB195" s="142">
        <f>[1]playerSkillEffect!EB195</f>
        <v>0</v>
      </c>
      <c r="EC195" s="142">
        <f>[1]playerSkillEffect!EC195</f>
        <v>0</v>
      </c>
      <c r="ED195" s="142">
        <f>[1]playerSkillEffect!ED195</f>
        <v>0</v>
      </c>
      <c r="EE195" s="142">
        <f>[1]playerSkillEffect!EE195</f>
        <v>0</v>
      </c>
      <c r="EF195" s="142">
        <f>[1]playerSkillEffect!EF195</f>
        <v>0</v>
      </c>
      <c r="EG195" s="142">
        <f>[1]playerSkillEffect!EG195</f>
        <v>0</v>
      </c>
      <c r="EH195" s="142">
        <f>[1]playerSkillEffect!EH195</f>
        <v>0</v>
      </c>
      <c r="EI195" s="142">
        <f>[1]playerSkillEffect!EI195</f>
        <v>0</v>
      </c>
      <c r="EJ195" s="142">
        <f>[1]playerSkillEffect!EJ195</f>
        <v>0</v>
      </c>
      <c r="EK195" s="142">
        <f>[1]playerSkillEffect!EK195</f>
        <v>0</v>
      </c>
      <c r="EL195" s="142">
        <f>[1]playerSkillEffect!EL195</f>
        <v>0</v>
      </c>
      <c r="EM195" s="142">
        <f>[1]playerSkillEffect!EM195</f>
        <v>0</v>
      </c>
      <c r="EN195" s="142">
        <f>[1]playerSkillEffect!EN195</f>
        <v>0</v>
      </c>
      <c r="EO195" s="142">
        <f>[1]playerSkillEffect!EO195</f>
        <v>0</v>
      </c>
      <c r="EP195" s="142">
        <f>[1]playerSkillEffect!EP195</f>
        <v>0</v>
      </c>
      <c r="EQ195" s="142">
        <f>[1]playerSkillEffect!EQ195</f>
        <v>0</v>
      </c>
      <c r="ER195" s="142">
        <f>[1]playerSkillEffect!ER195</f>
        <v>0</v>
      </c>
      <c r="ES195" s="142">
        <f>[1]playerSkillEffect!ES195</f>
        <v>0</v>
      </c>
      <c r="ET195" s="142">
        <f>[1]playerSkillEffect!ET195</f>
        <v>0</v>
      </c>
      <c r="EU195" s="142">
        <f>[1]playerSkillEffect!EU195</f>
        <v>0</v>
      </c>
      <c r="EV195" s="142">
        <f>[1]playerSkillEffect!EV195</f>
        <v>0</v>
      </c>
      <c r="EW195" s="142">
        <f>[1]playerSkillEffect!EW195</f>
        <v>1</v>
      </c>
      <c r="EX195" s="142">
        <f>[1]playerSkillEffect!EX195</f>
        <v>0</v>
      </c>
      <c r="EY195" s="142">
        <f>[1]playerSkillEffect!EY195</f>
        <v>0</v>
      </c>
      <c r="EZ195" s="142">
        <f>[1]playerSkillEffect!EZ195</f>
        <v>100</v>
      </c>
      <c r="FA195" s="142">
        <f>[1]playerSkillEffect!FA195</f>
        <v>0</v>
      </c>
      <c r="FB195" s="142">
        <f>[1]playerSkillEffect!FB195</f>
        <v>0</v>
      </c>
      <c r="FC195" s="142">
        <f>[1]playerSkillEffect!FC195</f>
        <v>0</v>
      </c>
      <c r="FD195" s="142">
        <f>[1]playerSkillEffect!FD195</f>
        <v>0</v>
      </c>
      <c r="FE195" s="142">
        <f>[1]playerSkillEffect!FE195</f>
        <v>0</v>
      </c>
      <c r="FF195" s="142">
        <f>[1]playerSkillEffect!FF195</f>
        <v>0</v>
      </c>
      <c r="FG195" s="142">
        <f>[1]playerSkillEffect!FG195</f>
        <v>0</v>
      </c>
      <c r="FH195" s="142">
        <f>[1]playerSkillEffect!FH195</f>
        <v>1</v>
      </c>
      <c r="FI195" s="142">
        <f>[1]playerSkillEffect!FI195</f>
        <v>25</v>
      </c>
      <c r="FJ195" s="142">
        <f>[1]playerSkillEffect!FJ195</f>
        <v>1</v>
      </c>
      <c r="FK195" s="142">
        <f>[1]playerSkillEffect!FK195</f>
        <v>0</v>
      </c>
      <c r="FL195" s="142">
        <f>[1]playerSkillEffect!FL195</f>
        <v>0</v>
      </c>
      <c r="FM195" s="142">
        <f>[1]playerSkillEffect!FM195</f>
        <v>100</v>
      </c>
      <c r="FN195" s="142">
        <f>[1]playerSkillEffect!FN195</f>
        <v>0</v>
      </c>
      <c r="FO195" s="142">
        <f>[1]playerSkillEffect!FO195</f>
        <v>0</v>
      </c>
      <c r="FP195" s="142">
        <f>[1]playerSkillEffect!FP195</f>
        <v>0</v>
      </c>
      <c r="FQ195" s="142">
        <f>[1]playerSkillEffect!FQ195</f>
        <v>0</v>
      </c>
      <c r="FR195" s="142">
        <f>[1]playerSkillEffect!FR195</f>
        <v>0</v>
      </c>
      <c r="FS195" s="142">
        <f>[1]playerSkillEffect!FS195</f>
        <v>0</v>
      </c>
      <c r="FT195" s="142">
        <f>[1]playerSkillEffect!FT195</f>
        <v>0</v>
      </c>
      <c r="FU195" s="142">
        <f>[1]playerSkillEffect!FU195</f>
        <v>0</v>
      </c>
      <c r="FV195" s="142">
        <f>[1]playerSkillEffect!FV195</f>
        <v>1</v>
      </c>
      <c r="FW195" s="142">
        <f>[1]playerSkillEffect!FW195</f>
        <v>25</v>
      </c>
      <c r="FX195" s="142">
        <f>[1]playerSkillEffect!FX195</f>
        <v>2000</v>
      </c>
      <c r="FY195" s="142">
        <f>[1]playerSkillEffect!FY195</f>
        <v>1</v>
      </c>
      <c r="FZ195" s="142">
        <f>[1]playerSkillEffect!FZ195</f>
        <v>0</v>
      </c>
      <c r="GA195" s="142">
        <f>[1]playerSkillEffect!GA195</f>
        <v>0</v>
      </c>
      <c r="GB195" s="142">
        <f>[1]playerSkillEffect!GB195</f>
        <v>0</v>
      </c>
      <c r="GC195" s="142">
        <f>[1]playerSkillEffect!GC195</f>
        <v>0</v>
      </c>
      <c r="GD195" s="142">
        <f>[1]playerSkillEffect!GD195</f>
        <v>0</v>
      </c>
      <c r="GE195" s="142">
        <f>[1]playerSkillEffect!GE195</f>
        <v>0</v>
      </c>
      <c r="GF195" s="142">
        <f>[1]playerSkillEffect!GF195</f>
        <v>0</v>
      </c>
      <c r="GG195" s="142">
        <f>[1]playerSkillEffect!GG195</f>
        <v>0</v>
      </c>
      <c r="GH195" s="142">
        <f>[1]playerSkillEffect!GH195</f>
        <v>0</v>
      </c>
    </row>
    <row r="196" spans="1:190">
      <c r="A196" s="142">
        <f>[1]playerSkillEffect!A196</f>
        <v>9015</v>
      </c>
      <c r="B196" s="142" t="str">
        <f>[1]playerSkillEffect!B196</f>
        <v>疗伤</v>
      </c>
      <c r="C196" s="142">
        <f>[1]playerSkillEffect!C196</f>
        <v>2</v>
      </c>
      <c r="D196" s="142" t="str">
        <f>[1]playerSkillEffect!D196</f>
        <v/>
      </c>
      <c r="E196" s="142" t="str">
        <f>[1]playerSkillEffect!E196</f>
        <v/>
      </c>
      <c r="F196" s="142">
        <f>[1]playerSkillEffect!F196</f>
        <v>1</v>
      </c>
      <c r="G196" s="142">
        <f>[1]playerSkillEffect!G196</f>
        <v>2</v>
      </c>
      <c r="H196" s="142">
        <f>[1]playerSkillEffect!H196</f>
        <v>2</v>
      </c>
      <c r="I196" s="142" t="str">
        <f>[1]playerSkillEffect!I196</f>
        <v/>
      </c>
      <c r="J196" s="142">
        <f>[1]playerSkillEffect!J196</f>
        <v>0</v>
      </c>
      <c r="K196" s="142" t="str">
        <f>[1]playerSkillEffect!K196</f>
        <v/>
      </c>
      <c r="L196" s="142">
        <f>[1]playerSkillEffect!L196</f>
        <v>2.7E-2</v>
      </c>
      <c r="M196" s="142">
        <f>[1]playerSkillEffect!M196</f>
        <v>1.7999999999999999E-2</v>
      </c>
      <c r="N196" s="142" t="str">
        <f>[1]playerSkillEffect!N196</f>
        <v>PLAYERSKILL_314</v>
      </c>
      <c r="O196" s="142" t="str">
        <f>[1]playerSkillEffect!O196</f>
        <v>PLAYERSKILLDES_314</v>
      </c>
      <c r="P196" s="142" t="str">
        <f>[1]playerSkillEffect!P196</f>
        <v>PLAYERSKILLDES2_314</v>
      </c>
      <c r="Q196" s="142" t="str">
        <f>[1]playerSkillEffect!Q196</f>
        <v>PLAYERSKILLDES3_314</v>
      </c>
      <c r="R196" s="142">
        <f>[1]playerSkillEffect!R196</f>
        <v>0</v>
      </c>
      <c r="S196" s="142" t="str">
        <f>[1]playerSkillEffect!S196</f>
        <v>ps_liaoshang</v>
      </c>
      <c r="T196" s="142">
        <f>[1]playerSkillEffect!T196</f>
        <v>100</v>
      </c>
      <c r="U196" s="142" t="str">
        <f>[1]playerSkillEffect!U196</f>
        <v/>
      </c>
      <c r="V196" s="142" t="str">
        <f>[1]playerSkillEffect!V196</f>
        <v/>
      </c>
      <c r="W196" s="142" t="str">
        <f>[1]playerSkillEffect!W196</f>
        <v/>
      </c>
      <c r="X196" s="142" t="str">
        <f>[1]playerSkillEffect!X196</f>
        <v/>
      </c>
      <c r="Y196" s="142" t="str">
        <f>[1]playerSkillEffect!Y196</f>
        <v/>
      </c>
      <c r="Z196" s="142" t="str">
        <f>[1]playerSkillEffect!Z196</f>
        <v/>
      </c>
      <c r="AA196" s="142" t="str">
        <f>[1]playerSkillEffect!AA196</f>
        <v/>
      </c>
      <c r="AB196" s="142" t="str">
        <f>[1]playerSkillEffect!AB196</f>
        <v/>
      </c>
      <c r="AC196" s="142">
        <f>[1]playerSkillEffect!AC196</f>
        <v>0</v>
      </c>
      <c r="AD196" s="142" t="str">
        <f>[1]playerSkillEffect!AD196</f>
        <v/>
      </c>
      <c r="AE196" s="142" t="str">
        <f>[1]playerSkillEffect!AE196</f>
        <v/>
      </c>
      <c r="AF196" s="142" t="str">
        <f>[1]playerSkillEffect!AF196</f>
        <v/>
      </c>
      <c r="AG196" s="142" t="str">
        <f>[1]playerSkillEffect!AG196</f>
        <v/>
      </c>
      <c r="AH196" s="142">
        <f>[1]playerSkillEffect!AH196</f>
        <v>120</v>
      </c>
      <c r="AI196" s="142" t="str">
        <f>[1]playerSkillEffect!AI196</f>
        <v>liaoshang</v>
      </c>
      <c r="AJ196" s="142" t="str">
        <f>[1]playerSkillEffect!AJ196</f>
        <v/>
      </c>
      <c r="AK196" s="142" t="str">
        <f>[1]playerSkillEffect!AK196</f>
        <v/>
      </c>
      <c r="AL196" s="142" t="str">
        <f>[1]playerSkillEffect!AL196</f>
        <v/>
      </c>
      <c r="AM196" s="142">
        <f>[1]playerSkillEffect!AM196</f>
        <v>2</v>
      </c>
      <c r="AN196" s="142" t="str">
        <f>[1]playerSkillEffect!AN196</f>
        <v>[["skill_liaoshang",1]]</v>
      </c>
      <c r="AO196" s="142">
        <f>[1]playerSkillEffect!AO196</f>
        <v>0</v>
      </c>
      <c r="AP196" s="142">
        <f>[1]playerSkillEffect!AP196</f>
        <v>3</v>
      </c>
      <c r="AQ196" s="142">
        <f>[1]playerSkillEffect!AQ196</f>
        <v>3</v>
      </c>
      <c r="AR196" s="142">
        <f>[1]playerSkillEffect!AR196</f>
        <v>0</v>
      </c>
      <c r="AS196" s="142">
        <f>[1]playerSkillEffect!AS196</f>
        <v>0</v>
      </c>
      <c r="AT196" s="142" t="str">
        <f>[1]playerSkillEffect!AT196</f>
        <v>[0,0]</v>
      </c>
      <c r="AU196" s="142" t="str">
        <f>[1]playerSkillEffect!AU196</f>
        <v>[99000,0]</v>
      </c>
      <c r="AV196" s="142" t="str">
        <f>[1]playerSkillEffect!AV196</f>
        <v>[99,0]</v>
      </c>
      <c r="AW196" s="142">
        <f>[1]playerSkillEffect!AW196</f>
        <v>1</v>
      </c>
      <c r="AX196" s="142">
        <f>[1]playerSkillEffect!AX196</f>
        <v>1</v>
      </c>
      <c r="AY196" s="142">
        <f>[1]playerSkillEffect!AY196</f>
        <v>1</v>
      </c>
      <c r="AZ196" s="142" t="str">
        <f>[1]playerSkillEffect!AZ196</f>
        <v/>
      </c>
      <c r="BA196" s="142">
        <f>[1]playerSkillEffect!BA196</f>
        <v>0</v>
      </c>
      <c r="BB196" s="142">
        <f>[1]playerSkillEffect!BB196</f>
        <v>1</v>
      </c>
      <c r="BC196" s="142">
        <f>[1]playerSkillEffect!BC196</f>
        <v>0</v>
      </c>
      <c r="BD196" s="142" t="str">
        <f>[1]playerSkillEffect!BD196</f>
        <v/>
      </c>
      <c r="BE196" s="142" t="str">
        <f>[1]playerSkillEffect!BE196</f>
        <v/>
      </c>
      <c r="BF196" s="142" t="str">
        <f>[1]playerSkillEffect!BF196</f>
        <v/>
      </c>
      <c r="BG196" s="142" t="str">
        <f>[1]playerSkillEffect!BG196</f>
        <v/>
      </c>
      <c r="BH196" s="142">
        <f>[1]playerSkillEffect!BH196</f>
        <v>100</v>
      </c>
      <c r="BI196" s="142">
        <f>[1]playerSkillEffect!BI196</f>
        <v>0</v>
      </c>
      <c r="BJ196" s="142">
        <f>[1]playerSkillEffect!BJ196</f>
        <v>0</v>
      </c>
      <c r="BK196" s="142">
        <f>[1]playerSkillEffect!BK196</f>
        <v>1</v>
      </c>
      <c r="BL196" s="142">
        <f>[1]playerSkillEffect!BL196</f>
        <v>45</v>
      </c>
      <c r="BM196" s="142">
        <f>[1]playerSkillEffect!BM196</f>
        <v>8</v>
      </c>
      <c r="BN196" s="142" t="str">
        <f>[1]playerSkillEffect!BN196</f>
        <v/>
      </c>
      <c r="BO196" s="142">
        <f>[1]playerSkillEffect!BO196</f>
        <v>0</v>
      </c>
      <c r="BP196" s="142" t="str">
        <f>[1]playerSkillEffect!BP196</f>
        <v>[0,0]</v>
      </c>
      <c r="BQ196" s="142">
        <f>[1]playerSkillEffect!BQ196</f>
        <v>1</v>
      </c>
      <c r="BR196" s="142">
        <f>[1]playerSkillEffect!BR196</f>
        <v>0</v>
      </c>
      <c r="BS196" s="142">
        <f>[1]playerSkillEffect!BS196</f>
        <v>0</v>
      </c>
      <c r="BT196" s="142">
        <f>[1]playerSkillEffect!BT196</f>
        <v>0</v>
      </c>
      <c r="BU196" s="142" t="str">
        <f>[1]playerSkillEffect!BU196</f>
        <v>[1294,702]</v>
      </c>
      <c r="BV196" s="142">
        <f>[1]playerSkillEffect!BV196</f>
        <v>0</v>
      </c>
      <c r="BW196" s="142" t="str">
        <f>[1]playerSkillEffect!BW196</f>
        <v/>
      </c>
      <c r="BX196" s="142">
        <f>[1]playerSkillEffect!BX196</f>
        <v>3</v>
      </c>
      <c r="BY196" s="142" t="str">
        <f>[1]playerSkillEffect!BY196</f>
        <v/>
      </c>
      <c r="BZ196" s="142" t="str">
        <f>[1]playerSkillEffect!BZ196</f>
        <v/>
      </c>
      <c r="CA196" s="142" t="str">
        <f>[1]playerSkillEffect!CA196</f>
        <v/>
      </c>
      <c r="CB196" s="142" t="str">
        <f>[1]playerSkillEffect!CB196</f>
        <v/>
      </c>
      <c r="CC196" s="142">
        <f>[1]playerSkillEffect!CC196</f>
        <v>0</v>
      </c>
      <c r="CD196" s="142">
        <f>[1]playerSkillEffect!CD196</f>
        <v>0</v>
      </c>
      <c r="CE196" s="142" t="str">
        <f>[1]playerSkillEffect!CE196</f>
        <v/>
      </c>
      <c r="CF196" s="142" t="str">
        <f>[1]playerSkillEffect!CF196</f>
        <v/>
      </c>
      <c r="CG196" s="142" t="str">
        <f>[1]playerSkillEffect!CG196</f>
        <v/>
      </c>
      <c r="CH196" s="142" t="str">
        <f>[1]playerSkillEffect!CH196</f>
        <v/>
      </c>
      <c r="CI196" s="142" t="str">
        <f>[1]playerSkillEffect!CI196</f>
        <v/>
      </c>
      <c r="CJ196" s="142">
        <f>[1]playerSkillEffect!CJ196</f>
        <v>0</v>
      </c>
      <c r="CK196" s="142">
        <f>[1]playerSkillEffect!CK196</f>
        <v>0</v>
      </c>
      <c r="CL196" s="142">
        <f>[1]playerSkillEffect!CL196</f>
        <v>0</v>
      </c>
      <c r="CM196" s="142">
        <f>[1]playerSkillEffect!CM196</f>
        <v>0</v>
      </c>
      <c r="CN196" s="142">
        <f>[1]playerSkillEffect!CN196</f>
        <v>0</v>
      </c>
      <c r="CO196" s="142">
        <f>[1]playerSkillEffect!CO196</f>
        <v>0</v>
      </c>
      <c r="CP196" s="142">
        <f>[1]playerSkillEffect!CP196</f>
        <v>0</v>
      </c>
      <c r="CQ196" s="142">
        <f>[1]playerSkillEffect!CQ196</f>
        <v>0</v>
      </c>
      <c r="CR196" s="142">
        <f>[1]playerSkillEffect!CR196</f>
        <v>0</v>
      </c>
      <c r="CS196" s="142">
        <f>[1]playerSkillEffect!CS196</f>
        <v>0</v>
      </c>
      <c r="CT196" s="142">
        <f>[1]playerSkillEffect!CT196</f>
        <v>0</v>
      </c>
      <c r="CU196" s="142">
        <f>[1]playerSkillEffect!CU196</f>
        <v>0</v>
      </c>
      <c r="CV196" s="142">
        <f>[1]playerSkillEffect!CV196</f>
        <v>0</v>
      </c>
      <c r="CW196" s="142">
        <f>[1]playerSkillEffect!CW196</f>
        <v>8</v>
      </c>
      <c r="CX196" s="142">
        <f>[1]playerSkillEffect!CX196</f>
        <v>0</v>
      </c>
      <c r="CY196" s="142">
        <f>[1]playerSkillEffect!CY196</f>
        <v>0</v>
      </c>
      <c r="CZ196" s="142">
        <f>[1]playerSkillEffect!CZ196</f>
        <v>0</v>
      </c>
      <c r="DA196" s="142">
        <f>[1]playerSkillEffect!DA196</f>
        <v>0</v>
      </c>
      <c r="DB196" s="142">
        <f>[1]playerSkillEffect!DB196</f>
        <v>0</v>
      </c>
      <c r="DC196" s="142">
        <f>[1]playerSkillEffect!DC196</f>
        <v>0</v>
      </c>
      <c r="DD196" s="142">
        <f>[1]playerSkillEffect!DD196</f>
        <v>0</v>
      </c>
      <c r="DE196" s="142">
        <f>[1]playerSkillEffect!DE196</f>
        <v>0</v>
      </c>
      <c r="DF196" s="142">
        <f>[1]playerSkillEffect!DF196</f>
        <v>0</v>
      </c>
      <c r="DG196" s="142">
        <f>[1]playerSkillEffect!DG196</f>
        <v>0</v>
      </c>
      <c r="DH196" s="142">
        <f>[1]playerSkillEffect!DH196</f>
        <v>0</v>
      </c>
      <c r="DI196" s="142">
        <f>[1]playerSkillEffect!DI196</f>
        <v>45</v>
      </c>
      <c r="DJ196" s="142">
        <f>[1]playerSkillEffect!DJ196</f>
        <v>0</v>
      </c>
      <c r="DK196" s="142" t="str">
        <f>[1]playerSkillEffect!DK196</f>
        <v/>
      </c>
      <c r="DL196" s="142">
        <f>[1]playerSkillEffect!DL196</f>
        <v>0</v>
      </c>
      <c r="DM196" s="142">
        <f>[1]playerSkillEffect!DM196</f>
        <v>0</v>
      </c>
      <c r="DN196" s="142">
        <f>[1]playerSkillEffect!DN196</f>
        <v>0</v>
      </c>
      <c r="DO196" s="142">
        <f>[1]playerSkillEffect!DO196</f>
        <v>0</v>
      </c>
      <c r="DP196" s="142">
        <f>[1]playerSkillEffect!DP196</f>
        <v>0</v>
      </c>
      <c r="DQ196" s="142">
        <f>[1]playerSkillEffect!DQ196</f>
        <v>0</v>
      </c>
      <c r="DR196" s="142">
        <f>[1]playerSkillEffect!DR196</f>
        <v>0</v>
      </c>
      <c r="DS196" s="142">
        <f>[1]playerSkillEffect!DS196</f>
        <v>0</v>
      </c>
      <c r="DT196" s="142">
        <f>[1]playerSkillEffect!DT196</f>
        <v>0</v>
      </c>
      <c r="DU196" s="142">
        <f>[1]playerSkillEffect!DU196</f>
        <v>0</v>
      </c>
      <c r="DV196" s="142">
        <f>[1]playerSkillEffect!DV196</f>
        <v>0</v>
      </c>
      <c r="DW196" s="142">
        <f>[1]playerSkillEffect!DW196</f>
        <v>0</v>
      </c>
      <c r="DX196" s="142">
        <f>[1]playerSkillEffect!DX196</f>
        <v>0</v>
      </c>
      <c r="DY196" s="142">
        <f>[1]playerSkillEffect!DY196</f>
        <v>0</v>
      </c>
      <c r="DZ196" s="142">
        <f>[1]playerSkillEffect!DZ196</f>
        <v>0</v>
      </c>
      <c r="EA196" s="142">
        <f>[1]playerSkillEffect!EA196</f>
        <v>0</v>
      </c>
      <c r="EB196" s="142">
        <f>[1]playerSkillEffect!EB196</f>
        <v>0</v>
      </c>
      <c r="EC196" s="142">
        <f>[1]playerSkillEffect!EC196</f>
        <v>0</v>
      </c>
      <c r="ED196" s="142">
        <f>[1]playerSkillEffect!ED196</f>
        <v>0</v>
      </c>
      <c r="EE196" s="142">
        <f>[1]playerSkillEffect!EE196</f>
        <v>0</v>
      </c>
      <c r="EF196" s="142">
        <f>[1]playerSkillEffect!EF196</f>
        <v>0</v>
      </c>
      <c r="EG196" s="142">
        <f>[1]playerSkillEffect!EG196</f>
        <v>0</v>
      </c>
      <c r="EH196" s="142">
        <f>[1]playerSkillEffect!EH196</f>
        <v>0</v>
      </c>
      <c r="EI196" s="142">
        <f>[1]playerSkillEffect!EI196</f>
        <v>0</v>
      </c>
      <c r="EJ196" s="142">
        <f>[1]playerSkillEffect!EJ196</f>
        <v>0</v>
      </c>
      <c r="EK196" s="142">
        <f>[1]playerSkillEffect!EK196</f>
        <v>0</v>
      </c>
      <c r="EL196" s="142">
        <f>[1]playerSkillEffect!EL196</f>
        <v>0</v>
      </c>
      <c r="EM196" s="142">
        <f>[1]playerSkillEffect!EM196</f>
        <v>0</v>
      </c>
      <c r="EN196" s="142">
        <f>[1]playerSkillEffect!EN196</f>
        <v>0</v>
      </c>
      <c r="EO196" s="142">
        <f>[1]playerSkillEffect!EO196</f>
        <v>0</v>
      </c>
      <c r="EP196" s="142">
        <f>[1]playerSkillEffect!EP196</f>
        <v>0</v>
      </c>
      <c r="EQ196" s="142">
        <f>[1]playerSkillEffect!EQ196</f>
        <v>0</v>
      </c>
      <c r="ER196" s="142">
        <f>[1]playerSkillEffect!ER196</f>
        <v>0</v>
      </c>
      <c r="ES196" s="142">
        <f>[1]playerSkillEffect!ES196</f>
        <v>0</v>
      </c>
      <c r="ET196" s="142">
        <f>[1]playerSkillEffect!ET196</f>
        <v>0</v>
      </c>
      <c r="EU196" s="142">
        <f>[1]playerSkillEffect!EU196</f>
        <v>0</v>
      </c>
      <c r="EV196" s="142">
        <f>[1]playerSkillEffect!EV196</f>
        <v>0</v>
      </c>
      <c r="EW196" s="142">
        <f>[1]playerSkillEffect!EW196</f>
        <v>1</v>
      </c>
      <c r="EX196" s="142">
        <f>[1]playerSkillEffect!EX196</f>
        <v>0</v>
      </c>
      <c r="EY196" s="142">
        <f>[1]playerSkillEffect!EY196</f>
        <v>0</v>
      </c>
      <c r="EZ196" s="142">
        <f>[1]playerSkillEffect!EZ196</f>
        <v>100</v>
      </c>
      <c r="FA196" s="142">
        <f>[1]playerSkillEffect!FA196</f>
        <v>0</v>
      </c>
      <c r="FB196" s="142">
        <f>[1]playerSkillEffect!FB196</f>
        <v>0</v>
      </c>
      <c r="FC196" s="142">
        <f>[1]playerSkillEffect!FC196</f>
        <v>0</v>
      </c>
      <c r="FD196" s="142">
        <f>[1]playerSkillEffect!FD196</f>
        <v>0</v>
      </c>
      <c r="FE196" s="142">
        <f>[1]playerSkillEffect!FE196</f>
        <v>0</v>
      </c>
      <c r="FF196" s="142" t="str">
        <f>[1]playerSkillEffect!FF196</f>
        <v>[2,3,1]</v>
      </c>
      <c r="FG196" s="142">
        <f>[1]playerSkillEffect!FG196</f>
        <v>0</v>
      </c>
      <c r="FH196" s="142">
        <f>[1]playerSkillEffect!FH196</f>
        <v>2</v>
      </c>
      <c r="FI196" s="142">
        <f>[1]playerSkillEffect!FI196</f>
        <v>25</v>
      </c>
      <c r="FJ196" s="142">
        <f>[1]playerSkillEffect!FJ196</f>
        <v>1</v>
      </c>
      <c r="FK196" s="142">
        <f>[1]playerSkillEffect!FK196</f>
        <v>0</v>
      </c>
      <c r="FL196" s="142">
        <f>[1]playerSkillEffect!FL196</f>
        <v>0</v>
      </c>
      <c r="FM196" s="142">
        <f>[1]playerSkillEffect!FM196</f>
        <v>100</v>
      </c>
      <c r="FN196" s="142">
        <f>[1]playerSkillEffect!FN196</f>
        <v>0</v>
      </c>
      <c r="FO196" s="142">
        <f>[1]playerSkillEffect!FO196</f>
        <v>0</v>
      </c>
      <c r="FP196" s="142">
        <f>[1]playerSkillEffect!FP196</f>
        <v>0</v>
      </c>
      <c r="FQ196" s="142">
        <f>[1]playerSkillEffect!FQ196</f>
        <v>0</v>
      </c>
      <c r="FR196" s="142">
        <f>[1]playerSkillEffect!FR196</f>
        <v>0</v>
      </c>
      <c r="FS196" s="142">
        <f>[1]playerSkillEffect!FS196</f>
        <v>0</v>
      </c>
      <c r="FT196" s="142" t="str">
        <f>[1]playerSkillEffect!FT196</f>
        <v>[2,3,1]</v>
      </c>
      <c r="FU196" s="142">
        <f>[1]playerSkillEffect!FU196</f>
        <v>0</v>
      </c>
      <c r="FV196" s="142">
        <f>[1]playerSkillEffect!FV196</f>
        <v>2</v>
      </c>
      <c r="FW196" s="142">
        <f>[1]playerSkillEffect!FW196</f>
        <v>25</v>
      </c>
      <c r="FX196" s="142">
        <f>[1]playerSkillEffect!FX196</f>
        <v>2000</v>
      </c>
      <c r="FY196" s="142">
        <f>[1]playerSkillEffect!FY196</f>
        <v>1</v>
      </c>
      <c r="FZ196" s="142">
        <f>[1]playerSkillEffect!FZ196</f>
        <v>0</v>
      </c>
      <c r="GA196" s="142">
        <f>[1]playerSkillEffect!GA196</f>
        <v>0</v>
      </c>
      <c r="GB196" s="142">
        <f>[1]playerSkillEffect!GB196</f>
        <v>0</v>
      </c>
      <c r="GC196" s="142">
        <f>[1]playerSkillEffect!GC196</f>
        <v>0</v>
      </c>
      <c r="GD196" s="142">
        <f>[1]playerSkillEffect!GD196</f>
        <v>0</v>
      </c>
      <c r="GE196" s="142">
        <f>[1]playerSkillEffect!GE196</f>
        <v>0</v>
      </c>
      <c r="GF196" s="142">
        <f>[1]playerSkillEffect!GF196</f>
        <v>0</v>
      </c>
      <c r="GG196" s="142">
        <f>[1]playerSkillEffect!GG196</f>
        <v>0</v>
      </c>
      <c r="GH196" s="142">
        <f>[1]playerSkillEffect!GH196</f>
        <v>0</v>
      </c>
    </row>
    <row r="197" spans="1:190">
      <c r="A197" s="142">
        <f>[1]playerSkillEffect!A197</f>
        <v>9016</v>
      </c>
      <c r="B197" s="142" t="str">
        <f>[1]playerSkillEffect!B197</f>
        <v>时间凝滞</v>
      </c>
      <c r="C197" s="142">
        <f>[1]playerSkillEffect!C197</f>
        <v>2</v>
      </c>
      <c r="D197" s="142">
        <f>[1]playerSkillEffect!D197</f>
        <v>1</v>
      </c>
      <c r="E197" s="142">
        <f>[1]playerSkillEffect!E197</f>
        <v>1</v>
      </c>
      <c r="F197" s="142">
        <f>[1]playerSkillEffect!F197</f>
        <v>1</v>
      </c>
      <c r="G197" s="142">
        <f>[1]playerSkillEffect!G197</f>
        <v>2</v>
      </c>
      <c r="H197" s="142">
        <f>[1]playerSkillEffect!H197</f>
        <v>2</v>
      </c>
      <c r="I197" s="142" t="str">
        <f>[1]playerSkillEffect!I197</f>
        <v/>
      </c>
      <c r="J197" s="142">
        <f>[1]playerSkillEffect!J197</f>
        <v>0</v>
      </c>
      <c r="K197" s="142" t="str">
        <f>[1]playerSkillEffect!K197</f>
        <v/>
      </c>
      <c r="L197" s="142">
        <f>[1]playerSkillEffect!L197</f>
        <v>3.5999999999999997E-2</v>
      </c>
      <c r="M197" s="142">
        <f>[1]playerSkillEffect!M197</f>
        <v>2.7E-2</v>
      </c>
      <c r="N197" s="142" t="str">
        <f>[1]playerSkillEffect!N197</f>
        <v>PLAYERSKILL_407</v>
      </c>
      <c r="O197" s="142" t="str">
        <f>[1]playerSkillEffect!O197</f>
        <v>PLAYERSKILLDES_407</v>
      </c>
      <c r="P197" s="142" t="str">
        <f>[1]playerSkillEffect!P197</f>
        <v>PLAYERSKILLDES2_407</v>
      </c>
      <c r="Q197" s="142" t="str">
        <f>[1]playerSkillEffect!Q197</f>
        <v>PLAYERSKILLDES3_407</v>
      </c>
      <c r="R197" s="142">
        <f>[1]playerSkillEffect!R197</f>
        <v>0</v>
      </c>
      <c r="S197" s="142" t="str">
        <f>[1]playerSkillEffect!S197</f>
        <v>ps_shijianningzhi</v>
      </c>
      <c r="T197" s="142">
        <f>[1]playerSkillEffect!T197</f>
        <v>101</v>
      </c>
      <c r="U197" s="142" t="str">
        <f>[1]playerSkillEffect!U197</f>
        <v/>
      </c>
      <c r="V197" s="142" t="str">
        <f>[1]playerSkillEffect!V197</f>
        <v/>
      </c>
      <c r="W197" s="142" t="str">
        <f>[1]playerSkillEffect!W197</f>
        <v/>
      </c>
      <c r="X197" s="142" t="str">
        <f>[1]playerSkillEffect!X197</f>
        <v/>
      </c>
      <c r="Y197" s="142" t="str">
        <f>[1]playerSkillEffect!Y197</f>
        <v/>
      </c>
      <c r="Z197" s="142" t="str">
        <f>[1]playerSkillEffect!Z197</f>
        <v/>
      </c>
      <c r="AA197" s="142" t="str">
        <f>[1]playerSkillEffect!AA197</f>
        <v/>
      </c>
      <c r="AB197" s="142" t="str">
        <f>[1]playerSkillEffect!AB197</f>
        <v/>
      </c>
      <c r="AC197" s="142">
        <f>[1]playerSkillEffect!AC197</f>
        <v>0</v>
      </c>
      <c r="AD197" s="142" t="str">
        <f>[1]playerSkillEffect!AD197</f>
        <v/>
      </c>
      <c r="AE197" s="142" t="str">
        <f>[1]playerSkillEffect!AE197</f>
        <v/>
      </c>
      <c r="AF197" s="142" t="str">
        <f>[1]playerSkillEffect!AF197</f>
        <v/>
      </c>
      <c r="AG197" s="142" t="str">
        <f>[1]playerSkillEffect!AG197</f>
        <v/>
      </c>
      <c r="AH197" s="142">
        <f>[1]playerSkillEffect!AH197</f>
        <v>120</v>
      </c>
      <c r="AI197" s="142" t="str">
        <f>[1]playerSkillEffect!AI197</f>
        <v/>
      </c>
      <c r="AJ197" s="142" t="str">
        <f>[1]playerSkillEffect!AJ197</f>
        <v/>
      </c>
      <c r="AK197" s="142" t="str">
        <f>[1]playerSkillEffect!AK197</f>
        <v/>
      </c>
      <c r="AL197" s="142" t="str">
        <f>[1]playerSkillEffect!AL197</f>
        <v/>
      </c>
      <c r="AM197" s="142">
        <f>[1]playerSkillEffect!AM197</f>
        <v>1</v>
      </c>
      <c r="AN197" s="142" t="str">
        <f>[1]playerSkillEffect!AN197</f>
        <v>[["skill_shijianningzhi",1]]</v>
      </c>
      <c r="AO197" s="142">
        <f>[1]playerSkillEffect!AO197</f>
        <v>0</v>
      </c>
      <c r="AP197" s="142">
        <f>[1]playerSkillEffect!AP197</f>
        <v>3</v>
      </c>
      <c r="AQ197" s="142">
        <f>[1]playerSkillEffect!AQ197</f>
        <v>4</v>
      </c>
      <c r="AR197" s="142">
        <f>[1]playerSkillEffect!AR197</f>
        <v>0</v>
      </c>
      <c r="AS197" s="142">
        <f>[1]playerSkillEffect!AS197</f>
        <v>0</v>
      </c>
      <c r="AT197" s="142" t="str">
        <f>[1]playerSkillEffect!AT197</f>
        <v>[0,0]</v>
      </c>
      <c r="AU197" s="142" t="str">
        <f>[1]playerSkillEffect!AU197</f>
        <v>[99000,0]</v>
      </c>
      <c r="AV197" s="142" t="str">
        <f>[1]playerSkillEffect!AV197</f>
        <v>[99,0]</v>
      </c>
      <c r="AW197" s="142">
        <f>[1]playerSkillEffect!AW197</f>
        <v>1</v>
      </c>
      <c r="AX197" s="142">
        <f>[1]playerSkillEffect!AX197</f>
        <v>1</v>
      </c>
      <c r="AY197" s="142">
        <f>[1]playerSkillEffect!AY197</f>
        <v>1</v>
      </c>
      <c r="AZ197" s="142" t="str">
        <f>[1]playerSkillEffect!AZ197</f>
        <v/>
      </c>
      <c r="BA197" s="142">
        <f>[1]playerSkillEffect!BA197</f>
        <v>0</v>
      </c>
      <c r="BB197" s="142">
        <f>[1]playerSkillEffect!BB197</f>
        <v>1</v>
      </c>
      <c r="BC197" s="142">
        <f>[1]playerSkillEffect!BC197</f>
        <v>0</v>
      </c>
      <c r="BD197" s="142" t="str">
        <f>[1]playerSkillEffect!BD197</f>
        <v/>
      </c>
      <c r="BE197" s="142">
        <f>[1]playerSkillEffect!BE197</f>
        <v>10407</v>
      </c>
      <c r="BF197" s="142" t="str">
        <f>[1]playerSkillEffect!BF197</f>
        <v/>
      </c>
      <c r="BG197" s="142" t="str">
        <f>[1]playerSkillEffect!BG197</f>
        <v/>
      </c>
      <c r="BH197" s="142">
        <f>[1]playerSkillEffect!BH197</f>
        <v>100</v>
      </c>
      <c r="BI197" s="142">
        <f>[1]playerSkillEffect!BI197</f>
        <v>0</v>
      </c>
      <c r="BJ197" s="142">
        <f>[1]playerSkillEffect!BJ197</f>
        <v>0</v>
      </c>
      <c r="BK197" s="142">
        <f>[1]playerSkillEffect!BK197</f>
        <v>1</v>
      </c>
      <c r="BL197" s="142">
        <f>[1]playerSkillEffect!BL197</f>
        <v>60</v>
      </c>
      <c r="BM197" s="142">
        <f>[1]playerSkillEffect!BM197</f>
        <v>9</v>
      </c>
      <c r="BN197" s="142" t="str">
        <f>[1]playerSkillEffect!BN197</f>
        <v/>
      </c>
      <c r="BO197" s="142">
        <f>[1]playerSkillEffect!BO197</f>
        <v>0</v>
      </c>
      <c r="BP197" s="142" t="str">
        <f>[1]playerSkillEffect!BP197</f>
        <v>[0,0]</v>
      </c>
      <c r="BQ197" s="142">
        <f>[1]playerSkillEffect!BQ197</f>
        <v>0</v>
      </c>
      <c r="BR197" s="142">
        <f>[1]playerSkillEffect!BR197</f>
        <v>0</v>
      </c>
      <c r="BS197" s="142">
        <f>[1]playerSkillEffect!BS197</f>
        <v>0</v>
      </c>
      <c r="BT197" s="142">
        <f>[1]playerSkillEffect!BT197</f>
        <v>0</v>
      </c>
      <c r="BU197" s="142" t="str">
        <f>[1]playerSkillEffect!BU197</f>
        <v/>
      </c>
      <c r="BV197" s="142">
        <f>[1]playerSkillEffect!BV197</f>
        <v>0</v>
      </c>
      <c r="BW197" s="142" t="str">
        <f>[1]playerSkillEffect!BW197</f>
        <v/>
      </c>
      <c r="BX197" s="142">
        <f>[1]playerSkillEffect!BX197</f>
        <v>4</v>
      </c>
      <c r="BY197" s="142" t="str">
        <f>[1]playerSkillEffect!BY197</f>
        <v/>
      </c>
      <c r="BZ197" s="142" t="str">
        <f>[1]playerSkillEffect!BZ197</f>
        <v/>
      </c>
      <c r="CA197" s="142">
        <f>[1]playerSkillEffect!CA197</f>
        <v>0</v>
      </c>
      <c r="CB197" s="142">
        <f>[1]playerSkillEffect!CB197</f>
        <v>0</v>
      </c>
      <c r="CC197" s="142">
        <f>[1]playerSkillEffect!CC197</f>
        <v>0</v>
      </c>
      <c r="CD197" s="142">
        <f>[1]playerSkillEffect!CD197</f>
        <v>0</v>
      </c>
      <c r="CE197" s="142" t="str">
        <f>[1]playerSkillEffect!CE197</f>
        <v/>
      </c>
      <c r="CF197" s="142" t="str">
        <f>[1]playerSkillEffect!CF197</f>
        <v/>
      </c>
      <c r="CG197" s="142" t="str">
        <f>[1]playerSkillEffect!CG197</f>
        <v/>
      </c>
      <c r="CH197" s="142" t="str">
        <f>[1]playerSkillEffect!CH197</f>
        <v/>
      </c>
      <c r="CI197" s="142" t="str">
        <f>[1]playerSkillEffect!CI197</f>
        <v/>
      </c>
      <c r="CJ197" s="142">
        <f>[1]playerSkillEffect!CJ197</f>
        <v>0</v>
      </c>
      <c r="CK197" s="142">
        <f>[1]playerSkillEffect!CK197</f>
        <v>0</v>
      </c>
      <c r="CL197" s="142">
        <f>[1]playerSkillEffect!CL197</f>
        <v>0</v>
      </c>
      <c r="CM197" s="142">
        <f>[1]playerSkillEffect!CM197</f>
        <v>0</v>
      </c>
      <c r="CN197" s="142">
        <f>[1]playerSkillEffect!CN197</f>
        <v>0</v>
      </c>
      <c r="CO197" s="142">
        <f>[1]playerSkillEffect!CO197</f>
        <v>0</v>
      </c>
      <c r="CP197" s="142">
        <f>[1]playerSkillEffect!CP197</f>
        <v>0</v>
      </c>
      <c r="CQ197" s="142">
        <f>[1]playerSkillEffect!CQ197</f>
        <v>0</v>
      </c>
      <c r="CR197" s="142">
        <f>[1]playerSkillEffect!CR197</f>
        <v>0</v>
      </c>
      <c r="CS197" s="142">
        <f>[1]playerSkillEffect!CS197</f>
        <v>0</v>
      </c>
      <c r="CT197" s="142">
        <f>[1]playerSkillEffect!CT197</f>
        <v>0</v>
      </c>
      <c r="CU197" s="142">
        <f>[1]playerSkillEffect!CU197</f>
        <v>0</v>
      </c>
      <c r="CV197" s="142">
        <f>[1]playerSkillEffect!CV197</f>
        <v>0</v>
      </c>
      <c r="CW197" s="142">
        <f>[1]playerSkillEffect!CW197</f>
        <v>0</v>
      </c>
      <c r="CX197" s="142">
        <f>[1]playerSkillEffect!CX197</f>
        <v>0</v>
      </c>
      <c r="CY197" s="142">
        <f>[1]playerSkillEffect!CY197</f>
        <v>0</v>
      </c>
      <c r="CZ197" s="142">
        <f>[1]playerSkillEffect!CZ197</f>
        <v>0</v>
      </c>
      <c r="DA197" s="142">
        <f>[1]playerSkillEffect!DA197</f>
        <v>0</v>
      </c>
      <c r="DB197" s="142">
        <f>[1]playerSkillEffect!DB197</f>
        <v>0</v>
      </c>
      <c r="DC197" s="142">
        <f>[1]playerSkillEffect!DC197</f>
        <v>0</v>
      </c>
      <c r="DD197" s="142">
        <f>[1]playerSkillEffect!DD197</f>
        <v>0</v>
      </c>
      <c r="DE197" s="142">
        <f>[1]playerSkillEffect!DE197</f>
        <v>0</v>
      </c>
      <c r="DF197" s="142">
        <f>[1]playerSkillEffect!DF197</f>
        <v>0</v>
      </c>
      <c r="DG197" s="142">
        <f>[1]playerSkillEffect!DG197</f>
        <v>0</v>
      </c>
      <c r="DH197" s="142">
        <f>[1]playerSkillEffect!DH197</f>
        <v>0</v>
      </c>
      <c r="DI197" s="142">
        <f>[1]playerSkillEffect!DI197</f>
        <v>0</v>
      </c>
      <c r="DJ197" s="142">
        <f>[1]playerSkillEffect!DJ197</f>
        <v>0</v>
      </c>
      <c r="DK197" s="142" t="str">
        <f>[1]playerSkillEffect!DK197</f>
        <v/>
      </c>
      <c r="DL197" s="142">
        <f>[1]playerSkillEffect!DL197</f>
        <v>0</v>
      </c>
      <c r="DM197" s="142">
        <f>[1]playerSkillEffect!DM197</f>
        <v>0</v>
      </c>
      <c r="DN197" s="142">
        <f>[1]playerSkillEffect!DN197</f>
        <v>0</v>
      </c>
      <c r="DO197" s="142">
        <f>[1]playerSkillEffect!DO197</f>
        <v>0</v>
      </c>
      <c r="DP197" s="142">
        <f>[1]playerSkillEffect!DP197</f>
        <v>0</v>
      </c>
      <c r="DQ197" s="142">
        <f>[1]playerSkillEffect!DQ197</f>
        <v>0</v>
      </c>
      <c r="DR197" s="142">
        <f>[1]playerSkillEffect!DR197</f>
        <v>0</v>
      </c>
      <c r="DS197" s="142">
        <f>[1]playerSkillEffect!DS197</f>
        <v>0</v>
      </c>
      <c r="DT197" s="142">
        <f>[1]playerSkillEffect!DT197</f>
        <v>0</v>
      </c>
      <c r="DU197" s="142">
        <f>[1]playerSkillEffect!DU197</f>
        <v>0</v>
      </c>
      <c r="DV197" s="142">
        <f>[1]playerSkillEffect!DV197</f>
        <v>0</v>
      </c>
      <c r="DW197" s="142">
        <f>[1]playerSkillEffect!DW197</f>
        <v>0</v>
      </c>
      <c r="DX197" s="142">
        <f>[1]playerSkillEffect!DX197</f>
        <v>0</v>
      </c>
      <c r="DY197" s="142">
        <f>[1]playerSkillEffect!DY197</f>
        <v>0</v>
      </c>
      <c r="DZ197" s="142">
        <f>[1]playerSkillEffect!DZ197</f>
        <v>0</v>
      </c>
      <c r="EA197" s="142">
        <f>[1]playerSkillEffect!EA197</f>
        <v>0</v>
      </c>
      <c r="EB197" s="142">
        <f>[1]playerSkillEffect!EB197</f>
        <v>0</v>
      </c>
      <c r="EC197" s="142">
        <f>[1]playerSkillEffect!EC197</f>
        <v>0</v>
      </c>
      <c r="ED197" s="142">
        <f>[1]playerSkillEffect!ED197</f>
        <v>0</v>
      </c>
      <c r="EE197" s="142">
        <f>[1]playerSkillEffect!EE197</f>
        <v>0</v>
      </c>
      <c r="EF197" s="142">
        <f>[1]playerSkillEffect!EF197</f>
        <v>0</v>
      </c>
      <c r="EG197" s="142">
        <f>[1]playerSkillEffect!EG197</f>
        <v>0</v>
      </c>
      <c r="EH197" s="142">
        <f>[1]playerSkillEffect!EH197</f>
        <v>0</v>
      </c>
      <c r="EI197" s="142">
        <f>[1]playerSkillEffect!EI197</f>
        <v>0</v>
      </c>
      <c r="EJ197" s="142">
        <f>[1]playerSkillEffect!EJ197</f>
        <v>0</v>
      </c>
      <c r="EK197" s="142">
        <f>[1]playerSkillEffect!EK197</f>
        <v>0</v>
      </c>
      <c r="EL197" s="142">
        <f>[1]playerSkillEffect!EL197</f>
        <v>0</v>
      </c>
      <c r="EM197" s="142">
        <f>[1]playerSkillEffect!EM197</f>
        <v>0</v>
      </c>
      <c r="EN197" s="142">
        <f>[1]playerSkillEffect!EN197</f>
        <v>0</v>
      </c>
      <c r="EO197" s="142">
        <f>[1]playerSkillEffect!EO197</f>
        <v>0</v>
      </c>
      <c r="EP197" s="142">
        <f>[1]playerSkillEffect!EP197</f>
        <v>0</v>
      </c>
      <c r="EQ197" s="142">
        <f>[1]playerSkillEffect!EQ197</f>
        <v>0</v>
      </c>
      <c r="ER197" s="142">
        <f>[1]playerSkillEffect!ER197</f>
        <v>0</v>
      </c>
      <c r="ES197" s="142">
        <f>[1]playerSkillEffect!ES197</f>
        <v>0</v>
      </c>
      <c r="ET197" s="142">
        <f>[1]playerSkillEffect!ET197</f>
        <v>0</v>
      </c>
      <c r="EU197" s="142">
        <f>[1]playerSkillEffect!EU197</f>
        <v>0</v>
      </c>
      <c r="EV197" s="142">
        <f>[1]playerSkillEffect!EV197</f>
        <v>0</v>
      </c>
      <c r="EW197" s="142">
        <f>[1]playerSkillEffect!EW197</f>
        <v>10</v>
      </c>
      <c r="EX197" s="142">
        <f>[1]playerSkillEffect!EX197</f>
        <v>0</v>
      </c>
      <c r="EY197" s="142">
        <f>[1]playerSkillEffect!EY197</f>
        <v>0</v>
      </c>
      <c r="EZ197" s="142">
        <f>[1]playerSkillEffect!EZ197</f>
        <v>101</v>
      </c>
      <c r="FA197" s="142">
        <f>[1]playerSkillEffect!FA197</f>
        <v>0</v>
      </c>
      <c r="FB197" s="142">
        <f>[1]playerSkillEffect!FB197</f>
        <v>0</v>
      </c>
      <c r="FC197" s="142">
        <f>[1]playerSkillEffect!FC197</f>
        <v>0</v>
      </c>
      <c r="FD197" s="142">
        <f>[1]playerSkillEffect!FD197</f>
        <v>0</v>
      </c>
      <c r="FE197" s="142">
        <f>[1]playerSkillEffect!FE197</f>
        <v>0</v>
      </c>
      <c r="FF197" s="142">
        <f>[1]playerSkillEffect!FF197</f>
        <v>0</v>
      </c>
      <c r="FG197" s="142">
        <f>[1]playerSkillEffect!FG197</f>
        <v>0</v>
      </c>
      <c r="FH197" s="142">
        <f>[1]playerSkillEffect!FH197</f>
        <v>1</v>
      </c>
      <c r="FI197" s="142">
        <f>[1]playerSkillEffect!FI197</f>
        <v>25</v>
      </c>
      <c r="FJ197" s="142">
        <f>[1]playerSkillEffect!FJ197</f>
        <v>10</v>
      </c>
      <c r="FK197" s="142">
        <f>[1]playerSkillEffect!FK197</f>
        <v>0</v>
      </c>
      <c r="FL197" s="142">
        <f>[1]playerSkillEffect!FL197</f>
        <v>0</v>
      </c>
      <c r="FM197" s="142">
        <f>[1]playerSkillEffect!FM197</f>
        <v>101</v>
      </c>
      <c r="FN197" s="142">
        <f>[1]playerSkillEffect!FN197</f>
        <v>0</v>
      </c>
      <c r="FO197" s="142">
        <f>[1]playerSkillEffect!FO197</f>
        <v>0</v>
      </c>
      <c r="FP197" s="142">
        <f>[1]playerSkillEffect!FP197</f>
        <v>0</v>
      </c>
      <c r="FQ197" s="142">
        <f>[1]playerSkillEffect!FQ197</f>
        <v>0</v>
      </c>
      <c r="FR197" s="142">
        <f>[1]playerSkillEffect!FR197</f>
        <v>0</v>
      </c>
      <c r="FS197" s="142">
        <f>[1]playerSkillEffect!FS197</f>
        <v>0</v>
      </c>
      <c r="FT197" s="142">
        <f>[1]playerSkillEffect!FT197</f>
        <v>0</v>
      </c>
      <c r="FU197" s="142">
        <f>[1]playerSkillEffect!FU197</f>
        <v>0</v>
      </c>
      <c r="FV197" s="142">
        <f>[1]playerSkillEffect!FV197</f>
        <v>1</v>
      </c>
      <c r="FW197" s="142">
        <f>[1]playerSkillEffect!FW197</f>
        <v>25</v>
      </c>
      <c r="FX197" s="142">
        <f>[1]playerSkillEffect!FX197</f>
        <v>2000</v>
      </c>
      <c r="FY197" s="142">
        <f>[1]playerSkillEffect!FY197</f>
        <v>1</v>
      </c>
      <c r="FZ197" s="142">
        <f>[1]playerSkillEffect!FZ197</f>
        <v>0</v>
      </c>
      <c r="GA197" s="142">
        <f>[1]playerSkillEffect!GA197</f>
        <v>0</v>
      </c>
      <c r="GB197" s="142">
        <f>[1]playerSkillEffect!GB197</f>
        <v>0</v>
      </c>
      <c r="GC197" s="142">
        <f>[1]playerSkillEffect!GC197</f>
        <v>0</v>
      </c>
      <c r="GD197" s="142">
        <f>[1]playerSkillEffect!GD197</f>
        <v>0</v>
      </c>
      <c r="GE197" s="142">
        <f>[1]playerSkillEffect!GE197</f>
        <v>0</v>
      </c>
      <c r="GF197" s="142">
        <f>[1]playerSkillEffect!GF197</f>
        <v>0</v>
      </c>
      <c r="GG197" s="142">
        <f>[1]playerSkillEffect!GG197</f>
        <v>0</v>
      </c>
      <c r="GH197" s="142">
        <f>[1]playerSkillEffect!GH197</f>
        <v>0</v>
      </c>
    </row>
    <row r="198" spans="1:190">
      <c r="A198" s="142">
        <f>[1]playerSkillEffect!A198</f>
        <v>9017</v>
      </c>
      <c r="B198" s="142" t="str">
        <f>[1]playerSkillEffect!B198</f>
        <v>大地神箭</v>
      </c>
      <c r="C198" s="142">
        <f>[1]playerSkillEffect!C198</f>
        <v>2</v>
      </c>
      <c r="D198" s="142" t="str">
        <f>[1]playerSkillEffect!D198</f>
        <v/>
      </c>
      <c r="E198" s="142" t="str">
        <f>[1]playerSkillEffect!E198</f>
        <v/>
      </c>
      <c r="F198" s="142">
        <f>[1]playerSkillEffect!F198</f>
        <v>1</v>
      </c>
      <c r="G198" s="142">
        <f>[1]playerSkillEffect!G198</f>
        <v>1</v>
      </c>
      <c r="H198" s="142">
        <f>[1]playerSkillEffect!H198</f>
        <v>1</v>
      </c>
      <c r="I198" s="142">
        <f>[1]playerSkillEffect!I198</f>
        <v>4</v>
      </c>
      <c r="J198" s="142">
        <f>[1]playerSkillEffect!J198</f>
        <v>0</v>
      </c>
      <c r="K198" s="142" t="str">
        <f>[1]playerSkillEffect!K198</f>
        <v/>
      </c>
      <c r="L198" s="142">
        <f>[1]playerSkillEffect!L198</f>
        <v>2.7E-2</v>
      </c>
      <c r="M198" s="142">
        <f>[1]playerSkillEffect!M198</f>
        <v>1.7999999999999999E-2</v>
      </c>
      <c r="N198" s="142" t="str">
        <f>[1]playerSkillEffect!N198</f>
        <v>PLAYERSKILL_514</v>
      </c>
      <c r="O198" s="142" t="str">
        <f>[1]playerSkillEffect!O198</f>
        <v>PLAYERSKILLDES_514</v>
      </c>
      <c r="P198" s="142" t="str">
        <f>[1]playerSkillEffect!P198</f>
        <v>PLAYERSKILLDES2_514</v>
      </c>
      <c r="Q198" s="142" t="str">
        <f>[1]playerSkillEffect!Q198</f>
        <v>PLAYERSKILLDES3_514</v>
      </c>
      <c r="R198" s="142">
        <f>[1]playerSkillEffect!R198</f>
        <v>0</v>
      </c>
      <c r="S198" s="142" t="str">
        <f>[1]playerSkillEffect!S198</f>
        <v>ps_dadishenjian</v>
      </c>
      <c r="T198" s="142">
        <f>[1]playerSkillEffect!T198</f>
        <v>101</v>
      </c>
      <c r="U198" s="142" t="str">
        <f>[1]playerSkillEffect!U198</f>
        <v/>
      </c>
      <c r="V198" s="142" t="str">
        <f>[1]playerSkillEffect!V198</f>
        <v/>
      </c>
      <c r="W198" s="142" t="str">
        <f>[1]playerSkillEffect!W198</f>
        <v/>
      </c>
      <c r="X198" s="142" t="str">
        <f>[1]playerSkillEffect!X198</f>
        <v/>
      </c>
      <c r="Y198" s="142" t="str">
        <f>[1]playerSkillEffect!Y198</f>
        <v/>
      </c>
      <c r="Z198" s="142" t="str">
        <f>[1]playerSkillEffect!Z198</f>
        <v/>
      </c>
      <c r="AA198" s="142" t="str">
        <f>[1]playerSkillEffect!AA198</f>
        <v/>
      </c>
      <c r="AB198" s="142" t="str">
        <f>[1]playerSkillEffect!AB198</f>
        <v/>
      </c>
      <c r="AC198" s="142">
        <f>[1]playerSkillEffect!AC198</f>
        <v>0</v>
      </c>
      <c r="AD198" s="142" t="str">
        <f>[1]playerSkillEffect!AD198</f>
        <v>dadishenjian1_dadishenjian</v>
      </c>
      <c r="AE198" s="142" t="str">
        <f>[1]playerSkillEffect!AE198</f>
        <v/>
      </c>
      <c r="AF198" s="142" t="str">
        <f>[1]playerSkillEffect!AF198</f>
        <v/>
      </c>
      <c r="AG198" s="142" t="str">
        <f>[1]playerSkillEffect!AG198</f>
        <v>dadishenjian2_dadishenjian</v>
      </c>
      <c r="AH198" s="142">
        <f>[1]playerSkillEffect!AH198</f>
        <v>130</v>
      </c>
      <c r="AI198" s="142" t="str">
        <f>[1]playerSkillEffect!AI198</f>
        <v/>
      </c>
      <c r="AJ198" s="142" t="str">
        <f>[1]playerSkillEffect!AJ198</f>
        <v/>
      </c>
      <c r="AK198" s="142" t="str">
        <f>[1]playerSkillEffect!AK198</f>
        <v/>
      </c>
      <c r="AL198" s="142" t="str">
        <f>[1]playerSkillEffect!AL198</f>
        <v/>
      </c>
      <c r="AM198" s="142">
        <f>[1]playerSkillEffect!AM198</f>
        <v>1</v>
      </c>
      <c r="AN198" s="142" t="str">
        <f>[1]playerSkillEffect!AN198</f>
        <v>[["skill_dadishenjian",1]]</v>
      </c>
      <c r="AO198" s="142">
        <f>[1]playerSkillEffect!AO198</f>
        <v>0</v>
      </c>
      <c r="AP198" s="142">
        <f>[1]playerSkillEffect!AP198</f>
        <v>3</v>
      </c>
      <c r="AQ198" s="142">
        <f>[1]playerSkillEffect!AQ198</f>
        <v>5</v>
      </c>
      <c r="AR198" s="142">
        <f>[1]playerSkillEffect!AR198</f>
        <v>0</v>
      </c>
      <c r="AS198" s="142">
        <f>[1]playerSkillEffect!AS198</f>
        <v>0</v>
      </c>
      <c r="AT198" s="142" t="str">
        <f>[1]playerSkillEffect!AT198</f>
        <v>[0,0]</v>
      </c>
      <c r="AU198" s="142" t="str">
        <f>[1]playerSkillEffect!AU198</f>
        <v>[99000,0]</v>
      </c>
      <c r="AV198" s="142" t="str">
        <f>[1]playerSkillEffect!AV198</f>
        <v>[99,0]</v>
      </c>
      <c r="AW198" s="142">
        <f>[1]playerSkillEffect!AW198</f>
        <v>1</v>
      </c>
      <c r="AX198" s="142">
        <f>[1]playerSkillEffect!AX198</f>
        <v>1</v>
      </c>
      <c r="AY198" s="142">
        <f>[1]playerSkillEffect!AY198</f>
        <v>1</v>
      </c>
      <c r="AZ198" s="142" t="str">
        <f>[1]playerSkillEffect!AZ198</f>
        <v/>
      </c>
      <c r="BA198" s="142">
        <f>[1]playerSkillEffect!BA198</f>
        <v>0</v>
      </c>
      <c r="BB198" s="142">
        <f>[1]playerSkillEffect!BB198</f>
        <v>1</v>
      </c>
      <c r="BC198" s="142">
        <f>[1]playerSkillEffect!BC198</f>
        <v>0</v>
      </c>
      <c r="BD198" s="142" t="str">
        <f>[1]playerSkillEffect!BD198</f>
        <v/>
      </c>
      <c r="BE198" s="142" t="str">
        <f>[1]playerSkillEffect!BE198</f>
        <v/>
      </c>
      <c r="BF198" s="142" t="str">
        <f>[1]playerSkillEffect!BF198</f>
        <v/>
      </c>
      <c r="BG198" s="142" t="str">
        <f>[1]playerSkillEffect!BG198</f>
        <v/>
      </c>
      <c r="BH198" s="142">
        <f>[1]playerSkillEffect!BH198</f>
        <v>100</v>
      </c>
      <c r="BI198" s="142">
        <f>[1]playerSkillEffect!BI198</f>
        <v>0</v>
      </c>
      <c r="BJ198" s="142">
        <f>[1]playerSkillEffect!BJ198</f>
        <v>0</v>
      </c>
      <c r="BK198" s="142">
        <f>[1]playerSkillEffect!BK198</f>
        <v>1</v>
      </c>
      <c r="BL198" s="142">
        <f>[1]playerSkillEffect!BL198</f>
        <v>50</v>
      </c>
      <c r="BM198" s="142">
        <f>[1]playerSkillEffect!BM198</f>
        <v>9</v>
      </c>
      <c r="BN198" s="142">
        <f>[1]playerSkillEffect!BN198</f>
        <v>3</v>
      </c>
      <c r="BO198" s="142">
        <f>[1]playerSkillEffect!BO198</f>
        <v>0</v>
      </c>
      <c r="BP198" s="142" t="str">
        <f>[1]playerSkillEffect!BP198</f>
        <v>[0,0]</v>
      </c>
      <c r="BQ198" s="142">
        <f>[1]playerSkillEffect!BQ198</f>
        <v>2</v>
      </c>
      <c r="BR198" s="142">
        <f>[1]playerSkillEffect!BR198</f>
        <v>0</v>
      </c>
      <c r="BS198" s="142" t="str">
        <f>[1]playerSkillEffect!BS198</f>
        <v/>
      </c>
      <c r="BT198" s="142">
        <f>[1]playerSkillEffect!BT198</f>
        <v>0</v>
      </c>
      <c r="BU198" s="142" t="str">
        <f>[1]playerSkillEffect!BU198</f>
        <v>[951,516]</v>
      </c>
      <c r="BV198" s="142">
        <f>[1]playerSkillEffect!BV198</f>
        <v>0</v>
      </c>
      <c r="BW198" s="142" t="str">
        <f>[1]playerSkillEffect!BW198</f>
        <v/>
      </c>
      <c r="BX198" s="142">
        <f>[1]playerSkillEffect!BX198</f>
        <v>5</v>
      </c>
      <c r="BY198" s="142" t="str">
        <f>[1]playerSkillEffect!BY198</f>
        <v/>
      </c>
      <c r="BZ198" s="142" t="str">
        <f>[1]playerSkillEffect!BZ198</f>
        <v/>
      </c>
      <c r="CA198" s="142">
        <f>[1]playerSkillEffect!CA198</f>
        <v>45001</v>
      </c>
      <c r="CB198" s="142" t="str">
        <f>[1]playerSkillEffect!CB198</f>
        <v>[100,0]</v>
      </c>
      <c r="CC198" s="142">
        <f>[1]playerSkillEffect!CC198</f>
        <v>0</v>
      </c>
      <c r="CD198" s="142">
        <f>[1]playerSkillEffect!CD198</f>
        <v>0</v>
      </c>
      <c r="CE198" s="142">
        <f>[1]playerSkillEffect!CE198</f>
        <v>0</v>
      </c>
      <c r="CF198" s="142" t="str">
        <f>[1]playerSkillEffect!CF198</f>
        <v/>
      </c>
      <c r="CG198" s="142" t="str">
        <f>[1]playerSkillEffect!CG198</f>
        <v/>
      </c>
      <c r="CH198" s="142" t="str">
        <f>[1]playerSkillEffect!CH198</f>
        <v/>
      </c>
      <c r="CI198" s="142" t="str">
        <f>[1]playerSkillEffect!CI198</f>
        <v/>
      </c>
      <c r="CJ198" s="142">
        <f>[1]playerSkillEffect!CJ198</f>
        <v>0</v>
      </c>
      <c r="CK198" s="142">
        <f>[1]playerSkillEffect!CK198</f>
        <v>0</v>
      </c>
      <c r="CL198" s="142">
        <f>[1]playerSkillEffect!CL198</f>
        <v>0</v>
      </c>
      <c r="CM198" s="142">
        <f>[1]playerSkillEffect!CM198</f>
        <v>0</v>
      </c>
      <c r="CN198" s="142">
        <f>[1]playerSkillEffect!CN198</f>
        <v>0</v>
      </c>
      <c r="CO198" s="142">
        <f>[1]playerSkillEffect!CO198</f>
        <v>0</v>
      </c>
      <c r="CP198" s="142">
        <f>[1]playerSkillEffect!CP198</f>
        <v>0</v>
      </c>
      <c r="CQ198" s="142">
        <f>[1]playerSkillEffect!CQ198</f>
        <v>0</v>
      </c>
      <c r="CR198" s="142">
        <f>[1]playerSkillEffect!CR198</f>
        <v>0</v>
      </c>
      <c r="CS198" s="142">
        <f>[1]playerSkillEffect!CS198</f>
        <v>0</v>
      </c>
      <c r="CT198" s="142">
        <f>[1]playerSkillEffect!CT198</f>
        <v>0</v>
      </c>
      <c r="CU198" s="142">
        <f>[1]playerSkillEffect!CU198</f>
        <v>0</v>
      </c>
      <c r="CV198" s="142">
        <f>[1]playerSkillEffect!CV198</f>
        <v>0</v>
      </c>
      <c r="CW198" s="142">
        <f>[1]playerSkillEffect!CW198</f>
        <v>5</v>
      </c>
      <c r="CX198" s="142">
        <f>[1]playerSkillEffect!CX198</f>
        <v>0</v>
      </c>
      <c r="CY198" s="142">
        <f>[1]playerSkillEffect!CY198</f>
        <v>1</v>
      </c>
      <c r="CZ198" s="142">
        <f>[1]playerSkillEffect!CZ198</f>
        <v>0</v>
      </c>
      <c r="DA198" s="142">
        <f>[1]playerSkillEffect!DA198</f>
        <v>0</v>
      </c>
      <c r="DB198" s="142">
        <f>[1]playerSkillEffect!DB198</f>
        <v>0</v>
      </c>
      <c r="DC198" s="142">
        <f>[1]playerSkillEffect!DC198</f>
        <v>0</v>
      </c>
      <c r="DD198" s="142">
        <f>[1]playerSkillEffect!DD198</f>
        <v>0</v>
      </c>
      <c r="DE198" s="142">
        <f>[1]playerSkillEffect!DE198</f>
        <v>0</v>
      </c>
      <c r="DF198" s="142">
        <f>[1]playerSkillEffect!DF198</f>
        <v>0</v>
      </c>
      <c r="DG198" s="142">
        <f>[1]playerSkillEffect!DG198</f>
        <v>0</v>
      </c>
      <c r="DH198" s="142">
        <f>[1]playerSkillEffect!DH198</f>
        <v>0</v>
      </c>
      <c r="DI198" s="142">
        <f>[1]playerSkillEffect!DI198</f>
        <v>60</v>
      </c>
      <c r="DJ198" s="142">
        <f>[1]playerSkillEffect!DJ198</f>
        <v>0</v>
      </c>
      <c r="DK198" s="142" t="str">
        <f>[1]playerSkillEffect!DK198</f>
        <v/>
      </c>
      <c r="DL198" s="142">
        <f>[1]playerSkillEffect!DL198</f>
        <v>0</v>
      </c>
      <c r="DM198" s="142">
        <f>[1]playerSkillEffect!DM198</f>
        <v>0</v>
      </c>
      <c r="DN198" s="142">
        <f>[1]playerSkillEffect!DN198</f>
        <v>0</v>
      </c>
      <c r="DO198" s="142">
        <f>[1]playerSkillEffect!DO198</f>
        <v>0</v>
      </c>
      <c r="DP198" s="142">
        <f>[1]playerSkillEffect!DP198</f>
        <v>0</v>
      </c>
      <c r="DQ198" s="142">
        <f>[1]playerSkillEffect!DQ198</f>
        <v>0</v>
      </c>
      <c r="DR198" s="142">
        <f>[1]playerSkillEffect!DR198</f>
        <v>0</v>
      </c>
      <c r="DS198" s="142">
        <f>[1]playerSkillEffect!DS198</f>
        <v>0</v>
      </c>
      <c r="DT198" s="142">
        <f>[1]playerSkillEffect!DT198</f>
        <v>0</v>
      </c>
      <c r="DU198" s="142">
        <f>[1]playerSkillEffect!DU198</f>
        <v>0</v>
      </c>
      <c r="DV198" s="142">
        <f>[1]playerSkillEffect!DV198</f>
        <v>0</v>
      </c>
      <c r="DW198" s="142">
        <f>[1]playerSkillEffect!DW198</f>
        <v>0</v>
      </c>
      <c r="DX198" s="142">
        <f>[1]playerSkillEffect!DX198</f>
        <v>0</v>
      </c>
      <c r="DY198" s="142">
        <f>[1]playerSkillEffect!DY198</f>
        <v>0</v>
      </c>
      <c r="DZ198" s="142">
        <f>[1]playerSkillEffect!DZ198</f>
        <v>0</v>
      </c>
      <c r="EA198" s="142">
        <f>[1]playerSkillEffect!EA198</f>
        <v>0</v>
      </c>
      <c r="EB198" s="142">
        <f>[1]playerSkillEffect!EB198</f>
        <v>0</v>
      </c>
      <c r="EC198" s="142">
        <f>[1]playerSkillEffect!EC198</f>
        <v>0</v>
      </c>
      <c r="ED198" s="142">
        <f>[1]playerSkillEffect!ED198</f>
        <v>0</v>
      </c>
      <c r="EE198" s="142">
        <f>[1]playerSkillEffect!EE198</f>
        <v>0</v>
      </c>
      <c r="EF198" s="142">
        <f>[1]playerSkillEffect!EF198</f>
        <v>0</v>
      </c>
      <c r="EG198" s="142">
        <f>[1]playerSkillEffect!EG198</f>
        <v>0</v>
      </c>
      <c r="EH198" s="142">
        <f>[1]playerSkillEffect!EH198</f>
        <v>0</v>
      </c>
      <c r="EI198" s="142">
        <f>[1]playerSkillEffect!EI198</f>
        <v>0</v>
      </c>
      <c r="EJ198" s="142">
        <f>[1]playerSkillEffect!EJ198</f>
        <v>0</v>
      </c>
      <c r="EK198" s="142">
        <f>[1]playerSkillEffect!EK198</f>
        <v>0</v>
      </c>
      <c r="EL198" s="142">
        <f>[1]playerSkillEffect!EL198</f>
        <v>0</v>
      </c>
      <c r="EM198" s="142">
        <f>[1]playerSkillEffect!EM198</f>
        <v>0</v>
      </c>
      <c r="EN198" s="142">
        <f>[1]playerSkillEffect!EN198</f>
        <v>0</v>
      </c>
      <c r="EO198" s="142">
        <f>[1]playerSkillEffect!EO198</f>
        <v>0</v>
      </c>
      <c r="EP198" s="142">
        <f>[1]playerSkillEffect!EP198</f>
        <v>0</v>
      </c>
      <c r="EQ198" s="142">
        <f>[1]playerSkillEffect!EQ198</f>
        <v>0</v>
      </c>
      <c r="ER198" s="142">
        <f>[1]playerSkillEffect!ER198</f>
        <v>0</v>
      </c>
      <c r="ES198" s="142">
        <f>[1]playerSkillEffect!ES198</f>
        <v>0</v>
      </c>
      <c r="ET198" s="142">
        <f>[1]playerSkillEffect!ET198</f>
        <v>0</v>
      </c>
      <c r="EU198" s="142">
        <f>[1]playerSkillEffect!EU198</f>
        <v>0</v>
      </c>
      <c r="EV198" s="142">
        <f>[1]playerSkillEffect!EV198</f>
        <v>0</v>
      </c>
      <c r="EW198" s="142">
        <f>[1]playerSkillEffect!EW198</f>
        <v>1</v>
      </c>
      <c r="EX198" s="142">
        <f>[1]playerSkillEffect!EX198</f>
        <v>0</v>
      </c>
      <c r="EY198" s="142">
        <f>[1]playerSkillEffect!EY198</f>
        <v>0</v>
      </c>
      <c r="EZ198" s="142">
        <f>[1]playerSkillEffect!EZ198</f>
        <v>101</v>
      </c>
      <c r="FA198" s="142">
        <f>[1]playerSkillEffect!FA198</f>
        <v>0</v>
      </c>
      <c r="FB198" s="142">
        <f>[1]playerSkillEffect!FB198</f>
        <v>0</v>
      </c>
      <c r="FC198" s="142">
        <f>[1]playerSkillEffect!FC198</f>
        <v>0</v>
      </c>
      <c r="FD198" s="142">
        <f>[1]playerSkillEffect!FD198</f>
        <v>0</v>
      </c>
      <c r="FE198" s="142">
        <f>[1]playerSkillEffect!FE198</f>
        <v>0</v>
      </c>
      <c r="FF198" s="142">
        <f>[1]playerSkillEffect!FF198</f>
        <v>0</v>
      </c>
      <c r="FG198" s="142">
        <f>[1]playerSkillEffect!FG198</f>
        <v>0</v>
      </c>
      <c r="FH198" s="142">
        <f>[1]playerSkillEffect!FH198</f>
        <v>2</v>
      </c>
      <c r="FI198" s="142">
        <f>[1]playerSkillEffect!FI198</f>
        <v>25</v>
      </c>
      <c r="FJ198" s="142">
        <f>[1]playerSkillEffect!FJ198</f>
        <v>1</v>
      </c>
      <c r="FK198" s="142">
        <f>[1]playerSkillEffect!FK198</f>
        <v>0</v>
      </c>
      <c r="FL198" s="142">
        <f>[1]playerSkillEffect!FL198</f>
        <v>0</v>
      </c>
      <c r="FM198" s="142">
        <f>[1]playerSkillEffect!FM198</f>
        <v>101</v>
      </c>
      <c r="FN198" s="142">
        <f>[1]playerSkillEffect!FN198</f>
        <v>0</v>
      </c>
      <c r="FO198" s="142">
        <f>[1]playerSkillEffect!FO198</f>
        <v>0</v>
      </c>
      <c r="FP198" s="142">
        <f>[1]playerSkillEffect!FP198</f>
        <v>0</v>
      </c>
      <c r="FQ198" s="142">
        <f>[1]playerSkillEffect!FQ198</f>
        <v>0</v>
      </c>
      <c r="FR198" s="142">
        <f>[1]playerSkillEffect!FR198</f>
        <v>0</v>
      </c>
      <c r="FS198" s="142">
        <f>[1]playerSkillEffect!FS198</f>
        <v>0</v>
      </c>
      <c r="FT198" s="142">
        <f>[1]playerSkillEffect!FT198</f>
        <v>0</v>
      </c>
      <c r="FU198" s="142">
        <f>[1]playerSkillEffect!FU198</f>
        <v>0</v>
      </c>
      <c r="FV198" s="142">
        <f>[1]playerSkillEffect!FV198</f>
        <v>2</v>
      </c>
      <c r="FW198" s="142">
        <f>[1]playerSkillEffect!FW198</f>
        <v>25</v>
      </c>
      <c r="FX198" s="142">
        <f>[1]playerSkillEffect!FX198</f>
        <v>2000</v>
      </c>
      <c r="FY198" s="142">
        <f>[1]playerSkillEffect!FY198</f>
        <v>1</v>
      </c>
      <c r="FZ198" s="142">
        <f>[1]playerSkillEffect!FZ198</f>
        <v>0</v>
      </c>
      <c r="GA198" s="142">
        <f>[1]playerSkillEffect!GA198</f>
        <v>0</v>
      </c>
      <c r="GB198" s="142">
        <f>[1]playerSkillEffect!GB198</f>
        <v>0</v>
      </c>
      <c r="GC198" s="142">
        <f>[1]playerSkillEffect!GC198</f>
        <v>0</v>
      </c>
      <c r="GD198" s="142">
        <f>[1]playerSkillEffect!GD198</f>
        <v>0</v>
      </c>
      <c r="GE198" s="142">
        <f>[1]playerSkillEffect!GE198</f>
        <v>0</v>
      </c>
      <c r="GF198" s="142">
        <f>[1]playerSkillEffect!GF198</f>
        <v>0</v>
      </c>
      <c r="GG198" s="142">
        <f>[1]playerSkillEffect!GG198</f>
        <v>0</v>
      </c>
      <c r="GH198" s="142">
        <f>[1]playerSkillEffect!GH198</f>
        <v>0</v>
      </c>
    </row>
    <row r="199" spans="1:190" ht="17.25" customHeight="1">
      <c r="A199" s="142">
        <f>[1]playerSkillEffect!A199</f>
        <v>9018</v>
      </c>
      <c r="B199" s="142" t="str">
        <f>[1]playerSkillEffect!B199</f>
        <v>欢欣鼓舞</v>
      </c>
      <c r="C199" s="142">
        <f>[1]playerSkillEffect!C199</f>
        <v>2</v>
      </c>
      <c r="D199" s="142" t="str">
        <f>[1]playerSkillEffect!D199</f>
        <v/>
      </c>
      <c r="E199" s="142" t="str">
        <f>[1]playerSkillEffect!E199</f>
        <v/>
      </c>
      <c r="F199" s="142">
        <f>[1]playerSkillEffect!F199</f>
        <v>1</v>
      </c>
      <c r="G199" s="142">
        <f>[1]playerSkillEffect!G199</f>
        <v>2</v>
      </c>
      <c r="H199" s="142">
        <f>[1]playerSkillEffect!H199</f>
        <v>2</v>
      </c>
      <c r="I199" s="142" t="str">
        <f>[1]playerSkillEffect!I199</f>
        <v/>
      </c>
      <c r="J199" s="142">
        <f>[1]playerSkillEffect!J199</f>
        <v>0</v>
      </c>
      <c r="K199" s="142" t="str">
        <f>[1]playerSkillEffect!K199</f>
        <v/>
      </c>
      <c r="L199" s="142">
        <f>[1]playerSkillEffect!L199</f>
        <v>2.7E-2</v>
      </c>
      <c r="M199" s="142">
        <f>[1]playerSkillEffect!M199</f>
        <v>1.7999999999999999E-2</v>
      </c>
      <c r="N199" s="142" t="str">
        <f>[1]playerSkillEffect!N199</f>
        <v>PLAYERSKILL_308</v>
      </c>
      <c r="O199" s="142" t="str">
        <f>[1]playerSkillEffect!O199</f>
        <v>PLAYERSKILLDES_308</v>
      </c>
      <c r="P199" s="142" t="str">
        <f>[1]playerSkillEffect!P199</f>
        <v>PLAYERSKILLDES2_308</v>
      </c>
      <c r="Q199" s="142" t="str">
        <f>[1]playerSkillEffect!Q199</f>
        <v>PLAYERSKILLDES3_308</v>
      </c>
      <c r="R199" s="142">
        <f>[1]playerSkillEffect!R199</f>
        <v>0</v>
      </c>
      <c r="S199" s="142" t="str">
        <f>[1]playerSkillEffect!S199</f>
        <v>ps_huanxinguwu</v>
      </c>
      <c r="T199" s="142">
        <f>[1]playerSkillEffect!T199</f>
        <v>100</v>
      </c>
      <c r="U199" s="142" t="str">
        <f>[1]playerSkillEffect!U199</f>
        <v/>
      </c>
      <c r="V199" s="142" t="str">
        <f>[1]playerSkillEffect!V199</f>
        <v/>
      </c>
      <c r="W199" s="142" t="str">
        <f>[1]playerSkillEffect!W199</f>
        <v/>
      </c>
      <c r="X199" s="142" t="str">
        <f>[1]playerSkillEffect!X199</f>
        <v/>
      </c>
      <c r="Y199" s="142" t="str">
        <f>[1]playerSkillEffect!Y199</f>
        <v/>
      </c>
      <c r="Z199" s="142" t="str">
        <f>[1]playerSkillEffect!Z199</f>
        <v/>
      </c>
      <c r="AA199" s="142" t="str">
        <f>[1]playerSkillEffect!AA199</f>
        <v/>
      </c>
      <c r="AB199" s="142" t="str">
        <f>[1]playerSkillEffect!AB199</f>
        <v/>
      </c>
      <c r="AC199" s="142">
        <f>[1]playerSkillEffect!AC199</f>
        <v>0</v>
      </c>
      <c r="AD199" s="142" t="str">
        <f>[1]playerSkillEffect!AD199</f>
        <v>huanxinguwu_huanxinguwu</v>
      </c>
      <c r="AE199" s="142" t="str">
        <f>[1]playerSkillEffect!AE199</f>
        <v/>
      </c>
      <c r="AF199" s="142" t="str">
        <f>[1]playerSkillEffect!AF199</f>
        <v/>
      </c>
      <c r="AG199" s="142" t="str">
        <f>[1]playerSkillEffect!AG199</f>
        <v/>
      </c>
      <c r="AH199" s="142">
        <f>[1]playerSkillEffect!AH199</f>
        <v>160</v>
      </c>
      <c r="AI199" s="142" t="str">
        <f>[1]playerSkillEffect!AI199</f>
        <v/>
      </c>
      <c r="AJ199" s="142" t="str">
        <f>[1]playerSkillEffect!AJ199</f>
        <v/>
      </c>
      <c r="AK199" s="142" t="str">
        <f>[1]playerSkillEffect!AK199</f>
        <v/>
      </c>
      <c r="AL199" s="142" t="str">
        <f>[1]playerSkillEffect!AL199</f>
        <v/>
      </c>
      <c r="AM199" s="142">
        <f>[1]playerSkillEffect!AM199</f>
        <v>2</v>
      </c>
      <c r="AN199" s="142" t="str">
        <f>[1]playerSkillEffect!AN199</f>
        <v>[["skill_huanxinguwu",1]]</v>
      </c>
      <c r="AO199" s="142">
        <f>[1]playerSkillEffect!AO199</f>
        <v>0</v>
      </c>
      <c r="AP199" s="142">
        <f>[1]playerSkillEffect!AP199</f>
        <v>3</v>
      </c>
      <c r="AQ199" s="142">
        <f>[1]playerSkillEffect!AQ199</f>
        <v>3</v>
      </c>
      <c r="AR199" s="142">
        <f>[1]playerSkillEffect!AR199</f>
        <v>0</v>
      </c>
      <c r="AS199" s="142">
        <f>[1]playerSkillEffect!AS199</f>
        <v>0</v>
      </c>
      <c r="AT199" s="142" t="str">
        <f>[1]playerSkillEffect!AT199</f>
        <v>[0,0]</v>
      </c>
      <c r="AU199" s="142" t="str">
        <f>[1]playerSkillEffect!AU199</f>
        <v>[99000,0]</v>
      </c>
      <c r="AV199" s="142" t="str">
        <f>[1]playerSkillEffect!AV199</f>
        <v>[99,0]</v>
      </c>
      <c r="AW199" s="142">
        <f>[1]playerSkillEffect!AW199</f>
        <v>1</v>
      </c>
      <c r="AX199" s="142">
        <f>[1]playerSkillEffect!AX199</f>
        <v>1</v>
      </c>
      <c r="AY199" s="142">
        <f>[1]playerSkillEffect!AY199</f>
        <v>1</v>
      </c>
      <c r="AZ199" s="142" t="str">
        <f>[1]playerSkillEffect!AZ199</f>
        <v/>
      </c>
      <c r="BA199" s="142">
        <f>[1]playerSkillEffect!BA199</f>
        <v>0</v>
      </c>
      <c r="BB199" s="142">
        <f>[1]playerSkillEffect!BB199</f>
        <v>1</v>
      </c>
      <c r="BC199" s="142">
        <f>[1]playerSkillEffect!BC199</f>
        <v>0</v>
      </c>
      <c r="BD199" s="142" t="str">
        <f>[1]playerSkillEffect!BD199</f>
        <v/>
      </c>
      <c r="BE199" s="142" t="str">
        <f>[1]playerSkillEffect!BE199</f>
        <v/>
      </c>
      <c r="BF199" s="142" t="str">
        <f>[1]playerSkillEffect!BF199</f>
        <v/>
      </c>
      <c r="BG199" s="142" t="str">
        <f>[1]playerSkillEffect!BG199</f>
        <v/>
      </c>
      <c r="BH199" s="142">
        <f>[1]playerSkillEffect!BH199</f>
        <v>100</v>
      </c>
      <c r="BI199" s="142" t="str">
        <f>[1]playerSkillEffect!BI199</f>
        <v>[[12,14]]</v>
      </c>
      <c r="BJ199" s="142">
        <f>[1]playerSkillEffect!BJ199</f>
        <v>0</v>
      </c>
      <c r="BK199" s="142">
        <f>[1]playerSkillEffect!BK199</f>
        <v>1</v>
      </c>
      <c r="BL199" s="142">
        <f>[1]playerSkillEffect!BL199</f>
        <v>60</v>
      </c>
      <c r="BM199" s="142">
        <f>[1]playerSkillEffect!BM199</f>
        <v>8</v>
      </c>
      <c r="BN199" s="142">
        <f>[1]playerSkillEffect!BN199</f>
        <v>10</v>
      </c>
      <c r="BO199" s="142">
        <f>[1]playerSkillEffect!BO199</f>
        <v>0</v>
      </c>
      <c r="BP199" s="142" t="str">
        <f>[1]playerSkillEffect!BP199</f>
        <v>[0,0]</v>
      </c>
      <c r="BQ199" s="142">
        <f>[1]playerSkillEffect!BQ199</f>
        <v>0</v>
      </c>
      <c r="BR199" s="142">
        <f>[1]playerSkillEffect!BR199</f>
        <v>0</v>
      </c>
      <c r="BS199" s="142" t="str">
        <f>[1]playerSkillEffect!BS199</f>
        <v/>
      </c>
      <c r="BT199" s="142">
        <f>[1]playerSkillEffect!BT199</f>
        <v>0</v>
      </c>
      <c r="BU199" s="142" t="str">
        <f>[1]playerSkillEffect!BU199</f>
        <v/>
      </c>
      <c r="BV199" s="142">
        <f>[1]playerSkillEffect!BV199</f>
        <v>0</v>
      </c>
      <c r="BW199" s="142" t="str">
        <f>[1]playerSkillEffect!BW199</f>
        <v/>
      </c>
      <c r="BX199" s="142">
        <f>[1]playerSkillEffect!BX199</f>
        <v>3</v>
      </c>
      <c r="BY199" s="142" t="str">
        <f>[1]playerSkillEffect!BY199</f>
        <v/>
      </c>
      <c r="BZ199" s="142" t="str">
        <f>[1]playerSkillEffect!BZ199</f>
        <v/>
      </c>
      <c r="CA199" s="142">
        <f>[1]playerSkillEffect!CA199</f>
        <v>4308</v>
      </c>
      <c r="CB199" s="142" t="str">
        <f>[1]playerSkillEffect!CB199</f>
        <v>[100,0]</v>
      </c>
      <c r="CC199" s="142">
        <f>[1]playerSkillEffect!CC199</f>
        <v>0</v>
      </c>
      <c r="CD199" s="142">
        <f>[1]playerSkillEffect!CD199</f>
        <v>0</v>
      </c>
      <c r="CE199" s="142" t="str">
        <f>[1]playerSkillEffect!CE199</f>
        <v/>
      </c>
      <c r="CF199" s="142" t="str">
        <f>[1]playerSkillEffect!CF199</f>
        <v/>
      </c>
      <c r="CG199" s="142" t="str">
        <f>[1]playerSkillEffect!CG199</f>
        <v/>
      </c>
      <c r="CH199" s="142" t="str">
        <f>[1]playerSkillEffect!CH199</f>
        <v/>
      </c>
      <c r="CI199" s="142" t="str">
        <f>[1]playerSkillEffect!CI199</f>
        <v/>
      </c>
      <c r="CJ199" s="142">
        <f>[1]playerSkillEffect!CJ199</f>
        <v>0</v>
      </c>
      <c r="CK199" s="142">
        <f>[1]playerSkillEffect!CK199</f>
        <v>1</v>
      </c>
      <c r="CL199" s="142">
        <f>[1]playerSkillEffect!CL199</f>
        <v>0</v>
      </c>
      <c r="CM199" s="142">
        <f>[1]playerSkillEffect!CM199</f>
        <v>0</v>
      </c>
      <c r="CN199" s="142">
        <f>[1]playerSkillEffect!CN199</f>
        <v>0</v>
      </c>
      <c r="CO199" s="142">
        <f>[1]playerSkillEffect!CO199</f>
        <v>0</v>
      </c>
      <c r="CP199" s="142">
        <f>[1]playerSkillEffect!CP199</f>
        <v>0</v>
      </c>
      <c r="CQ199" s="142">
        <f>[1]playerSkillEffect!CQ199</f>
        <v>0</v>
      </c>
      <c r="CR199" s="142">
        <f>[1]playerSkillEffect!CR199</f>
        <v>0</v>
      </c>
      <c r="CS199" s="142">
        <f>[1]playerSkillEffect!CS199</f>
        <v>0</v>
      </c>
      <c r="CT199" s="142">
        <f>[1]playerSkillEffect!CT199</f>
        <v>0</v>
      </c>
      <c r="CU199" s="142">
        <f>[1]playerSkillEffect!CU199</f>
        <v>0</v>
      </c>
      <c r="CV199" s="142">
        <f>[1]playerSkillEffect!CV199</f>
        <v>0</v>
      </c>
      <c r="CW199" s="142">
        <f>[1]playerSkillEffect!CW199</f>
        <v>0</v>
      </c>
      <c r="CX199" s="142">
        <f>[1]playerSkillEffect!CX199</f>
        <v>0</v>
      </c>
      <c r="CY199" s="142">
        <f>[1]playerSkillEffect!CY199</f>
        <v>0</v>
      </c>
      <c r="CZ199" s="142">
        <f>[1]playerSkillEffect!CZ199</f>
        <v>0</v>
      </c>
      <c r="DA199" s="142">
        <f>[1]playerSkillEffect!DA199</f>
        <v>0</v>
      </c>
      <c r="DB199" s="142">
        <f>[1]playerSkillEffect!DB199</f>
        <v>0</v>
      </c>
      <c r="DC199" s="142">
        <f>[1]playerSkillEffect!DC199</f>
        <v>0</v>
      </c>
      <c r="DD199" s="142">
        <f>[1]playerSkillEffect!DD199</f>
        <v>0</v>
      </c>
      <c r="DE199" s="142">
        <f>[1]playerSkillEffect!DE199</f>
        <v>0</v>
      </c>
      <c r="DF199" s="142">
        <f>[1]playerSkillEffect!DF199</f>
        <v>0</v>
      </c>
      <c r="DG199" s="142">
        <f>[1]playerSkillEffect!DG199</f>
        <v>0</v>
      </c>
      <c r="DH199" s="142">
        <f>[1]playerSkillEffect!DH199</f>
        <v>0</v>
      </c>
      <c r="DI199" s="142">
        <f>[1]playerSkillEffect!DI199</f>
        <v>60</v>
      </c>
      <c r="DJ199" s="142">
        <f>[1]playerSkillEffect!DJ199</f>
        <v>0</v>
      </c>
      <c r="DK199" s="142" t="str">
        <f>[1]playerSkillEffect!DK199</f>
        <v/>
      </c>
      <c r="DL199" s="142">
        <f>[1]playerSkillEffect!DL199</f>
        <v>0</v>
      </c>
      <c r="DM199" s="142">
        <f>[1]playerSkillEffect!DM199</f>
        <v>0</v>
      </c>
      <c r="DN199" s="142">
        <f>[1]playerSkillEffect!DN199</f>
        <v>0</v>
      </c>
      <c r="DO199" s="142">
        <f>[1]playerSkillEffect!DO199</f>
        <v>0</v>
      </c>
      <c r="DP199" s="142">
        <f>[1]playerSkillEffect!DP199</f>
        <v>0</v>
      </c>
      <c r="DQ199" s="142">
        <f>[1]playerSkillEffect!DQ199</f>
        <v>0</v>
      </c>
      <c r="DR199" s="142">
        <f>[1]playerSkillEffect!DR199</f>
        <v>0</v>
      </c>
      <c r="DS199" s="142">
        <f>[1]playerSkillEffect!DS199</f>
        <v>0</v>
      </c>
      <c r="DT199" s="142">
        <f>[1]playerSkillEffect!DT199</f>
        <v>0</v>
      </c>
      <c r="DU199" s="142">
        <f>[1]playerSkillEffect!DU199</f>
        <v>0</v>
      </c>
      <c r="DV199" s="142">
        <f>[1]playerSkillEffect!DV199</f>
        <v>0</v>
      </c>
      <c r="DW199" s="142">
        <f>[1]playerSkillEffect!DW199</f>
        <v>0</v>
      </c>
      <c r="DX199" s="142">
        <f>[1]playerSkillEffect!DX199</f>
        <v>0</v>
      </c>
      <c r="DY199" s="142">
        <f>[1]playerSkillEffect!DY199</f>
        <v>0</v>
      </c>
      <c r="DZ199" s="142">
        <f>[1]playerSkillEffect!DZ199</f>
        <v>0</v>
      </c>
      <c r="EA199" s="142">
        <f>[1]playerSkillEffect!EA199</f>
        <v>0</v>
      </c>
      <c r="EB199" s="142">
        <f>[1]playerSkillEffect!EB199</f>
        <v>0</v>
      </c>
      <c r="EC199" s="142">
        <f>[1]playerSkillEffect!EC199</f>
        <v>0</v>
      </c>
      <c r="ED199" s="142">
        <f>[1]playerSkillEffect!ED199</f>
        <v>0</v>
      </c>
      <c r="EE199" s="142">
        <f>[1]playerSkillEffect!EE199</f>
        <v>0</v>
      </c>
      <c r="EF199" s="142">
        <f>[1]playerSkillEffect!EF199</f>
        <v>0</v>
      </c>
      <c r="EG199" s="142">
        <f>[1]playerSkillEffect!EG199</f>
        <v>0</v>
      </c>
      <c r="EH199" s="142">
        <f>[1]playerSkillEffect!EH199</f>
        <v>0</v>
      </c>
      <c r="EI199" s="142">
        <f>[1]playerSkillEffect!EI199</f>
        <v>0</v>
      </c>
      <c r="EJ199" s="142">
        <f>[1]playerSkillEffect!EJ199</f>
        <v>0</v>
      </c>
      <c r="EK199" s="142">
        <f>[1]playerSkillEffect!EK199</f>
        <v>0</v>
      </c>
      <c r="EL199" s="142">
        <f>[1]playerSkillEffect!EL199</f>
        <v>0</v>
      </c>
      <c r="EM199" s="142">
        <f>[1]playerSkillEffect!EM199</f>
        <v>0</v>
      </c>
      <c r="EN199" s="142">
        <f>[1]playerSkillEffect!EN199</f>
        <v>0</v>
      </c>
      <c r="EO199" s="142">
        <f>[1]playerSkillEffect!EO199</f>
        <v>0</v>
      </c>
      <c r="EP199" s="142">
        <f>[1]playerSkillEffect!EP199</f>
        <v>0</v>
      </c>
      <c r="EQ199" s="142">
        <f>[1]playerSkillEffect!EQ199</f>
        <v>0</v>
      </c>
      <c r="ER199" s="142">
        <f>[1]playerSkillEffect!ER199</f>
        <v>0</v>
      </c>
      <c r="ES199" s="142">
        <f>[1]playerSkillEffect!ES199</f>
        <v>0</v>
      </c>
      <c r="ET199" s="142">
        <f>[1]playerSkillEffect!ET199</f>
        <v>0</v>
      </c>
      <c r="EU199" s="142">
        <f>[1]playerSkillEffect!EU199</f>
        <v>0</v>
      </c>
      <c r="EV199" s="142">
        <f>[1]playerSkillEffect!EV199</f>
        <v>0</v>
      </c>
      <c r="EW199" s="142">
        <f>[1]playerSkillEffect!EW199</f>
        <v>1</v>
      </c>
      <c r="EX199" s="142">
        <f>[1]playerSkillEffect!EX199</f>
        <v>0</v>
      </c>
      <c r="EY199" s="142">
        <f>[1]playerSkillEffect!EY199</f>
        <v>0</v>
      </c>
      <c r="EZ199" s="142">
        <f>[1]playerSkillEffect!EZ199</f>
        <v>100</v>
      </c>
      <c r="FA199" s="142">
        <f>[1]playerSkillEffect!FA199</f>
        <v>0</v>
      </c>
      <c r="FB199" s="142">
        <f>[1]playerSkillEffect!FB199</f>
        <v>0</v>
      </c>
      <c r="FC199" s="142">
        <f>[1]playerSkillEffect!FC199</f>
        <v>0</v>
      </c>
      <c r="FD199" s="142">
        <f>[1]playerSkillEffect!FD199</f>
        <v>0</v>
      </c>
      <c r="FE199" s="142">
        <f>[1]playerSkillEffect!FE199</f>
        <v>0</v>
      </c>
      <c r="FF199" s="142">
        <f>[1]playerSkillEffect!FF199</f>
        <v>0</v>
      </c>
      <c r="FG199" s="142">
        <f>[1]playerSkillEffect!FG199</f>
        <v>0</v>
      </c>
      <c r="FH199" s="142">
        <f>[1]playerSkillEffect!FH199</f>
        <v>1</v>
      </c>
      <c r="FI199" s="142">
        <f>[1]playerSkillEffect!FI199</f>
        <v>25</v>
      </c>
      <c r="FJ199" s="142">
        <f>[1]playerSkillEffect!FJ199</f>
        <v>1</v>
      </c>
      <c r="FK199" s="142">
        <f>[1]playerSkillEffect!FK199</f>
        <v>0</v>
      </c>
      <c r="FL199" s="142">
        <f>[1]playerSkillEffect!FL199</f>
        <v>0</v>
      </c>
      <c r="FM199" s="142">
        <f>[1]playerSkillEffect!FM199</f>
        <v>100</v>
      </c>
      <c r="FN199" s="142">
        <f>[1]playerSkillEffect!FN199</f>
        <v>0</v>
      </c>
      <c r="FO199" s="142">
        <f>[1]playerSkillEffect!FO199</f>
        <v>0</v>
      </c>
      <c r="FP199" s="142">
        <f>[1]playerSkillEffect!FP199</f>
        <v>0</v>
      </c>
      <c r="FQ199" s="142">
        <f>[1]playerSkillEffect!FQ199</f>
        <v>0</v>
      </c>
      <c r="FR199" s="142">
        <f>[1]playerSkillEffect!FR199</f>
        <v>0</v>
      </c>
      <c r="FS199" s="142">
        <f>[1]playerSkillEffect!FS199</f>
        <v>0</v>
      </c>
      <c r="FT199" s="142">
        <f>[1]playerSkillEffect!FT199</f>
        <v>0</v>
      </c>
      <c r="FU199" s="142">
        <f>[1]playerSkillEffect!FU199</f>
        <v>0</v>
      </c>
      <c r="FV199" s="142">
        <f>[1]playerSkillEffect!FV199</f>
        <v>1</v>
      </c>
      <c r="FW199" s="142">
        <f>[1]playerSkillEffect!FW199</f>
        <v>25</v>
      </c>
      <c r="FX199" s="142">
        <f>[1]playerSkillEffect!FX199</f>
        <v>2000</v>
      </c>
      <c r="FY199" s="142">
        <f>[1]playerSkillEffect!FY199</f>
        <v>1</v>
      </c>
      <c r="FZ199" s="142">
        <f>[1]playerSkillEffect!FZ199</f>
        <v>0</v>
      </c>
      <c r="GA199" s="142">
        <f>[1]playerSkillEffect!GA199</f>
        <v>0</v>
      </c>
      <c r="GB199" s="142">
        <f>[1]playerSkillEffect!GB199</f>
        <v>0</v>
      </c>
      <c r="GC199" s="142">
        <f>[1]playerSkillEffect!GC199</f>
        <v>0</v>
      </c>
      <c r="GD199" s="142">
        <f>[1]playerSkillEffect!GD199</f>
        <v>0</v>
      </c>
      <c r="GE199" s="142">
        <f>[1]playerSkillEffect!GE199</f>
        <v>0</v>
      </c>
      <c r="GF199" s="142">
        <f>[1]playerSkillEffect!GF199</f>
        <v>0</v>
      </c>
      <c r="GG199" s="142">
        <f>[1]playerSkillEffect!GG199</f>
        <v>0</v>
      </c>
      <c r="GH199" s="142">
        <f>[1]playerSkillEffect!GH199</f>
        <v>0</v>
      </c>
    </row>
    <row r="200" spans="1:190">
      <c r="A200" s="142">
        <f>[1]playerSkillEffect!A200</f>
        <v>9019</v>
      </c>
      <c r="B200" s="142" t="str">
        <f>[1]playerSkillEffect!B200</f>
        <v>屠戮成性</v>
      </c>
      <c r="C200" s="142">
        <f>[1]playerSkillEffect!C200</f>
        <v>2</v>
      </c>
      <c r="D200" s="142" t="str">
        <f>[1]playerSkillEffect!D200</f>
        <v/>
      </c>
      <c r="E200" s="142" t="str">
        <f>[1]playerSkillEffect!E200</f>
        <v/>
      </c>
      <c r="F200" s="142">
        <f>[1]playerSkillEffect!F200</f>
        <v>1</v>
      </c>
      <c r="G200" s="142">
        <f>[1]playerSkillEffect!G200</f>
        <v>2</v>
      </c>
      <c r="H200" s="142">
        <f>[1]playerSkillEffect!H200</f>
        <v>2</v>
      </c>
      <c r="I200" s="142" t="str">
        <f>[1]playerSkillEffect!I200</f>
        <v/>
      </c>
      <c r="J200" s="142">
        <f>[1]playerSkillEffect!J200</f>
        <v>0</v>
      </c>
      <c r="K200" s="142" t="str">
        <f>[1]playerSkillEffect!K200</f>
        <v/>
      </c>
      <c r="L200" s="142">
        <f>[1]playerSkillEffect!L200</f>
        <v>2.7E-2</v>
      </c>
      <c r="M200" s="142">
        <f>[1]playerSkillEffect!M200</f>
        <v>1.7999999999999999E-2</v>
      </c>
      <c r="N200" s="142" t="str">
        <f>[1]playerSkillEffect!N200</f>
        <v>PLAYERSKILL_203</v>
      </c>
      <c r="O200" s="142" t="str">
        <f>[1]playerSkillEffect!O200</f>
        <v>PLAYERSKILLDES_203</v>
      </c>
      <c r="P200" s="142" t="str">
        <f>[1]playerSkillEffect!P200</f>
        <v>PLAYERSKILLDES2_203</v>
      </c>
      <c r="Q200" s="142" t="str">
        <f>[1]playerSkillEffect!Q200</f>
        <v>PLAYERSKILLDES3_203</v>
      </c>
      <c r="R200" s="142">
        <f>[1]playerSkillEffect!R200</f>
        <v>0</v>
      </c>
      <c r="S200" s="142" t="str">
        <f>[1]playerSkillEffect!S200</f>
        <v>ps_tuluchengxing</v>
      </c>
      <c r="T200" s="142">
        <f>[1]playerSkillEffect!T200</f>
        <v>100</v>
      </c>
      <c r="U200" s="142" t="str">
        <f>[1]playerSkillEffect!U200</f>
        <v/>
      </c>
      <c r="V200" s="142" t="str">
        <f>[1]playerSkillEffect!V200</f>
        <v/>
      </c>
      <c r="W200" s="142" t="str">
        <f>[1]playerSkillEffect!W200</f>
        <v/>
      </c>
      <c r="X200" s="142" t="str">
        <f>[1]playerSkillEffect!X200</f>
        <v/>
      </c>
      <c r="Y200" s="142" t="str">
        <f>[1]playerSkillEffect!Y200</f>
        <v/>
      </c>
      <c r="Z200" s="142" t="str">
        <f>[1]playerSkillEffect!Z200</f>
        <v/>
      </c>
      <c r="AA200" s="142" t="str">
        <f>[1]playerSkillEffect!AA200</f>
        <v/>
      </c>
      <c r="AB200" s="142" t="str">
        <f>[1]playerSkillEffect!AB200</f>
        <v/>
      </c>
      <c r="AC200" s="142">
        <f>[1]playerSkillEffect!AC200</f>
        <v>0</v>
      </c>
      <c r="AD200" s="142" t="str">
        <f>[1]playerSkillEffect!AD200</f>
        <v>tuluchengxing1_tuluchengxing</v>
      </c>
      <c r="AE200" s="142" t="str">
        <f>[1]playerSkillEffect!AE200</f>
        <v/>
      </c>
      <c r="AF200" s="142" t="str">
        <f>[1]playerSkillEffect!AF200</f>
        <v/>
      </c>
      <c r="AG200" s="142" t="str">
        <f>[1]playerSkillEffect!AG200</f>
        <v>tuluchengxing2_tuluchengxing</v>
      </c>
      <c r="AH200" s="142">
        <f>[1]playerSkillEffect!AH200</f>
        <v>150</v>
      </c>
      <c r="AI200" s="142" t="str">
        <f>[1]playerSkillEffect!AI200</f>
        <v/>
      </c>
      <c r="AJ200" s="142" t="str">
        <f>[1]playerSkillEffect!AJ200</f>
        <v/>
      </c>
      <c r="AK200" s="142" t="str">
        <f>[1]playerSkillEffect!AK200</f>
        <v/>
      </c>
      <c r="AL200" s="142" t="str">
        <f>[1]playerSkillEffect!AL200</f>
        <v/>
      </c>
      <c r="AM200" s="142">
        <f>[1]playerSkillEffect!AM200</f>
        <v>2</v>
      </c>
      <c r="AN200" s="142" t="str">
        <f>[1]playerSkillEffect!AN200</f>
        <v>[["skill_tuluchengxing",1]]</v>
      </c>
      <c r="AO200" s="142">
        <f>[1]playerSkillEffect!AO200</f>
        <v>0</v>
      </c>
      <c r="AP200" s="142">
        <f>[1]playerSkillEffect!AP200</f>
        <v>3</v>
      </c>
      <c r="AQ200" s="142">
        <f>[1]playerSkillEffect!AQ200</f>
        <v>2</v>
      </c>
      <c r="AR200" s="142">
        <f>[1]playerSkillEffect!AR200</f>
        <v>0</v>
      </c>
      <c r="AS200" s="142">
        <f>[1]playerSkillEffect!AS200</f>
        <v>0</v>
      </c>
      <c r="AT200" s="142" t="str">
        <f>[1]playerSkillEffect!AT200</f>
        <v>[0,0]</v>
      </c>
      <c r="AU200" s="142" t="str">
        <f>[1]playerSkillEffect!AU200</f>
        <v>[20000,0]</v>
      </c>
      <c r="AV200" s="142" t="str">
        <f>[1]playerSkillEffect!AV200</f>
        <v>[20,0]</v>
      </c>
      <c r="AW200" s="142">
        <f>[1]playerSkillEffect!AW200</f>
        <v>1</v>
      </c>
      <c r="AX200" s="142">
        <f>[1]playerSkillEffect!AX200</f>
        <v>1</v>
      </c>
      <c r="AY200" s="142">
        <f>[1]playerSkillEffect!AY200</f>
        <v>1</v>
      </c>
      <c r="AZ200" s="142" t="str">
        <f>[1]playerSkillEffect!AZ200</f>
        <v/>
      </c>
      <c r="BA200" s="142">
        <f>[1]playerSkillEffect!BA200</f>
        <v>0</v>
      </c>
      <c r="BB200" s="142">
        <f>[1]playerSkillEffect!BB200</f>
        <v>1</v>
      </c>
      <c r="BC200" s="142">
        <f>[1]playerSkillEffect!BC200</f>
        <v>0</v>
      </c>
      <c r="BD200" s="142" t="str">
        <f>[1]playerSkillEffect!BD200</f>
        <v/>
      </c>
      <c r="BE200" s="142" t="str">
        <f>[1]playerSkillEffect!BE200</f>
        <v/>
      </c>
      <c r="BF200" s="142" t="str">
        <f>[1]playerSkillEffect!BF200</f>
        <v/>
      </c>
      <c r="BG200" s="142" t="str">
        <f>[1]playerSkillEffect!BG200</f>
        <v/>
      </c>
      <c r="BH200" s="142">
        <f>[1]playerSkillEffect!BH200</f>
        <v>100</v>
      </c>
      <c r="BI200" s="142" t="str">
        <f>[1]playerSkillEffect!BI200</f>
        <v>[[1,3]]</v>
      </c>
      <c r="BJ200" s="142">
        <f>[1]playerSkillEffect!BJ200</f>
        <v>1</v>
      </c>
      <c r="BK200" s="142">
        <f>[1]playerSkillEffect!BK200</f>
        <v>1</v>
      </c>
      <c r="BL200" s="142">
        <f>[1]playerSkillEffect!BL200</f>
        <v>60</v>
      </c>
      <c r="BM200" s="142">
        <f>[1]playerSkillEffect!BM200</f>
        <v>8</v>
      </c>
      <c r="BN200" s="142">
        <f>[1]playerSkillEffect!BN200</f>
        <v>10</v>
      </c>
      <c r="BO200" s="142">
        <f>[1]playerSkillEffect!BO200</f>
        <v>0</v>
      </c>
      <c r="BP200" s="142" t="str">
        <f>[1]playerSkillEffect!BP200</f>
        <v>[0,0]</v>
      </c>
      <c r="BQ200" s="142">
        <f>[1]playerSkillEffect!BQ200</f>
        <v>0</v>
      </c>
      <c r="BR200" s="142">
        <f>[1]playerSkillEffect!BR200</f>
        <v>0</v>
      </c>
      <c r="BS200" s="142" t="str">
        <f>[1]playerSkillEffect!BS200</f>
        <v/>
      </c>
      <c r="BT200" s="142">
        <f>[1]playerSkillEffect!BT200</f>
        <v>0</v>
      </c>
      <c r="BU200" s="142" t="str">
        <f>[1]playerSkillEffect!BU200</f>
        <v/>
      </c>
      <c r="BV200" s="142">
        <f>[1]playerSkillEffect!BV200</f>
        <v>0</v>
      </c>
      <c r="BW200" s="142" t="str">
        <f>[1]playerSkillEffect!BW200</f>
        <v/>
      </c>
      <c r="BX200" s="142">
        <f>[1]playerSkillEffect!BX200</f>
        <v>2</v>
      </c>
      <c r="BY200" s="142" t="str">
        <f>[1]playerSkillEffect!BY200</f>
        <v/>
      </c>
      <c r="BZ200" s="142" t="str">
        <f>[1]playerSkillEffect!BZ200</f>
        <v/>
      </c>
      <c r="CA200" s="142">
        <f>[1]playerSkillEffect!CA200</f>
        <v>9001</v>
      </c>
      <c r="CB200" s="142" t="str">
        <f>[1]playerSkillEffect!CB200</f>
        <v>[100,0]</v>
      </c>
      <c r="CC200" s="142">
        <f>[1]playerSkillEffect!CC200</f>
        <v>0</v>
      </c>
      <c r="CD200" s="142">
        <f>[1]playerSkillEffect!CD200</f>
        <v>0</v>
      </c>
      <c r="CE200" s="142" t="str">
        <f>[1]playerSkillEffect!CE200</f>
        <v/>
      </c>
      <c r="CF200" s="142" t="str">
        <f>[1]playerSkillEffect!CF200</f>
        <v/>
      </c>
      <c r="CG200" s="142" t="str">
        <f>[1]playerSkillEffect!CG200</f>
        <v/>
      </c>
      <c r="CH200" s="142" t="str">
        <f>[1]playerSkillEffect!CH200</f>
        <v/>
      </c>
      <c r="CI200" s="142" t="str">
        <f>[1]playerSkillEffect!CI200</f>
        <v/>
      </c>
      <c r="CJ200" s="142">
        <f>[1]playerSkillEffect!CJ200</f>
        <v>0</v>
      </c>
      <c r="CK200" s="142">
        <f>[1]playerSkillEffect!CK200</f>
        <v>0</v>
      </c>
      <c r="CL200" s="142">
        <f>[1]playerSkillEffect!CL200</f>
        <v>0</v>
      </c>
      <c r="CM200" s="142">
        <f>[1]playerSkillEffect!CM200</f>
        <v>0</v>
      </c>
      <c r="CN200" s="142">
        <f>[1]playerSkillEffect!CN200</f>
        <v>0</v>
      </c>
      <c r="CO200" s="142">
        <f>[1]playerSkillEffect!CO200</f>
        <v>0</v>
      </c>
      <c r="CP200" s="142">
        <f>[1]playerSkillEffect!CP200</f>
        <v>0</v>
      </c>
      <c r="CQ200" s="142">
        <f>[1]playerSkillEffect!CQ200</f>
        <v>0</v>
      </c>
      <c r="CR200" s="142">
        <f>[1]playerSkillEffect!CR200</f>
        <v>0</v>
      </c>
      <c r="CS200" s="142">
        <f>[1]playerSkillEffect!CS200</f>
        <v>0</v>
      </c>
      <c r="CT200" s="142">
        <f>[1]playerSkillEffect!CT200</f>
        <v>0</v>
      </c>
      <c r="CU200" s="142">
        <f>[1]playerSkillEffect!CU200</f>
        <v>0</v>
      </c>
      <c r="CV200" s="142">
        <f>[1]playerSkillEffect!CV200</f>
        <v>0</v>
      </c>
      <c r="CW200" s="142">
        <f>[1]playerSkillEffect!CW200</f>
        <v>0</v>
      </c>
      <c r="CX200" s="142">
        <f>[1]playerSkillEffect!CX200</f>
        <v>0</v>
      </c>
      <c r="CY200" s="142">
        <f>[1]playerSkillEffect!CY200</f>
        <v>0</v>
      </c>
      <c r="CZ200" s="142">
        <f>[1]playerSkillEffect!CZ200</f>
        <v>100</v>
      </c>
      <c r="DA200" s="142" t="str">
        <f>[1]playerSkillEffect!DA200</f>
        <v>[[2,2]]</v>
      </c>
      <c r="DB200" s="142">
        <f>[1]playerSkillEffect!DB200</f>
        <v>1</v>
      </c>
      <c r="DC200" s="142">
        <f>[1]playerSkillEffect!DC200</f>
        <v>0</v>
      </c>
      <c r="DD200" s="142">
        <f>[1]playerSkillEffect!DD200</f>
        <v>0</v>
      </c>
      <c r="DE200" s="142">
        <f>[1]playerSkillEffect!DE200</f>
        <v>0</v>
      </c>
      <c r="DF200" s="142">
        <f>[1]playerSkillEffect!DF200</f>
        <v>0</v>
      </c>
      <c r="DG200" s="142">
        <f>[1]playerSkillEffect!DG200</f>
        <v>0</v>
      </c>
      <c r="DH200" s="142">
        <f>[1]playerSkillEffect!DH200</f>
        <v>1</v>
      </c>
      <c r="DI200" s="142">
        <f>[1]playerSkillEffect!DI200</f>
        <v>60</v>
      </c>
      <c r="DJ200" s="142">
        <f>[1]playerSkillEffect!DJ200</f>
        <v>8</v>
      </c>
      <c r="DK200" s="142" t="str">
        <f>[1]playerSkillEffect!DK200</f>
        <v/>
      </c>
      <c r="DL200" s="142">
        <f>[1]playerSkillEffect!DL200</f>
        <v>0</v>
      </c>
      <c r="DM200" s="142" t="str">
        <f>[1]playerSkillEffect!DM200</f>
        <v>[0,0]</v>
      </c>
      <c r="DN200" s="142">
        <f>[1]playerSkillEffect!DN200</f>
        <v>0</v>
      </c>
      <c r="DO200" s="142">
        <f>[1]playerSkillEffect!DO200</f>
        <v>0</v>
      </c>
      <c r="DP200" s="142" t="str">
        <f>[1]playerSkillEffect!DP200</f>
        <v/>
      </c>
      <c r="DQ200" s="142">
        <f>[1]playerSkillEffect!DQ200</f>
        <v>0</v>
      </c>
      <c r="DR200" s="142" t="str">
        <f>[1]playerSkillEffect!DR200</f>
        <v/>
      </c>
      <c r="DS200" s="142" t="str">
        <f>[1]playerSkillEffect!DS200</f>
        <v/>
      </c>
      <c r="DT200" s="142">
        <f>[1]playerSkillEffect!DT200</f>
        <v>4</v>
      </c>
      <c r="DU200" s="142" t="str">
        <f>[1]playerSkillEffect!DU200</f>
        <v/>
      </c>
      <c r="DV200" s="142" t="str">
        <f>[1]playerSkillEffect!DV200</f>
        <v/>
      </c>
      <c r="DW200" s="142">
        <f>[1]playerSkillEffect!DW200</f>
        <v>9001</v>
      </c>
      <c r="DX200" s="142" t="str">
        <f>[1]playerSkillEffect!DX200</f>
        <v>[100,0]</v>
      </c>
      <c r="DY200" s="142">
        <f>[1]playerSkillEffect!DY200</f>
        <v>0</v>
      </c>
      <c r="DZ200" s="142">
        <f>[1]playerSkillEffect!DZ200</f>
        <v>0</v>
      </c>
      <c r="EA200" s="142">
        <f>[1]playerSkillEffect!EA200</f>
        <v>0</v>
      </c>
      <c r="EB200" s="142">
        <f>[1]playerSkillEffect!EB200</f>
        <v>0</v>
      </c>
      <c r="EC200" s="142">
        <f>[1]playerSkillEffect!EC200</f>
        <v>0</v>
      </c>
      <c r="ED200" s="142">
        <f>[1]playerSkillEffect!ED200</f>
        <v>0</v>
      </c>
      <c r="EE200" s="142">
        <f>[1]playerSkillEffect!EE200</f>
        <v>0</v>
      </c>
      <c r="EF200" s="142">
        <f>[1]playerSkillEffect!EF200</f>
        <v>0</v>
      </c>
      <c r="EG200" s="142">
        <f>[1]playerSkillEffect!EG200</f>
        <v>0</v>
      </c>
      <c r="EH200" s="142">
        <f>[1]playerSkillEffect!EH200</f>
        <v>0</v>
      </c>
      <c r="EI200" s="142">
        <f>[1]playerSkillEffect!EI200</f>
        <v>0</v>
      </c>
      <c r="EJ200" s="142">
        <f>[1]playerSkillEffect!EJ200</f>
        <v>0</v>
      </c>
      <c r="EK200" s="142">
        <f>[1]playerSkillEffect!EK200</f>
        <v>0</v>
      </c>
      <c r="EL200" s="142">
        <f>[1]playerSkillEffect!EL200</f>
        <v>0</v>
      </c>
      <c r="EM200" s="142">
        <f>[1]playerSkillEffect!EM200</f>
        <v>0</v>
      </c>
      <c r="EN200" s="142">
        <f>[1]playerSkillEffect!EN200</f>
        <v>0</v>
      </c>
      <c r="EO200" s="142">
        <f>[1]playerSkillEffect!EO200</f>
        <v>0</v>
      </c>
      <c r="EP200" s="142">
        <f>[1]playerSkillEffect!EP200</f>
        <v>0</v>
      </c>
      <c r="EQ200" s="142">
        <f>[1]playerSkillEffect!EQ200</f>
        <v>0</v>
      </c>
      <c r="ER200" s="142">
        <f>[1]playerSkillEffect!ER200</f>
        <v>0</v>
      </c>
      <c r="ES200" s="142">
        <f>[1]playerSkillEffect!ES200</f>
        <v>0</v>
      </c>
      <c r="ET200" s="142">
        <f>[1]playerSkillEffect!ET200</f>
        <v>0</v>
      </c>
      <c r="EU200" s="142">
        <f>[1]playerSkillEffect!EU200</f>
        <v>0</v>
      </c>
      <c r="EV200" s="142">
        <f>[1]playerSkillEffect!EV200</f>
        <v>0</v>
      </c>
      <c r="EW200" s="142">
        <f>[1]playerSkillEffect!EW200</f>
        <v>1</v>
      </c>
      <c r="EX200" s="142">
        <f>[1]playerSkillEffect!EX200</f>
        <v>0</v>
      </c>
      <c r="EY200" s="142">
        <f>[1]playerSkillEffect!EY200</f>
        <v>0</v>
      </c>
      <c r="EZ200" s="142">
        <f>[1]playerSkillEffect!EZ200</f>
        <v>100</v>
      </c>
      <c r="FA200" s="142">
        <f>[1]playerSkillEffect!FA200</f>
        <v>0</v>
      </c>
      <c r="FB200" s="142">
        <f>[1]playerSkillEffect!FB200</f>
        <v>0</v>
      </c>
      <c r="FC200" s="142">
        <f>[1]playerSkillEffect!FC200</f>
        <v>0</v>
      </c>
      <c r="FD200" s="142">
        <f>[1]playerSkillEffect!FD200</f>
        <v>0</v>
      </c>
      <c r="FE200" s="142">
        <f>[1]playerSkillEffect!FE200</f>
        <v>0</v>
      </c>
      <c r="FF200" s="142">
        <f>[1]playerSkillEffect!FF200</f>
        <v>0</v>
      </c>
      <c r="FG200" s="142">
        <f>[1]playerSkillEffect!FG200</f>
        <v>0</v>
      </c>
      <c r="FH200" s="142">
        <f>[1]playerSkillEffect!FH200</f>
        <v>1</v>
      </c>
      <c r="FI200" s="142">
        <f>[1]playerSkillEffect!FI200</f>
        <v>0</v>
      </c>
      <c r="FJ200" s="142">
        <f>[1]playerSkillEffect!FJ200</f>
        <v>1</v>
      </c>
      <c r="FK200" s="142">
        <f>[1]playerSkillEffect!FK200</f>
        <v>0</v>
      </c>
      <c r="FL200" s="142">
        <f>[1]playerSkillEffect!FL200</f>
        <v>0</v>
      </c>
      <c r="FM200" s="142">
        <f>[1]playerSkillEffect!FM200</f>
        <v>100</v>
      </c>
      <c r="FN200" s="142">
        <f>[1]playerSkillEffect!FN200</f>
        <v>0</v>
      </c>
      <c r="FO200" s="142">
        <f>[1]playerSkillEffect!FO200</f>
        <v>0</v>
      </c>
      <c r="FP200" s="142">
        <f>[1]playerSkillEffect!FP200</f>
        <v>0</v>
      </c>
      <c r="FQ200" s="142">
        <f>[1]playerSkillEffect!FQ200</f>
        <v>0</v>
      </c>
      <c r="FR200" s="142">
        <f>[1]playerSkillEffect!FR200</f>
        <v>0</v>
      </c>
      <c r="FS200" s="142">
        <f>[1]playerSkillEffect!FS200</f>
        <v>0</v>
      </c>
      <c r="FT200" s="142">
        <f>[1]playerSkillEffect!FT200</f>
        <v>0</v>
      </c>
      <c r="FU200" s="142">
        <f>[1]playerSkillEffect!FU200</f>
        <v>0</v>
      </c>
      <c r="FV200" s="142">
        <f>[1]playerSkillEffect!FV200</f>
        <v>1</v>
      </c>
      <c r="FW200" s="142">
        <f>[1]playerSkillEffect!FW200</f>
        <v>0</v>
      </c>
      <c r="FX200" s="142">
        <f>[1]playerSkillEffect!FX200</f>
        <v>2000</v>
      </c>
      <c r="FY200" s="142">
        <f>[1]playerSkillEffect!FY200</f>
        <v>1</v>
      </c>
      <c r="FZ200" s="142">
        <f>[1]playerSkillEffect!FZ200</f>
        <v>0</v>
      </c>
      <c r="GA200" s="142">
        <f>[1]playerSkillEffect!GA200</f>
        <v>0</v>
      </c>
      <c r="GB200" s="142">
        <f>[1]playerSkillEffect!GB200</f>
        <v>0</v>
      </c>
      <c r="GC200" s="142">
        <f>[1]playerSkillEffect!GC200</f>
        <v>0</v>
      </c>
      <c r="GD200" s="142">
        <f>[1]playerSkillEffect!GD200</f>
        <v>0</v>
      </c>
      <c r="GE200" s="142">
        <f>[1]playerSkillEffect!GE200</f>
        <v>0</v>
      </c>
      <c r="GF200" s="142">
        <f>[1]playerSkillEffect!GF200</f>
        <v>0</v>
      </c>
      <c r="GG200" s="142">
        <f>[1]playerSkillEffect!GG200</f>
        <v>0</v>
      </c>
      <c r="GH200" s="142">
        <f>[1]playerSkillEffect!GH200</f>
        <v>0</v>
      </c>
    </row>
    <row r="201" spans="1:190">
      <c r="A201" s="142">
        <f>[1]playerSkillEffect!A201</f>
        <v>9020</v>
      </c>
      <c r="B201" s="142" t="str">
        <f>[1]playerSkillEffect!B201</f>
        <v>冰雪风暴</v>
      </c>
      <c r="C201" s="142">
        <f>[1]playerSkillEffect!C201</f>
        <v>2</v>
      </c>
      <c r="D201" s="142">
        <f>[1]playerSkillEffect!D201</f>
        <v>1</v>
      </c>
      <c r="E201" s="142">
        <f>[1]playerSkillEffect!E201</f>
        <v>1</v>
      </c>
      <c r="F201" s="142">
        <f>[1]playerSkillEffect!F201</f>
        <v>1</v>
      </c>
      <c r="G201" s="142">
        <f>[1]playerSkillEffect!G201</f>
        <v>1</v>
      </c>
      <c r="H201" s="142">
        <f>[1]playerSkillEffect!H201</f>
        <v>1</v>
      </c>
      <c r="I201" s="142" t="str">
        <f>[1]playerSkillEffect!I201</f>
        <v/>
      </c>
      <c r="J201" s="142">
        <f>[1]playerSkillEffect!J201</f>
        <v>0</v>
      </c>
      <c r="K201" s="142" t="str">
        <f>[1]playerSkillEffect!K201</f>
        <v/>
      </c>
      <c r="L201" s="142">
        <f>[1]playerSkillEffect!L201</f>
        <v>3.5999999999999997E-2</v>
      </c>
      <c r="M201" s="142">
        <f>[1]playerSkillEffect!M201</f>
        <v>2.7E-2</v>
      </c>
      <c r="N201" s="142" t="str">
        <f>[1]playerSkillEffect!N201</f>
        <v>PLAYERSKILL_307</v>
      </c>
      <c r="O201" s="142" t="str">
        <f>[1]playerSkillEffect!O201</f>
        <v>PLAYERSKILLDES_307</v>
      </c>
      <c r="P201" s="142" t="str">
        <f>[1]playerSkillEffect!P201</f>
        <v>PLAYERSKILLDES2_307</v>
      </c>
      <c r="Q201" s="142" t="str">
        <f>[1]playerSkillEffect!Q201</f>
        <v>PLAYERSKILLDES3_307</v>
      </c>
      <c r="R201" s="142">
        <f>[1]playerSkillEffect!R201</f>
        <v>0</v>
      </c>
      <c r="S201" s="142" t="str">
        <f>[1]playerSkillEffect!S201</f>
        <v>ps_bingxuefengbao</v>
      </c>
      <c r="T201" s="142">
        <f>[1]playerSkillEffect!T201</f>
        <v>101</v>
      </c>
      <c r="U201" s="142" t="str">
        <f>[1]playerSkillEffect!U201</f>
        <v/>
      </c>
      <c r="V201" s="142" t="str">
        <f>[1]playerSkillEffect!V201</f>
        <v/>
      </c>
      <c r="W201" s="142" t="str">
        <f>[1]playerSkillEffect!W201</f>
        <v/>
      </c>
      <c r="X201" s="142" t="str">
        <f>[1]playerSkillEffect!X201</f>
        <v/>
      </c>
      <c r="Y201" s="142" t="str">
        <f>[1]playerSkillEffect!Y201</f>
        <v/>
      </c>
      <c r="Z201" s="142" t="str">
        <f>[1]playerSkillEffect!Z201</f>
        <v/>
      </c>
      <c r="AA201" s="142" t="str">
        <f>[1]playerSkillEffect!AA201</f>
        <v/>
      </c>
      <c r="AB201" s="142" t="str">
        <f>[1]playerSkillEffect!AB201</f>
        <v/>
      </c>
      <c r="AC201" s="142">
        <f>[1]playerSkillEffect!AC201</f>
        <v>0</v>
      </c>
      <c r="AD201" s="142" t="str">
        <f>[1]playerSkillEffect!AD201</f>
        <v/>
      </c>
      <c r="AE201" s="142" t="str">
        <f>[1]playerSkillEffect!AE201</f>
        <v/>
      </c>
      <c r="AF201" s="142" t="str">
        <f>[1]playerSkillEffect!AF201</f>
        <v/>
      </c>
      <c r="AG201" s="142" t="str">
        <f>[1]playerSkillEffect!AG201</f>
        <v/>
      </c>
      <c r="AH201" s="142">
        <f>[1]playerSkillEffect!AH201</f>
        <v>120</v>
      </c>
      <c r="AI201" s="142" t="str">
        <f>[1]playerSkillEffect!AI201</f>
        <v/>
      </c>
      <c r="AJ201" s="142" t="str">
        <f>[1]playerSkillEffect!AJ201</f>
        <v/>
      </c>
      <c r="AK201" s="142" t="str">
        <f>[1]playerSkillEffect!AK201</f>
        <v/>
      </c>
      <c r="AL201" s="142" t="str">
        <f>[1]playerSkillEffect!AL201</f>
        <v/>
      </c>
      <c r="AM201" s="142">
        <f>[1]playerSkillEffect!AM201</f>
        <v>1</v>
      </c>
      <c r="AN201" s="142" t="str">
        <f>[1]playerSkillEffect!AN201</f>
        <v/>
      </c>
      <c r="AO201" s="142">
        <f>[1]playerSkillEffect!AO201</f>
        <v>0</v>
      </c>
      <c r="AP201" s="142">
        <f>[1]playerSkillEffect!AP201</f>
        <v>3</v>
      </c>
      <c r="AQ201" s="142">
        <f>[1]playerSkillEffect!AQ201</f>
        <v>3</v>
      </c>
      <c r="AR201" s="142">
        <f>[1]playerSkillEffect!AR201</f>
        <v>0</v>
      </c>
      <c r="AS201" s="142">
        <f>[1]playerSkillEffect!AS201</f>
        <v>0</v>
      </c>
      <c r="AT201" s="142" t="str">
        <f>[1]playerSkillEffect!AT201</f>
        <v>[0,0]</v>
      </c>
      <c r="AU201" s="142" t="str">
        <f>[1]playerSkillEffect!AU201</f>
        <v>[99000,0]</v>
      </c>
      <c r="AV201" s="142" t="str">
        <f>[1]playerSkillEffect!AV201</f>
        <v>[99,0]</v>
      </c>
      <c r="AW201" s="142">
        <f>[1]playerSkillEffect!AW201</f>
        <v>1</v>
      </c>
      <c r="AX201" s="142">
        <f>[1]playerSkillEffect!AX201</f>
        <v>1</v>
      </c>
      <c r="AY201" s="142">
        <f>[1]playerSkillEffect!AY201</f>
        <v>1</v>
      </c>
      <c r="AZ201" s="142" t="str">
        <f>[1]playerSkillEffect!AZ201</f>
        <v/>
      </c>
      <c r="BA201" s="142">
        <f>[1]playerSkillEffect!BA201</f>
        <v>0</v>
      </c>
      <c r="BB201" s="142">
        <f>[1]playerSkillEffect!BB201</f>
        <v>1</v>
      </c>
      <c r="BC201" s="142">
        <f>[1]playerSkillEffect!BC201</f>
        <v>0</v>
      </c>
      <c r="BD201" s="142" t="str">
        <f>[1]playerSkillEffect!BD201</f>
        <v/>
      </c>
      <c r="BE201" s="142">
        <f>[1]playerSkillEffect!BE201</f>
        <v>10307</v>
      </c>
      <c r="BF201" s="142" t="str">
        <f>[1]playerSkillEffect!BF201</f>
        <v/>
      </c>
      <c r="BG201" s="142" t="str">
        <f>[1]playerSkillEffect!BG201</f>
        <v/>
      </c>
      <c r="BH201" s="142">
        <f>[1]playerSkillEffect!BH201</f>
        <v>100</v>
      </c>
      <c r="BI201" s="142">
        <f>[1]playerSkillEffect!BI201</f>
        <v>0</v>
      </c>
      <c r="BJ201" s="142">
        <f>[1]playerSkillEffect!BJ201</f>
        <v>0</v>
      </c>
      <c r="BK201" s="142">
        <f>[1]playerSkillEffect!BK201</f>
        <v>1</v>
      </c>
      <c r="BL201" s="142">
        <f>[1]playerSkillEffect!BL201</f>
        <v>60</v>
      </c>
      <c r="BM201" s="142">
        <f>[1]playerSkillEffect!BM201</f>
        <v>9</v>
      </c>
      <c r="BN201" s="142" t="str">
        <f>[1]playerSkillEffect!BN201</f>
        <v/>
      </c>
      <c r="BO201" s="142">
        <f>[1]playerSkillEffect!BO201</f>
        <v>0</v>
      </c>
      <c r="BP201" s="142" t="str">
        <f>[1]playerSkillEffect!BP201</f>
        <v>[0,1]</v>
      </c>
      <c r="BQ201" s="142">
        <f>[1]playerSkillEffect!BQ201</f>
        <v>2</v>
      </c>
      <c r="BR201" s="142">
        <f>[1]playerSkillEffect!BR201</f>
        <v>0</v>
      </c>
      <c r="BS201" s="142" t="str">
        <f>[1]playerSkillEffect!BS201</f>
        <v/>
      </c>
      <c r="BT201" s="142">
        <f>[1]playerSkillEffect!BT201</f>
        <v>0</v>
      </c>
      <c r="BU201" s="142">
        <f>[1]playerSkillEffect!BU201</f>
        <v>0</v>
      </c>
      <c r="BV201" s="142">
        <f>[1]playerSkillEffect!BV201</f>
        <v>0</v>
      </c>
      <c r="BW201" s="142" t="str">
        <f>[1]playerSkillEffect!BW201</f>
        <v/>
      </c>
      <c r="BX201" s="142">
        <f>[1]playerSkillEffect!BX201</f>
        <v>3</v>
      </c>
      <c r="BY201" s="142" t="str">
        <f>[1]playerSkillEffect!BY201</f>
        <v/>
      </c>
      <c r="BZ201" s="142">
        <f>[1]playerSkillEffect!BZ201</f>
        <v>0</v>
      </c>
      <c r="CA201" s="142">
        <f>[1]playerSkillEffect!CA201</f>
        <v>0</v>
      </c>
      <c r="CB201" s="142">
        <f>[1]playerSkillEffect!CB201</f>
        <v>0</v>
      </c>
      <c r="CC201" s="142">
        <f>[1]playerSkillEffect!CC201</f>
        <v>0</v>
      </c>
      <c r="CD201" s="142">
        <f>[1]playerSkillEffect!CD201</f>
        <v>0</v>
      </c>
      <c r="CE201" s="142">
        <f>[1]playerSkillEffect!CE201</f>
        <v>0</v>
      </c>
      <c r="CF201" s="142">
        <f>[1]playerSkillEffect!CF201</f>
        <v>0</v>
      </c>
      <c r="CG201" s="142">
        <f>[1]playerSkillEffect!CG201</f>
        <v>0</v>
      </c>
      <c r="CH201" s="142">
        <f>[1]playerSkillEffect!CH201</f>
        <v>0</v>
      </c>
      <c r="CI201" s="142">
        <f>[1]playerSkillEffect!CI201</f>
        <v>0</v>
      </c>
      <c r="CJ201" s="142">
        <f>[1]playerSkillEffect!CJ201</f>
        <v>0</v>
      </c>
      <c r="CK201" s="142">
        <f>[1]playerSkillEffect!CK201</f>
        <v>0</v>
      </c>
      <c r="CL201" s="142">
        <f>[1]playerSkillEffect!CL201</f>
        <v>0</v>
      </c>
      <c r="CM201" s="142">
        <f>[1]playerSkillEffect!CM201</f>
        <v>0</v>
      </c>
      <c r="CN201" s="142">
        <f>[1]playerSkillEffect!CN201</f>
        <v>0</v>
      </c>
      <c r="CO201" s="142">
        <f>[1]playerSkillEffect!CO201</f>
        <v>0</v>
      </c>
      <c r="CP201" s="142">
        <f>[1]playerSkillEffect!CP201</f>
        <v>0</v>
      </c>
      <c r="CQ201" s="142">
        <f>[1]playerSkillEffect!CQ201</f>
        <v>0</v>
      </c>
      <c r="CR201" s="142">
        <f>[1]playerSkillEffect!CR201</f>
        <v>0</v>
      </c>
      <c r="CS201" s="142">
        <f>[1]playerSkillEffect!CS201</f>
        <v>0</v>
      </c>
      <c r="CT201" s="142">
        <f>[1]playerSkillEffect!CT201</f>
        <v>0</v>
      </c>
      <c r="CU201" s="142">
        <f>[1]playerSkillEffect!CU201</f>
        <v>0</v>
      </c>
      <c r="CV201" s="142">
        <f>[1]playerSkillEffect!CV201</f>
        <v>0</v>
      </c>
      <c r="CW201" s="142">
        <f>[1]playerSkillEffect!CW201</f>
        <v>0</v>
      </c>
      <c r="CX201" s="142">
        <f>[1]playerSkillEffect!CX201</f>
        <v>0</v>
      </c>
      <c r="CY201" s="142">
        <f>[1]playerSkillEffect!CY201</f>
        <v>0</v>
      </c>
      <c r="CZ201" s="142">
        <f>[1]playerSkillEffect!CZ201</f>
        <v>0</v>
      </c>
      <c r="DA201" s="142">
        <f>[1]playerSkillEffect!DA201</f>
        <v>0</v>
      </c>
      <c r="DB201" s="142">
        <f>[1]playerSkillEffect!DB201</f>
        <v>0</v>
      </c>
      <c r="DC201" s="142">
        <f>[1]playerSkillEffect!DC201</f>
        <v>0</v>
      </c>
      <c r="DD201" s="142">
        <f>[1]playerSkillEffect!DD201</f>
        <v>0</v>
      </c>
      <c r="DE201" s="142">
        <f>[1]playerSkillEffect!DE201</f>
        <v>0</v>
      </c>
      <c r="DF201" s="142">
        <f>[1]playerSkillEffect!DF201</f>
        <v>0</v>
      </c>
      <c r="DG201" s="142">
        <f>[1]playerSkillEffect!DG201</f>
        <v>0</v>
      </c>
      <c r="DH201" s="142">
        <f>[1]playerSkillEffect!DH201</f>
        <v>0</v>
      </c>
      <c r="DI201" s="142">
        <f>[1]playerSkillEffect!DI201</f>
        <v>60</v>
      </c>
      <c r="DJ201" s="142">
        <f>[1]playerSkillEffect!DJ201</f>
        <v>0</v>
      </c>
      <c r="DK201" s="142" t="str">
        <f>[1]playerSkillEffect!DK201</f>
        <v/>
      </c>
      <c r="DL201" s="142">
        <f>[1]playerSkillEffect!DL201</f>
        <v>0</v>
      </c>
      <c r="DM201" s="142">
        <f>[1]playerSkillEffect!DM201</f>
        <v>0</v>
      </c>
      <c r="DN201" s="142">
        <f>[1]playerSkillEffect!DN201</f>
        <v>0</v>
      </c>
      <c r="DO201" s="142">
        <f>[1]playerSkillEffect!DO201</f>
        <v>0</v>
      </c>
      <c r="DP201" s="142">
        <f>[1]playerSkillEffect!DP201</f>
        <v>0</v>
      </c>
      <c r="DQ201" s="142">
        <f>[1]playerSkillEffect!DQ201</f>
        <v>0</v>
      </c>
      <c r="DR201" s="142">
        <f>[1]playerSkillEffect!DR201</f>
        <v>0</v>
      </c>
      <c r="DS201" s="142">
        <f>[1]playerSkillEffect!DS201</f>
        <v>0</v>
      </c>
      <c r="DT201" s="142">
        <f>[1]playerSkillEffect!DT201</f>
        <v>0</v>
      </c>
      <c r="DU201" s="142">
        <f>[1]playerSkillEffect!DU201</f>
        <v>0</v>
      </c>
      <c r="DV201" s="142">
        <f>[1]playerSkillEffect!DV201</f>
        <v>0</v>
      </c>
      <c r="DW201" s="142">
        <f>[1]playerSkillEffect!DW201</f>
        <v>0</v>
      </c>
      <c r="DX201" s="142">
        <f>[1]playerSkillEffect!DX201</f>
        <v>0</v>
      </c>
      <c r="DY201" s="142">
        <f>[1]playerSkillEffect!DY201</f>
        <v>0</v>
      </c>
      <c r="DZ201" s="142">
        <f>[1]playerSkillEffect!DZ201</f>
        <v>0</v>
      </c>
      <c r="EA201" s="142">
        <f>[1]playerSkillEffect!EA201</f>
        <v>0</v>
      </c>
      <c r="EB201" s="142">
        <f>[1]playerSkillEffect!EB201</f>
        <v>0</v>
      </c>
      <c r="EC201" s="142">
        <f>[1]playerSkillEffect!EC201</f>
        <v>0</v>
      </c>
      <c r="ED201" s="142">
        <f>[1]playerSkillEffect!ED201</f>
        <v>0</v>
      </c>
      <c r="EE201" s="142">
        <f>[1]playerSkillEffect!EE201</f>
        <v>0</v>
      </c>
      <c r="EF201" s="142">
        <f>[1]playerSkillEffect!EF201</f>
        <v>0</v>
      </c>
      <c r="EG201" s="142">
        <f>[1]playerSkillEffect!EG201</f>
        <v>0</v>
      </c>
      <c r="EH201" s="142">
        <f>[1]playerSkillEffect!EH201</f>
        <v>0</v>
      </c>
      <c r="EI201" s="142">
        <f>[1]playerSkillEffect!EI201</f>
        <v>0</v>
      </c>
      <c r="EJ201" s="142">
        <f>[1]playerSkillEffect!EJ201</f>
        <v>0</v>
      </c>
      <c r="EK201" s="142">
        <f>[1]playerSkillEffect!EK201</f>
        <v>0</v>
      </c>
      <c r="EL201" s="142">
        <f>[1]playerSkillEffect!EL201</f>
        <v>0</v>
      </c>
      <c r="EM201" s="142">
        <f>[1]playerSkillEffect!EM201</f>
        <v>0</v>
      </c>
      <c r="EN201" s="142">
        <f>[1]playerSkillEffect!EN201</f>
        <v>0</v>
      </c>
      <c r="EO201" s="142">
        <f>[1]playerSkillEffect!EO201</f>
        <v>0</v>
      </c>
      <c r="EP201" s="142">
        <f>[1]playerSkillEffect!EP201</f>
        <v>0</v>
      </c>
      <c r="EQ201" s="142">
        <f>[1]playerSkillEffect!EQ201</f>
        <v>0</v>
      </c>
      <c r="ER201" s="142">
        <f>[1]playerSkillEffect!ER201</f>
        <v>0</v>
      </c>
      <c r="ES201" s="142">
        <f>[1]playerSkillEffect!ES201</f>
        <v>0</v>
      </c>
      <c r="ET201" s="142">
        <f>[1]playerSkillEffect!ET201</f>
        <v>0</v>
      </c>
      <c r="EU201" s="142">
        <f>[1]playerSkillEffect!EU201</f>
        <v>0</v>
      </c>
      <c r="EV201" s="142">
        <f>[1]playerSkillEffect!EV201</f>
        <v>0</v>
      </c>
      <c r="EW201" s="142">
        <f>[1]playerSkillEffect!EW201</f>
        <v>10</v>
      </c>
      <c r="EX201" s="142">
        <f>[1]playerSkillEffect!EX201</f>
        <v>0</v>
      </c>
      <c r="EY201" s="142">
        <f>[1]playerSkillEffect!EY201</f>
        <v>0</v>
      </c>
      <c r="EZ201" s="142">
        <f>[1]playerSkillEffect!EZ201</f>
        <v>101</v>
      </c>
      <c r="FA201" s="142">
        <f>[1]playerSkillEffect!FA201</f>
        <v>0</v>
      </c>
      <c r="FB201" s="142">
        <f>[1]playerSkillEffect!FB201</f>
        <v>0</v>
      </c>
      <c r="FC201" s="142">
        <f>[1]playerSkillEffect!FC201</f>
        <v>0</v>
      </c>
      <c r="FD201" s="142">
        <f>[1]playerSkillEffect!FD201</f>
        <v>0</v>
      </c>
      <c r="FE201" s="142">
        <f>[1]playerSkillEffect!FE201</f>
        <v>0</v>
      </c>
      <c r="FF201" s="142">
        <f>[1]playerSkillEffect!FF201</f>
        <v>0</v>
      </c>
      <c r="FG201" s="142">
        <f>[1]playerSkillEffect!FG201</f>
        <v>0</v>
      </c>
      <c r="FH201" s="142">
        <f>[1]playerSkillEffect!FH201</f>
        <v>1</v>
      </c>
      <c r="FI201" s="142">
        <f>[1]playerSkillEffect!FI201</f>
        <v>25</v>
      </c>
      <c r="FJ201" s="142">
        <f>[1]playerSkillEffect!FJ201</f>
        <v>10</v>
      </c>
      <c r="FK201" s="142">
        <f>[1]playerSkillEffect!FK201</f>
        <v>0</v>
      </c>
      <c r="FL201" s="142">
        <f>[1]playerSkillEffect!FL201</f>
        <v>0</v>
      </c>
      <c r="FM201" s="142">
        <f>[1]playerSkillEffect!FM201</f>
        <v>101</v>
      </c>
      <c r="FN201" s="142">
        <f>[1]playerSkillEffect!FN201</f>
        <v>0</v>
      </c>
      <c r="FO201" s="142">
        <f>[1]playerSkillEffect!FO201</f>
        <v>0</v>
      </c>
      <c r="FP201" s="142">
        <f>[1]playerSkillEffect!FP201</f>
        <v>0</v>
      </c>
      <c r="FQ201" s="142">
        <f>[1]playerSkillEffect!FQ201</f>
        <v>0</v>
      </c>
      <c r="FR201" s="142">
        <f>[1]playerSkillEffect!FR201</f>
        <v>0</v>
      </c>
      <c r="FS201" s="142">
        <f>[1]playerSkillEffect!FS201</f>
        <v>0</v>
      </c>
      <c r="FT201" s="142">
        <f>[1]playerSkillEffect!FT201</f>
        <v>0</v>
      </c>
      <c r="FU201" s="142">
        <f>[1]playerSkillEffect!FU201</f>
        <v>0</v>
      </c>
      <c r="FV201" s="142">
        <f>[1]playerSkillEffect!FV201</f>
        <v>1</v>
      </c>
      <c r="FW201" s="142">
        <f>[1]playerSkillEffect!FW201</f>
        <v>25</v>
      </c>
      <c r="FX201" s="142">
        <f>[1]playerSkillEffect!FX201</f>
        <v>2000</v>
      </c>
      <c r="FY201" s="142">
        <f>[1]playerSkillEffect!FY201</f>
        <v>1</v>
      </c>
      <c r="FZ201" s="142">
        <f>[1]playerSkillEffect!FZ201</f>
        <v>0</v>
      </c>
      <c r="GA201" s="142">
        <f>[1]playerSkillEffect!GA201</f>
        <v>0</v>
      </c>
      <c r="GB201" s="142">
        <f>[1]playerSkillEffect!GB201</f>
        <v>0</v>
      </c>
      <c r="GC201" s="142">
        <f>[1]playerSkillEffect!GC201</f>
        <v>0</v>
      </c>
      <c r="GD201" s="142">
        <f>[1]playerSkillEffect!GD201</f>
        <v>0</v>
      </c>
      <c r="GE201" s="142">
        <f>[1]playerSkillEffect!GE201</f>
        <v>0</v>
      </c>
      <c r="GF201" s="142">
        <f>[1]playerSkillEffect!GF201</f>
        <v>0</v>
      </c>
      <c r="GG201" s="142">
        <f>[1]playerSkillEffect!GG201</f>
        <v>0</v>
      </c>
      <c r="GH201" s="142">
        <f>[1]playerSkillEffect!GH201</f>
        <v>0</v>
      </c>
    </row>
    <row r="202" spans="1:190">
      <c r="A202" s="142">
        <f>[1]playerSkillEffect!A202</f>
        <v>9021</v>
      </c>
      <c r="B202" s="142" t="str">
        <f>[1]playerSkillEffect!B202</f>
        <v>疗伤</v>
      </c>
      <c r="C202" s="142">
        <f>[1]playerSkillEffect!C202</f>
        <v>2</v>
      </c>
      <c r="D202" s="142" t="str">
        <f>[1]playerSkillEffect!D202</f>
        <v/>
      </c>
      <c r="E202" s="142" t="str">
        <f>[1]playerSkillEffect!E202</f>
        <v/>
      </c>
      <c r="F202" s="142">
        <f>[1]playerSkillEffect!F202</f>
        <v>1</v>
      </c>
      <c r="G202" s="142">
        <f>[1]playerSkillEffect!G202</f>
        <v>2</v>
      </c>
      <c r="H202" s="142">
        <f>[1]playerSkillEffect!H202</f>
        <v>2</v>
      </c>
      <c r="I202" s="142" t="str">
        <f>[1]playerSkillEffect!I202</f>
        <v/>
      </c>
      <c r="J202" s="142">
        <f>[1]playerSkillEffect!J202</f>
        <v>0</v>
      </c>
      <c r="K202" s="142" t="str">
        <f>[1]playerSkillEffect!K202</f>
        <v/>
      </c>
      <c r="L202" s="142">
        <f>[1]playerSkillEffect!L202</f>
        <v>2.7E-2</v>
      </c>
      <c r="M202" s="142">
        <f>[1]playerSkillEffect!M202</f>
        <v>1.7999999999999999E-2</v>
      </c>
      <c r="N202" s="142" t="str">
        <f>[1]playerSkillEffect!N202</f>
        <v>PLAYERSKILL_314</v>
      </c>
      <c r="O202" s="142" t="str">
        <f>[1]playerSkillEffect!O202</f>
        <v>PLAYERSKILLDES_314</v>
      </c>
      <c r="P202" s="142" t="str">
        <f>[1]playerSkillEffect!P202</f>
        <v>PLAYERSKILLDES2_314</v>
      </c>
      <c r="Q202" s="142" t="str">
        <f>[1]playerSkillEffect!Q202</f>
        <v>PLAYERSKILLDES3_314</v>
      </c>
      <c r="R202" s="142">
        <f>[1]playerSkillEffect!R202</f>
        <v>0</v>
      </c>
      <c r="S202" s="142" t="str">
        <f>[1]playerSkillEffect!S202</f>
        <v>ps_liaoshang</v>
      </c>
      <c r="T202" s="142">
        <f>[1]playerSkillEffect!T202</f>
        <v>100</v>
      </c>
      <c r="U202" s="142" t="str">
        <f>[1]playerSkillEffect!U202</f>
        <v/>
      </c>
      <c r="V202" s="142" t="str">
        <f>[1]playerSkillEffect!V202</f>
        <v/>
      </c>
      <c r="W202" s="142" t="str">
        <f>[1]playerSkillEffect!W202</f>
        <v/>
      </c>
      <c r="X202" s="142" t="str">
        <f>[1]playerSkillEffect!X202</f>
        <v/>
      </c>
      <c r="Y202" s="142" t="str">
        <f>[1]playerSkillEffect!Y202</f>
        <v/>
      </c>
      <c r="Z202" s="142" t="str">
        <f>[1]playerSkillEffect!Z202</f>
        <v/>
      </c>
      <c r="AA202" s="142" t="str">
        <f>[1]playerSkillEffect!AA202</f>
        <v/>
      </c>
      <c r="AB202" s="142" t="str">
        <f>[1]playerSkillEffect!AB202</f>
        <v/>
      </c>
      <c r="AC202" s="142">
        <f>[1]playerSkillEffect!AC202</f>
        <v>0</v>
      </c>
      <c r="AD202" s="142" t="str">
        <f>[1]playerSkillEffect!AD202</f>
        <v/>
      </c>
      <c r="AE202" s="142" t="str">
        <f>[1]playerSkillEffect!AE202</f>
        <v/>
      </c>
      <c r="AF202" s="142" t="str">
        <f>[1]playerSkillEffect!AF202</f>
        <v/>
      </c>
      <c r="AG202" s="142" t="str">
        <f>[1]playerSkillEffect!AG202</f>
        <v/>
      </c>
      <c r="AH202" s="142">
        <f>[1]playerSkillEffect!AH202</f>
        <v>150</v>
      </c>
      <c r="AI202" s="142" t="str">
        <f>[1]playerSkillEffect!AI202</f>
        <v>liaoshang</v>
      </c>
      <c r="AJ202" s="142" t="str">
        <f>[1]playerSkillEffect!AJ202</f>
        <v/>
      </c>
      <c r="AK202" s="142" t="str">
        <f>[1]playerSkillEffect!AK202</f>
        <v/>
      </c>
      <c r="AL202" s="142" t="str">
        <f>[1]playerSkillEffect!AL202</f>
        <v/>
      </c>
      <c r="AM202" s="142">
        <f>[1]playerSkillEffect!AM202</f>
        <v>2</v>
      </c>
      <c r="AN202" s="142" t="str">
        <f>[1]playerSkillEffect!AN202</f>
        <v>[["skill_liaoshang",1]]</v>
      </c>
      <c r="AO202" s="142">
        <f>[1]playerSkillEffect!AO202</f>
        <v>0</v>
      </c>
      <c r="AP202" s="142">
        <f>[1]playerSkillEffect!AP202</f>
        <v>3</v>
      </c>
      <c r="AQ202" s="142">
        <f>[1]playerSkillEffect!AQ202</f>
        <v>3</v>
      </c>
      <c r="AR202" s="142">
        <f>[1]playerSkillEffect!AR202</f>
        <v>0</v>
      </c>
      <c r="AS202" s="142">
        <f>[1]playerSkillEffect!AS202</f>
        <v>0</v>
      </c>
      <c r="AT202" s="142" t="str">
        <f>[1]playerSkillEffect!AT202</f>
        <v>[0,0]</v>
      </c>
      <c r="AU202" s="142" t="str">
        <f>[1]playerSkillEffect!AU202</f>
        <v>[15000,0]</v>
      </c>
      <c r="AV202" s="142" t="str">
        <f>[1]playerSkillEffect!AV202</f>
        <v>[20,0]</v>
      </c>
      <c r="AW202" s="142">
        <f>[1]playerSkillEffect!AW202</f>
        <v>1</v>
      </c>
      <c r="AX202" s="142">
        <f>[1]playerSkillEffect!AX202</f>
        <v>1</v>
      </c>
      <c r="AY202" s="142">
        <f>[1]playerSkillEffect!AY202</f>
        <v>1</v>
      </c>
      <c r="AZ202" s="142" t="str">
        <f>[1]playerSkillEffect!AZ202</f>
        <v/>
      </c>
      <c r="BA202" s="142">
        <f>[1]playerSkillEffect!BA202</f>
        <v>0</v>
      </c>
      <c r="BB202" s="142">
        <f>[1]playerSkillEffect!BB202</f>
        <v>1</v>
      </c>
      <c r="BC202" s="142">
        <f>[1]playerSkillEffect!BC202</f>
        <v>0</v>
      </c>
      <c r="BD202" s="142" t="str">
        <f>[1]playerSkillEffect!BD202</f>
        <v/>
      </c>
      <c r="BE202" s="142" t="str">
        <f>[1]playerSkillEffect!BE202</f>
        <v/>
      </c>
      <c r="BF202" s="142" t="str">
        <f>[1]playerSkillEffect!BF202</f>
        <v/>
      </c>
      <c r="BG202" s="142" t="str">
        <f>[1]playerSkillEffect!BG202</f>
        <v/>
      </c>
      <c r="BH202" s="142">
        <f>[1]playerSkillEffect!BH202</f>
        <v>100</v>
      </c>
      <c r="BI202" s="142">
        <f>[1]playerSkillEffect!BI202</f>
        <v>0</v>
      </c>
      <c r="BJ202" s="142">
        <f>[1]playerSkillEffect!BJ202</f>
        <v>0</v>
      </c>
      <c r="BK202" s="142">
        <f>[1]playerSkillEffect!BK202</f>
        <v>1</v>
      </c>
      <c r="BL202" s="142">
        <f>[1]playerSkillEffect!BL202</f>
        <v>45</v>
      </c>
      <c r="BM202" s="142">
        <f>[1]playerSkillEffect!BM202</f>
        <v>8</v>
      </c>
      <c r="BN202" s="142" t="str">
        <f>[1]playerSkillEffect!BN202</f>
        <v/>
      </c>
      <c r="BO202" s="142">
        <f>[1]playerSkillEffect!BO202</f>
        <v>0</v>
      </c>
      <c r="BP202" s="142" t="str">
        <f>[1]playerSkillEffect!BP202</f>
        <v>[0,0]</v>
      </c>
      <c r="BQ202" s="142">
        <f>[1]playerSkillEffect!BQ202</f>
        <v>1</v>
      </c>
      <c r="BR202" s="142">
        <f>[1]playerSkillEffect!BR202</f>
        <v>0</v>
      </c>
      <c r="BS202" s="142">
        <f>[1]playerSkillEffect!BS202</f>
        <v>0</v>
      </c>
      <c r="BT202" s="142">
        <f>[1]playerSkillEffect!BT202</f>
        <v>0</v>
      </c>
      <c r="BU202" s="142" t="str">
        <f>[1]playerSkillEffect!BU202</f>
        <v>[1294,702]</v>
      </c>
      <c r="BV202" s="142">
        <f>[1]playerSkillEffect!BV202</f>
        <v>0</v>
      </c>
      <c r="BW202" s="142" t="str">
        <f>[1]playerSkillEffect!BW202</f>
        <v/>
      </c>
      <c r="BX202" s="142">
        <f>[1]playerSkillEffect!BX202</f>
        <v>3</v>
      </c>
      <c r="BY202" s="142" t="str">
        <f>[1]playerSkillEffect!BY202</f>
        <v/>
      </c>
      <c r="BZ202" s="142" t="str">
        <f>[1]playerSkillEffect!BZ202</f>
        <v/>
      </c>
      <c r="CA202" s="142" t="str">
        <f>[1]playerSkillEffect!CA202</f>
        <v/>
      </c>
      <c r="CB202" s="142" t="str">
        <f>[1]playerSkillEffect!CB202</f>
        <v/>
      </c>
      <c r="CC202" s="142">
        <f>[1]playerSkillEffect!CC202</f>
        <v>0</v>
      </c>
      <c r="CD202" s="142">
        <f>[1]playerSkillEffect!CD202</f>
        <v>0</v>
      </c>
      <c r="CE202" s="142" t="str">
        <f>[1]playerSkillEffect!CE202</f>
        <v/>
      </c>
      <c r="CF202" s="142" t="str">
        <f>[1]playerSkillEffect!CF202</f>
        <v/>
      </c>
      <c r="CG202" s="142" t="str">
        <f>[1]playerSkillEffect!CG202</f>
        <v/>
      </c>
      <c r="CH202" s="142" t="str">
        <f>[1]playerSkillEffect!CH202</f>
        <v/>
      </c>
      <c r="CI202" s="142" t="str">
        <f>[1]playerSkillEffect!CI202</f>
        <v/>
      </c>
      <c r="CJ202" s="142">
        <f>[1]playerSkillEffect!CJ202</f>
        <v>0</v>
      </c>
      <c r="CK202" s="142">
        <f>[1]playerSkillEffect!CK202</f>
        <v>0</v>
      </c>
      <c r="CL202" s="142">
        <f>[1]playerSkillEffect!CL202</f>
        <v>0</v>
      </c>
      <c r="CM202" s="142">
        <f>[1]playerSkillEffect!CM202</f>
        <v>0</v>
      </c>
      <c r="CN202" s="142">
        <f>[1]playerSkillEffect!CN202</f>
        <v>0</v>
      </c>
      <c r="CO202" s="142">
        <f>[1]playerSkillEffect!CO202</f>
        <v>0</v>
      </c>
      <c r="CP202" s="142">
        <f>[1]playerSkillEffect!CP202</f>
        <v>0</v>
      </c>
      <c r="CQ202" s="142">
        <f>[1]playerSkillEffect!CQ202</f>
        <v>0</v>
      </c>
      <c r="CR202" s="142">
        <f>[1]playerSkillEffect!CR202</f>
        <v>0</v>
      </c>
      <c r="CS202" s="142">
        <f>[1]playerSkillEffect!CS202</f>
        <v>0</v>
      </c>
      <c r="CT202" s="142">
        <f>[1]playerSkillEffect!CT202</f>
        <v>0</v>
      </c>
      <c r="CU202" s="142">
        <f>[1]playerSkillEffect!CU202</f>
        <v>0</v>
      </c>
      <c r="CV202" s="142">
        <f>[1]playerSkillEffect!CV202</f>
        <v>0</v>
      </c>
      <c r="CW202" s="142">
        <f>[1]playerSkillEffect!CW202</f>
        <v>8</v>
      </c>
      <c r="CX202" s="142">
        <f>[1]playerSkillEffect!CX202</f>
        <v>0</v>
      </c>
      <c r="CY202" s="142">
        <f>[1]playerSkillEffect!CY202</f>
        <v>0</v>
      </c>
      <c r="CZ202" s="142">
        <f>[1]playerSkillEffect!CZ202</f>
        <v>0</v>
      </c>
      <c r="DA202" s="142">
        <f>[1]playerSkillEffect!DA202</f>
        <v>0</v>
      </c>
      <c r="DB202" s="142">
        <f>[1]playerSkillEffect!DB202</f>
        <v>0</v>
      </c>
      <c r="DC202" s="142">
        <f>[1]playerSkillEffect!DC202</f>
        <v>0</v>
      </c>
      <c r="DD202" s="142">
        <f>[1]playerSkillEffect!DD202</f>
        <v>0</v>
      </c>
      <c r="DE202" s="142">
        <f>[1]playerSkillEffect!DE202</f>
        <v>0</v>
      </c>
      <c r="DF202" s="142">
        <f>[1]playerSkillEffect!DF202</f>
        <v>0</v>
      </c>
      <c r="DG202" s="142">
        <f>[1]playerSkillEffect!DG202</f>
        <v>0</v>
      </c>
      <c r="DH202" s="142">
        <f>[1]playerSkillEffect!DH202</f>
        <v>0</v>
      </c>
      <c r="DI202" s="142">
        <f>[1]playerSkillEffect!DI202</f>
        <v>45</v>
      </c>
      <c r="DJ202" s="142">
        <f>[1]playerSkillEffect!DJ202</f>
        <v>0</v>
      </c>
      <c r="DK202" s="142" t="str">
        <f>[1]playerSkillEffect!DK202</f>
        <v/>
      </c>
      <c r="DL202" s="142">
        <f>[1]playerSkillEffect!DL202</f>
        <v>0</v>
      </c>
      <c r="DM202" s="142">
        <f>[1]playerSkillEffect!DM202</f>
        <v>0</v>
      </c>
      <c r="DN202" s="142">
        <f>[1]playerSkillEffect!DN202</f>
        <v>0</v>
      </c>
      <c r="DO202" s="142">
        <f>[1]playerSkillEffect!DO202</f>
        <v>0</v>
      </c>
      <c r="DP202" s="142">
        <f>[1]playerSkillEffect!DP202</f>
        <v>0</v>
      </c>
      <c r="DQ202" s="142">
        <f>[1]playerSkillEffect!DQ202</f>
        <v>0</v>
      </c>
      <c r="DR202" s="142">
        <f>[1]playerSkillEffect!DR202</f>
        <v>0</v>
      </c>
      <c r="DS202" s="142">
        <f>[1]playerSkillEffect!DS202</f>
        <v>0</v>
      </c>
      <c r="DT202" s="142">
        <f>[1]playerSkillEffect!DT202</f>
        <v>0</v>
      </c>
      <c r="DU202" s="142">
        <f>[1]playerSkillEffect!DU202</f>
        <v>0</v>
      </c>
      <c r="DV202" s="142">
        <f>[1]playerSkillEffect!DV202</f>
        <v>0</v>
      </c>
      <c r="DW202" s="142">
        <f>[1]playerSkillEffect!DW202</f>
        <v>0</v>
      </c>
      <c r="DX202" s="142">
        <f>[1]playerSkillEffect!DX202</f>
        <v>0</v>
      </c>
      <c r="DY202" s="142">
        <f>[1]playerSkillEffect!DY202</f>
        <v>0</v>
      </c>
      <c r="DZ202" s="142">
        <f>[1]playerSkillEffect!DZ202</f>
        <v>0</v>
      </c>
      <c r="EA202" s="142">
        <f>[1]playerSkillEffect!EA202</f>
        <v>0</v>
      </c>
      <c r="EB202" s="142">
        <f>[1]playerSkillEffect!EB202</f>
        <v>0</v>
      </c>
      <c r="EC202" s="142">
        <f>[1]playerSkillEffect!EC202</f>
        <v>0</v>
      </c>
      <c r="ED202" s="142">
        <f>[1]playerSkillEffect!ED202</f>
        <v>0</v>
      </c>
      <c r="EE202" s="142">
        <f>[1]playerSkillEffect!EE202</f>
        <v>0</v>
      </c>
      <c r="EF202" s="142">
        <f>[1]playerSkillEffect!EF202</f>
        <v>0</v>
      </c>
      <c r="EG202" s="142">
        <f>[1]playerSkillEffect!EG202</f>
        <v>0</v>
      </c>
      <c r="EH202" s="142">
        <f>[1]playerSkillEffect!EH202</f>
        <v>0</v>
      </c>
      <c r="EI202" s="142">
        <f>[1]playerSkillEffect!EI202</f>
        <v>0</v>
      </c>
      <c r="EJ202" s="142">
        <f>[1]playerSkillEffect!EJ202</f>
        <v>0</v>
      </c>
      <c r="EK202" s="142">
        <f>[1]playerSkillEffect!EK202</f>
        <v>0</v>
      </c>
      <c r="EL202" s="142">
        <f>[1]playerSkillEffect!EL202</f>
        <v>0</v>
      </c>
      <c r="EM202" s="142">
        <f>[1]playerSkillEffect!EM202</f>
        <v>0</v>
      </c>
      <c r="EN202" s="142">
        <f>[1]playerSkillEffect!EN202</f>
        <v>0</v>
      </c>
      <c r="EO202" s="142">
        <f>[1]playerSkillEffect!EO202</f>
        <v>0</v>
      </c>
      <c r="EP202" s="142">
        <f>[1]playerSkillEffect!EP202</f>
        <v>0</v>
      </c>
      <c r="EQ202" s="142">
        <f>[1]playerSkillEffect!EQ202</f>
        <v>0</v>
      </c>
      <c r="ER202" s="142">
        <f>[1]playerSkillEffect!ER202</f>
        <v>0</v>
      </c>
      <c r="ES202" s="142">
        <f>[1]playerSkillEffect!ES202</f>
        <v>0</v>
      </c>
      <c r="ET202" s="142">
        <f>[1]playerSkillEffect!ET202</f>
        <v>0</v>
      </c>
      <c r="EU202" s="142">
        <f>[1]playerSkillEffect!EU202</f>
        <v>0</v>
      </c>
      <c r="EV202" s="142">
        <f>[1]playerSkillEffect!EV202</f>
        <v>0</v>
      </c>
      <c r="EW202" s="142">
        <f>[1]playerSkillEffect!EW202</f>
        <v>1</v>
      </c>
      <c r="EX202" s="142">
        <f>[1]playerSkillEffect!EX202</f>
        <v>0</v>
      </c>
      <c r="EY202" s="142">
        <f>[1]playerSkillEffect!EY202</f>
        <v>0</v>
      </c>
      <c r="EZ202" s="142">
        <f>[1]playerSkillEffect!EZ202</f>
        <v>100</v>
      </c>
      <c r="FA202" s="142">
        <f>[1]playerSkillEffect!FA202</f>
        <v>0</v>
      </c>
      <c r="FB202" s="142">
        <f>[1]playerSkillEffect!FB202</f>
        <v>0</v>
      </c>
      <c r="FC202" s="142">
        <f>[1]playerSkillEffect!FC202</f>
        <v>0</v>
      </c>
      <c r="FD202" s="142">
        <f>[1]playerSkillEffect!FD202</f>
        <v>0</v>
      </c>
      <c r="FE202" s="142">
        <f>[1]playerSkillEffect!FE202</f>
        <v>0</v>
      </c>
      <c r="FF202" s="142" t="str">
        <f>[1]playerSkillEffect!FF202</f>
        <v>[2,3,1]</v>
      </c>
      <c r="FG202" s="142">
        <f>[1]playerSkillEffect!FG202</f>
        <v>0</v>
      </c>
      <c r="FH202" s="142">
        <f>[1]playerSkillEffect!FH202</f>
        <v>2</v>
      </c>
      <c r="FI202" s="142">
        <f>[1]playerSkillEffect!FI202</f>
        <v>25</v>
      </c>
      <c r="FJ202" s="142">
        <f>[1]playerSkillEffect!FJ202</f>
        <v>1</v>
      </c>
      <c r="FK202" s="142">
        <f>[1]playerSkillEffect!FK202</f>
        <v>0</v>
      </c>
      <c r="FL202" s="142">
        <f>[1]playerSkillEffect!FL202</f>
        <v>0</v>
      </c>
      <c r="FM202" s="142">
        <f>[1]playerSkillEffect!FM202</f>
        <v>100</v>
      </c>
      <c r="FN202" s="142">
        <f>[1]playerSkillEffect!FN202</f>
        <v>0</v>
      </c>
      <c r="FO202" s="142">
        <f>[1]playerSkillEffect!FO202</f>
        <v>0</v>
      </c>
      <c r="FP202" s="142">
        <f>[1]playerSkillEffect!FP202</f>
        <v>0</v>
      </c>
      <c r="FQ202" s="142">
        <f>[1]playerSkillEffect!FQ202</f>
        <v>0</v>
      </c>
      <c r="FR202" s="142">
        <f>[1]playerSkillEffect!FR202</f>
        <v>0</v>
      </c>
      <c r="FS202" s="142">
        <f>[1]playerSkillEffect!FS202</f>
        <v>0</v>
      </c>
      <c r="FT202" s="142" t="str">
        <f>[1]playerSkillEffect!FT202</f>
        <v>[2,3,1]</v>
      </c>
      <c r="FU202" s="142">
        <f>[1]playerSkillEffect!FU202</f>
        <v>0</v>
      </c>
      <c r="FV202" s="142">
        <f>[1]playerSkillEffect!FV202</f>
        <v>2</v>
      </c>
      <c r="FW202" s="142">
        <f>[1]playerSkillEffect!FW202</f>
        <v>25</v>
      </c>
      <c r="FX202" s="142">
        <f>[1]playerSkillEffect!FX202</f>
        <v>2000</v>
      </c>
      <c r="FY202" s="142">
        <f>[1]playerSkillEffect!FY202</f>
        <v>1</v>
      </c>
      <c r="FZ202" s="142">
        <f>[1]playerSkillEffect!FZ202</f>
        <v>0</v>
      </c>
      <c r="GA202" s="142">
        <f>[1]playerSkillEffect!GA202</f>
        <v>0</v>
      </c>
      <c r="GB202" s="142">
        <f>[1]playerSkillEffect!GB202</f>
        <v>0</v>
      </c>
      <c r="GC202" s="142">
        <f>[1]playerSkillEffect!GC202</f>
        <v>0</v>
      </c>
      <c r="GD202" s="142">
        <f>[1]playerSkillEffect!GD202</f>
        <v>0</v>
      </c>
      <c r="GE202" s="142">
        <f>[1]playerSkillEffect!GE202</f>
        <v>0</v>
      </c>
      <c r="GF202" s="142">
        <f>[1]playerSkillEffect!GF202</f>
        <v>0</v>
      </c>
      <c r="GG202" s="142">
        <f>[1]playerSkillEffect!GG202</f>
        <v>0</v>
      </c>
      <c r="GH202" s="142">
        <f>[1]playerSkillEffect!GH202</f>
        <v>0</v>
      </c>
    </row>
    <row r="203" spans="1:190">
      <c r="A203" s="142">
        <f>[1]playerSkillEffect!A203</f>
        <v>9022</v>
      </c>
      <c r="B203" s="142" t="str">
        <f>[1]playerSkillEffect!B203</f>
        <v>护体石肤</v>
      </c>
      <c r="C203" s="142">
        <f>[1]playerSkillEffect!C203</f>
        <v>2</v>
      </c>
      <c r="D203" s="142" t="str">
        <f>[1]playerSkillEffect!D203</f>
        <v/>
      </c>
      <c r="E203" s="142" t="str">
        <f>[1]playerSkillEffect!E203</f>
        <v/>
      </c>
      <c r="F203" s="142">
        <f>[1]playerSkillEffect!F203</f>
        <v>1</v>
      </c>
      <c r="G203" s="142">
        <f>[1]playerSkillEffect!G203</f>
        <v>2</v>
      </c>
      <c r="H203" s="142">
        <f>[1]playerSkillEffect!H203</f>
        <v>2</v>
      </c>
      <c r="I203" s="142" t="str">
        <f>[1]playerSkillEffect!I203</f>
        <v/>
      </c>
      <c r="J203" s="142">
        <f>[1]playerSkillEffect!J203</f>
        <v>0</v>
      </c>
      <c r="K203" s="142" t="str">
        <f>[1]playerSkillEffect!K203</f>
        <v/>
      </c>
      <c r="L203" s="142">
        <f>[1]playerSkillEffect!L203</f>
        <v>2.7E-2</v>
      </c>
      <c r="M203" s="142">
        <f>[1]playerSkillEffect!M203</f>
        <v>1.7999999999999999E-2</v>
      </c>
      <c r="N203" s="142" t="str">
        <f>[1]playerSkillEffect!N203</f>
        <v>PLAYERSKILL_502</v>
      </c>
      <c r="O203" s="142" t="str">
        <f>[1]playerSkillEffect!O203</f>
        <v>PLAYERSKILLDES_502</v>
      </c>
      <c r="P203" s="142" t="str">
        <f>[1]playerSkillEffect!P203</f>
        <v>PLAYERSKILLDES2_502</v>
      </c>
      <c r="Q203" s="142" t="str">
        <f>[1]playerSkillEffect!Q203</f>
        <v>PLAYERSKILLDES3_502</v>
      </c>
      <c r="R203" s="142">
        <f>[1]playerSkillEffect!R203</f>
        <v>0</v>
      </c>
      <c r="S203" s="142" t="str">
        <f>[1]playerSkillEffect!S203</f>
        <v>ps_hutishifu</v>
      </c>
      <c r="T203" s="142">
        <f>[1]playerSkillEffect!T203</f>
        <v>100</v>
      </c>
      <c r="U203" s="142" t="str">
        <f>[1]playerSkillEffect!U203</f>
        <v/>
      </c>
      <c r="V203" s="142" t="str">
        <f>[1]playerSkillEffect!V203</f>
        <v/>
      </c>
      <c r="W203" s="142" t="str">
        <f>[1]playerSkillEffect!W203</f>
        <v/>
      </c>
      <c r="X203" s="142" t="str">
        <f>[1]playerSkillEffect!X203</f>
        <v/>
      </c>
      <c r="Y203" s="142" t="str">
        <f>[1]playerSkillEffect!Y203</f>
        <v/>
      </c>
      <c r="Z203" s="142" t="str">
        <f>[1]playerSkillEffect!Z203</f>
        <v/>
      </c>
      <c r="AA203" s="142" t="str">
        <f>[1]playerSkillEffect!AA203</f>
        <v/>
      </c>
      <c r="AB203" s="142" t="str">
        <f>[1]playerSkillEffect!AB203</f>
        <v/>
      </c>
      <c r="AC203" s="142">
        <f>[1]playerSkillEffect!AC203</f>
        <v>0</v>
      </c>
      <c r="AD203" s="142" t="str">
        <f>[1]playerSkillEffect!AD203</f>
        <v>hutishifu1_hutishifu</v>
      </c>
      <c r="AE203" s="142" t="str">
        <f>[1]playerSkillEffect!AE203</f>
        <v/>
      </c>
      <c r="AF203" s="142" t="str">
        <f>[1]playerSkillEffect!AF203</f>
        <v/>
      </c>
      <c r="AG203" s="142" t="str">
        <f>[1]playerSkillEffect!AG203</f>
        <v>hutishifu2_hutishifu</v>
      </c>
      <c r="AH203" s="142">
        <f>[1]playerSkillEffect!AH203</f>
        <v>160</v>
      </c>
      <c r="AI203" s="142" t="str">
        <f>[1]playerSkillEffect!AI203</f>
        <v/>
      </c>
      <c r="AJ203" s="142" t="str">
        <f>[1]playerSkillEffect!AJ203</f>
        <v/>
      </c>
      <c r="AK203" s="142" t="str">
        <f>[1]playerSkillEffect!AK203</f>
        <v/>
      </c>
      <c r="AL203" s="142" t="str">
        <f>[1]playerSkillEffect!AL203</f>
        <v/>
      </c>
      <c r="AM203" s="142">
        <f>[1]playerSkillEffect!AM203</f>
        <v>2</v>
      </c>
      <c r="AN203" s="142" t="str">
        <f>[1]playerSkillEffect!AN203</f>
        <v>[["skill_hutishifu",1]]</v>
      </c>
      <c r="AO203" s="142">
        <f>[1]playerSkillEffect!AO203</f>
        <v>0</v>
      </c>
      <c r="AP203" s="142">
        <f>[1]playerSkillEffect!AP203</f>
        <v>3</v>
      </c>
      <c r="AQ203" s="142">
        <f>[1]playerSkillEffect!AQ203</f>
        <v>5</v>
      </c>
      <c r="AR203" s="142">
        <f>[1]playerSkillEffect!AR203</f>
        <v>0</v>
      </c>
      <c r="AS203" s="142">
        <f>[1]playerSkillEffect!AS203</f>
        <v>0</v>
      </c>
      <c r="AT203" s="142" t="str">
        <f>[1]playerSkillEffect!AT203</f>
        <v>[0,0]</v>
      </c>
      <c r="AU203" s="142" t="str">
        <f>[1]playerSkillEffect!AU203</f>
        <v>[99000,0]</v>
      </c>
      <c r="AV203" s="142" t="str">
        <f>[1]playerSkillEffect!AV203</f>
        <v>[99,0]</v>
      </c>
      <c r="AW203" s="142">
        <f>[1]playerSkillEffect!AW203</f>
        <v>1</v>
      </c>
      <c r="AX203" s="142">
        <f>[1]playerSkillEffect!AX203</f>
        <v>1</v>
      </c>
      <c r="AY203" s="142">
        <f>[1]playerSkillEffect!AY203</f>
        <v>1</v>
      </c>
      <c r="AZ203" s="142" t="str">
        <f>[1]playerSkillEffect!AZ203</f>
        <v/>
      </c>
      <c r="BA203" s="142">
        <f>[1]playerSkillEffect!BA203</f>
        <v>0</v>
      </c>
      <c r="BB203" s="142">
        <f>[1]playerSkillEffect!BB203</f>
        <v>1</v>
      </c>
      <c r="BC203" s="142">
        <f>[1]playerSkillEffect!BC203</f>
        <v>0</v>
      </c>
      <c r="BD203" s="142" t="str">
        <f>[1]playerSkillEffect!BD203</f>
        <v/>
      </c>
      <c r="BE203" s="142" t="str">
        <f>[1]playerSkillEffect!BE203</f>
        <v/>
      </c>
      <c r="BF203" s="142" t="str">
        <f>[1]playerSkillEffect!BF203</f>
        <v/>
      </c>
      <c r="BG203" s="142" t="str">
        <f>[1]playerSkillEffect!BG203</f>
        <v/>
      </c>
      <c r="BH203" s="142">
        <f>[1]playerSkillEffect!BH203</f>
        <v>100</v>
      </c>
      <c r="BI203" s="142">
        <f>[1]playerSkillEffect!BI203</f>
        <v>0</v>
      </c>
      <c r="BJ203" s="142">
        <f>[1]playerSkillEffect!BJ203</f>
        <v>0</v>
      </c>
      <c r="BK203" s="142">
        <f>[1]playerSkillEffect!BK203</f>
        <v>1</v>
      </c>
      <c r="BL203" s="142">
        <f>[1]playerSkillEffect!BL203</f>
        <v>45</v>
      </c>
      <c r="BM203" s="142">
        <f>[1]playerSkillEffect!BM203</f>
        <v>8</v>
      </c>
      <c r="BN203" s="142" t="str">
        <f>[1]playerSkillEffect!BN203</f>
        <v/>
      </c>
      <c r="BO203" s="142">
        <f>[1]playerSkillEffect!BO203</f>
        <v>0</v>
      </c>
      <c r="BP203" s="142" t="str">
        <f>[1]playerSkillEffect!BP203</f>
        <v>[0,0]</v>
      </c>
      <c r="BQ203" s="142">
        <f>[1]playerSkillEffect!BQ203</f>
        <v>0</v>
      </c>
      <c r="BR203" s="142">
        <f>[1]playerSkillEffect!BR203</f>
        <v>0</v>
      </c>
      <c r="BS203" s="142" t="str">
        <f>[1]playerSkillEffect!BS203</f>
        <v/>
      </c>
      <c r="BT203" s="142">
        <f>[1]playerSkillEffect!BT203</f>
        <v>0</v>
      </c>
      <c r="BU203" s="142" t="str">
        <f>[1]playerSkillEffect!BU203</f>
        <v>[1297,703]</v>
      </c>
      <c r="BV203" s="142">
        <f>[1]playerSkillEffect!BV203</f>
        <v>0</v>
      </c>
      <c r="BW203" s="142" t="str">
        <f>[1]playerSkillEffect!BW203</f>
        <v/>
      </c>
      <c r="BX203" s="142">
        <f>[1]playerSkillEffect!BX203</f>
        <v>5</v>
      </c>
      <c r="BY203" s="142" t="str">
        <f>[1]playerSkillEffect!BY203</f>
        <v/>
      </c>
      <c r="BZ203" s="142" t="str">
        <f>[1]playerSkillEffect!BZ203</f>
        <v/>
      </c>
      <c r="CA203" s="142">
        <f>[1]playerSkillEffect!CA203</f>
        <v>4502</v>
      </c>
      <c r="CB203" s="142" t="str">
        <f>[1]playerSkillEffect!CB203</f>
        <v>[100,0]</v>
      </c>
      <c r="CC203" s="142">
        <f>[1]playerSkillEffect!CC203</f>
        <v>0</v>
      </c>
      <c r="CD203" s="142">
        <f>[1]playerSkillEffect!CD203</f>
        <v>0</v>
      </c>
      <c r="CE203" s="142" t="str">
        <f>[1]playerSkillEffect!CE203</f>
        <v/>
      </c>
      <c r="CF203" s="142" t="str">
        <f>[1]playerSkillEffect!CF203</f>
        <v/>
      </c>
      <c r="CG203" s="142" t="str">
        <f>[1]playerSkillEffect!CG203</f>
        <v/>
      </c>
      <c r="CH203" s="142" t="str">
        <f>[1]playerSkillEffect!CH203</f>
        <v/>
      </c>
      <c r="CI203" s="142" t="str">
        <f>[1]playerSkillEffect!CI203</f>
        <v/>
      </c>
      <c r="CJ203" s="142">
        <f>[1]playerSkillEffect!CJ203</f>
        <v>0</v>
      </c>
      <c r="CK203" s="142">
        <f>[1]playerSkillEffect!CK203</f>
        <v>0</v>
      </c>
      <c r="CL203" s="142">
        <f>[1]playerSkillEffect!CL203</f>
        <v>0</v>
      </c>
      <c r="CM203" s="142">
        <f>[1]playerSkillEffect!CM203</f>
        <v>0</v>
      </c>
      <c r="CN203" s="142">
        <f>[1]playerSkillEffect!CN203</f>
        <v>0</v>
      </c>
      <c r="CO203" s="142">
        <f>[1]playerSkillEffect!CO203</f>
        <v>0</v>
      </c>
      <c r="CP203" s="142">
        <f>[1]playerSkillEffect!CP203</f>
        <v>0</v>
      </c>
      <c r="CQ203" s="142">
        <f>[1]playerSkillEffect!CQ203</f>
        <v>0</v>
      </c>
      <c r="CR203" s="142">
        <f>[1]playerSkillEffect!CR203</f>
        <v>0</v>
      </c>
      <c r="CS203" s="142">
        <f>[1]playerSkillEffect!CS203</f>
        <v>0</v>
      </c>
      <c r="CT203" s="142">
        <f>[1]playerSkillEffect!CT203</f>
        <v>0</v>
      </c>
      <c r="CU203" s="142">
        <f>[1]playerSkillEffect!CU203</f>
        <v>0</v>
      </c>
      <c r="CV203" s="142">
        <f>[1]playerSkillEffect!CV203</f>
        <v>0</v>
      </c>
      <c r="CW203" s="142">
        <f>[1]playerSkillEffect!CW203</f>
        <v>0</v>
      </c>
      <c r="CX203" s="142">
        <f>[1]playerSkillEffect!CX203</f>
        <v>0</v>
      </c>
      <c r="CY203" s="142">
        <f>[1]playerSkillEffect!CY203</f>
        <v>0</v>
      </c>
      <c r="CZ203" s="142">
        <f>[1]playerSkillEffect!CZ203</f>
        <v>0</v>
      </c>
      <c r="DA203" s="142">
        <f>[1]playerSkillEffect!DA203</f>
        <v>0</v>
      </c>
      <c r="DB203" s="142">
        <f>[1]playerSkillEffect!DB203</f>
        <v>0</v>
      </c>
      <c r="DC203" s="142">
        <f>[1]playerSkillEffect!DC203</f>
        <v>0</v>
      </c>
      <c r="DD203" s="142">
        <f>[1]playerSkillEffect!DD203</f>
        <v>0</v>
      </c>
      <c r="DE203" s="142">
        <f>[1]playerSkillEffect!DE203</f>
        <v>0</v>
      </c>
      <c r="DF203" s="142">
        <f>[1]playerSkillEffect!DF203</f>
        <v>0</v>
      </c>
      <c r="DG203" s="142">
        <f>[1]playerSkillEffect!DG203</f>
        <v>0</v>
      </c>
      <c r="DH203" s="142">
        <f>[1]playerSkillEffect!DH203</f>
        <v>0</v>
      </c>
      <c r="DI203" s="142">
        <f>[1]playerSkillEffect!DI203</f>
        <v>45</v>
      </c>
      <c r="DJ203" s="142">
        <f>[1]playerSkillEffect!DJ203</f>
        <v>0</v>
      </c>
      <c r="DK203" s="142" t="str">
        <f>[1]playerSkillEffect!DK203</f>
        <v/>
      </c>
      <c r="DL203" s="142">
        <f>[1]playerSkillEffect!DL203</f>
        <v>0</v>
      </c>
      <c r="DM203" s="142">
        <f>[1]playerSkillEffect!DM203</f>
        <v>0</v>
      </c>
      <c r="DN203" s="142">
        <f>[1]playerSkillEffect!DN203</f>
        <v>0</v>
      </c>
      <c r="DO203" s="142">
        <f>[1]playerSkillEffect!DO203</f>
        <v>0</v>
      </c>
      <c r="DP203" s="142">
        <f>[1]playerSkillEffect!DP203</f>
        <v>0</v>
      </c>
      <c r="DQ203" s="142">
        <f>[1]playerSkillEffect!DQ203</f>
        <v>0</v>
      </c>
      <c r="DR203" s="142">
        <f>[1]playerSkillEffect!DR203</f>
        <v>0</v>
      </c>
      <c r="DS203" s="142">
        <f>[1]playerSkillEffect!DS203</f>
        <v>0</v>
      </c>
      <c r="DT203" s="142">
        <f>[1]playerSkillEffect!DT203</f>
        <v>0</v>
      </c>
      <c r="DU203" s="142">
        <f>[1]playerSkillEffect!DU203</f>
        <v>0</v>
      </c>
      <c r="DV203" s="142">
        <f>[1]playerSkillEffect!DV203</f>
        <v>0</v>
      </c>
      <c r="DW203" s="142">
        <f>[1]playerSkillEffect!DW203</f>
        <v>0</v>
      </c>
      <c r="DX203" s="142">
        <f>[1]playerSkillEffect!DX203</f>
        <v>0</v>
      </c>
      <c r="DY203" s="142">
        <f>[1]playerSkillEffect!DY203</f>
        <v>0</v>
      </c>
      <c r="DZ203" s="142">
        <f>[1]playerSkillEffect!DZ203</f>
        <v>0</v>
      </c>
      <c r="EA203" s="142">
        <f>[1]playerSkillEffect!EA203</f>
        <v>0</v>
      </c>
      <c r="EB203" s="142">
        <f>[1]playerSkillEffect!EB203</f>
        <v>0</v>
      </c>
      <c r="EC203" s="142">
        <f>[1]playerSkillEffect!EC203</f>
        <v>0</v>
      </c>
      <c r="ED203" s="142">
        <f>[1]playerSkillEffect!ED203</f>
        <v>0</v>
      </c>
      <c r="EE203" s="142">
        <f>[1]playerSkillEffect!EE203</f>
        <v>0</v>
      </c>
      <c r="EF203" s="142">
        <f>[1]playerSkillEffect!EF203</f>
        <v>0</v>
      </c>
      <c r="EG203" s="142">
        <f>[1]playerSkillEffect!EG203</f>
        <v>0</v>
      </c>
      <c r="EH203" s="142">
        <f>[1]playerSkillEffect!EH203</f>
        <v>0</v>
      </c>
      <c r="EI203" s="142">
        <f>[1]playerSkillEffect!EI203</f>
        <v>0</v>
      </c>
      <c r="EJ203" s="142">
        <f>[1]playerSkillEffect!EJ203</f>
        <v>0</v>
      </c>
      <c r="EK203" s="142">
        <f>[1]playerSkillEffect!EK203</f>
        <v>0</v>
      </c>
      <c r="EL203" s="142">
        <f>[1]playerSkillEffect!EL203</f>
        <v>0</v>
      </c>
      <c r="EM203" s="142">
        <f>[1]playerSkillEffect!EM203</f>
        <v>0</v>
      </c>
      <c r="EN203" s="142">
        <f>[1]playerSkillEffect!EN203</f>
        <v>0</v>
      </c>
      <c r="EO203" s="142">
        <f>[1]playerSkillEffect!EO203</f>
        <v>0</v>
      </c>
      <c r="EP203" s="142">
        <f>[1]playerSkillEffect!EP203</f>
        <v>0</v>
      </c>
      <c r="EQ203" s="142">
        <f>[1]playerSkillEffect!EQ203</f>
        <v>0</v>
      </c>
      <c r="ER203" s="142">
        <f>[1]playerSkillEffect!ER203</f>
        <v>0</v>
      </c>
      <c r="ES203" s="142">
        <f>[1]playerSkillEffect!ES203</f>
        <v>0</v>
      </c>
      <c r="ET203" s="142">
        <f>[1]playerSkillEffect!ET203</f>
        <v>0</v>
      </c>
      <c r="EU203" s="142">
        <f>[1]playerSkillEffect!EU203</f>
        <v>0</v>
      </c>
      <c r="EV203" s="142">
        <f>[1]playerSkillEffect!EV203</f>
        <v>0</v>
      </c>
      <c r="EW203" s="142">
        <f>[1]playerSkillEffect!EW203</f>
        <v>1</v>
      </c>
      <c r="EX203" s="142">
        <f>[1]playerSkillEffect!EX203</f>
        <v>0</v>
      </c>
      <c r="EY203" s="142">
        <f>[1]playerSkillEffect!EY203</f>
        <v>0</v>
      </c>
      <c r="EZ203" s="142">
        <f>[1]playerSkillEffect!EZ203</f>
        <v>100</v>
      </c>
      <c r="FA203" s="142">
        <f>[1]playerSkillEffect!FA203</f>
        <v>0</v>
      </c>
      <c r="FB203" s="142">
        <f>[1]playerSkillEffect!FB203</f>
        <v>0</v>
      </c>
      <c r="FC203" s="142">
        <f>[1]playerSkillEffect!FC203</f>
        <v>0</v>
      </c>
      <c r="FD203" s="142">
        <f>[1]playerSkillEffect!FD203</f>
        <v>0</v>
      </c>
      <c r="FE203" s="142">
        <f>[1]playerSkillEffect!FE203</f>
        <v>0</v>
      </c>
      <c r="FF203" s="142" t="str">
        <f>[1]playerSkillEffect!FF203</f>
        <v>[3,2,1]</v>
      </c>
      <c r="FG203" s="142">
        <f>[1]playerSkillEffect!FG203</f>
        <v>0</v>
      </c>
      <c r="FH203" s="142">
        <f>[1]playerSkillEffect!FH203</f>
        <v>1</v>
      </c>
      <c r="FI203" s="142">
        <f>[1]playerSkillEffect!FI203</f>
        <v>25</v>
      </c>
      <c r="FJ203" s="142">
        <f>[1]playerSkillEffect!FJ203</f>
        <v>1</v>
      </c>
      <c r="FK203" s="142">
        <f>[1]playerSkillEffect!FK203</f>
        <v>0</v>
      </c>
      <c r="FL203" s="142">
        <f>[1]playerSkillEffect!FL203</f>
        <v>0</v>
      </c>
      <c r="FM203" s="142">
        <f>[1]playerSkillEffect!FM203</f>
        <v>100</v>
      </c>
      <c r="FN203" s="142">
        <f>[1]playerSkillEffect!FN203</f>
        <v>0</v>
      </c>
      <c r="FO203" s="142">
        <f>[1]playerSkillEffect!FO203</f>
        <v>0</v>
      </c>
      <c r="FP203" s="142">
        <f>[1]playerSkillEffect!FP203</f>
        <v>0</v>
      </c>
      <c r="FQ203" s="142">
        <f>[1]playerSkillEffect!FQ203</f>
        <v>0</v>
      </c>
      <c r="FR203" s="142">
        <f>[1]playerSkillEffect!FR203</f>
        <v>0</v>
      </c>
      <c r="FS203" s="142">
        <f>[1]playerSkillEffect!FS203</f>
        <v>0</v>
      </c>
      <c r="FT203" s="142" t="str">
        <f>[1]playerSkillEffect!FT203</f>
        <v>[3,2,1]</v>
      </c>
      <c r="FU203" s="142">
        <f>[1]playerSkillEffect!FU203</f>
        <v>0</v>
      </c>
      <c r="FV203" s="142">
        <f>[1]playerSkillEffect!FV203</f>
        <v>1</v>
      </c>
      <c r="FW203" s="142">
        <f>[1]playerSkillEffect!FW203</f>
        <v>25</v>
      </c>
      <c r="FX203" s="142">
        <f>[1]playerSkillEffect!FX203</f>
        <v>2000</v>
      </c>
      <c r="FY203" s="142">
        <f>[1]playerSkillEffect!FY203</f>
        <v>1</v>
      </c>
      <c r="FZ203" s="142">
        <f>[1]playerSkillEffect!FZ203</f>
        <v>0</v>
      </c>
      <c r="GA203" s="142">
        <f>[1]playerSkillEffect!GA203</f>
        <v>0</v>
      </c>
      <c r="GB203" s="142">
        <f>[1]playerSkillEffect!GB203</f>
        <v>0</v>
      </c>
      <c r="GC203" s="142">
        <f>[1]playerSkillEffect!GC203</f>
        <v>0</v>
      </c>
      <c r="GD203" s="142">
        <f>[1]playerSkillEffect!GD203</f>
        <v>0</v>
      </c>
      <c r="GE203" s="142">
        <f>[1]playerSkillEffect!GE203</f>
        <v>0</v>
      </c>
      <c r="GF203" s="142">
        <f>[1]playerSkillEffect!GF203</f>
        <v>0</v>
      </c>
      <c r="GG203" s="142">
        <f>[1]playerSkillEffect!GG203</f>
        <v>0</v>
      </c>
      <c r="GH203" s="142">
        <f>[1]playerSkillEffect!GH203</f>
        <v>0</v>
      </c>
    </row>
    <row r="204" spans="1:190">
      <c r="A204" s="142">
        <f>[1]playerSkillEffect!A204</f>
        <v>9023</v>
      </c>
      <c r="B204" s="142" t="str">
        <f>[1]playerSkillEffect!B204</f>
        <v>森林共鸣</v>
      </c>
      <c r="C204" s="142">
        <f>[1]playerSkillEffect!C204</f>
        <v>2</v>
      </c>
      <c r="D204" s="142" t="str">
        <f>[1]playerSkillEffect!D204</f>
        <v/>
      </c>
      <c r="E204" s="142" t="str">
        <f>[1]playerSkillEffect!E204</f>
        <v/>
      </c>
      <c r="F204" s="142">
        <f>[1]playerSkillEffect!F204</f>
        <v>1</v>
      </c>
      <c r="G204" s="142">
        <f>[1]playerSkillEffect!G204</f>
        <v>3</v>
      </c>
      <c r="H204" s="142">
        <f>[1]playerSkillEffect!H204</f>
        <v>3</v>
      </c>
      <c r="I204" s="142" t="str">
        <f>[1]playerSkillEffect!I204</f>
        <v/>
      </c>
      <c r="J204" s="142">
        <f>[1]playerSkillEffect!J204</f>
        <v>0</v>
      </c>
      <c r="K204" s="142" t="str">
        <f>[1]playerSkillEffect!K204</f>
        <v/>
      </c>
      <c r="L204" s="142">
        <f>[1]playerSkillEffect!L204</f>
        <v>2.7E-2</v>
      </c>
      <c r="M204" s="142">
        <f>[1]playerSkillEffect!M204</f>
        <v>1.7999999999999999E-2</v>
      </c>
      <c r="N204" s="142" t="str">
        <f>[1]playerSkillEffect!N204</f>
        <v>PLAYERSKILL_515</v>
      </c>
      <c r="O204" s="142" t="str">
        <f>[1]playerSkillEffect!O204</f>
        <v>PLAYERSKILLDES_515</v>
      </c>
      <c r="P204" s="142" t="str">
        <f>[1]playerSkillEffect!P204</f>
        <v>PLAYERSKILLDES2_515</v>
      </c>
      <c r="Q204" s="142" t="str">
        <f>[1]playerSkillEffect!Q204</f>
        <v>PLAYERSKILLDES3_515</v>
      </c>
      <c r="R204" s="142">
        <f>[1]playerSkillEffect!R204</f>
        <v>0</v>
      </c>
      <c r="S204" s="142" t="str">
        <f>[1]playerSkillEffect!S204</f>
        <v>ps_senlingongming</v>
      </c>
      <c r="T204" s="142">
        <f>[1]playerSkillEffect!T204</f>
        <v>100</v>
      </c>
      <c r="U204" s="142" t="str">
        <f>[1]playerSkillEffect!U204</f>
        <v/>
      </c>
      <c r="V204" s="142" t="str">
        <f>[1]playerSkillEffect!V204</f>
        <v/>
      </c>
      <c r="W204" s="142" t="str">
        <f>[1]playerSkillEffect!W204</f>
        <v/>
      </c>
      <c r="X204" s="142" t="str">
        <f>[1]playerSkillEffect!X204</f>
        <v/>
      </c>
      <c r="Y204" s="142" t="str">
        <f>[1]playerSkillEffect!Y204</f>
        <v/>
      </c>
      <c r="Z204" s="142" t="str">
        <f>[1]playerSkillEffect!Z204</f>
        <v/>
      </c>
      <c r="AA204" s="142" t="str">
        <f>[1]playerSkillEffect!AA204</f>
        <v/>
      </c>
      <c r="AB204" s="142" t="str">
        <f>[1]playerSkillEffect!AB204</f>
        <v/>
      </c>
      <c r="AC204" s="142">
        <f>[1]playerSkillEffect!AC204</f>
        <v>0</v>
      </c>
      <c r="AD204" s="142" t="str">
        <f>[1]playerSkillEffect!AD204</f>
        <v>senlingongming1_senlingongming</v>
      </c>
      <c r="AE204" s="142" t="str">
        <f>[1]playerSkillEffect!AE204</f>
        <v/>
      </c>
      <c r="AF204" s="142" t="str">
        <f>[1]playerSkillEffect!AF204</f>
        <v/>
      </c>
      <c r="AG204" s="142" t="str">
        <f>[1]playerSkillEffect!AG204</f>
        <v>senlingongming2_senlingongming</v>
      </c>
      <c r="AH204" s="142">
        <f>[1]playerSkillEffect!AH204</f>
        <v>120</v>
      </c>
      <c r="AI204" s="142" t="str">
        <f>[1]playerSkillEffect!AI204</f>
        <v/>
      </c>
      <c r="AJ204" s="142" t="str">
        <f>[1]playerSkillEffect!AJ204</f>
        <v/>
      </c>
      <c r="AK204" s="142" t="str">
        <f>[1]playerSkillEffect!AK204</f>
        <v/>
      </c>
      <c r="AL204" s="142" t="str">
        <f>[1]playerSkillEffect!AL204</f>
        <v/>
      </c>
      <c r="AM204" s="142" t="str">
        <f>[1]playerSkillEffect!AM204</f>
        <v/>
      </c>
      <c r="AN204" s="142" t="str">
        <f>[1]playerSkillEffect!AN204</f>
        <v>[["skill_senlingongming",1]]</v>
      </c>
      <c r="AO204" s="142">
        <f>[1]playerSkillEffect!AO204</f>
        <v>0</v>
      </c>
      <c r="AP204" s="142">
        <f>[1]playerSkillEffect!AP204</f>
        <v>3</v>
      </c>
      <c r="AQ204" s="142">
        <f>[1]playerSkillEffect!AQ204</f>
        <v>5</v>
      </c>
      <c r="AR204" s="142">
        <f>[1]playerSkillEffect!AR204</f>
        <v>0</v>
      </c>
      <c r="AS204" s="142">
        <f>[1]playerSkillEffect!AS204</f>
        <v>0</v>
      </c>
      <c r="AT204" s="142" t="str">
        <f>[1]playerSkillEffect!AT204</f>
        <v>[0,0]</v>
      </c>
      <c r="AU204" s="142" t="str">
        <f>[1]playerSkillEffect!AU204</f>
        <v>[99000,0]</v>
      </c>
      <c r="AV204" s="142" t="str">
        <f>[1]playerSkillEffect!AV204</f>
        <v>[99,0]</v>
      </c>
      <c r="AW204" s="142">
        <f>[1]playerSkillEffect!AW204</f>
        <v>1</v>
      </c>
      <c r="AX204" s="142">
        <f>[1]playerSkillEffect!AX204</f>
        <v>1</v>
      </c>
      <c r="AY204" s="142">
        <f>[1]playerSkillEffect!AY204</f>
        <v>1</v>
      </c>
      <c r="AZ204" s="142" t="str">
        <f>[1]playerSkillEffect!AZ204</f>
        <v/>
      </c>
      <c r="BA204" s="142">
        <f>[1]playerSkillEffect!BA204</f>
        <v>0</v>
      </c>
      <c r="BB204" s="142">
        <f>[1]playerSkillEffect!BB204</f>
        <v>1</v>
      </c>
      <c r="BC204" s="142">
        <f>[1]playerSkillEffect!BC204</f>
        <v>0</v>
      </c>
      <c r="BD204" s="142" t="str">
        <f>[1]playerSkillEffect!BD204</f>
        <v/>
      </c>
      <c r="BE204" s="142" t="str">
        <f>[1]playerSkillEffect!BE204</f>
        <v/>
      </c>
      <c r="BF204" s="142" t="str">
        <f>[1]playerSkillEffect!BF204</f>
        <v/>
      </c>
      <c r="BG204" s="142" t="str">
        <f>[1]playerSkillEffect!BG204</f>
        <v/>
      </c>
      <c r="BH204" s="142">
        <f>[1]playerSkillEffect!BH204</f>
        <v>100</v>
      </c>
      <c r="BI204" s="142">
        <f>[1]playerSkillEffect!BI204</f>
        <v>0</v>
      </c>
      <c r="BJ204" s="142">
        <f>[1]playerSkillEffect!BJ204</f>
        <v>0</v>
      </c>
      <c r="BK204" s="142">
        <f>[1]playerSkillEffect!BK204</f>
        <v>0</v>
      </c>
      <c r="BL204" s="142">
        <f>[1]playerSkillEffect!BL204</f>
        <v>45</v>
      </c>
      <c r="BM204" s="142">
        <f>[1]playerSkillEffect!BM204</f>
        <v>0</v>
      </c>
      <c r="BN204" s="142" t="str">
        <f>[1]playerSkillEffect!BN204</f>
        <v/>
      </c>
      <c r="BO204" s="142">
        <f>[1]playerSkillEffect!BO204</f>
        <v>0</v>
      </c>
      <c r="BP204" s="142">
        <f>[1]playerSkillEffect!BP204</f>
        <v>0</v>
      </c>
      <c r="BQ204" s="142">
        <f>[1]playerSkillEffect!BQ204</f>
        <v>3</v>
      </c>
      <c r="BR204" s="142">
        <f>[1]playerSkillEffect!BR204</f>
        <v>0</v>
      </c>
      <c r="BS204" s="142" t="str">
        <f>[1]playerSkillEffect!BS204</f>
        <v/>
      </c>
      <c r="BT204" s="142">
        <f>[1]playerSkillEffect!BT204</f>
        <v>0</v>
      </c>
      <c r="BU204" s="142" t="str">
        <f>[1]playerSkillEffect!BU204</f>
        <v/>
      </c>
      <c r="BV204" s="142">
        <f>[1]playerSkillEffect!BV204</f>
        <v>0</v>
      </c>
      <c r="BW204" s="142" t="str">
        <f>[1]playerSkillEffect!BW204</f>
        <v/>
      </c>
      <c r="BX204" s="142">
        <f>[1]playerSkillEffect!BX204</f>
        <v>5</v>
      </c>
      <c r="BY204" s="142" t="str">
        <f>[1]playerSkillEffect!BY204</f>
        <v/>
      </c>
      <c r="BZ204" s="142" t="str">
        <f>[1]playerSkillEffect!BZ204</f>
        <v/>
      </c>
      <c r="CA204" s="142">
        <f>[1]playerSkillEffect!CA204</f>
        <v>0</v>
      </c>
      <c r="CB204" s="142" t="str">
        <f>[1]playerSkillEffect!CB204</f>
        <v/>
      </c>
      <c r="CC204" s="142">
        <f>[1]playerSkillEffect!CC204</f>
        <v>0</v>
      </c>
      <c r="CD204" s="142">
        <f>[1]playerSkillEffect!CD204</f>
        <v>0</v>
      </c>
      <c r="CE204" s="142">
        <f>[1]playerSkillEffect!CE204</f>
        <v>8515</v>
      </c>
      <c r="CF204" s="142" t="str">
        <f>[1]playerSkillEffect!CF204</f>
        <v>[1,1]</v>
      </c>
      <c r="CG204" s="142" t="str">
        <f>[1]playerSkillEffect!CG204</f>
        <v>[9,0]</v>
      </c>
      <c r="CH204" s="142" t="str">
        <f>[1]playerSkillEffect!CH204</f>
        <v/>
      </c>
      <c r="CI204" s="142" t="str">
        <f>[1]playerSkillEffect!CI204</f>
        <v/>
      </c>
      <c r="CJ204" s="142">
        <f>[1]playerSkillEffect!CJ204</f>
        <v>0</v>
      </c>
      <c r="CK204" s="142">
        <f>[1]playerSkillEffect!CK204</f>
        <v>0</v>
      </c>
      <c r="CL204" s="142">
        <f>[1]playerSkillEffect!CL204</f>
        <v>0</v>
      </c>
      <c r="CM204" s="142">
        <f>[1]playerSkillEffect!CM204</f>
        <v>0</v>
      </c>
      <c r="CN204" s="142">
        <f>[1]playerSkillEffect!CN204</f>
        <v>0</v>
      </c>
      <c r="CO204" s="142">
        <f>[1]playerSkillEffect!CO204</f>
        <v>0</v>
      </c>
      <c r="CP204" s="142">
        <f>[1]playerSkillEffect!CP204</f>
        <v>0</v>
      </c>
      <c r="CQ204" s="142">
        <f>[1]playerSkillEffect!CQ204</f>
        <v>0</v>
      </c>
      <c r="CR204" s="142">
        <f>[1]playerSkillEffect!CR204</f>
        <v>0</v>
      </c>
      <c r="CS204" s="142">
        <f>[1]playerSkillEffect!CS204</f>
        <v>0</v>
      </c>
      <c r="CT204" s="142">
        <f>[1]playerSkillEffect!CT204</f>
        <v>0</v>
      </c>
      <c r="CU204" s="142">
        <f>[1]playerSkillEffect!CU204</f>
        <v>0</v>
      </c>
      <c r="CV204" s="142">
        <f>[1]playerSkillEffect!CV204</f>
        <v>0</v>
      </c>
      <c r="CW204" s="142">
        <f>[1]playerSkillEffect!CW204</f>
        <v>0</v>
      </c>
      <c r="CX204" s="142">
        <f>[1]playerSkillEffect!CX204</f>
        <v>0</v>
      </c>
      <c r="CY204" s="142">
        <f>[1]playerSkillEffect!CY204</f>
        <v>0</v>
      </c>
      <c r="CZ204" s="142">
        <f>[1]playerSkillEffect!CZ204</f>
        <v>0</v>
      </c>
      <c r="DA204" s="142">
        <f>[1]playerSkillEffect!DA204</f>
        <v>0</v>
      </c>
      <c r="DB204" s="142">
        <f>[1]playerSkillEffect!DB204</f>
        <v>0</v>
      </c>
      <c r="DC204" s="142">
        <f>[1]playerSkillEffect!DC204</f>
        <v>0</v>
      </c>
      <c r="DD204" s="142">
        <f>[1]playerSkillEffect!DD204</f>
        <v>0</v>
      </c>
      <c r="DE204" s="142">
        <f>[1]playerSkillEffect!DE204</f>
        <v>0</v>
      </c>
      <c r="DF204" s="142">
        <f>[1]playerSkillEffect!DF204</f>
        <v>0</v>
      </c>
      <c r="DG204" s="142">
        <f>[1]playerSkillEffect!DG204</f>
        <v>0</v>
      </c>
      <c r="DH204" s="142">
        <f>[1]playerSkillEffect!DH204</f>
        <v>0</v>
      </c>
      <c r="DI204" s="142">
        <f>[1]playerSkillEffect!DI204</f>
        <v>45</v>
      </c>
      <c r="DJ204" s="142">
        <f>[1]playerSkillEffect!DJ204</f>
        <v>0</v>
      </c>
      <c r="DK204" s="142" t="str">
        <f>[1]playerSkillEffect!DK204</f>
        <v/>
      </c>
      <c r="DL204" s="142">
        <f>[1]playerSkillEffect!DL204</f>
        <v>0</v>
      </c>
      <c r="DM204" s="142">
        <f>[1]playerSkillEffect!DM204</f>
        <v>0</v>
      </c>
      <c r="DN204" s="142">
        <f>[1]playerSkillEffect!DN204</f>
        <v>0</v>
      </c>
      <c r="DO204" s="142">
        <f>[1]playerSkillEffect!DO204</f>
        <v>0</v>
      </c>
      <c r="DP204" s="142">
        <f>[1]playerSkillEffect!DP204</f>
        <v>0</v>
      </c>
      <c r="DQ204" s="142">
        <f>[1]playerSkillEffect!DQ204</f>
        <v>0</v>
      </c>
      <c r="DR204" s="142">
        <f>[1]playerSkillEffect!DR204</f>
        <v>0</v>
      </c>
      <c r="DS204" s="142">
        <f>[1]playerSkillEffect!DS204</f>
        <v>0</v>
      </c>
      <c r="DT204" s="142">
        <f>[1]playerSkillEffect!DT204</f>
        <v>0</v>
      </c>
      <c r="DU204" s="142">
        <f>[1]playerSkillEffect!DU204</f>
        <v>0</v>
      </c>
      <c r="DV204" s="142">
        <f>[1]playerSkillEffect!DV204</f>
        <v>0</v>
      </c>
      <c r="DW204" s="142">
        <f>[1]playerSkillEffect!DW204</f>
        <v>0</v>
      </c>
      <c r="DX204" s="142">
        <f>[1]playerSkillEffect!DX204</f>
        <v>0</v>
      </c>
      <c r="DY204" s="142">
        <f>[1]playerSkillEffect!DY204</f>
        <v>0</v>
      </c>
      <c r="DZ204" s="142">
        <f>[1]playerSkillEffect!DZ204</f>
        <v>0</v>
      </c>
      <c r="EA204" s="142">
        <f>[1]playerSkillEffect!EA204</f>
        <v>0</v>
      </c>
      <c r="EB204" s="142">
        <f>[1]playerSkillEffect!EB204</f>
        <v>0</v>
      </c>
      <c r="EC204" s="142">
        <f>[1]playerSkillEffect!EC204</f>
        <v>0</v>
      </c>
      <c r="ED204" s="142">
        <f>[1]playerSkillEffect!ED204</f>
        <v>0</v>
      </c>
      <c r="EE204" s="142">
        <f>[1]playerSkillEffect!EE204</f>
        <v>0</v>
      </c>
      <c r="EF204" s="142">
        <f>[1]playerSkillEffect!EF204</f>
        <v>0</v>
      </c>
      <c r="EG204" s="142">
        <f>[1]playerSkillEffect!EG204</f>
        <v>0</v>
      </c>
      <c r="EH204" s="142">
        <f>[1]playerSkillEffect!EH204</f>
        <v>0</v>
      </c>
      <c r="EI204" s="142">
        <f>[1]playerSkillEffect!EI204</f>
        <v>0</v>
      </c>
      <c r="EJ204" s="142">
        <f>[1]playerSkillEffect!EJ204</f>
        <v>0</v>
      </c>
      <c r="EK204" s="142">
        <f>[1]playerSkillEffect!EK204</f>
        <v>0</v>
      </c>
      <c r="EL204" s="142">
        <f>[1]playerSkillEffect!EL204</f>
        <v>0</v>
      </c>
      <c r="EM204" s="142">
        <f>[1]playerSkillEffect!EM204</f>
        <v>0</v>
      </c>
      <c r="EN204" s="142">
        <f>[1]playerSkillEffect!EN204</f>
        <v>0</v>
      </c>
      <c r="EO204" s="142">
        <f>[1]playerSkillEffect!EO204</f>
        <v>0</v>
      </c>
      <c r="EP204" s="142">
        <f>[1]playerSkillEffect!EP204</f>
        <v>0</v>
      </c>
      <c r="EQ204" s="142">
        <f>[1]playerSkillEffect!EQ204</f>
        <v>0</v>
      </c>
      <c r="ER204" s="142">
        <f>[1]playerSkillEffect!ER204</f>
        <v>0</v>
      </c>
      <c r="ES204" s="142">
        <f>[1]playerSkillEffect!ES204</f>
        <v>0</v>
      </c>
      <c r="ET204" s="142">
        <f>[1]playerSkillEffect!ET204</f>
        <v>0</v>
      </c>
      <c r="EU204" s="142">
        <f>[1]playerSkillEffect!EU204</f>
        <v>0</v>
      </c>
      <c r="EV204" s="142">
        <f>[1]playerSkillEffect!EV204</f>
        <v>0</v>
      </c>
      <c r="EW204" s="142">
        <f>[1]playerSkillEffect!EW204</f>
        <v>1</v>
      </c>
      <c r="EX204" s="142">
        <f>[1]playerSkillEffect!EX204</f>
        <v>0</v>
      </c>
      <c r="EY204" s="142">
        <f>[1]playerSkillEffect!EY204</f>
        <v>0</v>
      </c>
      <c r="EZ204" s="142">
        <f>[1]playerSkillEffect!EZ204</f>
        <v>101</v>
      </c>
      <c r="FA204" s="142">
        <f>[1]playerSkillEffect!FA204</f>
        <v>0</v>
      </c>
      <c r="FB204" s="142">
        <f>[1]playerSkillEffect!FB204</f>
        <v>0</v>
      </c>
      <c r="FC204" s="142">
        <f>[1]playerSkillEffect!FC204</f>
        <v>0</v>
      </c>
      <c r="FD204" s="142">
        <f>[1]playerSkillEffect!FD204</f>
        <v>0</v>
      </c>
      <c r="FE204" s="142">
        <f>[1]playerSkillEffect!FE204</f>
        <v>0</v>
      </c>
      <c r="FF204" s="142" t="str">
        <f>[1]playerSkillEffect!FF204</f>
        <v>[3,1,4,5]</v>
      </c>
      <c r="FG204" s="142">
        <f>[1]playerSkillEffect!FG204</f>
        <v>0</v>
      </c>
      <c r="FH204" s="142">
        <f>[1]playerSkillEffect!FH204</f>
        <v>1</v>
      </c>
      <c r="FI204" s="142">
        <f>[1]playerSkillEffect!FI204</f>
        <v>0</v>
      </c>
      <c r="FJ204" s="142">
        <f>[1]playerSkillEffect!FJ204</f>
        <v>1</v>
      </c>
      <c r="FK204" s="142">
        <f>[1]playerSkillEffect!FK204</f>
        <v>0</v>
      </c>
      <c r="FL204" s="142">
        <f>[1]playerSkillEffect!FL204</f>
        <v>0</v>
      </c>
      <c r="FM204" s="142">
        <f>[1]playerSkillEffect!FM204</f>
        <v>101</v>
      </c>
      <c r="FN204" s="142">
        <f>[1]playerSkillEffect!FN204</f>
        <v>0</v>
      </c>
      <c r="FO204" s="142">
        <f>[1]playerSkillEffect!FO204</f>
        <v>0</v>
      </c>
      <c r="FP204" s="142">
        <f>[1]playerSkillEffect!FP204</f>
        <v>0</v>
      </c>
      <c r="FQ204" s="142">
        <f>[1]playerSkillEffect!FQ204</f>
        <v>0</v>
      </c>
      <c r="FR204" s="142">
        <f>[1]playerSkillEffect!FR204</f>
        <v>0</v>
      </c>
      <c r="FS204" s="142">
        <f>[1]playerSkillEffect!FS204</f>
        <v>0</v>
      </c>
      <c r="FT204" s="142" t="str">
        <f>[1]playerSkillEffect!FT204</f>
        <v>[3,1,4,5]</v>
      </c>
      <c r="FU204" s="142">
        <f>[1]playerSkillEffect!FU204</f>
        <v>0</v>
      </c>
      <c r="FV204" s="142">
        <f>[1]playerSkillEffect!FV204</f>
        <v>1</v>
      </c>
      <c r="FW204" s="142">
        <f>[1]playerSkillEffect!FW204</f>
        <v>0</v>
      </c>
      <c r="FX204" s="142">
        <f>[1]playerSkillEffect!FX204</f>
        <v>2000</v>
      </c>
      <c r="FY204" s="142">
        <f>[1]playerSkillEffect!FY204</f>
        <v>1</v>
      </c>
      <c r="FZ204" s="142">
        <f>[1]playerSkillEffect!FZ204</f>
        <v>0</v>
      </c>
      <c r="GA204" s="142">
        <f>[1]playerSkillEffect!GA204</f>
        <v>0</v>
      </c>
      <c r="GB204" s="142">
        <f>[1]playerSkillEffect!GB204</f>
        <v>0</v>
      </c>
      <c r="GC204" s="142">
        <f>[1]playerSkillEffect!GC204</f>
        <v>0</v>
      </c>
      <c r="GD204" s="142">
        <f>[1]playerSkillEffect!GD204</f>
        <v>0</v>
      </c>
      <c r="GE204" s="142">
        <f>[1]playerSkillEffect!GE204</f>
        <v>0</v>
      </c>
      <c r="GF204" s="142">
        <f>[1]playerSkillEffect!GF204</f>
        <v>0</v>
      </c>
      <c r="GG204" s="142">
        <f>[1]playerSkillEffect!GG204</f>
        <v>0</v>
      </c>
      <c r="GH204" s="142">
        <f>[1]playerSkillEffect!GH204</f>
        <v>0</v>
      </c>
    </row>
    <row r="205" spans="1:190">
      <c r="A205" s="142">
        <f>[1]playerSkillEffect!A205</f>
        <v>9024</v>
      </c>
      <c r="B205" s="142" t="str">
        <f>[1]playerSkillEffect!B205</f>
        <v>祈祷</v>
      </c>
      <c r="C205" s="142">
        <f>[1]playerSkillEffect!C205</f>
        <v>2</v>
      </c>
      <c r="D205" s="142">
        <f>[1]playerSkillEffect!D205</f>
        <v>1</v>
      </c>
      <c r="E205" s="142">
        <f>[1]playerSkillEffect!E205</f>
        <v>1</v>
      </c>
      <c r="F205" s="142">
        <f>[1]playerSkillEffect!F205</f>
        <v>1</v>
      </c>
      <c r="G205" s="142">
        <f>[1]playerSkillEffect!G205</f>
        <v>2</v>
      </c>
      <c r="H205" s="142">
        <f>[1]playerSkillEffect!H205</f>
        <v>2</v>
      </c>
      <c r="I205" s="142" t="str">
        <f>[1]playerSkillEffect!I205</f>
        <v/>
      </c>
      <c r="J205" s="142">
        <f>[1]playerSkillEffect!J205</f>
        <v>0</v>
      </c>
      <c r="K205" s="142" t="str">
        <f>[1]playerSkillEffect!K205</f>
        <v/>
      </c>
      <c r="L205" s="142">
        <f>[1]playerSkillEffect!L205</f>
        <v>3.5999999999999997E-2</v>
      </c>
      <c r="M205" s="142">
        <f>[1]playerSkillEffect!M205</f>
        <v>2.7E-2</v>
      </c>
      <c r="N205" s="142" t="str">
        <f>[1]playerSkillEffect!N205</f>
        <v>PLAYERSKILL_316</v>
      </c>
      <c r="O205" s="142" t="str">
        <f>[1]playerSkillEffect!O205</f>
        <v>PLAYERSKILLDES_316</v>
      </c>
      <c r="P205" s="142" t="str">
        <f>[1]playerSkillEffect!P205</f>
        <v>PLAYERSKILLDES2_316</v>
      </c>
      <c r="Q205" s="142" t="str">
        <f>[1]playerSkillEffect!Q205</f>
        <v>PLAYERSKILLDES3_316</v>
      </c>
      <c r="R205" s="142">
        <f>[1]playerSkillEffect!R205</f>
        <v>0</v>
      </c>
      <c r="S205" s="142" t="str">
        <f>[1]playerSkillEffect!S205</f>
        <v>ps_qidao</v>
      </c>
      <c r="T205" s="142">
        <f>[1]playerSkillEffect!T205</f>
        <v>100</v>
      </c>
      <c r="U205" s="142" t="str">
        <f>[1]playerSkillEffect!U205</f>
        <v/>
      </c>
      <c r="V205" s="142" t="str">
        <f>[1]playerSkillEffect!V205</f>
        <v/>
      </c>
      <c r="W205" s="142" t="str">
        <f>[1]playerSkillEffect!W205</f>
        <v/>
      </c>
      <c r="X205" s="142" t="str">
        <f>[1]playerSkillEffect!X205</f>
        <v/>
      </c>
      <c r="Y205" s="142" t="str">
        <f>[1]playerSkillEffect!Y205</f>
        <v/>
      </c>
      <c r="Z205" s="142" t="str">
        <f>[1]playerSkillEffect!Z205</f>
        <v/>
      </c>
      <c r="AA205" s="142" t="str">
        <f>[1]playerSkillEffect!AA205</f>
        <v/>
      </c>
      <c r="AB205" s="142" t="str">
        <f>[1]playerSkillEffect!AB205</f>
        <v/>
      </c>
      <c r="AC205" s="142">
        <f>[1]playerSkillEffect!AC205</f>
        <v>0</v>
      </c>
      <c r="AD205" s="142" t="str">
        <f>[1]playerSkillEffect!AD205</f>
        <v>qidao1_qidao</v>
      </c>
      <c r="AE205" s="142" t="str">
        <f>[1]playerSkillEffect!AE205</f>
        <v/>
      </c>
      <c r="AF205" s="142" t="str">
        <f>[1]playerSkillEffect!AF205</f>
        <v/>
      </c>
      <c r="AG205" s="142" t="str">
        <f>[1]playerSkillEffect!AG205</f>
        <v>qidao2_qidao</v>
      </c>
      <c r="AH205" s="142">
        <f>[1]playerSkillEffect!AH205</f>
        <v>120</v>
      </c>
      <c r="AI205" s="142" t="str">
        <f>[1]playerSkillEffect!AI205</f>
        <v/>
      </c>
      <c r="AJ205" s="142" t="str">
        <f>[1]playerSkillEffect!AJ205</f>
        <v/>
      </c>
      <c r="AK205" s="142" t="str">
        <f>[1]playerSkillEffect!AK205</f>
        <v/>
      </c>
      <c r="AL205" s="142" t="str">
        <f>[1]playerSkillEffect!AL205</f>
        <v/>
      </c>
      <c r="AM205" s="142">
        <f>[1]playerSkillEffect!AM205</f>
        <v>2</v>
      </c>
      <c r="AN205" s="142" t="str">
        <f>[1]playerSkillEffect!AN205</f>
        <v>[["skill_qidao",1]]</v>
      </c>
      <c r="AO205" s="142">
        <f>[1]playerSkillEffect!AO205</f>
        <v>0</v>
      </c>
      <c r="AP205" s="142">
        <f>[1]playerSkillEffect!AP205</f>
        <v>3</v>
      </c>
      <c r="AQ205" s="142">
        <f>[1]playerSkillEffect!AQ205</f>
        <v>3</v>
      </c>
      <c r="AR205" s="142">
        <f>[1]playerSkillEffect!AR205</f>
        <v>0</v>
      </c>
      <c r="AS205" s="142">
        <f>[1]playerSkillEffect!AS205</f>
        <v>0</v>
      </c>
      <c r="AT205" s="142" t="str">
        <f>[1]playerSkillEffect!AT205</f>
        <v>[0,0]</v>
      </c>
      <c r="AU205" s="142" t="str">
        <f>[1]playerSkillEffect!AU205</f>
        <v>[40000,0]</v>
      </c>
      <c r="AV205" s="142" t="str">
        <f>[1]playerSkillEffect!AV205</f>
        <v>[40,0]</v>
      </c>
      <c r="AW205" s="142">
        <f>[1]playerSkillEffect!AW205</f>
        <v>1</v>
      </c>
      <c r="AX205" s="142">
        <f>[1]playerSkillEffect!AX205</f>
        <v>1</v>
      </c>
      <c r="AY205" s="142">
        <f>[1]playerSkillEffect!AY205</f>
        <v>1</v>
      </c>
      <c r="AZ205" s="142" t="str">
        <f>[1]playerSkillEffect!AZ205</f>
        <v/>
      </c>
      <c r="BA205" s="142">
        <f>[1]playerSkillEffect!BA205</f>
        <v>0</v>
      </c>
      <c r="BB205" s="142">
        <f>[1]playerSkillEffect!BB205</f>
        <v>1</v>
      </c>
      <c r="BC205" s="142">
        <f>[1]playerSkillEffect!BC205</f>
        <v>0</v>
      </c>
      <c r="BD205" s="142" t="str">
        <f>[1]playerSkillEffect!BD205</f>
        <v/>
      </c>
      <c r="BE205" s="142">
        <f>[1]playerSkillEffect!BE205</f>
        <v>10316</v>
      </c>
      <c r="BF205" s="142" t="str">
        <f>[1]playerSkillEffect!BF205</f>
        <v/>
      </c>
      <c r="BG205" s="142" t="str">
        <f>[1]playerSkillEffect!BG205</f>
        <v/>
      </c>
      <c r="BH205" s="142">
        <f>[1]playerSkillEffect!BH205</f>
        <v>100</v>
      </c>
      <c r="BI205" s="142">
        <f>[1]playerSkillEffect!BI205</f>
        <v>0</v>
      </c>
      <c r="BJ205" s="142">
        <f>[1]playerSkillEffect!BJ205</f>
        <v>0</v>
      </c>
      <c r="BK205" s="142">
        <f>[1]playerSkillEffect!BK205</f>
        <v>0</v>
      </c>
      <c r="BL205" s="142">
        <f>[1]playerSkillEffect!BL205</f>
        <v>60</v>
      </c>
      <c r="BM205" s="142">
        <f>[1]playerSkillEffect!BM205</f>
        <v>9</v>
      </c>
      <c r="BN205" s="142" t="str">
        <f>[1]playerSkillEffect!BN205</f>
        <v/>
      </c>
      <c r="BO205" s="142">
        <f>[1]playerSkillEffect!BO205</f>
        <v>0</v>
      </c>
      <c r="BP205" s="142" t="str">
        <f>[1]playerSkillEffect!BP205</f>
        <v>[0,0]</v>
      </c>
      <c r="BQ205" s="142">
        <f>[1]playerSkillEffect!BQ205</f>
        <v>0</v>
      </c>
      <c r="BR205" s="142">
        <f>[1]playerSkillEffect!BR205</f>
        <v>0</v>
      </c>
      <c r="BS205" s="142" t="str">
        <f>[1]playerSkillEffect!BS205</f>
        <v/>
      </c>
      <c r="BT205" s="142">
        <f>[1]playerSkillEffect!BT205</f>
        <v>0</v>
      </c>
      <c r="BU205" s="142" t="str">
        <f>[1]playerSkillEffect!BU205</f>
        <v>[193,105]</v>
      </c>
      <c r="BV205" s="142">
        <f>[1]playerSkillEffect!BV205</f>
        <v>0</v>
      </c>
      <c r="BW205" s="142" t="str">
        <f>[1]playerSkillEffect!BW205</f>
        <v/>
      </c>
      <c r="BX205" s="142">
        <f>[1]playerSkillEffect!BX205</f>
        <v>3</v>
      </c>
      <c r="BY205" s="142" t="str">
        <f>[1]playerSkillEffect!BY205</f>
        <v/>
      </c>
      <c r="BZ205" s="142">
        <f>[1]playerSkillEffect!BZ205</f>
        <v>0</v>
      </c>
      <c r="CA205" s="142">
        <f>[1]playerSkillEffect!CA205</f>
        <v>0</v>
      </c>
      <c r="CB205" s="142">
        <f>[1]playerSkillEffect!CB205</f>
        <v>0</v>
      </c>
      <c r="CC205" s="142">
        <f>[1]playerSkillEffect!CC205</f>
        <v>0</v>
      </c>
      <c r="CD205" s="142">
        <f>[1]playerSkillEffect!CD205</f>
        <v>0</v>
      </c>
      <c r="CE205" s="142" t="str">
        <f>[1]playerSkillEffect!CE205</f>
        <v/>
      </c>
      <c r="CF205" s="142" t="str">
        <f>[1]playerSkillEffect!CF205</f>
        <v/>
      </c>
      <c r="CG205" s="142" t="str">
        <f>[1]playerSkillEffect!CG205</f>
        <v/>
      </c>
      <c r="CH205" s="142" t="str">
        <f>[1]playerSkillEffect!CH205</f>
        <v/>
      </c>
      <c r="CI205" s="142" t="str">
        <f>[1]playerSkillEffect!CI205</f>
        <v/>
      </c>
      <c r="CJ205" s="142">
        <f>[1]playerSkillEffect!CJ205</f>
        <v>0</v>
      </c>
      <c r="CK205" s="142">
        <f>[1]playerSkillEffect!CK205</f>
        <v>0</v>
      </c>
      <c r="CL205" s="142">
        <f>[1]playerSkillEffect!CL205</f>
        <v>0</v>
      </c>
      <c r="CM205" s="142">
        <f>[1]playerSkillEffect!CM205</f>
        <v>0</v>
      </c>
      <c r="CN205" s="142">
        <f>[1]playerSkillEffect!CN205</f>
        <v>0</v>
      </c>
      <c r="CO205" s="142">
        <f>[1]playerSkillEffect!CO205</f>
        <v>0</v>
      </c>
      <c r="CP205" s="142">
        <f>[1]playerSkillEffect!CP205</f>
        <v>0</v>
      </c>
      <c r="CQ205" s="142">
        <f>[1]playerSkillEffect!CQ205</f>
        <v>0</v>
      </c>
      <c r="CR205" s="142">
        <f>[1]playerSkillEffect!CR205</f>
        <v>0</v>
      </c>
      <c r="CS205" s="142">
        <f>[1]playerSkillEffect!CS205</f>
        <v>0</v>
      </c>
      <c r="CT205" s="142">
        <f>[1]playerSkillEffect!CT205</f>
        <v>0</v>
      </c>
      <c r="CU205" s="142">
        <f>[1]playerSkillEffect!CU205</f>
        <v>0</v>
      </c>
      <c r="CV205" s="142">
        <f>[1]playerSkillEffect!CV205</f>
        <v>0</v>
      </c>
      <c r="CW205" s="142">
        <f>[1]playerSkillEffect!CW205</f>
        <v>0</v>
      </c>
      <c r="CX205" s="142">
        <f>[1]playerSkillEffect!CX205</f>
        <v>0</v>
      </c>
      <c r="CY205" s="142">
        <f>[1]playerSkillEffect!CY205</f>
        <v>0</v>
      </c>
      <c r="CZ205" s="142">
        <f>[1]playerSkillEffect!CZ205</f>
        <v>0</v>
      </c>
      <c r="DA205" s="142">
        <f>[1]playerSkillEffect!DA205</f>
        <v>0</v>
      </c>
      <c r="DB205" s="142">
        <f>[1]playerSkillEffect!DB205</f>
        <v>0</v>
      </c>
      <c r="DC205" s="142">
        <f>[1]playerSkillEffect!DC205</f>
        <v>0</v>
      </c>
      <c r="DD205" s="142">
        <f>[1]playerSkillEffect!DD205</f>
        <v>0</v>
      </c>
      <c r="DE205" s="142">
        <f>[1]playerSkillEffect!DE205</f>
        <v>0</v>
      </c>
      <c r="DF205" s="142">
        <f>[1]playerSkillEffect!DF205</f>
        <v>0</v>
      </c>
      <c r="DG205" s="142">
        <f>[1]playerSkillEffect!DG205</f>
        <v>0</v>
      </c>
      <c r="DH205" s="142">
        <f>[1]playerSkillEffect!DH205</f>
        <v>0</v>
      </c>
      <c r="DI205" s="142">
        <f>[1]playerSkillEffect!DI205</f>
        <v>60</v>
      </c>
      <c r="DJ205" s="142">
        <f>[1]playerSkillEffect!DJ205</f>
        <v>0</v>
      </c>
      <c r="DK205" s="142" t="str">
        <f>[1]playerSkillEffect!DK205</f>
        <v/>
      </c>
      <c r="DL205" s="142">
        <f>[1]playerSkillEffect!DL205</f>
        <v>0</v>
      </c>
      <c r="DM205" s="142">
        <f>[1]playerSkillEffect!DM205</f>
        <v>0</v>
      </c>
      <c r="DN205" s="142">
        <f>[1]playerSkillEffect!DN205</f>
        <v>0</v>
      </c>
      <c r="DO205" s="142">
        <f>[1]playerSkillEffect!DO205</f>
        <v>0</v>
      </c>
      <c r="DP205" s="142">
        <f>[1]playerSkillEffect!DP205</f>
        <v>0</v>
      </c>
      <c r="DQ205" s="142">
        <f>[1]playerSkillEffect!DQ205</f>
        <v>0</v>
      </c>
      <c r="DR205" s="142">
        <f>[1]playerSkillEffect!DR205</f>
        <v>0</v>
      </c>
      <c r="DS205" s="142">
        <f>[1]playerSkillEffect!DS205</f>
        <v>0</v>
      </c>
      <c r="DT205" s="142">
        <f>[1]playerSkillEffect!DT205</f>
        <v>0</v>
      </c>
      <c r="DU205" s="142">
        <f>[1]playerSkillEffect!DU205</f>
        <v>0</v>
      </c>
      <c r="DV205" s="142">
        <f>[1]playerSkillEffect!DV205</f>
        <v>0</v>
      </c>
      <c r="DW205" s="142">
        <f>[1]playerSkillEffect!DW205</f>
        <v>0</v>
      </c>
      <c r="DX205" s="142">
        <f>[1]playerSkillEffect!DX205</f>
        <v>0</v>
      </c>
      <c r="DY205" s="142">
        <f>[1]playerSkillEffect!DY205</f>
        <v>0</v>
      </c>
      <c r="DZ205" s="142">
        <f>[1]playerSkillEffect!DZ205</f>
        <v>0</v>
      </c>
      <c r="EA205" s="142">
        <f>[1]playerSkillEffect!EA205</f>
        <v>0</v>
      </c>
      <c r="EB205" s="142">
        <f>[1]playerSkillEffect!EB205</f>
        <v>0</v>
      </c>
      <c r="EC205" s="142">
        <f>[1]playerSkillEffect!EC205</f>
        <v>0</v>
      </c>
      <c r="ED205" s="142">
        <f>[1]playerSkillEffect!ED205</f>
        <v>0</v>
      </c>
      <c r="EE205" s="142">
        <f>[1]playerSkillEffect!EE205</f>
        <v>0</v>
      </c>
      <c r="EF205" s="142">
        <f>[1]playerSkillEffect!EF205</f>
        <v>0</v>
      </c>
      <c r="EG205" s="142">
        <f>[1]playerSkillEffect!EG205</f>
        <v>0</v>
      </c>
      <c r="EH205" s="142">
        <f>[1]playerSkillEffect!EH205</f>
        <v>0</v>
      </c>
      <c r="EI205" s="142">
        <f>[1]playerSkillEffect!EI205</f>
        <v>0</v>
      </c>
      <c r="EJ205" s="142">
        <f>[1]playerSkillEffect!EJ205</f>
        <v>0</v>
      </c>
      <c r="EK205" s="142">
        <f>[1]playerSkillEffect!EK205</f>
        <v>0</v>
      </c>
      <c r="EL205" s="142">
        <f>[1]playerSkillEffect!EL205</f>
        <v>0</v>
      </c>
      <c r="EM205" s="142">
        <f>[1]playerSkillEffect!EM205</f>
        <v>0</v>
      </c>
      <c r="EN205" s="142">
        <f>[1]playerSkillEffect!EN205</f>
        <v>0</v>
      </c>
      <c r="EO205" s="142">
        <f>[1]playerSkillEffect!EO205</f>
        <v>0</v>
      </c>
      <c r="EP205" s="142">
        <f>[1]playerSkillEffect!EP205</f>
        <v>0</v>
      </c>
      <c r="EQ205" s="142">
        <f>[1]playerSkillEffect!EQ205</f>
        <v>0</v>
      </c>
      <c r="ER205" s="142">
        <f>[1]playerSkillEffect!ER205</f>
        <v>0</v>
      </c>
      <c r="ES205" s="142">
        <f>[1]playerSkillEffect!ES205</f>
        <v>0</v>
      </c>
      <c r="ET205" s="142">
        <f>[1]playerSkillEffect!ET205</f>
        <v>0</v>
      </c>
      <c r="EU205" s="142">
        <f>[1]playerSkillEffect!EU205</f>
        <v>0</v>
      </c>
      <c r="EV205" s="142">
        <f>[1]playerSkillEffect!EV205</f>
        <v>0</v>
      </c>
      <c r="EW205" s="142">
        <f>[1]playerSkillEffect!EW205</f>
        <v>10</v>
      </c>
      <c r="EX205" s="142">
        <f>[1]playerSkillEffect!EX205</f>
        <v>0</v>
      </c>
      <c r="EY205" s="142">
        <f>[1]playerSkillEffect!EY205</f>
        <v>0</v>
      </c>
      <c r="EZ205" s="142">
        <f>[1]playerSkillEffect!EZ205</f>
        <v>100</v>
      </c>
      <c r="FA205" s="142">
        <f>[1]playerSkillEffect!FA205</f>
        <v>0</v>
      </c>
      <c r="FB205" s="142">
        <f>[1]playerSkillEffect!FB205</f>
        <v>0</v>
      </c>
      <c r="FC205" s="142">
        <f>[1]playerSkillEffect!FC205</f>
        <v>0</v>
      </c>
      <c r="FD205" s="142">
        <f>[1]playerSkillEffect!FD205</f>
        <v>0</v>
      </c>
      <c r="FE205" s="142">
        <f>[1]playerSkillEffect!FE205</f>
        <v>0</v>
      </c>
      <c r="FF205" s="142" t="str">
        <f>[1]playerSkillEffect!FF205</f>
        <v>[2,3,1]</v>
      </c>
      <c r="FG205" s="142">
        <f>[1]playerSkillEffect!FG205</f>
        <v>0</v>
      </c>
      <c r="FH205" s="142">
        <f>[1]playerSkillEffect!FH205</f>
        <v>2</v>
      </c>
      <c r="FI205" s="142">
        <f>[1]playerSkillEffect!FI205</f>
        <v>25</v>
      </c>
      <c r="FJ205" s="142">
        <f>[1]playerSkillEffect!FJ205</f>
        <v>10</v>
      </c>
      <c r="FK205" s="142">
        <f>[1]playerSkillEffect!FK205</f>
        <v>0</v>
      </c>
      <c r="FL205" s="142">
        <f>[1]playerSkillEffect!FL205</f>
        <v>0</v>
      </c>
      <c r="FM205" s="142">
        <f>[1]playerSkillEffect!FM205</f>
        <v>100</v>
      </c>
      <c r="FN205" s="142">
        <f>[1]playerSkillEffect!FN205</f>
        <v>0</v>
      </c>
      <c r="FO205" s="142">
        <f>[1]playerSkillEffect!FO205</f>
        <v>0</v>
      </c>
      <c r="FP205" s="142">
        <f>[1]playerSkillEffect!FP205</f>
        <v>0</v>
      </c>
      <c r="FQ205" s="142">
        <f>[1]playerSkillEffect!FQ205</f>
        <v>0</v>
      </c>
      <c r="FR205" s="142">
        <f>[1]playerSkillEffect!FR205</f>
        <v>0</v>
      </c>
      <c r="FS205" s="142">
        <f>[1]playerSkillEffect!FS205</f>
        <v>0</v>
      </c>
      <c r="FT205" s="142" t="str">
        <f>[1]playerSkillEffect!FT205</f>
        <v>[2,3,1]</v>
      </c>
      <c r="FU205" s="142">
        <f>[1]playerSkillEffect!FU205</f>
        <v>0</v>
      </c>
      <c r="FV205" s="142">
        <f>[1]playerSkillEffect!FV205</f>
        <v>2</v>
      </c>
      <c r="FW205" s="142">
        <f>[1]playerSkillEffect!FW205</f>
        <v>25</v>
      </c>
      <c r="FX205" s="142">
        <f>[1]playerSkillEffect!FX205</f>
        <v>2000</v>
      </c>
      <c r="FY205" s="142">
        <f>[1]playerSkillEffect!FY205</f>
        <v>1</v>
      </c>
      <c r="FZ205" s="142">
        <f>[1]playerSkillEffect!FZ205</f>
        <v>0</v>
      </c>
      <c r="GA205" s="142">
        <f>[1]playerSkillEffect!GA205</f>
        <v>0</v>
      </c>
      <c r="GB205" s="142">
        <f>[1]playerSkillEffect!GB205</f>
        <v>0</v>
      </c>
      <c r="GC205" s="142">
        <f>[1]playerSkillEffect!GC205</f>
        <v>0</v>
      </c>
      <c r="GD205" s="142">
        <f>[1]playerSkillEffect!GD205</f>
        <v>0</v>
      </c>
      <c r="GE205" s="142">
        <f>[1]playerSkillEffect!GE205</f>
        <v>0</v>
      </c>
      <c r="GF205" s="142">
        <f>[1]playerSkillEffect!GF205</f>
        <v>0</v>
      </c>
      <c r="GG205" s="142">
        <f>[1]playerSkillEffect!GG205</f>
        <v>0</v>
      </c>
      <c r="GH205" s="142">
        <f>[1]playerSkillEffect!GH205</f>
        <v>0</v>
      </c>
    </row>
    <row r="206" spans="1:190">
      <c r="A206" s="142">
        <f>[1]playerSkillEffect!A206</f>
        <v>9025</v>
      </c>
      <c r="B206" s="142" t="str">
        <f>[1]playerSkillEffect!B206</f>
        <v>疗伤</v>
      </c>
      <c r="C206" s="142">
        <f>[1]playerSkillEffect!C206</f>
        <v>2</v>
      </c>
      <c r="D206" s="142" t="str">
        <f>[1]playerSkillEffect!D206</f>
        <v/>
      </c>
      <c r="E206" s="142" t="str">
        <f>[1]playerSkillEffect!E206</f>
        <v/>
      </c>
      <c r="F206" s="142">
        <f>[1]playerSkillEffect!F206</f>
        <v>1</v>
      </c>
      <c r="G206" s="142">
        <f>[1]playerSkillEffect!G206</f>
        <v>2</v>
      </c>
      <c r="H206" s="142">
        <f>[1]playerSkillEffect!H206</f>
        <v>2</v>
      </c>
      <c r="I206" s="142" t="str">
        <f>[1]playerSkillEffect!I206</f>
        <v/>
      </c>
      <c r="J206" s="142">
        <f>[1]playerSkillEffect!J206</f>
        <v>0</v>
      </c>
      <c r="K206" s="142" t="str">
        <f>[1]playerSkillEffect!K206</f>
        <v/>
      </c>
      <c r="L206" s="142">
        <f>[1]playerSkillEffect!L206</f>
        <v>2.7E-2</v>
      </c>
      <c r="M206" s="142">
        <f>[1]playerSkillEffect!M206</f>
        <v>1.7999999999999999E-2</v>
      </c>
      <c r="N206" s="142" t="str">
        <f>[1]playerSkillEffect!N206</f>
        <v>PLAYERSKILL_314</v>
      </c>
      <c r="O206" s="142" t="str">
        <f>[1]playerSkillEffect!O206</f>
        <v>PLAYERSKILLDES_314</v>
      </c>
      <c r="P206" s="142" t="str">
        <f>[1]playerSkillEffect!P206</f>
        <v>PLAYERSKILLDES2_314</v>
      </c>
      <c r="Q206" s="142" t="str">
        <f>[1]playerSkillEffect!Q206</f>
        <v>PLAYERSKILLDES3_314</v>
      </c>
      <c r="R206" s="142">
        <f>[1]playerSkillEffect!R206</f>
        <v>0</v>
      </c>
      <c r="S206" s="142" t="str">
        <f>[1]playerSkillEffect!S206</f>
        <v>ps_liaoshang</v>
      </c>
      <c r="T206" s="142">
        <f>[1]playerSkillEffect!T206</f>
        <v>100</v>
      </c>
      <c r="U206" s="142" t="str">
        <f>[1]playerSkillEffect!U206</f>
        <v/>
      </c>
      <c r="V206" s="142" t="str">
        <f>[1]playerSkillEffect!V206</f>
        <v/>
      </c>
      <c r="W206" s="142" t="str">
        <f>[1]playerSkillEffect!W206</f>
        <v/>
      </c>
      <c r="X206" s="142" t="str">
        <f>[1]playerSkillEffect!X206</f>
        <v/>
      </c>
      <c r="Y206" s="142" t="str">
        <f>[1]playerSkillEffect!Y206</f>
        <v/>
      </c>
      <c r="Z206" s="142" t="str">
        <f>[1]playerSkillEffect!Z206</f>
        <v/>
      </c>
      <c r="AA206" s="142" t="str">
        <f>[1]playerSkillEffect!AA206</f>
        <v/>
      </c>
      <c r="AB206" s="142" t="str">
        <f>[1]playerSkillEffect!AB206</f>
        <v/>
      </c>
      <c r="AC206" s="142">
        <f>[1]playerSkillEffect!AC206</f>
        <v>0</v>
      </c>
      <c r="AD206" s="142" t="str">
        <f>[1]playerSkillEffect!AD206</f>
        <v/>
      </c>
      <c r="AE206" s="142" t="str">
        <f>[1]playerSkillEffect!AE206</f>
        <v/>
      </c>
      <c r="AF206" s="142" t="str">
        <f>[1]playerSkillEffect!AF206</f>
        <v/>
      </c>
      <c r="AG206" s="142" t="str">
        <f>[1]playerSkillEffect!AG206</f>
        <v/>
      </c>
      <c r="AH206" s="142">
        <f>[1]playerSkillEffect!AH206</f>
        <v>120</v>
      </c>
      <c r="AI206" s="142" t="str">
        <f>[1]playerSkillEffect!AI206</f>
        <v>liaoshang</v>
      </c>
      <c r="AJ206" s="142" t="str">
        <f>[1]playerSkillEffect!AJ206</f>
        <v/>
      </c>
      <c r="AK206" s="142" t="str">
        <f>[1]playerSkillEffect!AK206</f>
        <v/>
      </c>
      <c r="AL206" s="142" t="str">
        <f>[1]playerSkillEffect!AL206</f>
        <v/>
      </c>
      <c r="AM206" s="142">
        <f>[1]playerSkillEffect!AM206</f>
        <v>2</v>
      </c>
      <c r="AN206" s="142" t="str">
        <f>[1]playerSkillEffect!AN206</f>
        <v>[["skill_liaoshang",1]]</v>
      </c>
      <c r="AO206" s="142">
        <f>[1]playerSkillEffect!AO206</f>
        <v>0</v>
      </c>
      <c r="AP206" s="142">
        <f>[1]playerSkillEffect!AP206</f>
        <v>3</v>
      </c>
      <c r="AQ206" s="142">
        <f>[1]playerSkillEffect!AQ206</f>
        <v>3</v>
      </c>
      <c r="AR206" s="142">
        <f>[1]playerSkillEffect!AR206</f>
        <v>0</v>
      </c>
      <c r="AS206" s="142">
        <f>[1]playerSkillEffect!AS206</f>
        <v>0</v>
      </c>
      <c r="AT206" s="142" t="str">
        <f>[1]playerSkillEffect!AT206</f>
        <v>[0,0]</v>
      </c>
      <c r="AU206" s="142" t="str">
        <f>[1]playerSkillEffect!AU206</f>
        <v>[99000,0]</v>
      </c>
      <c r="AV206" s="142" t="str">
        <f>[1]playerSkillEffect!AV206</f>
        <v>[99,0]</v>
      </c>
      <c r="AW206" s="142">
        <f>[1]playerSkillEffect!AW206</f>
        <v>1</v>
      </c>
      <c r="AX206" s="142">
        <f>[1]playerSkillEffect!AX206</f>
        <v>1</v>
      </c>
      <c r="AY206" s="142">
        <f>[1]playerSkillEffect!AY206</f>
        <v>1</v>
      </c>
      <c r="AZ206" s="142" t="str">
        <f>[1]playerSkillEffect!AZ206</f>
        <v/>
      </c>
      <c r="BA206" s="142">
        <f>[1]playerSkillEffect!BA206</f>
        <v>0</v>
      </c>
      <c r="BB206" s="142">
        <f>[1]playerSkillEffect!BB206</f>
        <v>1</v>
      </c>
      <c r="BC206" s="142">
        <f>[1]playerSkillEffect!BC206</f>
        <v>0</v>
      </c>
      <c r="BD206" s="142" t="str">
        <f>[1]playerSkillEffect!BD206</f>
        <v/>
      </c>
      <c r="BE206" s="142" t="str">
        <f>[1]playerSkillEffect!BE206</f>
        <v/>
      </c>
      <c r="BF206" s="142" t="str">
        <f>[1]playerSkillEffect!BF206</f>
        <v/>
      </c>
      <c r="BG206" s="142" t="str">
        <f>[1]playerSkillEffect!BG206</f>
        <v/>
      </c>
      <c r="BH206" s="142">
        <f>[1]playerSkillEffect!BH206</f>
        <v>100</v>
      </c>
      <c r="BI206" s="142">
        <f>[1]playerSkillEffect!BI206</f>
        <v>0</v>
      </c>
      <c r="BJ206" s="142">
        <f>[1]playerSkillEffect!BJ206</f>
        <v>0</v>
      </c>
      <c r="BK206" s="142">
        <f>[1]playerSkillEffect!BK206</f>
        <v>1</v>
      </c>
      <c r="BL206" s="142">
        <f>[1]playerSkillEffect!BL206</f>
        <v>45</v>
      </c>
      <c r="BM206" s="142">
        <f>[1]playerSkillEffect!BM206</f>
        <v>8</v>
      </c>
      <c r="BN206" s="142" t="str">
        <f>[1]playerSkillEffect!BN206</f>
        <v/>
      </c>
      <c r="BO206" s="142">
        <f>[1]playerSkillEffect!BO206</f>
        <v>0</v>
      </c>
      <c r="BP206" s="142" t="str">
        <f>[1]playerSkillEffect!BP206</f>
        <v>[0,0]</v>
      </c>
      <c r="BQ206" s="142">
        <f>[1]playerSkillEffect!BQ206</f>
        <v>1</v>
      </c>
      <c r="BR206" s="142">
        <f>[1]playerSkillEffect!BR206</f>
        <v>0</v>
      </c>
      <c r="BS206" s="142">
        <f>[1]playerSkillEffect!BS206</f>
        <v>0</v>
      </c>
      <c r="BT206" s="142">
        <f>[1]playerSkillEffect!BT206</f>
        <v>0</v>
      </c>
      <c r="BU206" s="142" t="str">
        <f>[1]playerSkillEffect!BU206</f>
        <v>[1294,702]</v>
      </c>
      <c r="BV206" s="142">
        <f>[1]playerSkillEffect!BV206</f>
        <v>0</v>
      </c>
      <c r="BW206" s="142" t="str">
        <f>[1]playerSkillEffect!BW206</f>
        <v/>
      </c>
      <c r="BX206" s="142">
        <f>[1]playerSkillEffect!BX206</f>
        <v>3</v>
      </c>
      <c r="BY206" s="142" t="str">
        <f>[1]playerSkillEffect!BY206</f>
        <v/>
      </c>
      <c r="BZ206" s="142" t="str">
        <f>[1]playerSkillEffect!BZ206</f>
        <v/>
      </c>
      <c r="CA206" s="142" t="str">
        <f>[1]playerSkillEffect!CA206</f>
        <v/>
      </c>
      <c r="CB206" s="142" t="str">
        <f>[1]playerSkillEffect!CB206</f>
        <v/>
      </c>
      <c r="CC206" s="142">
        <f>[1]playerSkillEffect!CC206</f>
        <v>0</v>
      </c>
      <c r="CD206" s="142">
        <f>[1]playerSkillEffect!CD206</f>
        <v>0</v>
      </c>
      <c r="CE206" s="142" t="str">
        <f>[1]playerSkillEffect!CE206</f>
        <v/>
      </c>
      <c r="CF206" s="142" t="str">
        <f>[1]playerSkillEffect!CF206</f>
        <v/>
      </c>
      <c r="CG206" s="142" t="str">
        <f>[1]playerSkillEffect!CG206</f>
        <v/>
      </c>
      <c r="CH206" s="142" t="str">
        <f>[1]playerSkillEffect!CH206</f>
        <v/>
      </c>
      <c r="CI206" s="142" t="str">
        <f>[1]playerSkillEffect!CI206</f>
        <v/>
      </c>
      <c r="CJ206" s="142">
        <f>[1]playerSkillEffect!CJ206</f>
        <v>0</v>
      </c>
      <c r="CK206" s="142">
        <f>[1]playerSkillEffect!CK206</f>
        <v>0</v>
      </c>
      <c r="CL206" s="142">
        <f>[1]playerSkillEffect!CL206</f>
        <v>0</v>
      </c>
      <c r="CM206" s="142">
        <f>[1]playerSkillEffect!CM206</f>
        <v>0</v>
      </c>
      <c r="CN206" s="142">
        <f>[1]playerSkillEffect!CN206</f>
        <v>0</v>
      </c>
      <c r="CO206" s="142">
        <f>[1]playerSkillEffect!CO206</f>
        <v>0</v>
      </c>
      <c r="CP206" s="142">
        <f>[1]playerSkillEffect!CP206</f>
        <v>0</v>
      </c>
      <c r="CQ206" s="142">
        <f>[1]playerSkillEffect!CQ206</f>
        <v>0</v>
      </c>
      <c r="CR206" s="142">
        <f>[1]playerSkillEffect!CR206</f>
        <v>0</v>
      </c>
      <c r="CS206" s="142">
        <f>[1]playerSkillEffect!CS206</f>
        <v>0</v>
      </c>
      <c r="CT206" s="142">
        <f>[1]playerSkillEffect!CT206</f>
        <v>0</v>
      </c>
      <c r="CU206" s="142">
        <f>[1]playerSkillEffect!CU206</f>
        <v>0</v>
      </c>
      <c r="CV206" s="142">
        <f>[1]playerSkillEffect!CV206</f>
        <v>0</v>
      </c>
      <c r="CW206" s="142">
        <f>[1]playerSkillEffect!CW206</f>
        <v>8</v>
      </c>
      <c r="CX206" s="142">
        <f>[1]playerSkillEffect!CX206</f>
        <v>0</v>
      </c>
      <c r="CY206" s="142">
        <f>[1]playerSkillEffect!CY206</f>
        <v>0</v>
      </c>
      <c r="CZ206" s="142">
        <f>[1]playerSkillEffect!CZ206</f>
        <v>0</v>
      </c>
      <c r="DA206" s="142">
        <f>[1]playerSkillEffect!DA206</f>
        <v>0</v>
      </c>
      <c r="DB206" s="142">
        <f>[1]playerSkillEffect!DB206</f>
        <v>0</v>
      </c>
      <c r="DC206" s="142">
        <f>[1]playerSkillEffect!DC206</f>
        <v>0</v>
      </c>
      <c r="DD206" s="142">
        <f>[1]playerSkillEffect!DD206</f>
        <v>0</v>
      </c>
      <c r="DE206" s="142">
        <f>[1]playerSkillEffect!DE206</f>
        <v>0</v>
      </c>
      <c r="DF206" s="142">
        <f>[1]playerSkillEffect!DF206</f>
        <v>0</v>
      </c>
      <c r="DG206" s="142">
        <f>[1]playerSkillEffect!DG206</f>
        <v>0</v>
      </c>
      <c r="DH206" s="142">
        <f>[1]playerSkillEffect!DH206</f>
        <v>0</v>
      </c>
      <c r="DI206" s="142">
        <f>[1]playerSkillEffect!DI206</f>
        <v>45</v>
      </c>
      <c r="DJ206" s="142">
        <f>[1]playerSkillEffect!DJ206</f>
        <v>0</v>
      </c>
      <c r="DK206" s="142" t="str">
        <f>[1]playerSkillEffect!DK206</f>
        <v/>
      </c>
      <c r="DL206" s="142">
        <f>[1]playerSkillEffect!DL206</f>
        <v>0</v>
      </c>
      <c r="DM206" s="142">
        <f>[1]playerSkillEffect!DM206</f>
        <v>0</v>
      </c>
      <c r="DN206" s="142">
        <f>[1]playerSkillEffect!DN206</f>
        <v>0</v>
      </c>
      <c r="DO206" s="142">
        <f>[1]playerSkillEffect!DO206</f>
        <v>0</v>
      </c>
      <c r="DP206" s="142">
        <f>[1]playerSkillEffect!DP206</f>
        <v>0</v>
      </c>
      <c r="DQ206" s="142">
        <f>[1]playerSkillEffect!DQ206</f>
        <v>0</v>
      </c>
      <c r="DR206" s="142">
        <f>[1]playerSkillEffect!DR206</f>
        <v>0</v>
      </c>
      <c r="DS206" s="142">
        <f>[1]playerSkillEffect!DS206</f>
        <v>0</v>
      </c>
      <c r="DT206" s="142">
        <f>[1]playerSkillEffect!DT206</f>
        <v>0</v>
      </c>
      <c r="DU206" s="142">
        <f>[1]playerSkillEffect!DU206</f>
        <v>0</v>
      </c>
      <c r="DV206" s="142">
        <f>[1]playerSkillEffect!DV206</f>
        <v>0</v>
      </c>
      <c r="DW206" s="142">
        <f>[1]playerSkillEffect!DW206</f>
        <v>0</v>
      </c>
      <c r="DX206" s="142">
        <f>[1]playerSkillEffect!DX206</f>
        <v>0</v>
      </c>
      <c r="DY206" s="142">
        <f>[1]playerSkillEffect!DY206</f>
        <v>0</v>
      </c>
      <c r="DZ206" s="142">
        <f>[1]playerSkillEffect!DZ206</f>
        <v>0</v>
      </c>
      <c r="EA206" s="142">
        <f>[1]playerSkillEffect!EA206</f>
        <v>0</v>
      </c>
      <c r="EB206" s="142">
        <f>[1]playerSkillEffect!EB206</f>
        <v>0</v>
      </c>
      <c r="EC206" s="142">
        <f>[1]playerSkillEffect!EC206</f>
        <v>0</v>
      </c>
      <c r="ED206" s="142">
        <f>[1]playerSkillEffect!ED206</f>
        <v>0</v>
      </c>
      <c r="EE206" s="142">
        <f>[1]playerSkillEffect!EE206</f>
        <v>0</v>
      </c>
      <c r="EF206" s="142">
        <f>[1]playerSkillEffect!EF206</f>
        <v>0</v>
      </c>
      <c r="EG206" s="142">
        <f>[1]playerSkillEffect!EG206</f>
        <v>0</v>
      </c>
      <c r="EH206" s="142">
        <f>[1]playerSkillEffect!EH206</f>
        <v>0</v>
      </c>
      <c r="EI206" s="142">
        <f>[1]playerSkillEffect!EI206</f>
        <v>0</v>
      </c>
      <c r="EJ206" s="142">
        <f>[1]playerSkillEffect!EJ206</f>
        <v>0</v>
      </c>
      <c r="EK206" s="142">
        <f>[1]playerSkillEffect!EK206</f>
        <v>0</v>
      </c>
      <c r="EL206" s="142">
        <f>[1]playerSkillEffect!EL206</f>
        <v>0</v>
      </c>
      <c r="EM206" s="142">
        <f>[1]playerSkillEffect!EM206</f>
        <v>0</v>
      </c>
      <c r="EN206" s="142">
        <f>[1]playerSkillEffect!EN206</f>
        <v>0</v>
      </c>
      <c r="EO206" s="142">
        <f>[1]playerSkillEffect!EO206</f>
        <v>0</v>
      </c>
      <c r="EP206" s="142">
        <f>[1]playerSkillEffect!EP206</f>
        <v>0</v>
      </c>
      <c r="EQ206" s="142">
        <f>[1]playerSkillEffect!EQ206</f>
        <v>0</v>
      </c>
      <c r="ER206" s="142">
        <f>[1]playerSkillEffect!ER206</f>
        <v>0</v>
      </c>
      <c r="ES206" s="142">
        <f>[1]playerSkillEffect!ES206</f>
        <v>0</v>
      </c>
      <c r="ET206" s="142">
        <f>[1]playerSkillEffect!ET206</f>
        <v>0</v>
      </c>
      <c r="EU206" s="142">
        <f>[1]playerSkillEffect!EU206</f>
        <v>0</v>
      </c>
      <c r="EV206" s="142">
        <f>[1]playerSkillEffect!EV206</f>
        <v>0</v>
      </c>
      <c r="EW206" s="142">
        <f>[1]playerSkillEffect!EW206</f>
        <v>1</v>
      </c>
      <c r="EX206" s="142">
        <f>[1]playerSkillEffect!EX206</f>
        <v>0</v>
      </c>
      <c r="EY206" s="142">
        <f>[1]playerSkillEffect!EY206</f>
        <v>0</v>
      </c>
      <c r="EZ206" s="142">
        <f>[1]playerSkillEffect!EZ206</f>
        <v>100</v>
      </c>
      <c r="FA206" s="142">
        <f>[1]playerSkillEffect!FA206</f>
        <v>0</v>
      </c>
      <c r="FB206" s="142">
        <f>[1]playerSkillEffect!FB206</f>
        <v>0</v>
      </c>
      <c r="FC206" s="142">
        <f>[1]playerSkillEffect!FC206</f>
        <v>0</v>
      </c>
      <c r="FD206" s="142">
        <f>[1]playerSkillEffect!FD206</f>
        <v>0</v>
      </c>
      <c r="FE206" s="142">
        <f>[1]playerSkillEffect!FE206</f>
        <v>0</v>
      </c>
      <c r="FF206" s="142" t="str">
        <f>[1]playerSkillEffect!FF206</f>
        <v>[2,3,1]</v>
      </c>
      <c r="FG206" s="142">
        <f>[1]playerSkillEffect!FG206</f>
        <v>0</v>
      </c>
      <c r="FH206" s="142">
        <f>[1]playerSkillEffect!FH206</f>
        <v>2</v>
      </c>
      <c r="FI206" s="142">
        <f>[1]playerSkillEffect!FI206</f>
        <v>25</v>
      </c>
      <c r="FJ206" s="142">
        <f>[1]playerSkillEffect!FJ206</f>
        <v>1</v>
      </c>
      <c r="FK206" s="142">
        <f>[1]playerSkillEffect!FK206</f>
        <v>0</v>
      </c>
      <c r="FL206" s="142">
        <f>[1]playerSkillEffect!FL206</f>
        <v>0</v>
      </c>
      <c r="FM206" s="142">
        <f>[1]playerSkillEffect!FM206</f>
        <v>100</v>
      </c>
      <c r="FN206" s="142">
        <f>[1]playerSkillEffect!FN206</f>
        <v>0</v>
      </c>
      <c r="FO206" s="142">
        <f>[1]playerSkillEffect!FO206</f>
        <v>0</v>
      </c>
      <c r="FP206" s="142">
        <f>[1]playerSkillEffect!FP206</f>
        <v>0</v>
      </c>
      <c r="FQ206" s="142">
        <f>[1]playerSkillEffect!FQ206</f>
        <v>0</v>
      </c>
      <c r="FR206" s="142">
        <f>[1]playerSkillEffect!FR206</f>
        <v>0</v>
      </c>
      <c r="FS206" s="142">
        <f>[1]playerSkillEffect!FS206</f>
        <v>0</v>
      </c>
      <c r="FT206" s="142" t="str">
        <f>[1]playerSkillEffect!FT206</f>
        <v>[2,3,1]</v>
      </c>
      <c r="FU206" s="142">
        <f>[1]playerSkillEffect!FU206</f>
        <v>0</v>
      </c>
      <c r="FV206" s="142">
        <f>[1]playerSkillEffect!FV206</f>
        <v>2</v>
      </c>
      <c r="FW206" s="142">
        <f>[1]playerSkillEffect!FW206</f>
        <v>25</v>
      </c>
      <c r="FX206" s="142">
        <f>[1]playerSkillEffect!FX206</f>
        <v>2000</v>
      </c>
      <c r="FY206" s="142">
        <f>[1]playerSkillEffect!FY206</f>
        <v>1</v>
      </c>
      <c r="FZ206" s="142">
        <f>[1]playerSkillEffect!FZ206</f>
        <v>0</v>
      </c>
      <c r="GA206" s="142">
        <f>[1]playerSkillEffect!GA206</f>
        <v>0</v>
      </c>
      <c r="GB206" s="142">
        <f>[1]playerSkillEffect!GB206</f>
        <v>0</v>
      </c>
      <c r="GC206" s="142">
        <f>[1]playerSkillEffect!GC206</f>
        <v>0</v>
      </c>
      <c r="GD206" s="142">
        <f>[1]playerSkillEffect!GD206</f>
        <v>0</v>
      </c>
      <c r="GE206" s="142">
        <f>[1]playerSkillEffect!GE206</f>
        <v>0</v>
      </c>
      <c r="GF206" s="142">
        <f>[1]playerSkillEffect!GF206</f>
        <v>0</v>
      </c>
      <c r="GG206" s="142">
        <f>[1]playerSkillEffect!GG206</f>
        <v>0</v>
      </c>
      <c r="GH206" s="142">
        <f>[1]playerSkillEffect!GH206</f>
        <v>0</v>
      </c>
    </row>
    <row r="207" spans="1:190">
      <c r="A207" s="142">
        <f>[1]playerSkillEffect!A207</f>
        <v>9026</v>
      </c>
      <c r="B207" s="142" t="str">
        <f>[1]playerSkillEffect!B207</f>
        <v>护体石肤</v>
      </c>
      <c r="C207" s="142">
        <f>[1]playerSkillEffect!C207</f>
        <v>2</v>
      </c>
      <c r="D207" s="142" t="str">
        <f>[1]playerSkillEffect!D207</f>
        <v/>
      </c>
      <c r="E207" s="142" t="str">
        <f>[1]playerSkillEffect!E207</f>
        <v/>
      </c>
      <c r="F207" s="142">
        <f>[1]playerSkillEffect!F207</f>
        <v>1</v>
      </c>
      <c r="G207" s="142">
        <f>[1]playerSkillEffect!G207</f>
        <v>2</v>
      </c>
      <c r="H207" s="142">
        <f>[1]playerSkillEffect!H207</f>
        <v>2</v>
      </c>
      <c r="I207" s="142" t="str">
        <f>[1]playerSkillEffect!I207</f>
        <v/>
      </c>
      <c r="J207" s="142">
        <f>[1]playerSkillEffect!J207</f>
        <v>0</v>
      </c>
      <c r="K207" s="142" t="str">
        <f>[1]playerSkillEffect!K207</f>
        <v/>
      </c>
      <c r="L207" s="142">
        <f>[1]playerSkillEffect!L207</f>
        <v>2.7E-2</v>
      </c>
      <c r="M207" s="142">
        <f>[1]playerSkillEffect!M207</f>
        <v>1.7999999999999999E-2</v>
      </c>
      <c r="N207" s="142" t="str">
        <f>[1]playerSkillEffect!N207</f>
        <v>PLAYERSKILL_502</v>
      </c>
      <c r="O207" s="142" t="str">
        <f>[1]playerSkillEffect!O207</f>
        <v>PLAYERSKILLDES_502</v>
      </c>
      <c r="P207" s="142" t="str">
        <f>[1]playerSkillEffect!P207</f>
        <v>PLAYERSKILLDES2_502</v>
      </c>
      <c r="Q207" s="142" t="str">
        <f>[1]playerSkillEffect!Q207</f>
        <v>PLAYERSKILLDES3_502</v>
      </c>
      <c r="R207" s="142">
        <f>[1]playerSkillEffect!R207</f>
        <v>0</v>
      </c>
      <c r="S207" s="142" t="str">
        <f>[1]playerSkillEffect!S207</f>
        <v>ps_hutishifu</v>
      </c>
      <c r="T207" s="142">
        <f>[1]playerSkillEffect!T207</f>
        <v>100</v>
      </c>
      <c r="U207" s="142" t="str">
        <f>[1]playerSkillEffect!U207</f>
        <v/>
      </c>
      <c r="V207" s="142" t="str">
        <f>[1]playerSkillEffect!V207</f>
        <v/>
      </c>
      <c r="W207" s="142" t="str">
        <f>[1]playerSkillEffect!W207</f>
        <v/>
      </c>
      <c r="X207" s="142" t="str">
        <f>[1]playerSkillEffect!X207</f>
        <v/>
      </c>
      <c r="Y207" s="142" t="str">
        <f>[1]playerSkillEffect!Y207</f>
        <v/>
      </c>
      <c r="Z207" s="142" t="str">
        <f>[1]playerSkillEffect!Z207</f>
        <v/>
      </c>
      <c r="AA207" s="142" t="str">
        <f>[1]playerSkillEffect!AA207</f>
        <v/>
      </c>
      <c r="AB207" s="142" t="str">
        <f>[1]playerSkillEffect!AB207</f>
        <v/>
      </c>
      <c r="AC207" s="142">
        <f>[1]playerSkillEffect!AC207</f>
        <v>0</v>
      </c>
      <c r="AD207" s="142" t="str">
        <f>[1]playerSkillEffect!AD207</f>
        <v>hutishifu1_hutishifu</v>
      </c>
      <c r="AE207" s="142" t="str">
        <f>[1]playerSkillEffect!AE207</f>
        <v/>
      </c>
      <c r="AF207" s="142" t="str">
        <f>[1]playerSkillEffect!AF207</f>
        <v/>
      </c>
      <c r="AG207" s="142" t="str">
        <f>[1]playerSkillEffect!AG207</f>
        <v>hutishifu2_hutishifu</v>
      </c>
      <c r="AH207" s="142">
        <f>[1]playerSkillEffect!AH207</f>
        <v>160</v>
      </c>
      <c r="AI207" s="142" t="str">
        <f>[1]playerSkillEffect!AI207</f>
        <v/>
      </c>
      <c r="AJ207" s="142" t="str">
        <f>[1]playerSkillEffect!AJ207</f>
        <v/>
      </c>
      <c r="AK207" s="142" t="str">
        <f>[1]playerSkillEffect!AK207</f>
        <v/>
      </c>
      <c r="AL207" s="142" t="str">
        <f>[1]playerSkillEffect!AL207</f>
        <v/>
      </c>
      <c r="AM207" s="142">
        <f>[1]playerSkillEffect!AM207</f>
        <v>2</v>
      </c>
      <c r="AN207" s="142" t="str">
        <f>[1]playerSkillEffect!AN207</f>
        <v>[["skill_hutishifu",1]]</v>
      </c>
      <c r="AO207" s="142">
        <f>[1]playerSkillEffect!AO207</f>
        <v>0</v>
      </c>
      <c r="AP207" s="142">
        <f>[1]playerSkillEffect!AP207</f>
        <v>3</v>
      </c>
      <c r="AQ207" s="142">
        <f>[1]playerSkillEffect!AQ207</f>
        <v>5</v>
      </c>
      <c r="AR207" s="142">
        <f>[1]playerSkillEffect!AR207</f>
        <v>0</v>
      </c>
      <c r="AS207" s="142">
        <f>[1]playerSkillEffect!AS207</f>
        <v>0</v>
      </c>
      <c r="AT207" s="142" t="str">
        <f>[1]playerSkillEffect!AT207</f>
        <v>[0,0]</v>
      </c>
      <c r="AU207" s="142" t="str">
        <f>[1]playerSkillEffect!AU207</f>
        <v>[99000,0]</v>
      </c>
      <c r="AV207" s="142" t="str">
        <f>[1]playerSkillEffect!AV207</f>
        <v>[99,0]</v>
      </c>
      <c r="AW207" s="142">
        <f>[1]playerSkillEffect!AW207</f>
        <v>1</v>
      </c>
      <c r="AX207" s="142">
        <f>[1]playerSkillEffect!AX207</f>
        <v>1</v>
      </c>
      <c r="AY207" s="142">
        <f>[1]playerSkillEffect!AY207</f>
        <v>1</v>
      </c>
      <c r="AZ207" s="142" t="str">
        <f>[1]playerSkillEffect!AZ207</f>
        <v/>
      </c>
      <c r="BA207" s="142">
        <f>[1]playerSkillEffect!BA207</f>
        <v>0</v>
      </c>
      <c r="BB207" s="142">
        <f>[1]playerSkillEffect!BB207</f>
        <v>1</v>
      </c>
      <c r="BC207" s="142">
        <f>[1]playerSkillEffect!BC207</f>
        <v>0</v>
      </c>
      <c r="BD207" s="142" t="str">
        <f>[1]playerSkillEffect!BD207</f>
        <v/>
      </c>
      <c r="BE207" s="142" t="str">
        <f>[1]playerSkillEffect!BE207</f>
        <v/>
      </c>
      <c r="BF207" s="142" t="str">
        <f>[1]playerSkillEffect!BF207</f>
        <v/>
      </c>
      <c r="BG207" s="142" t="str">
        <f>[1]playerSkillEffect!BG207</f>
        <v/>
      </c>
      <c r="BH207" s="142">
        <f>[1]playerSkillEffect!BH207</f>
        <v>100</v>
      </c>
      <c r="BI207" s="142">
        <f>[1]playerSkillEffect!BI207</f>
        <v>0</v>
      </c>
      <c r="BJ207" s="142">
        <f>[1]playerSkillEffect!BJ207</f>
        <v>0</v>
      </c>
      <c r="BK207" s="142">
        <f>[1]playerSkillEffect!BK207</f>
        <v>1</v>
      </c>
      <c r="BL207" s="142">
        <f>[1]playerSkillEffect!BL207</f>
        <v>45</v>
      </c>
      <c r="BM207" s="142">
        <f>[1]playerSkillEffect!BM207</f>
        <v>8</v>
      </c>
      <c r="BN207" s="142" t="str">
        <f>[1]playerSkillEffect!BN207</f>
        <v/>
      </c>
      <c r="BO207" s="142">
        <f>[1]playerSkillEffect!BO207</f>
        <v>0</v>
      </c>
      <c r="BP207" s="142" t="str">
        <f>[1]playerSkillEffect!BP207</f>
        <v>[0,0]</v>
      </c>
      <c r="BQ207" s="142">
        <f>[1]playerSkillEffect!BQ207</f>
        <v>0</v>
      </c>
      <c r="BR207" s="142">
        <f>[1]playerSkillEffect!BR207</f>
        <v>0</v>
      </c>
      <c r="BS207" s="142" t="str">
        <f>[1]playerSkillEffect!BS207</f>
        <v/>
      </c>
      <c r="BT207" s="142">
        <f>[1]playerSkillEffect!BT207</f>
        <v>0</v>
      </c>
      <c r="BU207" s="142" t="str">
        <f>[1]playerSkillEffect!BU207</f>
        <v>[1297,703]</v>
      </c>
      <c r="BV207" s="142">
        <f>[1]playerSkillEffect!BV207</f>
        <v>0</v>
      </c>
      <c r="BW207" s="142" t="str">
        <f>[1]playerSkillEffect!BW207</f>
        <v/>
      </c>
      <c r="BX207" s="142">
        <f>[1]playerSkillEffect!BX207</f>
        <v>5</v>
      </c>
      <c r="BY207" s="142" t="str">
        <f>[1]playerSkillEffect!BY207</f>
        <v/>
      </c>
      <c r="BZ207" s="142" t="str">
        <f>[1]playerSkillEffect!BZ207</f>
        <v/>
      </c>
      <c r="CA207" s="142">
        <f>[1]playerSkillEffect!CA207</f>
        <v>4502</v>
      </c>
      <c r="CB207" s="142" t="str">
        <f>[1]playerSkillEffect!CB207</f>
        <v>[100,0]</v>
      </c>
      <c r="CC207" s="142">
        <f>[1]playerSkillEffect!CC207</f>
        <v>0</v>
      </c>
      <c r="CD207" s="142">
        <f>[1]playerSkillEffect!CD207</f>
        <v>0</v>
      </c>
      <c r="CE207" s="142" t="str">
        <f>[1]playerSkillEffect!CE207</f>
        <v/>
      </c>
      <c r="CF207" s="142" t="str">
        <f>[1]playerSkillEffect!CF207</f>
        <v/>
      </c>
      <c r="CG207" s="142" t="str">
        <f>[1]playerSkillEffect!CG207</f>
        <v/>
      </c>
      <c r="CH207" s="142" t="str">
        <f>[1]playerSkillEffect!CH207</f>
        <v/>
      </c>
      <c r="CI207" s="142" t="str">
        <f>[1]playerSkillEffect!CI207</f>
        <v/>
      </c>
      <c r="CJ207" s="142">
        <f>[1]playerSkillEffect!CJ207</f>
        <v>0</v>
      </c>
      <c r="CK207" s="142">
        <f>[1]playerSkillEffect!CK207</f>
        <v>0</v>
      </c>
      <c r="CL207" s="142">
        <f>[1]playerSkillEffect!CL207</f>
        <v>0</v>
      </c>
      <c r="CM207" s="142">
        <f>[1]playerSkillEffect!CM207</f>
        <v>0</v>
      </c>
      <c r="CN207" s="142">
        <f>[1]playerSkillEffect!CN207</f>
        <v>0</v>
      </c>
      <c r="CO207" s="142">
        <f>[1]playerSkillEffect!CO207</f>
        <v>0</v>
      </c>
      <c r="CP207" s="142">
        <f>[1]playerSkillEffect!CP207</f>
        <v>0</v>
      </c>
      <c r="CQ207" s="142">
        <f>[1]playerSkillEffect!CQ207</f>
        <v>0</v>
      </c>
      <c r="CR207" s="142">
        <f>[1]playerSkillEffect!CR207</f>
        <v>0</v>
      </c>
      <c r="CS207" s="142">
        <f>[1]playerSkillEffect!CS207</f>
        <v>0</v>
      </c>
      <c r="CT207" s="142">
        <f>[1]playerSkillEffect!CT207</f>
        <v>0</v>
      </c>
      <c r="CU207" s="142">
        <f>[1]playerSkillEffect!CU207</f>
        <v>0</v>
      </c>
      <c r="CV207" s="142">
        <f>[1]playerSkillEffect!CV207</f>
        <v>0</v>
      </c>
      <c r="CW207" s="142">
        <f>[1]playerSkillEffect!CW207</f>
        <v>0</v>
      </c>
      <c r="CX207" s="142">
        <f>[1]playerSkillEffect!CX207</f>
        <v>0</v>
      </c>
      <c r="CY207" s="142">
        <f>[1]playerSkillEffect!CY207</f>
        <v>0</v>
      </c>
      <c r="CZ207" s="142">
        <f>[1]playerSkillEffect!CZ207</f>
        <v>0</v>
      </c>
      <c r="DA207" s="142">
        <f>[1]playerSkillEffect!DA207</f>
        <v>0</v>
      </c>
      <c r="DB207" s="142">
        <f>[1]playerSkillEffect!DB207</f>
        <v>0</v>
      </c>
      <c r="DC207" s="142">
        <f>[1]playerSkillEffect!DC207</f>
        <v>0</v>
      </c>
      <c r="DD207" s="142">
        <f>[1]playerSkillEffect!DD207</f>
        <v>0</v>
      </c>
      <c r="DE207" s="142">
        <f>[1]playerSkillEffect!DE207</f>
        <v>0</v>
      </c>
      <c r="DF207" s="142">
        <f>[1]playerSkillEffect!DF207</f>
        <v>0</v>
      </c>
      <c r="DG207" s="142">
        <f>[1]playerSkillEffect!DG207</f>
        <v>0</v>
      </c>
      <c r="DH207" s="142">
        <f>[1]playerSkillEffect!DH207</f>
        <v>0</v>
      </c>
      <c r="DI207" s="142">
        <f>[1]playerSkillEffect!DI207</f>
        <v>45</v>
      </c>
      <c r="DJ207" s="142">
        <f>[1]playerSkillEffect!DJ207</f>
        <v>0</v>
      </c>
      <c r="DK207" s="142" t="str">
        <f>[1]playerSkillEffect!DK207</f>
        <v/>
      </c>
      <c r="DL207" s="142">
        <f>[1]playerSkillEffect!DL207</f>
        <v>0</v>
      </c>
      <c r="DM207" s="142">
        <f>[1]playerSkillEffect!DM207</f>
        <v>0</v>
      </c>
      <c r="DN207" s="142">
        <f>[1]playerSkillEffect!DN207</f>
        <v>0</v>
      </c>
      <c r="DO207" s="142">
        <f>[1]playerSkillEffect!DO207</f>
        <v>0</v>
      </c>
      <c r="DP207" s="142">
        <f>[1]playerSkillEffect!DP207</f>
        <v>0</v>
      </c>
      <c r="DQ207" s="142">
        <f>[1]playerSkillEffect!DQ207</f>
        <v>0</v>
      </c>
      <c r="DR207" s="142">
        <f>[1]playerSkillEffect!DR207</f>
        <v>0</v>
      </c>
      <c r="DS207" s="142">
        <f>[1]playerSkillEffect!DS207</f>
        <v>0</v>
      </c>
      <c r="DT207" s="142">
        <f>[1]playerSkillEffect!DT207</f>
        <v>0</v>
      </c>
      <c r="DU207" s="142">
        <f>[1]playerSkillEffect!DU207</f>
        <v>0</v>
      </c>
      <c r="DV207" s="142">
        <f>[1]playerSkillEffect!DV207</f>
        <v>0</v>
      </c>
      <c r="DW207" s="142">
        <f>[1]playerSkillEffect!DW207</f>
        <v>0</v>
      </c>
      <c r="DX207" s="142">
        <f>[1]playerSkillEffect!DX207</f>
        <v>0</v>
      </c>
      <c r="DY207" s="142">
        <f>[1]playerSkillEffect!DY207</f>
        <v>0</v>
      </c>
      <c r="DZ207" s="142">
        <f>[1]playerSkillEffect!DZ207</f>
        <v>0</v>
      </c>
      <c r="EA207" s="142">
        <f>[1]playerSkillEffect!EA207</f>
        <v>0</v>
      </c>
      <c r="EB207" s="142">
        <f>[1]playerSkillEffect!EB207</f>
        <v>0</v>
      </c>
      <c r="EC207" s="142">
        <f>[1]playerSkillEffect!EC207</f>
        <v>0</v>
      </c>
      <c r="ED207" s="142">
        <f>[1]playerSkillEffect!ED207</f>
        <v>0</v>
      </c>
      <c r="EE207" s="142">
        <f>[1]playerSkillEffect!EE207</f>
        <v>0</v>
      </c>
      <c r="EF207" s="142">
        <f>[1]playerSkillEffect!EF207</f>
        <v>0</v>
      </c>
      <c r="EG207" s="142">
        <f>[1]playerSkillEffect!EG207</f>
        <v>0</v>
      </c>
      <c r="EH207" s="142">
        <f>[1]playerSkillEffect!EH207</f>
        <v>0</v>
      </c>
      <c r="EI207" s="142">
        <f>[1]playerSkillEffect!EI207</f>
        <v>0</v>
      </c>
      <c r="EJ207" s="142">
        <f>[1]playerSkillEffect!EJ207</f>
        <v>0</v>
      </c>
      <c r="EK207" s="142">
        <f>[1]playerSkillEffect!EK207</f>
        <v>0</v>
      </c>
      <c r="EL207" s="142">
        <f>[1]playerSkillEffect!EL207</f>
        <v>0</v>
      </c>
      <c r="EM207" s="142">
        <f>[1]playerSkillEffect!EM207</f>
        <v>0</v>
      </c>
      <c r="EN207" s="142">
        <f>[1]playerSkillEffect!EN207</f>
        <v>0</v>
      </c>
      <c r="EO207" s="142">
        <f>[1]playerSkillEffect!EO207</f>
        <v>0</v>
      </c>
      <c r="EP207" s="142">
        <f>[1]playerSkillEffect!EP207</f>
        <v>0</v>
      </c>
      <c r="EQ207" s="142">
        <f>[1]playerSkillEffect!EQ207</f>
        <v>0</v>
      </c>
      <c r="ER207" s="142">
        <f>[1]playerSkillEffect!ER207</f>
        <v>0</v>
      </c>
      <c r="ES207" s="142">
        <f>[1]playerSkillEffect!ES207</f>
        <v>0</v>
      </c>
      <c r="ET207" s="142">
        <f>[1]playerSkillEffect!ET207</f>
        <v>0</v>
      </c>
      <c r="EU207" s="142">
        <f>[1]playerSkillEffect!EU207</f>
        <v>0</v>
      </c>
      <c r="EV207" s="142">
        <f>[1]playerSkillEffect!EV207</f>
        <v>0</v>
      </c>
      <c r="EW207" s="142">
        <f>[1]playerSkillEffect!EW207</f>
        <v>1</v>
      </c>
      <c r="EX207" s="142">
        <f>[1]playerSkillEffect!EX207</f>
        <v>0</v>
      </c>
      <c r="EY207" s="142">
        <f>[1]playerSkillEffect!EY207</f>
        <v>0</v>
      </c>
      <c r="EZ207" s="142">
        <f>[1]playerSkillEffect!EZ207</f>
        <v>100</v>
      </c>
      <c r="FA207" s="142">
        <f>[1]playerSkillEffect!FA207</f>
        <v>0</v>
      </c>
      <c r="FB207" s="142">
        <f>[1]playerSkillEffect!FB207</f>
        <v>0</v>
      </c>
      <c r="FC207" s="142">
        <f>[1]playerSkillEffect!FC207</f>
        <v>0</v>
      </c>
      <c r="FD207" s="142">
        <f>[1]playerSkillEffect!FD207</f>
        <v>0</v>
      </c>
      <c r="FE207" s="142">
        <f>[1]playerSkillEffect!FE207</f>
        <v>0</v>
      </c>
      <c r="FF207" s="142" t="str">
        <f>[1]playerSkillEffect!FF207</f>
        <v>[3,2,1]</v>
      </c>
      <c r="FG207" s="142">
        <f>[1]playerSkillEffect!FG207</f>
        <v>0</v>
      </c>
      <c r="FH207" s="142">
        <f>[1]playerSkillEffect!FH207</f>
        <v>1</v>
      </c>
      <c r="FI207" s="142">
        <f>[1]playerSkillEffect!FI207</f>
        <v>25</v>
      </c>
      <c r="FJ207" s="142">
        <f>[1]playerSkillEffect!FJ207</f>
        <v>1</v>
      </c>
      <c r="FK207" s="142">
        <f>[1]playerSkillEffect!FK207</f>
        <v>0</v>
      </c>
      <c r="FL207" s="142">
        <f>[1]playerSkillEffect!FL207</f>
        <v>0</v>
      </c>
      <c r="FM207" s="142">
        <f>[1]playerSkillEffect!FM207</f>
        <v>100</v>
      </c>
      <c r="FN207" s="142">
        <f>[1]playerSkillEffect!FN207</f>
        <v>0</v>
      </c>
      <c r="FO207" s="142">
        <f>[1]playerSkillEffect!FO207</f>
        <v>0</v>
      </c>
      <c r="FP207" s="142">
        <f>[1]playerSkillEffect!FP207</f>
        <v>0</v>
      </c>
      <c r="FQ207" s="142">
        <f>[1]playerSkillEffect!FQ207</f>
        <v>0</v>
      </c>
      <c r="FR207" s="142">
        <f>[1]playerSkillEffect!FR207</f>
        <v>0</v>
      </c>
      <c r="FS207" s="142">
        <f>[1]playerSkillEffect!FS207</f>
        <v>0</v>
      </c>
      <c r="FT207" s="142" t="str">
        <f>[1]playerSkillEffect!FT207</f>
        <v>[3,2,1]</v>
      </c>
      <c r="FU207" s="142">
        <f>[1]playerSkillEffect!FU207</f>
        <v>0</v>
      </c>
      <c r="FV207" s="142">
        <f>[1]playerSkillEffect!FV207</f>
        <v>1</v>
      </c>
      <c r="FW207" s="142">
        <f>[1]playerSkillEffect!FW207</f>
        <v>25</v>
      </c>
      <c r="FX207" s="142">
        <f>[1]playerSkillEffect!FX207</f>
        <v>2000</v>
      </c>
      <c r="FY207" s="142">
        <f>[1]playerSkillEffect!FY207</f>
        <v>1</v>
      </c>
      <c r="FZ207" s="142">
        <f>[1]playerSkillEffect!FZ207</f>
        <v>0</v>
      </c>
      <c r="GA207" s="142">
        <f>[1]playerSkillEffect!GA207</f>
        <v>0</v>
      </c>
      <c r="GB207" s="142">
        <f>[1]playerSkillEffect!GB207</f>
        <v>0</v>
      </c>
      <c r="GC207" s="142">
        <f>[1]playerSkillEffect!GC207</f>
        <v>0</v>
      </c>
      <c r="GD207" s="142">
        <f>[1]playerSkillEffect!GD207</f>
        <v>0</v>
      </c>
      <c r="GE207" s="142">
        <f>[1]playerSkillEffect!GE207</f>
        <v>0</v>
      </c>
      <c r="GF207" s="142">
        <f>[1]playerSkillEffect!GF207</f>
        <v>0</v>
      </c>
      <c r="GG207" s="142">
        <f>[1]playerSkillEffect!GG207</f>
        <v>0</v>
      </c>
      <c r="GH207" s="142">
        <f>[1]playerSkillEffect!GH207</f>
        <v>0</v>
      </c>
    </row>
    <row r="208" spans="1:190">
      <c r="A208" s="142">
        <f>[1]playerSkillEffect!A208</f>
        <v>9027</v>
      </c>
      <c r="B208" s="142" t="str">
        <f>[1]playerSkillEffect!B208</f>
        <v>森林共鸣</v>
      </c>
      <c r="C208" s="142">
        <f>[1]playerSkillEffect!C208</f>
        <v>2</v>
      </c>
      <c r="D208" s="142" t="str">
        <f>[1]playerSkillEffect!D208</f>
        <v/>
      </c>
      <c r="E208" s="142" t="str">
        <f>[1]playerSkillEffect!E208</f>
        <v/>
      </c>
      <c r="F208" s="142">
        <f>[1]playerSkillEffect!F208</f>
        <v>1</v>
      </c>
      <c r="G208" s="142">
        <f>[1]playerSkillEffect!G208</f>
        <v>3</v>
      </c>
      <c r="H208" s="142">
        <f>[1]playerSkillEffect!H208</f>
        <v>3</v>
      </c>
      <c r="I208" s="142" t="str">
        <f>[1]playerSkillEffect!I208</f>
        <v/>
      </c>
      <c r="J208" s="142">
        <f>[1]playerSkillEffect!J208</f>
        <v>0</v>
      </c>
      <c r="K208" s="142" t="str">
        <f>[1]playerSkillEffect!K208</f>
        <v/>
      </c>
      <c r="L208" s="142">
        <f>[1]playerSkillEffect!L208</f>
        <v>2.7E-2</v>
      </c>
      <c r="M208" s="142">
        <f>[1]playerSkillEffect!M208</f>
        <v>1.7999999999999999E-2</v>
      </c>
      <c r="N208" s="142" t="str">
        <f>[1]playerSkillEffect!N208</f>
        <v>PLAYERSKILL_515</v>
      </c>
      <c r="O208" s="142" t="str">
        <f>[1]playerSkillEffect!O208</f>
        <v>PLAYERSKILLDES_515</v>
      </c>
      <c r="P208" s="142" t="str">
        <f>[1]playerSkillEffect!P208</f>
        <v>PLAYERSKILLDES2_515</v>
      </c>
      <c r="Q208" s="142" t="str">
        <f>[1]playerSkillEffect!Q208</f>
        <v>PLAYERSKILLDES3_515</v>
      </c>
      <c r="R208" s="142">
        <f>[1]playerSkillEffect!R208</f>
        <v>0</v>
      </c>
      <c r="S208" s="142" t="str">
        <f>[1]playerSkillEffect!S208</f>
        <v>ps_senlingongming</v>
      </c>
      <c r="T208" s="142">
        <f>[1]playerSkillEffect!T208</f>
        <v>100</v>
      </c>
      <c r="U208" s="142" t="str">
        <f>[1]playerSkillEffect!U208</f>
        <v/>
      </c>
      <c r="V208" s="142" t="str">
        <f>[1]playerSkillEffect!V208</f>
        <v/>
      </c>
      <c r="W208" s="142" t="str">
        <f>[1]playerSkillEffect!W208</f>
        <v/>
      </c>
      <c r="X208" s="142" t="str">
        <f>[1]playerSkillEffect!X208</f>
        <v/>
      </c>
      <c r="Y208" s="142" t="str">
        <f>[1]playerSkillEffect!Y208</f>
        <v/>
      </c>
      <c r="Z208" s="142" t="str">
        <f>[1]playerSkillEffect!Z208</f>
        <v/>
      </c>
      <c r="AA208" s="142" t="str">
        <f>[1]playerSkillEffect!AA208</f>
        <v/>
      </c>
      <c r="AB208" s="142" t="str">
        <f>[1]playerSkillEffect!AB208</f>
        <v/>
      </c>
      <c r="AC208" s="142">
        <f>[1]playerSkillEffect!AC208</f>
        <v>0</v>
      </c>
      <c r="AD208" s="142" t="str">
        <f>[1]playerSkillEffect!AD208</f>
        <v>senlingongming1_senlingongming</v>
      </c>
      <c r="AE208" s="142" t="str">
        <f>[1]playerSkillEffect!AE208</f>
        <v/>
      </c>
      <c r="AF208" s="142" t="str">
        <f>[1]playerSkillEffect!AF208</f>
        <v/>
      </c>
      <c r="AG208" s="142" t="str">
        <f>[1]playerSkillEffect!AG208</f>
        <v>senlingongming2_senlingongming</v>
      </c>
      <c r="AH208" s="142">
        <f>[1]playerSkillEffect!AH208</f>
        <v>120</v>
      </c>
      <c r="AI208" s="142" t="str">
        <f>[1]playerSkillEffect!AI208</f>
        <v/>
      </c>
      <c r="AJ208" s="142" t="str">
        <f>[1]playerSkillEffect!AJ208</f>
        <v/>
      </c>
      <c r="AK208" s="142" t="str">
        <f>[1]playerSkillEffect!AK208</f>
        <v/>
      </c>
      <c r="AL208" s="142" t="str">
        <f>[1]playerSkillEffect!AL208</f>
        <v/>
      </c>
      <c r="AM208" s="142" t="str">
        <f>[1]playerSkillEffect!AM208</f>
        <v/>
      </c>
      <c r="AN208" s="142" t="str">
        <f>[1]playerSkillEffect!AN208</f>
        <v>[["skill_senlingongming",1]]</v>
      </c>
      <c r="AO208" s="142">
        <f>[1]playerSkillEffect!AO208</f>
        <v>0</v>
      </c>
      <c r="AP208" s="142">
        <f>[1]playerSkillEffect!AP208</f>
        <v>3</v>
      </c>
      <c r="AQ208" s="142">
        <f>[1]playerSkillEffect!AQ208</f>
        <v>5</v>
      </c>
      <c r="AR208" s="142">
        <f>[1]playerSkillEffect!AR208</f>
        <v>0</v>
      </c>
      <c r="AS208" s="142">
        <f>[1]playerSkillEffect!AS208</f>
        <v>0</v>
      </c>
      <c r="AT208" s="142" t="str">
        <f>[1]playerSkillEffect!AT208</f>
        <v>[2000,0]</v>
      </c>
      <c r="AU208" s="142" t="str">
        <f>[1]playerSkillEffect!AU208</f>
        <v>[30000,0]</v>
      </c>
      <c r="AV208" s="142" t="str">
        <f>[1]playerSkillEffect!AV208</f>
        <v>[20,0]</v>
      </c>
      <c r="AW208" s="142">
        <f>[1]playerSkillEffect!AW208</f>
        <v>1</v>
      </c>
      <c r="AX208" s="142">
        <f>[1]playerSkillEffect!AX208</f>
        <v>1</v>
      </c>
      <c r="AY208" s="142">
        <f>[1]playerSkillEffect!AY208</f>
        <v>1</v>
      </c>
      <c r="AZ208" s="142" t="str">
        <f>[1]playerSkillEffect!AZ208</f>
        <v/>
      </c>
      <c r="BA208" s="142">
        <f>[1]playerSkillEffect!BA208</f>
        <v>0</v>
      </c>
      <c r="BB208" s="142">
        <f>[1]playerSkillEffect!BB208</f>
        <v>1</v>
      </c>
      <c r="BC208" s="142">
        <f>[1]playerSkillEffect!BC208</f>
        <v>0</v>
      </c>
      <c r="BD208" s="142" t="str">
        <f>[1]playerSkillEffect!BD208</f>
        <v/>
      </c>
      <c r="BE208" s="142" t="str">
        <f>[1]playerSkillEffect!BE208</f>
        <v/>
      </c>
      <c r="BF208" s="142" t="str">
        <f>[1]playerSkillEffect!BF208</f>
        <v/>
      </c>
      <c r="BG208" s="142" t="str">
        <f>[1]playerSkillEffect!BG208</f>
        <v/>
      </c>
      <c r="BH208" s="142">
        <f>[1]playerSkillEffect!BH208</f>
        <v>100</v>
      </c>
      <c r="BI208" s="142">
        <f>[1]playerSkillEffect!BI208</f>
        <v>0</v>
      </c>
      <c r="BJ208" s="142">
        <f>[1]playerSkillEffect!BJ208</f>
        <v>0</v>
      </c>
      <c r="BK208" s="142">
        <f>[1]playerSkillEffect!BK208</f>
        <v>0</v>
      </c>
      <c r="BL208" s="142">
        <f>[1]playerSkillEffect!BL208</f>
        <v>45</v>
      </c>
      <c r="BM208" s="142">
        <f>[1]playerSkillEffect!BM208</f>
        <v>0</v>
      </c>
      <c r="BN208" s="142" t="str">
        <f>[1]playerSkillEffect!BN208</f>
        <v/>
      </c>
      <c r="BO208" s="142">
        <f>[1]playerSkillEffect!BO208</f>
        <v>0</v>
      </c>
      <c r="BP208" s="142">
        <f>[1]playerSkillEffect!BP208</f>
        <v>0</v>
      </c>
      <c r="BQ208" s="142">
        <f>[1]playerSkillEffect!BQ208</f>
        <v>3</v>
      </c>
      <c r="BR208" s="142">
        <f>[1]playerSkillEffect!BR208</f>
        <v>0</v>
      </c>
      <c r="BS208" s="142" t="str">
        <f>[1]playerSkillEffect!BS208</f>
        <v/>
      </c>
      <c r="BT208" s="142">
        <f>[1]playerSkillEffect!BT208</f>
        <v>0</v>
      </c>
      <c r="BU208" s="142" t="str">
        <f>[1]playerSkillEffect!BU208</f>
        <v/>
      </c>
      <c r="BV208" s="142">
        <f>[1]playerSkillEffect!BV208</f>
        <v>0</v>
      </c>
      <c r="BW208" s="142" t="str">
        <f>[1]playerSkillEffect!BW208</f>
        <v/>
      </c>
      <c r="BX208" s="142">
        <f>[1]playerSkillEffect!BX208</f>
        <v>5</v>
      </c>
      <c r="BY208" s="142" t="str">
        <f>[1]playerSkillEffect!BY208</f>
        <v/>
      </c>
      <c r="BZ208" s="142" t="str">
        <f>[1]playerSkillEffect!BZ208</f>
        <v/>
      </c>
      <c r="CA208" s="142">
        <f>[1]playerSkillEffect!CA208</f>
        <v>0</v>
      </c>
      <c r="CB208" s="142" t="str">
        <f>[1]playerSkillEffect!CB208</f>
        <v/>
      </c>
      <c r="CC208" s="142">
        <f>[1]playerSkillEffect!CC208</f>
        <v>0</v>
      </c>
      <c r="CD208" s="142">
        <f>[1]playerSkillEffect!CD208</f>
        <v>0</v>
      </c>
      <c r="CE208" s="142">
        <f>[1]playerSkillEffect!CE208</f>
        <v>8515</v>
      </c>
      <c r="CF208" s="142" t="str">
        <f>[1]playerSkillEffect!CF208</f>
        <v>[1,1]</v>
      </c>
      <c r="CG208" s="142" t="str">
        <f>[1]playerSkillEffect!CG208</f>
        <v>[4,0]</v>
      </c>
      <c r="CH208" s="142" t="str">
        <f>[1]playerSkillEffect!CH208</f>
        <v/>
      </c>
      <c r="CI208" s="142" t="str">
        <f>[1]playerSkillEffect!CI208</f>
        <v/>
      </c>
      <c r="CJ208" s="142">
        <f>[1]playerSkillEffect!CJ208</f>
        <v>0</v>
      </c>
      <c r="CK208" s="142">
        <f>[1]playerSkillEffect!CK208</f>
        <v>0</v>
      </c>
      <c r="CL208" s="142">
        <f>[1]playerSkillEffect!CL208</f>
        <v>0</v>
      </c>
      <c r="CM208" s="142">
        <f>[1]playerSkillEffect!CM208</f>
        <v>0</v>
      </c>
      <c r="CN208" s="142">
        <f>[1]playerSkillEffect!CN208</f>
        <v>0</v>
      </c>
      <c r="CO208" s="142">
        <f>[1]playerSkillEffect!CO208</f>
        <v>0</v>
      </c>
      <c r="CP208" s="142">
        <f>[1]playerSkillEffect!CP208</f>
        <v>0</v>
      </c>
      <c r="CQ208" s="142">
        <f>[1]playerSkillEffect!CQ208</f>
        <v>0</v>
      </c>
      <c r="CR208" s="142">
        <f>[1]playerSkillEffect!CR208</f>
        <v>0</v>
      </c>
      <c r="CS208" s="142">
        <f>[1]playerSkillEffect!CS208</f>
        <v>0</v>
      </c>
      <c r="CT208" s="142">
        <f>[1]playerSkillEffect!CT208</f>
        <v>0</v>
      </c>
      <c r="CU208" s="142">
        <f>[1]playerSkillEffect!CU208</f>
        <v>0</v>
      </c>
      <c r="CV208" s="142">
        <f>[1]playerSkillEffect!CV208</f>
        <v>0</v>
      </c>
      <c r="CW208" s="142">
        <f>[1]playerSkillEffect!CW208</f>
        <v>0</v>
      </c>
      <c r="CX208" s="142">
        <f>[1]playerSkillEffect!CX208</f>
        <v>0</v>
      </c>
      <c r="CY208" s="142">
        <f>[1]playerSkillEffect!CY208</f>
        <v>0</v>
      </c>
      <c r="CZ208" s="142">
        <f>[1]playerSkillEffect!CZ208</f>
        <v>0</v>
      </c>
      <c r="DA208" s="142">
        <f>[1]playerSkillEffect!DA208</f>
        <v>0</v>
      </c>
      <c r="DB208" s="142">
        <f>[1]playerSkillEffect!DB208</f>
        <v>0</v>
      </c>
      <c r="DC208" s="142">
        <f>[1]playerSkillEffect!DC208</f>
        <v>0</v>
      </c>
      <c r="DD208" s="142">
        <f>[1]playerSkillEffect!DD208</f>
        <v>0</v>
      </c>
      <c r="DE208" s="142">
        <f>[1]playerSkillEffect!DE208</f>
        <v>0</v>
      </c>
      <c r="DF208" s="142">
        <f>[1]playerSkillEffect!DF208</f>
        <v>0</v>
      </c>
      <c r="DG208" s="142">
        <f>[1]playerSkillEffect!DG208</f>
        <v>0</v>
      </c>
      <c r="DH208" s="142">
        <f>[1]playerSkillEffect!DH208</f>
        <v>0</v>
      </c>
      <c r="DI208" s="142">
        <f>[1]playerSkillEffect!DI208</f>
        <v>45</v>
      </c>
      <c r="DJ208" s="142">
        <f>[1]playerSkillEffect!DJ208</f>
        <v>0</v>
      </c>
      <c r="DK208" s="142" t="str">
        <f>[1]playerSkillEffect!DK208</f>
        <v/>
      </c>
      <c r="DL208" s="142">
        <f>[1]playerSkillEffect!DL208</f>
        <v>0</v>
      </c>
      <c r="DM208" s="142">
        <f>[1]playerSkillEffect!DM208</f>
        <v>0</v>
      </c>
      <c r="DN208" s="142">
        <f>[1]playerSkillEffect!DN208</f>
        <v>0</v>
      </c>
      <c r="DO208" s="142">
        <f>[1]playerSkillEffect!DO208</f>
        <v>0</v>
      </c>
      <c r="DP208" s="142">
        <f>[1]playerSkillEffect!DP208</f>
        <v>0</v>
      </c>
      <c r="DQ208" s="142">
        <f>[1]playerSkillEffect!DQ208</f>
        <v>0</v>
      </c>
      <c r="DR208" s="142">
        <f>[1]playerSkillEffect!DR208</f>
        <v>0</v>
      </c>
      <c r="DS208" s="142">
        <f>[1]playerSkillEffect!DS208</f>
        <v>0</v>
      </c>
      <c r="DT208" s="142">
        <f>[1]playerSkillEffect!DT208</f>
        <v>0</v>
      </c>
      <c r="DU208" s="142">
        <f>[1]playerSkillEffect!DU208</f>
        <v>0</v>
      </c>
      <c r="DV208" s="142">
        <f>[1]playerSkillEffect!DV208</f>
        <v>0</v>
      </c>
      <c r="DW208" s="142">
        <f>[1]playerSkillEffect!DW208</f>
        <v>0</v>
      </c>
      <c r="DX208" s="142">
        <f>[1]playerSkillEffect!DX208</f>
        <v>0</v>
      </c>
      <c r="DY208" s="142">
        <f>[1]playerSkillEffect!DY208</f>
        <v>0</v>
      </c>
      <c r="DZ208" s="142">
        <f>[1]playerSkillEffect!DZ208</f>
        <v>0</v>
      </c>
      <c r="EA208" s="142">
        <f>[1]playerSkillEffect!EA208</f>
        <v>0</v>
      </c>
      <c r="EB208" s="142">
        <f>[1]playerSkillEffect!EB208</f>
        <v>0</v>
      </c>
      <c r="EC208" s="142">
        <f>[1]playerSkillEffect!EC208</f>
        <v>0</v>
      </c>
      <c r="ED208" s="142">
        <f>[1]playerSkillEffect!ED208</f>
        <v>0</v>
      </c>
      <c r="EE208" s="142">
        <f>[1]playerSkillEffect!EE208</f>
        <v>0</v>
      </c>
      <c r="EF208" s="142">
        <f>[1]playerSkillEffect!EF208</f>
        <v>0</v>
      </c>
      <c r="EG208" s="142">
        <f>[1]playerSkillEffect!EG208</f>
        <v>0</v>
      </c>
      <c r="EH208" s="142">
        <f>[1]playerSkillEffect!EH208</f>
        <v>0</v>
      </c>
      <c r="EI208" s="142">
        <f>[1]playerSkillEffect!EI208</f>
        <v>0</v>
      </c>
      <c r="EJ208" s="142">
        <f>[1]playerSkillEffect!EJ208</f>
        <v>0</v>
      </c>
      <c r="EK208" s="142">
        <f>[1]playerSkillEffect!EK208</f>
        <v>0</v>
      </c>
      <c r="EL208" s="142">
        <f>[1]playerSkillEffect!EL208</f>
        <v>0</v>
      </c>
      <c r="EM208" s="142">
        <f>[1]playerSkillEffect!EM208</f>
        <v>0</v>
      </c>
      <c r="EN208" s="142">
        <f>[1]playerSkillEffect!EN208</f>
        <v>0</v>
      </c>
      <c r="EO208" s="142">
        <f>[1]playerSkillEffect!EO208</f>
        <v>0</v>
      </c>
      <c r="EP208" s="142">
        <f>[1]playerSkillEffect!EP208</f>
        <v>0</v>
      </c>
      <c r="EQ208" s="142">
        <f>[1]playerSkillEffect!EQ208</f>
        <v>0</v>
      </c>
      <c r="ER208" s="142">
        <f>[1]playerSkillEffect!ER208</f>
        <v>0</v>
      </c>
      <c r="ES208" s="142">
        <f>[1]playerSkillEffect!ES208</f>
        <v>0</v>
      </c>
      <c r="ET208" s="142">
        <f>[1]playerSkillEffect!ET208</f>
        <v>0</v>
      </c>
      <c r="EU208" s="142">
        <f>[1]playerSkillEffect!EU208</f>
        <v>0</v>
      </c>
      <c r="EV208" s="142">
        <f>[1]playerSkillEffect!EV208</f>
        <v>0</v>
      </c>
      <c r="EW208" s="142">
        <f>[1]playerSkillEffect!EW208</f>
        <v>1</v>
      </c>
      <c r="EX208" s="142">
        <f>[1]playerSkillEffect!EX208</f>
        <v>0</v>
      </c>
      <c r="EY208" s="142">
        <f>[1]playerSkillEffect!EY208</f>
        <v>0</v>
      </c>
      <c r="EZ208" s="142">
        <f>[1]playerSkillEffect!EZ208</f>
        <v>101</v>
      </c>
      <c r="FA208" s="142">
        <f>[1]playerSkillEffect!FA208</f>
        <v>0</v>
      </c>
      <c r="FB208" s="142">
        <f>[1]playerSkillEffect!FB208</f>
        <v>0</v>
      </c>
      <c r="FC208" s="142">
        <f>[1]playerSkillEffect!FC208</f>
        <v>0</v>
      </c>
      <c r="FD208" s="142">
        <f>[1]playerSkillEffect!FD208</f>
        <v>0</v>
      </c>
      <c r="FE208" s="142">
        <f>[1]playerSkillEffect!FE208</f>
        <v>0</v>
      </c>
      <c r="FF208" s="142" t="str">
        <f>[1]playerSkillEffect!FF208</f>
        <v>[3,1,4,5]</v>
      </c>
      <c r="FG208" s="142">
        <f>[1]playerSkillEffect!FG208</f>
        <v>0</v>
      </c>
      <c r="FH208" s="142">
        <f>[1]playerSkillEffect!FH208</f>
        <v>1</v>
      </c>
      <c r="FI208" s="142">
        <f>[1]playerSkillEffect!FI208</f>
        <v>0</v>
      </c>
      <c r="FJ208" s="142">
        <f>[1]playerSkillEffect!FJ208</f>
        <v>1</v>
      </c>
      <c r="FK208" s="142">
        <f>[1]playerSkillEffect!FK208</f>
        <v>0</v>
      </c>
      <c r="FL208" s="142">
        <f>[1]playerSkillEffect!FL208</f>
        <v>0</v>
      </c>
      <c r="FM208" s="142">
        <f>[1]playerSkillEffect!FM208</f>
        <v>101</v>
      </c>
      <c r="FN208" s="142">
        <f>[1]playerSkillEffect!FN208</f>
        <v>0</v>
      </c>
      <c r="FO208" s="142">
        <f>[1]playerSkillEffect!FO208</f>
        <v>0</v>
      </c>
      <c r="FP208" s="142">
        <f>[1]playerSkillEffect!FP208</f>
        <v>0</v>
      </c>
      <c r="FQ208" s="142">
        <f>[1]playerSkillEffect!FQ208</f>
        <v>0</v>
      </c>
      <c r="FR208" s="142">
        <f>[1]playerSkillEffect!FR208</f>
        <v>0</v>
      </c>
      <c r="FS208" s="142">
        <f>[1]playerSkillEffect!FS208</f>
        <v>0</v>
      </c>
      <c r="FT208" s="142" t="str">
        <f>[1]playerSkillEffect!FT208</f>
        <v>[3,1,4,5]</v>
      </c>
      <c r="FU208" s="142">
        <f>[1]playerSkillEffect!FU208</f>
        <v>0</v>
      </c>
      <c r="FV208" s="142">
        <f>[1]playerSkillEffect!FV208</f>
        <v>1</v>
      </c>
      <c r="FW208" s="142">
        <f>[1]playerSkillEffect!FW208</f>
        <v>0</v>
      </c>
      <c r="FX208" s="142">
        <f>[1]playerSkillEffect!FX208</f>
        <v>2000</v>
      </c>
      <c r="FY208" s="142">
        <f>[1]playerSkillEffect!FY208</f>
        <v>1</v>
      </c>
      <c r="FZ208" s="142">
        <f>[1]playerSkillEffect!FZ208</f>
        <v>0</v>
      </c>
      <c r="GA208" s="142">
        <f>[1]playerSkillEffect!GA208</f>
        <v>0</v>
      </c>
      <c r="GB208" s="142">
        <f>[1]playerSkillEffect!GB208</f>
        <v>0</v>
      </c>
      <c r="GC208" s="142">
        <f>[1]playerSkillEffect!GC208</f>
        <v>0</v>
      </c>
      <c r="GD208" s="142">
        <f>[1]playerSkillEffect!GD208</f>
        <v>0</v>
      </c>
      <c r="GE208" s="142">
        <f>[1]playerSkillEffect!GE208</f>
        <v>0</v>
      </c>
      <c r="GF208" s="142">
        <f>[1]playerSkillEffect!GF208</f>
        <v>0</v>
      </c>
      <c r="GG208" s="142">
        <f>[1]playerSkillEffect!GG208</f>
        <v>0</v>
      </c>
      <c r="GH208" s="142">
        <f>[1]playerSkillEffect!GH208</f>
        <v>0</v>
      </c>
    </row>
    <row r="209" spans="1:190">
      <c r="A209" s="142">
        <f>[1]playerSkillEffect!A209</f>
        <v>9028</v>
      </c>
      <c r="B209" s="142" t="str">
        <f>[1]playerSkillEffect!B209</f>
        <v>祈祷</v>
      </c>
      <c r="C209" s="142">
        <f>[1]playerSkillEffect!C209</f>
        <v>2</v>
      </c>
      <c r="D209" s="142">
        <f>[1]playerSkillEffect!D209</f>
        <v>1</v>
      </c>
      <c r="E209" s="142">
        <f>[1]playerSkillEffect!E209</f>
        <v>1</v>
      </c>
      <c r="F209" s="142">
        <f>[1]playerSkillEffect!F209</f>
        <v>1</v>
      </c>
      <c r="G209" s="142">
        <f>[1]playerSkillEffect!G209</f>
        <v>2</v>
      </c>
      <c r="H209" s="142">
        <f>[1]playerSkillEffect!H209</f>
        <v>2</v>
      </c>
      <c r="I209" s="142" t="str">
        <f>[1]playerSkillEffect!I209</f>
        <v/>
      </c>
      <c r="J209" s="142">
        <f>[1]playerSkillEffect!J209</f>
        <v>0</v>
      </c>
      <c r="K209" s="142" t="str">
        <f>[1]playerSkillEffect!K209</f>
        <v/>
      </c>
      <c r="L209" s="142">
        <f>[1]playerSkillEffect!L209</f>
        <v>3.5999999999999997E-2</v>
      </c>
      <c r="M209" s="142">
        <f>[1]playerSkillEffect!M209</f>
        <v>2.7E-2</v>
      </c>
      <c r="N209" s="142" t="str">
        <f>[1]playerSkillEffect!N209</f>
        <v>PLAYERSKILL_316</v>
      </c>
      <c r="O209" s="142" t="str">
        <f>[1]playerSkillEffect!O209</f>
        <v>PLAYERSKILLDES_316</v>
      </c>
      <c r="P209" s="142" t="str">
        <f>[1]playerSkillEffect!P209</f>
        <v>PLAYERSKILLDES2_316</v>
      </c>
      <c r="Q209" s="142" t="str">
        <f>[1]playerSkillEffect!Q209</f>
        <v>PLAYERSKILLDES3_316</v>
      </c>
      <c r="R209" s="142">
        <f>[1]playerSkillEffect!R209</f>
        <v>0</v>
      </c>
      <c r="S209" s="142" t="str">
        <f>[1]playerSkillEffect!S209</f>
        <v>ps_qidao</v>
      </c>
      <c r="T209" s="142">
        <f>[1]playerSkillEffect!T209</f>
        <v>100</v>
      </c>
      <c r="U209" s="142" t="str">
        <f>[1]playerSkillEffect!U209</f>
        <v/>
      </c>
      <c r="V209" s="142" t="str">
        <f>[1]playerSkillEffect!V209</f>
        <v/>
      </c>
      <c r="W209" s="142" t="str">
        <f>[1]playerSkillEffect!W209</f>
        <v/>
      </c>
      <c r="X209" s="142" t="str">
        <f>[1]playerSkillEffect!X209</f>
        <v/>
      </c>
      <c r="Y209" s="142" t="str">
        <f>[1]playerSkillEffect!Y209</f>
        <v/>
      </c>
      <c r="Z209" s="142" t="str">
        <f>[1]playerSkillEffect!Z209</f>
        <v/>
      </c>
      <c r="AA209" s="142" t="str">
        <f>[1]playerSkillEffect!AA209</f>
        <v/>
      </c>
      <c r="AB209" s="142" t="str">
        <f>[1]playerSkillEffect!AB209</f>
        <v/>
      </c>
      <c r="AC209" s="142">
        <f>[1]playerSkillEffect!AC209</f>
        <v>0</v>
      </c>
      <c r="AD209" s="142" t="str">
        <f>[1]playerSkillEffect!AD209</f>
        <v>qidao1_qidao</v>
      </c>
      <c r="AE209" s="142" t="str">
        <f>[1]playerSkillEffect!AE209</f>
        <v/>
      </c>
      <c r="AF209" s="142" t="str">
        <f>[1]playerSkillEffect!AF209</f>
        <v/>
      </c>
      <c r="AG209" s="142" t="str">
        <f>[1]playerSkillEffect!AG209</f>
        <v>qidao2_qidao</v>
      </c>
      <c r="AH209" s="142">
        <f>[1]playerSkillEffect!AH209</f>
        <v>120</v>
      </c>
      <c r="AI209" s="142" t="str">
        <f>[1]playerSkillEffect!AI209</f>
        <v/>
      </c>
      <c r="AJ209" s="142" t="str">
        <f>[1]playerSkillEffect!AJ209</f>
        <v/>
      </c>
      <c r="AK209" s="142" t="str">
        <f>[1]playerSkillEffect!AK209</f>
        <v/>
      </c>
      <c r="AL209" s="142" t="str">
        <f>[1]playerSkillEffect!AL209</f>
        <v/>
      </c>
      <c r="AM209" s="142">
        <f>[1]playerSkillEffect!AM209</f>
        <v>2</v>
      </c>
      <c r="AN209" s="142" t="str">
        <f>[1]playerSkillEffect!AN209</f>
        <v>[["skill_qidao",1]]</v>
      </c>
      <c r="AO209" s="142">
        <f>[1]playerSkillEffect!AO209</f>
        <v>0</v>
      </c>
      <c r="AP209" s="142">
        <f>[1]playerSkillEffect!AP209</f>
        <v>3</v>
      </c>
      <c r="AQ209" s="142">
        <f>[1]playerSkillEffect!AQ209</f>
        <v>3</v>
      </c>
      <c r="AR209" s="142">
        <f>[1]playerSkillEffect!AR209</f>
        <v>0</v>
      </c>
      <c r="AS209" s="142">
        <f>[1]playerSkillEffect!AS209</f>
        <v>0</v>
      </c>
      <c r="AT209" s="142" t="str">
        <f>[1]playerSkillEffect!AT209</f>
        <v>[0,0]</v>
      </c>
      <c r="AU209" s="142" t="str">
        <f>[1]playerSkillEffect!AU209</f>
        <v>[99000,0]</v>
      </c>
      <c r="AV209" s="142" t="str">
        <f>[1]playerSkillEffect!AV209</f>
        <v>[99,0]</v>
      </c>
      <c r="AW209" s="142">
        <f>[1]playerSkillEffect!AW209</f>
        <v>1</v>
      </c>
      <c r="AX209" s="142">
        <f>[1]playerSkillEffect!AX209</f>
        <v>1</v>
      </c>
      <c r="AY209" s="142">
        <f>[1]playerSkillEffect!AY209</f>
        <v>1</v>
      </c>
      <c r="AZ209" s="142" t="str">
        <f>[1]playerSkillEffect!AZ209</f>
        <v/>
      </c>
      <c r="BA209" s="142">
        <f>[1]playerSkillEffect!BA209</f>
        <v>0</v>
      </c>
      <c r="BB209" s="142">
        <f>[1]playerSkillEffect!BB209</f>
        <v>1</v>
      </c>
      <c r="BC209" s="142">
        <f>[1]playerSkillEffect!BC209</f>
        <v>0</v>
      </c>
      <c r="BD209" s="142" t="str">
        <f>[1]playerSkillEffect!BD209</f>
        <v/>
      </c>
      <c r="BE209" s="142">
        <f>[1]playerSkillEffect!BE209</f>
        <v>10316</v>
      </c>
      <c r="BF209" s="142" t="str">
        <f>[1]playerSkillEffect!BF209</f>
        <v/>
      </c>
      <c r="BG209" s="142" t="str">
        <f>[1]playerSkillEffect!BG209</f>
        <v/>
      </c>
      <c r="BH209" s="142">
        <f>[1]playerSkillEffect!BH209</f>
        <v>100</v>
      </c>
      <c r="BI209" s="142">
        <f>[1]playerSkillEffect!BI209</f>
        <v>0</v>
      </c>
      <c r="BJ209" s="142">
        <f>[1]playerSkillEffect!BJ209</f>
        <v>0</v>
      </c>
      <c r="BK209" s="142">
        <f>[1]playerSkillEffect!BK209</f>
        <v>0</v>
      </c>
      <c r="BL209" s="142">
        <f>[1]playerSkillEffect!BL209</f>
        <v>60</v>
      </c>
      <c r="BM209" s="142">
        <f>[1]playerSkillEffect!BM209</f>
        <v>9</v>
      </c>
      <c r="BN209" s="142" t="str">
        <f>[1]playerSkillEffect!BN209</f>
        <v/>
      </c>
      <c r="BO209" s="142">
        <f>[1]playerSkillEffect!BO209</f>
        <v>0</v>
      </c>
      <c r="BP209" s="142" t="str">
        <f>[1]playerSkillEffect!BP209</f>
        <v>[0,0]</v>
      </c>
      <c r="BQ209" s="142">
        <f>[1]playerSkillEffect!BQ209</f>
        <v>0</v>
      </c>
      <c r="BR209" s="142">
        <f>[1]playerSkillEffect!BR209</f>
        <v>0</v>
      </c>
      <c r="BS209" s="142" t="str">
        <f>[1]playerSkillEffect!BS209</f>
        <v/>
      </c>
      <c r="BT209" s="142">
        <f>[1]playerSkillEffect!BT209</f>
        <v>0</v>
      </c>
      <c r="BU209" s="142" t="str">
        <f>[1]playerSkillEffect!BU209</f>
        <v>[193,105]</v>
      </c>
      <c r="BV209" s="142">
        <f>[1]playerSkillEffect!BV209</f>
        <v>0</v>
      </c>
      <c r="BW209" s="142" t="str">
        <f>[1]playerSkillEffect!BW209</f>
        <v/>
      </c>
      <c r="BX209" s="142">
        <f>[1]playerSkillEffect!BX209</f>
        <v>3</v>
      </c>
      <c r="BY209" s="142" t="str">
        <f>[1]playerSkillEffect!BY209</f>
        <v/>
      </c>
      <c r="BZ209" s="142">
        <f>[1]playerSkillEffect!BZ209</f>
        <v>0</v>
      </c>
      <c r="CA209" s="142">
        <f>[1]playerSkillEffect!CA209</f>
        <v>0</v>
      </c>
      <c r="CB209" s="142">
        <f>[1]playerSkillEffect!CB209</f>
        <v>0</v>
      </c>
      <c r="CC209" s="142">
        <f>[1]playerSkillEffect!CC209</f>
        <v>0</v>
      </c>
      <c r="CD209" s="142">
        <f>[1]playerSkillEffect!CD209</f>
        <v>0</v>
      </c>
      <c r="CE209" s="142" t="str">
        <f>[1]playerSkillEffect!CE209</f>
        <v/>
      </c>
      <c r="CF209" s="142" t="str">
        <f>[1]playerSkillEffect!CF209</f>
        <v/>
      </c>
      <c r="CG209" s="142" t="str">
        <f>[1]playerSkillEffect!CG209</f>
        <v/>
      </c>
      <c r="CH209" s="142" t="str">
        <f>[1]playerSkillEffect!CH209</f>
        <v/>
      </c>
      <c r="CI209" s="142" t="str">
        <f>[1]playerSkillEffect!CI209</f>
        <v/>
      </c>
      <c r="CJ209" s="142">
        <f>[1]playerSkillEffect!CJ209</f>
        <v>0</v>
      </c>
      <c r="CK209" s="142">
        <f>[1]playerSkillEffect!CK209</f>
        <v>0</v>
      </c>
      <c r="CL209" s="142">
        <f>[1]playerSkillEffect!CL209</f>
        <v>0</v>
      </c>
      <c r="CM209" s="142">
        <f>[1]playerSkillEffect!CM209</f>
        <v>0</v>
      </c>
      <c r="CN209" s="142">
        <f>[1]playerSkillEffect!CN209</f>
        <v>0</v>
      </c>
      <c r="CO209" s="142">
        <f>[1]playerSkillEffect!CO209</f>
        <v>0</v>
      </c>
      <c r="CP209" s="142">
        <f>[1]playerSkillEffect!CP209</f>
        <v>0</v>
      </c>
      <c r="CQ209" s="142">
        <f>[1]playerSkillEffect!CQ209</f>
        <v>0</v>
      </c>
      <c r="CR209" s="142">
        <f>[1]playerSkillEffect!CR209</f>
        <v>0</v>
      </c>
      <c r="CS209" s="142">
        <f>[1]playerSkillEffect!CS209</f>
        <v>0</v>
      </c>
      <c r="CT209" s="142">
        <f>[1]playerSkillEffect!CT209</f>
        <v>0</v>
      </c>
      <c r="CU209" s="142">
        <f>[1]playerSkillEffect!CU209</f>
        <v>0</v>
      </c>
      <c r="CV209" s="142">
        <f>[1]playerSkillEffect!CV209</f>
        <v>0</v>
      </c>
      <c r="CW209" s="142">
        <f>[1]playerSkillEffect!CW209</f>
        <v>0</v>
      </c>
      <c r="CX209" s="142">
        <f>[1]playerSkillEffect!CX209</f>
        <v>0</v>
      </c>
      <c r="CY209" s="142">
        <f>[1]playerSkillEffect!CY209</f>
        <v>0</v>
      </c>
      <c r="CZ209" s="142">
        <f>[1]playerSkillEffect!CZ209</f>
        <v>0</v>
      </c>
      <c r="DA209" s="142">
        <f>[1]playerSkillEffect!DA209</f>
        <v>0</v>
      </c>
      <c r="DB209" s="142">
        <f>[1]playerSkillEffect!DB209</f>
        <v>0</v>
      </c>
      <c r="DC209" s="142">
        <f>[1]playerSkillEffect!DC209</f>
        <v>0</v>
      </c>
      <c r="DD209" s="142">
        <f>[1]playerSkillEffect!DD209</f>
        <v>0</v>
      </c>
      <c r="DE209" s="142">
        <f>[1]playerSkillEffect!DE209</f>
        <v>0</v>
      </c>
      <c r="DF209" s="142">
        <f>[1]playerSkillEffect!DF209</f>
        <v>0</v>
      </c>
      <c r="DG209" s="142">
        <f>[1]playerSkillEffect!DG209</f>
        <v>0</v>
      </c>
      <c r="DH209" s="142">
        <f>[1]playerSkillEffect!DH209</f>
        <v>0</v>
      </c>
      <c r="DI209" s="142">
        <f>[1]playerSkillEffect!DI209</f>
        <v>60</v>
      </c>
      <c r="DJ209" s="142">
        <f>[1]playerSkillEffect!DJ209</f>
        <v>0</v>
      </c>
      <c r="DK209" s="142" t="str">
        <f>[1]playerSkillEffect!DK209</f>
        <v/>
      </c>
      <c r="DL209" s="142">
        <f>[1]playerSkillEffect!DL209</f>
        <v>0</v>
      </c>
      <c r="DM209" s="142">
        <f>[1]playerSkillEffect!DM209</f>
        <v>0</v>
      </c>
      <c r="DN209" s="142">
        <f>[1]playerSkillEffect!DN209</f>
        <v>0</v>
      </c>
      <c r="DO209" s="142">
        <f>[1]playerSkillEffect!DO209</f>
        <v>0</v>
      </c>
      <c r="DP209" s="142">
        <f>[1]playerSkillEffect!DP209</f>
        <v>0</v>
      </c>
      <c r="DQ209" s="142">
        <f>[1]playerSkillEffect!DQ209</f>
        <v>0</v>
      </c>
      <c r="DR209" s="142">
        <f>[1]playerSkillEffect!DR209</f>
        <v>0</v>
      </c>
      <c r="DS209" s="142">
        <f>[1]playerSkillEffect!DS209</f>
        <v>0</v>
      </c>
      <c r="DT209" s="142">
        <f>[1]playerSkillEffect!DT209</f>
        <v>0</v>
      </c>
      <c r="DU209" s="142">
        <f>[1]playerSkillEffect!DU209</f>
        <v>0</v>
      </c>
      <c r="DV209" s="142">
        <f>[1]playerSkillEffect!DV209</f>
        <v>0</v>
      </c>
      <c r="DW209" s="142">
        <f>[1]playerSkillEffect!DW209</f>
        <v>0</v>
      </c>
      <c r="DX209" s="142">
        <f>[1]playerSkillEffect!DX209</f>
        <v>0</v>
      </c>
      <c r="DY209" s="142">
        <f>[1]playerSkillEffect!DY209</f>
        <v>0</v>
      </c>
      <c r="DZ209" s="142">
        <f>[1]playerSkillEffect!DZ209</f>
        <v>0</v>
      </c>
      <c r="EA209" s="142">
        <f>[1]playerSkillEffect!EA209</f>
        <v>0</v>
      </c>
      <c r="EB209" s="142">
        <f>[1]playerSkillEffect!EB209</f>
        <v>0</v>
      </c>
      <c r="EC209" s="142">
        <f>[1]playerSkillEffect!EC209</f>
        <v>0</v>
      </c>
      <c r="ED209" s="142">
        <f>[1]playerSkillEffect!ED209</f>
        <v>0</v>
      </c>
      <c r="EE209" s="142">
        <f>[1]playerSkillEffect!EE209</f>
        <v>0</v>
      </c>
      <c r="EF209" s="142">
        <f>[1]playerSkillEffect!EF209</f>
        <v>0</v>
      </c>
      <c r="EG209" s="142">
        <f>[1]playerSkillEffect!EG209</f>
        <v>0</v>
      </c>
      <c r="EH209" s="142">
        <f>[1]playerSkillEffect!EH209</f>
        <v>0</v>
      </c>
      <c r="EI209" s="142">
        <f>[1]playerSkillEffect!EI209</f>
        <v>0</v>
      </c>
      <c r="EJ209" s="142">
        <f>[1]playerSkillEffect!EJ209</f>
        <v>0</v>
      </c>
      <c r="EK209" s="142">
        <f>[1]playerSkillEffect!EK209</f>
        <v>0</v>
      </c>
      <c r="EL209" s="142">
        <f>[1]playerSkillEffect!EL209</f>
        <v>0</v>
      </c>
      <c r="EM209" s="142">
        <f>[1]playerSkillEffect!EM209</f>
        <v>0</v>
      </c>
      <c r="EN209" s="142">
        <f>[1]playerSkillEffect!EN209</f>
        <v>0</v>
      </c>
      <c r="EO209" s="142">
        <f>[1]playerSkillEffect!EO209</f>
        <v>0</v>
      </c>
      <c r="EP209" s="142">
        <f>[1]playerSkillEffect!EP209</f>
        <v>0</v>
      </c>
      <c r="EQ209" s="142">
        <f>[1]playerSkillEffect!EQ209</f>
        <v>0</v>
      </c>
      <c r="ER209" s="142">
        <f>[1]playerSkillEffect!ER209</f>
        <v>0</v>
      </c>
      <c r="ES209" s="142">
        <f>[1]playerSkillEffect!ES209</f>
        <v>0</v>
      </c>
      <c r="ET209" s="142">
        <f>[1]playerSkillEffect!ET209</f>
        <v>0</v>
      </c>
      <c r="EU209" s="142">
        <f>[1]playerSkillEffect!EU209</f>
        <v>0</v>
      </c>
      <c r="EV209" s="142">
        <f>[1]playerSkillEffect!EV209</f>
        <v>0</v>
      </c>
      <c r="EW209" s="142">
        <f>[1]playerSkillEffect!EW209</f>
        <v>10</v>
      </c>
      <c r="EX209" s="142">
        <f>[1]playerSkillEffect!EX209</f>
        <v>0</v>
      </c>
      <c r="EY209" s="142">
        <f>[1]playerSkillEffect!EY209</f>
        <v>0</v>
      </c>
      <c r="EZ209" s="142">
        <f>[1]playerSkillEffect!EZ209</f>
        <v>100</v>
      </c>
      <c r="FA209" s="142">
        <f>[1]playerSkillEffect!FA209</f>
        <v>0</v>
      </c>
      <c r="FB209" s="142">
        <f>[1]playerSkillEffect!FB209</f>
        <v>0</v>
      </c>
      <c r="FC209" s="142">
        <f>[1]playerSkillEffect!FC209</f>
        <v>0</v>
      </c>
      <c r="FD209" s="142">
        <f>[1]playerSkillEffect!FD209</f>
        <v>0</v>
      </c>
      <c r="FE209" s="142">
        <f>[1]playerSkillEffect!FE209</f>
        <v>0</v>
      </c>
      <c r="FF209" s="142" t="str">
        <f>[1]playerSkillEffect!FF209</f>
        <v>[2,3,1]</v>
      </c>
      <c r="FG209" s="142">
        <f>[1]playerSkillEffect!FG209</f>
        <v>0</v>
      </c>
      <c r="FH209" s="142">
        <f>[1]playerSkillEffect!FH209</f>
        <v>2</v>
      </c>
      <c r="FI209" s="142">
        <f>[1]playerSkillEffect!FI209</f>
        <v>25</v>
      </c>
      <c r="FJ209" s="142">
        <f>[1]playerSkillEffect!FJ209</f>
        <v>10</v>
      </c>
      <c r="FK209" s="142">
        <f>[1]playerSkillEffect!FK209</f>
        <v>0</v>
      </c>
      <c r="FL209" s="142">
        <f>[1]playerSkillEffect!FL209</f>
        <v>0</v>
      </c>
      <c r="FM209" s="142">
        <f>[1]playerSkillEffect!FM209</f>
        <v>100</v>
      </c>
      <c r="FN209" s="142">
        <f>[1]playerSkillEffect!FN209</f>
        <v>0</v>
      </c>
      <c r="FO209" s="142">
        <f>[1]playerSkillEffect!FO209</f>
        <v>0</v>
      </c>
      <c r="FP209" s="142">
        <f>[1]playerSkillEffect!FP209</f>
        <v>0</v>
      </c>
      <c r="FQ209" s="142">
        <f>[1]playerSkillEffect!FQ209</f>
        <v>0</v>
      </c>
      <c r="FR209" s="142">
        <f>[1]playerSkillEffect!FR209</f>
        <v>0</v>
      </c>
      <c r="FS209" s="142">
        <f>[1]playerSkillEffect!FS209</f>
        <v>0</v>
      </c>
      <c r="FT209" s="142" t="str">
        <f>[1]playerSkillEffect!FT209</f>
        <v>[2,3,1]</v>
      </c>
      <c r="FU209" s="142">
        <f>[1]playerSkillEffect!FU209</f>
        <v>0</v>
      </c>
      <c r="FV209" s="142">
        <f>[1]playerSkillEffect!FV209</f>
        <v>2</v>
      </c>
      <c r="FW209" s="142">
        <f>[1]playerSkillEffect!FW209</f>
        <v>25</v>
      </c>
      <c r="FX209" s="142">
        <f>[1]playerSkillEffect!FX209</f>
        <v>2000</v>
      </c>
      <c r="FY209" s="142">
        <f>[1]playerSkillEffect!FY209</f>
        <v>1</v>
      </c>
      <c r="FZ209" s="142">
        <f>[1]playerSkillEffect!FZ209</f>
        <v>0</v>
      </c>
      <c r="GA209" s="142">
        <f>[1]playerSkillEffect!GA209</f>
        <v>0</v>
      </c>
      <c r="GB209" s="142">
        <f>[1]playerSkillEffect!GB209</f>
        <v>0</v>
      </c>
      <c r="GC209" s="142">
        <f>[1]playerSkillEffect!GC209</f>
        <v>0</v>
      </c>
      <c r="GD209" s="142">
        <f>[1]playerSkillEffect!GD209</f>
        <v>0</v>
      </c>
      <c r="GE209" s="142">
        <f>[1]playerSkillEffect!GE209</f>
        <v>0</v>
      </c>
      <c r="GF209" s="142">
        <f>[1]playerSkillEffect!GF209</f>
        <v>0</v>
      </c>
      <c r="GG209" s="142">
        <f>[1]playerSkillEffect!GG209</f>
        <v>0</v>
      </c>
      <c r="GH209" s="142">
        <f>[1]playerSkillEffect!GH209</f>
        <v>0</v>
      </c>
    </row>
    <row r="210" spans="1:190">
      <c r="A210" s="142">
        <f>[1]playerSkillEffect!A210</f>
        <v>9029</v>
      </c>
      <c r="B210" s="142" t="str">
        <f>[1]playerSkillEffect!B210</f>
        <v>大地神箭</v>
      </c>
      <c r="C210" s="142">
        <f>[1]playerSkillEffect!C210</f>
        <v>2</v>
      </c>
      <c r="D210" s="142" t="str">
        <f>[1]playerSkillEffect!D210</f>
        <v/>
      </c>
      <c r="E210" s="142" t="str">
        <f>[1]playerSkillEffect!E210</f>
        <v/>
      </c>
      <c r="F210" s="142">
        <f>[1]playerSkillEffect!F210</f>
        <v>1</v>
      </c>
      <c r="G210" s="142">
        <f>[1]playerSkillEffect!G210</f>
        <v>1</v>
      </c>
      <c r="H210" s="142">
        <f>[1]playerSkillEffect!H210</f>
        <v>1</v>
      </c>
      <c r="I210" s="142">
        <f>[1]playerSkillEffect!I210</f>
        <v>4</v>
      </c>
      <c r="J210" s="142">
        <f>[1]playerSkillEffect!J210</f>
        <v>0</v>
      </c>
      <c r="K210" s="142" t="str">
        <f>[1]playerSkillEffect!K210</f>
        <v/>
      </c>
      <c r="L210" s="142">
        <f>[1]playerSkillEffect!L210</f>
        <v>2.7E-2</v>
      </c>
      <c r="M210" s="142">
        <f>[1]playerSkillEffect!M210</f>
        <v>1.7999999999999999E-2</v>
      </c>
      <c r="N210" s="142" t="str">
        <f>[1]playerSkillEffect!N210</f>
        <v>PLAYERSKILL_514</v>
      </c>
      <c r="O210" s="142" t="str">
        <f>[1]playerSkillEffect!O210</f>
        <v>PLAYERSKILLDES_514</v>
      </c>
      <c r="P210" s="142" t="str">
        <f>[1]playerSkillEffect!P210</f>
        <v>PLAYERSKILLDES2_514</v>
      </c>
      <c r="Q210" s="142" t="str">
        <f>[1]playerSkillEffect!Q210</f>
        <v>PLAYERSKILLDES3_514</v>
      </c>
      <c r="R210" s="142">
        <f>[1]playerSkillEffect!R210</f>
        <v>0</v>
      </c>
      <c r="S210" s="142" t="str">
        <f>[1]playerSkillEffect!S210</f>
        <v>ps_dadishenjian</v>
      </c>
      <c r="T210" s="142">
        <f>[1]playerSkillEffect!T210</f>
        <v>101</v>
      </c>
      <c r="U210" s="142" t="str">
        <f>[1]playerSkillEffect!U210</f>
        <v/>
      </c>
      <c r="V210" s="142" t="str">
        <f>[1]playerSkillEffect!V210</f>
        <v/>
      </c>
      <c r="W210" s="142" t="str">
        <f>[1]playerSkillEffect!W210</f>
        <v/>
      </c>
      <c r="X210" s="142" t="str">
        <f>[1]playerSkillEffect!X210</f>
        <v/>
      </c>
      <c r="Y210" s="142" t="str">
        <f>[1]playerSkillEffect!Y210</f>
        <v/>
      </c>
      <c r="Z210" s="142" t="str">
        <f>[1]playerSkillEffect!Z210</f>
        <v/>
      </c>
      <c r="AA210" s="142" t="str">
        <f>[1]playerSkillEffect!AA210</f>
        <v/>
      </c>
      <c r="AB210" s="142" t="str">
        <f>[1]playerSkillEffect!AB210</f>
        <v/>
      </c>
      <c r="AC210" s="142">
        <f>[1]playerSkillEffect!AC210</f>
        <v>0</v>
      </c>
      <c r="AD210" s="142" t="str">
        <f>[1]playerSkillEffect!AD210</f>
        <v>dadishenjian1_dadishenjian</v>
      </c>
      <c r="AE210" s="142" t="str">
        <f>[1]playerSkillEffect!AE210</f>
        <v/>
      </c>
      <c r="AF210" s="142" t="str">
        <f>[1]playerSkillEffect!AF210</f>
        <v/>
      </c>
      <c r="AG210" s="142" t="str">
        <f>[1]playerSkillEffect!AG210</f>
        <v>dadishenjian2_dadishenjian</v>
      </c>
      <c r="AH210" s="142">
        <f>[1]playerSkillEffect!AH210</f>
        <v>130</v>
      </c>
      <c r="AI210" s="142" t="str">
        <f>[1]playerSkillEffect!AI210</f>
        <v/>
      </c>
      <c r="AJ210" s="142" t="str">
        <f>[1]playerSkillEffect!AJ210</f>
        <v/>
      </c>
      <c r="AK210" s="142" t="str">
        <f>[1]playerSkillEffect!AK210</f>
        <v/>
      </c>
      <c r="AL210" s="142" t="str">
        <f>[1]playerSkillEffect!AL210</f>
        <v/>
      </c>
      <c r="AM210" s="142">
        <f>[1]playerSkillEffect!AM210</f>
        <v>1</v>
      </c>
      <c r="AN210" s="142" t="str">
        <f>[1]playerSkillEffect!AN210</f>
        <v>[["skill_dadishenjian",1]]</v>
      </c>
      <c r="AO210" s="142">
        <f>[1]playerSkillEffect!AO210</f>
        <v>0</v>
      </c>
      <c r="AP210" s="142">
        <f>[1]playerSkillEffect!AP210</f>
        <v>3</v>
      </c>
      <c r="AQ210" s="142">
        <f>[1]playerSkillEffect!AQ210</f>
        <v>5</v>
      </c>
      <c r="AR210" s="142">
        <f>[1]playerSkillEffect!AR210</f>
        <v>0</v>
      </c>
      <c r="AS210" s="142">
        <f>[1]playerSkillEffect!AS210</f>
        <v>0</v>
      </c>
      <c r="AT210" s="142" t="str">
        <f>[1]playerSkillEffect!AT210</f>
        <v>[0,0]</v>
      </c>
      <c r="AU210" s="142" t="str">
        <f>[1]playerSkillEffect!AU210</f>
        <v>[99000,0]</v>
      </c>
      <c r="AV210" s="142" t="str">
        <f>[1]playerSkillEffect!AV210</f>
        <v>[99,0]</v>
      </c>
      <c r="AW210" s="142">
        <f>[1]playerSkillEffect!AW210</f>
        <v>1</v>
      </c>
      <c r="AX210" s="142">
        <f>[1]playerSkillEffect!AX210</f>
        <v>1</v>
      </c>
      <c r="AY210" s="142">
        <f>[1]playerSkillEffect!AY210</f>
        <v>1</v>
      </c>
      <c r="AZ210" s="142" t="str">
        <f>[1]playerSkillEffect!AZ210</f>
        <v/>
      </c>
      <c r="BA210" s="142">
        <f>[1]playerSkillEffect!BA210</f>
        <v>0</v>
      </c>
      <c r="BB210" s="142">
        <f>[1]playerSkillEffect!BB210</f>
        <v>1</v>
      </c>
      <c r="BC210" s="142">
        <f>[1]playerSkillEffect!BC210</f>
        <v>0</v>
      </c>
      <c r="BD210" s="142" t="str">
        <f>[1]playerSkillEffect!BD210</f>
        <v/>
      </c>
      <c r="BE210" s="142" t="str">
        <f>[1]playerSkillEffect!BE210</f>
        <v/>
      </c>
      <c r="BF210" s="142" t="str">
        <f>[1]playerSkillEffect!BF210</f>
        <v/>
      </c>
      <c r="BG210" s="142" t="str">
        <f>[1]playerSkillEffect!BG210</f>
        <v/>
      </c>
      <c r="BH210" s="142">
        <f>[1]playerSkillEffect!BH210</f>
        <v>100</v>
      </c>
      <c r="BI210" s="142">
        <f>[1]playerSkillEffect!BI210</f>
        <v>0</v>
      </c>
      <c r="BJ210" s="142">
        <f>[1]playerSkillEffect!BJ210</f>
        <v>0</v>
      </c>
      <c r="BK210" s="142">
        <f>[1]playerSkillEffect!BK210</f>
        <v>1</v>
      </c>
      <c r="BL210" s="142">
        <f>[1]playerSkillEffect!BL210</f>
        <v>50</v>
      </c>
      <c r="BM210" s="142">
        <f>[1]playerSkillEffect!BM210</f>
        <v>9</v>
      </c>
      <c r="BN210" s="142">
        <f>[1]playerSkillEffect!BN210</f>
        <v>3</v>
      </c>
      <c r="BO210" s="142">
        <f>[1]playerSkillEffect!BO210</f>
        <v>0</v>
      </c>
      <c r="BP210" s="142" t="str">
        <f>[1]playerSkillEffect!BP210</f>
        <v>[0,0]</v>
      </c>
      <c r="BQ210" s="142">
        <f>[1]playerSkillEffect!BQ210</f>
        <v>2</v>
      </c>
      <c r="BR210" s="142">
        <f>[1]playerSkillEffect!BR210</f>
        <v>0</v>
      </c>
      <c r="BS210" s="142" t="str">
        <f>[1]playerSkillEffect!BS210</f>
        <v/>
      </c>
      <c r="BT210" s="142">
        <f>[1]playerSkillEffect!BT210</f>
        <v>0</v>
      </c>
      <c r="BU210" s="142" t="str">
        <f>[1]playerSkillEffect!BU210</f>
        <v>[951,516]</v>
      </c>
      <c r="BV210" s="142">
        <f>[1]playerSkillEffect!BV210</f>
        <v>0</v>
      </c>
      <c r="BW210" s="142" t="str">
        <f>[1]playerSkillEffect!BW210</f>
        <v/>
      </c>
      <c r="BX210" s="142">
        <f>[1]playerSkillEffect!BX210</f>
        <v>5</v>
      </c>
      <c r="BY210" s="142" t="str">
        <f>[1]playerSkillEffect!BY210</f>
        <v/>
      </c>
      <c r="BZ210" s="142" t="str">
        <f>[1]playerSkillEffect!BZ210</f>
        <v/>
      </c>
      <c r="CA210" s="142">
        <f>[1]playerSkillEffect!CA210</f>
        <v>45001</v>
      </c>
      <c r="CB210" s="142" t="str">
        <f>[1]playerSkillEffect!CB210</f>
        <v>[100,0]</v>
      </c>
      <c r="CC210" s="142">
        <f>[1]playerSkillEffect!CC210</f>
        <v>0</v>
      </c>
      <c r="CD210" s="142">
        <f>[1]playerSkillEffect!CD210</f>
        <v>0</v>
      </c>
      <c r="CE210" s="142">
        <f>[1]playerSkillEffect!CE210</f>
        <v>0</v>
      </c>
      <c r="CF210" s="142" t="str">
        <f>[1]playerSkillEffect!CF210</f>
        <v/>
      </c>
      <c r="CG210" s="142" t="str">
        <f>[1]playerSkillEffect!CG210</f>
        <v/>
      </c>
      <c r="CH210" s="142" t="str">
        <f>[1]playerSkillEffect!CH210</f>
        <v/>
      </c>
      <c r="CI210" s="142" t="str">
        <f>[1]playerSkillEffect!CI210</f>
        <v/>
      </c>
      <c r="CJ210" s="142">
        <f>[1]playerSkillEffect!CJ210</f>
        <v>0</v>
      </c>
      <c r="CK210" s="142">
        <f>[1]playerSkillEffect!CK210</f>
        <v>0</v>
      </c>
      <c r="CL210" s="142">
        <f>[1]playerSkillEffect!CL210</f>
        <v>0</v>
      </c>
      <c r="CM210" s="142">
        <f>[1]playerSkillEffect!CM210</f>
        <v>0</v>
      </c>
      <c r="CN210" s="142">
        <f>[1]playerSkillEffect!CN210</f>
        <v>0</v>
      </c>
      <c r="CO210" s="142">
        <f>[1]playerSkillEffect!CO210</f>
        <v>0</v>
      </c>
      <c r="CP210" s="142">
        <f>[1]playerSkillEffect!CP210</f>
        <v>0</v>
      </c>
      <c r="CQ210" s="142">
        <f>[1]playerSkillEffect!CQ210</f>
        <v>0</v>
      </c>
      <c r="CR210" s="142">
        <f>[1]playerSkillEffect!CR210</f>
        <v>0</v>
      </c>
      <c r="CS210" s="142">
        <f>[1]playerSkillEffect!CS210</f>
        <v>0</v>
      </c>
      <c r="CT210" s="142">
        <f>[1]playerSkillEffect!CT210</f>
        <v>0</v>
      </c>
      <c r="CU210" s="142">
        <f>[1]playerSkillEffect!CU210</f>
        <v>0</v>
      </c>
      <c r="CV210" s="142">
        <f>[1]playerSkillEffect!CV210</f>
        <v>0</v>
      </c>
      <c r="CW210" s="142">
        <f>[1]playerSkillEffect!CW210</f>
        <v>5</v>
      </c>
      <c r="CX210" s="142">
        <f>[1]playerSkillEffect!CX210</f>
        <v>0</v>
      </c>
      <c r="CY210" s="142">
        <f>[1]playerSkillEffect!CY210</f>
        <v>1</v>
      </c>
      <c r="CZ210" s="142">
        <f>[1]playerSkillEffect!CZ210</f>
        <v>0</v>
      </c>
      <c r="DA210" s="142">
        <f>[1]playerSkillEffect!DA210</f>
        <v>0</v>
      </c>
      <c r="DB210" s="142">
        <f>[1]playerSkillEffect!DB210</f>
        <v>0</v>
      </c>
      <c r="DC210" s="142">
        <f>[1]playerSkillEffect!DC210</f>
        <v>0</v>
      </c>
      <c r="DD210" s="142">
        <f>[1]playerSkillEffect!DD210</f>
        <v>0</v>
      </c>
      <c r="DE210" s="142">
        <f>[1]playerSkillEffect!DE210</f>
        <v>0</v>
      </c>
      <c r="DF210" s="142">
        <f>[1]playerSkillEffect!DF210</f>
        <v>0</v>
      </c>
      <c r="DG210" s="142">
        <f>[1]playerSkillEffect!DG210</f>
        <v>0</v>
      </c>
      <c r="DH210" s="142">
        <f>[1]playerSkillEffect!DH210</f>
        <v>0</v>
      </c>
      <c r="DI210" s="142">
        <f>[1]playerSkillEffect!DI210</f>
        <v>60</v>
      </c>
      <c r="DJ210" s="142">
        <f>[1]playerSkillEffect!DJ210</f>
        <v>0</v>
      </c>
      <c r="DK210" s="142" t="str">
        <f>[1]playerSkillEffect!DK210</f>
        <v/>
      </c>
      <c r="DL210" s="142">
        <f>[1]playerSkillEffect!DL210</f>
        <v>0</v>
      </c>
      <c r="DM210" s="142">
        <f>[1]playerSkillEffect!DM210</f>
        <v>0</v>
      </c>
      <c r="DN210" s="142">
        <f>[1]playerSkillEffect!DN210</f>
        <v>0</v>
      </c>
      <c r="DO210" s="142">
        <f>[1]playerSkillEffect!DO210</f>
        <v>0</v>
      </c>
      <c r="DP210" s="142">
        <f>[1]playerSkillEffect!DP210</f>
        <v>0</v>
      </c>
      <c r="DQ210" s="142">
        <f>[1]playerSkillEffect!DQ210</f>
        <v>0</v>
      </c>
      <c r="DR210" s="142">
        <f>[1]playerSkillEffect!DR210</f>
        <v>0</v>
      </c>
      <c r="DS210" s="142">
        <f>[1]playerSkillEffect!DS210</f>
        <v>0</v>
      </c>
      <c r="DT210" s="142">
        <f>[1]playerSkillEffect!DT210</f>
        <v>0</v>
      </c>
      <c r="DU210" s="142">
        <f>[1]playerSkillEffect!DU210</f>
        <v>0</v>
      </c>
      <c r="DV210" s="142">
        <f>[1]playerSkillEffect!DV210</f>
        <v>0</v>
      </c>
      <c r="DW210" s="142">
        <f>[1]playerSkillEffect!DW210</f>
        <v>0</v>
      </c>
      <c r="DX210" s="142">
        <f>[1]playerSkillEffect!DX210</f>
        <v>0</v>
      </c>
      <c r="DY210" s="142">
        <f>[1]playerSkillEffect!DY210</f>
        <v>0</v>
      </c>
      <c r="DZ210" s="142">
        <f>[1]playerSkillEffect!DZ210</f>
        <v>0</v>
      </c>
      <c r="EA210" s="142">
        <f>[1]playerSkillEffect!EA210</f>
        <v>0</v>
      </c>
      <c r="EB210" s="142">
        <f>[1]playerSkillEffect!EB210</f>
        <v>0</v>
      </c>
      <c r="EC210" s="142">
        <f>[1]playerSkillEffect!EC210</f>
        <v>0</v>
      </c>
      <c r="ED210" s="142">
        <f>[1]playerSkillEffect!ED210</f>
        <v>0</v>
      </c>
      <c r="EE210" s="142">
        <f>[1]playerSkillEffect!EE210</f>
        <v>0</v>
      </c>
      <c r="EF210" s="142">
        <f>[1]playerSkillEffect!EF210</f>
        <v>0</v>
      </c>
      <c r="EG210" s="142">
        <f>[1]playerSkillEffect!EG210</f>
        <v>0</v>
      </c>
      <c r="EH210" s="142">
        <f>[1]playerSkillEffect!EH210</f>
        <v>0</v>
      </c>
      <c r="EI210" s="142">
        <f>[1]playerSkillEffect!EI210</f>
        <v>0</v>
      </c>
      <c r="EJ210" s="142">
        <f>[1]playerSkillEffect!EJ210</f>
        <v>0</v>
      </c>
      <c r="EK210" s="142">
        <f>[1]playerSkillEffect!EK210</f>
        <v>0</v>
      </c>
      <c r="EL210" s="142">
        <f>[1]playerSkillEffect!EL210</f>
        <v>0</v>
      </c>
      <c r="EM210" s="142">
        <f>[1]playerSkillEffect!EM210</f>
        <v>0</v>
      </c>
      <c r="EN210" s="142">
        <f>[1]playerSkillEffect!EN210</f>
        <v>0</v>
      </c>
      <c r="EO210" s="142">
        <f>[1]playerSkillEffect!EO210</f>
        <v>0</v>
      </c>
      <c r="EP210" s="142">
        <f>[1]playerSkillEffect!EP210</f>
        <v>0</v>
      </c>
      <c r="EQ210" s="142">
        <f>[1]playerSkillEffect!EQ210</f>
        <v>0</v>
      </c>
      <c r="ER210" s="142">
        <f>[1]playerSkillEffect!ER210</f>
        <v>0</v>
      </c>
      <c r="ES210" s="142">
        <f>[1]playerSkillEffect!ES210</f>
        <v>0</v>
      </c>
      <c r="ET210" s="142">
        <f>[1]playerSkillEffect!ET210</f>
        <v>0</v>
      </c>
      <c r="EU210" s="142">
        <f>[1]playerSkillEffect!EU210</f>
        <v>0</v>
      </c>
      <c r="EV210" s="142">
        <f>[1]playerSkillEffect!EV210</f>
        <v>0</v>
      </c>
      <c r="EW210" s="142">
        <f>[1]playerSkillEffect!EW210</f>
        <v>1</v>
      </c>
      <c r="EX210" s="142">
        <f>[1]playerSkillEffect!EX210</f>
        <v>0</v>
      </c>
      <c r="EY210" s="142">
        <f>[1]playerSkillEffect!EY210</f>
        <v>0</v>
      </c>
      <c r="EZ210" s="142">
        <f>[1]playerSkillEffect!EZ210</f>
        <v>101</v>
      </c>
      <c r="FA210" s="142">
        <f>[1]playerSkillEffect!FA210</f>
        <v>0</v>
      </c>
      <c r="FB210" s="142">
        <f>[1]playerSkillEffect!FB210</f>
        <v>0</v>
      </c>
      <c r="FC210" s="142">
        <f>[1]playerSkillEffect!FC210</f>
        <v>0</v>
      </c>
      <c r="FD210" s="142">
        <f>[1]playerSkillEffect!FD210</f>
        <v>0</v>
      </c>
      <c r="FE210" s="142">
        <f>[1]playerSkillEffect!FE210</f>
        <v>0</v>
      </c>
      <c r="FF210" s="142">
        <f>[1]playerSkillEffect!FF210</f>
        <v>0</v>
      </c>
      <c r="FG210" s="142">
        <f>[1]playerSkillEffect!FG210</f>
        <v>0</v>
      </c>
      <c r="FH210" s="142">
        <f>[1]playerSkillEffect!FH210</f>
        <v>2</v>
      </c>
      <c r="FI210" s="142">
        <f>[1]playerSkillEffect!FI210</f>
        <v>25</v>
      </c>
      <c r="FJ210" s="142">
        <f>[1]playerSkillEffect!FJ210</f>
        <v>1</v>
      </c>
      <c r="FK210" s="142">
        <f>[1]playerSkillEffect!FK210</f>
        <v>0</v>
      </c>
      <c r="FL210" s="142">
        <f>[1]playerSkillEffect!FL210</f>
        <v>0</v>
      </c>
      <c r="FM210" s="142">
        <f>[1]playerSkillEffect!FM210</f>
        <v>101</v>
      </c>
      <c r="FN210" s="142">
        <f>[1]playerSkillEffect!FN210</f>
        <v>0</v>
      </c>
      <c r="FO210" s="142">
        <f>[1]playerSkillEffect!FO210</f>
        <v>0</v>
      </c>
      <c r="FP210" s="142">
        <f>[1]playerSkillEffect!FP210</f>
        <v>0</v>
      </c>
      <c r="FQ210" s="142">
        <f>[1]playerSkillEffect!FQ210</f>
        <v>0</v>
      </c>
      <c r="FR210" s="142">
        <f>[1]playerSkillEffect!FR210</f>
        <v>0</v>
      </c>
      <c r="FS210" s="142">
        <f>[1]playerSkillEffect!FS210</f>
        <v>0</v>
      </c>
      <c r="FT210" s="142">
        <f>[1]playerSkillEffect!FT210</f>
        <v>0</v>
      </c>
      <c r="FU210" s="142">
        <f>[1]playerSkillEffect!FU210</f>
        <v>0</v>
      </c>
      <c r="FV210" s="142">
        <f>[1]playerSkillEffect!FV210</f>
        <v>2</v>
      </c>
      <c r="FW210" s="142">
        <f>[1]playerSkillEffect!FW210</f>
        <v>25</v>
      </c>
      <c r="FX210" s="142">
        <f>[1]playerSkillEffect!FX210</f>
        <v>2000</v>
      </c>
      <c r="FY210" s="142">
        <f>[1]playerSkillEffect!FY210</f>
        <v>1</v>
      </c>
      <c r="FZ210" s="142">
        <f>[1]playerSkillEffect!FZ210</f>
        <v>0</v>
      </c>
      <c r="GA210" s="142">
        <f>[1]playerSkillEffect!GA210</f>
        <v>0</v>
      </c>
      <c r="GB210" s="142">
        <f>[1]playerSkillEffect!GB210</f>
        <v>0</v>
      </c>
      <c r="GC210" s="142">
        <f>[1]playerSkillEffect!GC210</f>
        <v>0</v>
      </c>
      <c r="GD210" s="142">
        <f>[1]playerSkillEffect!GD210</f>
        <v>0</v>
      </c>
      <c r="GE210" s="142">
        <f>[1]playerSkillEffect!GE210</f>
        <v>0</v>
      </c>
      <c r="GF210" s="142">
        <f>[1]playerSkillEffect!GF210</f>
        <v>0</v>
      </c>
      <c r="GG210" s="142">
        <f>[1]playerSkillEffect!GG210</f>
        <v>0</v>
      </c>
      <c r="GH210" s="142">
        <f>[1]playerSkillEffect!GH210</f>
        <v>0</v>
      </c>
    </row>
    <row r="211" spans="1:190" ht="17.25" customHeight="1">
      <c r="A211" s="142">
        <f>[1]playerSkillEffect!A211</f>
        <v>9030</v>
      </c>
      <c r="B211" s="142" t="str">
        <f>[1]playerSkillEffect!B211</f>
        <v>欢欣鼓舞</v>
      </c>
      <c r="C211" s="142">
        <f>[1]playerSkillEffect!C211</f>
        <v>2</v>
      </c>
      <c r="D211" s="142" t="str">
        <f>[1]playerSkillEffect!D211</f>
        <v/>
      </c>
      <c r="E211" s="142" t="str">
        <f>[1]playerSkillEffect!E211</f>
        <v/>
      </c>
      <c r="F211" s="142">
        <f>[1]playerSkillEffect!F211</f>
        <v>1</v>
      </c>
      <c r="G211" s="142">
        <f>[1]playerSkillEffect!G211</f>
        <v>2</v>
      </c>
      <c r="H211" s="142">
        <f>[1]playerSkillEffect!H211</f>
        <v>2</v>
      </c>
      <c r="I211" s="142" t="str">
        <f>[1]playerSkillEffect!I211</f>
        <v/>
      </c>
      <c r="J211" s="142">
        <f>[1]playerSkillEffect!J211</f>
        <v>0</v>
      </c>
      <c r="K211" s="142" t="str">
        <f>[1]playerSkillEffect!K211</f>
        <v/>
      </c>
      <c r="L211" s="142">
        <f>[1]playerSkillEffect!L211</f>
        <v>2.7E-2</v>
      </c>
      <c r="M211" s="142">
        <f>[1]playerSkillEffect!M211</f>
        <v>1.7999999999999999E-2</v>
      </c>
      <c r="N211" s="142" t="str">
        <f>[1]playerSkillEffect!N211</f>
        <v>PLAYERSKILL_308</v>
      </c>
      <c r="O211" s="142" t="str">
        <f>[1]playerSkillEffect!O211</f>
        <v>PLAYERSKILLDES_308</v>
      </c>
      <c r="P211" s="142" t="str">
        <f>[1]playerSkillEffect!P211</f>
        <v>PLAYERSKILLDES2_308</v>
      </c>
      <c r="Q211" s="142" t="str">
        <f>[1]playerSkillEffect!Q211</f>
        <v>PLAYERSKILLDES3_308</v>
      </c>
      <c r="R211" s="142">
        <f>[1]playerSkillEffect!R211</f>
        <v>0</v>
      </c>
      <c r="S211" s="142" t="str">
        <f>[1]playerSkillEffect!S211</f>
        <v>ps_huanxinguwu</v>
      </c>
      <c r="T211" s="142">
        <f>[1]playerSkillEffect!T211</f>
        <v>100</v>
      </c>
      <c r="U211" s="142" t="str">
        <f>[1]playerSkillEffect!U211</f>
        <v/>
      </c>
      <c r="V211" s="142" t="str">
        <f>[1]playerSkillEffect!V211</f>
        <v/>
      </c>
      <c r="W211" s="142" t="str">
        <f>[1]playerSkillEffect!W211</f>
        <v/>
      </c>
      <c r="X211" s="142" t="str">
        <f>[1]playerSkillEffect!X211</f>
        <v/>
      </c>
      <c r="Y211" s="142" t="str">
        <f>[1]playerSkillEffect!Y211</f>
        <v/>
      </c>
      <c r="Z211" s="142" t="str">
        <f>[1]playerSkillEffect!Z211</f>
        <v/>
      </c>
      <c r="AA211" s="142" t="str">
        <f>[1]playerSkillEffect!AA211</f>
        <v/>
      </c>
      <c r="AB211" s="142" t="str">
        <f>[1]playerSkillEffect!AB211</f>
        <v/>
      </c>
      <c r="AC211" s="142">
        <f>[1]playerSkillEffect!AC211</f>
        <v>0</v>
      </c>
      <c r="AD211" s="142" t="str">
        <f>[1]playerSkillEffect!AD211</f>
        <v>huanxinguwu_huanxinguwu</v>
      </c>
      <c r="AE211" s="142" t="str">
        <f>[1]playerSkillEffect!AE211</f>
        <v/>
      </c>
      <c r="AF211" s="142" t="str">
        <f>[1]playerSkillEffect!AF211</f>
        <v/>
      </c>
      <c r="AG211" s="142" t="str">
        <f>[1]playerSkillEffect!AG211</f>
        <v/>
      </c>
      <c r="AH211" s="142">
        <f>[1]playerSkillEffect!AH211</f>
        <v>160</v>
      </c>
      <c r="AI211" s="142" t="str">
        <f>[1]playerSkillEffect!AI211</f>
        <v/>
      </c>
      <c r="AJ211" s="142" t="str">
        <f>[1]playerSkillEffect!AJ211</f>
        <v/>
      </c>
      <c r="AK211" s="142" t="str">
        <f>[1]playerSkillEffect!AK211</f>
        <v/>
      </c>
      <c r="AL211" s="142" t="str">
        <f>[1]playerSkillEffect!AL211</f>
        <v/>
      </c>
      <c r="AM211" s="142">
        <f>[1]playerSkillEffect!AM211</f>
        <v>2</v>
      </c>
      <c r="AN211" s="142" t="str">
        <f>[1]playerSkillEffect!AN211</f>
        <v>[["skill_huanxinguwu",1]]</v>
      </c>
      <c r="AO211" s="142">
        <f>[1]playerSkillEffect!AO211</f>
        <v>0</v>
      </c>
      <c r="AP211" s="142">
        <f>[1]playerSkillEffect!AP211</f>
        <v>3</v>
      </c>
      <c r="AQ211" s="142">
        <f>[1]playerSkillEffect!AQ211</f>
        <v>3</v>
      </c>
      <c r="AR211" s="142">
        <f>[1]playerSkillEffect!AR211</f>
        <v>0</v>
      </c>
      <c r="AS211" s="142">
        <f>[1]playerSkillEffect!AS211</f>
        <v>0</v>
      </c>
      <c r="AT211" s="142" t="str">
        <f>[1]playerSkillEffect!AT211</f>
        <v>[0,0]</v>
      </c>
      <c r="AU211" s="142" t="str">
        <f>[1]playerSkillEffect!AU211</f>
        <v>[99000,0]</v>
      </c>
      <c r="AV211" s="142" t="str">
        <f>[1]playerSkillEffect!AV211</f>
        <v>[99,0]</v>
      </c>
      <c r="AW211" s="142">
        <f>[1]playerSkillEffect!AW211</f>
        <v>1</v>
      </c>
      <c r="AX211" s="142">
        <f>[1]playerSkillEffect!AX211</f>
        <v>1</v>
      </c>
      <c r="AY211" s="142">
        <f>[1]playerSkillEffect!AY211</f>
        <v>1</v>
      </c>
      <c r="AZ211" s="142" t="str">
        <f>[1]playerSkillEffect!AZ211</f>
        <v/>
      </c>
      <c r="BA211" s="142">
        <f>[1]playerSkillEffect!BA211</f>
        <v>0</v>
      </c>
      <c r="BB211" s="142">
        <f>[1]playerSkillEffect!BB211</f>
        <v>1</v>
      </c>
      <c r="BC211" s="142">
        <f>[1]playerSkillEffect!BC211</f>
        <v>0</v>
      </c>
      <c r="BD211" s="142" t="str">
        <f>[1]playerSkillEffect!BD211</f>
        <v/>
      </c>
      <c r="BE211" s="142" t="str">
        <f>[1]playerSkillEffect!BE211</f>
        <v/>
      </c>
      <c r="BF211" s="142" t="str">
        <f>[1]playerSkillEffect!BF211</f>
        <v/>
      </c>
      <c r="BG211" s="142" t="str">
        <f>[1]playerSkillEffect!BG211</f>
        <v/>
      </c>
      <c r="BH211" s="142">
        <f>[1]playerSkillEffect!BH211</f>
        <v>100</v>
      </c>
      <c r="BI211" s="142" t="str">
        <f>[1]playerSkillEffect!BI211</f>
        <v>[[12,14]]</v>
      </c>
      <c r="BJ211" s="142">
        <f>[1]playerSkillEffect!BJ211</f>
        <v>0</v>
      </c>
      <c r="BK211" s="142">
        <f>[1]playerSkillEffect!BK211</f>
        <v>1</v>
      </c>
      <c r="BL211" s="142">
        <f>[1]playerSkillEffect!BL211</f>
        <v>60</v>
      </c>
      <c r="BM211" s="142">
        <f>[1]playerSkillEffect!BM211</f>
        <v>8</v>
      </c>
      <c r="BN211" s="142">
        <f>[1]playerSkillEffect!BN211</f>
        <v>10</v>
      </c>
      <c r="BO211" s="142">
        <f>[1]playerSkillEffect!BO211</f>
        <v>0</v>
      </c>
      <c r="BP211" s="142" t="str">
        <f>[1]playerSkillEffect!BP211</f>
        <v>[0,0]</v>
      </c>
      <c r="BQ211" s="142">
        <f>[1]playerSkillEffect!BQ211</f>
        <v>0</v>
      </c>
      <c r="BR211" s="142">
        <f>[1]playerSkillEffect!BR211</f>
        <v>0</v>
      </c>
      <c r="BS211" s="142" t="str">
        <f>[1]playerSkillEffect!BS211</f>
        <v/>
      </c>
      <c r="BT211" s="142">
        <f>[1]playerSkillEffect!BT211</f>
        <v>0</v>
      </c>
      <c r="BU211" s="142" t="str">
        <f>[1]playerSkillEffect!BU211</f>
        <v/>
      </c>
      <c r="BV211" s="142">
        <f>[1]playerSkillEffect!BV211</f>
        <v>0</v>
      </c>
      <c r="BW211" s="142" t="str">
        <f>[1]playerSkillEffect!BW211</f>
        <v/>
      </c>
      <c r="BX211" s="142">
        <f>[1]playerSkillEffect!BX211</f>
        <v>3</v>
      </c>
      <c r="BY211" s="142" t="str">
        <f>[1]playerSkillEffect!BY211</f>
        <v/>
      </c>
      <c r="BZ211" s="142" t="str">
        <f>[1]playerSkillEffect!BZ211</f>
        <v/>
      </c>
      <c r="CA211" s="142">
        <f>[1]playerSkillEffect!CA211</f>
        <v>4308</v>
      </c>
      <c r="CB211" s="142" t="str">
        <f>[1]playerSkillEffect!CB211</f>
        <v>[100,0]</v>
      </c>
      <c r="CC211" s="142">
        <f>[1]playerSkillEffect!CC211</f>
        <v>0</v>
      </c>
      <c r="CD211" s="142">
        <f>[1]playerSkillEffect!CD211</f>
        <v>0</v>
      </c>
      <c r="CE211" s="142" t="str">
        <f>[1]playerSkillEffect!CE211</f>
        <v/>
      </c>
      <c r="CF211" s="142" t="str">
        <f>[1]playerSkillEffect!CF211</f>
        <v/>
      </c>
      <c r="CG211" s="142" t="str">
        <f>[1]playerSkillEffect!CG211</f>
        <v/>
      </c>
      <c r="CH211" s="142" t="str">
        <f>[1]playerSkillEffect!CH211</f>
        <v/>
      </c>
      <c r="CI211" s="142" t="str">
        <f>[1]playerSkillEffect!CI211</f>
        <v/>
      </c>
      <c r="CJ211" s="142">
        <f>[1]playerSkillEffect!CJ211</f>
        <v>0</v>
      </c>
      <c r="CK211" s="142">
        <f>[1]playerSkillEffect!CK211</f>
        <v>1</v>
      </c>
      <c r="CL211" s="142">
        <f>[1]playerSkillEffect!CL211</f>
        <v>0</v>
      </c>
      <c r="CM211" s="142">
        <f>[1]playerSkillEffect!CM211</f>
        <v>0</v>
      </c>
      <c r="CN211" s="142">
        <f>[1]playerSkillEffect!CN211</f>
        <v>0</v>
      </c>
      <c r="CO211" s="142">
        <f>[1]playerSkillEffect!CO211</f>
        <v>0</v>
      </c>
      <c r="CP211" s="142">
        <f>[1]playerSkillEffect!CP211</f>
        <v>0</v>
      </c>
      <c r="CQ211" s="142">
        <f>[1]playerSkillEffect!CQ211</f>
        <v>0</v>
      </c>
      <c r="CR211" s="142">
        <f>[1]playerSkillEffect!CR211</f>
        <v>0</v>
      </c>
      <c r="CS211" s="142">
        <f>[1]playerSkillEffect!CS211</f>
        <v>0</v>
      </c>
      <c r="CT211" s="142">
        <f>[1]playerSkillEffect!CT211</f>
        <v>0</v>
      </c>
      <c r="CU211" s="142">
        <f>[1]playerSkillEffect!CU211</f>
        <v>0</v>
      </c>
      <c r="CV211" s="142">
        <f>[1]playerSkillEffect!CV211</f>
        <v>0</v>
      </c>
      <c r="CW211" s="142">
        <f>[1]playerSkillEffect!CW211</f>
        <v>0</v>
      </c>
      <c r="CX211" s="142">
        <f>[1]playerSkillEffect!CX211</f>
        <v>0</v>
      </c>
      <c r="CY211" s="142">
        <f>[1]playerSkillEffect!CY211</f>
        <v>0</v>
      </c>
      <c r="CZ211" s="142">
        <f>[1]playerSkillEffect!CZ211</f>
        <v>0</v>
      </c>
      <c r="DA211" s="142">
        <f>[1]playerSkillEffect!DA211</f>
        <v>0</v>
      </c>
      <c r="DB211" s="142">
        <f>[1]playerSkillEffect!DB211</f>
        <v>0</v>
      </c>
      <c r="DC211" s="142">
        <f>[1]playerSkillEffect!DC211</f>
        <v>0</v>
      </c>
      <c r="DD211" s="142">
        <f>[1]playerSkillEffect!DD211</f>
        <v>0</v>
      </c>
      <c r="DE211" s="142">
        <f>[1]playerSkillEffect!DE211</f>
        <v>0</v>
      </c>
      <c r="DF211" s="142">
        <f>[1]playerSkillEffect!DF211</f>
        <v>0</v>
      </c>
      <c r="DG211" s="142">
        <f>[1]playerSkillEffect!DG211</f>
        <v>0</v>
      </c>
      <c r="DH211" s="142">
        <f>[1]playerSkillEffect!DH211</f>
        <v>0</v>
      </c>
      <c r="DI211" s="142">
        <f>[1]playerSkillEffect!DI211</f>
        <v>60</v>
      </c>
      <c r="DJ211" s="142">
        <f>[1]playerSkillEffect!DJ211</f>
        <v>0</v>
      </c>
      <c r="DK211" s="142" t="str">
        <f>[1]playerSkillEffect!DK211</f>
        <v/>
      </c>
      <c r="DL211" s="142">
        <f>[1]playerSkillEffect!DL211</f>
        <v>0</v>
      </c>
      <c r="DM211" s="142">
        <f>[1]playerSkillEffect!DM211</f>
        <v>0</v>
      </c>
      <c r="DN211" s="142">
        <f>[1]playerSkillEffect!DN211</f>
        <v>0</v>
      </c>
      <c r="DO211" s="142">
        <f>[1]playerSkillEffect!DO211</f>
        <v>0</v>
      </c>
      <c r="DP211" s="142">
        <f>[1]playerSkillEffect!DP211</f>
        <v>0</v>
      </c>
      <c r="DQ211" s="142">
        <f>[1]playerSkillEffect!DQ211</f>
        <v>0</v>
      </c>
      <c r="DR211" s="142">
        <f>[1]playerSkillEffect!DR211</f>
        <v>0</v>
      </c>
      <c r="DS211" s="142">
        <f>[1]playerSkillEffect!DS211</f>
        <v>0</v>
      </c>
      <c r="DT211" s="142">
        <f>[1]playerSkillEffect!DT211</f>
        <v>0</v>
      </c>
      <c r="DU211" s="142">
        <f>[1]playerSkillEffect!DU211</f>
        <v>0</v>
      </c>
      <c r="DV211" s="142">
        <f>[1]playerSkillEffect!DV211</f>
        <v>0</v>
      </c>
      <c r="DW211" s="142">
        <f>[1]playerSkillEffect!DW211</f>
        <v>0</v>
      </c>
      <c r="DX211" s="142">
        <f>[1]playerSkillEffect!DX211</f>
        <v>0</v>
      </c>
      <c r="DY211" s="142">
        <f>[1]playerSkillEffect!DY211</f>
        <v>0</v>
      </c>
      <c r="DZ211" s="142">
        <f>[1]playerSkillEffect!DZ211</f>
        <v>0</v>
      </c>
      <c r="EA211" s="142">
        <f>[1]playerSkillEffect!EA211</f>
        <v>0</v>
      </c>
      <c r="EB211" s="142">
        <f>[1]playerSkillEffect!EB211</f>
        <v>0</v>
      </c>
      <c r="EC211" s="142">
        <f>[1]playerSkillEffect!EC211</f>
        <v>0</v>
      </c>
      <c r="ED211" s="142">
        <f>[1]playerSkillEffect!ED211</f>
        <v>0</v>
      </c>
      <c r="EE211" s="142">
        <f>[1]playerSkillEffect!EE211</f>
        <v>0</v>
      </c>
      <c r="EF211" s="142">
        <f>[1]playerSkillEffect!EF211</f>
        <v>0</v>
      </c>
      <c r="EG211" s="142">
        <f>[1]playerSkillEffect!EG211</f>
        <v>0</v>
      </c>
      <c r="EH211" s="142">
        <f>[1]playerSkillEffect!EH211</f>
        <v>0</v>
      </c>
      <c r="EI211" s="142">
        <f>[1]playerSkillEffect!EI211</f>
        <v>0</v>
      </c>
      <c r="EJ211" s="142">
        <f>[1]playerSkillEffect!EJ211</f>
        <v>0</v>
      </c>
      <c r="EK211" s="142">
        <f>[1]playerSkillEffect!EK211</f>
        <v>0</v>
      </c>
      <c r="EL211" s="142">
        <f>[1]playerSkillEffect!EL211</f>
        <v>0</v>
      </c>
      <c r="EM211" s="142">
        <f>[1]playerSkillEffect!EM211</f>
        <v>0</v>
      </c>
      <c r="EN211" s="142">
        <f>[1]playerSkillEffect!EN211</f>
        <v>0</v>
      </c>
      <c r="EO211" s="142">
        <f>[1]playerSkillEffect!EO211</f>
        <v>0</v>
      </c>
      <c r="EP211" s="142">
        <f>[1]playerSkillEffect!EP211</f>
        <v>0</v>
      </c>
      <c r="EQ211" s="142">
        <f>[1]playerSkillEffect!EQ211</f>
        <v>0</v>
      </c>
      <c r="ER211" s="142">
        <f>[1]playerSkillEffect!ER211</f>
        <v>0</v>
      </c>
      <c r="ES211" s="142">
        <f>[1]playerSkillEffect!ES211</f>
        <v>0</v>
      </c>
      <c r="ET211" s="142">
        <f>[1]playerSkillEffect!ET211</f>
        <v>0</v>
      </c>
      <c r="EU211" s="142">
        <f>[1]playerSkillEffect!EU211</f>
        <v>0</v>
      </c>
      <c r="EV211" s="142">
        <f>[1]playerSkillEffect!EV211</f>
        <v>0</v>
      </c>
      <c r="EW211" s="142">
        <f>[1]playerSkillEffect!EW211</f>
        <v>1</v>
      </c>
      <c r="EX211" s="142">
        <f>[1]playerSkillEffect!EX211</f>
        <v>0</v>
      </c>
      <c r="EY211" s="142">
        <f>[1]playerSkillEffect!EY211</f>
        <v>0</v>
      </c>
      <c r="EZ211" s="142">
        <f>[1]playerSkillEffect!EZ211</f>
        <v>100</v>
      </c>
      <c r="FA211" s="142">
        <f>[1]playerSkillEffect!FA211</f>
        <v>0</v>
      </c>
      <c r="FB211" s="142">
        <f>[1]playerSkillEffect!FB211</f>
        <v>0</v>
      </c>
      <c r="FC211" s="142">
        <f>[1]playerSkillEffect!FC211</f>
        <v>0</v>
      </c>
      <c r="FD211" s="142">
        <f>[1]playerSkillEffect!FD211</f>
        <v>0</v>
      </c>
      <c r="FE211" s="142">
        <f>[1]playerSkillEffect!FE211</f>
        <v>0</v>
      </c>
      <c r="FF211" s="142">
        <f>[1]playerSkillEffect!FF211</f>
        <v>0</v>
      </c>
      <c r="FG211" s="142">
        <f>[1]playerSkillEffect!FG211</f>
        <v>0</v>
      </c>
      <c r="FH211" s="142">
        <f>[1]playerSkillEffect!FH211</f>
        <v>1</v>
      </c>
      <c r="FI211" s="142">
        <f>[1]playerSkillEffect!FI211</f>
        <v>25</v>
      </c>
      <c r="FJ211" s="142">
        <f>[1]playerSkillEffect!FJ211</f>
        <v>1</v>
      </c>
      <c r="FK211" s="142">
        <f>[1]playerSkillEffect!FK211</f>
        <v>0</v>
      </c>
      <c r="FL211" s="142">
        <f>[1]playerSkillEffect!FL211</f>
        <v>0</v>
      </c>
      <c r="FM211" s="142">
        <f>[1]playerSkillEffect!FM211</f>
        <v>100</v>
      </c>
      <c r="FN211" s="142">
        <f>[1]playerSkillEffect!FN211</f>
        <v>0</v>
      </c>
      <c r="FO211" s="142">
        <f>[1]playerSkillEffect!FO211</f>
        <v>0</v>
      </c>
      <c r="FP211" s="142">
        <f>[1]playerSkillEffect!FP211</f>
        <v>0</v>
      </c>
      <c r="FQ211" s="142">
        <f>[1]playerSkillEffect!FQ211</f>
        <v>0</v>
      </c>
      <c r="FR211" s="142">
        <f>[1]playerSkillEffect!FR211</f>
        <v>0</v>
      </c>
      <c r="FS211" s="142">
        <f>[1]playerSkillEffect!FS211</f>
        <v>0</v>
      </c>
      <c r="FT211" s="142">
        <f>[1]playerSkillEffect!FT211</f>
        <v>0</v>
      </c>
      <c r="FU211" s="142">
        <f>[1]playerSkillEffect!FU211</f>
        <v>0</v>
      </c>
      <c r="FV211" s="142">
        <f>[1]playerSkillEffect!FV211</f>
        <v>1</v>
      </c>
      <c r="FW211" s="142">
        <f>[1]playerSkillEffect!FW211</f>
        <v>25</v>
      </c>
      <c r="FX211" s="142">
        <f>[1]playerSkillEffect!FX211</f>
        <v>2000</v>
      </c>
      <c r="FY211" s="142">
        <f>[1]playerSkillEffect!FY211</f>
        <v>1</v>
      </c>
      <c r="FZ211" s="142">
        <f>[1]playerSkillEffect!FZ211</f>
        <v>0</v>
      </c>
      <c r="GA211" s="142">
        <f>[1]playerSkillEffect!GA211</f>
        <v>0</v>
      </c>
      <c r="GB211" s="142">
        <f>[1]playerSkillEffect!GB211</f>
        <v>0</v>
      </c>
      <c r="GC211" s="142">
        <f>[1]playerSkillEffect!GC211</f>
        <v>0</v>
      </c>
      <c r="GD211" s="142">
        <f>[1]playerSkillEffect!GD211</f>
        <v>0</v>
      </c>
      <c r="GE211" s="142">
        <f>[1]playerSkillEffect!GE211</f>
        <v>0</v>
      </c>
      <c r="GF211" s="142">
        <f>[1]playerSkillEffect!GF211</f>
        <v>0</v>
      </c>
      <c r="GG211" s="142">
        <f>[1]playerSkillEffect!GG211</f>
        <v>0</v>
      </c>
      <c r="GH211" s="142">
        <f>[1]playerSkillEffect!GH211</f>
        <v>0</v>
      </c>
    </row>
    <row r="212" spans="1:190">
      <c r="A212" s="142">
        <f>[1]playerSkillEffect!A212</f>
        <v>9031</v>
      </c>
      <c r="B212" s="142" t="str">
        <f>[1]playerSkillEffect!B212</f>
        <v>屠戮成性</v>
      </c>
      <c r="C212" s="142">
        <f>[1]playerSkillEffect!C212</f>
        <v>2</v>
      </c>
      <c r="D212" s="142" t="str">
        <f>[1]playerSkillEffect!D212</f>
        <v/>
      </c>
      <c r="E212" s="142" t="str">
        <f>[1]playerSkillEffect!E212</f>
        <v/>
      </c>
      <c r="F212" s="142">
        <f>[1]playerSkillEffect!F212</f>
        <v>1</v>
      </c>
      <c r="G212" s="142">
        <f>[1]playerSkillEffect!G212</f>
        <v>2</v>
      </c>
      <c r="H212" s="142">
        <f>[1]playerSkillEffect!H212</f>
        <v>2</v>
      </c>
      <c r="I212" s="142" t="str">
        <f>[1]playerSkillEffect!I212</f>
        <v/>
      </c>
      <c r="J212" s="142">
        <f>[1]playerSkillEffect!J212</f>
        <v>0</v>
      </c>
      <c r="K212" s="142" t="str">
        <f>[1]playerSkillEffect!K212</f>
        <v/>
      </c>
      <c r="L212" s="142">
        <f>[1]playerSkillEffect!L212</f>
        <v>2.7E-2</v>
      </c>
      <c r="M212" s="142">
        <f>[1]playerSkillEffect!M212</f>
        <v>1.7999999999999999E-2</v>
      </c>
      <c r="N212" s="142" t="str">
        <f>[1]playerSkillEffect!N212</f>
        <v>PLAYERSKILL_203</v>
      </c>
      <c r="O212" s="142" t="str">
        <f>[1]playerSkillEffect!O212</f>
        <v>PLAYERSKILLDES_203</v>
      </c>
      <c r="P212" s="142" t="str">
        <f>[1]playerSkillEffect!P212</f>
        <v>PLAYERSKILLDES2_203</v>
      </c>
      <c r="Q212" s="142" t="str">
        <f>[1]playerSkillEffect!Q212</f>
        <v>PLAYERSKILLDES3_203</v>
      </c>
      <c r="R212" s="142">
        <f>[1]playerSkillEffect!R212</f>
        <v>0</v>
      </c>
      <c r="S212" s="142" t="str">
        <f>[1]playerSkillEffect!S212</f>
        <v>ps_tuluchengxing</v>
      </c>
      <c r="T212" s="142">
        <f>[1]playerSkillEffect!T212</f>
        <v>100</v>
      </c>
      <c r="U212" s="142" t="str">
        <f>[1]playerSkillEffect!U212</f>
        <v/>
      </c>
      <c r="V212" s="142" t="str">
        <f>[1]playerSkillEffect!V212</f>
        <v/>
      </c>
      <c r="W212" s="142" t="str">
        <f>[1]playerSkillEffect!W212</f>
        <v/>
      </c>
      <c r="X212" s="142" t="str">
        <f>[1]playerSkillEffect!X212</f>
        <v/>
      </c>
      <c r="Y212" s="142" t="str">
        <f>[1]playerSkillEffect!Y212</f>
        <v/>
      </c>
      <c r="Z212" s="142" t="str">
        <f>[1]playerSkillEffect!Z212</f>
        <v/>
      </c>
      <c r="AA212" s="142" t="str">
        <f>[1]playerSkillEffect!AA212</f>
        <v/>
      </c>
      <c r="AB212" s="142" t="str">
        <f>[1]playerSkillEffect!AB212</f>
        <v/>
      </c>
      <c r="AC212" s="142">
        <f>[1]playerSkillEffect!AC212</f>
        <v>0</v>
      </c>
      <c r="AD212" s="142" t="str">
        <f>[1]playerSkillEffect!AD212</f>
        <v>tuluchengxing1_tuluchengxing</v>
      </c>
      <c r="AE212" s="142" t="str">
        <f>[1]playerSkillEffect!AE212</f>
        <v/>
      </c>
      <c r="AF212" s="142" t="str">
        <f>[1]playerSkillEffect!AF212</f>
        <v/>
      </c>
      <c r="AG212" s="142" t="str">
        <f>[1]playerSkillEffect!AG212</f>
        <v>tuluchengxing2_tuluchengxing</v>
      </c>
      <c r="AH212" s="142">
        <f>[1]playerSkillEffect!AH212</f>
        <v>150</v>
      </c>
      <c r="AI212" s="142" t="str">
        <f>[1]playerSkillEffect!AI212</f>
        <v/>
      </c>
      <c r="AJ212" s="142" t="str">
        <f>[1]playerSkillEffect!AJ212</f>
        <v/>
      </c>
      <c r="AK212" s="142" t="str">
        <f>[1]playerSkillEffect!AK212</f>
        <v/>
      </c>
      <c r="AL212" s="142" t="str">
        <f>[1]playerSkillEffect!AL212</f>
        <v/>
      </c>
      <c r="AM212" s="142">
        <f>[1]playerSkillEffect!AM212</f>
        <v>2</v>
      </c>
      <c r="AN212" s="142" t="str">
        <f>[1]playerSkillEffect!AN212</f>
        <v>[["skill_tuluchengxing",1]]</v>
      </c>
      <c r="AO212" s="142">
        <f>[1]playerSkillEffect!AO212</f>
        <v>0</v>
      </c>
      <c r="AP212" s="142">
        <f>[1]playerSkillEffect!AP212</f>
        <v>3</v>
      </c>
      <c r="AQ212" s="142">
        <f>[1]playerSkillEffect!AQ212</f>
        <v>2</v>
      </c>
      <c r="AR212" s="142">
        <f>[1]playerSkillEffect!AR212</f>
        <v>0</v>
      </c>
      <c r="AS212" s="142">
        <f>[1]playerSkillEffect!AS212</f>
        <v>0</v>
      </c>
      <c r="AT212" s="142" t="str">
        <f>[1]playerSkillEffect!AT212</f>
        <v>[0,0]</v>
      </c>
      <c r="AU212" s="142" t="str">
        <f>[1]playerSkillEffect!AU212</f>
        <v>[20000,0]</v>
      </c>
      <c r="AV212" s="142" t="str">
        <f>[1]playerSkillEffect!AV212</f>
        <v>[99,0]</v>
      </c>
      <c r="AW212" s="142">
        <f>[1]playerSkillEffect!AW212</f>
        <v>1</v>
      </c>
      <c r="AX212" s="142">
        <f>[1]playerSkillEffect!AX212</f>
        <v>1</v>
      </c>
      <c r="AY212" s="142">
        <f>[1]playerSkillEffect!AY212</f>
        <v>1</v>
      </c>
      <c r="AZ212" s="142" t="str">
        <f>[1]playerSkillEffect!AZ212</f>
        <v/>
      </c>
      <c r="BA212" s="142">
        <f>[1]playerSkillEffect!BA212</f>
        <v>0</v>
      </c>
      <c r="BB212" s="142">
        <f>[1]playerSkillEffect!BB212</f>
        <v>1</v>
      </c>
      <c r="BC212" s="142">
        <f>[1]playerSkillEffect!BC212</f>
        <v>0</v>
      </c>
      <c r="BD212" s="142" t="str">
        <f>[1]playerSkillEffect!BD212</f>
        <v/>
      </c>
      <c r="BE212" s="142" t="str">
        <f>[1]playerSkillEffect!BE212</f>
        <v/>
      </c>
      <c r="BF212" s="142" t="str">
        <f>[1]playerSkillEffect!BF212</f>
        <v/>
      </c>
      <c r="BG212" s="142" t="str">
        <f>[1]playerSkillEffect!BG212</f>
        <v/>
      </c>
      <c r="BH212" s="142">
        <f>[1]playerSkillEffect!BH212</f>
        <v>100</v>
      </c>
      <c r="BI212" s="142" t="str">
        <f>[1]playerSkillEffect!BI212</f>
        <v>[[1,3]]</v>
      </c>
      <c r="BJ212" s="142">
        <f>[1]playerSkillEffect!BJ212</f>
        <v>1</v>
      </c>
      <c r="BK212" s="142">
        <f>[1]playerSkillEffect!BK212</f>
        <v>1</v>
      </c>
      <c r="BL212" s="142">
        <f>[1]playerSkillEffect!BL212</f>
        <v>60</v>
      </c>
      <c r="BM212" s="142">
        <f>[1]playerSkillEffect!BM212</f>
        <v>8</v>
      </c>
      <c r="BN212" s="142">
        <f>[1]playerSkillEffect!BN212</f>
        <v>10</v>
      </c>
      <c r="BO212" s="142">
        <f>[1]playerSkillEffect!BO212</f>
        <v>0</v>
      </c>
      <c r="BP212" s="142" t="str">
        <f>[1]playerSkillEffect!BP212</f>
        <v>[0,0]</v>
      </c>
      <c r="BQ212" s="142">
        <f>[1]playerSkillEffect!BQ212</f>
        <v>0</v>
      </c>
      <c r="BR212" s="142">
        <f>[1]playerSkillEffect!BR212</f>
        <v>0</v>
      </c>
      <c r="BS212" s="142" t="str">
        <f>[1]playerSkillEffect!BS212</f>
        <v/>
      </c>
      <c r="BT212" s="142">
        <f>[1]playerSkillEffect!BT212</f>
        <v>0</v>
      </c>
      <c r="BU212" s="142" t="str">
        <f>[1]playerSkillEffect!BU212</f>
        <v/>
      </c>
      <c r="BV212" s="142">
        <f>[1]playerSkillEffect!BV212</f>
        <v>0</v>
      </c>
      <c r="BW212" s="142" t="str">
        <f>[1]playerSkillEffect!BW212</f>
        <v/>
      </c>
      <c r="BX212" s="142">
        <f>[1]playerSkillEffect!BX212</f>
        <v>2</v>
      </c>
      <c r="BY212" s="142" t="str">
        <f>[1]playerSkillEffect!BY212</f>
        <v/>
      </c>
      <c r="BZ212" s="142" t="str">
        <f>[1]playerSkillEffect!BZ212</f>
        <v/>
      </c>
      <c r="CA212" s="142">
        <f>[1]playerSkillEffect!CA212</f>
        <v>4203</v>
      </c>
      <c r="CB212" s="142" t="str">
        <f>[1]playerSkillEffect!CB212</f>
        <v>[100,0]</v>
      </c>
      <c r="CC212" s="142">
        <f>[1]playerSkillEffect!CC212</f>
        <v>0</v>
      </c>
      <c r="CD212" s="142">
        <f>[1]playerSkillEffect!CD212</f>
        <v>0</v>
      </c>
      <c r="CE212" s="142" t="str">
        <f>[1]playerSkillEffect!CE212</f>
        <v/>
      </c>
      <c r="CF212" s="142" t="str">
        <f>[1]playerSkillEffect!CF212</f>
        <v/>
      </c>
      <c r="CG212" s="142" t="str">
        <f>[1]playerSkillEffect!CG212</f>
        <v/>
      </c>
      <c r="CH212" s="142" t="str">
        <f>[1]playerSkillEffect!CH212</f>
        <v/>
      </c>
      <c r="CI212" s="142" t="str">
        <f>[1]playerSkillEffect!CI212</f>
        <v/>
      </c>
      <c r="CJ212" s="142">
        <f>[1]playerSkillEffect!CJ212</f>
        <v>0</v>
      </c>
      <c r="CK212" s="142">
        <f>[1]playerSkillEffect!CK212</f>
        <v>0</v>
      </c>
      <c r="CL212" s="142">
        <f>[1]playerSkillEffect!CL212</f>
        <v>0</v>
      </c>
      <c r="CM212" s="142">
        <f>[1]playerSkillEffect!CM212</f>
        <v>0</v>
      </c>
      <c r="CN212" s="142">
        <f>[1]playerSkillEffect!CN212</f>
        <v>0</v>
      </c>
      <c r="CO212" s="142">
        <f>[1]playerSkillEffect!CO212</f>
        <v>0</v>
      </c>
      <c r="CP212" s="142">
        <f>[1]playerSkillEffect!CP212</f>
        <v>0</v>
      </c>
      <c r="CQ212" s="142">
        <f>[1]playerSkillEffect!CQ212</f>
        <v>0</v>
      </c>
      <c r="CR212" s="142">
        <f>[1]playerSkillEffect!CR212</f>
        <v>0</v>
      </c>
      <c r="CS212" s="142">
        <f>[1]playerSkillEffect!CS212</f>
        <v>0</v>
      </c>
      <c r="CT212" s="142">
        <f>[1]playerSkillEffect!CT212</f>
        <v>0</v>
      </c>
      <c r="CU212" s="142">
        <f>[1]playerSkillEffect!CU212</f>
        <v>0</v>
      </c>
      <c r="CV212" s="142">
        <f>[1]playerSkillEffect!CV212</f>
        <v>0</v>
      </c>
      <c r="CW212" s="142">
        <f>[1]playerSkillEffect!CW212</f>
        <v>0</v>
      </c>
      <c r="CX212" s="142">
        <f>[1]playerSkillEffect!CX212</f>
        <v>0</v>
      </c>
      <c r="CY212" s="142">
        <f>[1]playerSkillEffect!CY212</f>
        <v>0</v>
      </c>
      <c r="CZ212" s="142">
        <f>[1]playerSkillEffect!CZ212</f>
        <v>100</v>
      </c>
      <c r="DA212" s="142" t="str">
        <f>[1]playerSkillEffect!DA212</f>
        <v>[[2,2]]</v>
      </c>
      <c r="DB212" s="142">
        <f>[1]playerSkillEffect!DB212</f>
        <v>1</v>
      </c>
      <c r="DC212" s="142">
        <f>[1]playerSkillEffect!DC212</f>
        <v>0</v>
      </c>
      <c r="DD212" s="142">
        <f>[1]playerSkillEffect!DD212</f>
        <v>0</v>
      </c>
      <c r="DE212" s="142">
        <f>[1]playerSkillEffect!DE212</f>
        <v>0</v>
      </c>
      <c r="DF212" s="142">
        <f>[1]playerSkillEffect!DF212</f>
        <v>0</v>
      </c>
      <c r="DG212" s="142">
        <f>[1]playerSkillEffect!DG212</f>
        <v>0</v>
      </c>
      <c r="DH212" s="142">
        <f>[1]playerSkillEffect!DH212</f>
        <v>1</v>
      </c>
      <c r="DI212" s="142">
        <f>[1]playerSkillEffect!DI212</f>
        <v>60</v>
      </c>
      <c r="DJ212" s="142">
        <f>[1]playerSkillEffect!DJ212</f>
        <v>8</v>
      </c>
      <c r="DK212" s="142" t="str">
        <f>[1]playerSkillEffect!DK212</f>
        <v/>
      </c>
      <c r="DL212" s="142">
        <f>[1]playerSkillEffect!DL212</f>
        <v>0</v>
      </c>
      <c r="DM212" s="142" t="str">
        <f>[1]playerSkillEffect!DM212</f>
        <v>[0,0]</v>
      </c>
      <c r="DN212" s="142">
        <f>[1]playerSkillEffect!DN212</f>
        <v>0</v>
      </c>
      <c r="DO212" s="142">
        <f>[1]playerSkillEffect!DO212</f>
        <v>0</v>
      </c>
      <c r="DP212" s="142" t="str">
        <f>[1]playerSkillEffect!DP212</f>
        <v/>
      </c>
      <c r="DQ212" s="142">
        <f>[1]playerSkillEffect!DQ212</f>
        <v>0</v>
      </c>
      <c r="DR212" s="142" t="str">
        <f>[1]playerSkillEffect!DR212</f>
        <v/>
      </c>
      <c r="DS212" s="142" t="str">
        <f>[1]playerSkillEffect!DS212</f>
        <v/>
      </c>
      <c r="DT212" s="142">
        <f>[1]playerSkillEffect!DT212</f>
        <v>4</v>
      </c>
      <c r="DU212" s="142" t="str">
        <f>[1]playerSkillEffect!DU212</f>
        <v/>
      </c>
      <c r="DV212" s="142" t="str">
        <f>[1]playerSkillEffect!DV212</f>
        <v/>
      </c>
      <c r="DW212" s="142">
        <f>[1]playerSkillEffect!DW212</f>
        <v>9001</v>
      </c>
      <c r="DX212" s="142" t="str">
        <f>[1]playerSkillEffect!DX212</f>
        <v>[100,0]</v>
      </c>
      <c r="DY212" s="142">
        <f>[1]playerSkillEffect!DY212</f>
        <v>0</v>
      </c>
      <c r="DZ212" s="142">
        <f>[1]playerSkillEffect!DZ212</f>
        <v>0</v>
      </c>
      <c r="EA212" s="142">
        <f>[1]playerSkillEffect!EA212</f>
        <v>0</v>
      </c>
      <c r="EB212" s="142">
        <f>[1]playerSkillEffect!EB212</f>
        <v>0</v>
      </c>
      <c r="EC212" s="142">
        <f>[1]playerSkillEffect!EC212</f>
        <v>0</v>
      </c>
      <c r="ED212" s="142">
        <f>[1]playerSkillEffect!ED212</f>
        <v>0</v>
      </c>
      <c r="EE212" s="142">
        <f>[1]playerSkillEffect!EE212</f>
        <v>0</v>
      </c>
      <c r="EF212" s="142">
        <f>[1]playerSkillEffect!EF212</f>
        <v>0</v>
      </c>
      <c r="EG212" s="142">
        <f>[1]playerSkillEffect!EG212</f>
        <v>0</v>
      </c>
      <c r="EH212" s="142">
        <f>[1]playerSkillEffect!EH212</f>
        <v>0</v>
      </c>
      <c r="EI212" s="142">
        <f>[1]playerSkillEffect!EI212</f>
        <v>0</v>
      </c>
      <c r="EJ212" s="142">
        <f>[1]playerSkillEffect!EJ212</f>
        <v>0</v>
      </c>
      <c r="EK212" s="142">
        <f>[1]playerSkillEffect!EK212</f>
        <v>0</v>
      </c>
      <c r="EL212" s="142">
        <f>[1]playerSkillEffect!EL212</f>
        <v>0</v>
      </c>
      <c r="EM212" s="142">
        <f>[1]playerSkillEffect!EM212</f>
        <v>0</v>
      </c>
      <c r="EN212" s="142">
        <f>[1]playerSkillEffect!EN212</f>
        <v>0</v>
      </c>
      <c r="EO212" s="142">
        <f>[1]playerSkillEffect!EO212</f>
        <v>0</v>
      </c>
      <c r="EP212" s="142">
        <f>[1]playerSkillEffect!EP212</f>
        <v>0</v>
      </c>
      <c r="EQ212" s="142">
        <f>[1]playerSkillEffect!EQ212</f>
        <v>0</v>
      </c>
      <c r="ER212" s="142">
        <f>[1]playerSkillEffect!ER212</f>
        <v>0</v>
      </c>
      <c r="ES212" s="142">
        <f>[1]playerSkillEffect!ES212</f>
        <v>0</v>
      </c>
      <c r="ET212" s="142">
        <f>[1]playerSkillEffect!ET212</f>
        <v>0</v>
      </c>
      <c r="EU212" s="142">
        <f>[1]playerSkillEffect!EU212</f>
        <v>0</v>
      </c>
      <c r="EV212" s="142">
        <f>[1]playerSkillEffect!EV212</f>
        <v>0</v>
      </c>
      <c r="EW212" s="142">
        <f>[1]playerSkillEffect!EW212</f>
        <v>1</v>
      </c>
      <c r="EX212" s="142">
        <f>[1]playerSkillEffect!EX212</f>
        <v>0</v>
      </c>
      <c r="EY212" s="142">
        <f>[1]playerSkillEffect!EY212</f>
        <v>0</v>
      </c>
      <c r="EZ212" s="142">
        <f>[1]playerSkillEffect!EZ212</f>
        <v>100</v>
      </c>
      <c r="FA212" s="142">
        <f>[1]playerSkillEffect!FA212</f>
        <v>0</v>
      </c>
      <c r="FB212" s="142">
        <f>[1]playerSkillEffect!FB212</f>
        <v>0</v>
      </c>
      <c r="FC212" s="142">
        <f>[1]playerSkillEffect!FC212</f>
        <v>0</v>
      </c>
      <c r="FD212" s="142">
        <f>[1]playerSkillEffect!FD212</f>
        <v>0</v>
      </c>
      <c r="FE212" s="142">
        <f>[1]playerSkillEffect!FE212</f>
        <v>0</v>
      </c>
      <c r="FF212" s="142">
        <f>[1]playerSkillEffect!FF212</f>
        <v>0</v>
      </c>
      <c r="FG212" s="142">
        <f>[1]playerSkillEffect!FG212</f>
        <v>0</v>
      </c>
      <c r="FH212" s="142">
        <f>[1]playerSkillEffect!FH212</f>
        <v>1</v>
      </c>
      <c r="FI212" s="142">
        <f>[1]playerSkillEffect!FI212</f>
        <v>0</v>
      </c>
      <c r="FJ212" s="142">
        <f>[1]playerSkillEffect!FJ212</f>
        <v>1</v>
      </c>
      <c r="FK212" s="142">
        <f>[1]playerSkillEffect!FK212</f>
        <v>0</v>
      </c>
      <c r="FL212" s="142">
        <f>[1]playerSkillEffect!FL212</f>
        <v>0</v>
      </c>
      <c r="FM212" s="142">
        <f>[1]playerSkillEffect!FM212</f>
        <v>100</v>
      </c>
      <c r="FN212" s="142">
        <f>[1]playerSkillEffect!FN212</f>
        <v>0</v>
      </c>
      <c r="FO212" s="142">
        <f>[1]playerSkillEffect!FO212</f>
        <v>0</v>
      </c>
      <c r="FP212" s="142">
        <f>[1]playerSkillEffect!FP212</f>
        <v>0</v>
      </c>
      <c r="FQ212" s="142">
        <f>[1]playerSkillEffect!FQ212</f>
        <v>0</v>
      </c>
      <c r="FR212" s="142">
        <f>[1]playerSkillEffect!FR212</f>
        <v>0</v>
      </c>
      <c r="FS212" s="142">
        <f>[1]playerSkillEffect!FS212</f>
        <v>0</v>
      </c>
      <c r="FT212" s="142">
        <f>[1]playerSkillEffect!FT212</f>
        <v>0</v>
      </c>
      <c r="FU212" s="142">
        <f>[1]playerSkillEffect!FU212</f>
        <v>0</v>
      </c>
      <c r="FV212" s="142">
        <f>[1]playerSkillEffect!FV212</f>
        <v>1</v>
      </c>
      <c r="FW212" s="142">
        <f>[1]playerSkillEffect!FW212</f>
        <v>0</v>
      </c>
      <c r="FX212" s="142">
        <f>[1]playerSkillEffect!FX212</f>
        <v>2000</v>
      </c>
      <c r="FY212" s="142">
        <f>[1]playerSkillEffect!FY212</f>
        <v>1</v>
      </c>
      <c r="FZ212" s="142">
        <f>[1]playerSkillEffect!FZ212</f>
        <v>0</v>
      </c>
      <c r="GA212" s="142">
        <f>[1]playerSkillEffect!GA212</f>
        <v>0</v>
      </c>
      <c r="GB212" s="142">
        <f>[1]playerSkillEffect!GB212</f>
        <v>0</v>
      </c>
      <c r="GC212" s="142">
        <f>[1]playerSkillEffect!GC212</f>
        <v>0</v>
      </c>
      <c r="GD212" s="142">
        <f>[1]playerSkillEffect!GD212</f>
        <v>0</v>
      </c>
      <c r="GE212" s="142">
        <f>[1]playerSkillEffect!GE212</f>
        <v>0</v>
      </c>
      <c r="GF212" s="142">
        <f>[1]playerSkillEffect!GF212</f>
        <v>0</v>
      </c>
      <c r="GG212" s="142">
        <f>[1]playerSkillEffect!GG212</f>
        <v>0</v>
      </c>
      <c r="GH212" s="142">
        <f>[1]playerSkillEffect!GH212</f>
        <v>0</v>
      </c>
    </row>
    <row r="213" spans="1:190">
      <c r="A213" s="142">
        <f>[1]playerSkillEffect!A213</f>
        <v>9032</v>
      </c>
      <c r="B213" s="142" t="str">
        <f>[1]playerSkillEffect!B213</f>
        <v>冰雪风暴</v>
      </c>
      <c r="C213" s="142">
        <f>[1]playerSkillEffect!C213</f>
        <v>2</v>
      </c>
      <c r="D213" s="142">
        <f>[1]playerSkillEffect!D213</f>
        <v>1</v>
      </c>
      <c r="E213" s="142">
        <f>[1]playerSkillEffect!E213</f>
        <v>1</v>
      </c>
      <c r="F213" s="142">
        <f>[1]playerSkillEffect!F213</f>
        <v>1</v>
      </c>
      <c r="G213" s="142">
        <f>[1]playerSkillEffect!G213</f>
        <v>1</v>
      </c>
      <c r="H213" s="142">
        <f>[1]playerSkillEffect!H213</f>
        <v>1</v>
      </c>
      <c r="I213" s="142" t="str">
        <f>[1]playerSkillEffect!I213</f>
        <v/>
      </c>
      <c r="J213" s="142">
        <f>[1]playerSkillEffect!J213</f>
        <v>0</v>
      </c>
      <c r="K213" s="142" t="str">
        <f>[1]playerSkillEffect!K213</f>
        <v/>
      </c>
      <c r="L213" s="142">
        <f>[1]playerSkillEffect!L213</f>
        <v>3.5999999999999997E-2</v>
      </c>
      <c r="M213" s="142">
        <f>[1]playerSkillEffect!M213</f>
        <v>2.7E-2</v>
      </c>
      <c r="N213" s="142" t="str">
        <f>[1]playerSkillEffect!N213</f>
        <v>PLAYERSKILL_307</v>
      </c>
      <c r="O213" s="142" t="str">
        <f>[1]playerSkillEffect!O213</f>
        <v>PLAYERSKILLDES_307</v>
      </c>
      <c r="P213" s="142" t="str">
        <f>[1]playerSkillEffect!P213</f>
        <v>PLAYERSKILLDES2_307</v>
      </c>
      <c r="Q213" s="142" t="str">
        <f>[1]playerSkillEffect!Q213</f>
        <v>PLAYERSKILLDES3_307</v>
      </c>
      <c r="R213" s="142">
        <f>[1]playerSkillEffect!R213</f>
        <v>0</v>
      </c>
      <c r="S213" s="142" t="str">
        <f>[1]playerSkillEffect!S213</f>
        <v>ps_bingxuefengbao</v>
      </c>
      <c r="T213" s="142">
        <f>[1]playerSkillEffect!T213</f>
        <v>101</v>
      </c>
      <c r="U213" s="142" t="str">
        <f>[1]playerSkillEffect!U213</f>
        <v/>
      </c>
      <c r="V213" s="142" t="str">
        <f>[1]playerSkillEffect!V213</f>
        <v/>
      </c>
      <c r="W213" s="142" t="str">
        <f>[1]playerSkillEffect!W213</f>
        <v/>
      </c>
      <c r="X213" s="142" t="str">
        <f>[1]playerSkillEffect!X213</f>
        <v/>
      </c>
      <c r="Y213" s="142" t="str">
        <f>[1]playerSkillEffect!Y213</f>
        <v/>
      </c>
      <c r="Z213" s="142" t="str">
        <f>[1]playerSkillEffect!Z213</f>
        <v/>
      </c>
      <c r="AA213" s="142" t="str">
        <f>[1]playerSkillEffect!AA213</f>
        <v/>
      </c>
      <c r="AB213" s="142" t="str">
        <f>[1]playerSkillEffect!AB213</f>
        <v/>
      </c>
      <c r="AC213" s="142">
        <f>[1]playerSkillEffect!AC213</f>
        <v>0</v>
      </c>
      <c r="AD213" s="142" t="str">
        <f>[1]playerSkillEffect!AD213</f>
        <v/>
      </c>
      <c r="AE213" s="142" t="str">
        <f>[1]playerSkillEffect!AE213</f>
        <v/>
      </c>
      <c r="AF213" s="142" t="str">
        <f>[1]playerSkillEffect!AF213</f>
        <v/>
      </c>
      <c r="AG213" s="142" t="str">
        <f>[1]playerSkillEffect!AG213</f>
        <v/>
      </c>
      <c r="AH213" s="142">
        <f>[1]playerSkillEffect!AH213</f>
        <v>120</v>
      </c>
      <c r="AI213" s="142" t="str">
        <f>[1]playerSkillEffect!AI213</f>
        <v/>
      </c>
      <c r="AJ213" s="142" t="str">
        <f>[1]playerSkillEffect!AJ213</f>
        <v/>
      </c>
      <c r="AK213" s="142" t="str">
        <f>[1]playerSkillEffect!AK213</f>
        <v/>
      </c>
      <c r="AL213" s="142" t="str">
        <f>[1]playerSkillEffect!AL213</f>
        <v/>
      </c>
      <c r="AM213" s="142">
        <f>[1]playerSkillEffect!AM213</f>
        <v>1</v>
      </c>
      <c r="AN213" s="142" t="str">
        <f>[1]playerSkillEffect!AN213</f>
        <v/>
      </c>
      <c r="AO213" s="142">
        <f>[1]playerSkillEffect!AO213</f>
        <v>0</v>
      </c>
      <c r="AP213" s="142">
        <f>[1]playerSkillEffect!AP213</f>
        <v>3</v>
      </c>
      <c r="AQ213" s="142">
        <f>[1]playerSkillEffect!AQ213</f>
        <v>3</v>
      </c>
      <c r="AR213" s="142">
        <f>[1]playerSkillEffect!AR213</f>
        <v>0</v>
      </c>
      <c r="AS213" s="142">
        <f>[1]playerSkillEffect!AS213</f>
        <v>0</v>
      </c>
      <c r="AT213" s="142" t="str">
        <f>[1]playerSkillEffect!AT213</f>
        <v>[0,0]</v>
      </c>
      <c r="AU213" s="142" t="str">
        <f>[1]playerSkillEffect!AU213</f>
        <v>[99000,0]</v>
      </c>
      <c r="AV213" s="142" t="str">
        <f>[1]playerSkillEffect!AV213</f>
        <v>[40,0]</v>
      </c>
      <c r="AW213" s="142">
        <f>[1]playerSkillEffect!AW213</f>
        <v>1</v>
      </c>
      <c r="AX213" s="142">
        <f>[1]playerSkillEffect!AX213</f>
        <v>1</v>
      </c>
      <c r="AY213" s="142">
        <f>[1]playerSkillEffect!AY213</f>
        <v>1</v>
      </c>
      <c r="AZ213" s="142" t="str">
        <f>[1]playerSkillEffect!AZ213</f>
        <v/>
      </c>
      <c r="BA213" s="142">
        <f>[1]playerSkillEffect!BA213</f>
        <v>0</v>
      </c>
      <c r="BB213" s="142">
        <f>[1]playerSkillEffect!BB213</f>
        <v>1</v>
      </c>
      <c r="BC213" s="142">
        <f>[1]playerSkillEffect!BC213</f>
        <v>0</v>
      </c>
      <c r="BD213" s="142" t="str">
        <f>[1]playerSkillEffect!BD213</f>
        <v/>
      </c>
      <c r="BE213" s="142">
        <f>[1]playerSkillEffect!BE213</f>
        <v>10307</v>
      </c>
      <c r="BF213" s="142" t="str">
        <f>[1]playerSkillEffect!BF213</f>
        <v/>
      </c>
      <c r="BG213" s="142" t="str">
        <f>[1]playerSkillEffect!BG213</f>
        <v/>
      </c>
      <c r="BH213" s="142">
        <f>[1]playerSkillEffect!BH213</f>
        <v>100</v>
      </c>
      <c r="BI213" s="142">
        <f>[1]playerSkillEffect!BI213</f>
        <v>0</v>
      </c>
      <c r="BJ213" s="142">
        <f>[1]playerSkillEffect!BJ213</f>
        <v>0</v>
      </c>
      <c r="BK213" s="142">
        <f>[1]playerSkillEffect!BK213</f>
        <v>1</v>
      </c>
      <c r="BL213" s="142">
        <f>[1]playerSkillEffect!BL213</f>
        <v>60</v>
      </c>
      <c r="BM213" s="142">
        <f>[1]playerSkillEffect!BM213</f>
        <v>9</v>
      </c>
      <c r="BN213" s="142" t="str">
        <f>[1]playerSkillEffect!BN213</f>
        <v/>
      </c>
      <c r="BO213" s="142">
        <f>[1]playerSkillEffect!BO213</f>
        <v>0</v>
      </c>
      <c r="BP213" s="142" t="str">
        <f>[1]playerSkillEffect!BP213</f>
        <v>[0,1]</v>
      </c>
      <c r="BQ213" s="142">
        <f>[1]playerSkillEffect!BQ213</f>
        <v>2</v>
      </c>
      <c r="BR213" s="142">
        <f>[1]playerSkillEffect!BR213</f>
        <v>0</v>
      </c>
      <c r="BS213" s="142" t="str">
        <f>[1]playerSkillEffect!BS213</f>
        <v/>
      </c>
      <c r="BT213" s="142">
        <f>[1]playerSkillEffect!BT213</f>
        <v>0</v>
      </c>
      <c r="BU213" s="142">
        <f>[1]playerSkillEffect!BU213</f>
        <v>0</v>
      </c>
      <c r="BV213" s="142">
        <f>[1]playerSkillEffect!BV213</f>
        <v>0</v>
      </c>
      <c r="BW213" s="142" t="str">
        <f>[1]playerSkillEffect!BW213</f>
        <v/>
      </c>
      <c r="BX213" s="142">
        <f>[1]playerSkillEffect!BX213</f>
        <v>3</v>
      </c>
      <c r="BY213" s="142" t="str">
        <f>[1]playerSkillEffect!BY213</f>
        <v/>
      </c>
      <c r="BZ213" s="142">
        <f>[1]playerSkillEffect!BZ213</f>
        <v>0</v>
      </c>
      <c r="CA213" s="142">
        <f>[1]playerSkillEffect!CA213</f>
        <v>0</v>
      </c>
      <c r="CB213" s="142">
        <f>[1]playerSkillEffect!CB213</f>
        <v>0</v>
      </c>
      <c r="CC213" s="142">
        <f>[1]playerSkillEffect!CC213</f>
        <v>0</v>
      </c>
      <c r="CD213" s="142">
        <f>[1]playerSkillEffect!CD213</f>
        <v>0</v>
      </c>
      <c r="CE213" s="142">
        <f>[1]playerSkillEffect!CE213</f>
        <v>0</v>
      </c>
      <c r="CF213" s="142">
        <f>[1]playerSkillEffect!CF213</f>
        <v>0</v>
      </c>
      <c r="CG213" s="142">
        <f>[1]playerSkillEffect!CG213</f>
        <v>0</v>
      </c>
      <c r="CH213" s="142">
        <f>[1]playerSkillEffect!CH213</f>
        <v>0</v>
      </c>
      <c r="CI213" s="142">
        <f>[1]playerSkillEffect!CI213</f>
        <v>0</v>
      </c>
      <c r="CJ213" s="142">
        <f>[1]playerSkillEffect!CJ213</f>
        <v>0</v>
      </c>
      <c r="CK213" s="142">
        <f>[1]playerSkillEffect!CK213</f>
        <v>0</v>
      </c>
      <c r="CL213" s="142">
        <f>[1]playerSkillEffect!CL213</f>
        <v>0</v>
      </c>
      <c r="CM213" s="142">
        <f>[1]playerSkillEffect!CM213</f>
        <v>0</v>
      </c>
      <c r="CN213" s="142">
        <f>[1]playerSkillEffect!CN213</f>
        <v>0</v>
      </c>
      <c r="CO213" s="142">
        <f>[1]playerSkillEffect!CO213</f>
        <v>0</v>
      </c>
      <c r="CP213" s="142">
        <f>[1]playerSkillEffect!CP213</f>
        <v>0</v>
      </c>
      <c r="CQ213" s="142">
        <f>[1]playerSkillEffect!CQ213</f>
        <v>0</v>
      </c>
      <c r="CR213" s="142">
        <f>[1]playerSkillEffect!CR213</f>
        <v>0</v>
      </c>
      <c r="CS213" s="142">
        <f>[1]playerSkillEffect!CS213</f>
        <v>0</v>
      </c>
      <c r="CT213" s="142">
        <f>[1]playerSkillEffect!CT213</f>
        <v>0</v>
      </c>
      <c r="CU213" s="142">
        <f>[1]playerSkillEffect!CU213</f>
        <v>0</v>
      </c>
      <c r="CV213" s="142">
        <f>[1]playerSkillEffect!CV213</f>
        <v>0</v>
      </c>
      <c r="CW213" s="142">
        <f>[1]playerSkillEffect!CW213</f>
        <v>0</v>
      </c>
      <c r="CX213" s="142">
        <f>[1]playerSkillEffect!CX213</f>
        <v>0</v>
      </c>
      <c r="CY213" s="142">
        <f>[1]playerSkillEffect!CY213</f>
        <v>0</v>
      </c>
      <c r="CZ213" s="142">
        <f>[1]playerSkillEffect!CZ213</f>
        <v>0</v>
      </c>
      <c r="DA213" s="142">
        <f>[1]playerSkillEffect!DA213</f>
        <v>0</v>
      </c>
      <c r="DB213" s="142">
        <f>[1]playerSkillEffect!DB213</f>
        <v>0</v>
      </c>
      <c r="DC213" s="142">
        <f>[1]playerSkillEffect!DC213</f>
        <v>0</v>
      </c>
      <c r="DD213" s="142">
        <f>[1]playerSkillEffect!DD213</f>
        <v>0</v>
      </c>
      <c r="DE213" s="142">
        <f>[1]playerSkillEffect!DE213</f>
        <v>0</v>
      </c>
      <c r="DF213" s="142">
        <f>[1]playerSkillEffect!DF213</f>
        <v>0</v>
      </c>
      <c r="DG213" s="142">
        <f>[1]playerSkillEffect!DG213</f>
        <v>0</v>
      </c>
      <c r="DH213" s="142">
        <f>[1]playerSkillEffect!DH213</f>
        <v>0</v>
      </c>
      <c r="DI213" s="142">
        <f>[1]playerSkillEffect!DI213</f>
        <v>60</v>
      </c>
      <c r="DJ213" s="142">
        <f>[1]playerSkillEffect!DJ213</f>
        <v>0</v>
      </c>
      <c r="DK213" s="142" t="str">
        <f>[1]playerSkillEffect!DK213</f>
        <v/>
      </c>
      <c r="DL213" s="142">
        <f>[1]playerSkillEffect!DL213</f>
        <v>0</v>
      </c>
      <c r="DM213" s="142">
        <f>[1]playerSkillEffect!DM213</f>
        <v>0</v>
      </c>
      <c r="DN213" s="142">
        <f>[1]playerSkillEffect!DN213</f>
        <v>0</v>
      </c>
      <c r="DO213" s="142">
        <f>[1]playerSkillEffect!DO213</f>
        <v>0</v>
      </c>
      <c r="DP213" s="142">
        <f>[1]playerSkillEffect!DP213</f>
        <v>0</v>
      </c>
      <c r="DQ213" s="142">
        <f>[1]playerSkillEffect!DQ213</f>
        <v>0</v>
      </c>
      <c r="DR213" s="142">
        <f>[1]playerSkillEffect!DR213</f>
        <v>0</v>
      </c>
      <c r="DS213" s="142">
        <f>[1]playerSkillEffect!DS213</f>
        <v>0</v>
      </c>
      <c r="DT213" s="142">
        <f>[1]playerSkillEffect!DT213</f>
        <v>0</v>
      </c>
      <c r="DU213" s="142">
        <f>[1]playerSkillEffect!DU213</f>
        <v>0</v>
      </c>
      <c r="DV213" s="142">
        <f>[1]playerSkillEffect!DV213</f>
        <v>0</v>
      </c>
      <c r="DW213" s="142">
        <f>[1]playerSkillEffect!DW213</f>
        <v>0</v>
      </c>
      <c r="DX213" s="142">
        <f>[1]playerSkillEffect!DX213</f>
        <v>0</v>
      </c>
      <c r="DY213" s="142">
        <f>[1]playerSkillEffect!DY213</f>
        <v>0</v>
      </c>
      <c r="DZ213" s="142">
        <f>[1]playerSkillEffect!DZ213</f>
        <v>0</v>
      </c>
      <c r="EA213" s="142">
        <f>[1]playerSkillEffect!EA213</f>
        <v>0</v>
      </c>
      <c r="EB213" s="142">
        <f>[1]playerSkillEffect!EB213</f>
        <v>0</v>
      </c>
      <c r="EC213" s="142">
        <f>[1]playerSkillEffect!EC213</f>
        <v>0</v>
      </c>
      <c r="ED213" s="142">
        <f>[1]playerSkillEffect!ED213</f>
        <v>0</v>
      </c>
      <c r="EE213" s="142">
        <f>[1]playerSkillEffect!EE213</f>
        <v>0</v>
      </c>
      <c r="EF213" s="142">
        <f>[1]playerSkillEffect!EF213</f>
        <v>0</v>
      </c>
      <c r="EG213" s="142">
        <f>[1]playerSkillEffect!EG213</f>
        <v>0</v>
      </c>
      <c r="EH213" s="142">
        <f>[1]playerSkillEffect!EH213</f>
        <v>0</v>
      </c>
      <c r="EI213" s="142">
        <f>[1]playerSkillEffect!EI213</f>
        <v>0</v>
      </c>
      <c r="EJ213" s="142">
        <f>[1]playerSkillEffect!EJ213</f>
        <v>0</v>
      </c>
      <c r="EK213" s="142">
        <f>[1]playerSkillEffect!EK213</f>
        <v>0</v>
      </c>
      <c r="EL213" s="142">
        <f>[1]playerSkillEffect!EL213</f>
        <v>0</v>
      </c>
      <c r="EM213" s="142">
        <f>[1]playerSkillEffect!EM213</f>
        <v>0</v>
      </c>
      <c r="EN213" s="142">
        <f>[1]playerSkillEffect!EN213</f>
        <v>0</v>
      </c>
      <c r="EO213" s="142">
        <f>[1]playerSkillEffect!EO213</f>
        <v>0</v>
      </c>
      <c r="EP213" s="142">
        <f>[1]playerSkillEffect!EP213</f>
        <v>0</v>
      </c>
      <c r="EQ213" s="142">
        <f>[1]playerSkillEffect!EQ213</f>
        <v>0</v>
      </c>
      <c r="ER213" s="142">
        <f>[1]playerSkillEffect!ER213</f>
        <v>0</v>
      </c>
      <c r="ES213" s="142">
        <f>[1]playerSkillEffect!ES213</f>
        <v>0</v>
      </c>
      <c r="ET213" s="142">
        <f>[1]playerSkillEffect!ET213</f>
        <v>0</v>
      </c>
      <c r="EU213" s="142">
        <f>[1]playerSkillEffect!EU213</f>
        <v>0</v>
      </c>
      <c r="EV213" s="142">
        <f>[1]playerSkillEffect!EV213</f>
        <v>0</v>
      </c>
      <c r="EW213" s="142">
        <f>[1]playerSkillEffect!EW213</f>
        <v>10</v>
      </c>
      <c r="EX213" s="142">
        <f>[1]playerSkillEffect!EX213</f>
        <v>0</v>
      </c>
      <c r="EY213" s="142">
        <f>[1]playerSkillEffect!EY213</f>
        <v>0</v>
      </c>
      <c r="EZ213" s="142">
        <f>[1]playerSkillEffect!EZ213</f>
        <v>101</v>
      </c>
      <c r="FA213" s="142">
        <f>[1]playerSkillEffect!FA213</f>
        <v>0</v>
      </c>
      <c r="FB213" s="142">
        <f>[1]playerSkillEffect!FB213</f>
        <v>0</v>
      </c>
      <c r="FC213" s="142">
        <f>[1]playerSkillEffect!FC213</f>
        <v>0</v>
      </c>
      <c r="FD213" s="142">
        <f>[1]playerSkillEffect!FD213</f>
        <v>0</v>
      </c>
      <c r="FE213" s="142">
        <f>[1]playerSkillEffect!FE213</f>
        <v>0</v>
      </c>
      <c r="FF213" s="142">
        <f>[1]playerSkillEffect!FF213</f>
        <v>0</v>
      </c>
      <c r="FG213" s="142">
        <f>[1]playerSkillEffect!FG213</f>
        <v>0</v>
      </c>
      <c r="FH213" s="142">
        <f>[1]playerSkillEffect!FH213</f>
        <v>1</v>
      </c>
      <c r="FI213" s="142">
        <f>[1]playerSkillEffect!FI213</f>
        <v>25</v>
      </c>
      <c r="FJ213" s="142">
        <f>[1]playerSkillEffect!FJ213</f>
        <v>10</v>
      </c>
      <c r="FK213" s="142">
        <f>[1]playerSkillEffect!FK213</f>
        <v>0</v>
      </c>
      <c r="FL213" s="142">
        <f>[1]playerSkillEffect!FL213</f>
        <v>0</v>
      </c>
      <c r="FM213" s="142">
        <f>[1]playerSkillEffect!FM213</f>
        <v>101</v>
      </c>
      <c r="FN213" s="142">
        <f>[1]playerSkillEffect!FN213</f>
        <v>0</v>
      </c>
      <c r="FO213" s="142">
        <f>[1]playerSkillEffect!FO213</f>
        <v>0</v>
      </c>
      <c r="FP213" s="142">
        <f>[1]playerSkillEffect!FP213</f>
        <v>0</v>
      </c>
      <c r="FQ213" s="142">
        <f>[1]playerSkillEffect!FQ213</f>
        <v>0</v>
      </c>
      <c r="FR213" s="142">
        <f>[1]playerSkillEffect!FR213</f>
        <v>0</v>
      </c>
      <c r="FS213" s="142">
        <f>[1]playerSkillEffect!FS213</f>
        <v>0</v>
      </c>
      <c r="FT213" s="142">
        <f>[1]playerSkillEffect!FT213</f>
        <v>0</v>
      </c>
      <c r="FU213" s="142">
        <f>[1]playerSkillEffect!FU213</f>
        <v>0</v>
      </c>
      <c r="FV213" s="142">
        <f>[1]playerSkillEffect!FV213</f>
        <v>1</v>
      </c>
      <c r="FW213" s="142">
        <f>[1]playerSkillEffect!FW213</f>
        <v>25</v>
      </c>
      <c r="FX213" s="142">
        <f>[1]playerSkillEffect!FX213</f>
        <v>2000</v>
      </c>
      <c r="FY213" s="142">
        <f>[1]playerSkillEffect!FY213</f>
        <v>1</v>
      </c>
      <c r="FZ213" s="142">
        <f>[1]playerSkillEffect!FZ213</f>
        <v>0</v>
      </c>
      <c r="GA213" s="142">
        <f>[1]playerSkillEffect!GA213</f>
        <v>0</v>
      </c>
      <c r="GB213" s="142">
        <f>[1]playerSkillEffect!GB213</f>
        <v>0</v>
      </c>
      <c r="GC213" s="142">
        <f>[1]playerSkillEffect!GC213</f>
        <v>0</v>
      </c>
      <c r="GD213" s="142">
        <f>[1]playerSkillEffect!GD213</f>
        <v>0</v>
      </c>
      <c r="GE213" s="142">
        <f>[1]playerSkillEffect!GE213</f>
        <v>0</v>
      </c>
      <c r="GF213" s="142">
        <f>[1]playerSkillEffect!GF213</f>
        <v>0</v>
      </c>
      <c r="GG213" s="142">
        <f>[1]playerSkillEffect!GG213</f>
        <v>0</v>
      </c>
      <c r="GH213" s="142">
        <f>[1]playerSkillEffect!GH213</f>
        <v>0</v>
      </c>
    </row>
    <row r="214" spans="1:190">
      <c r="A214" s="142">
        <f>[1]playerSkillEffect!A214</f>
        <v>9033</v>
      </c>
      <c r="B214" s="142" t="str">
        <f>[1]playerSkillEffect!B214</f>
        <v>寒冰神箭</v>
      </c>
      <c r="C214" s="142">
        <f>[1]playerSkillEffect!C214</f>
        <v>2</v>
      </c>
      <c r="D214" s="142" t="str">
        <f>[1]playerSkillEffect!D214</f>
        <v/>
      </c>
      <c r="E214" s="142" t="str">
        <f>[1]playerSkillEffect!E214</f>
        <v/>
      </c>
      <c r="F214" s="142">
        <f>[1]playerSkillEffect!F214</f>
        <v>1</v>
      </c>
      <c r="G214" s="142">
        <f>[1]playerSkillEffect!G214</f>
        <v>1</v>
      </c>
      <c r="H214" s="142">
        <f>[1]playerSkillEffect!H214</f>
        <v>1</v>
      </c>
      <c r="I214" s="142">
        <f>[1]playerSkillEffect!I214</f>
        <v>2</v>
      </c>
      <c r="J214" s="142">
        <f>[1]playerSkillEffect!J214</f>
        <v>0</v>
      </c>
      <c r="K214" s="142" t="str">
        <f>[1]playerSkillEffect!K214</f>
        <v/>
      </c>
      <c r="L214" s="142">
        <f>[1]playerSkillEffect!L214</f>
        <v>2.7E-2</v>
      </c>
      <c r="M214" s="142">
        <f>[1]playerSkillEffect!M214</f>
        <v>1.7999999999999999E-2</v>
      </c>
      <c r="N214" s="142" t="str">
        <f>[1]playerSkillEffect!N214</f>
        <v>PLAYERSKILL_315</v>
      </c>
      <c r="O214" s="142" t="str">
        <f>[1]playerSkillEffect!O214</f>
        <v>PLAYERSKILLDES_315</v>
      </c>
      <c r="P214" s="142" t="str">
        <f>[1]playerSkillEffect!P214</f>
        <v>PLAYERSKILLDES2_315</v>
      </c>
      <c r="Q214" s="142" t="str">
        <f>[1]playerSkillEffect!Q214</f>
        <v>PLAYERSKILLDES3_315</v>
      </c>
      <c r="R214" s="142">
        <f>[1]playerSkillEffect!R214</f>
        <v>0</v>
      </c>
      <c r="S214" s="142" t="str">
        <f>[1]playerSkillEffect!S214</f>
        <v>ps_hanbingshenjian</v>
      </c>
      <c r="T214" s="142">
        <f>[1]playerSkillEffect!T214</f>
        <v>101</v>
      </c>
      <c r="U214" s="142" t="str">
        <f>[1]playerSkillEffect!U214</f>
        <v/>
      </c>
      <c r="V214" s="142" t="str">
        <f>[1]playerSkillEffect!V214</f>
        <v/>
      </c>
      <c r="W214" s="142" t="str">
        <f>[1]playerSkillEffect!W214</f>
        <v/>
      </c>
      <c r="X214" s="142" t="str">
        <f>[1]playerSkillEffect!X214</f>
        <v/>
      </c>
      <c r="Y214" s="142" t="str">
        <f>[1]playerSkillEffect!Y214</f>
        <v/>
      </c>
      <c r="Z214" s="142" t="str">
        <f>[1]playerSkillEffect!Z214</f>
        <v/>
      </c>
      <c r="AA214" s="142" t="str">
        <f>[1]playerSkillEffect!AA214</f>
        <v/>
      </c>
      <c r="AB214" s="142" t="str">
        <f>[1]playerSkillEffect!AB214</f>
        <v/>
      </c>
      <c r="AC214" s="142">
        <f>[1]playerSkillEffect!AC214</f>
        <v>0</v>
      </c>
      <c r="AD214" s="142" t="str">
        <f>[1]playerSkillEffect!AD214</f>
        <v>hanbingshenjian1_hanbingshenjian</v>
      </c>
      <c r="AE214" s="142" t="str">
        <f>[1]playerSkillEffect!AE214</f>
        <v/>
      </c>
      <c r="AF214" s="142" t="str">
        <f>[1]playerSkillEffect!AF214</f>
        <v/>
      </c>
      <c r="AG214" s="142" t="str">
        <f>[1]playerSkillEffect!AG214</f>
        <v>hanbingshenjian2_hanbingshenjian</v>
      </c>
      <c r="AH214" s="142">
        <f>[1]playerSkillEffect!AH214</f>
        <v>120</v>
      </c>
      <c r="AI214" s="142" t="str">
        <f>[1]playerSkillEffect!AI214</f>
        <v/>
      </c>
      <c r="AJ214" s="142" t="str">
        <f>[1]playerSkillEffect!AJ214</f>
        <v/>
      </c>
      <c r="AK214" s="142" t="str">
        <f>[1]playerSkillEffect!AK214</f>
        <v/>
      </c>
      <c r="AL214" s="142" t="str">
        <f>[1]playerSkillEffect!AL214</f>
        <v/>
      </c>
      <c r="AM214" s="142">
        <f>[1]playerSkillEffect!AM214</f>
        <v>1</v>
      </c>
      <c r="AN214" s="142" t="str">
        <f>[1]playerSkillEffect!AN214</f>
        <v>[["skill_hanbingshenjian",1]]</v>
      </c>
      <c r="AO214" s="142">
        <f>[1]playerSkillEffect!AO214</f>
        <v>0</v>
      </c>
      <c r="AP214" s="142">
        <f>[1]playerSkillEffect!AP214</f>
        <v>3</v>
      </c>
      <c r="AQ214" s="142">
        <f>[1]playerSkillEffect!AQ214</f>
        <v>3</v>
      </c>
      <c r="AR214" s="142">
        <f>[1]playerSkillEffect!AR214</f>
        <v>0</v>
      </c>
      <c r="AS214" s="142">
        <f>[1]playerSkillEffect!AS214</f>
        <v>0</v>
      </c>
      <c r="AT214" s="142" t="str">
        <f>[1]playerSkillEffect!AT214</f>
        <v>[0,0]</v>
      </c>
      <c r="AU214" s="142" t="str">
        <f>[1]playerSkillEffect!AU214</f>
        <v>[99000,0]</v>
      </c>
      <c r="AV214" s="142" t="str">
        <f>[1]playerSkillEffect!AV214</f>
        <v>[20,0]</v>
      </c>
      <c r="AW214" s="142">
        <f>[1]playerSkillEffect!AW214</f>
        <v>1</v>
      </c>
      <c r="AX214" s="142">
        <f>[1]playerSkillEffect!AX214</f>
        <v>1</v>
      </c>
      <c r="AY214" s="142">
        <f>[1]playerSkillEffect!AY214</f>
        <v>1</v>
      </c>
      <c r="AZ214" s="142" t="str">
        <f>[1]playerSkillEffect!AZ214</f>
        <v/>
      </c>
      <c r="BA214" s="142">
        <f>[1]playerSkillEffect!BA214</f>
        <v>0</v>
      </c>
      <c r="BB214" s="142">
        <f>[1]playerSkillEffect!BB214</f>
        <v>1</v>
      </c>
      <c r="BC214" s="142">
        <f>[1]playerSkillEffect!BC214</f>
        <v>0</v>
      </c>
      <c r="BD214" s="142" t="str">
        <f>[1]playerSkillEffect!BD214</f>
        <v/>
      </c>
      <c r="BE214" s="142" t="str">
        <f>[1]playerSkillEffect!BE214</f>
        <v/>
      </c>
      <c r="BF214" s="142" t="str">
        <f>[1]playerSkillEffect!BF214</f>
        <v/>
      </c>
      <c r="BG214" s="142" t="str">
        <f>[1]playerSkillEffect!BG214</f>
        <v/>
      </c>
      <c r="BH214" s="142">
        <f>[1]playerSkillEffect!BH214</f>
        <v>100</v>
      </c>
      <c r="BI214" s="142">
        <f>[1]playerSkillEffect!BI214</f>
        <v>0</v>
      </c>
      <c r="BJ214" s="142">
        <f>[1]playerSkillEffect!BJ214</f>
        <v>0</v>
      </c>
      <c r="BK214" s="142">
        <f>[1]playerSkillEffect!BK214</f>
        <v>1</v>
      </c>
      <c r="BL214" s="142">
        <f>[1]playerSkillEffect!BL214</f>
        <v>45</v>
      </c>
      <c r="BM214" s="142">
        <f>[1]playerSkillEffect!BM214</f>
        <v>9</v>
      </c>
      <c r="BN214" s="142">
        <f>[1]playerSkillEffect!BN214</f>
        <v>3</v>
      </c>
      <c r="BO214" s="142">
        <f>[1]playerSkillEffect!BO214</f>
        <v>0</v>
      </c>
      <c r="BP214" s="142" t="str">
        <f>[1]playerSkillEffect!BP214</f>
        <v>[0,0]</v>
      </c>
      <c r="BQ214" s="142">
        <f>[1]playerSkillEffect!BQ214</f>
        <v>2</v>
      </c>
      <c r="BR214" s="142">
        <f>[1]playerSkillEffect!BR214</f>
        <v>0</v>
      </c>
      <c r="BS214" s="142" t="str">
        <f>[1]playerSkillEffect!BS214</f>
        <v/>
      </c>
      <c r="BT214" s="142">
        <f>[1]playerSkillEffect!BT214</f>
        <v>0</v>
      </c>
      <c r="BU214" s="142" t="str">
        <f>[1]playerSkillEffect!BU214</f>
        <v>[951,516]</v>
      </c>
      <c r="BV214" s="142">
        <f>[1]playerSkillEffect!BV214</f>
        <v>0</v>
      </c>
      <c r="BW214" s="142" t="str">
        <f>[1]playerSkillEffect!BW214</f>
        <v/>
      </c>
      <c r="BX214" s="142">
        <f>[1]playerSkillEffect!BX214</f>
        <v>3</v>
      </c>
      <c r="BY214" s="142" t="str">
        <f>[1]playerSkillEffect!BY214</f>
        <v/>
      </c>
      <c r="BZ214" s="142" t="str">
        <f>[1]playerSkillEffect!BZ214</f>
        <v/>
      </c>
      <c r="CA214" s="142">
        <f>[1]playerSkillEffect!CA214</f>
        <v>9999</v>
      </c>
      <c r="CB214" s="142" t="str">
        <f>[1]playerSkillEffect!CB214</f>
        <v>[100,0]</v>
      </c>
      <c r="CC214" s="142">
        <f>[1]playerSkillEffect!CC214</f>
        <v>0</v>
      </c>
      <c r="CD214" s="142">
        <f>[1]playerSkillEffect!CD214</f>
        <v>0</v>
      </c>
      <c r="CE214" s="142" t="str">
        <f>[1]playerSkillEffect!CE214</f>
        <v/>
      </c>
      <c r="CF214" s="142" t="str">
        <f>[1]playerSkillEffect!CF214</f>
        <v/>
      </c>
      <c r="CG214" s="142" t="str">
        <f>[1]playerSkillEffect!CG214</f>
        <v/>
      </c>
      <c r="CH214" s="142" t="str">
        <f>[1]playerSkillEffect!CH214</f>
        <v/>
      </c>
      <c r="CI214" s="142" t="str">
        <f>[1]playerSkillEffect!CI214</f>
        <v/>
      </c>
      <c r="CJ214" s="142">
        <f>[1]playerSkillEffect!CJ214</f>
        <v>0</v>
      </c>
      <c r="CK214" s="142">
        <f>[1]playerSkillEffect!CK214</f>
        <v>0</v>
      </c>
      <c r="CL214" s="142">
        <f>[1]playerSkillEffect!CL214</f>
        <v>0</v>
      </c>
      <c r="CM214" s="142">
        <f>[1]playerSkillEffect!CM214</f>
        <v>0</v>
      </c>
      <c r="CN214" s="142">
        <f>[1]playerSkillEffect!CN214</f>
        <v>0</v>
      </c>
      <c r="CO214" s="142">
        <f>[1]playerSkillEffect!CO214</f>
        <v>0</v>
      </c>
      <c r="CP214" s="142">
        <f>[1]playerSkillEffect!CP214</f>
        <v>0</v>
      </c>
      <c r="CQ214" s="142">
        <f>[1]playerSkillEffect!CQ214</f>
        <v>0</v>
      </c>
      <c r="CR214" s="142">
        <f>[1]playerSkillEffect!CR214</f>
        <v>0</v>
      </c>
      <c r="CS214" s="142">
        <f>[1]playerSkillEffect!CS214</f>
        <v>0</v>
      </c>
      <c r="CT214" s="142">
        <f>[1]playerSkillEffect!CT214</f>
        <v>0</v>
      </c>
      <c r="CU214" s="142">
        <f>[1]playerSkillEffect!CU214</f>
        <v>0</v>
      </c>
      <c r="CV214" s="142">
        <f>[1]playerSkillEffect!CV214</f>
        <v>0</v>
      </c>
      <c r="CW214" s="142">
        <f>[1]playerSkillEffect!CW214</f>
        <v>3</v>
      </c>
      <c r="CX214" s="142">
        <f>[1]playerSkillEffect!CX214</f>
        <v>3</v>
      </c>
      <c r="CY214" s="142">
        <f>[1]playerSkillEffect!CY214</f>
        <v>1</v>
      </c>
      <c r="CZ214" s="142">
        <f>[1]playerSkillEffect!CZ214</f>
        <v>0</v>
      </c>
      <c r="DA214" s="142">
        <f>[1]playerSkillEffect!DA214</f>
        <v>0</v>
      </c>
      <c r="DB214" s="142">
        <f>[1]playerSkillEffect!DB214</f>
        <v>0</v>
      </c>
      <c r="DC214" s="142">
        <f>[1]playerSkillEffect!DC214</f>
        <v>0</v>
      </c>
      <c r="DD214" s="142">
        <f>[1]playerSkillEffect!DD214</f>
        <v>0</v>
      </c>
      <c r="DE214" s="142">
        <f>[1]playerSkillEffect!DE214</f>
        <v>0</v>
      </c>
      <c r="DF214" s="142">
        <f>[1]playerSkillEffect!DF214</f>
        <v>0</v>
      </c>
      <c r="DG214" s="142">
        <f>[1]playerSkillEffect!DG214</f>
        <v>0</v>
      </c>
      <c r="DH214" s="142">
        <f>[1]playerSkillEffect!DH214</f>
        <v>0</v>
      </c>
      <c r="DI214" s="142">
        <f>[1]playerSkillEffect!DI214</f>
        <v>45</v>
      </c>
      <c r="DJ214" s="142">
        <f>[1]playerSkillEffect!DJ214</f>
        <v>0</v>
      </c>
      <c r="DK214" s="142" t="str">
        <f>[1]playerSkillEffect!DK214</f>
        <v/>
      </c>
      <c r="DL214" s="142">
        <f>[1]playerSkillEffect!DL214</f>
        <v>0</v>
      </c>
      <c r="DM214" s="142">
        <f>[1]playerSkillEffect!DM214</f>
        <v>0</v>
      </c>
      <c r="DN214" s="142">
        <f>[1]playerSkillEffect!DN214</f>
        <v>0</v>
      </c>
      <c r="DO214" s="142">
        <f>[1]playerSkillEffect!DO214</f>
        <v>0</v>
      </c>
      <c r="DP214" s="142">
        <f>[1]playerSkillEffect!DP214</f>
        <v>0</v>
      </c>
      <c r="DQ214" s="142">
        <f>[1]playerSkillEffect!DQ214</f>
        <v>0</v>
      </c>
      <c r="DR214" s="142">
        <f>[1]playerSkillEffect!DR214</f>
        <v>0</v>
      </c>
      <c r="DS214" s="142">
        <f>[1]playerSkillEffect!DS214</f>
        <v>0</v>
      </c>
      <c r="DT214" s="142">
        <f>[1]playerSkillEffect!DT214</f>
        <v>0</v>
      </c>
      <c r="DU214" s="142">
        <f>[1]playerSkillEffect!DU214</f>
        <v>0</v>
      </c>
      <c r="DV214" s="142">
        <f>[1]playerSkillEffect!DV214</f>
        <v>0</v>
      </c>
      <c r="DW214" s="142">
        <f>[1]playerSkillEffect!DW214</f>
        <v>0</v>
      </c>
      <c r="DX214" s="142">
        <f>[1]playerSkillEffect!DX214</f>
        <v>0</v>
      </c>
      <c r="DY214" s="142">
        <f>[1]playerSkillEffect!DY214</f>
        <v>0</v>
      </c>
      <c r="DZ214" s="142">
        <f>[1]playerSkillEffect!DZ214</f>
        <v>0</v>
      </c>
      <c r="EA214" s="142">
        <f>[1]playerSkillEffect!EA214</f>
        <v>0</v>
      </c>
      <c r="EB214" s="142">
        <f>[1]playerSkillEffect!EB214</f>
        <v>0</v>
      </c>
      <c r="EC214" s="142">
        <f>[1]playerSkillEffect!EC214</f>
        <v>0</v>
      </c>
      <c r="ED214" s="142">
        <f>[1]playerSkillEffect!ED214</f>
        <v>0</v>
      </c>
      <c r="EE214" s="142">
        <f>[1]playerSkillEffect!EE214</f>
        <v>0</v>
      </c>
      <c r="EF214" s="142">
        <f>[1]playerSkillEffect!EF214</f>
        <v>0</v>
      </c>
      <c r="EG214" s="142">
        <f>[1]playerSkillEffect!EG214</f>
        <v>0</v>
      </c>
      <c r="EH214" s="142">
        <f>[1]playerSkillEffect!EH214</f>
        <v>0</v>
      </c>
      <c r="EI214" s="142">
        <f>[1]playerSkillEffect!EI214</f>
        <v>0</v>
      </c>
      <c r="EJ214" s="142">
        <f>[1]playerSkillEffect!EJ214</f>
        <v>0</v>
      </c>
      <c r="EK214" s="142">
        <f>[1]playerSkillEffect!EK214</f>
        <v>0</v>
      </c>
      <c r="EL214" s="142">
        <f>[1]playerSkillEffect!EL214</f>
        <v>0</v>
      </c>
      <c r="EM214" s="142">
        <f>[1]playerSkillEffect!EM214</f>
        <v>0</v>
      </c>
      <c r="EN214" s="142">
        <f>[1]playerSkillEffect!EN214</f>
        <v>0</v>
      </c>
      <c r="EO214" s="142">
        <f>[1]playerSkillEffect!EO214</f>
        <v>0</v>
      </c>
      <c r="EP214" s="142">
        <f>[1]playerSkillEffect!EP214</f>
        <v>0</v>
      </c>
      <c r="EQ214" s="142">
        <f>[1]playerSkillEffect!EQ214</f>
        <v>0</v>
      </c>
      <c r="ER214" s="142">
        <f>[1]playerSkillEffect!ER214</f>
        <v>0</v>
      </c>
      <c r="ES214" s="142">
        <f>[1]playerSkillEffect!ES214</f>
        <v>0</v>
      </c>
      <c r="ET214" s="142">
        <f>[1]playerSkillEffect!ET214</f>
        <v>0</v>
      </c>
      <c r="EU214" s="142">
        <f>[1]playerSkillEffect!EU214</f>
        <v>0</v>
      </c>
      <c r="EV214" s="142">
        <f>[1]playerSkillEffect!EV214</f>
        <v>0</v>
      </c>
      <c r="EW214" s="142">
        <f>[1]playerSkillEffect!EW214</f>
        <v>1</v>
      </c>
      <c r="EX214" s="142">
        <f>[1]playerSkillEffect!EX214</f>
        <v>0</v>
      </c>
      <c r="EY214" s="142" t="str">
        <f>[1]playerSkillEffect!EY214</f>
        <v>[305,306,3051,3052]</v>
      </c>
      <c r="EZ214" s="142">
        <f>[1]playerSkillEffect!EZ214</f>
        <v>101</v>
      </c>
      <c r="FA214" s="142">
        <f>[1]playerSkillEffect!FA214</f>
        <v>0</v>
      </c>
      <c r="FB214" s="142">
        <f>[1]playerSkillEffect!FB214</f>
        <v>0</v>
      </c>
      <c r="FC214" s="142">
        <f>[1]playerSkillEffect!FC214</f>
        <v>0</v>
      </c>
      <c r="FD214" s="142">
        <f>[1]playerSkillEffect!FD214</f>
        <v>0</v>
      </c>
      <c r="FE214" s="142">
        <f>[1]playerSkillEffect!FE214</f>
        <v>0</v>
      </c>
      <c r="FF214" s="142">
        <f>[1]playerSkillEffect!FF214</f>
        <v>0</v>
      </c>
      <c r="FG214" s="142">
        <f>[1]playerSkillEffect!FG214</f>
        <v>0</v>
      </c>
      <c r="FH214" s="142">
        <f>[1]playerSkillEffect!FH214</f>
        <v>1</v>
      </c>
      <c r="FI214" s="142">
        <f>[1]playerSkillEffect!FI214</f>
        <v>25</v>
      </c>
      <c r="FJ214" s="142">
        <f>[1]playerSkillEffect!FJ214</f>
        <v>1</v>
      </c>
      <c r="FK214" s="142">
        <f>[1]playerSkillEffect!FK214</f>
        <v>0</v>
      </c>
      <c r="FL214" s="142" t="str">
        <f>[1]playerSkillEffect!FL214</f>
        <v>[305,306,3051,3052]</v>
      </c>
      <c r="FM214" s="142">
        <f>[1]playerSkillEffect!FM214</f>
        <v>101</v>
      </c>
      <c r="FN214" s="142">
        <f>[1]playerSkillEffect!FN214</f>
        <v>0</v>
      </c>
      <c r="FO214" s="142">
        <f>[1]playerSkillEffect!FO214</f>
        <v>0</v>
      </c>
      <c r="FP214" s="142">
        <f>[1]playerSkillEffect!FP214</f>
        <v>0</v>
      </c>
      <c r="FQ214" s="142">
        <f>[1]playerSkillEffect!FQ214</f>
        <v>0</v>
      </c>
      <c r="FR214" s="142">
        <f>[1]playerSkillEffect!FR214</f>
        <v>0</v>
      </c>
      <c r="FS214" s="142">
        <f>[1]playerSkillEffect!FS214</f>
        <v>0</v>
      </c>
      <c r="FT214" s="142">
        <f>[1]playerSkillEffect!FT214</f>
        <v>0</v>
      </c>
      <c r="FU214" s="142">
        <f>[1]playerSkillEffect!FU214</f>
        <v>0</v>
      </c>
      <c r="FV214" s="142">
        <f>[1]playerSkillEffect!FV214</f>
        <v>1</v>
      </c>
      <c r="FW214" s="142">
        <f>[1]playerSkillEffect!FW214</f>
        <v>25</v>
      </c>
      <c r="FX214" s="142">
        <f>[1]playerSkillEffect!FX214</f>
        <v>2000</v>
      </c>
      <c r="FY214" s="142">
        <f>[1]playerSkillEffect!FY214</f>
        <v>1</v>
      </c>
      <c r="FZ214" s="142">
        <f>[1]playerSkillEffect!FZ214</f>
        <v>0</v>
      </c>
      <c r="GA214" s="142">
        <f>[1]playerSkillEffect!GA214</f>
        <v>0</v>
      </c>
      <c r="GB214" s="142">
        <f>[1]playerSkillEffect!GB214</f>
        <v>0</v>
      </c>
      <c r="GC214" s="142">
        <f>[1]playerSkillEffect!GC214</f>
        <v>0</v>
      </c>
      <c r="GD214" s="142">
        <f>[1]playerSkillEffect!GD214</f>
        <v>0</v>
      </c>
      <c r="GE214" s="142">
        <f>[1]playerSkillEffect!GE214</f>
        <v>0</v>
      </c>
      <c r="GF214" s="142">
        <f>[1]playerSkillEffect!GF214</f>
        <v>0</v>
      </c>
      <c r="GG214" s="142">
        <f>[1]playerSkillEffect!GG214</f>
        <v>0</v>
      </c>
      <c r="GH214" s="142">
        <f>[1]playerSkillEffect!GH214</f>
        <v>0</v>
      </c>
    </row>
    <row r="215" spans="1:190">
      <c r="A215" s="142">
        <f>[1]playerSkillEffect!A215</f>
        <v>9034</v>
      </c>
      <c r="B215" s="142" t="str">
        <f>[1]playerSkillEffect!B215</f>
        <v>霹雳寒冰</v>
      </c>
      <c r="C215" s="142">
        <f>[1]playerSkillEffect!C215</f>
        <v>2</v>
      </c>
      <c r="D215" s="142" t="str">
        <f>[1]playerSkillEffect!D215</f>
        <v/>
      </c>
      <c r="E215" s="142" t="str">
        <f>[1]playerSkillEffect!E215</f>
        <v/>
      </c>
      <c r="F215" s="142">
        <f>[1]playerSkillEffect!F215</f>
        <v>1</v>
      </c>
      <c r="G215" s="142">
        <f>[1]playerSkillEffect!G215</f>
        <v>1</v>
      </c>
      <c r="H215" s="142">
        <f>[1]playerSkillEffect!H215</f>
        <v>1</v>
      </c>
      <c r="I215" s="142" t="str">
        <f>[1]playerSkillEffect!I215</f>
        <v/>
      </c>
      <c r="J215" s="142">
        <f>[1]playerSkillEffect!J215</f>
        <v>0</v>
      </c>
      <c r="K215" s="142" t="str">
        <f>[1]playerSkillEffect!K215</f>
        <v/>
      </c>
      <c r="L215" s="142">
        <f>[1]playerSkillEffect!L215</f>
        <v>2.7E-2</v>
      </c>
      <c r="M215" s="142">
        <f>[1]playerSkillEffect!M215</f>
        <v>1.7999999999999999E-2</v>
      </c>
      <c r="N215" s="142" t="str">
        <f>[1]playerSkillEffect!N215</f>
        <v>PLAYERSKILL_306</v>
      </c>
      <c r="O215" s="142" t="str">
        <f>[1]playerSkillEffect!O215</f>
        <v>PLAYERSKILLDES_306</v>
      </c>
      <c r="P215" s="142" t="str">
        <f>[1]playerSkillEffect!P215</f>
        <v>PLAYERSKILLDES2_306</v>
      </c>
      <c r="Q215" s="142" t="str">
        <f>[1]playerSkillEffect!Q215</f>
        <v>PLAYERSKILLDES3_306</v>
      </c>
      <c r="R215" s="142">
        <f>[1]playerSkillEffect!R215</f>
        <v>0</v>
      </c>
      <c r="S215" s="142" t="str">
        <f>[1]playerSkillEffect!S215</f>
        <v>ps_pilihanbing</v>
      </c>
      <c r="T215" s="142">
        <f>[1]playerSkillEffect!T215</f>
        <v>101</v>
      </c>
      <c r="U215" s="142" t="str">
        <f>[1]playerSkillEffect!U215</f>
        <v/>
      </c>
      <c r="V215" s="142" t="str">
        <f>[1]playerSkillEffect!V215</f>
        <v/>
      </c>
      <c r="W215" s="142" t="str">
        <f>[1]playerSkillEffect!W215</f>
        <v/>
      </c>
      <c r="X215" s="142" t="str">
        <f>[1]playerSkillEffect!X215</f>
        <v/>
      </c>
      <c r="Y215" s="142" t="str">
        <f>[1]playerSkillEffect!Y215</f>
        <v/>
      </c>
      <c r="Z215" s="142" t="str">
        <f>[1]playerSkillEffect!Z215</f>
        <v/>
      </c>
      <c r="AA215" s="142" t="str">
        <f>[1]playerSkillEffect!AA215</f>
        <v/>
      </c>
      <c r="AB215" s="142" t="str">
        <f>[1]playerSkillEffect!AB215</f>
        <v/>
      </c>
      <c r="AC215" s="142">
        <f>[1]playerSkillEffect!AC215</f>
        <v>0</v>
      </c>
      <c r="AD215" s="142" t="str">
        <f>[1]playerSkillEffect!AD215</f>
        <v>pilihanbing1_pilihanbing</v>
      </c>
      <c r="AE215" s="142" t="str">
        <f>[1]playerSkillEffect!AE215</f>
        <v/>
      </c>
      <c r="AF215" s="142" t="str">
        <f>[1]playerSkillEffect!AF215</f>
        <v/>
      </c>
      <c r="AG215" s="142" t="str">
        <f>[1]playerSkillEffect!AG215</f>
        <v>pilihanbing2_pilihanbing</v>
      </c>
      <c r="AH215" s="142">
        <f>[1]playerSkillEffect!AH215</f>
        <v>120</v>
      </c>
      <c r="AI215" s="142" t="str">
        <f>[1]playerSkillEffect!AI215</f>
        <v/>
      </c>
      <c r="AJ215" s="142" t="str">
        <f>[1]playerSkillEffect!AJ215</f>
        <v/>
      </c>
      <c r="AK215" s="142" t="str">
        <f>[1]playerSkillEffect!AK215</f>
        <v/>
      </c>
      <c r="AL215" s="142" t="str">
        <f>[1]playerSkillEffect!AL215</f>
        <v/>
      </c>
      <c r="AM215" s="142">
        <f>[1]playerSkillEffect!AM215</f>
        <v>1</v>
      </c>
      <c r="AN215" s="142" t="str">
        <f>[1]playerSkillEffect!AN215</f>
        <v>[["skill_pilihanbing",1]]</v>
      </c>
      <c r="AO215" s="142">
        <f>[1]playerSkillEffect!AO215</f>
        <v>0</v>
      </c>
      <c r="AP215" s="142">
        <f>[1]playerSkillEffect!AP215</f>
        <v>3</v>
      </c>
      <c r="AQ215" s="142">
        <f>[1]playerSkillEffect!AQ215</f>
        <v>3</v>
      </c>
      <c r="AR215" s="142">
        <f>[1]playerSkillEffect!AR215</f>
        <v>0</v>
      </c>
      <c r="AS215" s="142">
        <f>[1]playerSkillEffect!AS215</f>
        <v>0</v>
      </c>
      <c r="AT215" s="142" t="str">
        <f>[1]playerSkillEffect!AT215</f>
        <v>[0,0]</v>
      </c>
      <c r="AU215" s="142" t="str">
        <f>[1]playerSkillEffect!AU215</f>
        <v>[99000,0]</v>
      </c>
      <c r="AV215" s="142" t="str">
        <f>[1]playerSkillEffect!AV215</f>
        <v>[99,0]</v>
      </c>
      <c r="AW215" s="142">
        <f>[1]playerSkillEffect!AW215</f>
        <v>1</v>
      </c>
      <c r="AX215" s="142">
        <f>[1]playerSkillEffect!AX215</f>
        <v>1</v>
      </c>
      <c r="AY215" s="142">
        <f>[1]playerSkillEffect!AY215</f>
        <v>1</v>
      </c>
      <c r="AZ215" s="142" t="str">
        <f>[1]playerSkillEffect!AZ215</f>
        <v/>
      </c>
      <c r="BA215" s="142">
        <f>[1]playerSkillEffect!BA215</f>
        <v>0</v>
      </c>
      <c r="BB215" s="142">
        <f>[1]playerSkillEffect!BB215</f>
        <v>1</v>
      </c>
      <c r="BC215" s="142">
        <f>[1]playerSkillEffect!BC215</f>
        <v>0</v>
      </c>
      <c r="BD215" s="142" t="str">
        <f>[1]playerSkillEffect!BD215</f>
        <v/>
      </c>
      <c r="BE215" s="142" t="str">
        <f>[1]playerSkillEffect!BE215</f>
        <v/>
      </c>
      <c r="BF215" s="142" t="str">
        <f>[1]playerSkillEffect!BF215</f>
        <v/>
      </c>
      <c r="BG215" s="142" t="str">
        <f>[1]playerSkillEffect!BG215</f>
        <v/>
      </c>
      <c r="BH215" s="142">
        <f>[1]playerSkillEffect!BH215</f>
        <v>100</v>
      </c>
      <c r="BI215" s="142">
        <f>[1]playerSkillEffect!BI215</f>
        <v>0</v>
      </c>
      <c r="BJ215" s="142">
        <f>[1]playerSkillEffect!BJ215</f>
        <v>0</v>
      </c>
      <c r="BK215" s="142">
        <f>[1]playerSkillEffect!BK215</f>
        <v>1</v>
      </c>
      <c r="BL215" s="142">
        <f>[1]playerSkillEffect!BL215</f>
        <v>45</v>
      </c>
      <c r="BM215" s="142">
        <f>[1]playerSkillEffect!BM215</f>
        <v>9</v>
      </c>
      <c r="BN215" s="142">
        <f>[1]playerSkillEffect!BN215</f>
        <v>23</v>
      </c>
      <c r="BO215" s="142">
        <f>[1]playerSkillEffect!BO215</f>
        <v>0</v>
      </c>
      <c r="BP215" s="142" t="str">
        <f>[1]playerSkillEffect!BP215</f>
        <v>[0,0]</v>
      </c>
      <c r="BQ215" s="142">
        <f>[1]playerSkillEffect!BQ215</f>
        <v>2</v>
      </c>
      <c r="BR215" s="142">
        <f>[1]playerSkillEffect!BR215</f>
        <v>0</v>
      </c>
      <c r="BS215" s="142" t="str">
        <f>[1]playerSkillEffect!BS215</f>
        <v/>
      </c>
      <c r="BT215" s="142">
        <f>[1]playerSkillEffect!BT215</f>
        <v>0</v>
      </c>
      <c r="BU215" s="142" t="str">
        <f>[1]playerSkillEffect!BU215</f>
        <v>[1493,810]</v>
      </c>
      <c r="BV215" s="142">
        <f>[1]playerSkillEffect!BV215</f>
        <v>0</v>
      </c>
      <c r="BW215" s="142" t="str">
        <f>[1]playerSkillEffect!BW215</f>
        <v/>
      </c>
      <c r="BX215" s="142">
        <f>[1]playerSkillEffect!BX215</f>
        <v>3</v>
      </c>
      <c r="BY215" s="142" t="str">
        <f>[1]playerSkillEffect!BY215</f>
        <v/>
      </c>
      <c r="BZ215" s="142" t="str">
        <f>[1]playerSkillEffect!BZ215</f>
        <v/>
      </c>
      <c r="CA215" s="142">
        <f>[1]playerSkillEffect!CA215</f>
        <v>0</v>
      </c>
      <c r="CB215" s="142">
        <f>[1]playerSkillEffect!CB215</f>
        <v>0</v>
      </c>
      <c r="CC215" s="142">
        <f>[1]playerSkillEffect!CC215</f>
        <v>0</v>
      </c>
      <c r="CD215" s="142">
        <f>[1]playerSkillEffect!CD215</f>
        <v>0</v>
      </c>
      <c r="CE215" s="142" t="str">
        <f>[1]playerSkillEffect!CE215</f>
        <v/>
      </c>
      <c r="CF215" s="142" t="str">
        <f>[1]playerSkillEffect!CF215</f>
        <v/>
      </c>
      <c r="CG215" s="142" t="str">
        <f>[1]playerSkillEffect!CG215</f>
        <v/>
      </c>
      <c r="CH215" s="142" t="str">
        <f>[1]playerSkillEffect!CH215</f>
        <v/>
      </c>
      <c r="CI215" s="142" t="str">
        <f>[1]playerSkillEffect!CI215</f>
        <v/>
      </c>
      <c r="CJ215" s="142">
        <f>[1]playerSkillEffect!CJ215</f>
        <v>0</v>
      </c>
      <c r="CK215" s="142">
        <f>[1]playerSkillEffect!CK215</f>
        <v>0</v>
      </c>
      <c r="CL215" s="142">
        <f>[1]playerSkillEffect!CL215</f>
        <v>0</v>
      </c>
      <c r="CM215" s="142">
        <f>[1]playerSkillEffect!CM215</f>
        <v>0</v>
      </c>
      <c r="CN215" s="142">
        <f>[1]playerSkillEffect!CN215</f>
        <v>0</v>
      </c>
      <c r="CO215" s="142">
        <f>[1]playerSkillEffect!CO215</f>
        <v>0</v>
      </c>
      <c r="CP215" s="142">
        <f>[1]playerSkillEffect!CP215</f>
        <v>0</v>
      </c>
      <c r="CQ215" s="142">
        <f>[1]playerSkillEffect!CQ215</f>
        <v>0</v>
      </c>
      <c r="CR215" s="142">
        <f>[1]playerSkillEffect!CR215</f>
        <v>0</v>
      </c>
      <c r="CS215" s="142">
        <f>[1]playerSkillEffect!CS215</f>
        <v>0</v>
      </c>
      <c r="CT215" s="142">
        <f>[1]playerSkillEffect!CT215</f>
        <v>0</v>
      </c>
      <c r="CU215" s="142">
        <f>[1]playerSkillEffect!CU215</f>
        <v>0</v>
      </c>
      <c r="CV215" s="142">
        <f>[1]playerSkillEffect!CV215</f>
        <v>0</v>
      </c>
      <c r="CW215" s="142">
        <f>[1]playerSkillEffect!CW215</f>
        <v>3</v>
      </c>
      <c r="CX215" s="142">
        <f>[1]playerSkillEffect!CX215</f>
        <v>3</v>
      </c>
      <c r="CY215" s="142">
        <f>[1]playerSkillEffect!CY215</f>
        <v>3</v>
      </c>
      <c r="CZ215" s="142">
        <f>[1]playerSkillEffect!CZ215</f>
        <v>100</v>
      </c>
      <c r="DA215" s="142" t="str">
        <f>[1]playerSkillEffect!DA215</f>
        <v>[[15,9]]</v>
      </c>
      <c r="DB215" s="142">
        <f>[1]playerSkillEffect!DB215</f>
        <v>1</v>
      </c>
      <c r="DC215" s="142">
        <f>[1]playerSkillEffect!DC215</f>
        <v>0</v>
      </c>
      <c r="DD215" s="142">
        <f>[1]playerSkillEffect!DD215</f>
        <v>0</v>
      </c>
      <c r="DE215" s="142">
        <f>[1]playerSkillEffect!DE215</f>
        <v>0</v>
      </c>
      <c r="DF215" s="142">
        <f>[1]playerSkillEffect!DF215</f>
        <v>0</v>
      </c>
      <c r="DG215" s="142">
        <f>[1]playerSkillEffect!DG215</f>
        <v>0</v>
      </c>
      <c r="DH215" s="142">
        <f>[1]playerSkillEffect!DH215</f>
        <v>1</v>
      </c>
      <c r="DI215" s="142">
        <f>[1]playerSkillEffect!DI215</f>
        <v>45</v>
      </c>
      <c r="DJ215" s="142">
        <f>[1]playerSkillEffect!DJ215</f>
        <v>9</v>
      </c>
      <c r="DK215" s="142">
        <f>[1]playerSkillEffect!DK215</f>
        <v>45</v>
      </c>
      <c r="DL215" s="142">
        <f>[1]playerSkillEffect!DL215</f>
        <v>0</v>
      </c>
      <c r="DM215" s="142" t="str">
        <f>[1]playerSkillEffect!DM215</f>
        <v>[0,0]</v>
      </c>
      <c r="DN215" s="142">
        <f>[1]playerSkillEffect!DN215</f>
        <v>2</v>
      </c>
      <c r="DO215" s="142">
        <f>[1]playerSkillEffect!DO215</f>
        <v>0</v>
      </c>
      <c r="DP215" s="142" t="str">
        <f>[1]playerSkillEffect!DP215</f>
        <v/>
      </c>
      <c r="DQ215" s="142">
        <f>[1]playerSkillEffect!DQ215</f>
        <v>0</v>
      </c>
      <c r="DR215" s="142" t="str">
        <f>[1]playerSkillEffect!DR215</f>
        <v>[747,405]</v>
      </c>
      <c r="DS215" s="142" t="str">
        <f>[1]playerSkillEffect!DS215</f>
        <v/>
      </c>
      <c r="DT215" s="142">
        <f>[1]playerSkillEffect!DT215</f>
        <v>3</v>
      </c>
      <c r="DU215" s="142" t="str">
        <f>[1]playerSkillEffect!DU215</f>
        <v/>
      </c>
      <c r="DV215" s="142" t="str">
        <f>[1]playerSkillEffect!DV215</f>
        <v/>
      </c>
      <c r="DW215" s="142">
        <f>[1]playerSkillEffect!DW215</f>
        <v>0</v>
      </c>
      <c r="DX215" s="142">
        <f>[1]playerSkillEffect!DX215</f>
        <v>0</v>
      </c>
      <c r="DY215" s="142">
        <f>[1]playerSkillEffect!DY215</f>
        <v>0</v>
      </c>
      <c r="DZ215" s="142">
        <f>[1]playerSkillEffect!DZ215</f>
        <v>0</v>
      </c>
      <c r="EA215" s="142">
        <f>[1]playerSkillEffect!EA215</f>
        <v>0</v>
      </c>
      <c r="EB215" s="142">
        <f>[1]playerSkillEffect!EB215</f>
        <v>0</v>
      </c>
      <c r="EC215" s="142">
        <f>[1]playerSkillEffect!EC215</f>
        <v>0</v>
      </c>
      <c r="ED215" s="142">
        <f>[1]playerSkillEffect!ED215</f>
        <v>0</v>
      </c>
      <c r="EE215" s="142">
        <f>[1]playerSkillEffect!EE215</f>
        <v>0</v>
      </c>
      <c r="EF215" s="142">
        <f>[1]playerSkillEffect!EF215</f>
        <v>0</v>
      </c>
      <c r="EG215" s="142">
        <f>[1]playerSkillEffect!EG215</f>
        <v>0</v>
      </c>
      <c r="EH215" s="142">
        <f>[1]playerSkillEffect!EH215</f>
        <v>0</v>
      </c>
      <c r="EI215" s="142">
        <f>[1]playerSkillEffect!EI215</f>
        <v>0</v>
      </c>
      <c r="EJ215" s="142">
        <f>[1]playerSkillEffect!EJ215</f>
        <v>0</v>
      </c>
      <c r="EK215" s="142">
        <f>[1]playerSkillEffect!EK215</f>
        <v>0</v>
      </c>
      <c r="EL215" s="142">
        <f>[1]playerSkillEffect!EL215</f>
        <v>0</v>
      </c>
      <c r="EM215" s="142">
        <f>[1]playerSkillEffect!EM215</f>
        <v>0</v>
      </c>
      <c r="EN215" s="142">
        <f>[1]playerSkillEffect!EN215</f>
        <v>0</v>
      </c>
      <c r="EO215" s="142">
        <f>[1]playerSkillEffect!EO215</f>
        <v>0</v>
      </c>
      <c r="EP215" s="142">
        <f>[1]playerSkillEffect!EP215</f>
        <v>0</v>
      </c>
      <c r="EQ215" s="142">
        <f>[1]playerSkillEffect!EQ215</f>
        <v>0</v>
      </c>
      <c r="ER215" s="142">
        <f>[1]playerSkillEffect!ER215</f>
        <v>0</v>
      </c>
      <c r="ES215" s="142">
        <f>[1]playerSkillEffect!ES215</f>
        <v>0</v>
      </c>
      <c r="ET215" s="142">
        <f>[1]playerSkillEffect!ET215</f>
        <v>0</v>
      </c>
      <c r="EU215" s="142">
        <f>[1]playerSkillEffect!EU215</f>
        <v>0</v>
      </c>
      <c r="EV215" s="142">
        <f>[1]playerSkillEffect!EV215</f>
        <v>0</v>
      </c>
      <c r="EW215" s="142">
        <f>[1]playerSkillEffect!EW215</f>
        <v>1</v>
      </c>
      <c r="EX215" s="142">
        <f>[1]playerSkillEffect!EX215</f>
        <v>315</v>
      </c>
      <c r="EY215" s="142">
        <f>[1]playerSkillEffect!EY215</f>
        <v>0</v>
      </c>
      <c r="EZ215" s="142">
        <f>[1]playerSkillEffect!EZ215</f>
        <v>101</v>
      </c>
      <c r="FA215" s="142">
        <f>[1]playerSkillEffect!FA215</f>
        <v>0</v>
      </c>
      <c r="FB215" s="142">
        <f>[1]playerSkillEffect!FB215</f>
        <v>0</v>
      </c>
      <c r="FC215" s="142">
        <f>[1]playerSkillEffect!FC215</f>
        <v>0</v>
      </c>
      <c r="FD215" s="142">
        <f>[1]playerSkillEffect!FD215</f>
        <v>0</v>
      </c>
      <c r="FE215" s="142">
        <f>[1]playerSkillEffect!FE215</f>
        <v>0</v>
      </c>
      <c r="FF215" s="142">
        <f>[1]playerSkillEffect!FF215</f>
        <v>0</v>
      </c>
      <c r="FG215" s="142">
        <f>[1]playerSkillEffect!FG215</f>
        <v>0</v>
      </c>
      <c r="FH215" s="142">
        <f>[1]playerSkillEffect!FH215</f>
        <v>1</v>
      </c>
      <c r="FI215" s="142">
        <f>[1]playerSkillEffect!FI215</f>
        <v>0</v>
      </c>
      <c r="FJ215" s="142">
        <f>[1]playerSkillEffect!FJ215</f>
        <v>1</v>
      </c>
      <c r="FK215" s="142">
        <f>[1]playerSkillEffect!FK215</f>
        <v>315</v>
      </c>
      <c r="FL215" s="142">
        <f>[1]playerSkillEffect!FL215</f>
        <v>0</v>
      </c>
      <c r="FM215" s="142">
        <f>[1]playerSkillEffect!FM215</f>
        <v>101</v>
      </c>
      <c r="FN215" s="142">
        <f>[1]playerSkillEffect!FN215</f>
        <v>0</v>
      </c>
      <c r="FO215" s="142">
        <f>[1]playerSkillEffect!FO215</f>
        <v>0</v>
      </c>
      <c r="FP215" s="142">
        <f>[1]playerSkillEffect!FP215</f>
        <v>0</v>
      </c>
      <c r="FQ215" s="142">
        <f>[1]playerSkillEffect!FQ215</f>
        <v>0</v>
      </c>
      <c r="FR215" s="142">
        <f>[1]playerSkillEffect!FR215</f>
        <v>0</v>
      </c>
      <c r="FS215" s="142">
        <f>[1]playerSkillEffect!FS215</f>
        <v>0</v>
      </c>
      <c r="FT215" s="142">
        <f>[1]playerSkillEffect!FT215</f>
        <v>0</v>
      </c>
      <c r="FU215" s="142">
        <f>[1]playerSkillEffect!FU215</f>
        <v>0</v>
      </c>
      <c r="FV215" s="142">
        <f>[1]playerSkillEffect!FV215</f>
        <v>1</v>
      </c>
      <c r="FW215" s="142">
        <f>[1]playerSkillEffect!FW215</f>
        <v>0</v>
      </c>
      <c r="FX215" s="142">
        <f>[1]playerSkillEffect!FX215</f>
        <v>2000</v>
      </c>
      <c r="FY215" s="142">
        <f>[1]playerSkillEffect!FY215</f>
        <v>1</v>
      </c>
      <c r="FZ215" s="142">
        <f>[1]playerSkillEffect!FZ215</f>
        <v>0</v>
      </c>
      <c r="GA215" s="142">
        <f>[1]playerSkillEffect!GA215</f>
        <v>0</v>
      </c>
      <c r="GB215" s="142">
        <f>[1]playerSkillEffect!GB215</f>
        <v>0</v>
      </c>
      <c r="GC215" s="142">
        <f>[1]playerSkillEffect!GC215</f>
        <v>0</v>
      </c>
      <c r="GD215" s="142">
        <f>[1]playerSkillEffect!GD215</f>
        <v>0</v>
      </c>
      <c r="GE215" s="142">
        <f>[1]playerSkillEffect!GE215</f>
        <v>0</v>
      </c>
      <c r="GF215" s="142">
        <f>[1]playerSkillEffect!GF215</f>
        <v>0</v>
      </c>
      <c r="GG215" s="142">
        <f>[1]playerSkillEffect!GG215</f>
        <v>0</v>
      </c>
      <c r="GH215" s="142">
        <f>[1]playerSkillEffect!GH215</f>
        <v>0</v>
      </c>
    </row>
    <row r="216" spans="1:190">
      <c r="A216" s="142">
        <f>[1]playerSkillEffect!A216</f>
        <v>9035</v>
      </c>
      <c r="B216" s="142" t="str">
        <f>[1]playerSkillEffect!B216</f>
        <v>寒冰魔墙</v>
      </c>
      <c r="C216" s="142">
        <f>[1]playerSkillEffect!C216</f>
        <v>2</v>
      </c>
      <c r="D216" s="142" t="str">
        <f>[1]playerSkillEffect!D216</f>
        <v/>
      </c>
      <c r="E216" s="142" t="str">
        <f>[1]playerSkillEffect!E216</f>
        <v/>
      </c>
      <c r="F216" s="142">
        <f>[1]playerSkillEffect!F216</f>
        <v>1</v>
      </c>
      <c r="G216" s="142">
        <f>[1]playerSkillEffect!G216</f>
        <v>2</v>
      </c>
      <c r="H216" s="142">
        <f>[1]playerSkillEffect!H216</f>
        <v>2</v>
      </c>
      <c r="I216" s="142" t="str">
        <f>[1]playerSkillEffect!I216</f>
        <v/>
      </c>
      <c r="J216" s="142">
        <f>[1]playerSkillEffect!J216</f>
        <v>0</v>
      </c>
      <c r="K216" s="142" t="str">
        <f>[1]playerSkillEffect!K216</f>
        <v/>
      </c>
      <c r="L216" s="142">
        <f>[1]playerSkillEffect!L216</f>
        <v>2.7E-2</v>
      </c>
      <c r="M216" s="142">
        <f>[1]playerSkillEffect!M216</f>
        <v>1.7999999999999999E-2</v>
      </c>
      <c r="N216" s="142" t="str">
        <f>[1]playerSkillEffect!N216</f>
        <v>PLAYERSKILL_303</v>
      </c>
      <c r="O216" s="142" t="str">
        <f>[1]playerSkillEffect!O216</f>
        <v>PLAYERSKILLDES_303</v>
      </c>
      <c r="P216" s="142" t="str">
        <f>[1]playerSkillEffect!P216</f>
        <v>PLAYERSKILLDES2_303</v>
      </c>
      <c r="Q216" s="142" t="str">
        <f>[1]playerSkillEffect!Q216</f>
        <v>PLAYERSKILLDES3_303</v>
      </c>
      <c r="R216" s="142">
        <f>[1]playerSkillEffect!R216</f>
        <v>0</v>
      </c>
      <c r="S216" s="142" t="str">
        <f>[1]playerSkillEffect!S216</f>
        <v>ps_hanbingmoqiang</v>
      </c>
      <c r="T216" s="142">
        <f>[1]playerSkillEffect!T216</f>
        <v>101</v>
      </c>
      <c r="U216" s="142" t="str">
        <f>[1]playerSkillEffect!U216</f>
        <v/>
      </c>
      <c r="V216" s="142" t="str">
        <f>[1]playerSkillEffect!V216</f>
        <v/>
      </c>
      <c r="W216" s="142" t="str">
        <f>[1]playerSkillEffect!W216</f>
        <v/>
      </c>
      <c r="X216" s="142" t="str">
        <f>[1]playerSkillEffect!X216</f>
        <v/>
      </c>
      <c r="Y216" s="142" t="str">
        <f>[1]playerSkillEffect!Y216</f>
        <v/>
      </c>
      <c r="Z216" s="142" t="str">
        <f>[1]playerSkillEffect!Z216</f>
        <v/>
      </c>
      <c r="AA216" s="142" t="str">
        <f>[1]playerSkillEffect!AA216</f>
        <v/>
      </c>
      <c r="AB216" s="142" t="str">
        <f>[1]playerSkillEffect!AB216</f>
        <v/>
      </c>
      <c r="AC216" s="142">
        <f>[1]playerSkillEffect!AC216</f>
        <v>0</v>
      </c>
      <c r="AD216" s="142" t="str">
        <f>[1]playerSkillEffect!AD216</f>
        <v/>
      </c>
      <c r="AE216" s="142" t="str">
        <f>[1]playerSkillEffect!AE216</f>
        <v/>
      </c>
      <c r="AF216" s="142" t="str">
        <f>[1]playerSkillEffect!AF216</f>
        <v/>
      </c>
      <c r="AG216" s="142" t="str">
        <f>[1]playerSkillEffect!AG216</f>
        <v/>
      </c>
      <c r="AH216" s="142">
        <f>[1]playerSkillEffect!AH216</f>
        <v>120</v>
      </c>
      <c r="AI216" s="142" t="str">
        <f>[1]playerSkillEffect!AI216</f>
        <v/>
      </c>
      <c r="AJ216" s="142" t="str">
        <f>[1]playerSkillEffect!AJ216</f>
        <v/>
      </c>
      <c r="AK216" s="142" t="str">
        <f>[1]playerSkillEffect!AK216</f>
        <v/>
      </c>
      <c r="AL216" s="142" t="str">
        <f>[1]playerSkillEffect!AL216</f>
        <v/>
      </c>
      <c r="AM216" s="142">
        <f>[1]playerSkillEffect!AM216</f>
        <v>1</v>
      </c>
      <c r="AN216" s="142" t="str">
        <f>[1]playerSkillEffect!AN216</f>
        <v>[["skill_hanbingmoqiang",1]]</v>
      </c>
      <c r="AO216" s="142">
        <f>[1]playerSkillEffect!AO216</f>
        <v>0</v>
      </c>
      <c r="AP216" s="142">
        <f>[1]playerSkillEffect!AP216</f>
        <v>3</v>
      </c>
      <c r="AQ216" s="142">
        <f>[1]playerSkillEffect!AQ216</f>
        <v>3</v>
      </c>
      <c r="AR216" s="142">
        <f>[1]playerSkillEffect!AR216</f>
        <v>0</v>
      </c>
      <c r="AS216" s="142">
        <f>[1]playerSkillEffect!AS216</f>
        <v>0</v>
      </c>
      <c r="AT216" s="142" t="str">
        <f>[1]playerSkillEffect!AT216</f>
        <v>[0,0]</v>
      </c>
      <c r="AU216" s="142" t="str">
        <f>[1]playerSkillEffect!AU216</f>
        <v>[99000,0]</v>
      </c>
      <c r="AV216" s="142" t="str">
        <f>[1]playerSkillEffect!AV216</f>
        <v>[30,0]</v>
      </c>
      <c r="AW216" s="142">
        <f>[1]playerSkillEffect!AW216</f>
        <v>1</v>
      </c>
      <c r="AX216" s="142">
        <f>[1]playerSkillEffect!AX216</f>
        <v>2</v>
      </c>
      <c r="AY216" s="142">
        <f>[1]playerSkillEffect!AY216</f>
        <v>1</v>
      </c>
      <c r="AZ216" s="142" t="str">
        <f>[1]playerSkillEffect!AZ216</f>
        <v>[30,6,0]</v>
      </c>
      <c r="BA216" s="142">
        <f>[1]playerSkillEffect!BA216</f>
        <v>2</v>
      </c>
      <c r="BB216" s="142">
        <f>[1]playerSkillEffect!BB216</f>
        <v>1</v>
      </c>
      <c r="BC216" s="142">
        <f>[1]playerSkillEffect!BC216</f>
        <v>0</v>
      </c>
      <c r="BD216" s="142" t="str">
        <f>[1]playerSkillEffect!BD216</f>
        <v/>
      </c>
      <c r="BE216" s="142">
        <f>[1]playerSkillEffect!BE216</f>
        <v>140003</v>
      </c>
      <c r="BF216" s="142" t="str">
        <f>[1]playerSkillEffect!BF216</f>
        <v/>
      </c>
      <c r="BG216" s="142" t="str">
        <f>[1]playerSkillEffect!BG216</f>
        <v/>
      </c>
      <c r="BH216" s="142">
        <f>[1]playerSkillEffect!BH216</f>
        <v>100</v>
      </c>
      <c r="BI216" s="142">
        <f>[1]playerSkillEffect!BI216</f>
        <v>0</v>
      </c>
      <c r="BJ216" s="142">
        <f>[1]playerSkillEffect!BJ216</f>
        <v>0</v>
      </c>
      <c r="BK216" s="142">
        <f>[1]playerSkillEffect!BK216</f>
        <v>0</v>
      </c>
      <c r="BL216" s="142">
        <f>[1]playerSkillEffect!BL216</f>
        <v>45</v>
      </c>
      <c r="BM216" s="142">
        <f>[1]playerSkillEffect!BM216</f>
        <v>0</v>
      </c>
      <c r="BN216" s="142" t="str">
        <f>[1]playerSkillEffect!BN216</f>
        <v/>
      </c>
      <c r="BO216" s="142">
        <f>[1]playerSkillEffect!BO216</f>
        <v>0</v>
      </c>
      <c r="BP216" s="142">
        <f>[1]playerSkillEffect!BP216</f>
        <v>0</v>
      </c>
      <c r="BQ216" s="142">
        <f>[1]playerSkillEffect!BQ216</f>
        <v>0</v>
      </c>
      <c r="BR216" s="142">
        <f>[1]playerSkillEffect!BR216</f>
        <v>0</v>
      </c>
      <c r="BS216" s="142" t="str">
        <f>[1]playerSkillEffect!BS216</f>
        <v/>
      </c>
      <c r="BT216" s="142">
        <f>[1]playerSkillEffect!BT216</f>
        <v>0</v>
      </c>
      <c r="BU216" s="142" t="str">
        <f>[1]playerSkillEffect!BU216</f>
        <v/>
      </c>
      <c r="BV216" s="142">
        <f>[1]playerSkillEffect!BV216</f>
        <v>0</v>
      </c>
      <c r="BW216" s="142" t="str">
        <f>[1]playerSkillEffect!BW216</f>
        <v/>
      </c>
      <c r="BX216" s="142">
        <f>[1]playerSkillEffect!BX216</f>
        <v>3</v>
      </c>
      <c r="BY216" s="142" t="str">
        <f>[1]playerSkillEffect!BY216</f>
        <v/>
      </c>
      <c r="BZ216" s="142" t="str">
        <f>[1]playerSkillEffect!BZ216</f>
        <v/>
      </c>
      <c r="CA216" s="142" t="str">
        <f>[1]playerSkillEffect!CA216</f>
        <v/>
      </c>
      <c r="CB216" s="142" t="str">
        <f>[1]playerSkillEffect!CB216</f>
        <v/>
      </c>
      <c r="CC216" s="142">
        <f>[1]playerSkillEffect!CC216</f>
        <v>0</v>
      </c>
      <c r="CD216" s="142">
        <f>[1]playerSkillEffect!CD216</f>
        <v>0</v>
      </c>
      <c r="CE216" s="142" t="str">
        <f>[1]playerSkillEffect!CE216</f>
        <v/>
      </c>
      <c r="CF216" s="142" t="str">
        <f>[1]playerSkillEffect!CF216</f>
        <v/>
      </c>
      <c r="CG216" s="142" t="str">
        <f>[1]playerSkillEffect!CG216</f>
        <v/>
      </c>
      <c r="CH216" s="142" t="str">
        <f>[1]playerSkillEffect!CH216</f>
        <v/>
      </c>
      <c r="CI216" s="142" t="str">
        <f>[1]playerSkillEffect!CI216</f>
        <v/>
      </c>
      <c r="CJ216" s="142">
        <f>[1]playerSkillEffect!CJ216</f>
        <v>0</v>
      </c>
      <c r="CK216" s="142">
        <f>[1]playerSkillEffect!CK216</f>
        <v>0</v>
      </c>
      <c r="CL216" s="142">
        <f>[1]playerSkillEffect!CL216</f>
        <v>0</v>
      </c>
      <c r="CM216" s="142">
        <f>[1]playerSkillEffect!CM216</f>
        <v>0</v>
      </c>
      <c r="CN216" s="142">
        <f>[1]playerSkillEffect!CN216</f>
        <v>0</v>
      </c>
      <c r="CO216" s="142">
        <f>[1]playerSkillEffect!CO216</f>
        <v>0</v>
      </c>
      <c r="CP216" s="142">
        <f>[1]playerSkillEffect!CP216</f>
        <v>0</v>
      </c>
      <c r="CQ216" s="142">
        <f>[1]playerSkillEffect!CQ216</f>
        <v>0</v>
      </c>
      <c r="CR216" s="142">
        <f>[1]playerSkillEffect!CR216</f>
        <v>0</v>
      </c>
      <c r="CS216" s="142">
        <f>[1]playerSkillEffect!CS216</f>
        <v>0</v>
      </c>
      <c r="CT216" s="142">
        <f>[1]playerSkillEffect!CT216</f>
        <v>0</v>
      </c>
      <c r="CU216" s="142">
        <f>[1]playerSkillEffect!CU216</f>
        <v>0</v>
      </c>
      <c r="CV216" s="142">
        <f>[1]playerSkillEffect!CV216</f>
        <v>0</v>
      </c>
      <c r="CW216" s="142">
        <f>[1]playerSkillEffect!CW216</f>
        <v>0</v>
      </c>
      <c r="CX216" s="142">
        <f>[1]playerSkillEffect!CX216</f>
        <v>0</v>
      </c>
      <c r="CY216" s="142">
        <f>[1]playerSkillEffect!CY216</f>
        <v>0</v>
      </c>
      <c r="CZ216" s="142">
        <f>[1]playerSkillEffect!CZ216</f>
        <v>0</v>
      </c>
      <c r="DA216" s="142">
        <f>[1]playerSkillEffect!DA216</f>
        <v>0</v>
      </c>
      <c r="DB216" s="142">
        <f>[1]playerSkillEffect!DB216</f>
        <v>0</v>
      </c>
      <c r="DC216" s="142">
        <f>[1]playerSkillEffect!DC216</f>
        <v>0</v>
      </c>
      <c r="DD216" s="142">
        <f>[1]playerSkillEffect!DD216</f>
        <v>0</v>
      </c>
      <c r="DE216" s="142">
        <f>[1]playerSkillEffect!DE216</f>
        <v>0</v>
      </c>
      <c r="DF216" s="142">
        <f>[1]playerSkillEffect!DF216</f>
        <v>0</v>
      </c>
      <c r="DG216" s="142">
        <f>[1]playerSkillEffect!DG216</f>
        <v>0</v>
      </c>
      <c r="DH216" s="142">
        <f>[1]playerSkillEffect!DH216</f>
        <v>0</v>
      </c>
      <c r="DI216" s="142">
        <f>[1]playerSkillEffect!DI216</f>
        <v>45</v>
      </c>
      <c r="DJ216" s="142">
        <f>[1]playerSkillEffect!DJ216</f>
        <v>0</v>
      </c>
      <c r="DK216" s="142" t="str">
        <f>[1]playerSkillEffect!DK216</f>
        <v/>
      </c>
      <c r="DL216" s="142">
        <f>[1]playerSkillEffect!DL216</f>
        <v>0</v>
      </c>
      <c r="DM216" s="142">
        <f>[1]playerSkillEffect!DM216</f>
        <v>0</v>
      </c>
      <c r="DN216" s="142">
        <f>[1]playerSkillEffect!DN216</f>
        <v>0</v>
      </c>
      <c r="DO216" s="142">
        <f>[1]playerSkillEffect!DO216</f>
        <v>0</v>
      </c>
      <c r="DP216" s="142">
        <f>[1]playerSkillEffect!DP216</f>
        <v>0</v>
      </c>
      <c r="DQ216" s="142">
        <f>[1]playerSkillEffect!DQ216</f>
        <v>0</v>
      </c>
      <c r="DR216" s="142">
        <f>[1]playerSkillEffect!DR216</f>
        <v>0</v>
      </c>
      <c r="DS216" s="142">
        <f>[1]playerSkillEffect!DS216</f>
        <v>0</v>
      </c>
      <c r="DT216" s="142">
        <f>[1]playerSkillEffect!DT216</f>
        <v>0</v>
      </c>
      <c r="DU216" s="142">
        <f>[1]playerSkillEffect!DU216</f>
        <v>0</v>
      </c>
      <c r="DV216" s="142">
        <f>[1]playerSkillEffect!DV216</f>
        <v>0</v>
      </c>
      <c r="DW216" s="142">
        <f>[1]playerSkillEffect!DW216</f>
        <v>0</v>
      </c>
      <c r="DX216" s="142">
        <f>[1]playerSkillEffect!DX216</f>
        <v>0</v>
      </c>
      <c r="DY216" s="142">
        <f>[1]playerSkillEffect!DY216</f>
        <v>0</v>
      </c>
      <c r="DZ216" s="142">
        <f>[1]playerSkillEffect!DZ216</f>
        <v>0</v>
      </c>
      <c r="EA216" s="142">
        <f>[1]playerSkillEffect!EA216</f>
        <v>0</v>
      </c>
      <c r="EB216" s="142">
        <f>[1]playerSkillEffect!EB216</f>
        <v>0</v>
      </c>
      <c r="EC216" s="142">
        <f>[1]playerSkillEffect!EC216</f>
        <v>0</v>
      </c>
      <c r="ED216" s="142">
        <f>[1]playerSkillEffect!ED216</f>
        <v>0</v>
      </c>
      <c r="EE216" s="142">
        <f>[1]playerSkillEffect!EE216</f>
        <v>0</v>
      </c>
      <c r="EF216" s="142">
        <f>[1]playerSkillEffect!EF216</f>
        <v>0</v>
      </c>
      <c r="EG216" s="142">
        <f>[1]playerSkillEffect!EG216</f>
        <v>0</v>
      </c>
      <c r="EH216" s="142">
        <f>[1]playerSkillEffect!EH216</f>
        <v>0</v>
      </c>
      <c r="EI216" s="142">
        <f>[1]playerSkillEffect!EI216</f>
        <v>0</v>
      </c>
      <c r="EJ216" s="142">
        <f>[1]playerSkillEffect!EJ216</f>
        <v>0</v>
      </c>
      <c r="EK216" s="142">
        <f>[1]playerSkillEffect!EK216</f>
        <v>0</v>
      </c>
      <c r="EL216" s="142">
        <f>[1]playerSkillEffect!EL216</f>
        <v>0</v>
      </c>
      <c r="EM216" s="142">
        <f>[1]playerSkillEffect!EM216</f>
        <v>0</v>
      </c>
      <c r="EN216" s="142">
        <f>[1]playerSkillEffect!EN216</f>
        <v>0</v>
      </c>
      <c r="EO216" s="142">
        <f>[1]playerSkillEffect!EO216</f>
        <v>0</v>
      </c>
      <c r="EP216" s="142">
        <f>[1]playerSkillEffect!EP216</f>
        <v>0</v>
      </c>
      <c r="EQ216" s="142">
        <f>[1]playerSkillEffect!EQ216</f>
        <v>0</v>
      </c>
      <c r="ER216" s="142">
        <f>[1]playerSkillEffect!ER216</f>
        <v>0</v>
      </c>
      <c r="ES216" s="142">
        <f>[1]playerSkillEffect!ES216</f>
        <v>0</v>
      </c>
      <c r="ET216" s="142">
        <f>[1]playerSkillEffect!ET216</f>
        <v>0</v>
      </c>
      <c r="EU216" s="142">
        <f>[1]playerSkillEffect!EU216</f>
        <v>0</v>
      </c>
      <c r="EV216" s="142">
        <f>[1]playerSkillEffect!EV216</f>
        <v>0</v>
      </c>
      <c r="EW216" s="142">
        <f>[1]playerSkillEffect!EW216</f>
        <v>1</v>
      </c>
      <c r="EX216" s="142">
        <f>[1]playerSkillEffect!EX216</f>
        <v>0</v>
      </c>
      <c r="EY216" s="142">
        <f>[1]playerSkillEffect!EY216</f>
        <v>0</v>
      </c>
      <c r="EZ216" s="142">
        <f>[1]playerSkillEffect!EZ216</f>
        <v>101</v>
      </c>
      <c r="FA216" s="142">
        <f>[1]playerSkillEffect!FA216</f>
        <v>0</v>
      </c>
      <c r="FB216" s="142">
        <f>[1]playerSkillEffect!FB216</f>
        <v>0</v>
      </c>
      <c r="FC216" s="142">
        <f>[1]playerSkillEffect!FC216</f>
        <v>0</v>
      </c>
      <c r="FD216" s="142">
        <f>[1]playerSkillEffect!FD216</f>
        <v>0</v>
      </c>
      <c r="FE216" s="142">
        <f>[1]playerSkillEffect!FE216</f>
        <v>0</v>
      </c>
      <c r="FF216" s="142">
        <f>[1]playerSkillEffect!FF216</f>
        <v>0</v>
      </c>
      <c r="FG216" s="142">
        <f>[1]playerSkillEffect!FG216</f>
        <v>0</v>
      </c>
      <c r="FH216" s="142">
        <f>[1]playerSkillEffect!FH216</f>
        <v>1</v>
      </c>
      <c r="FI216" s="142">
        <f>[1]playerSkillEffect!FI216</f>
        <v>25</v>
      </c>
      <c r="FJ216" s="142">
        <f>[1]playerSkillEffect!FJ216</f>
        <v>1</v>
      </c>
      <c r="FK216" s="142">
        <f>[1]playerSkillEffect!FK216</f>
        <v>0</v>
      </c>
      <c r="FL216" s="142">
        <f>[1]playerSkillEffect!FL216</f>
        <v>0</v>
      </c>
      <c r="FM216" s="142">
        <f>[1]playerSkillEffect!FM216</f>
        <v>101</v>
      </c>
      <c r="FN216" s="142">
        <f>[1]playerSkillEffect!FN216</f>
        <v>0</v>
      </c>
      <c r="FO216" s="142">
        <f>[1]playerSkillEffect!FO216</f>
        <v>0</v>
      </c>
      <c r="FP216" s="142">
        <f>[1]playerSkillEffect!FP216</f>
        <v>0</v>
      </c>
      <c r="FQ216" s="142">
        <f>[1]playerSkillEffect!FQ216</f>
        <v>0</v>
      </c>
      <c r="FR216" s="142">
        <f>[1]playerSkillEffect!FR216</f>
        <v>0</v>
      </c>
      <c r="FS216" s="142">
        <f>[1]playerSkillEffect!FS216</f>
        <v>0</v>
      </c>
      <c r="FT216" s="142">
        <f>[1]playerSkillEffect!FT216</f>
        <v>0</v>
      </c>
      <c r="FU216" s="142">
        <f>[1]playerSkillEffect!FU216</f>
        <v>0</v>
      </c>
      <c r="FV216" s="142">
        <f>[1]playerSkillEffect!FV216</f>
        <v>1</v>
      </c>
      <c r="FW216" s="142">
        <f>[1]playerSkillEffect!FW216</f>
        <v>25</v>
      </c>
      <c r="FX216" s="142">
        <f>[1]playerSkillEffect!FX216</f>
        <v>2000</v>
      </c>
      <c r="FY216" s="142">
        <f>[1]playerSkillEffect!FY216</f>
        <v>1</v>
      </c>
      <c r="FZ216" s="142">
        <f>[1]playerSkillEffect!FZ216</f>
        <v>0</v>
      </c>
      <c r="GA216" s="142">
        <f>[1]playerSkillEffect!GA216</f>
        <v>0</v>
      </c>
      <c r="GB216" s="142">
        <f>[1]playerSkillEffect!GB216</f>
        <v>0</v>
      </c>
      <c r="GC216" s="142">
        <f>[1]playerSkillEffect!GC216</f>
        <v>0</v>
      </c>
      <c r="GD216" s="142">
        <f>[1]playerSkillEffect!GD216</f>
        <v>0</v>
      </c>
      <c r="GE216" s="142">
        <f>[1]playerSkillEffect!GE216</f>
        <v>0</v>
      </c>
      <c r="GF216" s="142">
        <f>[1]playerSkillEffect!GF216</f>
        <v>0</v>
      </c>
      <c r="GG216" s="142">
        <f>[1]playerSkillEffect!GG216</f>
        <v>0</v>
      </c>
      <c r="GH216" s="142">
        <f>[1]playerSkillEffect!GH216</f>
        <v>0</v>
      </c>
    </row>
    <row r="217" spans="1:190">
      <c r="A217" s="142">
        <f>[1]playerSkillEffect!A217</f>
        <v>9036</v>
      </c>
      <c r="B217" s="142" t="str">
        <f>[1]playerSkillEffect!B217</f>
        <v>寒冰魔环</v>
      </c>
      <c r="C217" s="142">
        <f>[1]playerSkillEffect!C217</f>
        <v>2</v>
      </c>
      <c r="D217" s="142">
        <f>[1]playerSkillEffect!D217</f>
        <v>1</v>
      </c>
      <c r="E217" s="142">
        <f>[1]playerSkillEffect!E217</f>
        <v>1</v>
      </c>
      <c r="F217" s="142">
        <f>[1]playerSkillEffect!F217</f>
        <v>1</v>
      </c>
      <c r="G217" s="142">
        <f>[1]playerSkillEffect!G217</f>
        <v>1</v>
      </c>
      <c r="H217" s="142">
        <f>[1]playerSkillEffect!H217</f>
        <v>1</v>
      </c>
      <c r="I217" s="142" t="str">
        <f>[1]playerSkillEffect!I217</f>
        <v/>
      </c>
      <c r="J217" s="142">
        <f>[1]playerSkillEffect!J217</f>
        <v>0</v>
      </c>
      <c r="K217" s="142" t="str">
        <f>[1]playerSkillEffect!K217</f>
        <v/>
      </c>
      <c r="L217" s="142">
        <f>[1]playerSkillEffect!L217</f>
        <v>3.5999999999999997E-2</v>
      </c>
      <c r="M217" s="142">
        <f>[1]playerSkillEffect!M217</f>
        <v>2.7E-2</v>
      </c>
      <c r="N217" s="142" t="str">
        <f>[1]playerSkillEffect!N217</f>
        <v>PLAYERSKILL_305</v>
      </c>
      <c r="O217" s="142" t="str">
        <f>[1]playerSkillEffect!O217</f>
        <v>PLAYERSKILLDES_305</v>
      </c>
      <c r="P217" s="142" t="str">
        <f>[1]playerSkillEffect!P217</f>
        <v>PLAYERSKILLDES2_305</v>
      </c>
      <c r="Q217" s="142" t="str">
        <f>[1]playerSkillEffect!Q217</f>
        <v>PLAYERSKILLDES3_305</v>
      </c>
      <c r="R217" s="142">
        <f>[1]playerSkillEffect!R217</f>
        <v>0</v>
      </c>
      <c r="S217" s="142" t="str">
        <f>[1]playerSkillEffect!S217</f>
        <v>ps_hanbingmohuan</v>
      </c>
      <c r="T217" s="142">
        <f>[1]playerSkillEffect!T217</f>
        <v>101</v>
      </c>
      <c r="U217" s="142" t="str">
        <f>[1]playerSkillEffect!U217</f>
        <v/>
      </c>
      <c r="V217" s="142" t="str">
        <f>[1]playerSkillEffect!V217</f>
        <v/>
      </c>
      <c r="W217" s="142" t="str">
        <f>[1]playerSkillEffect!W217</f>
        <v/>
      </c>
      <c r="X217" s="142" t="str">
        <f>[1]playerSkillEffect!X217</f>
        <v/>
      </c>
      <c r="Y217" s="142" t="str">
        <f>[1]playerSkillEffect!Y217</f>
        <v/>
      </c>
      <c r="Z217" s="142" t="str">
        <f>[1]playerSkillEffect!Z217</f>
        <v/>
      </c>
      <c r="AA217" s="142" t="str">
        <f>[1]playerSkillEffect!AA217</f>
        <v/>
      </c>
      <c r="AB217" s="142" t="str">
        <f>[1]playerSkillEffect!AB217</f>
        <v/>
      </c>
      <c r="AC217" s="142">
        <f>[1]playerSkillEffect!AC217</f>
        <v>0</v>
      </c>
      <c r="AD217" s="142" t="str">
        <f>[1]playerSkillEffect!AD217</f>
        <v>hanbingmohuan1_hanbingmohuan</v>
      </c>
      <c r="AE217" s="142" t="str">
        <f>[1]playerSkillEffect!AE217</f>
        <v/>
      </c>
      <c r="AF217" s="142" t="str">
        <f>[1]playerSkillEffect!AF217</f>
        <v>hanbingmohuan2_hanbingmohuan</v>
      </c>
      <c r="AG217" s="142" t="str">
        <f>[1]playerSkillEffect!AG217</f>
        <v/>
      </c>
      <c r="AH217" s="142">
        <f>[1]playerSkillEffect!AH217</f>
        <v>120</v>
      </c>
      <c r="AI217" s="142" t="str">
        <f>[1]playerSkillEffect!AI217</f>
        <v/>
      </c>
      <c r="AJ217" s="142" t="str">
        <f>[1]playerSkillEffect!AJ217</f>
        <v/>
      </c>
      <c r="AK217" s="142" t="str">
        <f>[1]playerSkillEffect!AK217</f>
        <v/>
      </c>
      <c r="AL217" s="142" t="str">
        <f>[1]playerSkillEffect!AL217</f>
        <v/>
      </c>
      <c r="AM217" s="142">
        <f>[1]playerSkillEffect!AM217</f>
        <v>1</v>
      </c>
      <c r="AN217" s="142" t="str">
        <f>[1]playerSkillEffect!AN217</f>
        <v>[["skill_hanbingmohuan",14]]</v>
      </c>
      <c r="AO217" s="142">
        <f>[1]playerSkillEffect!AO217</f>
        <v>0</v>
      </c>
      <c r="AP217" s="142">
        <f>[1]playerSkillEffect!AP217</f>
        <v>3</v>
      </c>
      <c r="AQ217" s="142">
        <f>[1]playerSkillEffect!AQ217</f>
        <v>3</v>
      </c>
      <c r="AR217" s="142">
        <f>[1]playerSkillEffect!AR217</f>
        <v>0</v>
      </c>
      <c r="AS217" s="142">
        <f>[1]playerSkillEffect!AS217</f>
        <v>0</v>
      </c>
      <c r="AT217" s="142" t="str">
        <f>[1]playerSkillEffect!AT217</f>
        <v>[0,0]</v>
      </c>
      <c r="AU217" s="142" t="str">
        <f>[1]playerSkillEffect!AU217</f>
        <v>[99000,0]</v>
      </c>
      <c r="AV217" s="142" t="str">
        <f>[1]playerSkillEffect!AV217</f>
        <v>[40,0]</v>
      </c>
      <c r="AW217" s="142">
        <f>[1]playerSkillEffect!AW217</f>
        <v>1</v>
      </c>
      <c r="AX217" s="142">
        <f>[1]playerSkillEffect!AX217</f>
        <v>1</v>
      </c>
      <c r="AY217" s="142">
        <f>[1]playerSkillEffect!AY217</f>
        <v>1</v>
      </c>
      <c r="AZ217" s="142" t="str">
        <f>[1]playerSkillEffect!AZ217</f>
        <v/>
      </c>
      <c r="BA217" s="142">
        <f>[1]playerSkillEffect!BA217</f>
        <v>0</v>
      </c>
      <c r="BB217" s="142">
        <f>[1]playerSkillEffect!BB217</f>
        <v>1</v>
      </c>
      <c r="BC217" s="142">
        <f>[1]playerSkillEffect!BC217</f>
        <v>0</v>
      </c>
      <c r="BD217" s="142" t="str">
        <f>[1]playerSkillEffect!BD217</f>
        <v/>
      </c>
      <c r="BE217" s="142" t="str">
        <f>[1]playerSkillEffect!BE217</f>
        <v/>
      </c>
      <c r="BF217" s="142" t="str">
        <f>[1]playerSkillEffect!BF217</f>
        <v/>
      </c>
      <c r="BG217" s="142" t="str">
        <f>[1]playerSkillEffect!BG217</f>
        <v/>
      </c>
      <c r="BH217" s="142">
        <f>[1]playerSkillEffect!BH217</f>
        <v>100</v>
      </c>
      <c r="BI217" s="142">
        <f>[1]playerSkillEffect!BI217</f>
        <v>0</v>
      </c>
      <c r="BJ217" s="142">
        <f>[1]playerSkillEffect!BJ217</f>
        <v>0</v>
      </c>
      <c r="BK217" s="142">
        <f>[1]playerSkillEffect!BK217</f>
        <v>1</v>
      </c>
      <c r="BL217" s="142">
        <f>[1]playerSkillEffect!BL217</f>
        <v>60</v>
      </c>
      <c r="BM217" s="142">
        <f>[1]playerSkillEffect!BM217</f>
        <v>9</v>
      </c>
      <c r="BN217" s="142">
        <f>[1]playerSkillEffect!BN217</f>
        <v>27</v>
      </c>
      <c r="BO217" s="142">
        <f>[1]playerSkillEffect!BO217</f>
        <v>0</v>
      </c>
      <c r="BP217" s="142" t="str">
        <f>[1]playerSkillEffect!BP217</f>
        <v>[0,0]</v>
      </c>
      <c r="BQ217" s="142">
        <f>[1]playerSkillEffect!BQ217</f>
        <v>2</v>
      </c>
      <c r="BR217" s="142">
        <f>[1]playerSkillEffect!BR217</f>
        <v>0</v>
      </c>
      <c r="BS217" s="142" t="str">
        <f>[1]playerSkillEffect!BS217</f>
        <v/>
      </c>
      <c r="BT217" s="142">
        <f>[1]playerSkillEffect!BT217</f>
        <v>0</v>
      </c>
      <c r="BU217" s="142" t="str">
        <f>[1]playerSkillEffect!BU217</f>
        <v>[1815,984]</v>
      </c>
      <c r="BV217" s="142">
        <f>[1]playerSkillEffect!BV217</f>
        <v>0</v>
      </c>
      <c r="BW217" s="142" t="str">
        <f>[1]playerSkillEffect!BW217</f>
        <v/>
      </c>
      <c r="BX217" s="142">
        <f>[1]playerSkillEffect!BX217</f>
        <v>3</v>
      </c>
      <c r="BY217" s="142" t="str">
        <f>[1]playerSkillEffect!BY217</f>
        <v/>
      </c>
      <c r="BZ217" s="142" t="str">
        <f>[1]playerSkillEffect!BZ217</f>
        <v/>
      </c>
      <c r="CA217" s="142">
        <f>[1]playerSkillEffect!CA217</f>
        <v>0</v>
      </c>
      <c r="CB217" s="142">
        <f>[1]playerSkillEffect!CB217</f>
        <v>0</v>
      </c>
      <c r="CC217" s="142">
        <f>[1]playerSkillEffect!CC217</f>
        <v>0</v>
      </c>
      <c r="CD217" s="142">
        <f>[1]playerSkillEffect!CD217</f>
        <v>0</v>
      </c>
      <c r="CE217" s="142" t="str">
        <f>[1]playerSkillEffect!CE217</f>
        <v/>
      </c>
      <c r="CF217" s="142" t="str">
        <f>[1]playerSkillEffect!CF217</f>
        <v/>
      </c>
      <c r="CG217" s="142" t="str">
        <f>[1]playerSkillEffect!CG217</f>
        <v/>
      </c>
      <c r="CH217" s="142" t="str">
        <f>[1]playerSkillEffect!CH217</f>
        <v/>
      </c>
      <c r="CI217" s="142" t="str">
        <f>[1]playerSkillEffect!CI217</f>
        <v/>
      </c>
      <c r="CJ217" s="142">
        <f>[1]playerSkillEffect!CJ217</f>
        <v>0</v>
      </c>
      <c r="CK217" s="142">
        <f>[1]playerSkillEffect!CK217</f>
        <v>0</v>
      </c>
      <c r="CL217" s="142">
        <f>[1]playerSkillEffect!CL217</f>
        <v>0</v>
      </c>
      <c r="CM217" s="142">
        <f>[1]playerSkillEffect!CM217</f>
        <v>0</v>
      </c>
      <c r="CN217" s="142">
        <f>[1]playerSkillEffect!CN217</f>
        <v>0</v>
      </c>
      <c r="CO217" s="142">
        <f>[1]playerSkillEffect!CO217</f>
        <v>0</v>
      </c>
      <c r="CP217" s="142">
        <f>[1]playerSkillEffect!CP217</f>
        <v>0</v>
      </c>
      <c r="CQ217" s="142">
        <f>[1]playerSkillEffect!CQ217</f>
        <v>0</v>
      </c>
      <c r="CR217" s="142">
        <f>[1]playerSkillEffect!CR217</f>
        <v>0</v>
      </c>
      <c r="CS217" s="142">
        <f>[1]playerSkillEffect!CS217</f>
        <v>0</v>
      </c>
      <c r="CT217" s="142">
        <f>[1]playerSkillEffect!CT217</f>
        <v>0</v>
      </c>
      <c r="CU217" s="142">
        <f>[1]playerSkillEffect!CU217</f>
        <v>0</v>
      </c>
      <c r="CV217" s="142">
        <f>[1]playerSkillEffect!CV217</f>
        <v>0</v>
      </c>
      <c r="CW217" s="142">
        <f>[1]playerSkillEffect!CW217</f>
        <v>3</v>
      </c>
      <c r="CX217" s="142">
        <f>[1]playerSkillEffect!CX217</f>
        <v>3</v>
      </c>
      <c r="CY217" s="142">
        <f>[1]playerSkillEffect!CY217</f>
        <v>1</v>
      </c>
      <c r="CZ217" s="142">
        <f>[1]playerSkillEffect!CZ217</f>
        <v>100</v>
      </c>
      <c r="DA217" s="142" t="str">
        <f>[1]playerSkillEffect!DA217</f>
        <v>[[15,9]]</v>
      </c>
      <c r="DB217" s="142">
        <f>[1]playerSkillEffect!DB217</f>
        <v>1</v>
      </c>
      <c r="DC217" s="142">
        <f>[1]playerSkillEffect!DC217</f>
        <v>0</v>
      </c>
      <c r="DD217" s="142">
        <f>[1]playerSkillEffect!DD217</f>
        <v>0</v>
      </c>
      <c r="DE217" s="142">
        <f>[1]playerSkillEffect!DE217</f>
        <v>0</v>
      </c>
      <c r="DF217" s="142">
        <f>[1]playerSkillEffect!DF217</f>
        <v>0</v>
      </c>
      <c r="DG217" s="142">
        <f>[1]playerSkillEffect!DG217</f>
        <v>0</v>
      </c>
      <c r="DH217" s="142">
        <f>[1]playerSkillEffect!DH217</f>
        <v>1</v>
      </c>
      <c r="DI217" s="142">
        <f>[1]playerSkillEffect!DI217</f>
        <v>60</v>
      </c>
      <c r="DJ217" s="142">
        <f>[1]playerSkillEffect!DJ217</f>
        <v>9</v>
      </c>
      <c r="DK217" s="142">
        <f>[1]playerSkillEffect!DK217</f>
        <v>35</v>
      </c>
      <c r="DL217" s="142">
        <f>[1]playerSkillEffect!DL217</f>
        <v>0</v>
      </c>
      <c r="DM217" s="142" t="str">
        <f>[1]playerSkillEffect!DM217</f>
        <v>[0,0]</v>
      </c>
      <c r="DN217" s="142">
        <f>[1]playerSkillEffect!DN217</f>
        <v>2</v>
      </c>
      <c r="DO217" s="142">
        <f>[1]playerSkillEffect!DO217</f>
        <v>0</v>
      </c>
      <c r="DP217" s="142" t="str">
        <f>[1]playerSkillEffect!DP217</f>
        <v/>
      </c>
      <c r="DQ217" s="142">
        <f>[1]playerSkillEffect!DQ217</f>
        <v>0</v>
      </c>
      <c r="DR217" s="142">
        <f>[1]playerSkillEffect!DR217</f>
        <v>0</v>
      </c>
      <c r="DS217" s="142" t="str">
        <f>[1]playerSkillEffect!DS217</f>
        <v/>
      </c>
      <c r="DT217" s="142">
        <f>[1]playerSkillEffect!DT217</f>
        <v>3</v>
      </c>
      <c r="DU217" s="142" t="str">
        <f>[1]playerSkillEffect!DU217</f>
        <v/>
      </c>
      <c r="DV217" s="142" t="str">
        <f>[1]playerSkillEffect!DV217</f>
        <v/>
      </c>
      <c r="DW217" s="142">
        <f>[1]playerSkillEffect!DW217</f>
        <v>43002</v>
      </c>
      <c r="DX217" s="142" t="str">
        <f>[1]playerSkillEffect!DX217</f>
        <v>[100,0]</v>
      </c>
      <c r="DY217" s="142">
        <f>[1]playerSkillEffect!DY217</f>
        <v>0</v>
      </c>
      <c r="DZ217" s="142">
        <f>[1]playerSkillEffect!DZ217</f>
        <v>0</v>
      </c>
      <c r="EA217" s="142">
        <f>[1]playerSkillEffect!EA217</f>
        <v>0</v>
      </c>
      <c r="EB217" s="142">
        <f>[1]playerSkillEffect!EB217</f>
        <v>0</v>
      </c>
      <c r="EC217" s="142">
        <f>[1]playerSkillEffect!EC217</f>
        <v>0</v>
      </c>
      <c r="ED217" s="142">
        <f>[1]playerSkillEffect!ED217</f>
        <v>0</v>
      </c>
      <c r="EE217" s="142">
        <f>[1]playerSkillEffect!EE217</f>
        <v>0</v>
      </c>
      <c r="EF217" s="142">
        <f>[1]playerSkillEffect!EF217</f>
        <v>0</v>
      </c>
      <c r="EG217" s="142">
        <f>[1]playerSkillEffect!EG217</f>
        <v>0</v>
      </c>
      <c r="EH217" s="142">
        <f>[1]playerSkillEffect!EH217</f>
        <v>0</v>
      </c>
      <c r="EI217" s="142">
        <f>[1]playerSkillEffect!EI217</f>
        <v>0</v>
      </c>
      <c r="EJ217" s="142">
        <f>[1]playerSkillEffect!EJ217</f>
        <v>0</v>
      </c>
      <c r="EK217" s="142">
        <f>[1]playerSkillEffect!EK217</f>
        <v>0</v>
      </c>
      <c r="EL217" s="142">
        <f>[1]playerSkillEffect!EL217</f>
        <v>0</v>
      </c>
      <c r="EM217" s="142">
        <f>[1]playerSkillEffect!EM217</f>
        <v>0</v>
      </c>
      <c r="EN217" s="142">
        <f>[1]playerSkillEffect!EN217</f>
        <v>0</v>
      </c>
      <c r="EO217" s="142">
        <f>[1]playerSkillEffect!EO217</f>
        <v>0</v>
      </c>
      <c r="EP217" s="142">
        <f>[1]playerSkillEffect!EP217</f>
        <v>0</v>
      </c>
      <c r="EQ217" s="142">
        <f>[1]playerSkillEffect!EQ217</f>
        <v>0</v>
      </c>
      <c r="ER217" s="142">
        <f>[1]playerSkillEffect!ER217</f>
        <v>0</v>
      </c>
      <c r="ES217" s="142">
        <f>[1]playerSkillEffect!ES217</f>
        <v>0</v>
      </c>
      <c r="ET217" s="142">
        <f>[1]playerSkillEffect!ET217</f>
        <v>0</v>
      </c>
      <c r="EU217" s="142">
        <f>[1]playerSkillEffect!EU217</f>
        <v>0</v>
      </c>
      <c r="EV217" s="142">
        <f>[1]playerSkillEffect!EV217</f>
        <v>0</v>
      </c>
      <c r="EW217" s="142">
        <f>[1]playerSkillEffect!EW217</f>
        <v>10</v>
      </c>
      <c r="EX217" s="142">
        <f>[1]playerSkillEffect!EX217</f>
        <v>315</v>
      </c>
      <c r="EY217" s="142">
        <f>[1]playerSkillEffect!EY217</f>
        <v>0</v>
      </c>
      <c r="EZ217" s="142">
        <f>[1]playerSkillEffect!EZ217</f>
        <v>101</v>
      </c>
      <c r="FA217" s="142">
        <f>[1]playerSkillEffect!FA217</f>
        <v>0</v>
      </c>
      <c r="FB217" s="142">
        <f>[1]playerSkillEffect!FB217</f>
        <v>0</v>
      </c>
      <c r="FC217" s="142">
        <f>[1]playerSkillEffect!FC217</f>
        <v>0</v>
      </c>
      <c r="FD217" s="142">
        <f>[1]playerSkillEffect!FD217</f>
        <v>0</v>
      </c>
      <c r="FE217" s="142">
        <f>[1]playerSkillEffect!FE217</f>
        <v>0</v>
      </c>
      <c r="FF217" s="142">
        <f>[1]playerSkillEffect!FF217</f>
        <v>0</v>
      </c>
      <c r="FG217" s="142">
        <f>[1]playerSkillEffect!FG217</f>
        <v>0</v>
      </c>
      <c r="FH217" s="142">
        <f>[1]playerSkillEffect!FH217</f>
        <v>1</v>
      </c>
      <c r="FI217" s="142">
        <f>[1]playerSkillEffect!FI217</f>
        <v>25</v>
      </c>
      <c r="FJ217" s="142">
        <f>[1]playerSkillEffect!FJ217</f>
        <v>10</v>
      </c>
      <c r="FK217" s="142">
        <f>[1]playerSkillEffect!FK217</f>
        <v>315</v>
      </c>
      <c r="FL217" s="142">
        <f>[1]playerSkillEffect!FL217</f>
        <v>0</v>
      </c>
      <c r="FM217" s="142">
        <f>[1]playerSkillEffect!FM217</f>
        <v>101</v>
      </c>
      <c r="FN217" s="142">
        <f>[1]playerSkillEffect!FN217</f>
        <v>0</v>
      </c>
      <c r="FO217" s="142">
        <f>[1]playerSkillEffect!FO217</f>
        <v>0</v>
      </c>
      <c r="FP217" s="142">
        <f>[1]playerSkillEffect!FP217</f>
        <v>0</v>
      </c>
      <c r="FQ217" s="142">
        <f>[1]playerSkillEffect!FQ217</f>
        <v>0</v>
      </c>
      <c r="FR217" s="142">
        <f>[1]playerSkillEffect!FR217</f>
        <v>0</v>
      </c>
      <c r="FS217" s="142">
        <f>[1]playerSkillEffect!FS217</f>
        <v>0</v>
      </c>
      <c r="FT217" s="142">
        <f>[1]playerSkillEffect!FT217</f>
        <v>0</v>
      </c>
      <c r="FU217" s="142">
        <f>[1]playerSkillEffect!FU217</f>
        <v>0</v>
      </c>
      <c r="FV217" s="142">
        <f>[1]playerSkillEffect!FV217</f>
        <v>1</v>
      </c>
      <c r="FW217" s="142">
        <f>[1]playerSkillEffect!FW217</f>
        <v>25</v>
      </c>
      <c r="FX217" s="142">
        <f>[1]playerSkillEffect!FX217</f>
        <v>2000</v>
      </c>
      <c r="FY217" s="142">
        <f>[1]playerSkillEffect!FY217</f>
        <v>1</v>
      </c>
      <c r="FZ217" s="142">
        <f>[1]playerSkillEffect!FZ217</f>
        <v>0</v>
      </c>
      <c r="GA217" s="142">
        <f>[1]playerSkillEffect!GA217</f>
        <v>0</v>
      </c>
      <c r="GB217" s="142">
        <f>[1]playerSkillEffect!GB217</f>
        <v>0</v>
      </c>
      <c r="GC217" s="142">
        <f>[1]playerSkillEffect!GC217</f>
        <v>0</v>
      </c>
      <c r="GD217" s="142">
        <f>[1]playerSkillEffect!GD217</f>
        <v>0</v>
      </c>
      <c r="GE217" s="142">
        <f>[1]playerSkillEffect!GE217</f>
        <v>0</v>
      </c>
      <c r="GF217" s="142">
        <f>[1]playerSkillEffect!GF217</f>
        <v>0</v>
      </c>
      <c r="GG217" s="142">
        <f>[1]playerSkillEffect!GG217</f>
        <v>0</v>
      </c>
      <c r="GH217" s="142">
        <f>[1]playerSkillEffect!GH217</f>
        <v>0</v>
      </c>
    </row>
    <row r="218" spans="1:190">
      <c r="A218" s="142">
        <f>[1]playerSkillEffect!A218</f>
        <v>9037</v>
      </c>
      <c r="B218" s="142" t="str">
        <f>[1]playerSkillEffect!B218</f>
        <v>大气神箭</v>
      </c>
      <c r="C218" s="142">
        <f>[1]playerSkillEffect!C218</f>
        <v>2</v>
      </c>
      <c r="D218" s="142" t="str">
        <f>[1]playerSkillEffect!D218</f>
        <v/>
      </c>
      <c r="E218" s="142" t="str">
        <f>[1]playerSkillEffect!E218</f>
        <v/>
      </c>
      <c r="F218" s="142">
        <f>[1]playerSkillEffect!F218</f>
        <v>1</v>
      </c>
      <c r="G218" s="142">
        <f>[1]playerSkillEffect!G218</f>
        <v>1</v>
      </c>
      <c r="H218" s="142">
        <f>[1]playerSkillEffect!H218</f>
        <v>1</v>
      </c>
      <c r="I218" s="142">
        <f>[1]playerSkillEffect!I218</f>
        <v>3</v>
      </c>
      <c r="J218" s="142">
        <f>[1]playerSkillEffect!J218</f>
        <v>0</v>
      </c>
      <c r="K218" s="142" t="str">
        <f>[1]playerSkillEffect!K218</f>
        <v/>
      </c>
      <c r="L218" s="142">
        <f>[1]playerSkillEffect!L218</f>
        <v>2.7E-2</v>
      </c>
      <c r="M218" s="142">
        <f>[1]playerSkillEffect!M218</f>
        <v>1.7999999999999999E-2</v>
      </c>
      <c r="N218" s="142" t="str">
        <f>[1]playerSkillEffect!N218</f>
        <v>PLAYERSKILL_415</v>
      </c>
      <c r="O218" s="142" t="str">
        <f>[1]playerSkillEffect!O218</f>
        <v>PLAYERSKILLDES_415</v>
      </c>
      <c r="P218" s="142" t="str">
        <f>[1]playerSkillEffect!P218</f>
        <v>PLAYERSKILLDES2_415</v>
      </c>
      <c r="Q218" s="142" t="str">
        <f>[1]playerSkillEffect!Q218</f>
        <v>PLAYERSKILLDES3_415</v>
      </c>
      <c r="R218" s="142">
        <f>[1]playerSkillEffect!R218</f>
        <v>0</v>
      </c>
      <c r="S218" s="142" t="str">
        <f>[1]playerSkillEffect!S218</f>
        <v>ps_daqishenjian</v>
      </c>
      <c r="T218" s="142">
        <f>[1]playerSkillEffect!T218</f>
        <v>101</v>
      </c>
      <c r="U218" s="142" t="str">
        <f>[1]playerSkillEffect!U218</f>
        <v/>
      </c>
      <c r="V218" s="142" t="str">
        <f>[1]playerSkillEffect!V218</f>
        <v/>
      </c>
      <c r="W218" s="142" t="str">
        <f>[1]playerSkillEffect!W218</f>
        <v/>
      </c>
      <c r="X218" s="142" t="str">
        <f>[1]playerSkillEffect!X218</f>
        <v/>
      </c>
      <c r="Y218" s="142" t="str">
        <f>[1]playerSkillEffect!Y218</f>
        <v/>
      </c>
      <c r="Z218" s="142" t="str">
        <f>[1]playerSkillEffect!Z218</f>
        <v/>
      </c>
      <c r="AA218" s="142" t="str">
        <f>[1]playerSkillEffect!AA218</f>
        <v/>
      </c>
      <c r="AB218" s="142" t="str">
        <f>[1]playerSkillEffect!AB218</f>
        <v/>
      </c>
      <c r="AC218" s="142">
        <f>[1]playerSkillEffect!AC218</f>
        <v>0</v>
      </c>
      <c r="AD218" s="142" t="str">
        <f>[1]playerSkillEffect!AD218</f>
        <v>daqishenjian1_daqishenjian</v>
      </c>
      <c r="AE218" s="142" t="str">
        <f>[1]playerSkillEffect!AE218</f>
        <v/>
      </c>
      <c r="AF218" s="142" t="str">
        <f>[1]playerSkillEffect!AF218</f>
        <v/>
      </c>
      <c r="AG218" s="142" t="str">
        <f>[1]playerSkillEffect!AG218</f>
        <v>daqishenjian2_daqishenjian</v>
      </c>
      <c r="AH218" s="142">
        <f>[1]playerSkillEffect!AH218</f>
        <v>120</v>
      </c>
      <c r="AI218" s="142" t="str">
        <f>[1]playerSkillEffect!AI218</f>
        <v/>
      </c>
      <c r="AJ218" s="142" t="str">
        <f>[1]playerSkillEffect!AJ218</f>
        <v/>
      </c>
      <c r="AK218" s="142" t="str">
        <f>[1]playerSkillEffect!AK218</f>
        <v/>
      </c>
      <c r="AL218" s="142" t="str">
        <f>[1]playerSkillEffect!AL218</f>
        <v/>
      </c>
      <c r="AM218" s="142">
        <f>[1]playerSkillEffect!AM218</f>
        <v>1</v>
      </c>
      <c r="AN218" s="142" t="str">
        <f>[1]playerSkillEffect!AN218</f>
        <v>[["skill_daqishenjian",1]]</v>
      </c>
      <c r="AO218" s="142">
        <f>[1]playerSkillEffect!AO218</f>
        <v>0</v>
      </c>
      <c r="AP218" s="142">
        <f>[1]playerSkillEffect!AP218</f>
        <v>3</v>
      </c>
      <c r="AQ218" s="142">
        <f>[1]playerSkillEffect!AQ218</f>
        <v>4</v>
      </c>
      <c r="AR218" s="142">
        <f>[1]playerSkillEffect!AR218</f>
        <v>0</v>
      </c>
      <c r="AS218" s="142">
        <f>[1]playerSkillEffect!AS218</f>
        <v>0</v>
      </c>
      <c r="AT218" s="142" t="str">
        <f>[1]playerSkillEffect!AT218</f>
        <v>[0,0]</v>
      </c>
      <c r="AU218" s="142" t="str">
        <f>[1]playerSkillEffect!AU218</f>
        <v>[99000,0]</v>
      </c>
      <c r="AV218" s="142" t="str">
        <f>[1]playerSkillEffect!AV218</f>
        <v>[99,0]</v>
      </c>
      <c r="AW218" s="142">
        <f>[1]playerSkillEffect!AW218</f>
        <v>1</v>
      </c>
      <c r="AX218" s="142">
        <f>[1]playerSkillEffect!AX218</f>
        <v>1</v>
      </c>
      <c r="AY218" s="142">
        <f>[1]playerSkillEffect!AY218</f>
        <v>1</v>
      </c>
      <c r="AZ218" s="142" t="str">
        <f>[1]playerSkillEffect!AZ218</f>
        <v/>
      </c>
      <c r="BA218" s="142">
        <f>[1]playerSkillEffect!BA218</f>
        <v>0</v>
      </c>
      <c r="BB218" s="142">
        <f>[1]playerSkillEffect!BB218</f>
        <v>1</v>
      </c>
      <c r="BC218" s="142">
        <f>[1]playerSkillEffect!BC218</f>
        <v>0</v>
      </c>
      <c r="BD218" s="142" t="str">
        <f>[1]playerSkillEffect!BD218</f>
        <v/>
      </c>
      <c r="BE218" s="142" t="str">
        <f>[1]playerSkillEffect!BE218</f>
        <v/>
      </c>
      <c r="BF218" s="142" t="str">
        <f>[1]playerSkillEffect!BF218</f>
        <v/>
      </c>
      <c r="BG218" s="142" t="str">
        <f>[1]playerSkillEffect!BG218</f>
        <v/>
      </c>
      <c r="BH218" s="142">
        <f>[1]playerSkillEffect!BH218</f>
        <v>100</v>
      </c>
      <c r="BI218" s="142">
        <f>[1]playerSkillEffect!BI218</f>
        <v>0</v>
      </c>
      <c r="BJ218" s="142">
        <f>[1]playerSkillEffect!BJ218</f>
        <v>0</v>
      </c>
      <c r="BK218" s="142">
        <f>[1]playerSkillEffect!BK218</f>
        <v>1</v>
      </c>
      <c r="BL218" s="142">
        <f>[1]playerSkillEffect!BL218</f>
        <v>45</v>
      </c>
      <c r="BM218" s="142">
        <f>[1]playerSkillEffect!BM218</f>
        <v>9</v>
      </c>
      <c r="BN218" s="142">
        <f>[1]playerSkillEffect!BN218</f>
        <v>19</v>
      </c>
      <c r="BO218" s="142">
        <f>[1]playerSkillEffect!BO218</f>
        <v>0</v>
      </c>
      <c r="BP218" s="142" t="str">
        <f>[1]playerSkillEffect!BP218</f>
        <v>[0,0]</v>
      </c>
      <c r="BQ218" s="142">
        <f>[1]playerSkillEffect!BQ218</f>
        <v>2</v>
      </c>
      <c r="BR218" s="142">
        <f>[1]playerSkillEffect!BR218</f>
        <v>0</v>
      </c>
      <c r="BS218" s="142" t="str">
        <f>[1]playerSkillEffect!BS218</f>
        <v/>
      </c>
      <c r="BT218" s="142">
        <f>[1]playerSkillEffect!BT218</f>
        <v>0</v>
      </c>
      <c r="BU218" s="142" t="str">
        <f>[1]playerSkillEffect!BU218</f>
        <v>[951,516]</v>
      </c>
      <c r="BV218" s="142">
        <f>[1]playerSkillEffect!BV218</f>
        <v>0</v>
      </c>
      <c r="BW218" s="142" t="str">
        <f>[1]playerSkillEffect!BW218</f>
        <v/>
      </c>
      <c r="BX218" s="142">
        <f>[1]playerSkillEffect!BX218</f>
        <v>4</v>
      </c>
      <c r="BY218" s="142" t="str">
        <f>[1]playerSkillEffect!BY218</f>
        <v/>
      </c>
      <c r="BZ218" s="142" t="str">
        <f>[1]playerSkillEffect!BZ218</f>
        <v/>
      </c>
      <c r="CA218" s="142">
        <f>[1]playerSkillEffect!CA218</f>
        <v>44001</v>
      </c>
      <c r="CB218" s="142" t="str">
        <f>[1]playerSkillEffect!CB218</f>
        <v>[100,0]</v>
      </c>
      <c r="CC218" s="142">
        <f>[1]playerSkillEffect!CC218</f>
        <v>0</v>
      </c>
      <c r="CD218" s="142">
        <f>[1]playerSkillEffect!CD218</f>
        <v>0</v>
      </c>
      <c r="CE218" s="142" t="str">
        <f>[1]playerSkillEffect!CE218</f>
        <v/>
      </c>
      <c r="CF218" s="142" t="str">
        <f>[1]playerSkillEffect!CF218</f>
        <v/>
      </c>
      <c r="CG218" s="142" t="str">
        <f>[1]playerSkillEffect!CG218</f>
        <v/>
      </c>
      <c r="CH218" s="142" t="str">
        <f>[1]playerSkillEffect!CH218</f>
        <v/>
      </c>
      <c r="CI218" s="142" t="str">
        <f>[1]playerSkillEffect!CI218</f>
        <v/>
      </c>
      <c r="CJ218" s="142">
        <f>[1]playerSkillEffect!CJ218</f>
        <v>0</v>
      </c>
      <c r="CK218" s="142">
        <f>[1]playerSkillEffect!CK218</f>
        <v>0</v>
      </c>
      <c r="CL218" s="142">
        <f>[1]playerSkillEffect!CL218</f>
        <v>0</v>
      </c>
      <c r="CM218" s="142">
        <f>[1]playerSkillEffect!CM218</f>
        <v>0</v>
      </c>
      <c r="CN218" s="142">
        <f>[1]playerSkillEffect!CN218</f>
        <v>0</v>
      </c>
      <c r="CO218" s="142">
        <f>[1]playerSkillEffect!CO218</f>
        <v>0</v>
      </c>
      <c r="CP218" s="142">
        <f>[1]playerSkillEffect!CP218</f>
        <v>0</v>
      </c>
      <c r="CQ218" s="142">
        <f>[1]playerSkillEffect!CQ218</f>
        <v>0</v>
      </c>
      <c r="CR218" s="142">
        <f>[1]playerSkillEffect!CR218</f>
        <v>0</v>
      </c>
      <c r="CS218" s="142">
        <f>[1]playerSkillEffect!CS218</f>
        <v>0</v>
      </c>
      <c r="CT218" s="142">
        <f>[1]playerSkillEffect!CT218</f>
        <v>0</v>
      </c>
      <c r="CU218" s="142">
        <f>[1]playerSkillEffect!CU218</f>
        <v>0</v>
      </c>
      <c r="CV218" s="142">
        <f>[1]playerSkillEffect!CV218</f>
        <v>0</v>
      </c>
      <c r="CW218" s="142">
        <f>[1]playerSkillEffect!CW218</f>
        <v>4</v>
      </c>
      <c r="CX218" s="142">
        <f>[1]playerSkillEffect!CX218</f>
        <v>4</v>
      </c>
      <c r="CY218" s="142">
        <f>[1]playerSkillEffect!CY218</f>
        <v>1</v>
      </c>
      <c r="CZ218" s="142">
        <f>[1]playerSkillEffect!CZ218</f>
        <v>0</v>
      </c>
      <c r="DA218" s="142">
        <f>[1]playerSkillEffect!DA218</f>
        <v>0</v>
      </c>
      <c r="DB218" s="142">
        <f>[1]playerSkillEffect!DB218</f>
        <v>0</v>
      </c>
      <c r="DC218" s="142">
        <f>[1]playerSkillEffect!DC218</f>
        <v>0</v>
      </c>
      <c r="DD218" s="142">
        <f>[1]playerSkillEffect!DD218</f>
        <v>0</v>
      </c>
      <c r="DE218" s="142">
        <f>[1]playerSkillEffect!DE218</f>
        <v>0</v>
      </c>
      <c r="DF218" s="142">
        <f>[1]playerSkillEffect!DF218</f>
        <v>0</v>
      </c>
      <c r="DG218" s="142">
        <f>[1]playerSkillEffect!DG218</f>
        <v>0</v>
      </c>
      <c r="DH218" s="142">
        <f>[1]playerSkillEffect!DH218</f>
        <v>0</v>
      </c>
      <c r="DI218" s="142">
        <f>[1]playerSkillEffect!DI218</f>
        <v>45</v>
      </c>
      <c r="DJ218" s="142">
        <f>[1]playerSkillEffect!DJ218</f>
        <v>0</v>
      </c>
      <c r="DK218" s="142" t="str">
        <f>[1]playerSkillEffect!DK218</f>
        <v/>
      </c>
      <c r="DL218" s="142">
        <f>[1]playerSkillEffect!DL218</f>
        <v>0</v>
      </c>
      <c r="DM218" s="142">
        <f>[1]playerSkillEffect!DM218</f>
        <v>0</v>
      </c>
      <c r="DN218" s="142">
        <f>[1]playerSkillEffect!DN218</f>
        <v>0</v>
      </c>
      <c r="DO218" s="142">
        <f>[1]playerSkillEffect!DO218</f>
        <v>0</v>
      </c>
      <c r="DP218" s="142">
        <f>[1]playerSkillEffect!DP218</f>
        <v>0</v>
      </c>
      <c r="DQ218" s="142">
        <f>[1]playerSkillEffect!DQ218</f>
        <v>0</v>
      </c>
      <c r="DR218" s="142">
        <f>[1]playerSkillEffect!DR218</f>
        <v>0</v>
      </c>
      <c r="DS218" s="142">
        <f>[1]playerSkillEffect!DS218</f>
        <v>0</v>
      </c>
      <c r="DT218" s="142">
        <f>[1]playerSkillEffect!DT218</f>
        <v>0</v>
      </c>
      <c r="DU218" s="142">
        <f>[1]playerSkillEffect!DU218</f>
        <v>0</v>
      </c>
      <c r="DV218" s="142">
        <f>[1]playerSkillEffect!DV218</f>
        <v>0</v>
      </c>
      <c r="DW218" s="142">
        <f>[1]playerSkillEffect!DW218</f>
        <v>0</v>
      </c>
      <c r="DX218" s="142">
        <f>[1]playerSkillEffect!DX218</f>
        <v>0</v>
      </c>
      <c r="DY218" s="142">
        <f>[1]playerSkillEffect!DY218</f>
        <v>0</v>
      </c>
      <c r="DZ218" s="142">
        <f>[1]playerSkillEffect!DZ218</f>
        <v>0</v>
      </c>
      <c r="EA218" s="142">
        <f>[1]playerSkillEffect!EA218</f>
        <v>0</v>
      </c>
      <c r="EB218" s="142">
        <f>[1]playerSkillEffect!EB218</f>
        <v>0</v>
      </c>
      <c r="EC218" s="142">
        <f>[1]playerSkillEffect!EC218</f>
        <v>0</v>
      </c>
      <c r="ED218" s="142">
        <f>[1]playerSkillEffect!ED218</f>
        <v>0</v>
      </c>
      <c r="EE218" s="142">
        <f>[1]playerSkillEffect!EE218</f>
        <v>0</v>
      </c>
      <c r="EF218" s="142">
        <f>[1]playerSkillEffect!EF218</f>
        <v>0</v>
      </c>
      <c r="EG218" s="142">
        <f>[1]playerSkillEffect!EG218</f>
        <v>0</v>
      </c>
      <c r="EH218" s="142">
        <f>[1]playerSkillEffect!EH218</f>
        <v>0</v>
      </c>
      <c r="EI218" s="142">
        <f>[1]playerSkillEffect!EI218</f>
        <v>0</v>
      </c>
      <c r="EJ218" s="142">
        <f>[1]playerSkillEffect!EJ218</f>
        <v>0</v>
      </c>
      <c r="EK218" s="142">
        <f>[1]playerSkillEffect!EK218</f>
        <v>0</v>
      </c>
      <c r="EL218" s="142">
        <f>[1]playerSkillEffect!EL218</f>
        <v>0</v>
      </c>
      <c r="EM218" s="142">
        <f>[1]playerSkillEffect!EM218</f>
        <v>0</v>
      </c>
      <c r="EN218" s="142">
        <f>[1]playerSkillEffect!EN218</f>
        <v>0</v>
      </c>
      <c r="EO218" s="142">
        <f>[1]playerSkillEffect!EO218</f>
        <v>0</v>
      </c>
      <c r="EP218" s="142">
        <f>[1]playerSkillEffect!EP218</f>
        <v>0</v>
      </c>
      <c r="EQ218" s="142">
        <f>[1]playerSkillEffect!EQ218</f>
        <v>0</v>
      </c>
      <c r="ER218" s="142">
        <f>[1]playerSkillEffect!ER218</f>
        <v>0</v>
      </c>
      <c r="ES218" s="142">
        <f>[1]playerSkillEffect!ES218</f>
        <v>0</v>
      </c>
      <c r="ET218" s="142">
        <f>[1]playerSkillEffect!ET218</f>
        <v>0</v>
      </c>
      <c r="EU218" s="142">
        <f>[1]playerSkillEffect!EU218</f>
        <v>0</v>
      </c>
      <c r="EV218" s="142">
        <f>[1]playerSkillEffect!EV218</f>
        <v>0</v>
      </c>
      <c r="EW218" s="142">
        <f>[1]playerSkillEffect!EW218</f>
        <v>1</v>
      </c>
      <c r="EX218" s="142">
        <f>[1]playerSkillEffect!EX218</f>
        <v>0</v>
      </c>
      <c r="EY218" s="142">
        <f>[1]playerSkillEffect!EY218</f>
        <v>0</v>
      </c>
      <c r="EZ218" s="142">
        <f>[1]playerSkillEffect!EZ218</f>
        <v>101</v>
      </c>
      <c r="FA218" s="142">
        <f>[1]playerSkillEffect!FA218</f>
        <v>0</v>
      </c>
      <c r="FB218" s="142">
        <f>[1]playerSkillEffect!FB218</f>
        <v>0</v>
      </c>
      <c r="FC218" s="142">
        <f>[1]playerSkillEffect!FC218</f>
        <v>0</v>
      </c>
      <c r="FD218" s="142">
        <f>[1]playerSkillEffect!FD218</f>
        <v>0</v>
      </c>
      <c r="FE218" s="142">
        <f>[1]playerSkillEffect!FE218</f>
        <v>0</v>
      </c>
      <c r="FF218" s="142">
        <f>[1]playerSkillEffect!FF218</f>
        <v>0</v>
      </c>
      <c r="FG218" s="142">
        <f>[1]playerSkillEffect!FG218</f>
        <v>0</v>
      </c>
      <c r="FH218" s="142">
        <f>[1]playerSkillEffect!FH218</f>
        <v>2</v>
      </c>
      <c r="FI218" s="142">
        <f>[1]playerSkillEffect!FI218</f>
        <v>25</v>
      </c>
      <c r="FJ218" s="142">
        <f>[1]playerSkillEffect!FJ218</f>
        <v>1</v>
      </c>
      <c r="FK218" s="142">
        <f>[1]playerSkillEffect!FK218</f>
        <v>0</v>
      </c>
      <c r="FL218" s="142">
        <f>[1]playerSkillEffect!FL218</f>
        <v>0</v>
      </c>
      <c r="FM218" s="142">
        <f>[1]playerSkillEffect!FM218</f>
        <v>101</v>
      </c>
      <c r="FN218" s="142">
        <f>[1]playerSkillEffect!FN218</f>
        <v>0</v>
      </c>
      <c r="FO218" s="142">
        <f>[1]playerSkillEffect!FO218</f>
        <v>0</v>
      </c>
      <c r="FP218" s="142">
        <f>[1]playerSkillEffect!FP218</f>
        <v>0</v>
      </c>
      <c r="FQ218" s="142">
        <f>[1]playerSkillEffect!FQ218</f>
        <v>0</v>
      </c>
      <c r="FR218" s="142">
        <f>[1]playerSkillEffect!FR218</f>
        <v>0</v>
      </c>
      <c r="FS218" s="142">
        <f>[1]playerSkillEffect!FS218</f>
        <v>0</v>
      </c>
      <c r="FT218" s="142">
        <f>[1]playerSkillEffect!FT218</f>
        <v>0</v>
      </c>
      <c r="FU218" s="142">
        <f>[1]playerSkillEffect!FU218</f>
        <v>0</v>
      </c>
      <c r="FV218" s="142">
        <f>[1]playerSkillEffect!FV218</f>
        <v>2</v>
      </c>
      <c r="FW218" s="142">
        <f>[1]playerSkillEffect!FW218</f>
        <v>25</v>
      </c>
      <c r="FX218" s="142">
        <f>[1]playerSkillEffect!FX218</f>
        <v>2000</v>
      </c>
      <c r="FY218" s="142">
        <f>[1]playerSkillEffect!FY218</f>
        <v>1</v>
      </c>
      <c r="FZ218" s="142">
        <f>[1]playerSkillEffect!FZ218</f>
        <v>0</v>
      </c>
      <c r="GA218" s="142">
        <f>[1]playerSkillEffect!GA218</f>
        <v>0</v>
      </c>
      <c r="GB218" s="142">
        <f>[1]playerSkillEffect!GB218</f>
        <v>0</v>
      </c>
      <c r="GC218" s="142">
        <f>[1]playerSkillEffect!GC218</f>
        <v>0</v>
      </c>
      <c r="GD218" s="142">
        <f>[1]playerSkillEffect!GD218</f>
        <v>0</v>
      </c>
      <c r="GE218" s="142">
        <f>[1]playerSkillEffect!GE218</f>
        <v>0</v>
      </c>
      <c r="GF218" s="142">
        <f>[1]playerSkillEffect!GF218</f>
        <v>0</v>
      </c>
      <c r="GG218" s="142">
        <f>[1]playerSkillEffect!GG218</f>
        <v>0</v>
      </c>
      <c r="GH218" s="142">
        <f>[1]playerSkillEffect!GH218</f>
        <v>0</v>
      </c>
    </row>
    <row r="219" spans="1:190">
      <c r="A219" s="142">
        <f>[1]playerSkillEffect!A219</f>
        <v>9038</v>
      </c>
      <c r="B219" s="142" t="str">
        <f>[1]playerSkillEffect!B219</f>
        <v>护体石肤</v>
      </c>
      <c r="C219" s="142">
        <f>[1]playerSkillEffect!C219</f>
        <v>2</v>
      </c>
      <c r="D219" s="142" t="str">
        <f>[1]playerSkillEffect!D219</f>
        <v/>
      </c>
      <c r="E219" s="142" t="str">
        <f>[1]playerSkillEffect!E219</f>
        <v/>
      </c>
      <c r="F219" s="142">
        <f>[1]playerSkillEffect!F219</f>
        <v>1</v>
      </c>
      <c r="G219" s="142">
        <f>[1]playerSkillEffect!G219</f>
        <v>2</v>
      </c>
      <c r="H219" s="142">
        <f>[1]playerSkillEffect!H219</f>
        <v>2</v>
      </c>
      <c r="I219" s="142" t="str">
        <f>[1]playerSkillEffect!I219</f>
        <v/>
      </c>
      <c r="J219" s="142">
        <f>[1]playerSkillEffect!J219</f>
        <v>0</v>
      </c>
      <c r="K219" s="142" t="str">
        <f>[1]playerSkillEffect!K219</f>
        <v/>
      </c>
      <c r="L219" s="142">
        <f>[1]playerSkillEffect!L219</f>
        <v>2.7E-2</v>
      </c>
      <c r="M219" s="142">
        <f>[1]playerSkillEffect!M219</f>
        <v>1.7999999999999999E-2</v>
      </c>
      <c r="N219" s="142" t="str">
        <f>[1]playerSkillEffect!N219</f>
        <v>PLAYERSKILL_502</v>
      </c>
      <c r="O219" s="142" t="str">
        <f>[1]playerSkillEffect!O219</f>
        <v>PLAYERSKILLDES_502</v>
      </c>
      <c r="P219" s="142" t="str">
        <f>[1]playerSkillEffect!P219</f>
        <v>PLAYERSKILLDES2_502</v>
      </c>
      <c r="Q219" s="142" t="str">
        <f>[1]playerSkillEffect!Q219</f>
        <v>PLAYERSKILLDES3_502</v>
      </c>
      <c r="R219" s="142">
        <f>[1]playerSkillEffect!R219</f>
        <v>0</v>
      </c>
      <c r="S219" s="142" t="str">
        <f>[1]playerSkillEffect!S219</f>
        <v>ps_hutishifu</v>
      </c>
      <c r="T219" s="142">
        <f>[1]playerSkillEffect!T219</f>
        <v>100</v>
      </c>
      <c r="U219" s="142" t="str">
        <f>[1]playerSkillEffect!U219</f>
        <v/>
      </c>
      <c r="V219" s="142" t="str">
        <f>[1]playerSkillEffect!V219</f>
        <v/>
      </c>
      <c r="W219" s="142" t="str">
        <f>[1]playerSkillEffect!W219</f>
        <v/>
      </c>
      <c r="X219" s="142" t="str">
        <f>[1]playerSkillEffect!X219</f>
        <v/>
      </c>
      <c r="Y219" s="142" t="str">
        <f>[1]playerSkillEffect!Y219</f>
        <v/>
      </c>
      <c r="Z219" s="142" t="str">
        <f>[1]playerSkillEffect!Z219</f>
        <v/>
      </c>
      <c r="AA219" s="142" t="str">
        <f>[1]playerSkillEffect!AA219</f>
        <v/>
      </c>
      <c r="AB219" s="142" t="str">
        <f>[1]playerSkillEffect!AB219</f>
        <v/>
      </c>
      <c r="AC219" s="142">
        <f>[1]playerSkillEffect!AC219</f>
        <v>0</v>
      </c>
      <c r="AD219" s="142" t="str">
        <f>[1]playerSkillEffect!AD219</f>
        <v>hutishifu1_hutishifu</v>
      </c>
      <c r="AE219" s="142" t="str">
        <f>[1]playerSkillEffect!AE219</f>
        <v/>
      </c>
      <c r="AF219" s="142" t="str">
        <f>[1]playerSkillEffect!AF219</f>
        <v/>
      </c>
      <c r="AG219" s="142" t="str">
        <f>[1]playerSkillEffect!AG219</f>
        <v>hutishifu2_hutishifu</v>
      </c>
      <c r="AH219" s="142">
        <f>[1]playerSkillEffect!AH219</f>
        <v>160</v>
      </c>
      <c r="AI219" s="142" t="str">
        <f>[1]playerSkillEffect!AI219</f>
        <v/>
      </c>
      <c r="AJ219" s="142" t="str">
        <f>[1]playerSkillEffect!AJ219</f>
        <v/>
      </c>
      <c r="AK219" s="142" t="str">
        <f>[1]playerSkillEffect!AK219</f>
        <v/>
      </c>
      <c r="AL219" s="142" t="str">
        <f>[1]playerSkillEffect!AL219</f>
        <v/>
      </c>
      <c r="AM219" s="142">
        <f>[1]playerSkillEffect!AM219</f>
        <v>2</v>
      </c>
      <c r="AN219" s="142" t="str">
        <f>[1]playerSkillEffect!AN219</f>
        <v>[["skill_hutishifu",1]]</v>
      </c>
      <c r="AO219" s="142">
        <f>[1]playerSkillEffect!AO219</f>
        <v>0</v>
      </c>
      <c r="AP219" s="142">
        <f>[1]playerSkillEffect!AP219</f>
        <v>3</v>
      </c>
      <c r="AQ219" s="142">
        <f>[1]playerSkillEffect!AQ219</f>
        <v>5</v>
      </c>
      <c r="AR219" s="142">
        <f>[1]playerSkillEffect!AR219</f>
        <v>0</v>
      </c>
      <c r="AS219" s="142">
        <f>[1]playerSkillEffect!AS219</f>
        <v>0</v>
      </c>
      <c r="AT219" s="142" t="str">
        <f>[1]playerSkillEffect!AT219</f>
        <v>[0,0]</v>
      </c>
      <c r="AU219" s="142" t="str">
        <f>[1]playerSkillEffect!AU219</f>
        <v>[99000,0]</v>
      </c>
      <c r="AV219" s="142" t="str">
        <f>[1]playerSkillEffect!AV219</f>
        <v>[26,0]</v>
      </c>
      <c r="AW219" s="142">
        <f>[1]playerSkillEffect!AW219</f>
        <v>1</v>
      </c>
      <c r="AX219" s="142">
        <f>[1]playerSkillEffect!AX219</f>
        <v>1</v>
      </c>
      <c r="AY219" s="142">
        <f>[1]playerSkillEffect!AY219</f>
        <v>1</v>
      </c>
      <c r="AZ219" s="142" t="str">
        <f>[1]playerSkillEffect!AZ219</f>
        <v/>
      </c>
      <c r="BA219" s="142">
        <f>[1]playerSkillEffect!BA219</f>
        <v>0</v>
      </c>
      <c r="BB219" s="142">
        <f>[1]playerSkillEffect!BB219</f>
        <v>1</v>
      </c>
      <c r="BC219" s="142">
        <f>[1]playerSkillEffect!BC219</f>
        <v>0</v>
      </c>
      <c r="BD219" s="142" t="str">
        <f>[1]playerSkillEffect!BD219</f>
        <v/>
      </c>
      <c r="BE219" s="142" t="str">
        <f>[1]playerSkillEffect!BE219</f>
        <v/>
      </c>
      <c r="BF219" s="142" t="str">
        <f>[1]playerSkillEffect!BF219</f>
        <v/>
      </c>
      <c r="BG219" s="142" t="str">
        <f>[1]playerSkillEffect!BG219</f>
        <v/>
      </c>
      <c r="BH219" s="142">
        <f>[1]playerSkillEffect!BH219</f>
        <v>100</v>
      </c>
      <c r="BI219" s="142">
        <f>[1]playerSkillEffect!BI219</f>
        <v>0</v>
      </c>
      <c r="BJ219" s="142">
        <f>[1]playerSkillEffect!BJ219</f>
        <v>0</v>
      </c>
      <c r="BK219" s="142">
        <f>[1]playerSkillEffect!BK219</f>
        <v>1</v>
      </c>
      <c r="BL219" s="142">
        <f>[1]playerSkillEffect!BL219</f>
        <v>45</v>
      </c>
      <c r="BM219" s="142">
        <f>[1]playerSkillEffect!BM219</f>
        <v>8</v>
      </c>
      <c r="BN219" s="142" t="str">
        <f>[1]playerSkillEffect!BN219</f>
        <v/>
      </c>
      <c r="BO219" s="142">
        <f>[1]playerSkillEffect!BO219</f>
        <v>0</v>
      </c>
      <c r="BP219" s="142" t="str">
        <f>[1]playerSkillEffect!BP219</f>
        <v>[0,0]</v>
      </c>
      <c r="BQ219" s="142">
        <f>[1]playerSkillEffect!BQ219</f>
        <v>0</v>
      </c>
      <c r="BR219" s="142">
        <f>[1]playerSkillEffect!BR219</f>
        <v>0</v>
      </c>
      <c r="BS219" s="142" t="str">
        <f>[1]playerSkillEffect!BS219</f>
        <v/>
      </c>
      <c r="BT219" s="142">
        <f>[1]playerSkillEffect!BT219</f>
        <v>0</v>
      </c>
      <c r="BU219" s="142" t="str">
        <f>[1]playerSkillEffect!BU219</f>
        <v>[1297,703]</v>
      </c>
      <c r="BV219" s="142">
        <f>[1]playerSkillEffect!BV219</f>
        <v>0</v>
      </c>
      <c r="BW219" s="142" t="str">
        <f>[1]playerSkillEffect!BW219</f>
        <v/>
      </c>
      <c r="BX219" s="142">
        <f>[1]playerSkillEffect!BX219</f>
        <v>5</v>
      </c>
      <c r="BY219" s="142" t="str">
        <f>[1]playerSkillEffect!BY219</f>
        <v/>
      </c>
      <c r="BZ219" s="142" t="str">
        <f>[1]playerSkillEffect!BZ219</f>
        <v/>
      </c>
      <c r="CA219" s="142">
        <f>[1]playerSkillEffect!CA219</f>
        <v>4502</v>
      </c>
      <c r="CB219" s="142" t="str">
        <f>[1]playerSkillEffect!CB219</f>
        <v>[100,0]</v>
      </c>
      <c r="CC219" s="142">
        <f>[1]playerSkillEffect!CC219</f>
        <v>0</v>
      </c>
      <c r="CD219" s="142">
        <f>[1]playerSkillEffect!CD219</f>
        <v>0</v>
      </c>
      <c r="CE219" s="142" t="str">
        <f>[1]playerSkillEffect!CE219</f>
        <v/>
      </c>
      <c r="CF219" s="142" t="str">
        <f>[1]playerSkillEffect!CF219</f>
        <v/>
      </c>
      <c r="CG219" s="142" t="str">
        <f>[1]playerSkillEffect!CG219</f>
        <v/>
      </c>
      <c r="CH219" s="142" t="str">
        <f>[1]playerSkillEffect!CH219</f>
        <v/>
      </c>
      <c r="CI219" s="142" t="str">
        <f>[1]playerSkillEffect!CI219</f>
        <v/>
      </c>
      <c r="CJ219" s="142">
        <f>[1]playerSkillEffect!CJ219</f>
        <v>0</v>
      </c>
      <c r="CK219" s="142">
        <f>[1]playerSkillEffect!CK219</f>
        <v>0</v>
      </c>
      <c r="CL219" s="142">
        <f>[1]playerSkillEffect!CL219</f>
        <v>0</v>
      </c>
      <c r="CM219" s="142">
        <f>[1]playerSkillEffect!CM219</f>
        <v>0</v>
      </c>
      <c r="CN219" s="142">
        <f>[1]playerSkillEffect!CN219</f>
        <v>0</v>
      </c>
      <c r="CO219" s="142">
        <f>[1]playerSkillEffect!CO219</f>
        <v>0</v>
      </c>
      <c r="CP219" s="142">
        <f>[1]playerSkillEffect!CP219</f>
        <v>0</v>
      </c>
      <c r="CQ219" s="142">
        <f>[1]playerSkillEffect!CQ219</f>
        <v>0</v>
      </c>
      <c r="CR219" s="142">
        <f>[1]playerSkillEffect!CR219</f>
        <v>0</v>
      </c>
      <c r="CS219" s="142">
        <f>[1]playerSkillEffect!CS219</f>
        <v>0</v>
      </c>
      <c r="CT219" s="142">
        <f>[1]playerSkillEffect!CT219</f>
        <v>0</v>
      </c>
      <c r="CU219" s="142">
        <f>[1]playerSkillEffect!CU219</f>
        <v>0</v>
      </c>
      <c r="CV219" s="142">
        <f>[1]playerSkillEffect!CV219</f>
        <v>0</v>
      </c>
      <c r="CW219" s="142">
        <f>[1]playerSkillEffect!CW219</f>
        <v>0</v>
      </c>
      <c r="CX219" s="142">
        <f>[1]playerSkillEffect!CX219</f>
        <v>0</v>
      </c>
      <c r="CY219" s="142">
        <f>[1]playerSkillEffect!CY219</f>
        <v>0</v>
      </c>
      <c r="CZ219" s="142">
        <f>[1]playerSkillEffect!CZ219</f>
        <v>0</v>
      </c>
      <c r="DA219" s="142">
        <f>[1]playerSkillEffect!DA219</f>
        <v>0</v>
      </c>
      <c r="DB219" s="142">
        <f>[1]playerSkillEffect!DB219</f>
        <v>0</v>
      </c>
      <c r="DC219" s="142">
        <f>[1]playerSkillEffect!DC219</f>
        <v>0</v>
      </c>
      <c r="DD219" s="142">
        <f>[1]playerSkillEffect!DD219</f>
        <v>0</v>
      </c>
      <c r="DE219" s="142">
        <f>[1]playerSkillEffect!DE219</f>
        <v>0</v>
      </c>
      <c r="DF219" s="142">
        <f>[1]playerSkillEffect!DF219</f>
        <v>0</v>
      </c>
      <c r="DG219" s="142">
        <f>[1]playerSkillEffect!DG219</f>
        <v>0</v>
      </c>
      <c r="DH219" s="142">
        <f>[1]playerSkillEffect!DH219</f>
        <v>0</v>
      </c>
      <c r="DI219" s="142">
        <f>[1]playerSkillEffect!DI219</f>
        <v>45</v>
      </c>
      <c r="DJ219" s="142">
        <f>[1]playerSkillEffect!DJ219</f>
        <v>0</v>
      </c>
      <c r="DK219" s="142" t="str">
        <f>[1]playerSkillEffect!DK219</f>
        <v/>
      </c>
      <c r="DL219" s="142">
        <f>[1]playerSkillEffect!DL219</f>
        <v>0</v>
      </c>
      <c r="DM219" s="142">
        <f>[1]playerSkillEffect!DM219</f>
        <v>0</v>
      </c>
      <c r="DN219" s="142">
        <f>[1]playerSkillEffect!DN219</f>
        <v>0</v>
      </c>
      <c r="DO219" s="142">
        <f>[1]playerSkillEffect!DO219</f>
        <v>0</v>
      </c>
      <c r="DP219" s="142">
        <f>[1]playerSkillEffect!DP219</f>
        <v>0</v>
      </c>
      <c r="DQ219" s="142">
        <f>[1]playerSkillEffect!DQ219</f>
        <v>0</v>
      </c>
      <c r="DR219" s="142">
        <f>[1]playerSkillEffect!DR219</f>
        <v>0</v>
      </c>
      <c r="DS219" s="142">
        <f>[1]playerSkillEffect!DS219</f>
        <v>0</v>
      </c>
      <c r="DT219" s="142">
        <f>[1]playerSkillEffect!DT219</f>
        <v>0</v>
      </c>
      <c r="DU219" s="142">
        <f>[1]playerSkillEffect!DU219</f>
        <v>0</v>
      </c>
      <c r="DV219" s="142">
        <f>[1]playerSkillEffect!DV219</f>
        <v>0</v>
      </c>
      <c r="DW219" s="142">
        <f>[1]playerSkillEffect!DW219</f>
        <v>0</v>
      </c>
      <c r="DX219" s="142">
        <f>[1]playerSkillEffect!DX219</f>
        <v>0</v>
      </c>
      <c r="DY219" s="142">
        <f>[1]playerSkillEffect!DY219</f>
        <v>0</v>
      </c>
      <c r="DZ219" s="142">
        <f>[1]playerSkillEffect!DZ219</f>
        <v>0</v>
      </c>
      <c r="EA219" s="142">
        <f>[1]playerSkillEffect!EA219</f>
        <v>0</v>
      </c>
      <c r="EB219" s="142">
        <f>[1]playerSkillEffect!EB219</f>
        <v>0</v>
      </c>
      <c r="EC219" s="142">
        <f>[1]playerSkillEffect!EC219</f>
        <v>0</v>
      </c>
      <c r="ED219" s="142">
        <f>[1]playerSkillEffect!ED219</f>
        <v>0</v>
      </c>
      <c r="EE219" s="142">
        <f>[1]playerSkillEffect!EE219</f>
        <v>0</v>
      </c>
      <c r="EF219" s="142">
        <f>[1]playerSkillEffect!EF219</f>
        <v>0</v>
      </c>
      <c r="EG219" s="142">
        <f>[1]playerSkillEffect!EG219</f>
        <v>0</v>
      </c>
      <c r="EH219" s="142">
        <f>[1]playerSkillEffect!EH219</f>
        <v>0</v>
      </c>
      <c r="EI219" s="142">
        <f>[1]playerSkillEffect!EI219</f>
        <v>0</v>
      </c>
      <c r="EJ219" s="142">
        <f>[1]playerSkillEffect!EJ219</f>
        <v>0</v>
      </c>
      <c r="EK219" s="142">
        <f>[1]playerSkillEffect!EK219</f>
        <v>0</v>
      </c>
      <c r="EL219" s="142">
        <f>[1]playerSkillEffect!EL219</f>
        <v>0</v>
      </c>
      <c r="EM219" s="142">
        <f>[1]playerSkillEffect!EM219</f>
        <v>0</v>
      </c>
      <c r="EN219" s="142">
        <f>[1]playerSkillEffect!EN219</f>
        <v>0</v>
      </c>
      <c r="EO219" s="142">
        <f>[1]playerSkillEffect!EO219</f>
        <v>0</v>
      </c>
      <c r="EP219" s="142">
        <f>[1]playerSkillEffect!EP219</f>
        <v>0</v>
      </c>
      <c r="EQ219" s="142">
        <f>[1]playerSkillEffect!EQ219</f>
        <v>0</v>
      </c>
      <c r="ER219" s="142">
        <f>[1]playerSkillEffect!ER219</f>
        <v>0</v>
      </c>
      <c r="ES219" s="142">
        <f>[1]playerSkillEffect!ES219</f>
        <v>0</v>
      </c>
      <c r="ET219" s="142">
        <f>[1]playerSkillEffect!ET219</f>
        <v>0</v>
      </c>
      <c r="EU219" s="142">
        <f>[1]playerSkillEffect!EU219</f>
        <v>0</v>
      </c>
      <c r="EV219" s="142">
        <f>[1]playerSkillEffect!EV219</f>
        <v>0</v>
      </c>
      <c r="EW219" s="142">
        <f>[1]playerSkillEffect!EW219</f>
        <v>1</v>
      </c>
      <c r="EX219" s="142">
        <f>[1]playerSkillEffect!EX219</f>
        <v>0</v>
      </c>
      <c r="EY219" s="142">
        <f>[1]playerSkillEffect!EY219</f>
        <v>0</v>
      </c>
      <c r="EZ219" s="142">
        <f>[1]playerSkillEffect!EZ219</f>
        <v>100</v>
      </c>
      <c r="FA219" s="142">
        <f>[1]playerSkillEffect!FA219</f>
        <v>0</v>
      </c>
      <c r="FB219" s="142">
        <f>[1]playerSkillEffect!FB219</f>
        <v>0</v>
      </c>
      <c r="FC219" s="142">
        <f>[1]playerSkillEffect!FC219</f>
        <v>0</v>
      </c>
      <c r="FD219" s="142">
        <f>[1]playerSkillEffect!FD219</f>
        <v>0</v>
      </c>
      <c r="FE219" s="142">
        <f>[1]playerSkillEffect!FE219</f>
        <v>0</v>
      </c>
      <c r="FF219" s="142" t="str">
        <f>[1]playerSkillEffect!FF219</f>
        <v>[3,2,1]</v>
      </c>
      <c r="FG219" s="142">
        <f>[1]playerSkillEffect!FG219</f>
        <v>0</v>
      </c>
      <c r="FH219" s="142">
        <f>[1]playerSkillEffect!FH219</f>
        <v>1</v>
      </c>
      <c r="FI219" s="142">
        <f>[1]playerSkillEffect!FI219</f>
        <v>25</v>
      </c>
      <c r="FJ219" s="142">
        <f>[1]playerSkillEffect!FJ219</f>
        <v>1</v>
      </c>
      <c r="FK219" s="142">
        <f>[1]playerSkillEffect!FK219</f>
        <v>0</v>
      </c>
      <c r="FL219" s="142">
        <f>[1]playerSkillEffect!FL219</f>
        <v>0</v>
      </c>
      <c r="FM219" s="142">
        <f>[1]playerSkillEffect!FM219</f>
        <v>100</v>
      </c>
      <c r="FN219" s="142">
        <f>[1]playerSkillEffect!FN219</f>
        <v>0</v>
      </c>
      <c r="FO219" s="142">
        <f>[1]playerSkillEffect!FO219</f>
        <v>0</v>
      </c>
      <c r="FP219" s="142">
        <f>[1]playerSkillEffect!FP219</f>
        <v>0</v>
      </c>
      <c r="FQ219" s="142">
        <f>[1]playerSkillEffect!FQ219</f>
        <v>0</v>
      </c>
      <c r="FR219" s="142">
        <f>[1]playerSkillEffect!FR219</f>
        <v>0</v>
      </c>
      <c r="FS219" s="142">
        <f>[1]playerSkillEffect!FS219</f>
        <v>0</v>
      </c>
      <c r="FT219" s="142" t="str">
        <f>[1]playerSkillEffect!FT219</f>
        <v>[3,2,1]</v>
      </c>
      <c r="FU219" s="142">
        <f>[1]playerSkillEffect!FU219</f>
        <v>0</v>
      </c>
      <c r="FV219" s="142">
        <f>[1]playerSkillEffect!FV219</f>
        <v>1</v>
      </c>
      <c r="FW219" s="142">
        <f>[1]playerSkillEffect!FW219</f>
        <v>25</v>
      </c>
      <c r="FX219" s="142">
        <f>[1]playerSkillEffect!FX219</f>
        <v>2000</v>
      </c>
      <c r="FY219" s="142">
        <f>[1]playerSkillEffect!FY219</f>
        <v>1</v>
      </c>
      <c r="FZ219" s="142">
        <f>[1]playerSkillEffect!FZ219</f>
        <v>0</v>
      </c>
      <c r="GA219" s="142">
        <f>[1]playerSkillEffect!GA219</f>
        <v>0</v>
      </c>
      <c r="GB219" s="142">
        <f>[1]playerSkillEffect!GB219</f>
        <v>0</v>
      </c>
      <c r="GC219" s="142">
        <f>[1]playerSkillEffect!GC219</f>
        <v>0</v>
      </c>
      <c r="GD219" s="142">
        <f>[1]playerSkillEffect!GD219</f>
        <v>0</v>
      </c>
      <c r="GE219" s="142">
        <f>[1]playerSkillEffect!GE219</f>
        <v>0</v>
      </c>
      <c r="GF219" s="142">
        <f>[1]playerSkillEffect!GF219</f>
        <v>0</v>
      </c>
      <c r="GG219" s="142">
        <f>[1]playerSkillEffect!GG219</f>
        <v>0</v>
      </c>
      <c r="GH219" s="142">
        <f>[1]playerSkillEffect!GH219</f>
        <v>0</v>
      </c>
    </row>
    <row r="220" spans="1:190">
      <c r="A220" s="142">
        <f>[1]playerSkillEffect!A220</f>
        <v>9039</v>
      </c>
      <c r="B220" s="142" t="str">
        <f>[1]playerSkillEffect!B220</f>
        <v>百发百中</v>
      </c>
      <c r="C220" s="142">
        <f>[1]playerSkillEffect!C220</f>
        <v>2</v>
      </c>
      <c r="D220" s="142" t="str">
        <f>[1]playerSkillEffect!D220</f>
        <v/>
      </c>
      <c r="E220" s="142" t="str">
        <f>[1]playerSkillEffect!E220</f>
        <v/>
      </c>
      <c r="F220" s="142">
        <f>[1]playerSkillEffect!F220</f>
        <v>1</v>
      </c>
      <c r="G220" s="142">
        <f>[1]playerSkillEffect!G220</f>
        <v>2</v>
      </c>
      <c r="H220" s="142">
        <f>[1]playerSkillEffect!H220</f>
        <v>2</v>
      </c>
      <c r="I220" s="142" t="str">
        <f>[1]playerSkillEffect!I220</f>
        <v/>
      </c>
      <c r="J220" s="142">
        <f>[1]playerSkillEffect!J220</f>
        <v>0</v>
      </c>
      <c r="K220" s="142" t="str">
        <f>[1]playerSkillEffect!K220</f>
        <v/>
      </c>
      <c r="L220" s="142">
        <f>[1]playerSkillEffect!L220</f>
        <v>2.7E-2</v>
      </c>
      <c r="M220" s="142">
        <f>[1]playerSkillEffect!M220</f>
        <v>1.7999999999999999E-2</v>
      </c>
      <c r="N220" s="142" t="str">
        <f>[1]playerSkillEffect!N220</f>
        <v>PLAYERSKILL_405</v>
      </c>
      <c r="O220" s="142" t="str">
        <f>[1]playerSkillEffect!O220</f>
        <v>PLAYERSKILLDES_405</v>
      </c>
      <c r="P220" s="142" t="str">
        <f>[1]playerSkillEffect!P220</f>
        <v>PLAYERSKILLDES2_405</v>
      </c>
      <c r="Q220" s="142" t="str">
        <f>[1]playerSkillEffect!Q220</f>
        <v>PLAYERSKILLDES3_405</v>
      </c>
      <c r="R220" s="142">
        <f>[1]playerSkillEffect!R220</f>
        <v>0</v>
      </c>
      <c r="S220" s="142" t="str">
        <f>[1]playerSkillEffect!S220</f>
        <v>ps_baifabaizhong</v>
      </c>
      <c r="T220" s="142">
        <f>[1]playerSkillEffect!T220</f>
        <v>100</v>
      </c>
      <c r="U220" s="142" t="str">
        <f>[1]playerSkillEffect!U220</f>
        <v/>
      </c>
      <c r="V220" s="142" t="str">
        <f>[1]playerSkillEffect!V220</f>
        <v/>
      </c>
      <c r="W220" s="142" t="str">
        <f>[1]playerSkillEffect!W220</f>
        <v/>
      </c>
      <c r="X220" s="142" t="str">
        <f>[1]playerSkillEffect!X220</f>
        <v/>
      </c>
      <c r="Y220" s="142" t="str">
        <f>[1]playerSkillEffect!Y220</f>
        <v/>
      </c>
      <c r="Z220" s="142" t="str">
        <f>[1]playerSkillEffect!Z220</f>
        <v/>
      </c>
      <c r="AA220" s="142" t="str">
        <f>[1]playerSkillEffect!AA220</f>
        <v/>
      </c>
      <c r="AB220" s="142" t="str">
        <f>[1]playerSkillEffect!AB220</f>
        <v/>
      </c>
      <c r="AC220" s="142">
        <f>[1]playerSkillEffect!AC220</f>
        <v>0</v>
      </c>
      <c r="AD220" s="142" t="str">
        <f>[1]playerSkillEffect!AD220</f>
        <v>baifabaizhong1_baifabaizhong</v>
      </c>
      <c r="AE220" s="142" t="str">
        <f>[1]playerSkillEffect!AE220</f>
        <v/>
      </c>
      <c r="AF220" s="142" t="str">
        <f>[1]playerSkillEffect!AF220</f>
        <v/>
      </c>
      <c r="AG220" s="142" t="str">
        <f>[1]playerSkillEffect!AG220</f>
        <v>baifabaizhong2_baifabaizhong</v>
      </c>
      <c r="AH220" s="142">
        <f>[1]playerSkillEffect!AH220</f>
        <v>120</v>
      </c>
      <c r="AI220" s="142" t="str">
        <f>[1]playerSkillEffect!AI220</f>
        <v/>
      </c>
      <c r="AJ220" s="142" t="str">
        <f>[1]playerSkillEffect!AJ220</f>
        <v/>
      </c>
      <c r="AK220" s="142" t="str">
        <f>[1]playerSkillEffect!AK220</f>
        <v/>
      </c>
      <c r="AL220" s="142" t="str">
        <f>[1]playerSkillEffect!AL220</f>
        <v/>
      </c>
      <c r="AM220" s="142">
        <f>[1]playerSkillEffect!AM220</f>
        <v>2</v>
      </c>
      <c r="AN220" s="142" t="str">
        <f>[1]playerSkillEffect!AN220</f>
        <v>[["skill_baifabaizhong",1]]</v>
      </c>
      <c r="AO220" s="142">
        <f>[1]playerSkillEffect!AO220</f>
        <v>0</v>
      </c>
      <c r="AP220" s="142">
        <f>[1]playerSkillEffect!AP220</f>
        <v>3</v>
      </c>
      <c r="AQ220" s="142">
        <f>[1]playerSkillEffect!AQ220</f>
        <v>4</v>
      </c>
      <c r="AR220" s="142">
        <f>[1]playerSkillEffect!AR220</f>
        <v>0</v>
      </c>
      <c r="AS220" s="142">
        <f>[1]playerSkillEffect!AS220</f>
        <v>0</v>
      </c>
      <c r="AT220" s="142" t="str">
        <f>[1]playerSkillEffect!AT220</f>
        <v>[0,0]</v>
      </c>
      <c r="AU220" s="142" t="str">
        <f>[1]playerSkillEffect!AU220</f>
        <v>[99000,0]</v>
      </c>
      <c r="AV220" s="142" t="str">
        <f>[1]playerSkillEffect!AV220</f>
        <v>[99,0]</v>
      </c>
      <c r="AW220" s="142">
        <f>[1]playerSkillEffect!AW220</f>
        <v>1</v>
      </c>
      <c r="AX220" s="142">
        <f>[1]playerSkillEffect!AX220</f>
        <v>1</v>
      </c>
      <c r="AY220" s="142">
        <f>[1]playerSkillEffect!AY220</f>
        <v>1</v>
      </c>
      <c r="AZ220" s="142" t="str">
        <f>[1]playerSkillEffect!AZ220</f>
        <v/>
      </c>
      <c r="BA220" s="142">
        <f>[1]playerSkillEffect!BA220</f>
        <v>0</v>
      </c>
      <c r="BB220" s="142">
        <f>[1]playerSkillEffect!BB220</f>
        <v>1</v>
      </c>
      <c r="BC220" s="142">
        <f>[1]playerSkillEffect!BC220</f>
        <v>0</v>
      </c>
      <c r="BD220" s="142" t="str">
        <f>[1]playerSkillEffect!BD220</f>
        <v/>
      </c>
      <c r="BE220" s="142" t="str">
        <f>[1]playerSkillEffect!BE220</f>
        <v/>
      </c>
      <c r="BF220" s="142" t="str">
        <f>[1]playerSkillEffect!BF220</f>
        <v/>
      </c>
      <c r="BG220" s="142" t="str">
        <f>[1]playerSkillEffect!BG220</f>
        <v/>
      </c>
      <c r="BH220" s="142">
        <f>[1]playerSkillEffect!BH220</f>
        <v>100</v>
      </c>
      <c r="BI220" s="142">
        <f>[1]playerSkillEffect!BI220</f>
        <v>0</v>
      </c>
      <c r="BJ220" s="142">
        <f>[1]playerSkillEffect!BJ220</f>
        <v>0</v>
      </c>
      <c r="BK220" s="142">
        <f>[1]playerSkillEffect!BK220</f>
        <v>1</v>
      </c>
      <c r="BL220" s="142">
        <f>[1]playerSkillEffect!BL220</f>
        <v>80</v>
      </c>
      <c r="BM220" s="142">
        <f>[1]playerSkillEffect!BM220</f>
        <v>8</v>
      </c>
      <c r="BN220" s="142" t="str">
        <f>[1]playerSkillEffect!BN220</f>
        <v/>
      </c>
      <c r="BO220" s="142">
        <f>[1]playerSkillEffect!BO220</f>
        <v>0</v>
      </c>
      <c r="BP220" s="142" t="str">
        <f>[1]playerSkillEffect!BP220</f>
        <v>[0,0]</v>
      </c>
      <c r="BQ220" s="142">
        <f>[1]playerSkillEffect!BQ220</f>
        <v>0</v>
      </c>
      <c r="BR220" s="142">
        <f>[1]playerSkillEffect!BR220</f>
        <v>0</v>
      </c>
      <c r="BS220" s="142" t="str">
        <f>[1]playerSkillEffect!BS220</f>
        <v/>
      </c>
      <c r="BT220" s="142">
        <f>[1]playerSkillEffect!BT220</f>
        <v>0</v>
      </c>
      <c r="BU220" s="142" t="str">
        <f>[1]playerSkillEffect!BU220</f>
        <v/>
      </c>
      <c r="BV220" s="142">
        <f>[1]playerSkillEffect!BV220</f>
        <v>0</v>
      </c>
      <c r="BW220" s="142" t="str">
        <f>[1]playerSkillEffect!BW220</f>
        <v/>
      </c>
      <c r="BX220" s="142">
        <f>[1]playerSkillEffect!BX220</f>
        <v>4</v>
      </c>
      <c r="BY220" s="142" t="str">
        <f>[1]playerSkillEffect!BY220</f>
        <v/>
      </c>
      <c r="BZ220" s="142" t="str">
        <f>[1]playerSkillEffect!BZ220</f>
        <v/>
      </c>
      <c r="CA220" s="142">
        <f>[1]playerSkillEffect!CA220</f>
        <v>4405</v>
      </c>
      <c r="CB220" s="142" t="str">
        <f>[1]playerSkillEffect!CB220</f>
        <v>[100,0]</v>
      </c>
      <c r="CC220" s="142">
        <f>[1]playerSkillEffect!CC220</f>
        <v>0</v>
      </c>
      <c r="CD220" s="142">
        <f>[1]playerSkillEffect!CD220</f>
        <v>0</v>
      </c>
      <c r="CE220" s="142" t="str">
        <f>[1]playerSkillEffect!CE220</f>
        <v/>
      </c>
      <c r="CF220" s="142" t="str">
        <f>[1]playerSkillEffect!CF220</f>
        <v/>
      </c>
      <c r="CG220" s="142" t="str">
        <f>[1]playerSkillEffect!CG220</f>
        <v/>
      </c>
      <c r="CH220" s="142" t="str">
        <f>[1]playerSkillEffect!CH220</f>
        <v/>
      </c>
      <c r="CI220" s="142" t="str">
        <f>[1]playerSkillEffect!CI220</f>
        <v/>
      </c>
      <c r="CJ220" s="142">
        <f>[1]playerSkillEffect!CJ220</f>
        <v>0</v>
      </c>
      <c r="CK220" s="142">
        <f>[1]playerSkillEffect!CK220</f>
        <v>0</v>
      </c>
      <c r="CL220" s="142">
        <f>[1]playerSkillEffect!CL220</f>
        <v>0</v>
      </c>
      <c r="CM220" s="142">
        <f>[1]playerSkillEffect!CM220</f>
        <v>0</v>
      </c>
      <c r="CN220" s="142">
        <f>[1]playerSkillEffect!CN220</f>
        <v>0</v>
      </c>
      <c r="CO220" s="142">
        <f>[1]playerSkillEffect!CO220</f>
        <v>0</v>
      </c>
      <c r="CP220" s="142">
        <f>[1]playerSkillEffect!CP220</f>
        <v>0</v>
      </c>
      <c r="CQ220" s="142">
        <f>[1]playerSkillEffect!CQ220</f>
        <v>0</v>
      </c>
      <c r="CR220" s="142">
        <f>[1]playerSkillEffect!CR220</f>
        <v>0</v>
      </c>
      <c r="CS220" s="142">
        <f>[1]playerSkillEffect!CS220</f>
        <v>0</v>
      </c>
      <c r="CT220" s="142">
        <f>[1]playerSkillEffect!CT220</f>
        <v>0</v>
      </c>
      <c r="CU220" s="142">
        <f>[1]playerSkillEffect!CU220</f>
        <v>0</v>
      </c>
      <c r="CV220" s="142">
        <f>[1]playerSkillEffect!CV220</f>
        <v>0</v>
      </c>
      <c r="CW220" s="142">
        <f>[1]playerSkillEffect!CW220</f>
        <v>0</v>
      </c>
      <c r="CX220" s="142">
        <f>[1]playerSkillEffect!CX220</f>
        <v>0</v>
      </c>
      <c r="CY220" s="142">
        <f>[1]playerSkillEffect!CY220</f>
        <v>0</v>
      </c>
      <c r="CZ220" s="142">
        <f>[1]playerSkillEffect!CZ220</f>
        <v>0</v>
      </c>
      <c r="DA220" s="142">
        <f>[1]playerSkillEffect!DA220</f>
        <v>0</v>
      </c>
      <c r="DB220" s="142">
        <f>[1]playerSkillEffect!DB220</f>
        <v>0</v>
      </c>
      <c r="DC220" s="142">
        <f>[1]playerSkillEffect!DC220</f>
        <v>0</v>
      </c>
      <c r="DD220" s="142">
        <f>[1]playerSkillEffect!DD220</f>
        <v>0</v>
      </c>
      <c r="DE220" s="142">
        <f>[1]playerSkillEffect!DE220</f>
        <v>0</v>
      </c>
      <c r="DF220" s="142">
        <f>[1]playerSkillEffect!DF220</f>
        <v>0</v>
      </c>
      <c r="DG220" s="142">
        <f>[1]playerSkillEffect!DG220</f>
        <v>0</v>
      </c>
      <c r="DH220" s="142">
        <f>[1]playerSkillEffect!DH220</f>
        <v>0</v>
      </c>
      <c r="DI220" s="142">
        <f>[1]playerSkillEffect!DI220</f>
        <v>80</v>
      </c>
      <c r="DJ220" s="142">
        <f>[1]playerSkillEffect!DJ220</f>
        <v>0</v>
      </c>
      <c r="DK220" s="142" t="str">
        <f>[1]playerSkillEffect!DK220</f>
        <v/>
      </c>
      <c r="DL220" s="142">
        <f>[1]playerSkillEffect!DL220</f>
        <v>0</v>
      </c>
      <c r="DM220" s="142">
        <f>[1]playerSkillEffect!DM220</f>
        <v>0</v>
      </c>
      <c r="DN220" s="142">
        <f>[1]playerSkillEffect!DN220</f>
        <v>0</v>
      </c>
      <c r="DO220" s="142">
        <f>[1]playerSkillEffect!DO220</f>
        <v>0</v>
      </c>
      <c r="DP220" s="142">
        <f>[1]playerSkillEffect!DP220</f>
        <v>0</v>
      </c>
      <c r="DQ220" s="142">
        <f>[1]playerSkillEffect!DQ220</f>
        <v>0</v>
      </c>
      <c r="DR220" s="142">
        <f>[1]playerSkillEffect!DR220</f>
        <v>0</v>
      </c>
      <c r="DS220" s="142">
        <f>[1]playerSkillEffect!DS220</f>
        <v>0</v>
      </c>
      <c r="DT220" s="142">
        <f>[1]playerSkillEffect!DT220</f>
        <v>0</v>
      </c>
      <c r="DU220" s="142">
        <f>[1]playerSkillEffect!DU220</f>
        <v>0</v>
      </c>
      <c r="DV220" s="142">
        <f>[1]playerSkillEffect!DV220</f>
        <v>0</v>
      </c>
      <c r="DW220" s="142">
        <f>[1]playerSkillEffect!DW220</f>
        <v>0</v>
      </c>
      <c r="DX220" s="142">
        <f>[1]playerSkillEffect!DX220</f>
        <v>0</v>
      </c>
      <c r="DY220" s="142">
        <f>[1]playerSkillEffect!DY220</f>
        <v>0</v>
      </c>
      <c r="DZ220" s="142">
        <f>[1]playerSkillEffect!DZ220</f>
        <v>0</v>
      </c>
      <c r="EA220" s="142">
        <f>[1]playerSkillEffect!EA220</f>
        <v>0</v>
      </c>
      <c r="EB220" s="142">
        <f>[1]playerSkillEffect!EB220</f>
        <v>0</v>
      </c>
      <c r="EC220" s="142">
        <f>[1]playerSkillEffect!EC220</f>
        <v>0</v>
      </c>
      <c r="ED220" s="142">
        <f>[1]playerSkillEffect!ED220</f>
        <v>0</v>
      </c>
      <c r="EE220" s="142">
        <f>[1]playerSkillEffect!EE220</f>
        <v>0</v>
      </c>
      <c r="EF220" s="142">
        <f>[1]playerSkillEffect!EF220</f>
        <v>0</v>
      </c>
      <c r="EG220" s="142">
        <f>[1]playerSkillEffect!EG220</f>
        <v>0</v>
      </c>
      <c r="EH220" s="142">
        <f>[1]playerSkillEffect!EH220</f>
        <v>0</v>
      </c>
      <c r="EI220" s="142">
        <f>[1]playerSkillEffect!EI220</f>
        <v>0</v>
      </c>
      <c r="EJ220" s="142">
        <f>[1]playerSkillEffect!EJ220</f>
        <v>0</v>
      </c>
      <c r="EK220" s="142">
        <f>[1]playerSkillEffect!EK220</f>
        <v>0</v>
      </c>
      <c r="EL220" s="142">
        <f>[1]playerSkillEffect!EL220</f>
        <v>0</v>
      </c>
      <c r="EM220" s="142">
        <f>[1]playerSkillEffect!EM220</f>
        <v>0</v>
      </c>
      <c r="EN220" s="142">
        <f>[1]playerSkillEffect!EN220</f>
        <v>0</v>
      </c>
      <c r="EO220" s="142">
        <f>[1]playerSkillEffect!EO220</f>
        <v>0</v>
      </c>
      <c r="EP220" s="142">
        <f>[1]playerSkillEffect!EP220</f>
        <v>0</v>
      </c>
      <c r="EQ220" s="142">
        <f>[1]playerSkillEffect!EQ220</f>
        <v>0</v>
      </c>
      <c r="ER220" s="142">
        <f>[1]playerSkillEffect!ER220</f>
        <v>0</v>
      </c>
      <c r="ES220" s="142">
        <f>[1]playerSkillEffect!ES220</f>
        <v>0</v>
      </c>
      <c r="ET220" s="142">
        <f>[1]playerSkillEffect!ET220</f>
        <v>0</v>
      </c>
      <c r="EU220" s="142">
        <f>[1]playerSkillEffect!EU220</f>
        <v>0</v>
      </c>
      <c r="EV220" s="142">
        <f>[1]playerSkillEffect!EV220</f>
        <v>0</v>
      </c>
      <c r="EW220" s="142">
        <f>[1]playerSkillEffect!EW220</f>
        <v>1</v>
      </c>
      <c r="EX220" s="142">
        <f>[1]playerSkillEffect!EX220</f>
        <v>0</v>
      </c>
      <c r="EY220" s="142">
        <f>[1]playerSkillEffect!EY220</f>
        <v>0</v>
      </c>
      <c r="EZ220" s="142">
        <f>[1]playerSkillEffect!EZ220</f>
        <v>100</v>
      </c>
      <c r="FA220" s="142">
        <f>[1]playerSkillEffect!FA220</f>
        <v>0</v>
      </c>
      <c r="FB220" s="142">
        <f>[1]playerSkillEffect!FB220</f>
        <v>0</v>
      </c>
      <c r="FC220" s="142">
        <f>[1]playerSkillEffect!FC220</f>
        <v>0</v>
      </c>
      <c r="FD220" s="142">
        <f>[1]playerSkillEffect!FD220</f>
        <v>0</v>
      </c>
      <c r="FE220" s="142">
        <f>[1]playerSkillEffect!FE220</f>
        <v>0</v>
      </c>
      <c r="FF220" s="142">
        <f>[1]playerSkillEffect!FF220</f>
        <v>0</v>
      </c>
      <c r="FG220" s="142">
        <f>[1]playerSkillEffect!FG220</f>
        <v>0</v>
      </c>
      <c r="FH220" s="142">
        <f>[1]playerSkillEffect!FH220</f>
        <v>1</v>
      </c>
      <c r="FI220" s="142">
        <f>[1]playerSkillEffect!FI220</f>
        <v>0</v>
      </c>
      <c r="FJ220" s="142">
        <f>[1]playerSkillEffect!FJ220</f>
        <v>1</v>
      </c>
      <c r="FK220" s="142">
        <f>[1]playerSkillEffect!FK220</f>
        <v>0</v>
      </c>
      <c r="FL220" s="142">
        <f>[1]playerSkillEffect!FL220</f>
        <v>0</v>
      </c>
      <c r="FM220" s="142">
        <f>[1]playerSkillEffect!FM220</f>
        <v>100</v>
      </c>
      <c r="FN220" s="142">
        <f>[1]playerSkillEffect!FN220</f>
        <v>0</v>
      </c>
      <c r="FO220" s="142">
        <f>[1]playerSkillEffect!FO220</f>
        <v>0</v>
      </c>
      <c r="FP220" s="142">
        <f>[1]playerSkillEffect!FP220</f>
        <v>0</v>
      </c>
      <c r="FQ220" s="142">
        <f>[1]playerSkillEffect!FQ220</f>
        <v>0</v>
      </c>
      <c r="FR220" s="142">
        <f>[1]playerSkillEffect!FR220</f>
        <v>0</v>
      </c>
      <c r="FS220" s="142">
        <f>[1]playerSkillEffect!FS220</f>
        <v>0</v>
      </c>
      <c r="FT220" s="142">
        <f>[1]playerSkillEffect!FT220</f>
        <v>0</v>
      </c>
      <c r="FU220" s="142">
        <f>[1]playerSkillEffect!FU220</f>
        <v>0</v>
      </c>
      <c r="FV220" s="142">
        <f>[1]playerSkillEffect!FV220</f>
        <v>1</v>
      </c>
      <c r="FW220" s="142">
        <f>[1]playerSkillEffect!FW220</f>
        <v>0</v>
      </c>
      <c r="FX220" s="142">
        <f>[1]playerSkillEffect!FX220</f>
        <v>2000</v>
      </c>
      <c r="FY220" s="142">
        <f>[1]playerSkillEffect!FY220</f>
        <v>1</v>
      </c>
      <c r="FZ220" s="142">
        <f>[1]playerSkillEffect!FZ220</f>
        <v>0</v>
      </c>
      <c r="GA220" s="142">
        <f>[1]playerSkillEffect!GA220</f>
        <v>0</v>
      </c>
      <c r="GB220" s="142">
        <f>[1]playerSkillEffect!GB220</f>
        <v>0</v>
      </c>
      <c r="GC220" s="142">
        <f>[1]playerSkillEffect!GC220</f>
        <v>0</v>
      </c>
      <c r="GD220" s="142">
        <f>[1]playerSkillEffect!GD220</f>
        <v>0</v>
      </c>
      <c r="GE220" s="142">
        <f>[1]playerSkillEffect!GE220</f>
        <v>0</v>
      </c>
      <c r="GF220" s="142">
        <f>[1]playerSkillEffect!GF220</f>
        <v>0</v>
      </c>
      <c r="GG220" s="142">
        <f>[1]playerSkillEffect!GG220</f>
        <v>0</v>
      </c>
      <c r="GH220" s="142">
        <f>[1]playerSkillEffect!GH220</f>
        <v>0</v>
      </c>
    </row>
    <row r="221" spans="1:190">
      <c r="A221" s="142">
        <f>[1]playerSkillEffect!A221</f>
        <v>9040</v>
      </c>
      <c r="B221" s="142" t="str">
        <f>[1]playerSkillEffect!B221</f>
        <v>孤注一掷</v>
      </c>
      <c r="C221" s="142">
        <f>[1]playerSkillEffect!C221</f>
        <v>2</v>
      </c>
      <c r="D221" s="142">
        <f>[1]playerSkillEffect!D221</f>
        <v>1</v>
      </c>
      <c r="E221" s="142">
        <f>[1]playerSkillEffect!E221</f>
        <v>1</v>
      </c>
      <c r="F221" s="142">
        <f>[1]playerSkillEffect!F221</f>
        <v>1</v>
      </c>
      <c r="G221" s="142">
        <f>[1]playerSkillEffect!G221</f>
        <v>2</v>
      </c>
      <c r="H221" s="142">
        <f>[1]playerSkillEffect!H221</f>
        <v>2</v>
      </c>
      <c r="I221" s="142" t="str">
        <f>[1]playerSkillEffect!I221</f>
        <v/>
      </c>
      <c r="J221" s="142">
        <f>[1]playerSkillEffect!J221</f>
        <v>0</v>
      </c>
      <c r="K221" s="142" t="str">
        <f>[1]playerSkillEffect!K221</f>
        <v/>
      </c>
      <c r="L221" s="142">
        <f>[1]playerSkillEffect!L221</f>
        <v>3.5999999999999997E-2</v>
      </c>
      <c r="M221" s="142">
        <f>[1]playerSkillEffect!M221</f>
        <v>2.7E-2</v>
      </c>
      <c r="N221" s="142" t="str">
        <f>[1]playerSkillEffect!N221</f>
        <v>PLAYERSKILL_204</v>
      </c>
      <c r="O221" s="142" t="str">
        <f>[1]playerSkillEffect!O221</f>
        <v>PLAYERSKILLDES_204</v>
      </c>
      <c r="P221" s="142" t="str">
        <f>[1]playerSkillEffect!P221</f>
        <v>PLAYERSKILLDES2_204</v>
      </c>
      <c r="Q221" s="142" t="str">
        <f>[1]playerSkillEffect!Q221</f>
        <v>PLAYERSKILLDES3_204</v>
      </c>
      <c r="R221" s="142">
        <f>[1]playerSkillEffect!R221</f>
        <v>0</v>
      </c>
      <c r="S221" s="142" t="str">
        <f>[1]playerSkillEffect!S221</f>
        <v>ps_guzhuyizhi</v>
      </c>
      <c r="T221" s="142">
        <f>[1]playerSkillEffect!T221</f>
        <v>100</v>
      </c>
      <c r="U221" s="142" t="str">
        <f>[1]playerSkillEffect!U221</f>
        <v/>
      </c>
      <c r="V221" s="142" t="str">
        <f>[1]playerSkillEffect!V221</f>
        <v/>
      </c>
      <c r="W221" s="142" t="str">
        <f>[1]playerSkillEffect!W221</f>
        <v/>
      </c>
      <c r="X221" s="142" t="str">
        <f>[1]playerSkillEffect!X221</f>
        <v/>
      </c>
      <c r="Y221" s="142" t="str">
        <f>[1]playerSkillEffect!Y221</f>
        <v/>
      </c>
      <c r="Z221" s="142" t="str">
        <f>[1]playerSkillEffect!Z221</f>
        <v/>
      </c>
      <c r="AA221" s="142" t="str">
        <f>[1]playerSkillEffect!AA221</f>
        <v/>
      </c>
      <c r="AB221" s="142" t="str">
        <f>[1]playerSkillEffect!AB221</f>
        <v/>
      </c>
      <c r="AC221" s="142">
        <f>[1]playerSkillEffect!AC221</f>
        <v>0</v>
      </c>
      <c r="AD221" s="142" t="str">
        <f>[1]playerSkillEffect!AD221</f>
        <v>guzhuyizhi1_guzhuyizhi</v>
      </c>
      <c r="AE221" s="142" t="str">
        <f>[1]playerSkillEffect!AE221</f>
        <v/>
      </c>
      <c r="AF221" s="142" t="str">
        <f>[1]playerSkillEffect!AF221</f>
        <v/>
      </c>
      <c r="AG221" s="142" t="str">
        <f>[1]playerSkillEffect!AG221</f>
        <v>guzhuyizhi2_guzhuyizhi</v>
      </c>
      <c r="AH221" s="142">
        <f>[1]playerSkillEffect!AH221</f>
        <v>150</v>
      </c>
      <c r="AI221" s="142" t="str">
        <f>[1]playerSkillEffect!AI221</f>
        <v/>
      </c>
      <c r="AJ221" s="142" t="str">
        <f>[1]playerSkillEffect!AJ221</f>
        <v/>
      </c>
      <c r="AK221" s="142" t="str">
        <f>[1]playerSkillEffect!AK221</f>
        <v/>
      </c>
      <c r="AL221" s="142" t="str">
        <f>[1]playerSkillEffect!AL221</f>
        <v/>
      </c>
      <c r="AM221" s="142">
        <f>[1]playerSkillEffect!AM221</f>
        <v>2</v>
      </c>
      <c r="AN221" s="142" t="str">
        <f>[1]playerSkillEffect!AN221</f>
        <v>[["skill_guzhuyizhi",1]]</v>
      </c>
      <c r="AO221" s="142">
        <f>[1]playerSkillEffect!AO221</f>
        <v>0</v>
      </c>
      <c r="AP221" s="142">
        <f>[1]playerSkillEffect!AP221</f>
        <v>3</v>
      </c>
      <c r="AQ221" s="142">
        <f>[1]playerSkillEffect!AQ221</f>
        <v>2</v>
      </c>
      <c r="AR221" s="142">
        <f>[1]playerSkillEffect!AR221</f>
        <v>0</v>
      </c>
      <c r="AS221" s="142">
        <f>[1]playerSkillEffect!AS221</f>
        <v>0</v>
      </c>
      <c r="AT221" s="142" t="str">
        <f>[1]playerSkillEffect!AT221</f>
        <v>[0,0]</v>
      </c>
      <c r="AU221" s="142" t="str">
        <f>[1]playerSkillEffect!AU221</f>
        <v>[99000,0]</v>
      </c>
      <c r="AV221" s="142" t="str">
        <f>[1]playerSkillEffect!AV221</f>
        <v>[28,0]</v>
      </c>
      <c r="AW221" s="142">
        <f>[1]playerSkillEffect!AW221</f>
        <v>1</v>
      </c>
      <c r="AX221" s="142">
        <f>[1]playerSkillEffect!AX221</f>
        <v>1</v>
      </c>
      <c r="AY221" s="142">
        <f>[1]playerSkillEffect!AY221</f>
        <v>1</v>
      </c>
      <c r="AZ221" s="142" t="str">
        <f>[1]playerSkillEffect!AZ221</f>
        <v/>
      </c>
      <c r="BA221" s="142">
        <f>[1]playerSkillEffect!BA221</f>
        <v>0</v>
      </c>
      <c r="BB221" s="142">
        <f>[1]playerSkillEffect!BB221</f>
        <v>1</v>
      </c>
      <c r="BC221" s="142">
        <f>[1]playerSkillEffect!BC221</f>
        <v>0</v>
      </c>
      <c r="BD221" s="142" t="str">
        <f>[1]playerSkillEffect!BD221</f>
        <v/>
      </c>
      <c r="BE221" s="142" t="str">
        <f>[1]playerSkillEffect!BE221</f>
        <v/>
      </c>
      <c r="BF221" s="142" t="str">
        <f>[1]playerSkillEffect!BF221</f>
        <v/>
      </c>
      <c r="BG221" s="142" t="str">
        <f>[1]playerSkillEffect!BG221</f>
        <v/>
      </c>
      <c r="BH221" s="142">
        <f>[1]playerSkillEffect!BH221</f>
        <v>100</v>
      </c>
      <c r="BI221" s="142">
        <f>[1]playerSkillEffect!BI221</f>
        <v>0</v>
      </c>
      <c r="BJ221" s="142">
        <f>[1]playerSkillEffect!BJ221</f>
        <v>0</v>
      </c>
      <c r="BK221" s="142">
        <f>[1]playerSkillEffect!BK221</f>
        <v>1</v>
      </c>
      <c r="BL221" s="142">
        <f>[1]playerSkillEffect!BL221</f>
        <v>60</v>
      </c>
      <c r="BM221" s="142">
        <f>[1]playerSkillEffect!BM221</f>
        <v>8</v>
      </c>
      <c r="BN221" s="142" t="str">
        <f>[1]playerSkillEffect!BN221</f>
        <v/>
      </c>
      <c r="BO221" s="142">
        <f>[1]playerSkillEffect!BO221</f>
        <v>0</v>
      </c>
      <c r="BP221" s="142" t="str">
        <f>[1]playerSkillEffect!BP221</f>
        <v>[0,0]</v>
      </c>
      <c r="BQ221" s="142">
        <f>[1]playerSkillEffect!BQ221</f>
        <v>2</v>
      </c>
      <c r="BR221" s="142">
        <f>[1]playerSkillEffect!BR221</f>
        <v>0</v>
      </c>
      <c r="BS221" s="142" t="str">
        <f>[1]playerSkillEffect!BS221</f>
        <v/>
      </c>
      <c r="BT221" s="142">
        <f>[1]playerSkillEffect!BT221</f>
        <v>0</v>
      </c>
      <c r="BU221" s="142" t="str">
        <f>[1]playerSkillEffect!BU221</f>
        <v/>
      </c>
      <c r="BV221" s="142" t="str">
        <f>[1]playerSkillEffect!BV221</f>
        <v>[30,0]</v>
      </c>
      <c r="BW221" s="142" t="str">
        <f>[1]playerSkillEffect!BW221</f>
        <v/>
      </c>
      <c r="BX221" s="142">
        <f>[1]playerSkillEffect!BX221</f>
        <v>2</v>
      </c>
      <c r="BY221" s="142" t="str">
        <f>[1]playerSkillEffect!BY221</f>
        <v/>
      </c>
      <c r="BZ221" s="142" t="str">
        <f>[1]playerSkillEffect!BZ221</f>
        <v/>
      </c>
      <c r="CA221" s="142">
        <f>[1]playerSkillEffect!CA221</f>
        <v>4204</v>
      </c>
      <c r="CB221" s="142" t="str">
        <f>[1]playerSkillEffect!CB221</f>
        <v>[100,0]</v>
      </c>
      <c r="CC221" s="142">
        <f>[1]playerSkillEffect!CC221</f>
        <v>0</v>
      </c>
      <c r="CD221" s="142">
        <f>[1]playerSkillEffect!CD221</f>
        <v>0</v>
      </c>
      <c r="CE221" s="142" t="str">
        <f>[1]playerSkillEffect!CE221</f>
        <v/>
      </c>
      <c r="CF221" s="142" t="str">
        <f>[1]playerSkillEffect!CF221</f>
        <v/>
      </c>
      <c r="CG221" s="142" t="str">
        <f>[1]playerSkillEffect!CG221</f>
        <v/>
      </c>
      <c r="CH221" s="142" t="str">
        <f>[1]playerSkillEffect!CH221</f>
        <v/>
      </c>
      <c r="CI221" s="142" t="str">
        <f>[1]playerSkillEffect!CI221</f>
        <v/>
      </c>
      <c r="CJ221" s="142">
        <f>[1]playerSkillEffect!CJ221</f>
        <v>0</v>
      </c>
      <c r="CK221" s="142">
        <f>[1]playerSkillEffect!CK221</f>
        <v>0</v>
      </c>
      <c r="CL221" s="142">
        <f>[1]playerSkillEffect!CL221</f>
        <v>0</v>
      </c>
      <c r="CM221" s="142">
        <f>[1]playerSkillEffect!CM221</f>
        <v>0</v>
      </c>
      <c r="CN221" s="142">
        <f>[1]playerSkillEffect!CN221</f>
        <v>0</v>
      </c>
      <c r="CO221" s="142">
        <f>[1]playerSkillEffect!CO221</f>
        <v>0</v>
      </c>
      <c r="CP221" s="142">
        <f>[1]playerSkillEffect!CP221</f>
        <v>0</v>
      </c>
      <c r="CQ221" s="142">
        <f>[1]playerSkillEffect!CQ221</f>
        <v>0</v>
      </c>
      <c r="CR221" s="142">
        <f>[1]playerSkillEffect!CR221</f>
        <v>0</v>
      </c>
      <c r="CS221" s="142">
        <f>[1]playerSkillEffect!CS221</f>
        <v>0</v>
      </c>
      <c r="CT221" s="142">
        <f>[1]playerSkillEffect!CT221</f>
        <v>0</v>
      </c>
      <c r="CU221" s="142">
        <f>[1]playerSkillEffect!CU221</f>
        <v>0</v>
      </c>
      <c r="CV221" s="142">
        <f>[1]playerSkillEffect!CV221</f>
        <v>0</v>
      </c>
      <c r="CW221" s="142">
        <f>[1]playerSkillEffect!CW221</f>
        <v>0</v>
      </c>
      <c r="CX221" s="142">
        <f>[1]playerSkillEffect!CX221</f>
        <v>0</v>
      </c>
      <c r="CY221" s="142">
        <f>[1]playerSkillEffect!CY221</f>
        <v>0</v>
      </c>
      <c r="CZ221" s="142">
        <f>[1]playerSkillEffect!CZ221</f>
        <v>0</v>
      </c>
      <c r="DA221" s="142">
        <f>[1]playerSkillEffect!DA221</f>
        <v>0</v>
      </c>
      <c r="DB221" s="142">
        <f>[1]playerSkillEffect!DB221</f>
        <v>0</v>
      </c>
      <c r="DC221" s="142">
        <f>[1]playerSkillEffect!DC221</f>
        <v>0</v>
      </c>
      <c r="DD221" s="142">
        <f>[1]playerSkillEffect!DD221</f>
        <v>0</v>
      </c>
      <c r="DE221" s="142">
        <f>[1]playerSkillEffect!DE221</f>
        <v>0</v>
      </c>
      <c r="DF221" s="142">
        <f>[1]playerSkillEffect!DF221</f>
        <v>0</v>
      </c>
      <c r="DG221" s="142">
        <f>[1]playerSkillEffect!DG221</f>
        <v>0</v>
      </c>
      <c r="DH221" s="142">
        <f>[1]playerSkillEffect!DH221</f>
        <v>0</v>
      </c>
      <c r="DI221" s="142">
        <f>[1]playerSkillEffect!DI221</f>
        <v>60</v>
      </c>
      <c r="DJ221" s="142">
        <f>[1]playerSkillEffect!DJ221</f>
        <v>0</v>
      </c>
      <c r="DK221" s="142" t="str">
        <f>[1]playerSkillEffect!DK221</f>
        <v/>
      </c>
      <c r="DL221" s="142">
        <f>[1]playerSkillEffect!DL221</f>
        <v>0</v>
      </c>
      <c r="DM221" s="142">
        <f>[1]playerSkillEffect!DM221</f>
        <v>0</v>
      </c>
      <c r="DN221" s="142">
        <f>[1]playerSkillEffect!DN221</f>
        <v>0</v>
      </c>
      <c r="DO221" s="142">
        <f>[1]playerSkillEffect!DO221</f>
        <v>0</v>
      </c>
      <c r="DP221" s="142">
        <f>[1]playerSkillEffect!DP221</f>
        <v>0</v>
      </c>
      <c r="DQ221" s="142">
        <f>[1]playerSkillEffect!DQ221</f>
        <v>0</v>
      </c>
      <c r="DR221" s="142">
        <f>[1]playerSkillEffect!DR221</f>
        <v>0</v>
      </c>
      <c r="DS221" s="142">
        <f>[1]playerSkillEffect!DS221</f>
        <v>0</v>
      </c>
      <c r="DT221" s="142">
        <f>[1]playerSkillEffect!DT221</f>
        <v>0</v>
      </c>
      <c r="DU221" s="142">
        <f>[1]playerSkillEffect!DU221</f>
        <v>0</v>
      </c>
      <c r="DV221" s="142">
        <f>[1]playerSkillEffect!DV221</f>
        <v>0</v>
      </c>
      <c r="DW221" s="142">
        <f>[1]playerSkillEffect!DW221</f>
        <v>0</v>
      </c>
      <c r="DX221" s="142">
        <f>[1]playerSkillEffect!DX221</f>
        <v>0</v>
      </c>
      <c r="DY221" s="142">
        <f>[1]playerSkillEffect!DY221</f>
        <v>0</v>
      </c>
      <c r="DZ221" s="142">
        <f>[1]playerSkillEffect!DZ221</f>
        <v>0</v>
      </c>
      <c r="EA221" s="142">
        <f>[1]playerSkillEffect!EA221</f>
        <v>0</v>
      </c>
      <c r="EB221" s="142">
        <f>[1]playerSkillEffect!EB221</f>
        <v>0</v>
      </c>
      <c r="EC221" s="142">
        <f>[1]playerSkillEffect!EC221</f>
        <v>0</v>
      </c>
      <c r="ED221" s="142">
        <f>[1]playerSkillEffect!ED221</f>
        <v>0</v>
      </c>
      <c r="EE221" s="142">
        <f>[1]playerSkillEffect!EE221</f>
        <v>0</v>
      </c>
      <c r="EF221" s="142">
        <f>[1]playerSkillEffect!EF221</f>
        <v>0</v>
      </c>
      <c r="EG221" s="142">
        <f>[1]playerSkillEffect!EG221</f>
        <v>0</v>
      </c>
      <c r="EH221" s="142">
        <f>[1]playerSkillEffect!EH221</f>
        <v>0</v>
      </c>
      <c r="EI221" s="142">
        <f>[1]playerSkillEffect!EI221</f>
        <v>0</v>
      </c>
      <c r="EJ221" s="142">
        <f>[1]playerSkillEffect!EJ221</f>
        <v>0</v>
      </c>
      <c r="EK221" s="142">
        <f>[1]playerSkillEffect!EK221</f>
        <v>0</v>
      </c>
      <c r="EL221" s="142">
        <f>[1]playerSkillEffect!EL221</f>
        <v>0</v>
      </c>
      <c r="EM221" s="142">
        <f>[1]playerSkillEffect!EM221</f>
        <v>0</v>
      </c>
      <c r="EN221" s="142">
        <f>[1]playerSkillEffect!EN221</f>
        <v>0</v>
      </c>
      <c r="EO221" s="142">
        <f>[1]playerSkillEffect!EO221</f>
        <v>0</v>
      </c>
      <c r="EP221" s="142">
        <f>[1]playerSkillEffect!EP221</f>
        <v>0</v>
      </c>
      <c r="EQ221" s="142">
        <f>[1]playerSkillEffect!EQ221</f>
        <v>0</v>
      </c>
      <c r="ER221" s="142">
        <f>[1]playerSkillEffect!ER221</f>
        <v>0</v>
      </c>
      <c r="ES221" s="142">
        <f>[1]playerSkillEffect!ES221</f>
        <v>0</v>
      </c>
      <c r="ET221" s="142">
        <f>[1]playerSkillEffect!ET221</f>
        <v>0</v>
      </c>
      <c r="EU221" s="142">
        <f>[1]playerSkillEffect!EU221</f>
        <v>0</v>
      </c>
      <c r="EV221" s="142">
        <f>[1]playerSkillEffect!EV221</f>
        <v>0</v>
      </c>
      <c r="EW221" s="142">
        <f>[1]playerSkillEffect!EW221</f>
        <v>1</v>
      </c>
      <c r="EX221" s="142">
        <f>[1]playerSkillEffect!EX221</f>
        <v>0</v>
      </c>
      <c r="EY221" s="142">
        <f>[1]playerSkillEffect!EY221</f>
        <v>0</v>
      </c>
      <c r="EZ221" s="142">
        <f>[1]playerSkillEffect!EZ221</f>
        <v>100</v>
      </c>
      <c r="FA221" s="142">
        <f>[1]playerSkillEffect!FA221</f>
        <v>0</v>
      </c>
      <c r="FB221" s="142">
        <f>[1]playerSkillEffect!FB221</f>
        <v>0</v>
      </c>
      <c r="FC221" s="142">
        <f>[1]playerSkillEffect!FC221</f>
        <v>0</v>
      </c>
      <c r="FD221" s="142">
        <f>[1]playerSkillEffect!FD221</f>
        <v>0</v>
      </c>
      <c r="FE221" s="142">
        <f>[1]playerSkillEffect!FE221</f>
        <v>0</v>
      </c>
      <c r="FF221" s="142">
        <f>[1]playerSkillEffect!FF221</f>
        <v>0</v>
      </c>
      <c r="FG221" s="142">
        <f>[1]playerSkillEffect!FG221</f>
        <v>0</v>
      </c>
      <c r="FH221" s="142">
        <f>[1]playerSkillEffect!FH221</f>
        <v>1</v>
      </c>
      <c r="FI221" s="142">
        <f>[1]playerSkillEffect!FI221</f>
        <v>0</v>
      </c>
      <c r="FJ221" s="142">
        <f>[1]playerSkillEffect!FJ221</f>
        <v>1</v>
      </c>
      <c r="FK221" s="142">
        <f>[1]playerSkillEffect!FK221</f>
        <v>0</v>
      </c>
      <c r="FL221" s="142">
        <f>[1]playerSkillEffect!FL221</f>
        <v>0</v>
      </c>
      <c r="FM221" s="142">
        <f>[1]playerSkillEffect!FM221</f>
        <v>100</v>
      </c>
      <c r="FN221" s="142">
        <f>[1]playerSkillEffect!FN221</f>
        <v>0</v>
      </c>
      <c r="FO221" s="142">
        <f>[1]playerSkillEffect!FO221</f>
        <v>0</v>
      </c>
      <c r="FP221" s="142">
        <f>[1]playerSkillEffect!FP221</f>
        <v>0</v>
      </c>
      <c r="FQ221" s="142">
        <f>[1]playerSkillEffect!FQ221</f>
        <v>0</v>
      </c>
      <c r="FR221" s="142">
        <f>[1]playerSkillEffect!FR221</f>
        <v>0</v>
      </c>
      <c r="FS221" s="142">
        <f>[1]playerSkillEffect!FS221</f>
        <v>0</v>
      </c>
      <c r="FT221" s="142">
        <f>[1]playerSkillEffect!FT221</f>
        <v>0</v>
      </c>
      <c r="FU221" s="142">
        <f>[1]playerSkillEffect!FU221</f>
        <v>0</v>
      </c>
      <c r="FV221" s="142">
        <f>[1]playerSkillEffect!FV221</f>
        <v>1</v>
      </c>
      <c r="FW221" s="142">
        <f>[1]playerSkillEffect!FW221</f>
        <v>0</v>
      </c>
      <c r="FX221" s="142">
        <f>[1]playerSkillEffect!FX221</f>
        <v>2000</v>
      </c>
      <c r="FY221" s="142">
        <f>[1]playerSkillEffect!FY221</f>
        <v>1</v>
      </c>
      <c r="FZ221" s="142">
        <f>[1]playerSkillEffect!FZ221</f>
        <v>0</v>
      </c>
      <c r="GA221" s="142">
        <f>[1]playerSkillEffect!GA221</f>
        <v>0</v>
      </c>
      <c r="GB221" s="142">
        <f>[1]playerSkillEffect!GB221</f>
        <v>0</v>
      </c>
      <c r="GC221" s="142">
        <f>[1]playerSkillEffect!GC221</f>
        <v>0</v>
      </c>
      <c r="GD221" s="142">
        <f>[1]playerSkillEffect!GD221</f>
        <v>0</v>
      </c>
      <c r="GE221" s="142">
        <f>[1]playerSkillEffect!GE221</f>
        <v>0</v>
      </c>
      <c r="GF221" s="142">
        <f>[1]playerSkillEffect!GF221</f>
        <v>0</v>
      </c>
      <c r="GG221" s="142">
        <f>[1]playerSkillEffect!GG221</f>
        <v>0</v>
      </c>
      <c r="GH221" s="142">
        <f>[1]playerSkillEffect!GH221</f>
        <v>0</v>
      </c>
    </row>
    <row r="222" spans="1:190">
      <c r="A222" s="142">
        <f>[1]playerSkillEffect!A222</f>
        <v>9041</v>
      </c>
      <c r="B222" s="142" t="str">
        <f>[1]playerSkillEffect!B222</f>
        <v>大地神箭</v>
      </c>
      <c r="C222" s="142">
        <f>[1]playerSkillEffect!C222</f>
        <v>2</v>
      </c>
      <c r="D222" s="142" t="str">
        <f>[1]playerSkillEffect!D222</f>
        <v/>
      </c>
      <c r="E222" s="142" t="str">
        <f>[1]playerSkillEffect!E222</f>
        <v/>
      </c>
      <c r="F222" s="142">
        <f>[1]playerSkillEffect!F222</f>
        <v>1</v>
      </c>
      <c r="G222" s="142">
        <f>[1]playerSkillEffect!G222</f>
        <v>1</v>
      </c>
      <c r="H222" s="142">
        <f>[1]playerSkillEffect!H222</f>
        <v>1</v>
      </c>
      <c r="I222" s="142">
        <f>[1]playerSkillEffect!I222</f>
        <v>4</v>
      </c>
      <c r="J222" s="142">
        <f>[1]playerSkillEffect!J222</f>
        <v>0</v>
      </c>
      <c r="K222" s="142" t="str">
        <f>[1]playerSkillEffect!K222</f>
        <v/>
      </c>
      <c r="L222" s="142">
        <f>[1]playerSkillEffect!L222</f>
        <v>2.7E-2</v>
      </c>
      <c r="M222" s="142">
        <f>[1]playerSkillEffect!M222</f>
        <v>1.7999999999999999E-2</v>
      </c>
      <c r="N222" s="142" t="str">
        <f>[1]playerSkillEffect!N222</f>
        <v>PLAYERSKILL_514</v>
      </c>
      <c r="O222" s="142" t="str">
        <f>[1]playerSkillEffect!O222</f>
        <v>PLAYERSKILLDES_514</v>
      </c>
      <c r="P222" s="142" t="str">
        <f>[1]playerSkillEffect!P222</f>
        <v>PLAYERSKILLDES2_514</v>
      </c>
      <c r="Q222" s="142" t="str">
        <f>[1]playerSkillEffect!Q222</f>
        <v>PLAYERSKILLDES3_514</v>
      </c>
      <c r="R222" s="142">
        <f>[1]playerSkillEffect!R222</f>
        <v>0</v>
      </c>
      <c r="S222" s="142" t="str">
        <f>[1]playerSkillEffect!S222</f>
        <v>ps_dadishenjian</v>
      </c>
      <c r="T222" s="142">
        <f>[1]playerSkillEffect!T222</f>
        <v>101</v>
      </c>
      <c r="U222" s="142" t="str">
        <f>[1]playerSkillEffect!U222</f>
        <v/>
      </c>
      <c r="V222" s="142" t="str">
        <f>[1]playerSkillEffect!V222</f>
        <v/>
      </c>
      <c r="W222" s="142" t="str">
        <f>[1]playerSkillEffect!W222</f>
        <v/>
      </c>
      <c r="X222" s="142" t="str">
        <f>[1]playerSkillEffect!X222</f>
        <v/>
      </c>
      <c r="Y222" s="142" t="str">
        <f>[1]playerSkillEffect!Y222</f>
        <v/>
      </c>
      <c r="Z222" s="142" t="str">
        <f>[1]playerSkillEffect!Z222</f>
        <v/>
      </c>
      <c r="AA222" s="142" t="str">
        <f>[1]playerSkillEffect!AA222</f>
        <v/>
      </c>
      <c r="AB222" s="142" t="str">
        <f>[1]playerSkillEffect!AB222</f>
        <v/>
      </c>
      <c r="AC222" s="142">
        <f>[1]playerSkillEffect!AC222</f>
        <v>0</v>
      </c>
      <c r="AD222" s="142" t="str">
        <f>[1]playerSkillEffect!AD222</f>
        <v>dadishenjian1_dadishenjian</v>
      </c>
      <c r="AE222" s="142" t="str">
        <f>[1]playerSkillEffect!AE222</f>
        <v/>
      </c>
      <c r="AF222" s="142" t="str">
        <f>[1]playerSkillEffect!AF222</f>
        <v/>
      </c>
      <c r="AG222" s="142" t="str">
        <f>[1]playerSkillEffect!AG222</f>
        <v>dadishenjian2_dadishenjian</v>
      </c>
      <c r="AH222" s="142">
        <f>[1]playerSkillEffect!AH222</f>
        <v>130</v>
      </c>
      <c r="AI222" s="142" t="str">
        <f>[1]playerSkillEffect!AI222</f>
        <v/>
      </c>
      <c r="AJ222" s="142" t="str">
        <f>[1]playerSkillEffect!AJ222</f>
        <v/>
      </c>
      <c r="AK222" s="142" t="str">
        <f>[1]playerSkillEffect!AK222</f>
        <v/>
      </c>
      <c r="AL222" s="142" t="str">
        <f>[1]playerSkillEffect!AL222</f>
        <v/>
      </c>
      <c r="AM222" s="142">
        <f>[1]playerSkillEffect!AM222</f>
        <v>1</v>
      </c>
      <c r="AN222" s="142" t="str">
        <f>[1]playerSkillEffect!AN222</f>
        <v>[["skill_dadishenjian",1]]</v>
      </c>
      <c r="AO222" s="142">
        <f>[1]playerSkillEffect!AO222</f>
        <v>0</v>
      </c>
      <c r="AP222" s="142">
        <f>[1]playerSkillEffect!AP222</f>
        <v>3</v>
      </c>
      <c r="AQ222" s="142">
        <f>[1]playerSkillEffect!AQ222</f>
        <v>5</v>
      </c>
      <c r="AR222" s="142">
        <f>[1]playerSkillEffect!AR222</f>
        <v>0</v>
      </c>
      <c r="AS222" s="142">
        <f>[1]playerSkillEffect!AS222</f>
        <v>0</v>
      </c>
      <c r="AT222" s="142" t="str">
        <f>[1]playerSkillEffect!AT222</f>
        <v>[6000,0]</v>
      </c>
      <c r="AU222" s="142" t="str">
        <f>[1]playerSkillEffect!AU222</f>
        <v>[99000,0]</v>
      </c>
      <c r="AV222" s="142" t="str">
        <f>[1]playerSkillEffect!AV222</f>
        <v>[20,0]</v>
      </c>
      <c r="AW222" s="142">
        <f>[1]playerSkillEffect!AW222</f>
        <v>1</v>
      </c>
      <c r="AX222" s="142">
        <f>[1]playerSkillEffect!AX222</f>
        <v>1</v>
      </c>
      <c r="AY222" s="142">
        <f>[1]playerSkillEffect!AY222</f>
        <v>1</v>
      </c>
      <c r="AZ222" s="142" t="str">
        <f>[1]playerSkillEffect!AZ222</f>
        <v/>
      </c>
      <c r="BA222" s="142">
        <f>[1]playerSkillEffect!BA222</f>
        <v>0</v>
      </c>
      <c r="BB222" s="142">
        <f>[1]playerSkillEffect!BB222</f>
        <v>1</v>
      </c>
      <c r="BC222" s="142">
        <f>[1]playerSkillEffect!BC222</f>
        <v>0</v>
      </c>
      <c r="BD222" s="142" t="str">
        <f>[1]playerSkillEffect!BD222</f>
        <v/>
      </c>
      <c r="BE222" s="142" t="str">
        <f>[1]playerSkillEffect!BE222</f>
        <v/>
      </c>
      <c r="BF222" s="142" t="str">
        <f>[1]playerSkillEffect!BF222</f>
        <v/>
      </c>
      <c r="BG222" s="142" t="str">
        <f>[1]playerSkillEffect!BG222</f>
        <v/>
      </c>
      <c r="BH222" s="142">
        <f>[1]playerSkillEffect!BH222</f>
        <v>100</v>
      </c>
      <c r="BI222" s="142">
        <f>[1]playerSkillEffect!BI222</f>
        <v>0</v>
      </c>
      <c r="BJ222" s="142">
        <f>[1]playerSkillEffect!BJ222</f>
        <v>0</v>
      </c>
      <c r="BK222" s="142">
        <f>[1]playerSkillEffect!BK222</f>
        <v>1</v>
      </c>
      <c r="BL222" s="142">
        <f>[1]playerSkillEffect!BL222</f>
        <v>50</v>
      </c>
      <c r="BM222" s="142">
        <f>[1]playerSkillEffect!BM222</f>
        <v>9</v>
      </c>
      <c r="BN222" s="142">
        <f>[1]playerSkillEffect!BN222</f>
        <v>3</v>
      </c>
      <c r="BO222" s="142">
        <f>[1]playerSkillEffect!BO222</f>
        <v>0</v>
      </c>
      <c r="BP222" s="142" t="str">
        <f>[1]playerSkillEffect!BP222</f>
        <v>[0,0]</v>
      </c>
      <c r="BQ222" s="142">
        <f>[1]playerSkillEffect!BQ222</f>
        <v>2</v>
      </c>
      <c r="BR222" s="142">
        <f>[1]playerSkillEffect!BR222</f>
        <v>0</v>
      </c>
      <c r="BS222" s="142" t="str">
        <f>[1]playerSkillEffect!BS222</f>
        <v/>
      </c>
      <c r="BT222" s="142">
        <f>[1]playerSkillEffect!BT222</f>
        <v>0</v>
      </c>
      <c r="BU222" s="142" t="str">
        <f>[1]playerSkillEffect!BU222</f>
        <v>[951,516]</v>
      </c>
      <c r="BV222" s="142">
        <f>[1]playerSkillEffect!BV222</f>
        <v>0</v>
      </c>
      <c r="BW222" s="142" t="str">
        <f>[1]playerSkillEffect!BW222</f>
        <v/>
      </c>
      <c r="BX222" s="142">
        <f>[1]playerSkillEffect!BX222</f>
        <v>5</v>
      </c>
      <c r="BY222" s="142" t="str">
        <f>[1]playerSkillEffect!BY222</f>
        <v/>
      </c>
      <c r="BZ222" s="142" t="str">
        <f>[1]playerSkillEffect!BZ222</f>
        <v/>
      </c>
      <c r="CA222" s="142">
        <f>[1]playerSkillEffect!CA222</f>
        <v>45001</v>
      </c>
      <c r="CB222" s="142" t="str">
        <f>[1]playerSkillEffect!CB222</f>
        <v>[100,0]</v>
      </c>
      <c r="CC222" s="142">
        <f>[1]playerSkillEffect!CC222</f>
        <v>0</v>
      </c>
      <c r="CD222" s="142">
        <f>[1]playerSkillEffect!CD222</f>
        <v>0</v>
      </c>
      <c r="CE222" s="142">
        <f>[1]playerSkillEffect!CE222</f>
        <v>0</v>
      </c>
      <c r="CF222" s="142" t="str">
        <f>[1]playerSkillEffect!CF222</f>
        <v/>
      </c>
      <c r="CG222" s="142" t="str">
        <f>[1]playerSkillEffect!CG222</f>
        <v/>
      </c>
      <c r="CH222" s="142" t="str">
        <f>[1]playerSkillEffect!CH222</f>
        <v/>
      </c>
      <c r="CI222" s="142" t="str">
        <f>[1]playerSkillEffect!CI222</f>
        <v/>
      </c>
      <c r="CJ222" s="142">
        <f>[1]playerSkillEffect!CJ222</f>
        <v>0</v>
      </c>
      <c r="CK222" s="142">
        <f>[1]playerSkillEffect!CK222</f>
        <v>0</v>
      </c>
      <c r="CL222" s="142">
        <f>[1]playerSkillEffect!CL222</f>
        <v>0</v>
      </c>
      <c r="CM222" s="142">
        <f>[1]playerSkillEffect!CM222</f>
        <v>0</v>
      </c>
      <c r="CN222" s="142">
        <f>[1]playerSkillEffect!CN222</f>
        <v>0</v>
      </c>
      <c r="CO222" s="142">
        <f>[1]playerSkillEffect!CO222</f>
        <v>0</v>
      </c>
      <c r="CP222" s="142">
        <f>[1]playerSkillEffect!CP222</f>
        <v>0</v>
      </c>
      <c r="CQ222" s="142">
        <f>[1]playerSkillEffect!CQ222</f>
        <v>0</v>
      </c>
      <c r="CR222" s="142">
        <f>[1]playerSkillEffect!CR222</f>
        <v>0</v>
      </c>
      <c r="CS222" s="142">
        <f>[1]playerSkillEffect!CS222</f>
        <v>0</v>
      </c>
      <c r="CT222" s="142">
        <f>[1]playerSkillEffect!CT222</f>
        <v>0</v>
      </c>
      <c r="CU222" s="142">
        <f>[1]playerSkillEffect!CU222</f>
        <v>0</v>
      </c>
      <c r="CV222" s="142">
        <f>[1]playerSkillEffect!CV222</f>
        <v>0</v>
      </c>
      <c r="CW222" s="142">
        <f>[1]playerSkillEffect!CW222</f>
        <v>5</v>
      </c>
      <c r="CX222" s="142">
        <f>[1]playerSkillEffect!CX222</f>
        <v>0</v>
      </c>
      <c r="CY222" s="142">
        <f>[1]playerSkillEffect!CY222</f>
        <v>1</v>
      </c>
      <c r="CZ222" s="142">
        <f>[1]playerSkillEffect!CZ222</f>
        <v>0</v>
      </c>
      <c r="DA222" s="142">
        <f>[1]playerSkillEffect!DA222</f>
        <v>0</v>
      </c>
      <c r="DB222" s="142">
        <f>[1]playerSkillEffect!DB222</f>
        <v>0</v>
      </c>
      <c r="DC222" s="142">
        <f>[1]playerSkillEffect!DC222</f>
        <v>0</v>
      </c>
      <c r="DD222" s="142">
        <f>[1]playerSkillEffect!DD222</f>
        <v>0</v>
      </c>
      <c r="DE222" s="142">
        <f>[1]playerSkillEffect!DE222</f>
        <v>0</v>
      </c>
      <c r="DF222" s="142">
        <f>[1]playerSkillEffect!DF222</f>
        <v>0</v>
      </c>
      <c r="DG222" s="142">
        <f>[1]playerSkillEffect!DG222</f>
        <v>0</v>
      </c>
      <c r="DH222" s="142">
        <f>[1]playerSkillEffect!DH222</f>
        <v>0</v>
      </c>
      <c r="DI222" s="142">
        <f>[1]playerSkillEffect!DI222</f>
        <v>60</v>
      </c>
      <c r="DJ222" s="142">
        <f>[1]playerSkillEffect!DJ222</f>
        <v>0</v>
      </c>
      <c r="DK222" s="142" t="str">
        <f>[1]playerSkillEffect!DK222</f>
        <v/>
      </c>
      <c r="DL222" s="142">
        <f>[1]playerSkillEffect!DL222</f>
        <v>0</v>
      </c>
      <c r="DM222" s="142">
        <f>[1]playerSkillEffect!DM222</f>
        <v>0</v>
      </c>
      <c r="DN222" s="142">
        <f>[1]playerSkillEffect!DN222</f>
        <v>0</v>
      </c>
      <c r="DO222" s="142">
        <f>[1]playerSkillEffect!DO222</f>
        <v>0</v>
      </c>
      <c r="DP222" s="142">
        <f>[1]playerSkillEffect!DP222</f>
        <v>0</v>
      </c>
      <c r="DQ222" s="142">
        <f>[1]playerSkillEffect!DQ222</f>
        <v>0</v>
      </c>
      <c r="DR222" s="142">
        <f>[1]playerSkillEffect!DR222</f>
        <v>0</v>
      </c>
      <c r="DS222" s="142">
        <f>[1]playerSkillEffect!DS222</f>
        <v>0</v>
      </c>
      <c r="DT222" s="142">
        <f>[1]playerSkillEffect!DT222</f>
        <v>0</v>
      </c>
      <c r="DU222" s="142">
        <f>[1]playerSkillEffect!DU222</f>
        <v>0</v>
      </c>
      <c r="DV222" s="142">
        <f>[1]playerSkillEffect!DV222</f>
        <v>0</v>
      </c>
      <c r="DW222" s="142">
        <f>[1]playerSkillEffect!DW222</f>
        <v>0</v>
      </c>
      <c r="DX222" s="142">
        <f>[1]playerSkillEffect!DX222</f>
        <v>0</v>
      </c>
      <c r="DY222" s="142">
        <f>[1]playerSkillEffect!DY222</f>
        <v>0</v>
      </c>
      <c r="DZ222" s="142">
        <f>[1]playerSkillEffect!DZ222</f>
        <v>0</v>
      </c>
      <c r="EA222" s="142">
        <f>[1]playerSkillEffect!EA222</f>
        <v>0</v>
      </c>
      <c r="EB222" s="142">
        <f>[1]playerSkillEffect!EB222</f>
        <v>0</v>
      </c>
      <c r="EC222" s="142">
        <f>[1]playerSkillEffect!EC222</f>
        <v>0</v>
      </c>
      <c r="ED222" s="142">
        <f>[1]playerSkillEffect!ED222</f>
        <v>0</v>
      </c>
      <c r="EE222" s="142">
        <f>[1]playerSkillEffect!EE222</f>
        <v>0</v>
      </c>
      <c r="EF222" s="142">
        <f>[1]playerSkillEffect!EF222</f>
        <v>0</v>
      </c>
      <c r="EG222" s="142">
        <f>[1]playerSkillEffect!EG222</f>
        <v>0</v>
      </c>
      <c r="EH222" s="142">
        <f>[1]playerSkillEffect!EH222</f>
        <v>0</v>
      </c>
      <c r="EI222" s="142">
        <f>[1]playerSkillEffect!EI222</f>
        <v>0</v>
      </c>
      <c r="EJ222" s="142">
        <f>[1]playerSkillEffect!EJ222</f>
        <v>0</v>
      </c>
      <c r="EK222" s="142">
        <f>[1]playerSkillEffect!EK222</f>
        <v>0</v>
      </c>
      <c r="EL222" s="142">
        <f>[1]playerSkillEffect!EL222</f>
        <v>0</v>
      </c>
      <c r="EM222" s="142">
        <f>[1]playerSkillEffect!EM222</f>
        <v>0</v>
      </c>
      <c r="EN222" s="142">
        <f>[1]playerSkillEffect!EN222</f>
        <v>0</v>
      </c>
      <c r="EO222" s="142">
        <f>[1]playerSkillEffect!EO222</f>
        <v>0</v>
      </c>
      <c r="EP222" s="142">
        <f>[1]playerSkillEffect!EP222</f>
        <v>0</v>
      </c>
      <c r="EQ222" s="142">
        <f>[1]playerSkillEffect!EQ222</f>
        <v>0</v>
      </c>
      <c r="ER222" s="142">
        <f>[1]playerSkillEffect!ER222</f>
        <v>0</v>
      </c>
      <c r="ES222" s="142">
        <f>[1]playerSkillEffect!ES222</f>
        <v>0</v>
      </c>
      <c r="ET222" s="142">
        <f>[1]playerSkillEffect!ET222</f>
        <v>0</v>
      </c>
      <c r="EU222" s="142">
        <f>[1]playerSkillEffect!EU222</f>
        <v>0</v>
      </c>
      <c r="EV222" s="142">
        <f>[1]playerSkillEffect!EV222</f>
        <v>0</v>
      </c>
      <c r="EW222" s="142">
        <f>[1]playerSkillEffect!EW222</f>
        <v>1</v>
      </c>
      <c r="EX222" s="142">
        <f>[1]playerSkillEffect!EX222</f>
        <v>0</v>
      </c>
      <c r="EY222" s="142">
        <f>[1]playerSkillEffect!EY222</f>
        <v>0</v>
      </c>
      <c r="EZ222" s="142">
        <f>[1]playerSkillEffect!EZ222</f>
        <v>101</v>
      </c>
      <c r="FA222" s="142">
        <f>[1]playerSkillEffect!FA222</f>
        <v>0</v>
      </c>
      <c r="FB222" s="142">
        <f>[1]playerSkillEffect!FB222</f>
        <v>0</v>
      </c>
      <c r="FC222" s="142">
        <f>[1]playerSkillEffect!FC222</f>
        <v>0</v>
      </c>
      <c r="FD222" s="142">
        <f>[1]playerSkillEffect!FD222</f>
        <v>0</v>
      </c>
      <c r="FE222" s="142">
        <f>[1]playerSkillEffect!FE222</f>
        <v>0</v>
      </c>
      <c r="FF222" s="142">
        <f>[1]playerSkillEffect!FF222</f>
        <v>0</v>
      </c>
      <c r="FG222" s="142">
        <f>[1]playerSkillEffect!FG222</f>
        <v>0</v>
      </c>
      <c r="FH222" s="142">
        <f>[1]playerSkillEffect!FH222</f>
        <v>2</v>
      </c>
      <c r="FI222" s="142">
        <f>[1]playerSkillEffect!FI222</f>
        <v>25</v>
      </c>
      <c r="FJ222" s="142">
        <f>[1]playerSkillEffect!FJ222</f>
        <v>1</v>
      </c>
      <c r="FK222" s="142">
        <f>[1]playerSkillEffect!FK222</f>
        <v>0</v>
      </c>
      <c r="FL222" s="142">
        <f>[1]playerSkillEffect!FL222</f>
        <v>0</v>
      </c>
      <c r="FM222" s="142">
        <f>[1]playerSkillEffect!FM222</f>
        <v>101</v>
      </c>
      <c r="FN222" s="142">
        <f>[1]playerSkillEffect!FN222</f>
        <v>0</v>
      </c>
      <c r="FO222" s="142">
        <f>[1]playerSkillEffect!FO222</f>
        <v>0</v>
      </c>
      <c r="FP222" s="142">
        <f>[1]playerSkillEffect!FP222</f>
        <v>0</v>
      </c>
      <c r="FQ222" s="142">
        <f>[1]playerSkillEffect!FQ222</f>
        <v>0</v>
      </c>
      <c r="FR222" s="142">
        <f>[1]playerSkillEffect!FR222</f>
        <v>0</v>
      </c>
      <c r="FS222" s="142">
        <f>[1]playerSkillEffect!FS222</f>
        <v>0</v>
      </c>
      <c r="FT222" s="142">
        <f>[1]playerSkillEffect!FT222</f>
        <v>0</v>
      </c>
      <c r="FU222" s="142">
        <f>[1]playerSkillEffect!FU222</f>
        <v>0</v>
      </c>
      <c r="FV222" s="142">
        <f>[1]playerSkillEffect!FV222</f>
        <v>2</v>
      </c>
      <c r="FW222" s="142">
        <f>[1]playerSkillEffect!FW222</f>
        <v>25</v>
      </c>
      <c r="FX222" s="142">
        <f>[1]playerSkillEffect!FX222</f>
        <v>2000</v>
      </c>
      <c r="FY222" s="142">
        <f>[1]playerSkillEffect!FY222</f>
        <v>1</v>
      </c>
      <c r="FZ222" s="142">
        <f>[1]playerSkillEffect!FZ222</f>
        <v>0</v>
      </c>
      <c r="GA222" s="142">
        <f>[1]playerSkillEffect!GA222</f>
        <v>0</v>
      </c>
      <c r="GB222" s="142">
        <f>[1]playerSkillEffect!GB222</f>
        <v>0</v>
      </c>
      <c r="GC222" s="142">
        <f>[1]playerSkillEffect!GC222</f>
        <v>0</v>
      </c>
      <c r="GD222" s="142">
        <f>[1]playerSkillEffect!GD222</f>
        <v>0</v>
      </c>
      <c r="GE222" s="142">
        <f>[1]playerSkillEffect!GE222</f>
        <v>0</v>
      </c>
      <c r="GF222" s="142">
        <f>[1]playerSkillEffect!GF222</f>
        <v>0</v>
      </c>
      <c r="GG222" s="142">
        <f>[1]playerSkillEffect!GG222</f>
        <v>0</v>
      </c>
      <c r="GH222" s="142">
        <f>[1]playerSkillEffect!GH222</f>
        <v>0</v>
      </c>
    </row>
    <row r="223" spans="1:190" ht="17.25" customHeight="1">
      <c r="A223" s="142">
        <f>[1]playerSkillEffect!A223</f>
        <v>9042</v>
      </c>
      <c r="B223" s="142" t="str">
        <f>[1]playerSkillEffect!B223</f>
        <v>欢欣鼓舞</v>
      </c>
      <c r="C223" s="142">
        <f>[1]playerSkillEffect!C223</f>
        <v>2</v>
      </c>
      <c r="D223" s="142" t="str">
        <f>[1]playerSkillEffect!D223</f>
        <v/>
      </c>
      <c r="E223" s="142" t="str">
        <f>[1]playerSkillEffect!E223</f>
        <v/>
      </c>
      <c r="F223" s="142">
        <f>[1]playerSkillEffect!F223</f>
        <v>1</v>
      </c>
      <c r="G223" s="142">
        <f>[1]playerSkillEffect!G223</f>
        <v>2</v>
      </c>
      <c r="H223" s="142">
        <f>[1]playerSkillEffect!H223</f>
        <v>2</v>
      </c>
      <c r="I223" s="142" t="str">
        <f>[1]playerSkillEffect!I223</f>
        <v/>
      </c>
      <c r="J223" s="142">
        <f>[1]playerSkillEffect!J223</f>
        <v>0</v>
      </c>
      <c r="K223" s="142" t="str">
        <f>[1]playerSkillEffect!K223</f>
        <v/>
      </c>
      <c r="L223" s="142">
        <f>[1]playerSkillEffect!L223</f>
        <v>2.7E-2</v>
      </c>
      <c r="M223" s="142">
        <f>[1]playerSkillEffect!M223</f>
        <v>1.7999999999999999E-2</v>
      </c>
      <c r="N223" s="142" t="str">
        <f>[1]playerSkillEffect!N223</f>
        <v>PLAYERSKILL_308</v>
      </c>
      <c r="O223" s="142" t="str">
        <f>[1]playerSkillEffect!O223</f>
        <v>PLAYERSKILLDES_308</v>
      </c>
      <c r="P223" s="142" t="str">
        <f>[1]playerSkillEffect!P223</f>
        <v>PLAYERSKILLDES2_308</v>
      </c>
      <c r="Q223" s="142" t="str">
        <f>[1]playerSkillEffect!Q223</f>
        <v>PLAYERSKILLDES3_308</v>
      </c>
      <c r="R223" s="142">
        <f>[1]playerSkillEffect!R223</f>
        <v>0</v>
      </c>
      <c r="S223" s="142" t="str">
        <f>[1]playerSkillEffect!S223</f>
        <v>ps_huanxinguwu</v>
      </c>
      <c r="T223" s="142">
        <f>[1]playerSkillEffect!T223</f>
        <v>100</v>
      </c>
      <c r="U223" s="142" t="str">
        <f>[1]playerSkillEffect!U223</f>
        <v/>
      </c>
      <c r="V223" s="142" t="str">
        <f>[1]playerSkillEffect!V223</f>
        <v/>
      </c>
      <c r="W223" s="142" t="str">
        <f>[1]playerSkillEffect!W223</f>
        <v/>
      </c>
      <c r="X223" s="142" t="str">
        <f>[1]playerSkillEffect!X223</f>
        <v/>
      </c>
      <c r="Y223" s="142" t="str">
        <f>[1]playerSkillEffect!Y223</f>
        <v/>
      </c>
      <c r="Z223" s="142" t="str">
        <f>[1]playerSkillEffect!Z223</f>
        <v/>
      </c>
      <c r="AA223" s="142" t="str">
        <f>[1]playerSkillEffect!AA223</f>
        <v/>
      </c>
      <c r="AB223" s="142" t="str">
        <f>[1]playerSkillEffect!AB223</f>
        <v/>
      </c>
      <c r="AC223" s="142">
        <f>[1]playerSkillEffect!AC223</f>
        <v>0</v>
      </c>
      <c r="AD223" s="142" t="str">
        <f>[1]playerSkillEffect!AD223</f>
        <v>huanxinguwu_huanxinguwu</v>
      </c>
      <c r="AE223" s="142" t="str">
        <f>[1]playerSkillEffect!AE223</f>
        <v/>
      </c>
      <c r="AF223" s="142" t="str">
        <f>[1]playerSkillEffect!AF223</f>
        <v/>
      </c>
      <c r="AG223" s="142" t="str">
        <f>[1]playerSkillEffect!AG223</f>
        <v/>
      </c>
      <c r="AH223" s="142">
        <f>[1]playerSkillEffect!AH223</f>
        <v>160</v>
      </c>
      <c r="AI223" s="142" t="str">
        <f>[1]playerSkillEffect!AI223</f>
        <v/>
      </c>
      <c r="AJ223" s="142" t="str">
        <f>[1]playerSkillEffect!AJ223</f>
        <v/>
      </c>
      <c r="AK223" s="142" t="str">
        <f>[1]playerSkillEffect!AK223</f>
        <v/>
      </c>
      <c r="AL223" s="142" t="str">
        <f>[1]playerSkillEffect!AL223</f>
        <v/>
      </c>
      <c r="AM223" s="142">
        <f>[1]playerSkillEffect!AM223</f>
        <v>2</v>
      </c>
      <c r="AN223" s="142" t="str">
        <f>[1]playerSkillEffect!AN223</f>
        <v>[["skill_huanxinguwu",1]]</v>
      </c>
      <c r="AO223" s="142">
        <f>[1]playerSkillEffect!AO223</f>
        <v>0</v>
      </c>
      <c r="AP223" s="142">
        <f>[1]playerSkillEffect!AP223</f>
        <v>3</v>
      </c>
      <c r="AQ223" s="142">
        <f>[1]playerSkillEffect!AQ223</f>
        <v>3</v>
      </c>
      <c r="AR223" s="142">
        <f>[1]playerSkillEffect!AR223</f>
        <v>0</v>
      </c>
      <c r="AS223" s="142">
        <f>[1]playerSkillEffect!AS223</f>
        <v>0</v>
      </c>
      <c r="AT223" s="142" t="str">
        <f>[1]playerSkillEffect!AT223</f>
        <v>[0,0]</v>
      </c>
      <c r="AU223" s="142" t="str">
        <f>[1]playerSkillEffect!AU223</f>
        <v>[99000,0]</v>
      </c>
      <c r="AV223" s="142" t="str">
        <f>[1]playerSkillEffect!AV223</f>
        <v>[99,0]</v>
      </c>
      <c r="AW223" s="142">
        <f>[1]playerSkillEffect!AW223</f>
        <v>1</v>
      </c>
      <c r="AX223" s="142">
        <f>[1]playerSkillEffect!AX223</f>
        <v>1</v>
      </c>
      <c r="AY223" s="142">
        <f>[1]playerSkillEffect!AY223</f>
        <v>1</v>
      </c>
      <c r="AZ223" s="142" t="str">
        <f>[1]playerSkillEffect!AZ223</f>
        <v/>
      </c>
      <c r="BA223" s="142">
        <f>[1]playerSkillEffect!BA223</f>
        <v>0</v>
      </c>
      <c r="BB223" s="142">
        <f>[1]playerSkillEffect!BB223</f>
        <v>1</v>
      </c>
      <c r="BC223" s="142">
        <f>[1]playerSkillEffect!BC223</f>
        <v>0</v>
      </c>
      <c r="BD223" s="142" t="str">
        <f>[1]playerSkillEffect!BD223</f>
        <v/>
      </c>
      <c r="BE223" s="142" t="str">
        <f>[1]playerSkillEffect!BE223</f>
        <v/>
      </c>
      <c r="BF223" s="142" t="str">
        <f>[1]playerSkillEffect!BF223</f>
        <v/>
      </c>
      <c r="BG223" s="142" t="str">
        <f>[1]playerSkillEffect!BG223</f>
        <v/>
      </c>
      <c r="BH223" s="142">
        <f>[1]playerSkillEffect!BH223</f>
        <v>100</v>
      </c>
      <c r="BI223" s="142" t="str">
        <f>[1]playerSkillEffect!BI223</f>
        <v>[[12,14]]</v>
      </c>
      <c r="BJ223" s="142">
        <f>[1]playerSkillEffect!BJ223</f>
        <v>0</v>
      </c>
      <c r="BK223" s="142">
        <f>[1]playerSkillEffect!BK223</f>
        <v>1</v>
      </c>
      <c r="BL223" s="142">
        <f>[1]playerSkillEffect!BL223</f>
        <v>60</v>
      </c>
      <c r="BM223" s="142">
        <f>[1]playerSkillEffect!BM223</f>
        <v>8</v>
      </c>
      <c r="BN223" s="142">
        <f>[1]playerSkillEffect!BN223</f>
        <v>10</v>
      </c>
      <c r="BO223" s="142">
        <f>[1]playerSkillEffect!BO223</f>
        <v>0</v>
      </c>
      <c r="BP223" s="142" t="str">
        <f>[1]playerSkillEffect!BP223</f>
        <v>[0,0]</v>
      </c>
      <c r="BQ223" s="142">
        <f>[1]playerSkillEffect!BQ223</f>
        <v>0</v>
      </c>
      <c r="BR223" s="142">
        <f>[1]playerSkillEffect!BR223</f>
        <v>0</v>
      </c>
      <c r="BS223" s="142" t="str">
        <f>[1]playerSkillEffect!BS223</f>
        <v/>
      </c>
      <c r="BT223" s="142">
        <f>[1]playerSkillEffect!BT223</f>
        <v>0</v>
      </c>
      <c r="BU223" s="142" t="str">
        <f>[1]playerSkillEffect!BU223</f>
        <v/>
      </c>
      <c r="BV223" s="142">
        <f>[1]playerSkillEffect!BV223</f>
        <v>0</v>
      </c>
      <c r="BW223" s="142" t="str">
        <f>[1]playerSkillEffect!BW223</f>
        <v/>
      </c>
      <c r="BX223" s="142">
        <f>[1]playerSkillEffect!BX223</f>
        <v>3</v>
      </c>
      <c r="BY223" s="142" t="str">
        <f>[1]playerSkillEffect!BY223</f>
        <v/>
      </c>
      <c r="BZ223" s="142" t="str">
        <f>[1]playerSkillEffect!BZ223</f>
        <v/>
      </c>
      <c r="CA223" s="142">
        <f>[1]playerSkillEffect!CA223</f>
        <v>4308</v>
      </c>
      <c r="CB223" s="142" t="str">
        <f>[1]playerSkillEffect!CB223</f>
        <v>[100,0]</v>
      </c>
      <c r="CC223" s="142">
        <f>[1]playerSkillEffect!CC223</f>
        <v>0</v>
      </c>
      <c r="CD223" s="142">
        <f>[1]playerSkillEffect!CD223</f>
        <v>0</v>
      </c>
      <c r="CE223" s="142" t="str">
        <f>[1]playerSkillEffect!CE223</f>
        <v/>
      </c>
      <c r="CF223" s="142" t="str">
        <f>[1]playerSkillEffect!CF223</f>
        <v/>
      </c>
      <c r="CG223" s="142" t="str">
        <f>[1]playerSkillEffect!CG223</f>
        <v/>
      </c>
      <c r="CH223" s="142" t="str">
        <f>[1]playerSkillEffect!CH223</f>
        <v/>
      </c>
      <c r="CI223" s="142" t="str">
        <f>[1]playerSkillEffect!CI223</f>
        <v/>
      </c>
      <c r="CJ223" s="142">
        <f>[1]playerSkillEffect!CJ223</f>
        <v>0</v>
      </c>
      <c r="CK223" s="142">
        <f>[1]playerSkillEffect!CK223</f>
        <v>1</v>
      </c>
      <c r="CL223" s="142">
        <f>[1]playerSkillEffect!CL223</f>
        <v>0</v>
      </c>
      <c r="CM223" s="142">
        <f>[1]playerSkillEffect!CM223</f>
        <v>0</v>
      </c>
      <c r="CN223" s="142">
        <f>[1]playerSkillEffect!CN223</f>
        <v>0</v>
      </c>
      <c r="CO223" s="142">
        <f>[1]playerSkillEffect!CO223</f>
        <v>0</v>
      </c>
      <c r="CP223" s="142">
        <f>[1]playerSkillEffect!CP223</f>
        <v>0</v>
      </c>
      <c r="CQ223" s="142">
        <f>[1]playerSkillEffect!CQ223</f>
        <v>0</v>
      </c>
      <c r="CR223" s="142">
        <f>[1]playerSkillEffect!CR223</f>
        <v>0</v>
      </c>
      <c r="CS223" s="142">
        <f>[1]playerSkillEffect!CS223</f>
        <v>0</v>
      </c>
      <c r="CT223" s="142">
        <f>[1]playerSkillEffect!CT223</f>
        <v>0</v>
      </c>
      <c r="CU223" s="142">
        <f>[1]playerSkillEffect!CU223</f>
        <v>0</v>
      </c>
      <c r="CV223" s="142">
        <f>[1]playerSkillEffect!CV223</f>
        <v>0</v>
      </c>
      <c r="CW223" s="142">
        <f>[1]playerSkillEffect!CW223</f>
        <v>0</v>
      </c>
      <c r="CX223" s="142">
        <f>[1]playerSkillEffect!CX223</f>
        <v>0</v>
      </c>
      <c r="CY223" s="142">
        <f>[1]playerSkillEffect!CY223</f>
        <v>0</v>
      </c>
      <c r="CZ223" s="142">
        <f>[1]playerSkillEffect!CZ223</f>
        <v>0</v>
      </c>
      <c r="DA223" s="142">
        <f>[1]playerSkillEffect!DA223</f>
        <v>0</v>
      </c>
      <c r="DB223" s="142">
        <f>[1]playerSkillEffect!DB223</f>
        <v>0</v>
      </c>
      <c r="DC223" s="142">
        <f>[1]playerSkillEffect!DC223</f>
        <v>0</v>
      </c>
      <c r="DD223" s="142">
        <f>[1]playerSkillEffect!DD223</f>
        <v>0</v>
      </c>
      <c r="DE223" s="142">
        <f>[1]playerSkillEffect!DE223</f>
        <v>0</v>
      </c>
      <c r="DF223" s="142">
        <f>[1]playerSkillEffect!DF223</f>
        <v>0</v>
      </c>
      <c r="DG223" s="142">
        <f>[1]playerSkillEffect!DG223</f>
        <v>0</v>
      </c>
      <c r="DH223" s="142">
        <f>[1]playerSkillEffect!DH223</f>
        <v>0</v>
      </c>
      <c r="DI223" s="142">
        <f>[1]playerSkillEffect!DI223</f>
        <v>60</v>
      </c>
      <c r="DJ223" s="142">
        <f>[1]playerSkillEffect!DJ223</f>
        <v>0</v>
      </c>
      <c r="DK223" s="142" t="str">
        <f>[1]playerSkillEffect!DK223</f>
        <v/>
      </c>
      <c r="DL223" s="142">
        <f>[1]playerSkillEffect!DL223</f>
        <v>0</v>
      </c>
      <c r="DM223" s="142">
        <f>[1]playerSkillEffect!DM223</f>
        <v>0</v>
      </c>
      <c r="DN223" s="142">
        <f>[1]playerSkillEffect!DN223</f>
        <v>0</v>
      </c>
      <c r="DO223" s="142">
        <f>[1]playerSkillEffect!DO223</f>
        <v>0</v>
      </c>
      <c r="DP223" s="142">
        <f>[1]playerSkillEffect!DP223</f>
        <v>0</v>
      </c>
      <c r="DQ223" s="142">
        <f>[1]playerSkillEffect!DQ223</f>
        <v>0</v>
      </c>
      <c r="DR223" s="142">
        <f>[1]playerSkillEffect!DR223</f>
        <v>0</v>
      </c>
      <c r="DS223" s="142">
        <f>[1]playerSkillEffect!DS223</f>
        <v>0</v>
      </c>
      <c r="DT223" s="142">
        <f>[1]playerSkillEffect!DT223</f>
        <v>0</v>
      </c>
      <c r="DU223" s="142">
        <f>[1]playerSkillEffect!DU223</f>
        <v>0</v>
      </c>
      <c r="DV223" s="142">
        <f>[1]playerSkillEffect!DV223</f>
        <v>0</v>
      </c>
      <c r="DW223" s="142">
        <f>[1]playerSkillEffect!DW223</f>
        <v>0</v>
      </c>
      <c r="DX223" s="142">
        <f>[1]playerSkillEffect!DX223</f>
        <v>0</v>
      </c>
      <c r="DY223" s="142">
        <f>[1]playerSkillEffect!DY223</f>
        <v>0</v>
      </c>
      <c r="DZ223" s="142">
        <f>[1]playerSkillEffect!DZ223</f>
        <v>0</v>
      </c>
      <c r="EA223" s="142">
        <f>[1]playerSkillEffect!EA223</f>
        <v>0</v>
      </c>
      <c r="EB223" s="142">
        <f>[1]playerSkillEffect!EB223</f>
        <v>0</v>
      </c>
      <c r="EC223" s="142">
        <f>[1]playerSkillEffect!EC223</f>
        <v>0</v>
      </c>
      <c r="ED223" s="142">
        <f>[1]playerSkillEffect!ED223</f>
        <v>0</v>
      </c>
      <c r="EE223" s="142">
        <f>[1]playerSkillEffect!EE223</f>
        <v>0</v>
      </c>
      <c r="EF223" s="142">
        <f>[1]playerSkillEffect!EF223</f>
        <v>0</v>
      </c>
      <c r="EG223" s="142">
        <f>[1]playerSkillEffect!EG223</f>
        <v>0</v>
      </c>
      <c r="EH223" s="142">
        <f>[1]playerSkillEffect!EH223</f>
        <v>0</v>
      </c>
      <c r="EI223" s="142">
        <f>[1]playerSkillEffect!EI223</f>
        <v>0</v>
      </c>
      <c r="EJ223" s="142">
        <f>[1]playerSkillEffect!EJ223</f>
        <v>0</v>
      </c>
      <c r="EK223" s="142">
        <f>[1]playerSkillEffect!EK223</f>
        <v>0</v>
      </c>
      <c r="EL223" s="142">
        <f>[1]playerSkillEffect!EL223</f>
        <v>0</v>
      </c>
      <c r="EM223" s="142">
        <f>[1]playerSkillEffect!EM223</f>
        <v>0</v>
      </c>
      <c r="EN223" s="142">
        <f>[1]playerSkillEffect!EN223</f>
        <v>0</v>
      </c>
      <c r="EO223" s="142">
        <f>[1]playerSkillEffect!EO223</f>
        <v>0</v>
      </c>
      <c r="EP223" s="142">
        <f>[1]playerSkillEffect!EP223</f>
        <v>0</v>
      </c>
      <c r="EQ223" s="142">
        <f>[1]playerSkillEffect!EQ223</f>
        <v>0</v>
      </c>
      <c r="ER223" s="142">
        <f>[1]playerSkillEffect!ER223</f>
        <v>0</v>
      </c>
      <c r="ES223" s="142">
        <f>[1]playerSkillEffect!ES223</f>
        <v>0</v>
      </c>
      <c r="ET223" s="142">
        <f>[1]playerSkillEffect!ET223</f>
        <v>0</v>
      </c>
      <c r="EU223" s="142">
        <f>[1]playerSkillEffect!EU223</f>
        <v>0</v>
      </c>
      <c r="EV223" s="142">
        <f>[1]playerSkillEffect!EV223</f>
        <v>0</v>
      </c>
      <c r="EW223" s="142">
        <f>[1]playerSkillEffect!EW223</f>
        <v>1</v>
      </c>
      <c r="EX223" s="142">
        <f>[1]playerSkillEffect!EX223</f>
        <v>0</v>
      </c>
      <c r="EY223" s="142">
        <f>[1]playerSkillEffect!EY223</f>
        <v>0</v>
      </c>
      <c r="EZ223" s="142">
        <f>[1]playerSkillEffect!EZ223</f>
        <v>100</v>
      </c>
      <c r="FA223" s="142">
        <f>[1]playerSkillEffect!FA223</f>
        <v>0</v>
      </c>
      <c r="FB223" s="142">
        <f>[1]playerSkillEffect!FB223</f>
        <v>0</v>
      </c>
      <c r="FC223" s="142">
        <f>[1]playerSkillEffect!FC223</f>
        <v>0</v>
      </c>
      <c r="FD223" s="142">
        <f>[1]playerSkillEffect!FD223</f>
        <v>0</v>
      </c>
      <c r="FE223" s="142">
        <f>[1]playerSkillEffect!FE223</f>
        <v>0</v>
      </c>
      <c r="FF223" s="142">
        <f>[1]playerSkillEffect!FF223</f>
        <v>0</v>
      </c>
      <c r="FG223" s="142">
        <f>[1]playerSkillEffect!FG223</f>
        <v>0</v>
      </c>
      <c r="FH223" s="142">
        <f>[1]playerSkillEffect!FH223</f>
        <v>1</v>
      </c>
      <c r="FI223" s="142">
        <f>[1]playerSkillEffect!FI223</f>
        <v>25</v>
      </c>
      <c r="FJ223" s="142">
        <f>[1]playerSkillEffect!FJ223</f>
        <v>1</v>
      </c>
      <c r="FK223" s="142">
        <f>[1]playerSkillEffect!FK223</f>
        <v>0</v>
      </c>
      <c r="FL223" s="142">
        <f>[1]playerSkillEffect!FL223</f>
        <v>0</v>
      </c>
      <c r="FM223" s="142">
        <f>[1]playerSkillEffect!FM223</f>
        <v>100</v>
      </c>
      <c r="FN223" s="142">
        <f>[1]playerSkillEffect!FN223</f>
        <v>0</v>
      </c>
      <c r="FO223" s="142">
        <f>[1]playerSkillEffect!FO223</f>
        <v>0</v>
      </c>
      <c r="FP223" s="142">
        <f>[1]playerSkillEffect!FP223</f>
        <v>0</v>
      </c>
      <c r="FQ223" s="142">
        <f>[1]playerSkillEffect!FQ223</f>
        <v>0</v>
      </c>
      <c r="FR223" s="142">
        <f>[1]playerSkillEffect!FR223</f>
        <v>0</v>
      </c>
      <c r="FS223" s="142">
        <f>[1]playerSkillEffect!FS223</f>
        <v>0</v>
      </c>
      <c r="FT223" s="142">
        <f>[1]playerSkillEffect!FT223</f>
        <v>0</v>
      </c>
      <c r="FU223" s="142">
        <f>[1]playerSkillEffect!FU223</f>
        <v>0</v>
      </c>
      <c r="FV223" s="142">
        <f>[1]playerSkillEffect!FV223</f>
        <v>1</v>
      </c>
      <c r="FW223" s="142">
        <f>[1]playerSkillEffect!FW223</f>
        <v>25</v>
      </c>
      <c r="FX223" s="142">
        <f>[1]playerSkillEffect!FX223</f>
        <v>2000</v>
      </c>
      <c r="FY223" s="142">
        <f>[1]playerSkillEffect!FY223</f>
        <v>1</v>
      </c>
      <c r="FZ223" s="142">
        <f>[1]playerSkillEffect!FZ223</f>
        <v>0</v>
      </c>
      <c r="GA223" s="142">
        <f>[1]playerSkillEffect!GA223</f>
        <v>0</v>
      </c>
      <c r="GB223" s="142">
        <f>[1]playerSkillEffect!GB223</f>
        <v>0</v>
      </c>
      <c r="GC223" s="142">
        <f>[1]playerSkillEffect!GC223</f>
        <v>0</v>
      </c>
      <c r="GD223" s="142">
        <f>[1]playerSkillEffect!GD223</f>
        <v>0</v>
      </c>
      <c r="GE223" s="142">
        <f>[1]playerSkillEffect!GE223</f>
        <v>0</v>
      </c>
      <c r="GF223" s="142">
        <f>[1]playerSkillEffect!GF223</f>
        <v>0</v>
      </c>
      <c r="GG223" s="142">
        <f>[1]playerSkillEffect!GG223</f>
        <v>0</v>
      </c>
      <c r="GH223" s="142">
        <f>[1]playerSkillEffect!GH223</f>
        <v>0</v>
      </c>
    </row>
    <row r="224" spans="1:190">
      <c r="A224" s="142">
        <f>[1]playerSkillEffect!A224</f>
        <v>9043</v>
      </c>
      <c r="B224" s="142" t="str">
        <f>[1]playerSkillEffect!B224</f>
        <v>屠戮成性</v>
      </c>
      <c r="C224" s="142">
        <f>[1]playerSkillEffect!C224</f>
        <v>2</v>
      </c>
      <c r="D224" s="142" t="str">
        <f>[1]playerSkillEffect!D224</f>
        <v/>
      </c>
      <c r="E224" s="142" t="str">
        <f>[1]playerSkillEffect!E224</f>
        <v/>
      </c>
      <c r="F224" s="142">
        <f>[1]playerSkillEffect!F224</f>
        <v>1</v>
      </c>
      <c r="G224" s="142">
        <f>[1]playerSkillEffect!G224</f>
        <v>2</v>
      </c>
      <c r="H224" s="142">
        <f>[1]playerSkillEffect!H224</f>
        <v>2</v>
      </c>
      <c r="I224" s="142" t="str">
        <f>[1]playerSkillEffect!I224</f>
        <v/>
      </c>
      <c r="J224" s="142">
        <f>[1]playerSkillEffect!J224</f>
        <v>0</v>
      </c>
      <c r="K224" s="142" t="str">
        <f>[1]playerSkillEffect!K224</f>
        <v/>
      </c>
      <c r="L224" s="142">
        <f>[1]playerSkillEffect!L224</f>
        <v>2.7E-2</v>
      </c>
      <c r="M224" s="142">
        <f>[1]playerSkillEffect!M224</f>
        <v>1.7999999999999999E-2</v>
      </c>
      <c r="N224" s="142" t="str">
        <f>[1]playerSkillEffect!N224</f>
        <v>PLAYERSKILL_203</v>
      </c>
      <c r="O224" s="142" t="str">
        <f>[1]playerSkillEffect!O224</f>
        <v>PLAYERSKILLDES_203</v>
      </c>
      <c r="P224" s="142" t="str">
        <f>[1]playerSkillEffect!P224</f>
        <v>PLAYERSKILLDES2_203</v>
      </c>
      <c r="Q224" s="142" t="str">
        <f>[1]playerSkillEffect!Q224</f>
        <v>PLAYERSKILLDES3_203</v>
      </c>
      <c r="R224" s="142">
        <f>[1]playerSkillEffect!R224</f>
        <v>0</v>
      </c>
      <c r="S224" s="142" t="str">
        <f>[1]playerSkillEffect!S224</f>
        <v>ps_tuluchengxing</v>
      </c>
      <c r="T224" s="142">
        <f>[1]playerSkillEffect!T224</f>
        <v>100</v>
      </c>
      <c r="U224" s="142" t="str">
        <f>[1]playerSkillEffect!U224</f>
        <v/>
      </c>
      <c r="V224" s="142" t="str">
        <f>[1]playerSkillEffect!V224</f>
        <v/>
      </c>
      <c r="W224" s="142" t="str">
        <f>[1]playerSkillEffect!W224</f>
        <v/>
      </c>
      <c r="X224" s="142" t="str">
        <f>[1]playerSkillEffect!X224</f>
        <v/>
      </c>
      <c r="Y224" s="142" t="str">
        <f>[1]playerSkillEffect!Y224</f>
        <v/>
      </c>
      <c r="Z224" s="142" t="str">
        <f>[1]playerSkillEffect!Z224</f>
        <v/>
      </c>
      <c r="AA224" s="142" t="str">
        <f>[1]playerSkillEffect!AA224</f>
        <v/>
      </c>
      <c r="AB224" s="142" t="str">
        <f>[1]playerSkillEffect!AB224</f>
        <v/>
      </c>
      <c r="AC224" s="142">
        <f>[1]playerSkillEffect!AC224</f>
        <v>0</v>
      </c>
      <c r="AD224" s="142" t="str">
        <f>[1]playerSkillEffect!AD224</f>
        <v>tuluchengxing1_tuluchengxing</v>
      </c>
      <c r="AE224" s="142" t="str">
        <f>[1]playerSkillEffect!AE224</f>
        <v/>
      </c>
      <c r="AF224" s="142" t="str">
        <f>[1]playerSkillEffect!AF224</f>
        <v/>
      </c>
      <c r="AG224" s="142" t="str">
        <f>[1]playerSkillEffect!AG224</f>
        <v>tuluchengxing2_tuluchengxing</v>
      </c>
      <c r="AH224" s="142">
        <f>[1]playerSkillEffect!AH224</f>
        <v>150</v>
      </c>
      <c r="AI224" s="142" t="str">
        <f>[1]playerSkillEffect!AI224</f>
        <v/>
      </c>
      <c r="AJ224" s="142" t="str">
        <f>[1]playerSkillEffect!AJ224</f>
        <v/>
      </c>
      <c r="AK224" s="142" t="str">
        <f>[1]playerSkillEffect!AK224</f>
        <v/>
      </c>
      <c r="AL224" s="142" t="str">
        <f>[1]playerSkillEffect!AL224</f>
        <v/>
      </c>
      <c r="AM224" s="142">
        <f>[1]playerSkillEffect!AM224</f>
        <v>2</v>
      </c>
      <c r="AN224" s="142" t="str">
        <f>[1]playerSkillEffect!AN224</f>
        <v>[["skill_tuluchengxing",1]]</v>
      </c>
      <c r="AO224" s="142">
        <f>[1]playerSkillEffect!AO224</f>
        <v>0</v>
      </c>
      <c r="AP224" s="142">
        <f>[1]playerSkillEffect!AP224</f>
        <v>3</v>
      </c>
      <c r="AQ224" s="142">
        <f>[1]playerSkillEffect!AQ224</f>
        <v>2</v>
      </c>
      <c r="AR224" s="142">
        <f>[1]playerSkillEffect!AR224</f>
        <v>0</v>
      </c>
      <c r="AS224" s="142">
        <f>[1]playerSkillEffect!AS224</f>
        <v>0</v>
      </c>
      <c r="AT224" s="142" t="str">
        <f>[1]playerSkillEffect!AT224</f>
        <v>[0,0]</v>
      </c>
      <c r="AU224" s="142" t="str">
        <f>[1]playerSkillEffect!AU224</f>
        <v>[20000,0]</v>
      </c>
      <c r="AV224" s="142" t="str">
        <f>[1]playerSkillEffect!AV224</f>
        <v>[99,0]</v>
      </c>
      <c r="AW224" s="142">
        <f>[1]playerSkillEffect!AW224</f>
        <v>1</v>
      </c>
      <c r="AX224" s="142">
        <f>[1]playerSkillEffect!AX224</f>
        <v>1</v>
      </c>
      <c r="AY224" s="142">
        <f>[1]playerSkillEffect!AY224</f>
        <v>1</v>
      </c>
      <c r="AZ224" s="142" t="str">
        <f>[1]playerSkillEffect!AZ224</f>
        <v/>
      </c>
      <c r="BA224" s="142">
        <f>[1]playerSkillEffect!BA224</f>
        <v>0</v>
      </c>
      <c r="BB224" s="142">
        <f>[1]playerSkillEffect!BB224</f>
        <v>1</v>
      </c>
      <c r="BC224" s="142">
        <f>[1]playerSkillEffect!BC224</f>
        <v>0</v>
      </c>
      <c r="BD224" s="142" t="str">
        <f>[1]playerSkillEffect!BD224</f>
        <v/>
      </c>
      <c r="BE224" s="142" t="str">
        <f>[1]playerSkillEffect!BE224</f>
        <v/>
      </c>
      <c r="BF224" s="142" t="str">
        <f>[1]playerSkillEffect!BF224</f>
        <v/>
      </c>
      <c r="BG224" s="142" t="str">
        <f>[1]playerSkillEffect!BG224</f>
        <v/>
      </c>
      <c r="BH224" s="142">
        <f>[1]playerSkillEffect!BH224</f>
        <v>100</v>
      </c>
      <c r="BI224" s="142" t="str">
        <f>[1]playerSkillEffect!BI224</f>
        <v>[[1,3]]</v>
      </c>
      <c r="BJ224" s="142">
        <f>[1]playerSkillEffect!BJ224</f>
        <v>1</v>
      </c>
      <c r="BK224" s="142">
        <f>[1]playerSkillEffect!BK224</f>
        <v>1</v>
      </c>
      <c r="BL224" s="142">
        <f>[1]playerSkillEffect!BL224</f>
        <v>60</v>
      </c>
      <c r="BM224" s="142">
        <f>[1]playerSkillEffect!BM224</f>
        <v>8</v>
      </c>
      <c r="BN224" s="142">
        <f>[1]playerSkillEffect!BN224</f>
        <v>10</v>
      </c>
      <c r="BO224" s="142">
        <f>[1]playerSkillEffect!BO224</f>
        <v>0</v>
      </c>
      <c r="BP224" s="142" t="str">
        <f>[1]playerSkillEffect!BP224</f>
        <v>[0,0]</v>
      </c>
      <c r="BQ224" s="142">
        <f>[1]playerSkillEffect!BQ224</f>
        <v>0</v>
      </c>
      <c r="BR224" s="142">
        <f>[1]playerSkillEffect!BR224</f>
        <v>0</v>
      </c>
      <c r="BS224" s="142" t="str">
        <f>[1]playerSkillEffect!BS224</f>
        <v/>
      </c>
      <c r="BT224" s="142">
        <f>[1]playerSkillEffect!BT224</f>
        <v>0</v>
      </c>
      <c r="BU224" s="142" t="str">
        <f>[1]playerSkillEffect!BU224</f>
        <v/>
      </c>
      <c r="BV224" s="142">
        <f>[1]playerSkillEffect!BV224</f>
        <v>0</v>
      </c>
      <c r="BW224" s="142" t="str">
        <f>[1]playerSkillEffect!BW224</f>
        <v/>
      </c>
      <c r="BX224" s="142">
        <f>[1]playerSkillEffect!BX224</f>
        <v>2</v>
      </c>
      <c r="BY224" s="142" t="str">
        <f>[1]playerSkillEffect!BY224</f>
        <v/>
      </c>
      <c r="BZ224" s="142" t="str">
        <f>[1]playerSkillEffect!BZ224</f>
        <v/>
      </c>
      <c r="CA224" s="142">
        <f>[1]playerSkillEffect!CA224</f>
        <v>4203</v>
      </c>
      <c r="CB224" s="142" t="str">
        <f>[1]playerSkillEffect!CB224</f>
        <v>[100,0]</v>
      </c>
      <c r="CC224" s="142">
        <f>[1]playerSkillEffect!CC224</f>
        <v>0</v>
      </c>
      <c r="CD224" s="142">
        <f>[1]playerSkillEffect!CD224</f>
        <v>0</v>
      </c>
      <c r="CE224" s="142" t="str">
        <f>[1]playerSkillEffect!CE224</f>
        <v/>
      </c>
      <c r="CF224" s="142" t="str">
        <f>[1]playerSkillEffect!CF224</f>
        <v/>
      </c>
      <c r="CG224" s="142" t="str">
        <f>[1]playerSkillEffect!CG224</f>
        <v/>
      </c>
      <c r="CH224" s="142" t="str">
        <f>[1]playerSkillEffect!CH224</f>
        <v/>
      </c>
      <c r="CI224" s="142" t="str">
        <f>[1]playerSkillEffect!CI224</f>
        <v/>
      </c>
      <c r="CJ224" s="142">
        <f>[1]playerSkillEffect!CJ224</f>
        <v>0</v>
      </c>
      <c r="CK224" s="142">
        <f>[1]playerSkillEffect!CK224</f>
        <v>0</v>
      </c>
      <c r="CL224" s="142">
        <f>[1]playerSkillEffect!CL224</f>
        <v>0</v>
      </c>
      <c r="CM224" s="142">
        <f>[1]playerSkillEffect!CM224</f>
        <v>0</v>
      </c>
      <c r="CN224" s="142">
        <f>[1]playerSkillEffect!CN224</f>
        <v>0</v>
      </c>
      <c r="CO224" s="142">
        <f>[1]playerSkillEffect!CO224</f>
        <v>0</v>
      </c>
      <c r="CP224" s="142">
        <f>[1]playerSkillEffect!CP224</f>
        <v>0</v>
      </c>
      <c r="CQ224" s="142">
        <f>[1]playerSkillEffect!CQ224</f>
        <v>0</v>
      </c>
      <c r="CR224" s="142">
        <f>[1]playerSkillEffect!CR224</f>
        <v>0</v>
      </c>
      <c r="CS224" s="142">
        <f>[1]playerSkillEffect!CS224</f>
        <v>0</v>
      </c>
      <c r="CT224" s="142">
        <f>[1]playerSkillEffect!CT224</f>
        <v>0</v>
      </c>
      <c r="CU224" s="142">
        <f>[1]playerSkillEffect!CU224</f>
        <v>0</v>
      </c>
      <c r="CV224" s="142">
        <f>[1]playerSkillEffect!CV224</f>
        <v>0</v>
      </c>
      <c r="CW224" s="142">
        <f>[1]playerSkillEffect!CW224</f>
        <v>0</v>
      </c>
      <c r="CX224" s="142">
        <f>[1]playerSkillEffect!CX224</f>
        <v>0</v>
      </c>
      <c r="CY224" s="142">
        <f>[1]playerSkillEffect!CY224</f>
        <v>0</v>
      </c>
      <c r="CZ224" s="142">
        <f>[1]playerSkillEffect!CZ224</f>
        <v>100</v>
      </c>
      <c r="DA224" s="142" t="str">
        <f>[1]playerSkillEffect!DA224</f>
        <v>[[2,2]]</v>
      </c>
      <c r="DB224" s="142">
        <f>[1]playerSkillEffect!DB224</f>
        <v>1</v>
      </c>
      <c r="DC224" s="142">
        <f>[1]playerSkillEffect!DC224</f>
        <v>0</v>
      </c>
      <c r="DD224" s="142">
        <f>[1]playerSkillEffect!DD224</f>
        <v>0</v>
      </c>
      <c r="DE224" s="142">
        <f>[1]playerSkillEffect!DE224</f>
        <v>0</v>
      </c>
      <c r="DF224" s="142">
        <f>[1]playerSkillEffect!DF224</f>
        <v>0</v>
      </c>
      <c r="DG224" s="142">
        <f>[1]playerSkillEffect!DG224</f>
        <v>0</v>
      </c>
      <c r="DH224" s="142">
        <f>[1]playerSkillEffect!DH224</f>
        <v>1</v>
      </c>
      <c r="DI224" s="142">
        <f>[1]playerSkillEffect!DI224</f>
        <v>60</v>
      </c>
      <c r="DJ224" s="142">
        <f>[1]playerSkillEffect!DJ224</f>
        <v>8</v>
      </c>
      <c r="DK224" s="142" t="str">
        <f>[1]playerSkillEffect!DK224</f>
        <v/>
      </c>
      <c r="DL224" s="142">
        <f>[1]playerSkillEffect!DL224</f>
        <v>0</v>
      </c>
      <c r="DM224" s="142" t="str">
        <f>[1]playerSkillEffect!DM224</f>
        <v>[0,0]</v>
      </c>
      <c r="DN224" s="142">
        <f>[1]playerSkillEffect!DN224</f>
        <v>0</v>
      </c>
      <c r="DO224" s="142">
        <f>[1]playerSkillEffect!DO224</f>
        <v>0</v>
      </c>
      <c r="DP224" s="142" t="str">
        <f>[1]playerSkillEffect!DP224</f>
        <v/>
      </c>
      <c r="DQ224" s="142">
        <f>[1]playerSkillEffect!DQ224</f>
        <v>0</v>
      </c>
      <c r="DR224" s="142" t="str">
        <f>[1]playerSkillEffect!DR224</f>
        <v/>
      </c>
      <c r="DS224" s="142" t="str">
        <f>[1]playerSkillEffect!DS224</f>
        <v/>
      </c>
      <c r="DT224" s="142">
        <f>[1]playerSkillEffect!DT224</f>
        <v>4</v>
      </c>
      <c r="DU224" s="142" t="str">
        <f>[1]playerSkillEffect!DU224</f>
        <v/>
      </c>
      <c r="DV224" s="142" t="str">
        <f>[1]playerSkillEffect!DV224</f>
        <v/>
      </c>
      <c r="DW224" s="142">
        <f>[1]playerSkillEffect!DW224</f>
        <v>9001</v>
      </c>
      <c r="DX224" s="142" t="str">
        <f>[1]playerSkillEffect!DX224</f>
        <v>[100,0]</v>
      </c>
      <c r="DY224" s="142">
        <f>[1]playerSkillEffect!DY224</f>
        <v>0</v>
      </c>
      <c r="DZ224" s="142">
        <f>[1]playerSkillEffect!DZ224</f>
        <v>0</v>
      </c>
      <c r="EA224" s="142">
        <f>[1]playerSkillEffect!EA224</f>
        <v>0</v>
      </c>
      <c r="EB224" s="142">
        <f>[1]playerSkillEffect!EB224</f>
        <v>0</v>
      </c>
      <c r="EC224" s="142">
        <f>[1]playerSkillEffect!EC224</f>
        <v>0</v>
      </c>
      <c r="ED224" s="142">
        <f>[1]playerSkillEffect!ED224</f>
        <v>0</v>
      </c>
      <c r="EE224" s="142">
        <f>[1]playerSkillEffect!EE224</f>
        <v>0</v>
      </c>
      <c r="EF224" s="142">
        <f>[1]playerSkillEffect!EF224</f>
        <v>0</v>
      </c>
      <c r="EG224" s="142">
        <f>[1]playerSkillEffect!EG224</f>
        <v>0</v>
      </c>
      <c r="EH224" s="142">
        <f>[1]playerSkillEffect!EH224</f>
        <v>0</v>
      </c>
      <c r="EI224" s="142">
        <f>[1]playerSkillEffect!EI224</f>
        <v>0</v>
      </c>
      <c r="EJ224" s="142">
        <f>[1]playerSkillEffect!EJ224</f>
        <v>0</v>
      </c>
      <c r="EK224" s="142">
        <f>[1]playerSkillEffect!EK224</f>
        <v>0</v>
      </c>
      <c r="EL224" s="142">
        <f>[1]playerSkillEffect!EL224</f>
        <v>0</v>
      </c>
      <c r="EM224" s="142">
        <f>[1]playerSkillEffect!EM224</f>
        <v>0</v>
      </c>
      <c r="EN224" s="142">
        <f>[1]playerSkillEffect!EN224</f>
        <v>0</v>
      </c>
      <c r="EO224" s="142">
        <f>[1]playerSkillEffect!EO224</f>
        <v>0</v>
      </c>
      <c r="EP224" s="142">
        <f>[1]playerSkillEffect!EP224</f>
        <v>0</v>
      </c>
      <c r="EQ224" s="142">
        <f>[1]playerSkillEffect!EQ224</f>
        <v>0</v>
      </c>
      <c r="ER224" s="142">
        <f>[1]playerSkillEffect!ER224</f>
        <v>0</v>
      </c>
      <c r="ES224" s="142">
        <f>[1]playerSkillEffect!ES224</f>
        <v>0</v>
      </c>
      <c r="ET224" s="142">
        <f>[1]playerSkillEffect!ET224</f>
        <v>0</v>
      </c>
      <c r="EU224" s="142">
        <f>[1]playerSkillEffect!EU224</f>
        <v>0</v>
      </c>
      <c r="EV224" s="142">
        <f>[1]playerSkillEffect!EV224</f>
        <v>0</v>
      </c>
      <c r="EW224" s="142">
        <f>[1]playerSkillEffect!EW224</f>
        <v>1</v>
      </c>
      <c r="EX224" s="142">
        <f>[1]playerSkillEffect!EX224</f>
        <v>0</v>
      </c>
      <c r="EY224" s="142">
        <f>[1]playerSkillEffect!EY224</f>
        <v>0</v>
      </c>
      <c r="EZ224" s="142">
        <f>[1]playerSkillEffect!EZ224</f>
        <v>100</v>
      </c>
      <c r="FA224" s="142">
        <f>[1]playerSkillEffect!FA224</f>
        <v>0</v>
      </c>
      <c r="FB224" s="142">
        <f>[1]playerSkillEffect!FB224</f>
        <v>0</v>
      </c>
      <c r="FC224" s="142">
        <f>[1]playerSkillEffect!FC224</f>
        <v>0</v>
      </c>
      <c r="FD224" s="142">
        <f>[1]playerSkillEffect!FD224</f>
        <v>0</v>
      </c>
      <c r="FE224" s="142">
        <f>[1]playerSkillEffect!FE224</f>
        <v>0</v>
      </c>
      <c r="FF224" s="142">
        <f>[1]playerSkillEffect!FF224</f>
        <v>0</v>
      </c>
      <c r="FG224" s="142">
        <f>[1]playerSkillEffect!FG224</f>
        <v>0</v>
      </c>
      <c r="FH224" s="142">
        <f>[1]playerSkillEffect!FH224</f>
        <v>1</v>
      </c>
      <c r="FI224" s="142">
        <f>[1]playerSkillEffect!FI224</f>
        <v>0</v>
      </c>
      <c r="FJ224" s="142">
        <f>[1]playerSkillEffect!FJ224</f>
        <v>1</v>
      </c>
      <c r="FK224" s="142">
        <f>[1]playerSkillEffect!FK224</f>
        <v>0</v>
      </c>
      <c r="FL224" s="142">
        <f>[1]playerSkillEffect!FL224</f>
        <v>0</v>
      </c>
      <c r="FM224" s="142">
        <f>[1]playerSkillEffect!FM224</f>
        <v>100</v>
      </c>
      <c r="FN224" s="142">
        <f>[1]playerSkillEffect!FN224</f>
        <v>0</v>
      </c>
      <c r="FO224" s="142">
        <f>[1]playerSkillEffect!FO224</f>
        <v>0</v>
      </c>
      <c r="FP224" s="142">
        <f>[1]playerSkillEffect!FP224</f>
        <v>0</v>
      </c>
      <c r="FQ224" s="142">
        <f>[1]playerSkillEffect!FQ224</f>
        <v>0</v>
      </c>
      <c r="FR224" s="142">
        <f>[1]playerSkillEffect!FR224</f>
        <v>0</v>
      </c>
      <c r="FS224" s="142">
        <f>[1]playerSkillEffect!FS224</f>
        <v>0</v>
      </c>
      <c r="FT224" s="142">
        <f>[1]playerSkillEffect!FT224</f>
        <v>0</v>
      </c>
      <c r="FU224" s="142">
        <f>[1]playerSkillEffect!FU224</f>
        <v>0</v>
      </c>
      <c r="FV224" s="142">
        <f>[1]playerSkillEffect!FV224</f>
        <v>1</v>
      </c>
      <c r="FW224" s="142">
        <f>[1]playerSkillEffect!FW224</f>
        <v>0</v>
      </c>
      <c r="FX224" s="142">
        <f>[1]playerSkillEffect!FX224</f>
        <v>2000</v>
      </c>
      <c r="FY224" s="142">
        <f>[1]playerSkillEffect!FY224</f>
        <v>1</v>
      </c>
      <c r="FZ224" s="142">
        <f>[1]playerSkillEffect!FZ224</f>
        <v>0</v>
      </c>
      <c r="GA224" s="142">
        <f>[1]playerSkillEffect!GA224</f>
        <v>0</v>
      </c>
      <c r="GB224" s="142">
        <f>[1]playerSkillEffect!GB224</f>
        <v>0</v>
      </c>
      <c r="GC224" s="142">
        <f>[1]playerSkillEffect!GC224</f>
        <v>0</v>
      </c>
      <c r="GD224" s="142">
        <f>[1]playerSkillEffect!GD224</f>
        <v>0</v>
      </c>
      <c r="GE224" s="142">
        <f>[1]playerSkillEffect!GE224</f>
        <v>0</v>
      </c>
      <c r="GF224" s="142">
        <f>[1]playerSkillEffect!GF224</f>
        <v>0</v>
      </c>
      <c r="GG224" s="142">
        <f>[1]playerSkillEffect!GG224</f>
        <v>0</v>
      </c>
      <c r="GH224" s="142">
        <f>[1]playerSkillEffect!GH224</f>
        <v>0</v>
      </c>
    </row>
    <row r="225" spans="1:190">
      <c r="A225" s="142">
        <f>[1]playerSkillEffect!A225</f>
        <v>9044</v>
      </c>
      <c r="B225" s="142" t="str">
        <f>[1]playerSkillEffect!B225</f>
        <v>冰雪风暴</v>
      </c>
      <c r="C225" s="142">
        <f>[1]playerSkillEffect!C225</f>
        <v>2</v>
      </c>
      <c r="D225" s="142">
        <f>[1]playerSkillEffect!D225</f>
        <v>1</v>
      </c>
      <c r="E225" s="142">
        <f>[1]playerSkillEffect!E225</f>
        <v>1</v>
      </c>
      <c r="F225" s="142">
        <f>[1]playerSkillEffect!F225</f>
        <v>1</v>
      </c>
      <c r="G225" s="142">
        <f>[1]playerSkillEffect!G225</f>
        <v>1</v>
      </c>
      <c r="H225" s="142">
        <f>[1]playerSkillEffect!H225</f>
        <v>1</v>
      </c>
      <c r="I225" s="142" t="str">
        <f>[1]playerSkillEffect!I225</f>
        <v/>
      </c>
      <c r="J225" s="142">
        <f>[1]playerSkillEffect!J225</f>
        <v>0</v>
      </c>
      <c r="K225" s="142" t="str">
        <f>[1]playerSkillEffect!K225</f>
        <v/>
      </c>
      <c r="L225" s="142">
        <f>[1]playerSkillEffect!L225</f>
        <v>3.5999999999999997E-2</v>
      </c>
      <c r="M225" s="142">
        <f>[1]playerSkillEffect!M225</f>
        <v>2.7E-2</v>
      </c>
      <c r="N225" s="142" t="str">
        <f>[1]playerSkillEffect!N225</f>
        <v>PLAYERSKILL_307</v>
      </c>
      <c r="O225" s="142" t="str">
        <f>[1]playerSkillEffect!O225</f>
        <v>PLAYERSKILLDES_307</v>
      </c>
      <c r="P225" s="142" t="str">
        <f>[1]playerSkillEffect!P225</f>
        <v>PLAYERSKILLDES2_307</v>
      </c>
      <c r="Q225" s="142" t="str">
        <f>[1]playerSkillEffect!Q225</f>
        <v>PLAYERSKILLDES3_307</v>
      </c>
      <c r="R225" s="142">
        <f>[1]playerSkillEffect!R225</f>
        <v>0</v>
      </c>
      <c r="S225" s="142" t="str">
        <f>[1]playerSkillEffect!S225</f>
        <v>ps_bingxuefengbao</v>
      </c>
      <c r="T225" s="142">
        <f>[1]playerSkillEffect!T225</f>
        <v>101</v>
      </c>
      <c r="U225" s="142" t="str">
        <f>[1]playerSkillEffect!U225</f>
        <v/>
      </c>
      <c r="V225" s="142" t="str">
        <f>[1]playerSkillEffect!V225</f>
        <v/>
      </c>
      <c r="W225" s="142" t="str">
        <f>[1]playerSkillEffect!W225</f>
        <v/>
      </c>
      <c r="X225" s="142" t="str">
        <f>[1]playerSkillEffect!X225</f>
        <v/>
      </c>
      <c r="Y225" s="142" t="str">
        <f>[1]playerSkillEffect!Y225</f>
        <v/>
      </c>
      <c r="Z225" s="142" t="str">
        <f>[1]playerSkillEffect!Z225</f>
        <v/>
      </c>
      <c r="AA225" s="142" t="str">
        <f>[1]playerSkillEffect!AA225</f>
        <v/>
      </c>
      <c r="AB225" s="142" t="str">
        <f>[1]playerSkillEffect!AB225</f>
        <v/>
      </c>
      <c r="AC225" s="142">
        <f>[1]playerSkillEffect!AC225</f>
        <v>0</v>
      </c>
      <c r="AD225" s="142" t="str">
        <f>[1]playerSkillEffect!AD225</f>
        <v/>
      </c>
      <c r="AE225" s="142" t="str">
        <f>[1]playerSkillEffect!AE225</f>
        <v/>
      </c>
      <c r="AF225" s="142" t="str">
        <f>[1]playerSkillEffect!AF225</f>
        <v/>
      </c>
      <c r="AG225" s="142" t="str">
        <f>[1]playerSkillEffect!AG225</f>
        <v/>
      </c>
      <c r="AH225" s="142">
        <f>[1]playerSkillEffect!AH225</f>
        <v>120</v>
      </c>
      <c r="AI225" s="142" t="str">
        <f>[1]playerSkillEffect!AI225</f>
        <v/>
      </c>
      <c r="AJ225" s="142" t="str">
        <f>[1]playerSkillEffect!AJ225</f>
        <v/>
      </c>
      <c r="AK225" s="142" t="str">
        <f>[1]playerSkillEffect!AK225</f>
        <v/>
      </c>
      <c r="AL225" s="142" t="str">
        <f>[1]playerSkillEffect!AL225</f>
        <v/>
      </c>
      <c r="AM225" s="142">
        <f>[1]playerSkillEffect!AM225</f>
        <v>1</v>
      </c>
      <c r="AN225" s="142" t="str">
        <f>[1]playerSkillEffect!AN225</f>
        <v/>
      </c>
      <c r="AO225" s="142">
        <f>[1]playerSkillEffect!AO225</f>
        <v>0</v>
      </c>
      <c r="AP225" s="142">
        <f>[1]playerSkillEffect!AP225</f>
        <v>3</v>
      </c>
      <c r="AQ225" s="142">
        <f>[1]playerSkillEffect!AQ225</f>
        <v>3</v>
      </c>
      <c r="AR225" s="142">
        <f>[1]playerSkillEffect!AR225</f>
        <v>0</v>
      </c>
      <c r="AS225" s="142">
        <f>[1]playerSkillEffect!AS225</f>
        <v>0</v>
      </c>
      <c r="AT225" s="142" t="str">
        <f>[1]playerSkillEffect!AT225</f>
        <v>[4000,0]</v>
      </c>
      <c r="AU225" s="142" t="str">
        <f>[1]playerSkillEffect!AU225</f>
        <v>[99000,0]</v>
      </c>
      <c r="AV225" s="142" t="str">
        <f>[1]playerSkillEffect!AV225</f>
        <v>[40,0]</v>
      </c>
      <c r="AW225" s="142">
        <f>[1]playerSkillEffect!AW225</f>
        <v>1</v>
      </c>
      <c r="AX225" s="142">
        <f>[1]playerSkillEffect!AX225</f>
        <v>1</v>
      </c>
      <c r="AY225" s="142">
        <f>[1]playerSkillEffect!AY225</f>
        <v>1</v>
      </c>
      <c r="AZ225" s="142" t="str">
        <f>[1]playerSkillEffect!AZ225</f>
        <v/>
      </c>
      <c r="BA225" s="142">
        <f>[1]playerSkillEffect!BA225</f>
        <v>0</v>
      </c>
      <c r="BB225" s="142">
        <f>[1]playerSkillEffect!BB225</f>
        <v>1</v>
      </c>
      <c r="BC225" s="142">
        <f>[1]playerSkillEffect!BC225</f>
        <v>0</v>
      </c>
      <c r="BD225" s="142" t="str">
        <f>[1]playerSkillEffect!BD225</f>
        <v/>
      </c>
      <c r="BE225" s="142">
        <f>[1]playerSkillEffect!BE225</f>
        <v>10307</v>
      </c>
      <c r="BF225" s="142" t="str">
        <f>[1]playerSkillEffect!BF225</f>
        <v/>
      </c>
      <c r="BG225" s="142" t="str">
        <f>[1]playerSkillEffect!BG225</f>
        <v/>
      </c>
      <c r="BH225" s="142">
        <f>[1]playerSkillEffect!BH225</f>
        <v>100</v>
      </c>
      <c r="BI225" s="142">
        <f>[1]playerSkillEffect!BI225</f>
        <v>0</v>
      </c>
      <c r="BJ225" s="142">
        <f>[1]playerSkillEffect!BJ225</f>
        <v>0</v>
      </c>
      <c r="BK225" s="142">
        <f>[1]playerSkillEffect!BK225</f>
        <v>1</v>
      </c>
      <c r="BL225" s="142">
        <f>[1]playerSkillEffect!BL225</f>
        <v>60</v>
      </c>
      <c r="BM225" s="142">
        <f>[1]playerSkillEffect!BM225</f>
        <v>9</v>
      </c>
      <c r="BN225" s="142" t="str">
        <f>[1]playerSkillEffect!BN225</f>
        <v/>
      </c>
      <c r="BO225" s="142">
        <f>[1]playerSkillEffect!BO225</f>
        <v>0</v>
      </c>
      <c r="BP225" s="142" t="str">
        <f>[1]playerSkillEffect!BP225</f>
        <v>[0,1]</v>
      </c>
      <c r="BQ225" s="142">
        <f>[1]playerSkillEffect!BQ225</f>
        <v>2</v>
      </c>
      <c r="BR225" s="142">
        <f>[1]playerSkillEffect!BR225</f>
        <v>0</v>
      </c>
      <c r="BS225" s="142" t="str">
        <f>[1]playerSkillEffect!BS225</f>
        <v/>
      </c>
      <c r="BT225" s="142">
        <f>[1]playerSkillEffect!BT225</f>
        <v>0</v>
      </c>
      <c r="BU225" s="142">
        <f>[1]playerSkillEffect!BU225</f>
        <v>0</v>
      </c>
      <c r="BV225" s="142">
        <f>[1]playerSkillEffect!BV225</f>
        <v>0</v>
      </c>
      <c r="BW225" s="142" t="str">
        <f>[1]playerSkillEffect!BW225</f>
        <v/>
      </c>
      <c r="BX225" s="142">
        <f>[1]playerSkillEffect!BX225</f>
        <v>3</v>
      </c>
      <c r="BY225" s="142" t="str">
        <f>[1]playerSkillEffect!BY225</f>
        <v/>
      </c>
      <c r="BZ225" s="142">
        <f>[1]playerSkillEffect!BZ225</f>
        <v>0</v>
      </c>
      <c r="CA225" s="142">
        <f>[1]playerSkillEffect!CA225</f>
        <v>0</v>
      </c>
      <c r="CB225" s="142">
        <f>[1]playerSkillEffect!CB225</f>
        <v>0</v>
      </c>
      <c r="CC225" s="142">
        <f>[1]playerSkillEffect!CC225</f>
        <v>0</v>
      </c>
      <c r="CD225" s="142">
        <f>[1]playerSkillEffect!CD225</f>
        <v>0</v>
      </c>
      <c r="CE225" s="142">
        <f>[1]playerSkillEffect!CE225</f>
        <v>0</v>
      </c>
      <c r="CF225" s="142">
        <f>[1]playerSkillEffect!CF225</f>
        <v>0</v>
      </c>
      <c r="CG225" s="142">
        <f>[1]playerSkillEffect!CG225</f>
        <v>0</v>
      </c>
      <c r="CH225" s="142">
        <f>[1]playerSkillEffect!CH225</f>
        <v>0</v>
      </c>
      <c r="CI225" s="142">
        <f>[1]playerSkillEffect!CI225</f>
        <v>0</v>
      </c>
      <c r="CJ225" s="142">
        <f>[1]playerSkillEffect!CJ225</f>
        <v>0</v>
      </c>
      <c r="CK225" s="142">
        <f>[1]playerSkillEffect!CK225</f>
        <v>0</v>
      </c>
      <c r="CL225" s="142">
        <f>[1]playerSkillEffect!CL225</f>
        <v>0</v>
      </c>
      <c r="CM225" s="142">
        <f>[1]playerSkillEffect!CM225</f>
        <v>0</v>
      </c>
      <c r="CN225" s="142">
        <f>[1]playerSkillEffect!CN225</f>
        <v>0</v>
      </c>
      <c r="CO225" s="142">
        <f>[1]playerSkillEffect!CO225</f>
        <v>0</v>
      </c>
      <c r="CP225" s="142">
        <f>[1]playerSkillEffect!CP225</f>
        <v>0</v>
      </c>
      <c r="CQ225" s="142">
        <f>[1]playerSkillEffect!CQ225</f>
        <v>0</v>
      </c>
      <c r="CR225" s="142">
        <f>[1]playerSkillEffect!CR225</f>
        <v>0</v>
      </c>
      <c r="CS225" s="142">
        <f>[1]playerSkillEffect!CS225</f>
        <v>0</v>
      </c>
      <c r="CT225" s="142">
        <f>[1]playerSkillEffect!CT225</f>
        <v>0</v>
      </c>
      <c r="CU225" s="142">
        <f>[1]playerSkillEffect!CU225</f>
        <v>0</v>
      </c>
      <c r="CV225" s="142">
        <f>[1]playerSkillEffect!CV225</f>
        <v>0</v>
      </c>
      <c r="CW225" s="142">
        <f>[1]playerSkillEffect!CW225</f>
        <v>0</v>
      </c>
      <c r="CX225" s="142">
        <f>[1]playerSkillEffect!CX225</f>
        <v>0</v>
      </c>
      <c r="CY225" s="142">
        <f>[1]playerSkillEffect!CY225</f>
        <v>0</v>
      </c>
      <c r="CZ225" s="142">
        <f>[1]playerSkillEffect!CZ225</f>
        <v>0</v>
      </c>
      <c r="DA225" s="142">
        <f>[1]playerSkillEffect!DA225</f>
        <v>0</v>
      </c>
      <c r="DB225" s="142">
        <f>[1]playerSkillEffect!DB225</f>
        <v>0</v>
      </c>
      <c r="DC225" s="142">
        <f>[1]playerSkillEffect!DC225</f>
        <v>0</v>
      </c>
      <c r="DD225" s="142">
        <f>[1]playerSkillEffect!DD225</f>
        <v>0</v>
      </c>
      <c r="DE225" s="142">
        <f>[1]playerSkillEffect!DE225</f>
        <v>0</v>
      </c>
      <c r="DF225" s="142">
        <f>[1]playerSkillEffect!DF225</f>
        <v>0</v>
      </c>
      <c r="DG225" s="142">
        <f>[1]playerSkillEffect!DG225</f>
        <v>0</v>
      </c>
      <c r="DH225" s="142">
        <f>[1]playerSkillEffect!DH225</f>
        <v>0</v>
      </c>
      <c r="DI225" s="142">
        <f>[1]playerSkillEffect!DI225</f>
        <v>60</v>
      </c>
      <c r="DJ225" s="142">
        <f>[1]playerSkillEffect!DJ225</f>
        <v>0</v>
      </c>
      <c r="DK225" s="142" t="str">
        <f>[1]playerSkillEffect!DK225</f>
        <v/>
      </c>
      <c r="DL225" s="142">
        <f>[1]playerSkillEffect!DL225</f>
        <v>0</v>
      </c>
      <c r="DM225" s="142">
        <f>[1]playerSkillEffect!DM225</f>
        <v>0</v>
      </c>
      <c r="DN225" s="142">
        <f>[1]playerSkillEffect!DN225</f>
        <v>0</v>
      </c>
      <c r="DO225" s="142">
        <f>[1]playerSkillEffect!DO225</f>
        <v>0</v>
      </c>
      <c r="DP225" s="142">
        <f>[1]playerSkillEffect!DP225</f>
        <v>0</v>
      </c>
      <c r="DQ225" s="142">
        <f>[1]playerSkillEffect!DQ225</f>
        <v>0</v>
      </c>
      <c r="DR225" s="142">
        <f>[1]playerSkillEffect!DR225</f>
        <v>0</v>
      </c>
      <c r="DS225" s="142">
        <f>[1]playerSkillEffect!DS225</f>
        <v>0</v>
      </c>
      <c r="DT225" s="142">
        <f>[1]playerSkillEffect!DT225</f>
        <v>0</v>
      </c>
      <c r="DU225" s="142">
        <f>[1]playerSkillEffect!DU225</f>
        <v>0</v>
      </c>
      <c r="DV225" s="142">
        <f>[1]playerSkillEffect!DV225</f>
        <v>0</v>
      </c>
      <c r="DW225" s="142">
        <f>[1]playerSkillEffect!DW225</f>
        <v>0</v>
      </c>
      <c r="DX225" s="142">
        <f>[1]playerSkillEffect!DX225</f>
        <v>0</v>
      </c>
      <c r="DY225" s="142">
        <f>[1]playerSkillEffect!DY225</f>
        <v>0</v>
      </c>
      <c r="DZ225" s="142">
        <f>[1]playerSkillEffect!DZ225</f>
        <v>0</v>
      </c>
      <c r="EA225" s="142">
        <f>[1]playerSkillEffect!EA225</f>
        <v>0</v>
      </c>
      <c r="EB225" s="142">
        <f>[1]playerSkillEffect!EB225</f>
        <v>0</v>
      </c>
      <c r="EC225" s="142">
        <f>[1]playerSkillEffect!EC225</f>
        <v>0</v>
      </c>
      <c r="ED225" s="142">
        <f>[1]playerSkillEffect!ED225</f>
        <v>0</v>
      </c>
      <c r="EE225" s="142">
        <f>[1]playerSkillEffect!EE225</f>
        <v>0</v>
      </c>
      <c r="EF225" s="142">
        <f>[1]playerSkillEffect!EF225</f>
        <v>0</v>
      </c>
      <c r="EG225" s="142">
        <f>[1]playerSkillEffect!EG225</f>
        <v>0</v>
      </c>
      <c r="EH225" s="142">
        <f>[1]playerSkillEffect!EH225</f>
        <v>0</v>
      </c>
      <c r="EI225" s="142">
        <f>[1]playerSkillEffect!EI225</f>
        <v>0</v>
      </c>
      <c r="EJ225" s="142">
        <f>[1]playerSkillEffect!EJ225</f>
        <v>0</v>
      </c>
      <c r="EK225" s="142">
        <f>[1]playerSkillEffect!EK225</f>
        <v>0</v>
      </c>
      <c r="EL225" s="142">
        <f>[1]playerSkillEffect!EL225</f>
        <v>0</v>
      </c>
      <c r="EM225" s="142">
        <f>[1]playerSkillEffect!EM225</f>
        <v>0</v>
      </c>
      <c r="EN225" s="142">
        <f>[1]playerSkillEffect!EN225</f>
        <v>0</v>
      </c>
      <c r="EO225" s="142">
        <f>[1]playerSkillEffect!EO225</f>
        <v>0</v>
      </c>
      <c r="EP225" s="142">
        <f>[1]playerSkillEffect!EP225</f>
        <v>0</v>
      </c>
      <c r="EQ225" s="142">
        <f>[1]playerSkillEffect!EQ225</f>
        <v>0</v>
      </c>
      <c r="ER225" s="142">
        <f>[1]playerSkillEffect!ER225</f>
        <v>0</v>
      </c>
      <c r="ES225" s="142">
        <f>[1]playerSkillEffect!ES225</f>
        <v>0</v>
      </c>
      <c r="ET225" s="142">
        <f>[1]playerSkillEffect!ET225</f>
        <v>0</v>
      </c>
      <c r="EU225" s="142">
        <f>[1]playerSkillEffect!EU225</f>
        <v>0</v>
      </c>
      <c r="EV225" s="142">
        <f>[1]playerSkillEffect!EV225</f>
        <v>0</v>
      </c>
      <c r="EW225" s="142">
        <f>[1]playerSkillEffect!EW225</f>
        <v>10</v>
      </c>
      <c r="EX225" s="142">
        <f>[1]playerSkillEffect!EX225</f>
        <v>0</v>
      </c>
      <c r="EY225" s="142">
        <f>[1]playerSkillEffect!EY225</f>
        <v>0</v>
      </c>
      <c r="EZ225" s="142">
        <f>[1]playerSkillEffect!EZ225</f>
        <v>101</v>
      </c>
      <c r="FA225" s="142">
        <f>[1]playerSkillEffect!FA225</f>
        <v>0</v>
      </c>
      <c r="FB225" s="142">
        <f>[1]playerSkillEffect!FB225</f>
        <v>0</v>
      </c>
      <c r="FC225" s="142">
        <f>[1]playerSkillEffect!FC225</f>
        <v>0</v>
      </c>
      <c r="FD225" s="142">
        <f>[1]playerSkillEffect!FD225</f>
        <v>0</v>
      </c>
      <c r="FE225" s="142">
        <f>[1]playerSkillEffect!FE225</f>
        <v>0</v>
      </c>
      <c r="FF225" s="142">
        <f>[1]playerSkillEffect!FF225</f>
        <v>0</v>
      </c>
      <c r="FG225" s="142">
        <f>[1]playerSkillEffect!FG225</f>
        <v>0</v>
      </c>
      <c r="FH225" s="142">
        <f>[1]playerSkillEffect!FH225</f>
        <v>1</v>
      </c>
      <c r="FI225" s="142">
        <f>[1]playerSkillEffect!FI225</f>
        <v>25</v>
      </c>
      <c r="FJ225" s="142">
        <f>[1]playerSkillEffect!FJ225</f>
        <v>10</v>
      </c>
      <c r="FK225" s="142">
        <f>[1]playerSkillEffect!FK225</f>
        <v>0</v>
      </c>
      <c r="FL225" s="142">
        <f>[1]playerSkillEffect!FL225</f>
        <v>0</v>
      </c>
      <c r="FM225" s="142">
        <f>[1]playerSkillEffect!FM225</f>
        <v>101</v>
      </c>
      <c r="FN225" s="142">
        <f>[1]playerSkillEffect!FN225</f>
        <v>0</v>
      </c>
      <c r="FO225" s="142">
        <f>[1]playerSkillEffect!FO225</f>
        <v>0</v>
      </c>
      <c r="FP225" s="142">
        <f>[1]playerSkillEffect!FP225</f>
        <v>0</v>
      </c>
      <c r="FQ225" s="142">
        <f>[1]playerSkillEffect!FQ225</f>
        <v>0</v>
      </c>
      <c r="FR225" s="142">
        <f>[1]playerSkillEffect!FR225</f>
        <v>0</v>
      </c>
      <c r="FS225" s="142">
        <f>[1]playerSkillEffect!FS225</f>
        <v>0</v>
      </c>
      <c r="FT225" s="142">
        <f>[1]playerSkillEffect!FT225</f>
        <v>0</v>
      </c>
      <c r="FU225" s="142">
        <f>[1]playerSkillEffect!FU225</f>
        <v>0</v>
      </c>
      <c r="FV225" s="142">
        <f>[1]playerSkillEffect!FV225</f>
        <v>1</v>
      </c>
      <c r="FW225" s="142">
        <f>[1]playerSkillEffect!FW225</f>
        <v>25</v>
      </c>
      <c r="FX225" s="142">
        <f>[1]playerSkillEffect!FX225</f>
        <v>2000</v>
      </c>
      <c r="FY225" s="142">
        <f>[1]playerSkillEffect!FY225</f>
        <v>1</v>
      </c>
      <c r="FZ225" s="142">
        <f>[1]playerSkillEffect!FZ225</f>
        <v>0</v>
      </c>
      <c r="GA225" s="142">
        <f>[1]playerSkillEffect!GA225</f>
        <v>0</v>
      </c>
      <c r="GB225" s="142">
        <f>[1]playerSkillEffect!GB225</f>
        <v>0</v>
      </c>
      <c r="GC225" s="142">
        <f>[1]playerSkillEffect!GC225</f>
        <v>0</v>
      </c>
      <c r="GD225" s="142">
        <f>[1]playerSkillEffect!GD225</f>
        <v>0</v>
      </c>
      <c r="GE225" s="142">
        <f>[1]playerSkillEffect!GE225</f>
        <v>0</v>
      </c>
      <c r="GF225" s="142">
        <f>[1]playerSkillEffect!GF225</f>
        <v>0</v>
      </c>
      <c r="GG225" s="142">
        <f>[1]playerSkillEffect!GG225</f>
        <v>0</v>
      </c>
      <c r="GH225" s="142">
        <f>[1]playerSkillEffect!GH225</f>
        <v>0</v>
      </c>
    </row>
    <row r="226" spans="1:190">
      <c r="A226" s="142">
        <f>[1]playerSkillEffect!A226</f>
        <v>9045</v>
      </c>
      <c r="B226" s="142" t="str">
        <f>[1]playerSkillEffect!B226</f>
        <v>深渊回响</v>
      </c>
      <c r="C226" s="142">
        <f>[1]playerSkillEffect!C226</f>
        <v>2</v>
      </c>
      <c r="D226" s="142">
        <f>[1]playerSkillEffect!D226</f>
        <v>0</v>
      </c>
      <c r="E226" s="142">
        <f>[1]playerSkillEffect!E226</f>
        <v>0</v>
      </c>
      <c r="F226" s="142">
        <f>[1]playerSkillEffect!F226</f>
        <v>1</v>
      </c>
      <c r="G226" s="142">
        <f>[1]playerSkillEffect!G226</f>
        <v>3</v>
      </c>
      <c r="H226" s="142">
        <f>[1]playerSkillEffect!H226</f>
        <v>3</v>
      </c>
      <c r="I226" s="142">
        <f>[1]playerSkillEffect!I226</f>
        <v>0</v>
      </c>
      <c r="J226" s="142">
        <f>[1]playerSkillEffect!J226</f>
        <v>0</v>
      </c>
      <c r="K226" s="142">
        <f>[1]playerSkillEffect!K226</f>
        <v>0</v>
      </c>
      <c r="L226" s="142">
        <f>[1]playerSkillEffect!L226</f>
        <v>2.7E-2</v>
      </c>
      <c r="M226" s="142">
        <f>[1]playerSkillEffect!M226</f>
        <v>1.7999999999999999E-2</v>
      </c>
      <c r="N226" s="142" t="str">
        <f>[1]playerSkillEffect!N226</f>
        <v>PLAYERSKILL_216</v>
      </c>
      <c r="O226" s="142" t="str">
        <f>[1]playerSkillEffect!O226</f>
        <v>PLAYERSKILLDES_216</v>
      </c>
      <c r="P226" s="142" t="str">
        <f>[1]playerSkillEffect!P226</f>
        <v>PLAYERSKILLDES2_216</v>
      </c>
      <c r="Q226" s="142" t="str">
        <f>[1]playerSkillEffect!Q226</f>
        <v>PLAYERSKILLDES3_216</v>
      </c>
      <c r="R226" s="142" t="str">
        <f>[1]playerSkillEffect!R226</f>
        <v>PLAYERSKILLDES4_216</v>
      </c>
      <c r="S226" s="142" t="str">
        <f>[1]playerSkillEffect!S226</f>
        <v>ps_shenyuanhuixiang</v>
      </c>
      <c r="T226" s="142">
        <f>[1]playerSkillEffect!T226</f>
        <v>101</v>
      </c>
      <c r="U226" s="142">
        <f>[1]playerSkillEffect!U226</f>
        <v>0</v>
      </c>
      <c r="V226" s="142">
        <f>[1]playerSkillEffect!V226</f>
        <v>0</v>
      </c>
      <c r="W226" s="142">
        <f>[1]playerSkillEffect!W226</f>
        <v>0</v>
      </c>
      <c r="X226" s="142">
        <f>[1]playerSkillEffect!X226</f>
        <v>0</v>
      </c>
      <c r="Y226" s="142">
        <f>[1]playerSkillEffect!Y226</f>
        <v>0</v>
      </c>
      <c r="Z226" s="142">
        <f>[1]playerSkillEffect!Z226</f>
        <v>0</v>
      </c>
      <c r="AA226" s="142">
        <f>[1]playerSkillEffect!AA226</f>
        <v>0</v>
      </c>
      <c r="AB226" s="142">
        <f>[1]playerSkillEffect!AB226</f>
        <v>0</v>
      </c>
      <c r="AC226" s="142">
        <f>[1]playerSkillEffect!AC226</f>
        <v>0</v>
      </c>
      <c r="AD226" s="142" t="str">
        <f>[1]playerSkillEffect!AD226</f>
        <v>shenyuanhuixiang1_shenyuanhuixiang</v>
      </c>
      <c r="AE226" s="142">
        <f>[1]playerSkillEffect!AE226</f>
        <v>0</v>
      </c>
      <c r="AF226" s="142">
        <f>[1]playerSkillEffect!AF226</f>
        <v>0</v>
      </c>
      <c r="AG226" s="142" t="str">
        <f>[1]playerSkillEffect!AG226</f>
        <v>shenyuanhuixiang2_shenyuanhuixiang</v>
      </c>
      <c r="AH226" s="142">
        <f>[1]playerSkillEffect!AH226</f>
        <v>200</v>
      </c>
      <c r="AI226" s="142">
        <f>[1]playerSkillEffect!AI226</f>
        <v>0</v>
      </c>
      <c r="AJ226" s="142">
        <f>[1]playerSkillEffect!AJ226</f>
        <v>0</v>
      </c>
      <c r="AK226" s="142">
        <f>[1]playerSkillEffect!AK226</f>
        <v>0</v>
      </c>
      <c r="AL226" s="142">
        <f>[1]playerSkillEffect!AL226</f>
        <v>0</v>
      </c>
      <c r="AM226" s="142">
        <f>[1]playerSkillEffect!AM226</f>
        <v>0</v>
      </c>
      <c r="AN226" s="142" t="str">
        <f>[1]playerSkillEffect!AN226</f>
        <v>[["skill_zhaohuanhuoyuansu",1]]</v>
      </c>
      <c r="AO226" s="142">
        <f>[1]playerSkillEffect!AO226</f>
        <v>0</v>
      </c>
      <c r="AP226" s="142">
        <f>[1]playerSkillEffect!AP226</f>
        <v>3</v>
      </c>
      <c r="AQ226" s="142">
        <f>[1]playerSkillEffect!AQ226</f>
        <v>2</v>
      </c>
      <c r="AR226" s="142">
        <f>[1]playerSkillEffect!AR226</f>
        <v>0</v>
      </c>
      <c r="AS226" s="142">
        <f>[1]playerSkillEffect!AS226</f>
        <v>0</v>
      </c>
      <c r="AT226" s="142" t="str">
        <f>[1]playerSkillEffect!AT226</f>
        <v>[8000,0]</v>
      </c>
      <c r="AU226" s="142" t="str">
        <f>[1]playerSkillEffect!AU226</f>
        <v>[24000,0]</v>
      </c>
      <c r="AV226" s="142" t="str">
        <f>[1]playerSkillEffect!AV226</f>
        <v>[51,0]</v>
      </c>
      <c r="AW226" s="142">
        <f>[1]playerSkillEffect!AW226</f>
        <v>1</v>
      </c>
      <c r="AX226" s="142">
        <f>[1]playerSkillEffect!AX226</f>
        <v>1</v>
      </c>
      <c r="AY226" s="142">
        <f>[1]playerSkillEffect!AY226</f>
        <v>1</v>
      </c>
      <c r="AZ226" s="142" t="str">
        <f>[1]playerSkillEffect!AZ226</f>
        <v/>
      </c>
      <c r="BA226" s="142">
        <f>[1]playerSkillEffect!BA226</f>
        <v>0</v>
      </c>
      <c r="BB226" s="142">
        <f>[1]playerSkillEffect!BB226</f>
        <v>1</v>
      </c>
      <c r="BC226" s="142">
        <f>[1]playerSkillEffect!BC226</f>
        <v>0</v>
      </c>
      <c r="BD226" s="142" t="str">
        <f>[1]playerSkillEffect!BD226</f>
        <v/>
      </c>
      <c r="BE226" s="142">
        <f>[1]playerSkillEffect!BE226</f>
        <v>10216</v>
      </c>
      <c r="BF226" s="142" t="str">
        <f>[1]playerSkillEffect!BF226</f>
        <v/>
      </c>
      <c r="BG226" s="142" t="str">
        <f>[1]playerSkillEffect!BG226</f>
        <v/>
      </c>
      <c r="BH226" s="142">
        <f>[1]playerSkillEffect!BH226</f>
        <v>100</v>
      </c>
      <c r="BI226" s="142">
        <f>[1]playerSkillEffect!BI226</f>
        <v>0</v>
      </c>
      <c r="BJ226" s="142">
        <f>[1]playerSkillEffect!BJ226</f>
        <v>0</v>
      </c>
      <c r="BK226" s="142">
        <f>[1]playerSkillEffect!BK226</f>
        <v>0</v>
      </c>
      <c r="BL226" s="142">
        <f>[1]playerSkillEffect!BL226</f>
        <v>45</v>
      </c>
      <c r="BM226" s="142">
        <f>[1]playerSkillEffect!BM226</f>
        <v>0</v>
      </c>
      <c r="BN226" s="142">
        <f>[1]playerSkillEffect!BN226</f>
        <v>0</v>
      </c>
      <c r="BO226" s="142">
        <f>[1]playerSkillEffect!BO226</f>
        <v>0</v>
      </c>
      <c r="BP226" s="142">
        <f>[1]playerSkillEffect!BP226</f>
        <v>0</v>
      </c>
      <c r="BQ226" s="142">
        <f>[1]playerSkillEffect!BQ226</f>
        <v>0</v>
      </c>
      <c r="BR226" s="142">
        <f>[1]playerSkillEffect!BR226</f>
        <v>0</v>
      </c>
      <c r="BS226" s="142" t="str">
        <f>[1]playerSkillEffect!BS226</f>
        <v/>
      </c>
      <c r="BT226" s="142">
        <f>[1]playerSkillEffect!BT226</f>
        <v>0</v>
      </c>
      <c r="BU226" s="142" t="str">
        <f>[1]playerSkillEffect!BU226</f>
        <v>[1811,982]</v>
      </c>
      <c r="BV226" s="142">
        <f>[1]playerSkillEffect!BV226</f>
        <v>0</v>
      </c>
      <c r="BW226" s="142" t="str">
        <f>[1]playerSkillEffect!BW226</f>
        <v/>
      </c>
      <c r="BX226" s="142">
        <f>[1]playerSkillEffect!BX226</f>
        <v>2</v>
      </c>
      <c r="BY226" s="142" t="str">
        <f>[1]playerSkillEffect!BY226</f>
        <v/>
      </c>
      <c r="BZ226" s="142" t="str">
        <f>[1]playerSkillEffect!BZ226</f>
        <v/>
      </c>
      <c r="CA226" s="142" t="str">
        <f>[1]playerSkillEffect!CA226</f>
        <v/>
      </c>
      <c r="CB226" s="142" t="str">
        <f>[1]playerSkillEffect!CB226</f>
        <v/>
      </c>
      <c r="CC226" s="142">
        <f>[1]playerSkillEffect!CC226</f>
        <v>0</v>
      </c>
      <c r="CD226" s="142">
        <f>[1]playerSkillEffect!CD226</f>
        <v>0</v>
      </c>
      <c r="CE226" s="142">
        <f>[1]playerSkillEffect!CE226</f>
        <v>8216</v>
      </c>
      <c r="CF226" s="142" t="str">
        <f>[1]playerSkillEffect!CF226</f>
        <v>[1,1]</v>
      </c>
      <c r="CG226" s="142" t="str">
        <f>[1]playerSkillEffect!CG226</f>
        <v>[1,0]</v>
      </c>
      <c r="CH226" s="142" t="str">
        <f>[1]playerSkillEffect!CH226</f>
        <v/>
      </c>
      <c r="CI226" s="142" t="str">
        <f>[1]playerSkillEffect!CI226</f>
        <v/>
      </c>
      <c r="CJ226" s="142">
        <f>[1]playerSkillEffect!CJ226</f>
        <v>0</v>
      </c>
      <c r="CK226" s="142">
        <f>[1]playerSkillEffect!CK226</f>
        <v>0</v>
      </c>
      <c r="CL226" s="142">
        <f>[1]playerSkillEffect!CL226</f>
        <v>0</v>
      </c>
      <c r="CM226" s="142">
        <f>[1]playerSkillEffect!CM226</f>
        <v>0</v>
      </c>
      <c r="CN226" s="142">
        <f>[1]playerSkillEffect!CN226</f>
        <v>0</v>
      </c>
      <c r="CO226" s="142">
        <f>[1]playerSkillEffect!CO226</f>
        <v>0</v>
      </c>
      <c r="CP226" s="142">
        <f>[1]playerSkillEffect!CP226</f>
        <v>0</v>
      </c>
      <c r="CQ226" s="142">
        <f>[1]playerSkillEffect!CQ226</f>
        <v>0</v>
      </c>
      <c r="CR226" s="142">
        <f>[1]playerSkillEffect!CR226</f>
        <v>0</v>
      </c>
      <c r="CS226" s="142">
        <f>[1]playerSkillEffect!CS226</f>
        <v>0</v>
      </c>
      <c r="CT226" s="142">
        <f>[1]playerSkillEffect!CT226</f>
        <v>0</v>
      </c>
      <c r="CU226" s="142">
        <f>[1]playerSkillEffect!CU226</f>
        <v>0</v>
      </c>
      <c r="CV226" s="142">
        <f>[1]playerSkillEffect!CV226</f>
        <v>0</v>
      </c>
      <c r="CW226" s="142">
        <f>[1]playerSkillEffect!CW226</f>
        <v>0</v>
      </c>
      <c r="CX226" s="142">
        <f>[1]playerSkillEffect!CX226</f>
        <v>0</v>
      </c>
      <c r="CY226" s="142">
        <f>[1]playerSkillEffect!CY226</f>
        <v>0</v>
      </c>
      <c r="CZ226" s="142">
        <f>[1]playerSkillEffect!CZ226</f>
        <v>0</v>
      </c>
      <c r="DA226" s="142">
        <f>[1]playerSkillEffect!DA226</f>
        <v>0</v>
      </c>
      <c r="DB226" s="142">
        <f>[1]playerSkillEffect!DB226</f>
        <v>0</v>
      </c>
      <c r="DC226" s="142">
        <f>[1]playerSkillEffect!DC226</f>
        <v>0</v>
      </c>
      <c r="DD226" s="142">
        <f>[1]playerSkillEffect!DD226</f>
        <v>0</v>
      </c>
      <c r="DE226" s="142">
        <f>[1]playerSkillEffect!DE226</f>
        <v>0</v>
      </c>
      <c r="DF226" s="142">
        <f>[1]playerSkillEffect!DF226</f>
        <v>0</v>
      </c>
      <c r="DG226" s="142">
        <f>[1]playerSkillEffect!DG226</f>
        <v>0</v>
      </c>
      <c r="DH226" s="142">
        <f>[1]playerSkillEffect!DH226</f>
        <v>0</v>
      </c>
      <c r="DI226" s="142">
        <f>[1]playerSkillEffect!DI226</f>
        <v>45</v>
      </c>
      <c r="DJ226" s="142">
        <f>[1]playerSkillEffect!DJ226</f>
        <v>0</v>
      </c>
      <c r="DK226" s="142">
        <f>[1]playerSkillEffect!DK226</f>
        <v>54</v>
      </c>
      <c r="DL226" s="142">
        <f>[1]playerSkillEffect!DL226</f>
        <v>0</v>
      </c>
      <c r="DM226" s="142">
        <f>[1]playerSkillEffect!DM226</f>
        <v>0</v>
      </c>
      <c r="DN226" s="142">
        <f>[1]playerSkillEffect!DN226</f>
        <v>3</v>
      </c>
      <c r="DO226" s="142">
        <f>[1]playerSkillEffect!DO226</f>
        <v>0</v>
      </c>
      <c r="DP226" s="142" t="str">
        <f>[1]playerSkillEffect!DP226</f>
        <v/>
      </c>
      <c r="DQ226" s="142">
        <f>[1]playerSkillEffect!DQ226</f>
        <v>0</v>
      </c>
      <c r="DR226" s="142" t="str">
        <f>[1]playerSkillEffect!DR226</f>
        <v/>
      </c>
      <c r="DS226" s="142">
        <f>[1]playerSkillEffect!DS226</f>
        <v>0</v>
      </c>
      <c r="DT226" s="142">
        <f>[1]playerSkillEffect!DT226</f>
        <v>2</v>
      </c>
      <c r="DU226" s="142">
        <f>[1]playerSkillEffect!DU226</f>
        <v>0</v>
      </c>
      <c r="DV226" s="142" t="str">
        <f>[1]playerSkillEffect!DV226</f>
        <v/>
      </c>
      <c r="DW226" s="142" t="str">
        <f>[1]playerSkillEffect!DW226</f>
        <v/>
      </c>
      <c r="DX226" s="142" t="str">
        <f>[1]playerSkillEffect!DX226</f>
        <v/>
      </c>
      <c r="DY226" s="142">
        <f>[1]playerSkillEffect!DY226</f>
        <v>7118</v>
      </c>
      <c r="DZ226" s="142" t="str">
        <f>[1]playerSkillEffect!DZ226</f>
        <v>[1,1]</v>
      </c>
      <c r="EA226" s="142" t="str">
        <f>[1]playerSkillEffect!EA226</f>
        <v>[1,0]</v>
      </c>
      <c r="EB226" s="142">
        <f>[1]playerSkillEffect!EB226</f>
        <v>0</v>
      </c>
      <c r="EC226" s="142">
        <f>[1]playerSkillEffect!EC226</f>
        <v>0</v>
      </c>
      <c r="ED226" s="142">
        <f>[1]playerSkillEffect!ED226</f>
        <v>0</v>
      </c>
      <c r="EE226" s="142">
        <f>[1]playerSkillEffect!EE226</f>
        <v>0</v>
      </c>
      <c r="EF226" s="142">
        <f>[1]playerSkillEffect!EF226</f>
        <v>0</v>
      </c>
      <c r="EG226" s="142">
        <f>[1]playerSkillEffect!EG226</f>
        <v>0</v>
      </c>
      <c r="EH226" s="142">
        <f>[1]playerSkillEffect!EH226</f>
        <v>0</v>
      </c>
      <c r="EI226" s="142">
        <f>[1]playerSkillEffect!EI226</f>
        <v>0</v>
      </c>
      <c r="EJ226" s="142">
        <f>[1]playerSkillEffect!EJ226</f>
        <v>0</v>
      </c>
      <c r="EK226" s="142">
        <f>[1]playerSkillEffect!EK226</f>
        <v>0</v>
      </c>
      <c r="EL226" s="142">
        <f>[1]playerSkillEffect!EL226</f>
        <v>0</v>
      </c>
      <c r="EM226" s="142">
        <f>[1]playerSkillEffect!EM226</f>
        <v>0</v>
      </c>
      <c r="EN226" s="142">
        <f>[1]playerSkillEffect!EN226</f>
        <v>0</v>
      </c>
      <c r="EO226" s="142">
        <f>[1]playerSkillEffect!EO226</f>
        <v>0</v>
      </c>
      <c r="EP226" s="142">
        <f>[1]playerSkillEffect!EP226</f>
        <v>0</v>
      </c>
      <c r="EQ226" s="142">
        <f>[1]playerSkillEffect!EQ226</f>
        <v>0</v>
      </c>
      <c r="ER226" s="142">
        <f>[1]playerSkillEffect!ER226</f>
        <v>0</v>
      </c>
      <c r="ES226" s="142">
        <f>[1]playerSkillEffect!ES226</f>
        <v>0</v>
      </c>
      <c r="ET226" s="142">
        <f>[1]playerSkillEffect!ET226</f>
        <v>1</v>
      </c>
      <c r="EU226" s="142">
        <f>[1]playerSkillEffect!EU226</f>
        <v>0</v>
      </c>
      <c r="EV226" s="142">
        <f>[1]playerSkillEffect!EV226</f>
        <v>0</v>
      </c>
      <c r="EW226" s="142">
        <f>[1]playerSkillEffect!EW226</f>
        <v>10</v>
      </c>
      <c r="EX226" s="142">
        <f>[1]playerSkillEffect!EX226</f>
        <v>0</v>
      </c>
      <c r="EY226" s="142">
        <f>[1]playerSkillEffect!EY226</f>
        <v>0</v>
      </c>
      <c r="EZ226" s="142">
        <f>[1]playerSkillEffect!EZ226</f>
        <v>101</v>
      </c>
      <c r="FA226" s="142">
        <f>[1]playerSkillEffect!FA226</f>
        <v>0</v>
      </c>
      <c r="FB226" s="142">
        <f>[1]playerSkillEffect!FB226</f>
        <v>0</v>
      </c>
      <c r="FC226" s="142">
        <f>[1]playerSkillEffect!FC226</f>
        <v>0</v>
      </c>
      <c r="FD226" s="142">
        <f>[1]playerSkillEffect!FD226</f>
        <v>0</v>
      </c>
      <c r="FE226" s="142">
        <f>[1]playerSkillEffect!FE226</f>
        <v>0</v>
      </c>
      <c r="FF226" s="142">
        <f>[1]playerSkillEffect!FF226</f>
        <v>0</v>
      </c>
      <c r="FG226" s="142">
        <f>[1]playerSkillEffect!FG226</f>
        <v>0</v>
      </c>
      <c r="FH226" s="142">
        <f>[1]playerSkillEffect!FH226</f>
        <v>1</v>
      </c>
      <c r="FI226" s="142">
        <f>[1]playerSkillEffect!FI226</f>
        <v>25</v>
      </c>
      <c r="FJ226" s="142">
        <f>[1]playerSkillEffect!FJ226</f>
        <v>1</v>
      </c>
      <c r="FK226" s="142">
        <f>[1]playerSkillEffect!FK226</f>
        <v>0</v>
      </c>
      <c r="FL226" s="142">
        <f>[1]playerSkillEffect!FL226</f>
        <v>0</v>
      </c>
      <c r="FM226" s="142">
        <f>[1]playerSkillEffect!FM226</f>
        <v>101</v>
      </c>
      <c r="FN226" s="142">
        <f>[1]playerSkillEffect!FN226</f>
        <v>0</v>
      </c>
      <c r="FO226" s="142">
        <f>[1]playerSkillEffect!FO226</f>
        <v>0</v>
      </c>
      <c r="FP226" s="142">
        <f>[1]playerSkillEffect!FP226</f>
        <v>0</v>
      </c>
      <c r="FQ226" s="142">
        <f>[1]playerSkillEffect!FQ226</f>
        <v>0</v>
      </c>
      <c r="FR226" s="142">
        <f>[1]playerSkillEffect!FR226</f>
        <v>0</v>
      </c>
      <c r="FS226" s="142">
        <f>[1]playerSkillEffect!FS226</f>
        <v>0</v>
      </c>
      <c r="FT226" s="142" t="str">
        <f>[1]playerSkillEffect!FT226</f>
        <v>[4,5]</v>
      </c>
      <c r="FU226" s="142">
        <f>[1]playerSkillEffect!FU226</f>
        <v>2</v>
      </c>
      <c r="FV226" s="142">
        <f>[1]playerSkillEffect!FV226</f>
        <v>1</v>
      </c>
      <c r="FW226" s="142">
        <f>[1]playerSkillEffect!FW226</f>
        <v>0</v>
      </c>
      <c r="FX226" s="142">
        <f>[1]playerSkillEffect!FX226</f>
        <v>2000</v>
      </c>
      <c r="FY226" s="142">
        <f>[1]playerSkillEffect!FY226</f>
        <v>1</v>
      </c>
      <c r="FZ226" s="142">
        <f>[1]playerSkillEffect!FZ226</f>
        <v>0</v>
      </c>
      <c r="GA226" s="142">
        <f>[1]playerSkillEffect!GA226</f>
        <v>0</v>
      </c>
      <c r="GB226" s="142">
        <f>[1]playerSkillEffect!GB226</f>
        <v>0</v>
      </c>
      <c r="GC226" s="142">
        <f>[1]playerSkillEffect!GC226</f>
        <v>0</v>
      </c>
      <c r="GD226" s="142">
        <f>[1]playerSkillEffect!GD226</f>
        <v>0</v>
      </c>
      <c r="GE226" s="142">
        <f>[1]playerSkillEffect!GE226</f>
        <v>0</v>
      </c>
      <c r="GF226" s="142">
        <f>[1]playerSkillEffect!GF226</f>
        <v>0</v>
      </c>
      <c r="GG226" s="142">
        <f>[1]playerSkillEffect!GG226</f>
        <v>0</v>
      </c>
      <c r="GH226" s="142">
        <f>[1]playerSkillEffect!GH226</f>
        <v>0</v>
      </c>
    </row>
    <row r="227" spans="1:190">
      <c r="A227" s="142">
        <f>[1]playerSkillEffect!A227</f>
        <v>9046</v>
      </c>
      <c r="B227" s="142" t="str">
        <f>[1]playerSkillEffect!B227</f>
        <v>欢欣鼓舞</v>
      </c>
      <c r="C227" s="142">
        <f>[1]playerSkillEffect!C227</f>
        <v>2</v>
      </c>
      <c r="D227" s="142">
        <f>[1]playerSkillEffect!D227</f>
        <v>0</v>
      </c>
      <c r="E227" s="142">
        <f>[1]playerSkillEffect!E227</f>
        <v>0</v>
      </c>
      <c r="F227" s="142">
        <f>[1]playerSkillEffect!F227</f>
        <v>1</v>
      </c>
      <c r="G227" s="142">
        <f>[1]playerSkillEffect!G227</f>
        <v>2</v>
      </c>
      <c r="H227" s="142">
        <f>[1]playerSkillEffect!H227</f>
        <v>2</v>
      </c>
      <c r="I227" s="142">
        <f>[1]playerSkillEffect!I227</f>
        <v>0</v>
      </c>
      <c r="J227" s="142">
        <f>[1]playerSkillEffect!J227</f>
        <v>0</v>
      </c>
      <c r="K227" s="142">
        <f>[1]playerSkillEffect!K227</f>
        <v>0</v>
      </c>
      <c r="L227" s="142">
        <f>[1]playerSkillEffect!L227</f>
        <v>2.7E-2</v>
      </c>
      <c r="M227" s="142">
        <f>[1]playerSkillEffect!M227</f>
        <v>1.7999999999999999E-2</v>
      </c>
      <c r="N227" s="142" t="str">
        <f>[1]playerSkillEffect!N227</f>
        <v>PLAYERSKILL_308</v>
      </c>
      <c r="O227" s="142" t="str">
        <f>[1]playerSkillEffect!O227</f>
        <v>PLAYERSKILLDES_308</v>
      </c>
      <c r="P227" s="142" t="str">
        <f>[1]playerSkillEffect!P227</f>
        <v>PLAYERSKILLDES2_308</v>
      </c>
      <c r="Q227" s="142" t="str">
        <f>[1]playerSkillEffect!Q227</f>
        <v>PLAYERSKILLDES3_308</v>
      </c>
      <c r="R227" s="142" t="str">
        <f>[1]playerSkillEffect!R227</f>
        <v>PLAYERSKILLDES4_308</v>
      </c>
      <c r="S227" s="142" t="str">
        <f>[1]playerSkillEffect!S227</f>
        <v>ps_huanxinguwu</v>
      </c>
      <c r="T227" s="142">
        <f>[1]playerSkillEffect!T227</f>
        <v>100</v>
      </c>
      <c r="U227" s="142">
        <f>[1]playerSkillEffect!U227</f>
        <v>0</v>
      </c>
      <c r="V227" s="142">
        <f>[1]playerSkillEffect!V227</f>
        <v>0</v>
      </c>
      <c r="W227" s="142">
        <f>[1]playerSkillEffect!W227</f>
        <v>0</v>
      </c>
      <c r="X227" s="142">
        <f>[1]playerSkillEffect!X227</f>
        <v>0</v>
      </c>
      <c r="Y227" s="142">
        <f>[1]playerSkillEffect!Y227</f>
        <v>0</v>
      </c>
      <c r="Z227" s="142">
        <f>[1]playerSkillEffect!Z227</f>
        <v>0</v>
      </c>
      <c r="AA227" s="142">
        <f>[1]playerSkillEffect!AA227</f>
        <v>0</v>
      </c>
      <c r="AB227" s="142">
        <f>[1]playerSkillEffect!AB227</f>
        <v>0</v>
      </c>
      <c r="AC227" s="142">
        <f>[1]playerSkillEffect!AC227</f>
        <v>0</v>
      </c>
      <c r="AD227" s="142" t="str">
        <f>[1]playerSkillEffect!AD227</f>
        <v>huanxinguwu_huanxinguwu</v>
      </c>
      <c r="AE227" s="142">
        <f>[1]playerSkillEffect!AE227</f>
        <v>0</v>
      </c>
      <c r="AF227" s="142">
        <f>[1]playerSkillEffect!AF227</f>
        <v>0</v>
      </c>
      <c r="AG227" s="142">
        <f>[1]playerSkillEffect!AG227</f>
        <v>0</v>
      </c>
      <c r="AH227" s="142">
        <f>[1]playerSkillEffect!AH227</f>
        <v>160</v>
      </c>
      <c r="AI227" s="142">
        <f>[1]playerSkillEffect!AI227</f>
        <v>0</v>
      </c>
      <c r="AJ227" s="142">
        <f>[1]playerSkillEffect!AJ227</f>
        <v>0</v>
      </c>
      <c r="AK227" s="142">
        <f>[1]playerSkillEffect!AK227</f>
        <v>0</v>
      </c>
      <c r="AL227" s="142">
        <f>[1]playerSkillEffect!AL227</f>
        <v>0</v>
      </c>
      <c r="AM227" s="142">
        <f>[1]playerSkillEffect!AM227</f>
        <v>2</v>
      </c>
      <c r="AN227" s="142" t="str">
        <f>[1]playerSkillEffect!AN227</f>
        <v>[["skill_huanxinguwu",1]]</v>
      </c>
      <c r="AO227" s="142">
        <f>[1]playerSkillEffect!AO227</f>
        <v>0</v>
      </c>
      <c r="AP227" s="142">
        <f>[1]playerSkillEffect!AP227</f>
        <v>3</v>
      </c>
      <c r="AQ227" s="142">
        <f>[1]playerSkillEffect!AQ227</f>
        <v>3</v>
      </c>
      <c r="AR227" s="142">
        <f>[1]playerSkillEffect!AR227</f>
        <v>0</v>
      </c>
      <c r="AS227" s="142">
        <f>[1]playerSkillEffect!AS227</f>
        <v>0</v>
      </c>
      <c r="AT227" s="142" t="str">
        <f>[1]playerSkillEffect!AT227</f>
        <v>[8000,0]</v>
      </c>
      <c r="AU227" s="142" t="str">
        <f>[1]playerSkillEffect!AU227</f>
        <v>[24000,0]</v>
      </c>
      <c r="AV227" s="142" t="str">
        <f>[1]playerSkillEffect!AV227</f>
        <v>[28,0]</v>
      </c>
      <c r="AW227" s="142">
        <f>[1]playerSkillEffect!AW227</f>
        <v>1</v>
      </c>
      <c r="AX227" s="142">
        <f>[1]playerSkillEffect!AX227</f>
        <v>1</v>
      </c>
      <c r="AY227" s="142">
        <f>[1]playerSkillEffect!AY227</f>
        <v>1</v>
      </c>
      <c r="AZ227" s="142" t="str">
        <f>[1]playerSkillEffect!AZ227</f>
        <v/>
      </c>
      <c r="BA227" s="142">
        <f>[1]playerSkillEffect!BA227</f>
        <v>0</v>
      </c>
      <c r="BB227" s="142">
        <f>[1]playerSkillEffect!BB227</f>
        <v>1</v>
      </c>
      <c r="BC227" s="142">
        <f>[1]playerSkillEffect!BC227</f>
        <v>0</v>
      </c>
      <c r="BD227" s="142" t="str">
        <f>[1]playerSkillEffect!BD227</f>
        <v/>
      </c>
      <c r="BE227" s="142" t="str">
        <f>[1]playerSkillEffect!BE227</f>
        <v/>
      </c>
      <c r="BF227" s="142" t="str">
        <f>[1]playerSkillEffect!BF227</f>
        <v/>
      </c>
      <c r="BG227" s="142" t="str">
        <f>[1]playerSkillEffect!BG227</f>
        <v/>
      </c>
      <c r="BH227" s="142">
        <f>[1]playerSkillEffect!BH227</f>
        <v>100</v>
      </c>
      <c r="BI227" s="142" t="str">
        <f>[1]playerSkillEffect!BI227</f>
        <v>[[17,104]]</v>
      </c>
      <c r="BJ227" s="142">
        <f>[1]playerSkillEffect!BJ227</f>
        <v>0</v>
      </c>
      <c r="BK227" s="142">
        <f>[1]playerSkillEffect!BK227</f>
        <v>1</v>
      </c>
      <c r="BL227" s="142">
        <f>[1]playerSkillEffect!BL227</f>
        <v>2000</v>
      </c>
      <c r="BM227" s="142">
        <f>[1]playerSkillEffect!BM227</f>
        <v>8</v>
      </c>
      <c r="BN227" s="142">
        <f>[1]playerSkillEffect!BN227</f>
        <v>10</v>
      </c>
      <c r="BO227" s="142">
        <f>[1]playerSkillEffect!BO227</f>
        <v>0</v>
      </c>
      <c r="BP227" s="142" t="str">
        <f>[1]playerSkillEffect!BP227</f>
        <v>[0,0]</v>
      </c>
      <c r="BQ227" s="142">
        <f>[1]playerSkillEffect!BQ227</f>
        <v>0</v>
      </c>
      <c r="BR227" s="142">
        <f>[1]playerSkillEffect!BR227</f>
        <v>0</v>
      </c>
      <c r="BS227" s="142" t="str">
        <f>[1]playerSkillEffect!BS227</f>
        <v/>
      </c>
      <c r="BT227" s="142">
        <f>[1]playerSkillEffect!BT227</f>
        <v>0</v>
      </c>
      <c r="BU227" s="142" t="str">
        <f>[1]playerSkillEffect!BU227</f>
        <v/>
      </c>
      <c r="BV227" s="142">
        <f>[1]playerSkillEffect!BV227</f>
        <v>0</v>
      </c>
      <c r="BW227" s="142" t="str">
        <f>[1]playerSkillEffect!BW227</f>
        <v/>
      </c>
      <c r="BX227" s="142">
        <f>[1]playerSkillEffect!BX227</f>
        <v>3</v>
      </c>
      <c r="BY227" s="142" t="str">
        <f>[1]playerSkillEffect!BY227</f>
        <v/>
      </c>
      <c r="BZ227" s="142" t="str">
        <f>[1]playerSkillEffect!BZ227</f>
        <v/>
      </c>
      <c r="CA227" s="142">
        <f>[1]playerSkillEffect!CA227</f>
        <v>4308</v>
      </c>
      <c r="CB227" s="142" t="str">
        <f>[1]playerSkillEffect!CB227</f>
        <v>[100,0]</v>
      </c>
      <c r="CC227" s="142">
        <f>[1]playerSkillEffect!CC227</f>
        <v>0</v>
      </c>
      <c r="CD227" s="142">
        <f>[1]playerSkillEffect!CD227</f>
        <v>0</v>
      </c>
      <c r="CE227" s="142" t="str">
        <f>[1]playerSkillEffect!CE227</f>
        <v/>
      </c>
      <c r="CF227" s="142" t="str">
        <f>[1]playerSkillEffect!CF227</f>
        <v/>
      </c>
      <c r="CG227" s="142" t="str">
        <f>[1]playerSkillEffect!CG227</f>
        <v/>
      </c>
      <c r="CH227" s="142" t="str">
        <f>[1]playerSkillEffect!CH227</f>
        <v/>
      </c>
      <c r="CI227" s="142" t="str">
        <f>[1]playerSkillEffect!CI227</f>
        <v/>
      </c>
      <c r="CJ227" s="142">
        <f>[1]playerSkillEffect!CJ227</f>
        <v>0</v>
      </c>
      <c r="CK227" s="142">
        <f>[1]playerSkillEffect!CK227</f>
        <v>1</v>
      </c>
      <c r="CL227" s="142">
        <f>[1]playerSkillEffect!CL227</f>
        <v>0</v>
      </c>
      <c r="CM227" s="142">
        <f>[1]playerSkillEffect!CM227</f>
        <v>0</v>
      </c>
      <c r="CN227" s="142">
        <f>[1]playerSkillEffect!CN227</f>
        <v>0</v>
      </c>
      <c r="CO227" s="142">
        <f>[1]playerSkillEffect!CO227</f>
        <v>0</v>
      </c>
      <c r="CP227" s="142">
        <f>[1]playerSkillEffect!CP227</f>
        <v>0</v>
      </c>
      <c r="CQ227" s="142">
        <f>[1]playerSkillEffect!CQ227</f>
        <v>0</v>
      </c>
      <c r="CR227" s="142">
        <f>[1]playerSkillEffect!CR227</f>
        <v>0</v>
      </c>
      <c r="CS227" s="142">
        <f>[1]playerSkillEffect!CS227</f>
        <v>0</v>
      </c>
      <c r="CT227" s="142">
        <f>[1]playerSkillEffect!CT227</f>
        <v>0</v>
      </c>
      <c r="CU227" s="142">
        <f>[1]playerSkillEffect!CU227</f>
        <v>0</v>
      </c>
      <c r="CV227" s="142">
        <f>[1]playerSkillEffect!CV227</f>
        <v>0</v>
      </c>
      <c r="CW227" s="142">
        <f>[1]playerSkillEffect!CW227</f>
        <v>0</v>
      </c>
      <c r="CX227" s="142">
        <f>[1]playerSkillEffect!CX227</f>
        <v>0</v>
      </c>
      <c r="CY227" s="142">
        <f>[1]playerSkillEffect!CY227</f>
        <v>0</v>
      </c>
      <c r="CZ227" s="142">
        <f>[1]playerSkillEffect!CZ227</f>
        <v>0</v>
      </c>
      <c r="DA227" s="142">
        <f>[1]playerSkillEffect!DA227</f>
        <v>0</v>
      </c>
      <c r="DB227" s="142">
        <f>[1]playerSkillEffect!DB227</f>
        <v>0</v>
      </c>
      <c r="DC227" s="142">
        <f>[1]playerSkillEffect!DC227</f>
        <v>0</v>
      </c>
      <c r="DD227" s="142">
        <f>[1]playerSkillEffect!DD227</f>
        <v>0</v>
      </c>
      <c r="DE227" s="142">
        <f>[1]playerSkillEffect!DE227</f>
        <v>0</v>
      </c>
      <c r="DF227" s="142">
        <f>[1]playerSkillEffect!DF227</f>
        <v>0</v>
      </c>
      <c r="DG227" s="142">
        <f>[1]playerSkillEffect!DG227</f>
        <v>0</v>
      </c>
      <c r="DH227" s="142">
        <f>[1]playerSkillEffect!DH227</f>
        <v>0</v>
      </c>
      <c r="DI227" s="142">
        <f>[1]playerSkillEffect!DI227</f>
        <v>60</v>
      </c>
      <c r="DJ227" s="142">
        <f>[1]playerSkillEffect!DJ227</f>
        <v>0</v>
      </c>
      <c r="DK227" s="142">
        <f>[1]playerSkillEffect!DK227</f>
        <v>0</v>
      </c>
      <c r="DL227" s="142">
        <f>[1]playerSkillEffect!DL227</f>
        <v>0</v>
      </c>
      <c r="DM227" s="142">
        <f>[1]playerSkillEffect!DM227</f>
        <v>0</v>
      </c>
      <c r="DN227" s="142">
        <f>[1]playerSkillEffect!DN227</f>
        <v>0</v>
      </c>
      <c r="DO227" s="142">
        <f>[1]playerSkillEffect!DO227</f>
        <v>0</v>
      </c>
      <c r="DP227" s="142">
        <f>[1]playerSkillEffect!DP227</f>
        <v>0</v>
      </c>
      <c r="DQ227" s="142">
        <f>[1]playerSkillEffect!DQ227</f>
        <v>0</v>
      </c>
      <c r="DR227" s="142">
        <f>[1]playerSkillEffect!DR227</f>
        <v>0</v>
      </c>
      <c r="DS227" s="142">
        <f>[1]playerSkillEffect!DS227</f>
        <v>0</v>
      </c>
      <c r="DT227" s="142">
        <f>[1]playerSkillEffect!DT227</f>
        <v>3</v>
      </c>
      <c r="DU227" s="142">
        <f>[1]playerSkillEffect!DU227</f>
        <v>0</v>
      </c>
      <c r="DV227" s="142">
        <f>[1]playerSkillEffect!DV227</f>
        <v>0</v>
      </c>
      <c r="DW227" s="142">
        <f>[1]playerSkillEffect!DW227</f>
        <v>0</v>
      </c>
      <c r="DX227" s="142">
        <f>[1]playerSkillEffect!DX227</f>
        <v>0</v>
      </c>
      <c r="DY227" s="142">
        <f>[1]playerSkillEffect!DY227</f>
        <v>0</v>
      </c>
      <c r="DZ227" s="142">
        <f>[1]playerSkillEffect!DZ227</f>
        <v>0</v>
      </c>
      <c r="EA227" s="142">
        <f>[1]playerSkillEffect!EA227</f>
        <v>0</v>
      </c>
      <c r="EB227" s="142">
        <f>[1]playerSkillEffect!EB227</f>
        <v>0</v>
      </c>
      <c r="EC227" s="142">
        <f>[1]playerSkillEffect!EC227</f>
        <v>0</v>
      </c>
      <c r="ED227" s="142">
        <f>[1]playerSkillEffect!ED227</f>
        <v>0</v>
      </c>
      <c r="EE227" s="142">
        <f>[1]playerSkillEffect!EE227</f>
        <v>0</v>
      </c>
      <c r="EF227" s="142">
        <f>[1]playerSkillEffect!EF227</f>
        <v>0</v>
      </c>
      <c r="EG227" s="142">
        <f>[1]playerSkillEffect!EG227</f>
        <v>0</v>
      </c>
      <c r="EH227" s="142">
        <f>[1]playerSkillEffect!EH227</f>
        <v>0</v>
      </c>
      <c r="EI227" s="142">
        <f>[1]playerSkillEffect!EI227</f>
        <v>0</v>
      </c>
      <c r="EJ227" s="142">
        <f>[1]playerSkillEffect!EJ227</f>
        <v>0</v>
      </c>
      <c r="EK227" s="142">
        <f>[1]playerSkillEffect!EK227</f>
        <v>0</v>
      </c>
      <c r="EL227" s="142">
        <f>[1]playerSkillEffect!EL227</f>
        <v>0</v>
      </c>
      <c r="EM227" s="142">
        <f>[1]playerSkillEffect!EM227</f>
        <v>0</v>
      </c>
      <c r="EN227" s="142">
        <f>[1]playerSkillEffect!EN227</f>
        <v>0</v>
      </c>
      <c r="EO227" s="142">
        <f>[1]playerSkillEffect!EO227</f>
        <v>0</v>
      </c>
      <c r="EP227" s="142">
        <f>[1]playerSkillEffect!EP227</f>
        <v>0</v>
      </c>
      <c r="EQ227" s="142">
        <f>[1]playerSkillEffect!EQ227</f>
        <v>0</v>
      </c>
      <c r="ER227" s="142">
        <f>[1]playerSkillEffect!ER227</f>
        <v>0</v>
      </c>
      <c r="ES227" s="142">
        <f>[1]playerSkillEffect!ES227</f>
        <v>0</v>
      </c>
      <c r="ET227" s="142">
        <f>[1]playerSkillEffect!ET227</f>
        <v>0</v>
      </c>
      <c r="EU227" s="142">
        <f>[1]playerSkillEffect!EU227</f>
        <v>0</v>
      </c>
      <c r="EV227" s="142">
        <f>[1]playerSkillEffect!EV227</f>
        <v>0</v>
      </c>
      <c r="EW227" s="142">
        <f>[1]playerSkillEffect!EW227</f>
        <v>1</v>
      </c>
      <c r="EX227" s="142">
        <f>[1]playerSkillEffect!EX227</f>
        <v>0</v>
      </c>
      <c r="EY227" s="142">
        <f>[1]playerSkillEffect!EY227</f>
        <v>0</v>
      </c>
      <c r="EZ227" s="142">
        <f>[1]playerSkillEffect!EZ227</f>
        <v>100</v>
      </c>
      <c r="FA227" s="142">
        <f>[1]playerSkillEffect!FA227</f>
        <v>0</v>
      </c>
      <c r="FB227" s="142">
        <f>[1]playerSkillEffect!FB227</f>
        <v>0</v>
      </c>
      <c r="FC227" s="142">
        <f>[1]playerSkillEffect!FC227</f>
        <v>0</v>
      </c>
      <c r="FD227" s="142">
        <f>[1]playerSkillEffect!FD227</f>
        <v>0</v>
      </c>
      <c r="FE227" s="142">
        <f>[1]playerSkillEffect!FE227</f>
        <v>0</v>
      </c>
      <c r="FF227" s="142">
        <f>[1]playerSkillEffect!FF227</f>
        <v>0</v>
      </c>
      <c r="FG227" s="142">
        <f>[1]playerSkillEffect!FG227</f>
        <v>0</v>
      </c>
      <c r="FH227" s="142">
        <f>[1]playerSkillEffect!FH227</f>
        <v>1</v>
      </c>
      <c r="FI227" s="142">
        <f>[1]playerSkillEffect!FI227</f>
        <v>25</v>
      </c>
      <c r="FJ227" s="142">
        <f>[1]playerSkillEffect!FJ227</f>
        <v>1</v>
      </c>
      <c r="FK227" s="142">
        <f>[1]playerSkillEffect!FK227</f>
        <v>0</v>
      </c>
      <c r="FL227" s="142">
        <f>[1]playerSkillEffect!FL227</f>
        <v>0</v>
      </c>
      <c r="FM227" s="142">
        <f>[1]playerSkillEffect!FM227</f>
        <v>100</v>
      </c>
      <c r="FN227" s="142">
        <f>[1]playerSkillEffect!FN227</f>
        <v>0</v>
      </c>
      <c r="FO227" s="142">
        <f>[1]playerSkillEffect!FO227</f>
        <v>0</v>
      </c>
      <c r="FP227" s="142">
        <f>[1]playerSkillEffect!FP227</f>
        <v>0</v>
      </c>
      <c r="FQ227" s="142">
        <f>[1]playerSkillEffect!FQ227</f>
        <v>0</v>
      </c>
      <c r="FR227" s="142">
        <f>[1]playerSkillEffect!FR227</f>
        <v>0</v>
      </c>
      <c r="FS227" s="142">
        <f>[1]playerSkillEffect!FS227</f>
        <v>0</v>
      </c>
      <c r="FT227" s="142">
        <f>[1]playerSkillEffect!FT227</f>
        <v>0</v>
      </c>
      <c r="FU227" s="142">
        <f>[1]playerSkillEffect!FU227</f>
        <v>2</v>
      </c>
      <c r="FV227" s="142">
        <f>[1]playerSkillEffect!FV227</f>
        <v>1</v>
      </c>
      <c r="FW227" s="142">
        <f>[1]playerSkillEffect!FW227</f>
        <v>25</v>
      </c>
      <c r="FX227" s="142">
        <f>[1]playerSkillEffect!FX227</f>
        <v>2000</v>
      </c>
      <c r="FY227" s="142">
        <f>[1]playerSkillEffect!FY227</f>
        <v>1</v>
      </c>
      <c r="FZ227" s="142">
        <f>[1]playerSkillEffect!FZ227</f>
        <v>0</v>
      </c>
      <c r="GA227" s="142">
        <f>[1]playerSkillEffect!GA227</f>
        <v>0</v>
      </c>
      <c r="GB227" s="142">
        <f>[1]playerSkillEffect!GB227</f>
        <v>0</v>
      </c>
      <c r="GC227" s="142">
        <f>[1]playerSkillEffect!GC227</f>
        <v>0</v>
      </c>
      <c r="GD227" s="142">
        <f>[1]playerSkillEffect!GD227</f>
        <v>0</v>
      </c>
      <c r="GE227" s="142">
        <f>[1]playerSkillEffect!GE227</f>
        <v>0</v>
      </c>
      <c r="GF227" s="142">
        <f>[1]playerSkillEffect!GF227</f>
        <v>0</v>
      </c>
      <c r="GG227" s="142">
        <f>[1]playerSkillEffect!GG227</f>
        <v>0</v>
      </c>
      <c r="GH227" s="142">
        <f>[1]playerSkillEffect!GH227</f>
        <v>0</v>
      </c>
    </row>
    <row r="228" spans="1:190">
      <c r="A228" s="142">
        <f>[1]playerSkillEffect!A228</f>
        <v>9047</v>
      </c>
      <c r="B228" s="142" t="str">
        <f>[1]playerSkillEffect!B228</f>
        <v>时间凝滞</v>
      </c>
      <c r="C228" s="142">
        <f>[1]playerSkillEffect!C228</f>
        <v>2</v>
      </c>
      <c r="D228" s="142">
        <f>[1]playerSkillEffect!D228</f>
        <v>1</v>
      </c>
      <c r="E228" s="142">
        <f>[1]playerSkillEffect!E228</f>
        <v>1</v>
      </c>
      <c r="F228" s="142">
        <f>[1]playerSkillEffect!F228</f>
        <v>1</v>
      </c>
      <c r="G228" s="142">
        <f>[1]playerSkillEffect!G228</f>
        <v>2</v>
      </c>
      <c r="H228" s="142">
        <f>[1]playerSkillEffect!H228</f>
        <v>2</v>
      </c>
      <c r="I228" s="142">
        <f>[1]playerSkillEffect!I228</f>
        <v>0</v>
      </c>
      <c r="J228" s="142">
        <f>[1]playerSkillEffect!J228</f>
        <v>0</v>
      </c>
      <c r="K228" s="142">
        <f>[1]playerSkillEffect!K228</f>
        <v>0</v>
      </c>
      <c r="L228" s="142">
        <f>[1]playerSkillEffect!L228</f>
        <v>3.5999999999999997E-2</v>
      </c>
      <c r="M228" s="142">
        <f>[1]playerSkillEffect!M228</f>
        <v>2.7E-2</v>
      </c>
      <c r="N228" s="142" t="str">
        <f>[1]playerSkillEffect!N228</f>
        <v>PLAYERSKILL_407</v>
      </c>
      <c r="O228" s="142" t="str">
        <f>[1]playerSkillEffect!O228</f>
        <v>PLAYERSKILLDES_407</v>
      </c>
      <c r="P228" s="142" t="str">
        <f>[1]playerSkillEffect!P228</f>
        <v>PLAYERSKILLDES2_407</v>
      </c>
      <c r="Q228" s="142" t="str">
        <f>[1]playerSkillEffect!Q228</f>
        <v>PLAYERSKILLDES3_407</v>
      </c>
      <c r="R228" s="142" t="str">
        <f>[1]playerSkillEffect!R228</f>
        <v>PLAYERSKILLDES4_407</v>
      </c>
      <c r="S228" s="142" t="str">
        <f>[1]playerSkillEffect!S228</f>
        <v>ps_shijianningzhi</v>
      </c>
      <c r="T228" s="142">
        <f>[1]playerSkillEffect!T228</f>
        <v>101</v>
      </c>
      <c r="U228" s="142">
        <f>[1]playerSkillEffect!U228</f>
        <v>0</v>
      </c>
      <c r="V228" s="142">
        <f>[1]playerSkillEffect!V228</f>
        <v>0</v>
      </c>
      <c r="W228" s="142">
        <f>[1]playerSkillEffect!W228</f>
        <v>0</v>
      </c>
      <c r="X228" s="142">
        <f>[1]playerSkillEffect!X228</f>
        <v>0</v>
      </c>
      <c r="Y228" s="142">
        <f>[1]playerSkillEffect!Y228</f>
        <v>0</v>
      </c>
      <c r="Z228" s="142">
        <f>[1]playerSkillEffect!Z228</f>
        <v>0</v>
      </c>
      <c r="AA228" s="142">
        <f>[1]playerSkillEffect!AA228</f>
        <v>0</v>
      </c>
      <c r="AB228" s="142">
        <f>[1]playerSkillEffect!AB228</f>
        <v>0</v>
      </c>
      <c r="AC228" s="142">
        <f>[1]playerSkillEffect!AC228</f>
        <v>0</v>
      </c>
      <c r="AD228" s="142">
        <f>[1]playerSkillEffect!AD228</f>
        <v>0</v>
      </c>
      <c r="AE228" s="142">
        <f>[1]playerSkillEffect!AE228</f>
        <v>0</v>
      </c>
      <c r="AF228" s="142">
        <f>[1]playerSkillEffect!AF228</f>
        <v>0</v>
      </c>
      <c r="AG228" s="142">
        <f>[1]playerSkillEffect!AG228</f>
        <v>0</v>
      </c>
      <c r="AH228" s="142">
        <f>[1]playerSkillEffect!AH228</f>
        <v>120</v>
      </c>
      <c r="AI228" s="142">
        <f>[1]playerSkillEffect!AI228</f>
        <v>0</v>
      </c>
      <c r="AJ228" s="142">
        <f>[1]playerSkillEffect!AJ228</f>
        <v>0</v>
      </c>
      <c r="AK228" s="142">
        <f>[1]playerSkillEffect!AK228</f>
        <v>0</v>
      </c>
      <c r="AL228" s="142">
        <f>[1]playerSkillEffect!AL228</f>
        <v>0</v>
      </c>
      <c r="AM228" s="142">
        <f>[1]playerSkillEffect!AM228</f>
        <v>1</v>
      </c>
      <c r="AN228" s="142" t="str">
        <f>[1]playerSkillEffect!AN228</f>
        <v>[["skill_shijianningzhi",1]]</v>
      </c>
      <c r="AO228" s="142">
        <f>[1]playerSkillEffect!AO228</f>
        <v>0</v>
      </c>
      <c r="AP228" s="142">
        <f>[1]playerSkillEffect!AP228</f>
        <v>3</v>
      </c>
      <c r="AQ228" s="142">
        <f>[1]playerSkillEffect!AQ228</f>
        <v>4</v>
      </c>
      <c r="AR228" s="142">
        <f>[1]playerSkillEffect!AR228</f>
        <v>0</v>
      </c>
      <c r="AS228" s="142">
        <f>[1]playerSkillEffect!AS228</f>
        <v>0</v>
      </c>
      <c r="AT228" s="142" t="str">
        <f>[1]playerSkillEffect!AT228</f>
        <v>[13000,0]</v>
      </c>
      <c r="AU228" s="142" t="str">
        <f>[1]playerSkillEffect!AU228</f>
        <v>[28000,0]</v>
      </c>
      <c r="AV228" s="142" t="str">
        <f>[1]playerSkillEffect!AV228</f>
        <v>[30,0]</v>
      </c>
      <c r="AW228" s="142">
        <f>[1]playerSkillEffect!AW228</f>
        <v>1</v>
      </c>
      <c r="AX228" s="142">
        <f>[1]playerSkillEffect!AX228</f>
        <v>1</v>
      </c>
      <c r="AY228" s="142">
        <f>[1]playerSkillEffect!AY228</f>
        <v>1</v>
      </c>
      <c r="AZ228" s="142" t="str">
        <f>[1]playerSkillEffect!AZ228</f>
        <v/>
      </c>
      <c r="BA228" s="142">
        <f>[1]playerSkillEffect!BA228</f>
        <v>0</v>
      </c>
      <c r="BB228" s="142">
        <f>[1]playerSkillEffect!BB228</f>
        <v>1</v>
      </c>
      <c r="BC228" s="142">
        <f>[1]playerSkillEffect!BC228</f>
        <v>0</v>
      </c>
      <c r="BD228" s="142" t="str">
        <f>[1]playerSkillEffect!BD228</f>
        <v/>
      </c>
      <c r="BE228" s="142">
        <f>[1]playerSkillEffect!BE228</f>
        <v>90407</v>
      </c>
      <c r="BF228" s="142" t="str">
        <f>[1]playerSkillEffect!BF228</f>
        <v/>
      </c>
      <c r="BG228" s="142" t="str">
        <f>[1]playerSkillEffect!BG228</f>
        <v/>
      </c>
      <c r="BH228" s="142">
        <f>[1]playerSkillEffect!BH228</f>
        <v>100</v>
      </c>
      <c r="BI228" s="142">
        <f>[1]playerSkillEffect!BI228</f>
        <v>0</v>
      </c>
      <c r="BJ228" s="142">
        <f>[1]playerSkillEffect!BJ228</f>
        <v>0</v>
      </c>
      <c r="BK228" s="142">
        <f>[1]playerSkillEffect!BK228</f>
        <v>1</v>
      </c>
      <c r="BL228" s="142">
        <f>[1]playerSkillEffect!BL228</f>
        <v>60</v>
      </c>
      <c r="BM228" s="142">
        <f>[1]playerSkillEffect!BM228</f>
        <v>9</v>
      </c>
      <c r="BN228" s="142">
        <f>[1]playerSkillEffect!BN228</f>
        <v>0</v>
      </c>
      <c r="BO228" s="142">
        <f>[1]playerSkillEffect!BO228</f>
        <v>0</v>
      </c>
      <c r="BP228" s="142" t="str">
        <f>[1]playerSkillEffect!BP228</f>
        <v>[0,0]</v>
      </c>
      <c r="BQ228" s="142">
        <f>[1]playerSkillEffect!BQ228</f>
        <v>0</v>
      </c>
      <c r="BR228" s="142">
        <f>[1]playerSkillEffect!BR228</f>
        <v>0</v>
      </c>
      <c r="BS228" s="142">
        <f>[1]playerSkillEffect!BS228</f>
        <v>0</v>
      </c>
      <c r="BT228" s="142">
        <f>[1]playerSkillEffect!BT228</f>
        <v>0</v>
      </c>
      <c r="BU228" s="142" t="str">
        <f>[1]playerSkillEffect!BU228</f>
        <v/>
      </c>
      <c r="BV228" s="142">
        <f>[1]playerSkillEffect!BV228</f>
        <v>0</v>
      </c>
      <c r="BW228" s="142" t="str">
        <f>[1]playerSkillEffect!BW228</f>
        <v/>
      </c>
      <c r="BX228" s="142">
        <f>[1]playerSkillEffect!BX228</f>
        <v>4</v>
      </c>
      <c r="BY228" s="142" t="str">
        <f>[1]playerSkillEffect!BY228</f>
        <v/>
      </c>
      <c r="BZ228" s="142" t="str">
        <f>[1]playerSkillEffect!BZ228</f>
        <v/>
      </c>
      <c r="CA228" s="142">
        <f>[1]playerSkillEffect!CA228</f>
        <v>0</v>
      </c>
      <c r="CB228" s="142">
        <f>[1]playerSkillEffect!CB228</f>
        <v>0</v>
      </c>
      <c r="CC228" s="142">
        <f>[1]playerSkillEffect!CC228</f>
        <v>0</v>
      </c>
      <c r="CD228" s="142">
        <f>[1]playerSkillEffect!CD228</f>
        <v>0</v>
      </c>
      <c r="CE228" s="142" t="str">
        <f>[1]playerSkillEffect!CE228</f>
        <v/>
      </c>
      <c r="CF228" s="142" t="str">
        <f>[1]playerSkillEffect!CF228</f>
        <v/>
      </c>
      <c r="CG228" s="142" t="str">
        <f>[1]playerSkillEffect!CG228</f>
        <v/>
      </c>
      <c r="CH228" s="142" t="str">
        <f>[1]playerSkillEffect!CH228</f>
        <v/>
      </c>
      <c r="CI228" s="142" t="str">
        <f>[1]playerSkillEffect!CI228</f>
        <v/>
      </c>
      <c r="CJ228" s="142">
        <f>[1]playerSkillEffect!CJ228</f>
        <v>0</v>
      </c>
      <c r="CK228" s="142">
        <f>[1]playerSkillEffect!CK228</f>
        <v>0</v>
      </c>
      <c r="CL228" s="142">
        <f>[1]playerSkillEffect!CL228</f>
        <v>0</v>
      </c>
      <c r="CM228" s="142">
        <f>[1]playerSkillEffect!CM228</f>
        <v>0</v>
      </c>
      <c r="CN228" s="142">
        <f>[1]playerSkillEffect!CN228</f>
        <v>0</v>
      </c>
      <c r="CO228" s="142">
        <f>[1]playerSkillEffect!CO228</f>
        <v>0</v>
      </c>
      <c r="CP228" s="142">
        <f>[1]playerSkillEffect!CP228</f>
        <v>0</v>
      </c>
      <c r="CQ228" s="142">
        <f>[1]playerSkillEffect!CQ228</f>
        <v>0</v>
      </c>
      <c r="CR228" s="142">
        <f>[1]playerSkillEffect!CR228</f>
        <v>0</v>
      </c>
      <c r="CS228" s="142">
        <f>[1]playerSkillEffect!CS228</f>
        <v>0</v>
      </c>
      <c r="CT228" s="142">
        <f>[1]playerSkillEffect!CT228</f>
        <v>0</v>
      </c>
      <c r="CU228" s="142">
        <f>[1]playerSkillEffect!CU228</f>
        <v>0</v>
      </c>
      <c r="CV228" s="142">
        <f>[1]playerSkillEffect!CV228</f>
        <v>0</v>
      </c>
      <c r="CW228" s="142">
        <f>[1]playerSkillEffect!CW228</f>
        <v>0</v>
      </c>
      <c r="CX228" s="142">
        <f>[1]playerSkillEffect!CX228</f>
        <v>0</v>
      </c>
      <c r="CY228" s="142">
        <f>[1]playerSkillEffect!CY228</f>
        <v>0</v>
      </c>
      <c r="CZ228" s="142">
        <f>[1]playerSkillEffect!CZ228</f>
        <v>0</v>
      </c>
      <c r="DA228" s="142">
        <f>[1]playerSkillEffect!DA228</f>
        <v>0</v>
      </c>
      <c r="DB228" s="142">
        <f>[1]playerSkillEffect!DB228</f>
        <v>0</v>
      </c>
      <c r="DC228" s="142">
        <f>[1]playerSkillEffect!DC228</f>
        <v>0</v>
      </c>
      <c r="DD228" s="142">
        <f>[1]playerSkillEffect!DD228</f>
        <v>0</v>
      </c>
      <c r="DE228" s="142">
        <f>[1]playerSkillEffect!DE228</f>
        <v>0</v>
      </c>
      <c r="DF228" s="142">
        <f>[1]playerSkillEffect!DF228</f>
        <v>0</v>
      </c>
      <c r="DG228" s="142">
        <f>[1]playerSkillEffect!DG228</f>
        <v>0</v>
      </c>
      <c r="DH228" s="142">
        <f>[1]playerSkillEffect!DH228</f>
        <v>0</v>
      </c>
      <c r="DI228" s="142">
        <f>[1]playerSkillEffect!DI228</f>
        <v>0</v>
      </c>
      <c r="DJ228" s="142">
        <f>[1]playerSkillEffect!DJ228</f>
        <v>0</v>
      </c>
      <c r="DK228" s="142">
        <f>[1]playerSkillEffect!DK228</f>
        <v>0</v>
      </c>
      <c r="DL228" s="142">
        <f>[1]playerSkillEffect!DL228</f>
        <v>0</v>
      </c>
      <c r="DM228" s="142">
        <f>[1]playerSkillEffect!DM228</f>
        <v>0</v>
      </c>
      <c r="DN228" s="142">
        <f>[1]playerSkillEffect!DN228</f>
        <v>0</v>
      </c>
      <c r="DO228" s="142">
        <f>[1]playerSkillEffect!DO228</f>
        <v>0</v>
      </c>
      <c r="DP228" s="142">
        <f>[1]playerSkillEffect!DP228</f>
        <v>0</v>
      </c>
      <c r="DQ228" s="142">
        <f>[1]playerSkillEffect!DQ228</f>
        <v>0</v>
      </c>
      <c r="DR228" s="142">
        <f>[1]playerSkillEffect!DR228</f>
        <v>0</v>
      </c>
      <c r="DS228" s="142">
        <f>[1]playerSkillEffect!DS228</f>
        <v>0</v>
      </c>
      <c r="DT228" s="142">
        <f>[1]playerSkillEffect!DT228</f>
        <v>4</v>
      </c>
      <c r="DU228" s="142">
        <f>[1]playerSkillEffect!DU228</f>
        <v>0</v>
      </c>
      <c r="DV228" s="142">
        <f>[1]playerSkillEffect!DV228</f>
        <v>0</v>
      </c>
      <c r="DW228" s="142">
        <f>[1]playerSkillEffect!DW228</f>
        <v>0</v>
      </c>
      <c r="DX228" s="142">
        <f>[1]playerSkillEffect!DX228</f>
        <v>0</v>
      </c>
      <c r="DY228" s="142">
        <f>[1]playerSkillEffect!DY228</f>
        <v>0</v>
      </c>
      <c r="DZ228" s="142">
        <f>[1]playerSkillEffect!DZ228</f>
        <v>0</v>
      </c>
      <c r="EA228" s="142">
        <f>[1]playerSkillEffect!EA228</f>
        <v>0</v>
      </c>
      <c r="EB228" s="142">
        <f>[1]playerSkillEffect!EB228</f>
        <v>0</v>
      </c>
      <c r="EC228" s="142">
        <f>[1]playerSkillEffect!EC228</f>
        <v>0</v>
      </c>
      <c r="ED228" s="142">
        <f>[1]playerSkillEffect!ED228</f>
        <v>0</v>
      </c>
      <c r="EE228" s="142">
        <f>[1]playerSkillEffect!EE228</f>
        <v>0</v>
      </c>
      <c r="EF228" s="142">
        <f>[1]playerSkillEffect!EF228</f>
        <v>0</v>
      </c>
      <c r="EG228" s="142">
        <f>[1]playerSkillEffect!EG228</f>
        <v>0</v>
      </c>
      <c r="EH228" s="142">
        <f>[1]playerSkillEffect!EH228</f>
        <v>0</v>
      </c>
      <c r="EI228" s="142">
        <f>[1]playerSkillEffect!EI228</f>
        <v>0</v>
      </c>
      <c r="EJ228" s="142">
        <f>[1]playerSkillEffect!EJ228</f>
        <v>0</v>
      </c>
      <c r="EK228" s="142">
        <f>[1]playerSkillEffect!EK228</f>
        <v>0</v>
      </c>
      <c r="EL228" s="142">
        <f>[1]playerSkillEffect!EL228</f>
        <v>0</v>
      </c>
      <c r="EM228" s="142">
        <f>[1]playerSkillEffect!EM228</f>
        <v>0</v>
      </c>
      <c r="EN228" s="142">
        <f>[1]playerSkillEffect!EN228</f>
        <v>0</v>
      </c>
      <c r="EO228" s="142">
        <f>[1]playerSkillEffect!EO228</f>
        <v>0</v>
      </c>
      <c r="EP228" s="142">
        <f>[1]playerSkillEffect!EP228</f>
        <v>0</v>
      </c>
      <c r="EQ228" s="142">
        <f>[1]playerSkillEffect!EQ228</f>
        <v>0</v>
      </c>
      <c r="ER228" s="142">
        <f>[1]playerSkillEffect!ER228</f>
        <v>0</v>
      </c>
      <c r="ES228" s="142">
        <f>[1]playerSkillEffect!ES228</f>
        <v>0</v>
      </c>
      <c r="ET228" s="142">
        <f>[1]playerSkillEffect!ET228</f>
        <v>0</v>
      </c>
      <c r="EU228" s="142">
        <f>[1]playerSkillEffect!EU228</f>
        <v>0</v>
      </c>
      <c r="EV228" s="142">
        <f>[1]playerSkillEffect!EV228</f>
        <v>0</v>
      </c>
      <c r="EW228" s="142">
        <f>[1]playerSkillEffect!EW228</f>
        <v>10</v>
      </c>
      <c r="EX228" s="142">
        <f>[1]playerSkillEffect!EX228</f>
        <v>0</v>
      </c>
      <c r="EY228" s="142">
        <f>[1]playerSkillEffect!EY228</f>
        <v>0</v>
      </c>
      <c r="EZ228" s="142">
        <f>[1]playerSkillEffect!EZ228</f>
        <v>101</v>
      </c>
      <c r="FA228" s="142">
        <f>[1]playerSkillEffect!FA228</f>
        <v>0</v>
      </c>
      <c r="FB228" s="142">
        <f>[1]playerSkillEffect!FB228</f>
        <v>0</v>
      </c>
      <c r="FC228" s="142">
        <f>[1]playerSkillEffect!FC228</f>
        <v>0</v>
      </c>
      <c r="FD228" s="142">
        <f>[1]playerSkillEffect!FD228</f>
        <v>0</v>
      </c>
      <c r="FE228" s="142">
        <f>[1]playerSkillEffect!FE228</f>
        <v>0</v>
      </c>
      <c r="FF228" s="142">
        <f>[1]playerSkillEffect!FF228</f>
        <v>0</v>
      </c>
      <c r="FG228" s="142">
        <f>[1]playerSkillEffect!FG228</f>
        <v>0</v>
      </c>
      <c r="FH228" s="142">
        <f>[1]playerSkillEffect!FH228</f>
        <v>1</v>
      </c>
      <c r="FI228" s="142">
        <f>[1]playerSkillEffect!FI228</f>
        <v>25</v>
      </c>
      <c r="FJ228" s="142">
        <f>[1]playerSkillEffect!FJ228</f>
        <v>1</v>
      </c>
      <c r="FK228" s="142">
        <f>[1]playerSkillEffect!FK228</f>
        <v>0</v>
      </c>
      <c r="FL228" s="142">
        <f>[1]playerSkillEffect!FL228</f>
        <v>0</v>
      </c>
      <c r="FM228" s="142">
        <f>[1]playerSkillEffect!FM228</f>
        <v>101</v>
      </c>
      <c r="FN228" s="142">
        <f>[1]playerSkillEffect!FN228</f>
        <v>0</v>
      </c>
      <c r="FO228" s="142">
        <f>[1]playerSkillEffect!FO228</f>
        <v>0</v>
      </c>
      <c r="FP228" s="142">
        <f>[1]playerSkillEffect!FP228</f>
        <v>0</v>
      </c>
      <c r="FQ228" s="142">
        <f>[1]playerSkillEffect!FQ228</f>
        <v>0</v>
      </c>
      <c r="FR228" s="142">
        <f>[1]playerSkillEffect!FR228</f>
        <v>0</v>
      </c>
      <c r="FS228" s="142">
        <f>[1]playerSkillEffect!FS228</f>
        <v>0</v>
      </c>
      <c r="FT228" s="142">
        <f>[1]playerSkillEffect!FT228</f>
        <v>0</v>
      </c>
      <c r="FU228" s="142">
        <f>[1]playerSkillEffect!FU228</f>
        <v>2</v>
      </c>
      <c r="FV228" s="142">
        <f>[1]playerSkillEffect!FV228</f>
        <v>1</v>
      </c>
      <c r="FW228" s="142">
        <f>[1]playerSkillEffect!FW228</f>
        <v>25</v>
      </c>
      <c r="FX228" s="142">
        <f>[1]playerSkillEffect!FX228</f>
        <v>2000</v>
      </c>
      <c r="FY228" s="142">
        <f>[1]playerSkillEffect!FY228</f>
        <v>1</v>
      </c>
      <c r="FZ228" s="142">
        <f>[1]playerSkillEffect!FZ228</f>
        <v>0</v>
      </c>
      <c r="GA228" s="142">
        <f>[1]playerSkillEffect!GA228</f>
        <v>0</v>
      </c>
      <c r="GB228" s="142">
        <f>[1]playerSkillEffect!GB228</f>
        <v>0</v>
      </c>
      <c r="GC228" s="142">
        <f>[1]playerSkillEffect!GC228</f>
        <v>0</v>
      </c>
      <c r="GD228" s="142">
        <f>[1]playerSkillEffect!GD228</f>
        <v>0</v>
      </c>
      <c r="GE228" s="142">
        <f>[1]playerSkillEffect!GE228</f>
        <v>0</v>
      </c>
      <c r="GF228" s="142">
        <f>[1]playerSkillEffect!GF228</f>
        <v>0</v>
      </c>
      <c r="GG228" s="142">
        <f>[1]playerSkillEffect!GG228</f>
        <v>0</v>
      </c>
      <c r="GH228" s="142">
        <f>[1]playerSkillEffect!GH228</f>
        <v>0</v>
      </c>
    </row>
    <row r="229" spans="1:190">
      <c r="A229" s="142">
        <f>[1]playerSkillEffect!A229</f>
        <v>9048</v>
      </c>
      <c r="B229" s="142" t="str">
        <f>[1]playerSkillEffect!B229</f>
        <v>地狱烈焰</v>
      </c>
      <c r="C229" s="142">
        <f>[1]playerSkillEffect!C229</f>
        <v>2</v>
      </c>
      <c r="D229" s="142">
        <f>[1]playerSkillEffect!D229</f>
        <v>1</v>
      </c>
      <c r="E229" s="142">
        <f>[1]playerSkillEffect!E229</f>
        <v>1</v>
      </c>
      <c r="F229" s="142">
        <f>[1]playerSkillEffect!F229</f>
        <v>1</v>
      </c>
      <c r="G229" s="142">
        <f>[1]playerSkillEffect!G229</f>
        <v>1</v>
      </c>
      <c r="H229" s="142">
        <f>[1]playerSkillEffect!H229</f>
        <v>1</v>
      </c>
      <c r="I229" s="142">
        <f>[1]playerSkillEffect!I229</f>
        <v>0</v>
      </c>
      <c r="J229" s="142">
        <f>[1]playerSkillEffect!J229</f>
        <v>0</v>
      </c>
      <c r="K229" s="142">
        <f>[1]playerSkillEffect!K229</f>
        <v>0</v>
      </c>
      <c r="L229" s="142">
        <f>[1]playerSkillEffect!L229</f>
        <v>3.5999999999999997E-2</v>
      </c>
      <c r="M229" s="142">
        <f>[1]playerSkillEffect!M229</f>
        <v>2.7E-2</v>
      </c>
      <c r="N229" s="142" t="str">
        <f>[1]playerSkillEffect!N229</f>
        <v>PLAYERSKILL_207</v>
      </c>
      <c r="O229" s="142" t="str">
        <f>[1]playerSkillEffect!O229</f>
        <v>PLAYERSKILLDES_207</v>
      </c>
      <c r="P229" s="142" t="str">
        <f>[1]playerSkillEffect!P229</f>
        <v>PLAYERSKILLDES2_207</v>
      </c>
      <c r="Q229" s="142" t="str">
        <f>[1]playerSkillEffect!Q229</f>
        <v>PLAYERSKILLDES3_207</v>
      </c>
      <c r="R229" s="142" t="str">
        <f>[1]playerSkillEffect!R229</f>
        <v>PLAYERSKILLDES4_207</v>
      </c>
      <c r="S229" s="142" t="str">
        <f>[1]playerSkillEffect!S229</f>
        <v>ps_diyulieyan</v>
      </c>
      <c r="T229" s="142">
        <f>[1]playerSkillEffect!T229</f>
        <v>101</v>
      </c>
      <c r="U229" s="142">
        <f>[1]playerSkillEffect!U229</f>
        <v>0</v>
      </c>
      <c r="V229" s="142">
        <f>[1]playerSkillEffect!V229</f>
        <v>0</v>
      </c>
      <c r="W229" s="142">
        <f>[1]playerSkillEffect!W229</f>
        <v>0</v>
      </c>
      <c r="X229" s="142">
        <f>[1]playerSkillEffect!X229</f>
        <v>0</v>
      </c>
      <c r="Y229" s="142">
        <f>[1]playerSkillEffect!Y229</f>
        <v>0</v>
      </c>
      <c r="Z229" s="142">
        <f>[1]playerSkillEffect!Z229</f>
        <v>0</v>
      </c>
      <c r="AA229" s="142">
        <f>[1]playerSkillEffect!AA229</f>
        <v>0</v>
      </c>
      <c r="AB229" s="142">
        <f>[1]playerSkillEffect!AB229</f>
        <v>0</v>
      </c>
      <c r="AC229" s="142">
        <f>[1]playerSkillEffect!AC229</f>
        <v>0</v>
      </c>
      <c r="AD229" s="142">
        <f>[1]playerSkillEffect!AD229</f>
        <v>0</v>
      </c>
      <c r="AE229" s="142">
        <f>[1]playerSkillEffect!AE229</f>
        <v>0</v>
      </c>
      <c r="AF229" s="142">
        <f>[1]playerSkillEffect!AF229</f>
        <v>0</v>
      </c>
      <c r="AG229" s="142">
        <f>[1]playerSkillEffect!AG229</f>
        <v>0</v>
      </c>
      <c r="AH229" s="142">
        <f>[1]playerSkillEffect!AH229</f>
        <v>120</v>
      </c>
      <c r="AI229" s="142">
        <f>[1]playerSkillEffect!AI229</f>
        <v>0</v>
      </c>
      <c r="AJ229" s="142">
        <f>[1]playerSkillEffect!AJ229</f>
        <v>0</v>
      </c>
      <c r="AK229" s="142">
        <f>[1]playerSkillEffect!AK229</f>
        <v>0</v>
      </c>
      <c r="AL229" s="142">
        <f>[1]playerSkillEffect!AL229</f>
        <v>0</v>
      </c>
      <c r="AM229" s="142">
        <f>[1]playerSkillEffect!AM229</f>
        <v>1</v>
      </c>
      <c r="AN229" s="142" t="str">
        <f>[1]playerSkillEffect!AN229</f>
        <v>[["skill_diyulieyan",1]]</v>
      </c>
      <c r="AO229" s="142">
        <f>[1]playerSkillEffect!AO229</f>
        <v>0</v>
      </c>
      <c r="AP229" s="142">
        <f>[1]playerSkillEffect!AP229</f>
        <v>3</v>
      </c>
      <c r="AQ229" s="142">
        <f>[1]playerSkillEffect!AQ229</f>
        <v>2</v>
      </c>
      <c r="AR229" s="142">
        <f>[1]playerSkillEffect!AR229</f>
        <v>0</v>
      </c>
      <c r="AS229" s="142">
        <f>[1]playerSkillEffect!AS229</f>
        <v>0</v>
      </c>
      <c r="AT229" s="142" t="str">
        <f>[1]playerSkillEffect!AT229</f>
        <v>[16000,0]</v>
      </c>
      <c r="AU229" s="142" t="str">
        <f>[1]playerSkillEffect!AU229</f>
        <v>[30000,0]</v>
      </c>
      <c r="AV229" s="142" t="str">
        <f>[1]playerSkillEffect!AV229</f>
        <v>[56,0]</v>
      </c>
      <c r="AW229" s="142">
        <f>[1]playerSkillEffect!AW229</f>
        <v>1</v>
      </c>
      <c r="AX229" s="142">
        <f>[1]playerSkillEffect!AX229</f>
        <v>1</v>
      </c>
      <c r="AY229" s="142">
        <f>[1]playerSkillEffect!AY229</f>
        <v>1</v>
      </c>
      <c r="AZ229" s="142" t="str">
        <f>[1]playerSkillEffect!AZ229</f>
        <v/>
      </c>
      <c r="BA229" s="142">
        <f>[1]playerSkillEffect!BA229</f>
        <v>0</v>
      </c>
      <c r="BB229" s="142">
        <f>[1]playerSkillEffect!BB229</f>
        <v>1</v>
      </c>
      <c r="BC229" s="142">
        <f>[1]playerSkillEffect!BC229</f>
        <v>0</v>
      </c>
      <c r="BD229" s="142">
        <f>[1]playerSkillEffect!BD229</f>
        <v>0</v>
      </c>
      <c r="BE229" s="142">
        <f>[1]playerSkillEffect!BE229</f>
        <v>90408</v>
      </c>
      <c r="BF229" s="142" t="str">
        <f>[1]playerSkillEffect!BF229</f>
        <v/>
      </c>
      <c r="BG229" s="142" t="str">
        <f>[1]playerSkillEffect!BG229</f>
        <v/>
      </c>
      <c r="BH229" s="142">
        <f>[1]playerSkillEffect!BH229</f>
        <v>100</v>
      </c>
      <c r="BI229" s="142">
        <f>[1]playerSkillEffect!BI229</f>
        <v>0</v>
      </c>
      <c r="BJ229" s="142">
        <f>[1]playerSkillEffect!BJ229</f>
        <v>0</v>
      </c>
      <c r="BK229" s="142">
        <f>[1]playerSkillEffect!BK229</f>
        <v>0</v>
      </c>
      <c r="BL229" s="142">
        <f>[1]playerSkillEffect!BL229</f>
        <v>80</v>
      </c>
      <c r="BM229" s="142">
        <f>[1]playerSkillEffect!BM229</f>
        <v>0</v>
      </c>
      <c r="BN229" s="142">
        <f>[1]playerSkillEffect!BN229</f>
        <v>0</v>
      </c>
      <c r="BO229" s="142">
        <f>[1]playerSkillEffect!BO229</f>
        <v>0</v>
      </c>
      <c r="BP229" s="142">
        <f>[1]playerSkillEffect!BP229</f>
        <v>0</v>
      </c>
      <c r="BQ229" s="142">
        <f>[1]playerSkillEffect!BQ229</f>
        <v>0</v>
      </c>
      <c r="BR229" s="142">
        <f>[1]playerSkillEffect!BR229</f>
        <v>0</v>
      </c>
      <c r="BS229" s="142" t="str">
        <f>[1]playerSkillEffect!BS229</f>
        <v/>
      </c>
      <c r="BT229" s="142">
        <f>[1]playerSkillEffect!BT229</f>
        <v>0</v>
      </c>
      <c r="BU229" s="142" t="str">
        <f>[1]playerSkillEffect!BU229</f>
        <v>[209,113]</v>
      </c>
      <c r="BV229" s="142">
        <f>[1]playerSkillEffect!BV229</f>
        <v>0</v>
      </c>
      <c r="BW229" s="142" t="str">
        <f>[1]playerSkillEffect!BW229</f>
        <v/>
      </c>
      <c r="BX229" s="142">
        <f>[1]playerSkillEffect!BX229</f>
        <v>2</v>
      </c>
      <c r="BY229" s="142" t="str">
        <f>[1]playerSkillEffect!BY229</f>
        <v/>
      </c>
      <c r="BZ229" s="142" t="str">
        <f>[1]playerSkillEffect!BZ229</f>
        <v/>
      </c>
      <c r="CA229" s="142" t="str">
        <f>[1]playerSkillEffect!CA229</f>
        <v/>
      </c>
      <c r="CB229" s="142" t="str">
        <f>[1]playerSkillEffect!CB229</f>
        <v/>
      </c>
      <c r="CC229" s="142">
        <f>[1]playerSkillEffect!CC229</f>
        <v>0</v>
      </c>
      <c r="CD229" s="142">
        <f>[1]playerSkillEffect!CD229</f>
        <v>0</v>
      </c>
      <c r="CE229" s="142" t="str">
        <f>[1]playerSkillEffect!CE229</f>
        <v/>
      </c>
      <c r="CF229" s="142" t="str">
        <f>[1]playerSkillEffect!CF229</f>
        <v/>
      </c>
      <c r="CG229" s="142" t="str">
        <f>[1]playerSkillEffect!CG229</f>
        <v/>
      </c>
      <c r="CH229" s="142" t="str">
        <f>[1]playerSkillEffect!CH229</f>
        <v/>
      </c>
      <c r="CI229" s="142" t="str">
        <f>[1]playerSkillEffect!CI229</f>
        <v/>
      </c>
      <c r="CJ229" s="142">
        <f>[1]playerSkillEffect!CJ229</f>
        <v>0</v>
      </c>
      <c r="CK229" s="142">
        <f>[1]playerSkillEffect!CK229</f>
        <v>0</v>
      </c>
      <c r="CL229" s="142">
        <f>[1]playerSkillEffect!CL229</f>
        <v>0</v>
      </c>
      <c r="CM229" s="142">
        <f>[1]playerSkillEffect!CM229</f>
        <v>0</v>
      </c>
      <c r="CN229" s="142">
        <f>[1]playerSkillEffect!CN229</f>
        <v>0</v>
      </c>
      <c r="CO229" s="142">
        <f>[1]playerSkillEffect!CO229</f>
        <v>0</v>
      </c>
      <c r="CP229" s="142">
        <f>[1]playerSkillEffect!CP229</f>
        <v>0</v>
      </c>
      <c r="CQ229" s="142">
        <f>[1]playerSkillEffect!CQ229</f>
        <v>0</v>
      </c>
      <c r="CR229" s="142">
        <f>[1]playerSkillEffect!CR229</f>
        <v>0</v>
      </c>
      <c r="CS229" s="142">
        <f>[1]playerSkillEffect!CS229</f>
        <v>0</v>
      </c>
      <c r="CT229" s="142">
        <f>[1]playerSkillEffect!CT229</f>
        <v>0</v>
      </c>
      <c r="CU229" s="142">
        <f>[1]playerSkillEffect!CU229</f>
        <v>0</v>
      </c>
      <c r="CV229" s="142">
        <f>[1]playerSkillEffect!CV229</f>
        <v>0</v>
      </c>
      <c r="CW229" s="142">
        <f>[1]playerSkillEffect!CW229</f>
        <v>0</v>
      </c>
      <c r="CX229" s="142">
        <f>[1]playerSkillEffect!CX229</f>
        <v>0</v>
      </c>
      <c r="CY229" s="142">
        <f>[1]playerSkillEffect!CY229</f>
        <v>0</v>
      </c>
      <c r="CZ229" s="142">
        <f>[1]playerSkillEffect!CZ229</f>
        <v>0</v>
      </c>
      <c r="DA229" s="142">
        <f>[1]playerSkillEffect!DA229</f>
        <v>0</v>
      </c>
      <c r="DB229" s="142">
        <f>[1]playerSkillEffect!DB229</f>
        <v>0</v>
      </c>
      <c r="DC229" s="142">
        <f>[1]playerSkillEffect!DC229</f>
        <v>0</v>
      </c>
      <c r="DD229" s="142">
        <f>[1]playerSkillEffect!DD229</f>
        <v>0</v>
      </c>
      <c r="DE229" s="142">
        <f>[1]playerSkillEffect!DE229</f>
        <v>0</v>
      </c>
      <c r="DF229" s="142">
        <f>[1]playerSkillEffect!DF229</f>
        <v>0</v>
      </c>
      <c r="DG229" s="142">
        <f>[1]playerSkillEffect!DG229</f>
        <v>0</v>
      </c>
      <c r="DH229" s="142">
        <f>[1]playerSkillEffect!DH229</f>
        <v>0</v>
      </c>
      <c r="DI229" s="142">
        <f>[1]playerSkillEffect!DI229</f>
        <v>80</v>
      </c>
      <c r="DJ229" s="142">
        <f>[1]playerSkillEffect!DJ229</f>
        <v>0</v>
      </c>
      <c r="DK229" s="142">
        <f>[1]playerSkillEffect!DK229</f>
        <v>0</v>
      </c>
      <c r="DL229" s="142">
        <f>[1]playerSkillEffect!DL229</f>
        <v>0</v>
      </c>
      <c r="DM229" s="142">
        <f>[1]playerSkillEffect!DM229</f>
        <v>0</v>
      </c>
      <c r="DN229" s="142">
        <f>[1]playerSkillEffect!DN229</f>
        <v>0</v>
      </c>
      <c r="DO229" s="142">
        <f>[1]playerSkillEffect!DO229</f>
        <v>0</v>
      </c>
      <c r="DP229" s="142">
        <f>[1]playerSkillEffect!DP229</f>
        <v>0</v>
      </c>
      <c r="DQ229" s="142">
        <f>[1]playerSkillEffect!DQ229</f>
        <v>0</v>
      </c>
      <c r="DR229" s="142">
        <f>[1]playerSkillEffect!DR229</f>
        <v>0</v>
      </c>
      <c r="DS229" s="142">
        <f>[1]playerSkillEffect!DS229</f>
        <v>0</v>
      </c>
      <c r="DT229" s="142">
        <f>[1]playerSkillEffect!DT229</f>
        <v>2</v>
      </c>
      <c r="DU229" s="142">
        <f>[1]playerSkillEffect!DU229</f>
        <v>0</v>
      </c>
      <c r="DV229" s="142">
        <f>[1]playerSkillEffect!DV229</f>
        <v>0</v>
      </c>
      <c r="DW229" s="142">
        <f>[1]playerSkillEffect!DW229</f>
        <v>0</v>
      </c>
      <c r="DX229" s="142">
        <f>[1]playerSkillEffect!DX229</f>
        <v>0</v>
      </c>
      <c r="DY229" s="142">
        <f>[1]playerSkillEffect!DY229</f>
        <v>0</v>
      </c>
      <c r="DZ229" s="142">
        <f>[1]playerSkillEffect!DZ229</f>
        <v>0</v>
      </c>
      <c r="EA229" s="142">
        <f>[1]playerSkillEffect!EA229</f>
        <v>0</v>
      </c>
      <c r="EB229" s="142">
        <f>[1]playerSkillEffect!EB229</f>
        <v>0</v>
      </c>
      <c r="EC229" s="142">
        <f>[1]playerSkillEffect!EC229</f>
        <v>0</v>
      </c>
      <c r="ED229" s="142">
        <f>[1]playerSkillEffect!ED229</f>
        <v>0</v>
      </c>
      <c r="EE229" s="142">
        <f>[1]playerSkillEffect!EE229</f>
        <v>0</v>
      </c>
      <c r="EF229" s="142">
        <f>[1]playerSkillEffect!EF229</f>
        <v>0</v>
      </c>
      <c r="EG229" s="142">
        <f>[1]playerSkillEffect!EG229</f>
        <v>0</v>
      </c>
      <c r="EH229" s="142">
        <f>[1]playerSkillEffect!EH229</f>
        <v>0</v>
      </c>
      <c r="EI229" s="142">
        <f>[1]playerSkillEffect!EI229</f>
        <v>0</v>
      </c>
      <c r="EJ229" s="142">
        <f>[1]playerSkillEffect!EJ229</f>
        <v>0</v>
      </c>
      <c r="EK229" s="142">
        <f>[1]playerSkillEffect!EK229</f>
        <v>0</v>
      </c>
      <c r="EL229" s="142">
        <f>[1]playerSkillEffect!EL229</f>
        <v>0</v>
      </c>
      <c r="EM229" s="142">
        <f>[1]playerSkillEffect!EM229</f>
        <v>0</v>
      </c>
      <c r="EN229" s="142">
        <f>[1]playerSkillEffect!EN229</f>
        <v>0</v>
      </c>
      <c r="EO229" s="142">
        <f>[1]playerSkillEffect!EO229</f>
        <v>0</v>
      </c>
      <c r="EP229" s="142">
        <f>[1]playerSkillEffect!EP229</f>
        <v>0</v>
      </c>
      <c r="EQ229" s="142">
        <f>[1]playerSkillEffect!EQ229</f>
        <v>0</v>
      </c>
      <c r="ER229" s="142">
        <f>[1]playerSkillEffect!ER229</f>
        <v>0</v>
      </c>
      <c r="ES229" s="142">
        <f>[1]playerSkillEffect!ES229</f>
        <v>0</v>
      </c>
      <c r="ET229" s="142">
        <f>[1]playerSkillEffect!ET229</f>
        <v>0</v>
      </c>
      <c r="EU229" s="142">
        <f>[1]playerSkillEffect!EU229</f>
        <v>0</v>
      </c>
      <c r="EV229" s="142">
        <f>[1]playerSkillEffect!EV229</f>
        <v>0</v>
      </c>
      <c r="EW229" s="142">
        <f>[1]playerSkillEffect!EW229</f>
        <v>10</v>
      </c>
      <c r="EX229" s="142">
        <f>[1]playerSkillEffect!EX229</f>
        <v>0</v>
      </c>
      <c r="EY229" s="142">
        <f>[1]playerSkillEffect!EY229</f>
        <v>0</v>
      </c>
      <c r="EZ229" s="142">
        <f>[1]playerSkillEffect!EZ229</f>
        <v>101</v>
      </c>
      <c r="FA229" s="142">
        <f>[1]playerSkillEffect!FA229</f>
        <v>0</v>
      </c>
      <c r="FB229" s="142">
        <f>[1]playerSkillEffect!FB229</f>
        <v>0</v>
      </c>
      <c r="FC229" s="142" t="str">
        <f>[1]playerSkillEffect!FC229</f>
        <v>[[17,105]]</v>
      </c>
      <c r="FD229" s="142">
        <f>[1]playerSkillEffect!FD229</f>
        <v>0</v>
      </c>
      <c r="FE229" s="142">
        <f>[1]playerSkillEffect!FE229</f>
        <v>0</v>
      </c>
      <c r="FF229" s="142">
        <f>[1]playerSkillEffect!FF229</f>
        <v>0</v>
      </c>
      <c r="FG229" s="142">
        <f>[1]playerSkillEffect!FG229</f>
        <v>0</v>
      </c>
      <c r="FH229" s="142">
        <f>[1]playerSkillEffect!FH229</f>
        <v>1</v>
      </c>
      <c r="FI229" s="142">
        <f>[1]playerSkillEffect!FI229</f>
        <v>25</v>
      </c>
      <c r="FJ229" s="142">
        <f>[1]playerSkillEffect!FJ229</f>
        <v>1</v>
      </c>
      <c r="FK229" s="142">
        <f>[1]playerSkillEffect!FK229</f>
        <v>0</v>
      </c>
      <c r="FL229" s="142">
        <f>[1]playerSkillEffect!FL229</f>
        <v>0</v>
      </c>
      <c r="FM229" s="142">
        <f>[1]playerSkillEffect!FM229</f>
        <v>101</v>
      </c>
      <c r="FN229" s="142">
        <f>[1]playerSkillEffect!FN229</f>
        <v>0</v>
      </c>
      <c r="FO229" s="142">
        <f>[1]playerSkillEffect!FO229</f>
        <v>0</v>
      </c>
      <c r="FP229" s="142">
        <f>[1]playerSkillEffect!FP229</f>
        <v>0</v>
      </c>
      <c r="FQ229" s="142" t="str">
        <f>[1]playerSkillEffect!FQ229</f>
        <v>[[17,105]]</v>
      </c>
      <c r="FR229" s="142">
        <f>[1]playerSkillEffect!FR229</f>
        <v>0</v>
      </c>
      <c r="FS229" s="142">
        <f>[1]playerSkillEffect!FS229</f>
        <v>0</v>
      </c>
      <c r="FT229" s="142" t="str">
        <f>[1]playerSkillEffect!FT229</f>
        <v>[4,5]</v>
      </c>
      <c r="FU229" s="142">
        <f>[1]playerSkillEffect!FU229</f>
        <v>2</v>
      </c>
      <c r="FV229" s="142">
        <f>[1]playerSkillEffect!FV229</f>
        <v>1</v>
      </c>
      <c r="FW229" s="142">
        <f>[1]playerSkillEffect!FW229</f>
        <v>0</v>
      </c>
      <c r="FX229" s="142">
        <f>[1]playerSkillEffect!FX229</f>
        <v>2000</v>
      </c>
      <c r="FY229" s="142">
        <f>[1]playerSkillEffect!FY229</f>
        <v>1</v>
      </c>
      <c r="FZ229" s="142">
        <f>[1]playerSkillEffect!FZ229</f>
        <v>0</v>
      </c>
      <c r="GA229" s="142">
        <f>[1]playerSkillEffect!GA229</f>
        <v>0</v>
      </c>
      <c r="GB229" s="142">
        <f>[1]playerSkillEffect!GB229</f>
        <v>0</v>
      </c>
      <c r="GC229" s="142">
        <f>[1]playerSkillEffect!GC229</f>
        <v>0</v>
      </c>
      <c r="GD229" s="142">
        <f>[1]playerSkillEffect!GD229</f>
        <v>0</v>
      </c>
      <c r="GE229" s="142">
        <f>[1]playerSkillEffect!GE229</f>
        <v>0</v>
      </c>
      <c r="GF229" s="142">
        <f>[1]playerSkillEffect!GF229</f>
        <v>0</v>
      </c>
      <c r="GG229" s="142">
        <f>[1]playerSkillEffect!GG229</f>
        <v>0</v>
      </c>
      <c r="GH229" s="142">
        <f>[1]playerSkillEffect!GH229</f>
        <v>0</v>
      </c>
    </row>
    <row r="230" spans="1:190">
      <c r="A230" s="142" t="str">
        <f>[1]playerSkillEffect!A230</f>
        <v>#云中城技能</v>
      </c>
      <c r="B230" s="142">
        <f>[1]playerSkillEffect!B230</f>
        <v>0</v>
      </c>
      <c r="C230" s="142">
        <f>[1]playerSkillEffect!C230</f>
        <v>0</v>
      </c>
      <c r="D230" s="142">
        <f>[1]playerSkillEffect!D230</f>
        <v>0</v>
      </c>
      <c r="E230" s="142">
        <f>[1]playerSkillEffect!E230</f>
        <v>0</v>
      </c>
      <c r="F230" s="142">
        <f>[1]playerSkillEffect!F230</f>
        <v>0</v>
      </c>
      <c r="G230" s="142">
        <f>[1]playerSkillEffect!G230</f>
        <v>0</v>
      </c>
      <c r="H230" s="142">
        <f>[1]playerSkillEffect!H230</f>
        <v>0</v>
      </c>
      <c r="I230" s="142">
        <f>[1]playerSkillEffect!I230</f>
        <v>0</v>
      </c>
      <c r="J230" s="142">
        <f>[1]playerSkillEffect!J230</f>
        <v>0</v>
      </c>
      <c r="K230" s="142">
        <f>[1]playerSkillEffect!K230</f>
        <v>0</v>
      </c>
      <c r="L230" s="142">
        <f>[1]playerSkillEffect!L230</f>
        <v>0</v>
      </c>
      <c r="M230" s="142">
        <f>[1]playerSkillEffect!M230</f>
        <v>0</v>
      </c>
      <c r="N230" s="142">
        <f>[1]playerSkillEffect!N230</f>
        <v>0</v>
      </c>
      <c r="O230" s="142">
        <f>[1]playerSkillEffect!O230</f>
        <v>0</v>
      </c>
      <c r="P230" s="142">
        <f>[1]playerSkillEffect!P230</f>
        <v>0</v>
      </c>
      <c r="Q230" s="142">
        <f>[1]playerSkillEffect!Q230</f>
        <v>0</v>
      </c>
      <c r="R230" s="142">
        <f>[1]playerSkillEffect!R230</f>
        <v>0</v>
      </c>
      <c r="S230" s="142">
        <f>[1]playerSkillEffect!S230</f>
        <v>0</v>
      </c>
      <c r="T230" s="142">
        <f>[1]playerSkillEffect!T230</f>
        <v>0</v>
      </c>
      <c r="U230" s="142">
        <f>[1]playerSkillEffect!U230</f>
        <v>0</v>
      </c>
      <c r="V230" s="142">
        <f>[1]playerSkillEffect!V230</f>
        <v>0</v>
      </c>
      <c r="W230" s="142">
        <f>[1]playerSkillEffect!W230</f>
        <v>0</v>
      </c>
      <c r="X230" s="142">
        <f>[1]playerSkillEffect!X230</f>
        <v>0</v>
      </c>
      <c r="Y230" s="142">
        <f>[1]playerSkillEffect!Y230</f>
        <v>0</v>
      </c>
      <c r="Z230" s="142">
        <f>[1]playerSkillEffect!Z230</f>
        <v>0</v>
      </c>
      <c r="AA230" s="142">
        <f>[1]playerSkillEffect!AA230</f>
        <v>0</v>
      </c>
      <c r="AB230" s="142">
        <f>[1]playerSkillEffect!AB230</f>
        <v>0</v>
      </c>
      <c r="AC230" s="142">
        <f>[1]playerSkillEffect!AC230</f>
        <v>0</v>
      </c>
      <c r="AD230" s="142">
        <f>[1]playerSkillEffect!AD230</f>
        <v>0</v>
      </c>
      <c r="AE230" s="142">
        <f>[1]playerSkillEffect!AE230</f>
        <v>0</v>
      </c>
      <c r="AF230" s="142">
        <f>[1]playerSkillEffect!AF230</f>
        <v>0</v>
      </c>
      <c r="AG230" s="142">
        <f>[1]playerSkillEffect!AG230</f>
        <v>0</v>
      </c>
      <c r="AH230" s="142">
        <f>[1]playerSkillEffect!AH230</f>
        <v>0</v>
      </c>
      <c r="AI230" s="142">
        <f>[1]playerSkillEffect!AI230</f>
        <v>0</v>
      </c>
      <c r="AJ230" s="142">
        <f>[1]playerSkillEffect!AJ230</f>
        <v>0</v>
      </c>
      <c r="AK230" s="142">
        <f>[1]playerSkillEffect!AK230</f>
        <v>0</v>
      </c>
      <c r="AL230" s="142">
        <f>[1]playerSkillEffect!AL230</f>
        <v>0</v>
      </c>
      <c r="AM230" s="142">
        <f>[1]playerSkillEffect!AM230</f>
        <v>0</v>
      </c>
      <c r="AN230" s="142">
        <f>[1]playerSkillEffect!AN230</f>
        <v>0</v>
      </c>
      <c r="AO230" s="142">
        <f>[1]playerSkillEffect!AO230</f>
        <v>0</v>
      </c>
      <c r="AP230" s="142">
        <f>[1]playerSkillEffect!AP230</f>
        <v>0</v>
      </c>
      <c r="AQ230" s="142">
        <f>[1]playerSkillEffect!AQ230</f>
        <v>0</v>
      </c>
      <c r="AR230" s="142">
        <f>[1]playerSkillEffect!AR230</f>
        <v>0</v>
      </c>
      <c r="AS230" s="142">
        <f>[1]playerSkillEffect!AS230</f>
        <v>0</v>
      </c>
      <c r="AT230" s="142">
        <f>[1]playerSkillEffect!AT230</f>
        <v>0</v>
      </c>
      <c r="AU230" s="142">
        <f>[1]playerSkillEffect!AU230</f>
        <v>0</v>
      </c>
      <c r="AV230" s="142">
        <f>[1]playerSkillEffect!AV230</f>
        <v>0</v>
      </c>
      <c r="AW230" s="142">
        <f>[1]playerSkillEffect!AW230</f>
        <v>0</v>
      </c>
      <c r="AX230" s="142">
        <f>[1]playerSkillEffect!AX230</f>
        <v>0</v>
      </c>
      <c r="AY230" s="142">
        <f>[1]playerSkillEffect!AY230</f>
        <v>0</v>
      </c>
      <c r="AZ230" s="142">
        <f>[1]playerSkillEffect!AZ230</f>
        <v>0</v>
      </c>
      <c r="BA230" s="142">
        <f>[1]playerSkillEffect!BA230</f>
        <v>0</v>
      </c>
      <c r="BB230" s="142">
        <f>[1]playerSkillEffect!BB230</f>
        <v>0</v>
      </c>
      <c r="BC230" s="142">
        <f>[1]playerSkillEffect!BC230</f>
        <v>0</v>
      </c>
      <c r="BD230" s="142">
        <f>[1]playerSkillEffect!BD230</f>
        <v>0</v>
      </c>
      <c r="BE230" s="142">
        <f>[1]playerSkillEffect!BE230</f>
        <v>0</v>
      </c>
      <c r="BF230" s="142">
        <f>[1]playerSkillEffect!BF230</f>
        <v>0</v>
      </c>
      <c r="BG230" s="142">
        <f>[1]playerSkillEffect!BG230</f>
        <v>0</v>
      </c>
      <c r="BH230" s="142">
        <f>[1]playerSkillEffect!BH230</f>
        <v>0</v>
      </c>
      <c r="BI230" s="142">
        <f>[1]playerSkillEffect!BI230</f>
        <v>0</v>
      </c>
      <c r="BJ230" s="142">
        <f>[1]playerSkillEffect!BJ230</f>
        <v>0</v>
      </c>
      <c r="BK230" s="142">
        <f>[1]playerSkillEffect!BK230</f>
        <v>0</v>
      </c>
      <c r="BL230" s="142">
        <f>[1]playerSkillEffect!BL230</f>
        <v>0</v>
      </c>
      <c r="BM230" s="142">
        <f>[1]playerSkillEffect!BM230</f>
        <v>0</v>
      </c>
      <c r="BN230" s="142">
        <f>[1]playerSkillEffect!BN230</f>
        <v>0</v>
      </c>
      <c r="BO230" s="142">
        <f>[1]playerSkillEffect!BO230</f>
        <v>0</v>
      </c>
      <c r="BP230" s="142">
        <f>[1]playerSkillEffect!BP230</f>
        <v>0</v>
      </c>
      <c r="BQ230" s="142">
        <f>[1]playerSkillEffect!BQ230</f>
        <v>0</v>
      </c>
      <c r="BR230" s="142">
        <f>[1]playerSkillEffect!BR230</f>
        <v>0</v>
      </c>
      <c r="BS230" s="142">
        <f>[1]playerSkillEffect!BS230</f>
        <v>0</v>
      </c>
      <c r="BT230" s="142">
        <f>[1]playerSkillEffect!BT230</f>
        <v>0</v>
      </c>
      <c r="BU230" s="142">
        <f>[1]playerSkillEffect!BU230</f>
        <v>0</v>
      </c>
      <c r="BV230" s="142">
        <f>[1]playerSkillEffect!BV230</f>
        <v>0</v>
      </c>
      <c r="BW230" s="142">
        <f>[1]playerSkillEffect!BW230</f>
        <v>0</v>
      </c>
      <c r="BX230" s="142">
        <f>[1]playerSkillEffect!BX230</f>
        <v>0</v>
      </c>
      <c r="BY230" s="142">
        <f>[1]playerSkillEffect!BY230</f>
        <v>0</v>
      </c>
      <c r="BZ230" s="142">
        <f>[1]playerSkillEffect!BZ230</f>
        <v>0</v>
      </c>
      <c r="CA230" s="142">
        <f>[1]playerSkillEffect!CA230</f>
        <v>0</v>
      </c>
      <c r="CB230" s="142">
        <f>[1]playerSkillEffect!CB230</f>
        <v>0</v>
      </c>
      <c r="CC230" s="142">
        <f>[1]playerSkillEffect!CC230</f>
        <v>0</v>
      </c>
      <c r="CD230" s="142">
        <f>[1]playerSkillEffect!CD230</f>
        <v>0</v>
      </c>
      <c r="CE230" s="142">
        <f>[1]playerSkillEffect!CE230</f>
        <v>0</v>
      </c>
      <c r="CF230" s="142">
        <f>[1]playerSkillEffect!CF230</f>
        <v>0</v>
      </c>
      <c r="CG230" s="142">
        <f>[1]playerSkillEffect!CG230</f>
        <v>0</v>
      </c>
      <c r="CH230" s="142">
        <f>[1]playerSkillEffect!CH230</f>
        <v>0</v>
      </c>
      <c r="CI230" s="142">
        <f>[1]playerSkillEffect!CI230</f>
        <v>0</v>
      </c>
      <c r="CJ230" s="142">
        <f>[1]playerSkillEffect!CJ230</f>
        <v>0</v>
      </c>
      <c r="CK230" s="142">
        <f>[1]playerSkillEffect!CK230</f>
        <v>0</v>
      </c>
      <c r="CL230" s="142">
        <f>[1]playerSkillEffect!CL230</f>
        <v>0</v>
      </c>
      <c r="CM230" s="142">
        <f>[1]playerSkillEffect!CM230</f>
        <v>0</v>
      </c>
      <c r="CN230" s="142">
        <f>[1]playerSkillEffect!CN230</f>
        <v>0</v>
      </c>
      <c r="CO230" s="142">
        <f>[1]playerSkillEffect!CO230</f>
        <v>0</v>
      </c>
      <c r="CP230" s="142">
        <f>[1]playerSkillEffect!CP230</f>
        <v>0</v>
      </c>
      <c r="CQ230" s="142">
        <f>[1]playerSkillEffect!CQ230</f>
        <v>0</v>
      </c>
      <c r="CR230" s="142">
        <f>[1]playerSkillEffect!CR230</f>
        <v>0</v>
      </c>
      <c r="CS230" s="142">
        <f>[1]playerSkillEffect!CS230</f>
        <v>0</v>
      </c>
      <c r="CT230" s="142">
        <f>[1]playerSkillEffect!CT230</f>
        <v>0</v>
      </c>
      <c r="CU230" s="142">
        <f>[1]playerSkillEffect!CU230</f>
        <v>0</v>
      </c>
      <c r="CV230" s="142">
        <f>[1]playerSkillEffect!CV230</f>
        <v>0</v>
      </c>
      <c r="CW230" s="142">
        <f>[1]playerSkillEffect!CW230</f>
        <v>0</v>
      </c>
      <c r="CX230" s="142">
        <f>[1]playerSkillEffect!CX230</f>
        <v>0</v>
      </c>
      <c r="CY230" s="142">
        <f>[1]playerSkillEffect!CY230</f>
        <v>0</v>
      </c>
      <c r="CZ230" s="142">
        <f>[1]playerSkillEffect!CZ230</f>
        <v>0</v>
      </c>
      <c r="DA230" s="142">
        <f>[1]playerSkillEffect!DA230</f>
        <v>0</v>
      </c>
      <c r="DB230" s="142">
        <f>[1]playerSkillEffect!DB230</f>
        <v>0</v>
      </c>
      <c r="DC230" s="142">
        <f>[1]playerSkillEffect!DC230</f>
        <v>0</v>
      </c>
      <c r="DD230" s="142">
        <f>[1]playerSkillEffect!DD230</f>
        <v>0</v>
      </c>
      <c r="DE230" s="142">
        <f>[1]playerSkillEffect!DE230</f>
        <v>0</v>
      </c>
      <c r="DF230" s="142">
        <f>[1]playerSkillEffect!DF230</f>
        <v>0</v>
      </c>
      <c r="DG230" s="142">
        <f>[1]playerSkillEffect!DG230</f>
        <v>0</v>
      </c>
      <c r="DH230" s="142">
        <f>[1]playerSkillEffect!DH230</f>
        <v>0</v>
      </c>
      <c r="DI230" s="142">
        <f>[1]playerSkillEffect!DI230</f>
        <v>0</v>
      </c>
      <c r="DJ230" s="142">
        <f>[1]playerSkillEffect!DJ230</f>
        <v>0</v>
      </c>
      <c r="DK230" s="142">
        <f>[1]playerSkillEffect!DK230</f>
        <v>0</v>
      </c>
      <c r="DL230" s="142">
        <f>[1]playerSkillEffect!DL230</f>
        <v>0</v>
      </c>
      <c r="DM230" s="142">
        <f>[1]playerSkillEffect!DM230</f>
        <v>0</v>
      </c>
      <c r="DN230" s="142">
        <f>[1]playerSkillEffect!DN230</f>
        <v>0</v>
      </c>
      <c r="DO230" s="142">
        <f>[1]playerSkillEffect!DO230</f>
        <v>0</v>
      </c>
      <c r="DP230" s="142">
        <f>[1]playerSkillEffect!DP230</f>
        <v>0</v>
      </c>
      <c r="DQ230" s="142">
        <f>[1]playerSkillEffect!DQ230</f>
        <v>0</v>
      </c>
      <c r="DR230" s="142">
        <f>[1]playerSkillEffect!DR230</f>
        <v>0</v>
      </c>
      <c r="DS230" s="142">
        <f>[1]playerSkillEffect!DS230</f>
        <v>0</v>
      </c>
      <c r="DT230" s="142">
        <f>[1]playerSkillEffect!DT230</f>
        <v>0</v>
      </c>
      <c r="DU230" s="142">
        <f>[1]playerSkillEffect!DU230</f>
        <v>0</v>
      </c>
      <c r="DV230" s="142">
        <f>[1]playerSkillEffect!DV230</f>
        <v>0</v>
      </c>
      <c r="DW230" s="142">
        <f>[1]playerSkillEffect!DW230</f>
        <v>0</v>
      </c>
      <c r="DX230" s="142">
        <f>[1]playerSkillEffect!DX230</f>
        <v>0</v>
      </c>
      <c r="DY230" s="142">
        <f>[1]playerSkillEffect!DY230</f>
        <v>0</v>
      </c>
      <c r="DZ230" s="142">
        <f>[1]playerSkillEffect!DZ230</f>
        <v>0</v>
      </c>
      <c r="EA230" s="142">
        <f>[1]playerSkillEffect!EA230</f>
        <v>0</v>
      </c>
      <c r="EB230" s="142">
        <f>[1]playerSkillEffect!EB230</f>
        <v>0</v>
      </c>
      <c r="EC230" s="142">
        <f>[1]playerSkillEffect!EC230</f>
        <v>0</v>
      </c>
      <c r="ED230" s="142">
        <f>[1]playerSkillEffect!ED230</f>
        <v>0</v>
      </c>
      <c r="EE230" s="142">
        <f>[1]playerSkillEffect!EE230</f>
        <v>0</v>
      </c>
      <c r="EF230" s="142">
        <f>[1]playerSkillEffect!EF230</f>
        <v>0</v>
      </c>
      <c r="EG230" s="142">
        <f>[1]playerSkillEffect!EG230</f>
        <v>0</v>
      </c>
      <c r="EH230" s="142">
        <f>[1]playerSkillEffect!EH230</f>
        <v>0</v>
      </c>
      <c r="EI230" s="142">
        <f>[1]playerSkillEffect!EI230</f>
        <v>0</v>
      </c>
      <c r="EJ230" s="142">
        <f>[1]playerSkillEffect!EJ230</f>
        <v>0</v>
      </c>
      <c r="EK230" s="142">
        <f>[1]playerSkillEffect!EK230</f>
        <v>0</v>
      </c>
      <c r="EL230" s="142">
        <f>[1]playerSkillEffect!EL230</f>
        <v>0</v>
      </c>
      <c r="EM230" s="142">
        <f>[1]playerSkillEffect!EM230</f>
        <v>0</v>
      </c>
      <c r="EN230" s="142">
        <f>[1]playerSkillEffect!EN230</f>
        <v>0</v>
      </c>
      <c r="EO230" s="142">
        <f>[1]playerSkillEffect!EO230</f>
        <v>0</v>
      </c>
      <c r="EP230" s="142">
        <f>[1]playerSkillEffect!EP230</f>
        <v>0</v>
      </c>
      <c r="EQ230" s="142">
        <f>[1]playerSkillEffect!EQ230</f>
        <v>0</v>
      </c>
      <c r="ER230" s="142">
        <f>[1]playerSkillEffect!ER230</f>
        <v>0</v>
      </c>
      <c r="ES230" s="142">
        <f>[1]playerSkillEffect!ES230</f>
        <v>0</v>
      </c>
      <c r="ET230" s="142">
        <f>[1]playerSkillEffect!ET230</f>
        <v>0</v>
      </c>
      <c r="EU230" s="142">
        <f>[1]playerSkillEffect!EU230</f>
        <v>0</v>
      </c>
      <c r="EV230" s="142">
        <f>[1]playerSkillEffect!EV230</f>
        <v>0</v>
      </c>
      <c r="EW230" s="142">
        <f>[1]playerSkillEffect!EW230</f>
        <v>0</v>
      </c>
      <c r="EX230" s="142">
        <f>[1]playerSkillEffect!EX230</f>
        <v>0</v>
      </c>
      <c r="EY230" s="142">
        <f>[1]playerSkillEffect!EY230</f>
        <v>0</v>
      </c>
      <c r="EZ230" s="142">
        <f>[1]playerSkillEffect!EZ230</f>
        <v>0</v>
      </c>
      <c r="FA230" s="142">
        <f>[1]playerSkillEffect!FA230</f>
        <v>0</v>
      </c>
      <c r="FB230" s="142">
        <f>[1]playerSkillEffect!FB230</f>
        <v>0</v>
      </c>
      <c r="FC230" s="142">
        <f>[1]playerSkillEffect!FC230</f>
        <v>0</v>
      </c>
      <c r="FD230" s="142">
        <f>[1]playerSkillEffect!FD230</f>
        <v>0</v>
      </c>
      <c r="FE230" s="142">
        <f>[1]playerSkillEffect!FE230</f>
        <v>0</v>
      </c>
      <c r="FF230" s="142">
        <f>[1]playerSkillEffect!FF230</f>
        <v>0</v>
      </c>
      <c r="FG230" s="142">
        <f>[1]playerSkillEffect!FG230</f>
        <v>0</v>
      </c>
      <c r="FH230" s="142">
        <f>[1]playerSkillEffect!FH230</f>
        <v>0</v>
      </c>
      <c r="FI230" s="142">
        <f>[1]playerSkillEffect!FI230</f>
        <v>0</v>
      </c>
      <c r="FJ230" s="142">
        <f>[1]playerSkillEffect!FJ230</f>
        <v>0</v>
      </c>
      <c r="FK230" s="142">
        <f>[1]playerSkillEffect!FK230</f>
        <v>0</v>
      </c>
      <c r="FL230" s="142">
        <f>[1]playerSkillEffect!FL230</f>
        <v>0</v>
      </c>
      <c r="FM230" s="142">
        <f>[1]playerSkillEffect!FM230</f>
        <v>0</v>
      </c>
      <c r="FN230" s="142">
        <f>[1]playerSkillEffect!FN230</f>
        <v>0</v>
      </c>
      <c r="FO230" s="142">
        <f>[1]playerSkillEffect!FO230</f>
        <v>0</v>
      </c>
      <c r="FP230" s="142">
        <f>[1]playerSkillEffect!FP230</f>
        <v>0</v>
      </c>
      <c r="FQ230" s="142">
        <f>[1]playerSkillEffect!FQ230</f>
        <v>0</v>
      </c>
      <c r="FR230" s="142">
        <f>[1]playerSkillEffect!FR230</f>
        <v>0</v>
      </c>
      <c r="FS230" s="142">
        <f>[1]playerSkillEffect!FS230</f>
        <v>0</v>
      </c>
      <c r="FT230" s="142">
        <f>[1]playerSkillEffect!FT230</f>
        <v>0</v>
      </c>
      <c r="FU230" s="142">
        <f>[1]playerSkillEffect!FU230</f>
        <v>0</v>
      </c>
      <c r="FV230" s="142">
        <f>[1]playerSkillEffect!FV230</f>
        <v>0</v>
      </c>
      <c r="FW230" s="142">
        <f>[1]playerSkillEffect!FW230</f>
        <v>0</v>
      </c>
      <c r="FX230" s="142">
        <f>[1]playerSkillEffect!FX230</f>
        <v>0</v>
      </c>
      <c r="FY230" s="142">
        <f>[1]playerSkillEffect!FY230</f>
        <v>0</v>
      </c>
      <c r="FZ230" s="142">
        <f>[1]playerSkillEffect!FZ230</f>
        <v>0</v>
      </c>
      <c r="GA230" s="142">
        <f>[1]playerSkillEffect!GA230</f>
        <v>0</v>
      </c>
      <c r="GB230" s="142">
        <f>[1]playerSkillEffect!GB230</f>
        <v>0</v>
      </c>
      <c r="GC230" s="142">
        <f>[1]playerSkillEffect!GC230</f>
        <v>0</v>
      </c>
      <c r="GD230" s="142">
        <f>[1]playerSkillEffect!GD230</f>
        <v>0</v>
      </c>
      <c r="GE230" s="142">
        <f>[1]playerSkillEffect!GE230</f>
        <v>0</v>
      </c>
      <c r="GF230" s="142">
        <f>[1]playerSkillEffect!GF230</f>
        <v>0</v>
      </c>
      <c r="GG230" s="142">
        <f>[1]playerSkillEffect!GG230</f>
        <v>0</v>
      </c>
      <c r="GH230" s="142">
        <f>[1]playerSkillEffect!GH230</f>
        <v>0</v>
      </c>
    </row>
    <row r="231" spans="1:190">
      <c r="A231" s="142">
        <f>[1]playerSkillEffect!A231</f>
        <v>7303</v>
      </c>
      <c r="B231" s="142" t="str">
        <f>[1]playerSkillEffect!B231</f>
        <v>寒冰魔墙</v>
      </c>
      <c r="C231" s="142">
        <f>[1]playerSkillEffect!C231</f>
        <v>2</v>
      </c>
      <c r="D231" s="142" t="str">
        <f>[1]playerSkillEffect!D231</f>
        <v/>
      </c>
      <c r="E231" s="142" t="str">
        <f>[1]playerSkillEffect!E231</f>
        <v/>
      </c>
      <c r="F231" s="142">
        <f>[1]playerSkillEffect!F231</f>
        <v>1</v>
      </c>
      <c r="G231" s="142">
        <f>[1]playerSkillEffect!G231</f>
        <v>2</v>
      </c>
      <c r="H231" s="142">
        <f>[1]playerSkillEffect!H231</f>
        <v>2</v>
      </c>
      <c r="I231" s="142" t="str">
        <f>[1]playerSkillEffect!I231</f>
        <v/>
      </c>
      <c r="J231" s="142">
        <f>[1]playerSkillEffect!J231</f>
        <v>0</v>
      </c>
      <c r="K231" s="142" t="str">
        <f>[1]playerSkillEffect!K231</f>
        <v/>
      </c>
      <c r="L231" s="142">
        <f>[1]playerSkillEffect!L231</f>
        <v>2.7E-2</v>
      </c>
      <c r="M231" s="142">
        <f>[1]playerSkillEffect!M231</f>
        <v>1.7999999999999999E-2</v>
      </c>
      <c r="N231" s="142" t="str">
        <f>[1]playerSkillEffect!N231</f>
        <v>PLAYERSKILL_303</v>
      </c>
      <c r="O231" s="142" t="str">
        <f>[1]playerSkillEffect!O231</f>
        <v>PLAYERSKILLDES_303</v>
      </c>
      <c r="P231" s="142" t="str">
        <f>[1]playerSkillEffect!P231</f>
        <v>PLAYERSKILLDES2_303</v>
      </c>
      <c r="Q231" s="142" t="str">
        <f>[1]playerSkillEffect!Q231</f>
        <v>PLAYERSKILLDES3_303</v>
      </c>
      <c r="R231" s="142">
        <f>[1]playerSkillEffect!R231</f>
        <v>0</v>
      </c>
      <c r="S231" s="142" t="str">
        <f>[1]playerSkillEffect!S231</f>
        <v>ps_hanbingmoqiang</v>
      </c>
      <c r="T231" s="142">
        <f>[1]playerSkillEffect!T231</f>
        <v>101</v>
      </c>
      <c r="U231" s="142" t="str">
        <f>[1]playerSkillEffect!U231</f>
        <v/>
      </c>
      <c r="V231" s="142" t="str">
        <f>[1]playerSkillEffect!V231</f>
        <v/>
      </c>
      <c r="W231" s="142" t="str">
        <f>[1]playerSkillEffect!W231</f>
        <v/>
      </c>
      <c r="X231" s="142" t="str">
        <f>[1]playerSkillEffect!X231</f>
        <v/>
      </c>
      <c r="Y231" s="142" t="str">
        <f>[1]playerSkillEffect!Y231</f>
        <v/>
      </c>
      <c r="Z231" s="142" t="str">
        <f>[1]playerSkillEffect!Z231</f>
        <v/>
      </c>
      <c r="AA231" s="142" t="str">
        <f>[1]playerSkillEffect!AA231</f>
        <v/>
      </c>
      <c r="AB231" s="142" t="str">
        <f>[1]playerSkillEffect!AB231</f>
        <v/>
      </c>
      <c r="AC231" s="142">
        <f>[1]playerSkillEffect!AC231</f>
        <v>0</v>
      </c>
      <c r="AD231" s="142" t="str">
        <f>[1]playerSkillEffect!AD231</f>
        <v/>
      </c>
      <c r="AE231" s="142" t="str">
        <f>[1]playerSkillEffect!AE231</f>
        <v/>
      </c>
      <c r="AF231" s="142" t="str">
        <f>[1]playerSkillEffect!AF231</f>
        <v/>
      </c>
      <c r="AG231" s="142" t="str">
        <f>[1]playerSkillEffect!AG231</f>
        <v/>
      </c>
      <c r="AH231" s="142">
        <f>[1]playerSkillEffect!AH231</f>
        <v>120</v>
      </c>
      <c r="AI231" s="142" t="str">
        <f>[1]playerSkillEffect!AI231</f>
        <v/>
      </c>
      <c r="AJ231" s="142" t="str">
        <f>[1]playerSkillEffect!AJ231</f>
        <v/>
      </c>
      <c r="AK231" s="142" t="str">
        <f>[1]playerSkillEffect!AK231</f>
        <v/>
      </c>
      <c r="AL231" s="142" t="str">
        <f>[1]playerSkillEffect!AL231</f>
        <v/>
      </c>
      <c r="AM231" s="142">
        <f>[1]playerSkillEffect!AM231</f>
        <v>1</v>
      </c>
      <c r="AN231" s="142" t="str">
        <f>[1]playerSkillEffect!AN231</f>
        <v>[["skill_hanbingmoqiang",1]]</v>
      </c>
      <c r="AO231" s="142">
        <f>[1]playerSkillEffect!AO231</f>
        <v>0</v>
      </c>
      <c r="AP231" s="142">
        <f>[1]playerSkillEffect!AP231</f>
        <v>3</v>
      </c>
      <c r="AQ231" s="142">
        <f>[1]playerSkillEffect!AQ231</f>
        <v>3</v>
      </c>
      <c r="AR231" s="142">
        <f>[1]playerSkillEffect!AR231</f>
        <v>0</v>
      </c>
      <c r="AS231" s="142">
        <f>[1]playerSkillEffect!AS231</f>
        <v>0</v>
      </c>
      <c r="AT231" s="142" t="str">
        <f>[1]playerSkillEffect!AT231</f>
        <v>[0,0]</v>
      </c>
      <c r="AU231" s="142" t="str">
        <f>[1]playerSkillEffect!AU231</f>
        <v>[100000,0]</v>
      </c>
      <c r="AV231" s="142" t="str">
        <f>[1]playerSkillEffect!AV231</f>
        <v>[30,0]</v>
      </c>
      <c r="AW231" s="142">
        <f>[1]playerSkillEffect!AW231</f>
        <v>1</v>
      </c>
      <c r="AX231" s="142">
        <f>[1]playerSkillEffect!AX231</f>
        <v>2</v>
      </c>
      <c r="AY231" s="142">
        <f>[1]playerSkillEffect!AY231</f>
        <v>1</v>
      </c>
      <c r="AZ231" s="142" t="str">
        <f>[1]playerSkillEffect!AZ231</f>
        <v>[30,8,0]</v>
      </c>
      <c r="BA231" s="142">
        <f>[1]playerSkillEffect!BA231</f>
        <v>2</v>
      </c>
      <c r="BB231" s="142">
        <f>[1]playerSkillEffect!BB231</f>
        <v>1</v>
      </c>
      <c r="BC231" s="142">
        <f>[1]playerSkillEffect!BC231</f>
        <v>0</v>
      </c>
      <c r="BD231" s="142">
        <f>[1]playerSkillEffect!BD231</f>
        <v>0</v>
      </c>
      <c r="BE231" s="142">
        <f>[1]playerSkillEffect!BE231</f>
        <v>10303</v>
      </c>
      <c r="BF231" s="142" t="str">
        <f>[1]playerSkillEffect!BF231</f>
        <v/>
      </c>
      <c r="BG231" s="142" t="str">
        <f>[1]playerSkillEffect!BG231</f>
        <v/>
      </c>
      <c r="BH231" s="142">
        <f>[1]playerSkillEffect!BH231</f>
        <v>100</v>
      </c>
      <c r="BI231" s="142">
        <f>[1]playerSkillEffect!BI231</f>
        <v>0</v>
      </c>
      <c r="BJ231" s="142">
        <f>[1]playerSkillEffect!BJ231</f>
        <v>0</v>
      </c>
      <c r="BK231" s="142">
        <f>[1]playerSkillEffect!BK231</f>
        <v>0</v>
      </c>
      <c r="BL231" s="142">
        <f>[1]playerSkillEffect!BL231</f>
        <v>45</v>
      </c>
      <c r="BM231" s="142">
        <f>[1]playerSkillEffect!BM231</f>
        <v>0</v>
      </c>
      <c r="BN231" s="142" t="str">
        <f>[1]playerSkillEffect!BN231</f>
        <v/>
      </c>
      <c r="BO231" s="142">
        <f>[1]playerSkillEffect!BO231</f>
        <v>0</v>
      </c>
      <c r="BP231" s="142">
        <f>[1]playerSkillEffect!BP231</f>
        <v>0</v>
      </c>
      <c r="BQ231" s="142">
        <f>[1]playerSkillEffect!BQ231</f>
        <v>0</v>
      </c>
      <c r="BR231" s="142">
        <f>[1]playerSkillEffect!BR231</f>
        <v>0</v>
      </c>
      <c r="BS231" s="142" t="str">
        <f>[1]playerSkillEffect!BS231</f>
        <v/>
      </c>
      <c r="BT231" s="142">
        <f>[1]playerSkillEffect!BT231</f>
        <v>0</v>
      </c>
      <c r="BU231" s="142" t="str">
        <f>[1]playerSkillEffect!BU231</f>
        <v/>
      </c>
      <c r="BV231" s="142">
        <f>[1]playerSkillEffect!BV231</f>
        <v>0</v>
      </c>
      <c r="BW231" s="142" t="str">
        <f>[1]playerSkillEffect!BW231</f>
        <v/>
      </c>
      <c r="BX231" s="142">
        <f>[1]playerSkillEffect!BX231</f>
        <v>3</v>
      </c>
      <c r="BY231" s="142" t="str">
        <f>[1]playerSkillEffect!BY231</f>
        <v/>
      </c>
      <c r="BZ231" s="142" t="str">
        <f>[1]playerSkillEffect!BZ231</f>
        <v/>
      </c>
      <c r="CA231" s="142" t="str">
        <f>[1]playerSkillEffect!CA231</f>
        <v/>
      </c>
      <c r="CB231" s="142" t="str">
        <f>[1]playerSkillEffect!CB231</f>
        <v/>
      </c>
      <c r="CC231" s="142">
        <f>[1]playerSkillEffect!CC231</f>
        <v>0</v>
      </c>
      <c r="CD231" s="142">
        <f>[1]playerSkillEffect!CD231</f>
        <v>0</v>
      </c>
      <c r="CE231" s="142" t="str">
        <f>[1]playerSkillEffect!CE231</f>
        <v/>
      </c>
      <c r="CF231" s="142" t="str">
        <f>[1]playerSkillEffect!CF231</f>
        <v/>
      </c>
      <c r="CG231" s="142" t="str">
        <f>[1]playerSkillEffect!CG231</f>
        <v/>
      </c>
      <c r="CH231" s="142" t="str">
        <f>[1]playerSkillEffect!CH231</f>
        <v/>
      </c>
      <c r="CI231" s="142" t="str">
        <f>[1]playerSkillEffect!CI231</f>
        <v/>
      </c>
      <c r="CJ231" s="142">
        <f>[1]playerSkillEffect!CJ231</f>
        <v>0</v>
      </c>
      <c r="CK231" s="142">
        <f>[1]playerSkillEffect!CK231</f>
        <v>0</v>
      </c>
      <c r="CL231" s="142">
        <f>[1]playerSkillEffect!CL231</f>
        <v>0</v>
      </c>
      <c r="CM231" s="142">
        <f>[1]playerSkillEffect!CM231</f>
        <v>0</v>
      </c>
      <c r="CN231" s="142">
        <f>[1]playerSkillEffect!CN231</f>
        <v>0</v>
      </c>
      <c r="CO231" s="142">
        <f>[1]playerSkillEffect!CO231</f>
        <v>0</v>
      </c>
      <c r="CP231" s="142">
        <f>[1]playerSkillEffect!CP231</f>
        <v>0</v>
      </c>
      <c r="CQ231" s="142">
        <f>[1]playerSkillEffect!CQ231</f>
        <v>0</v>
      </c>
      <c r="CR231" s="142">
        <f>[1]playerSkillEffect!CR231</f>
        <v>0</v>
      </c>
      <c r="CS231" s="142">
        <f>[1]playerSkillEffect!CS231</f>
        <v>0</v>
      </c>
      <c r="CT231" s="142">
        <f>[1]playerSkillEffect!CT231</f>
        <v>0</v>
      </c>
      <c r="CU231" s="142">
        <f>[1]playerSkillEffect!CU231</f>
        <v>0</v>
      </c>
      <c r="CV231" s="142">
        <f>[1]playerSkillEffect!CV231</f>
        <v>0</v>
      </c>
      <c r="CW231" s="142">
        <f>[1]playerSkillEffect!CW231</f>
        <v>0</v>
      </c>
      <c r="CX231" s="142">
        <f>[1]playerSkillEffect!CX231</f>
        <v>0</v>
      </c>
      <c r="CY231" s="142">
        <f>[1]playerSkillEffect!CY231</f>
        <v>0</v>
      </c>
      <c r="CZ231" s="142">
        <f>[1]playerSkillEffect!CZ231</f>
        <v>0</v>
      </c>
      <c r="DA231" s="142">
        <f>[1]playerSkillEffect!DA231</f>
        <v>0</v>
      </c>
      <c r="DB231" s="142">
        <f>[1]playerSkillEffect!DB231</f>
        <v>0</v>
      </c>
      <c r="DC231" s="142">
        <f>[1]playerSkillEffect!DC231</f>
        <v>0</v>
      </c>
      <c r="DD231" s="142">
        <f>[1]playerSkillEffect!DD231</f>
        <v>0</v>
      </c>
      <c r="DE231" s="142">
        <f>[1]playerSkillEffect!DE231</f>
        <v>0</v>
      </c>
      <c r="DF231" s="142">
        <f>[1]playerSkillEffect!DF231</f>
        <v>0</v>
      </c>
      <c r="DG231" s="142">
        <f>[1]playerSkillEffect!DG231</f>
        <v>0</v>
      </c>
      <c r="DH231" s="142">
        <f>[1]playerSkillEffect!DH231</f>
        <v>0</v>
      </c>
      <c r="DI231" s="142">
        <f>[1]playerSkillEffect!DI231</f>
        <v>45</v>
      </c>
      <c r="DJ231" s="142">
        <f>[1]playerSkillEffect!DJ231</f>
        <v>0</v>
      </c>
      <c r="DK231" s="142" t="str">
        <f>[1]playerSkillEffect!DK231</f>
        <v/>
      </c>
      <c r="DL231" s="142">
        <f>[1]playerSkillEffect!DL231</f>
        <v>0</v>
      </c>
      <c r="DM231" s="142">
        <f>[1]playerSkillEffect!DM231</f>
        <v>0</v>
      </c>
      <c r="DN231" s="142">
        <f>[1]playerSkillEffect!DN231</f>
        <v>0</v>
      </c>
      <c r="DO231" s="142">
        <f>[1]playerSkillEffect!DO231</f>
        <v>0</v>
      </c>
      <c r="DP231" s="142">
        <f>[1]playerSkillEffect!DP231</f>
        <v>0</v>
      </c>
      <c r="DQ231" s="142">
        <f>[1]playerSkillEffect!DQ231</f>
        <v>0</v>
      </c>
      <c r="DR231" s="142">
        <f>[1]playerSkillEffect!DR231</f>
        <v>0</v>
      </c>
      <c r="DS231" s="142">
        <f>[1]playerSkillEffect!DS231</f>
        <v>0</v>
      </c>
      <c r="DT231" s="142">
        <f>[1]playerSkillEffect!DT231</f>
        <v>0</v>
      </c>
      <c r="DU231" s="142">
        <f>[1]playerSkillEffect!DU231</f>
        <v>0</v>
      </c>
      <c r="DV231" s="142">
        <f>[1]playerSkillEffect!DV231</f>
        <v>0</v>
      </c>
      <c r="DW231" s="142">
        <f>[1]playerSkillEffect!DW231</f>
        <v>0</v>
      </c>
      <c r="DX231" s="142">
        <f>[1]playerSkillEffect!DX231</f>
        <v>0</v>
      </c>
      <c r="DY231" s="142">
        <f>[1]playerSkillEffect!DY231</f>
        <v>0</v>
      </c>
      <c r="DZ231" s="142">
        <f>[1]playerSkillEffect!DZ231</f>
        <v>0</v>
      </c>
      <c r="EA231" s="142">
        <f>[1]playerSkillEffect!EA231</f>
        <v>0</v>
      </c>
      <c r="EB231" s="142">
        <f>[1]playerSkillEffect!EB231</f>
        <v>0</v>
      </c>
      <c r="EC231" s="142">
        <f>[1]playerSkillEffect!EC231</f>
        <v>0</v>
      </c>
      <c r="ED231" s="142">
        <f>[1]playerSkillEffect!ED231</f>
        <v>0</v>
      </c>
      <c r="EE231" s="142">
        <f>[1]playerSkillEffect!EE231</f>
        <v>0</v>
      </c>
      <c r="EF231" s="142">
        <f>[1]playerSkillEffect!EF231</f>
        <v>0</v>
      </c>
      <c r="EG231" s="142">
        <f>[1]playerSkillEffect!EG231</f>
        <v>0</v>
      </c>
      <c r="EH231" s="142">
        <f>[1]playerSkillEffect!EH231</f>
        <v>0</v>
      </c>
      <c r="EI231" s="142">
        <f>[1]playerSkillEffect!EI231</f>
        <v>0</v>
      </c>
      <c r="EJ231" s="142">
        <f>[1]playerSkillEffect!EJ231</f>
        <v>0</v>
      </c>
      <c r="EK231" s="142">
        <f>[1]playerSkillEffect!EK231</f>
        <v>0</v>
      </c>
      <c r="EL231" s="142">
        <f>[1]playerSkillEffect!EL231</f>
        <v>0</v>
      </c>
      <c r="EM231" s="142">
        <f>[1]playerSkillEffect!EM231</f>
        <v>0</v>
      </c>
      <c r="EN231" s="142">
        <f>[1]playerSkillEffect!EN231</f>
        <v>0</v>
      </c>
      <c r="EO231" s="142">
        <f>[1]playerSkillEffect!EO231</f>
        <v>0</v>
      </c>
      <c r="EP231" s="142">
        <f>[1]playerSkillEffect!EP231</f>
        <v>0</v>
      </c>
      <c r="EQ231" s="142">
        <f>[1]playerSkillEffect!EQ231</f>
        <v>0</v>
      </c>
      <c r="ER231" s="142">
        <f>[1]playerSkillEffect!ER231</f>
        <v>0</v>
      </c>
      <c r="ES231" s="142">
        <f>[1]playerSkillEffect!ES231</f>
        <v>0</v>
      </c>
      <c r="ET231" s="142">
        <f>[1]playerSkillEffect!ET231</f>
        <v>0</v>
      </c>
      <c r="EU231" s="142">
        <f>[1]playerSkillEffect!EU231</f>
        <v>0</v>
      </c>
      <c r="EV231" s="142">
        <f>[1]playerSkillEffect!EV231</f>
        <v>0</v>
      </c>
      <c r="EW231" s="142">
        <f>[1]playerSkillEffect!EW231</f>
        <v>1</v>
      </c>
      <c r="EX231" s="142">
        <f>[1]playerSkillEffect!EX231</f>
        <v>0</v>
      </c>
      <c r="EY231" s="142">
        <f>[1]playerSkillEffect!EY231</f>
        <v>0</v>
      </c>
      <c r="EZ231" s="142">
        <f>[1]playerSkillEffect!EZ231</f>
        <v>101</v>
      </c>
      <c r="FA231" s="142">
        <f>[1]playerSkillEffect!FA231</f>
        <v>0</v>
      </c>
      <c r="FB231" s="142">
        <f>[1]playerSkillEffect!FB231</f>
        <v>0</v>
      </c>
      <c r="FC231" s="142">
        <f>[1]playerSkillEffect!FC231</f>
        <v>0</v>
      </c>
      <c r="FD231" s="142">
        <f>[1]playerSkillEffect!FD231</f>
        <v>0</v>
      </c>
      <c r="FE231" s="142">
        <f>[1]playerSkillEffect!FE231</f>
        <v>0</v>
      </c>
      <c r="FF231" s="142">
        <f>[1]playerSkillEffect!FF231</f>
        <v>0</v>
      </c>
      <c r="FG231" s="142">
        <f>[1]playerSkillEffect!FG231</f>
        <v>0</v>
      </c>
      <c r="FH231" s="142">
        <f>[1]playerSkillEffect!FH231</f>
        <v>1</v>
      </c>
      <c r="FI231" s="142">
        <f>[1]playerSkillEffect!FI231</f>
        <v>25</v>
      </c>
      <c r="FJ231" s="142">
        <f>[1]playerSkillEffect!FJ231</f>
        <v>1</v>
      </c>
      <c r="FK231" s="142">
        <f>[1]playerSkillEffect!FK231</f>
        <v>0</v>
      </c>
      <c r="FL231" s="142">
        <f>[1]playerSkillEffect!FL231</f>
        <v>0</v>
      </c>
      <c r="FM231" s="142">
        <f>[1]playerSkillEffect!FM231</f>
        <v>101</v>
      </c>
      <c r="FN231" s="142">
        <f>[1]playerSkillEffect!FN231</f>
        <v>0</v>
      </c>
      <c r="FO231" s="142">
        <f>[1]playerSkillEffect!FO231</f>
        <v>0</v>
      </c>
      <c r="FP231" s="142">
        <f>[1]playerSkillEffect!FP231</f>
        <v>0</v>
      </c>
      <c r="FQ231" s="142">
        <f>[1]playerSkillEffect!FQ231</f>
        <v>0</v>
      </c>
      <c r="FR231" s="142">
        <f>[1]playerSkillEffect!FR231</f>
        <v>0</v>
      </c>
      <c r="FS231" s="142">
        <f>[1]playerSkillEffect!FS231</f>
        <v>0</v>
      </c>
      <c r="FT231" s="142">
        <f>[1]playerSkillEffect!FT231</f>
        <v>0</v>
      </c>
      <c r="FU231" s="142">
        <f>[1]playerSkillEffect!FU231</f>
        <v>0</v>
      </c>
      <c r="FV231" s="142">
        <f>[1]playerSkillEffect!FV231</f>
        <v>1</v>
      </c>
      <c r="FW231" s="142">
        <f>[1]playerSkillEffect!FW231</f>
        <v>25</v>
      </c>
      <c r="FX231" s="142">
        <f>[1]playerSkillEffect!FX231</f>
        <v>2000</v>
      </c>
      <c r="FY231" s="142">
        <f>[1]playerSkillEffect!FY231</f>
        <v>1</v>
      </c>
      <c r="FZ231" s="142">
        <f>[1]playerSkillEffect!FZ231</f>
        <v>0</v>
      </c>
      <c r="GA231" s="142">
        <f>[1]playerSkillEffect!GA231</f>
        <v>0</v>
      </c>
      <c r="GB231" s="142">
        <f>[1]playerSkillEffect!GB231</f>
        <v>0</v>
      </c>
      <c r="GC231" s="142">
        <f>[1]playerSkillEffect!GC231</f>
        <v>0</v>
      </c>
      <c r="GD231" s="142">
        <f>[1]playerSkillEffect!GD231</f>
        <v>0</v>
      </c>
      <c r="GE231" s="142">
        <f>[1]playerSkillEffect!GE231</f>
        <v>0</v>
      </c>
      <c r="GF231" s="142">
        <f>[1]playerSkillEffect!GF231</f>
        <v>0</v>
      </c>
      <c r="GG231" s="142">
        <f>[1]playerSkillEffect!GG231</f>
        <v>0</v>
      </c>
      <c r="GH231" s="142">
        <f>[1]playerSkillEffect!GH231</f>
        <v>0</v>
      </c>
    </row>
    <row r="232" spans="1:190">
      <c r="A232" s="142">
        <f>[1]playerSkillEffect!A232</f>
        <v>7315</v>
      </c>
      <c r="B232" s="142" t="str">
        <f>[1]playerSkillEffect!B232</f>
        <v>寒冰神箭</v>
      </c>
      <c r="C232" s="142">
        <f>[1]playerSkillEffect!C232</f>
        <v>2</v>
      </c>
      <c r="D232" s="142" t="str">
        <f>[1]playerSkillEffect!D232</f>
        <v/>
      </c>
      <c r="E232" s="142" t="str">
        <f>[1]playerSkillEffect!E232</f>
        <v/>
      </c>
      <c r="F232" s="142">
        <f>[1]playerSkillEffect!F232</f>
        <v>1</v>
      </c>
      <c r="G232" s="142">
        <f>[1]playerSkillEffect!G232</f>
        <v>1</v>
      </c>
      <c r="H232" s="142">
        <f>[1]playerSkillEffect!H232</f>
        <v>1</v>
      </c>
      <c r="I232" s="142">
        <f>[1]playerSkillEffect!I232</f>
        <v>2</v>
      </c>
      <c r="J232" s="142">
        <f>[1]playerSkillEffect!J232</f>
        <v>0</v>
      </c>
      <c r="K232" s="142" t="str">
        <f>[1]playerSkillEffect!K232</f>
        <v/>
      </c>
      <c r="L232" s="142">
        <f>[1]playerSkillEffect!L232</f>
        <v>2.7E-2</v>
      </c>
      <c r="M232" s="142">
        <f>[1]playerSkillEffect!M232</f>
        <v>1.7999999999999999E-2</v>
      </c>
      <c r="N232" s="142" t="str">
        <f>[1]playerSkillEffect!N232</f>
        <v>PLAYERSKILL_315</v>
      </c>
      <c r="O232" s="142" t="str">
        <f>[1]playerSkillEffect!O232</f>
        <v>PLAYERSKILLDES_315</v>
      </c>
      <c r="P232" s="142" t="str">
        <f>[1]playerSkillEffect!P232</f>
        <v>PLAYERSKILLDES2_315</v>
      </c>
      <c r="Q232" s="142" t="str">
        <f>[1]playerSkillEffect!Q232</f>
        <v>PLAYERSKILLDES3_315</v>
      </c>
      <c r="R232" s="142">
        <f>[1]playerSkillEffect!R232</f>
        <v>0</v>
      </c>
      <c r="S232" s="142" t="str">
        <f>[1]playerSkillEffect!S232</f>
        <v>ps_hanbingshenjian</v>
      </c>
      <c r="T232" s="142">
        <f>[1]playerSkillEffect!T232</f>
        <v>101</v>
      </c>
      <c r="U232" s="142" t="str">
        <f>[1]playerSkillEffect!U232</f>
        <v/>
      </c>
      <c r="V232" s="142" t="str">
        <f>[1]playerSkillEffect!V232</f>
        <v/>
      </c>
      <c r="W232" s="142" t="str">
        <f>[1]playerSkillEffect!W232</f>
        <v/>
      </c>
      <c r="X232" s="142" t="str">
        <f>[1]playerSkillEffect!X232</f>
        <v/>
      </c>
      <c r="Y232" s="142" t="str">
        <f>[1]playerSkillEffect!Y232</f>
        <v/>
      </c>
      <c r="Z232" s="142" t="str">
        <f>[1]playerSkillEffect!Z232</f>
        <v/>
      </c>
      <c r="AA232" s="142" t="str">
        <f>[1]playerSkillEffect!AA232</f>
        <v/>
      </c>
      <c r="AB232" s="142" t="str">
        <f>[1]playerSkillEffect!AB232</f>
        <v/>
      </c>
      <c r="AC232" s="142">
        <f>[1]playerSkillEffect!AC232</f>
        <v>0</v>
      </c>
      <c r="AD232" s="142" t="str">
        <f>[1]playerSkillEffect!AD232</f>
        <v>hanbingshenjian1_hanbingshenjian</v>
      </c>
      <c r="AE232" s="142" t="str">
        <f>[1]playerSkillEffect!AE232</f>
        <v/>
      </c>
      <c r="AF232" s="142" t="str">
        <f>[1]playerSkillEffect!AF232</f>
        <v/>
      </c>
      <c r="AG232" s="142" t="str">
        <f>[1]playerSkillEffect!AG232</f>
        <v>hanbingshenjian2_hanbingshenjian</v>
      </c>
      <c r="AH232" s="142">
        <f>[1]playerSkillEffect!AH232</f>
        <v>120</v>
      </c>
      <c r="AI232" s="142" t="str">
        <f>[1]playerSkillEffect!AI232</f>
        <v/>
      </c>
      <c r="AJ232" s="142" t="str">
        <f>[1]playerSkillEffect!AJ232</f>
        <v/>
      </c>
      <c r="AK232" s="142" t="str">
        <f>[1]playerSkillEffect!AK232</f>
        <v/>
      </c>
      <c r="AL232" s="142" t="str">
        <f>[1]playerSkillEffect!AL232</f>
        <v/>
      </c>
      <c r="AM232" s="142">
        <f>[1]playerSkillEffect!AM232</f>
        <v>1</v>
      </c>
      <c r="AN232" s="142" t="str">
        <f>[1]playerSkillEffect!AN232</f>
        <v>[["skill_hanbingshenjian",1]]</v>
      </c>
      <c r="AO232" s="142">
        <f>[1]playerSkillEffect!AO232</f>
        <v>0</v>
      </c>
      <c r="AP232" s="142">
        <f>[1]playerSkillEffect!AP232</f>
        <v>3</v>
      </c>
      <c r="AQ232" s="142">
        <f>[1]playerSkillEffect!AQ232</f>
        <v>3</v>
      </c>
      <c r="AR232" s="142">
        <f>[1]playerSkillEffect!AR232</f>
        <v>0</v>
      </c>
      <c r="AS232" s="142">
        <f>[1]playerSkillEffect!AS232</f>
        <v>0</v>
      </c>
      <c r="AT232" s="142" t="str">
        <f>[1]playerSkillEffect!AT232</f>
        <v>[10000,0]</v>
      </c>
      <c r="AU232" s="142" t="str">
        <f>[1]playerSkillEffect!AU232</f>
        <v>[15000,0]</v>
      </c>
      <c r="AV232" s="142" t="str">
        <f>[1]playerSkillEffect!AV232</f>
        <v>[20,0]</v>
      </c>
      <c r="AW232" s="142">
        <f>[1]playerSkillEffect!AW232</f>
        <v>1</v>
      </c>
      <c r="AX232" s="142">
        <f>[1]playerSkillEffect!AX232</f>
        <v>1</v>
      </c>
      <c r="AY232" s="142">
        <f>[1]playerSkillEffect!AY232</f>
        <v>1</v>
      </c>
      <c r="AZ232" s="142" t="str">
        <f>[1]playerSkillEffect!AZ232</f>
        <v/>
      </c>
      <c r="BA232" s="142">
        <f>[1]playerSkillEffect!BA232</f>
        <v>0</v>
      </c>
      <c r="BB232" s="142">
        <f>[1]playerSkillEffect!BB232</f>
        <v>1</v>
      </c>
      <c r="BC232" s="142">
        <f>[1]playerSkillEffect!BC232</f>
        <v>0</v>
      </c>
      <c r="BD232" s="142" t="str">
        <f>[1]playerSkillEffect!BD232</f>
        <v/>
      </c>
      <c r="BE232" s="142" t="str">
        <f>[1]playerSkillEffect!BE232</f>
        <v/>
      </c>
      <c r="BF232" s="142" t="str">
        <f>[1]playerSkillEffect!BF232</f>
        <v/>
      </c>
      <c r="BG232" s="142" t="str">
        <f>[1]playerSkillEffect!BG232</f>
        <v/>
      </c>
      <c r="BH232" s="142">
        <f>[1]playerSkillEffect!BH232</f>
        <v>100</v>
      </c>
      <c r="BI232" s="142">
        <f>[1]playerSkillEffect!BI232</f>
        <v>0</v>
      </c>
      <c r="BJ232" s="142">
        <f>[1]playerSkillEffect!BJ232</f>
        <v>0</v>
      </c>
      <c r="BK232" s="142">
        <f>[1]playerSkillEffect!BK232</f>
        <v>1</v>
      </c>
      <c r="BL232" s="142">
        <f>[1]playerSkillEffect!BL232</f>
        <v>60</v>
      </c>
      <c r="BM232" s="142">
        <f>[1]playerSkillEffect!BM232</f>
        <v>9</v>
      </c>
      <c r="BN232" s="142">
        <f>[1]playerSkillEffect!BN232</f>
        <v>3</v>
      </c>
      <c r="BO232" s="142">
        <f>[1]playerSkillEffect!BO232</f>
        <v>0</v>
      </c>
      <c r="BP232" s="142" t="str">
        <f>[1]playerSkillEffect!BP232</f>
        <v>[0,0]</v>
      </c>
      <c r="BQ232" s="142">
        <f>[1]playerSkillEffect!BQ232</f>
        <v>2</v>
      </c>
      <c r="BR232" s="142">
        <f>[1]playerSkillEffect!BR232</f>
        <v>0</v>
      </c>
      <c r="BS232" s="142" t="str">
        <f>[1]playerSkillEffect!BS232</f>
        <v/>
      </c>
      <c r="BT232" s="142">
        <f>[1]playerSkillEffect!BT232</f>
        <v>0</v>
      </c>
      <c r="BU232" s="142" t="str">
        <f>[1]playerSkillEffect!BU232</f>
        <v>[951,516]</v>
      </c>
      <c r="BV232" s="142">
        <f>[1]playerSkillEffect!BV232</f>
        <v>0</v>
      </c>
      <c r="BW232" s="142" t="str">
        <f>[1]playerSkillEffect!BW232</f>
        <v/>
      </c>
      <c r="BX232" s="142">
        <f>[1]playerSkillEffect!BX232</f>
        <v>3</v>
      </c>
      <c r="BY232" s="142" t="str">
        <f>[1]playerSkillEffect!BY232</f>
        <v/>
      </c>
      <c r="BZ232" s="142" t="str">
        <f>[1]playerSkillEffect!BZ232</f>
        <v/>
      </c>
      <c r="CA232" s="142">
        <f>[1]playerSkillEffect!CA232</f>
        <v>43001</v>
      </c>
      <c r="CB232" s="142" t="str">
        <f>[1]playerSkillEffect!CB232</f>
        <v>[100,0]</v>
      </c>
      <c r="CC232" s="142">
        <f>[1]playerSkillEffect!CC232</f>
        <v>0</v>
      </c>
      <c r="CD232" s="142">
        <f>[1]playerSkillEffect!CD232</f>
        <v>0</v>
      </c>
      <c r="CE232" s="142" t="str">
        <f>[1]playerSkillEffect!CE232</f>
        <v/>
      </c>
      <c r="CF232" s="142" t="str">
        <f>[1]playerSkillEffect!CF232</f>
        <v/>
      </c>
      <c r="CG232" s="142" t="str">
        <f>[1]playerSkillEffect!CG232</f>
        <v/>
      </c>
      <c r="CH232" s="142" t="str">
        <f>[1]playerSkillEffect!CH232</f>
        <v/>
      </c>
      <c r="CI232" s="142" t="str">
        <f>[1]playerSkillEffect!CI232</f>
        <v/>
      </c>
      <c r="CJ232" s="142">
        <f>[1]playerSkillEffect!CJ232</f>
        <v>0</v>
      </c>
      <c r="CK232" s="142">
        <f>[1]playerSkillEffect!CK232</f>
        <v>0</v>
      </c>
      <c r="CL232" s="142">
        <f>[1]playerSkillEffect!CL232</f>
        <v>0</v>
      </c>
      <c r="CM232" s="142">
        <f>[1]playerSkillEffect!CM232</f>
        <v>0</v>
      </c>
      <c r="CN232" s="142">
        <f>[1]playerSkillEffect!CN232</f>
        <v>0</v>
      </c>
      <c r="CO232" s="142">
        <f>[1]playerSkillEffect!CO232</f>
        <v>0</v>
      </c>
      <c r="CP232" s="142">
        <f>[1]playerSkillEffect!CP232</f>
        <v>0</v>
      </c>
      <c r="CQ232" s="142">
        <f>[1]playerSkillEffect!CQ232</f>
        <v>0</v>
      </c>
      <c r="CR232" s="142">
        <f>[1]playerSkillEffect!CR232</f>
        <v>0</v>
      </c>
      <c r="CS232" s="142">
        <f>[1]playerSkillEffect!CS232</f>
        <v>0</v>
      </c>
      <c r="CT232" s="142">
        <f>[1]playerSkillEffect!CT232</f>
        <v>0</v>
      </c>
      <c r="CU232" s="142">
        <f>[1]playerSkillEffect!CU232</f>
        <v>0</v>
      </c>
      <c r="CV232" s="142">
        <f>[1]playerSkillEffect!CV232</f>
        <v>0</v>
      </c>
      <c r="CW232" s="142">
        <f>[1]playerSkillEffect!CW232</f>
        <v>3</v>
      </c>
      <c r="CX232" s="142">
        <f>[1]playerSkillEffect!CX232</f>
        <v>3</v>
      </c>
      <c r="CY232" s="142">
        <f>[1]playerSkillEffect!CY232</f>
        <v>1</v>
      </c>
      <c r="CZ232" s="142">
        <f>[1]playerSkillEffect!CZ232</f>
        <v>0</v>
      </c>
      <c r="DA232" s="142">
        <f>[1]playerSkillEffect!DA232</f>
        <v>0</v>
      </c>
      <c r="DB232" s="142">
        <f>[1]playerSkillEffect!DB232</f>
        <v>0</v>
      </c>
      <c r="DC232" s="142">
        <f>[1]playerSkillEffect!DC232</f>
        <v>0</v>
      </c>
      <c r="DD232" s="142">
        <f>[1]playerSkillEffect!DD232</f>
        <v>0</v>
      </c>
      <c r="DE232" s="142">
        <f>[1]playerSkillEffect!DE232</f>
        <v>0</v>
      </c>
      <c r="DF232" s="142">
        <f>[1]playerSkillEffect!DF232</f>
        <v>0</v>
      </c>
      <c r="DG232" s="142">
        <f>[1]playerSkillEffect!DG232</f>
        <v>0</v>
      </c>
      <c r="DH232" s="142">
        <f>[1]playerSkillEffect!DH232</f>
        <v>0</v>
      </c>
      <c r="DI232" s="142">
        <f>[1]playerSkillEffect!DI232</f>
        <v>60</v>
      </c>
      <c r="DJ232" s="142">
        <f>[1]playerSkillEffect!DJ232</f>
        <v>0</v>
      </c>
      <c r="DK232" s="142" t="str">
        <f>[1]playerSkillEffect!DK232</f>
        <v/>
      </c>
      <c r="DL232" s="142">
        <f>[1]playerSkillEffect!DL232</f>
        <v>0</v>
      </c>
      <c r="DM232" s="142">
        <f>[1]playerSkillEffect!DM232</f>
        <v>0</v>
      </c>
      <c r="DN232" s="142">
        <f>[1]playerSkillEffect!DN232</f>
        <v>0</v>
      </c>
      <c r="DO232" s="142">
        <f>[1]playerSkillEffect!DO232</f>
        <v>0</v>
      </c>
      <c r="DP232" s="142">
        <f>[1]playerSkillEffect!DP232</f>
        <v>0</v>
      </c>
      <c r="DQ232" s="142">
        <f>[1]playerSkillEffect!DQ232</f>
        <v>0</v>
      </c>
      <c r="DR232" s="142">
        <f>[1]playerSkillEffect!DR232</f>
        <v>0</v>
      </c>
      <c r="DS232" s="142">
        <f>[1]playerSkillEffect!DS232</f>
        <v>0</v>
      </c>
      <c r="DT232" s="142">
        <f>[1]playerSkillEffect!DT232</f>
        <v>0</v>
      </c>
      <c r="DU232" s="142">
        <f>[1]playerSkillEffect!DU232</f>
        <v>0</v>
      </c>
      <c r="DV232" s="142">
        <f>[1]playerSkillEffect!DV232</f>
        <v>0</v>
      </c>
      <c r="DW232" s="142">
        <f>[1]playerSkillEffect!DW232</f>
        <v>0</v>
      </c>
      <c r="DX232" s="142">
        <f>[1]playerSkillEffect!DX232</f>
        <v>0</v>
      </c>
      <c r="DY232" s="142">
        <f>[1]playerSkillEffect!DY232</f>
        <v>0</v>
      </c>
      <c r="DZ232" s="142">
        <f>[1]playerSkillEffect!DZ232</f>
        <v>0</v>
      </c>
      <c r="EA232" s="142">
        <f>[1]playerSkillEffect!EA232</f>
        <v>0</v>
      </c>
      <c r="EB232" s="142">
        <f>[1]playerSkillEffect!EB232</f>
        <v>0</v>
      </c>
      <c r="EC232" s="142">
        <f>[1]playerSkillEffect!EC232</f>
        <v>0</v>
      </c>
      <c r="ED232" s="142">
        <f>[1]playerSkillEffect!ED232</f>
        <v>0</v>
      </c>
      <c r="EE232" s="142">
        <f>[1]playerSkillEffect!EE232</f>
        <v>0</v>
      </c>
      <c r="EF232" s="142">
        <f>[1]playerSkillEffect!EF232</f>
        <v>0</v>
      </c>
      <c r="EG232" s="142">
        <f>[1]playerSkillEffect!EG232</f>
        <v>0</v>
      </c>
      <c r="EH232" s="142">
        <f>[1]playerSkillEffect!EH232</f>
        <v>0</v>
      </c>
      <c r="EI232" s="142">
        <f>[1]playerSkillEffect!EI232</f>
        <v>0</v>
      </c>
      <c r="EJ232" s="142">
        <f>[1]playerSkillEffect!EJ232</f>
        <v>0</v>
      </c>
      <c r="EK232" s="142">
        <f>[1]playerSkillEffect!EK232</f>
        <v>0</v>
      </c>
      <c r="EL232" s="142">
        <f>[1]playerSkillEffect!EL232</f>
        <v>0</v>
      </c>
      <c r="EM232" s="142">
        <f>[1]playerSkillEffect!EM232</f>
        <v>0</v>
      </c>
      <c r="EN232" s="142">
        <f>[1]playerSkillEffect!EN232</f>
        <v>0</v>
      </c>
      <c r="EO232" s="142">
        <f>[1]playerSkillEffect!EO232</f>
        <v>0</v>
      </c>
      <c r="EP232" s="142">
        <f>[1]playerSkillEffect!EP232</f>
        <v>0</v>
      </c>
      <c r="EQ232" s="142">
        <f>[1]playerSkillEffect!EQ232</f>
        <v>0</v>
      </c>
      <c r="ER232" s="142">
        <f>[1]playerSkillEffect!ER232</f>
        <v>0</v>
      </c>
      <c r="ES232" s="142">
        <f>[1]playerSkillEffect!ES232</f>
        <v>0</v>
      </c>
      <c r="ET232" s="142">
        <f>[1]playerSkillEffect!ET232</f>
        <v>0</v>
      </c>
      <c r="EU232" s="142">
        <f>[1]playerSkillEffect!EU232</f>
        <v>0</v>
      </c>
      <c r="EV232" s="142">
        <f>[1]playerSkillEffect!EV232</f>
        <v>0</v>
      </c>
      <c r="EW232" s="142">
        <f>[1]playerSkillEffect!EW232</f>
        <v>1</v>
      </c>
      <c r="EX232" s="142">
        <f>[1]playerSkillEffect!EX232</f>
        <v>0</v>
      </c>
      <c r="EY232" s="142" t="str">
        <f>[1]playerSkillEffect!EY232</f>
        <v>[7305]</v>
      </c>
      <c r="EZ232" s="142">
        <f>[1]playerSkillEffect!EZ232</f>
        <v>101</v>
      </c>
      <c r="FA232" s="142">
        <f>[1]playerSkillEffect!FA232</f>
        <v>0</v>
      </c>
      <c r="FB232" s="142">
        <f>[1]playerSkillEffect!FB232</f>
        <v>0</v>
      </c>
      <c r="FC232" s="142">
        <f>[1]playerSkillEffect!FC232</f>
        <v>0</v>
      </c>
      <c r="FD232" s="142">
        <f>[1]playerSkillEffect!FD232</f>
        <v>0</v>
      </c>
      <c r="FE232" s="142">
        <f>[1]playerSkillEffect!FE232</f>
        <v>0</v>
      </c>
      <c r="FF232" s="142">
        <f>[1]playerSkillEffect!FF232</f>
        <v>0</v>
      </c>
      <c r="FG232" s="142">
        <f>[1]playerSkillEffect!FG232</f>
        <v>0</v>
      </c>
      <c r="FH232" s="142">
        <f>[1]playerSkillEffect!FH232</f>
        <v>1</v>
      </c>
      <c r="FI232" s="142">
        <f>[1]playerSkillEffect!FI232</f>
        <v>25</v>
      </c>
      <c r="FJ232" s="142">
        <f>[1]playerSkillEffect!FJ232</f>
        <v>1</v>
      </c>
      <c r="FK232" s="142">
        <f>[1]playerSkillEffect!FK232</f>
        <v>0</v>
      </c>
      <c r="FL232" s="142" t="str">
        <f>[1]playerSkillEffect!FL232</f>
        <v>[7305]</v>
      </c>
      <c r="FM232" s="142">
        <f>[1]playerSkillEffect!FM232</f>
        <v>101</v>
      </c>
      <c r="FN232" s="142">
        <f>[1]playerSkillEffect!FN232</f>
        <v>0</v>
      </c>
      <c r="FO232" s="142">
        <f>[1]playerSkillEffect!FO232</f>
        <v>0</v>
      </c>
      <c r="FP232" s="142">
        <f>[1]playerSkillEffect!FP232</f>
        <v>0</v>
      </c>
      <c r="FQ232" s="142">
        <f>[1]playerSkillEffect!FQ232</f>
        <v>0</v>
      </c>
      <c r="FR232" s="142">
        <f>[1]playerSkillEffect!FR232</f>
        <v>0</v>
      </c>
      <c r="FS232" s="142">
        <f>[1]playerSkillEffect!FS232</f>
        <v>0</v>
      </c>
      <c r="FT232" s="142">
        <f>[1]playerSkillEffect!FT232</f>
        <v>0</v>
      </c>
      <c r="FU232" s="142">
        <f>[1]playerSkillEffect!FU232</f>
        <v>0</v>
      </c>
      <c r="FV232" s="142">
        <f>[1]playerSkillEffect!FV232</f>
        <v>1</v>
      </c>
      <c r="FW232" s="142">
        <f>[1]playerSkillEffect!FW232</f>
        <v>25</v>
      </c>
      <c r="FX232" s="142">
        <f>[1]playerSkillEffect!FX232</f>
        <v>2000</v>
      </c>
      <c r="FY232" s="142">
        <f>[1]playerSkillEffect!FY232</f>
        <v>1</v>
      </c>
      <c r="FZ232" s="142">
        <f>[1]playerSkillEffect!FZ232</f>
        <v>0</v>
      </c>
      <c r="GA232" s="142">
        <f>[1]playerSkillEffect!GA232</f>
        <v>0</v>
      </c>
      <c r="GB232" s="142">
        <f>[1]playerSkillEffect!GB232</f>
        <v>0</v>
      </c>
      <c r="GC232" s="142">
        <f>[1]playerSkillEffect!GC232</f>
        <v>0</v>
      </c>
      <c r="GD232" s="142">
        <f>[1]playerSkillEffect!GD232</f>
        <v>0</v>
      </c>
      <c r="GE232" s="142">
        <f>[1]playerSkillEffect!GE232</f>
        <v>0</v>
      </c>
      <c r="GF232" s="142">
        <f>[1]playerSkillEffect!GF232</f>
        <v>0</v>
      </c>
      <c r="GG232" s="142">
        <f>[1]playerSkillEffect!GG232</f>
        <v>0</v>
      </c>
      <c r="GH232" s="142">
        <f>[1]playerSkillEffect!GH232</f>
        <v>0</v>
      </c>
    </row>
    <row r="233" spans="1:190">
      <c r="A233" s="142">
        <f>[1]playerSkillEffect!A233</f>
        <v>7305</v>
      </c>
      <c r="B233" s="142" t="str">
        <f>[1]playerSkillEffect!B233</f>
        <v>寒冰魔环</v>
      </c>
      <c r="C233" s="142">
        <f>[1]playerSkillEffect!C233</f>
        <v>2</v>
      </c>
      <c r="D233" s="142">
        <f>[1]playerSkillEffect!D233</f>
        <v>1</v>
      </c>
      <c r="E233" s="142">
        <f>[1]playerSkillEffect!E233</f>
        <v>1</v>
      </c>
      <c r="F233" s="142">
        <f>[1]playerSkillEffect!F233</f>
        <v>1</v>
      </c>
      <c r="G233" s="142">
        <f>[1]playerSkillEffect!G233</f>
        <v>1</v>
      </c>
      <c r="H233" s="142">
        <f>[1]playerSkillEffect!H233</f>
        <v>1</v>
      </c>
      <c r="I233" s="142" t="str">
        <f>[1]playerSkillEffect!I233</f>
        <v/>
      </c>
      <c r="J233" s="142">
        <f>[1]playerSkillEffect!J233</f>
        <v>0</v>
      </c>
      <c r="K233" s="142" t="str">
        <f>[1]playerSkillEffect!K233</f>
        <v/>
      </c>
      <c r="L233" s="142">
        <f>[1]playerSkillEffect!L233</f>
        <v>3.5999999999999997E-2</v>
      </c>
      <c r="M233" s="142">
        <f>[1]playerSkillEffect!M233</f>
        <v>2.7E-2</v>
      </c>
      <c r="N233" s="142" t="str">
        <f>[1]playerSkillEffect!N233</f>
        <v>PLAYERSKILL_305</v>
      </c>
      <c r="O233" s="142" t="str">
        <f>[1]playerSkillEffect!O233</f>
        <v>PLAYERSKILLDES_305</v>
      </c>
      <c r="P233" s="142" t="str">
        <f>[1]playerSkillEffect!P233</f>
        <v>PLAYERSKILLDES2_305</v>
      </c>
      <c r="Q233" s="142" t="str">
        <f>[1]playerSkillEffect!Q233</f>
        <v>PLAYERSKILLDES3_305</v>
      </c>
      <c r="R233" s="142">
        <f>[1]playerSkillEffect!R233</f>
        <v>0</v>
      </c>
      <c r="S233" s="142" t="str">
        <f>[1]playerSkillEffect!S233</f>
        <v>ps_hanbingmohuan</v>
      </c>
      <c r="T233" s="142">
        <f>[1]playerSkillEffect!T233</f>
        <v>101</v>
      </c>
      <c r="U233" s="142" t="str">
        <f>[1]playerSkillEffect!U233</f>
        <v/>
      </c>
      <c r="V233" s="142" t="str">
        <f>[1]playerSkillEffect!V233</f>
        <v/>
      </c>
      <c r="W233" s="142" t="str">
        <f>[1]playerSkillEffect!W233</f>
        <v/>
      </c>
      <c r="X233" s="142" t="str">
        <f>[1]playerSkillEffect!X233</f>
        <v/>
      </c>
      <c r="Y233" s="142" t="str">
        <f>[1]playerSkillEffect!Y233</f>
        <v/>
      </c>
      <c r="Z233" s="142" t="str">
        <f>[1]playerSkillEffect!Z233</f>
        <v/>
      </c>
      <c r="AA233" s="142" t="str">
        <f>[1]playerSkillEffect!AA233</f>
        <v/>
      </c>
      <c r="AB233" s="142" t="str">
        <f>[1]playerSkillEffect!AB233</f>
        <v/>
      </c>
      <c r="AC233" s="142">
        <f>[1]playerSkillEffect!AC233</f>
        <v>0</v>
      </c>
      <c r="AD233" s="142" t="str">
        <f>[1]playerSkillEffect!AD233</f>
        <v>hanbingmohuan1_hanbingmohuan</v>
      </c>
      <c r="AE233" s="142" t="str">
        <f>[1]playerSkillEffect!AE233</f>
        <v/>
      </c>
      <c r="AF233" s="142" t="str">
        <f>[1]playerSkillEffect!AF233</f>
        <v>hanbingmohuan2_hanbingmohuan</v>
      </c>
      <c r="AG233" s="142" t="str">
        <f>[1]playerSkillEffect!AG233</f>
        <v/>
      </c>
      <c r="AH233" s="142">
        <f>[1]playerSkillEffect!AH233</f>
        <v>120</v>
      </c>
      <c r="AI233" s="142" t="str">
        <f>[1]playerSkillEffect!AI233</f>
        <v/>
      </c>
      <c r="AJ233" s="142" t="str">
        <f>[1]playerSkillEffect!AJ233</f>
        <v/>
      </c>
      <c r="AK233" s="142" t="str">
        <f>[1]playerSkillEffect!AK233</f>
        <v/>
      </c>
      <c r="AL233" s="142" t="str">
        <f>[1]playerSkillEffect!AL233</f>
        <v/>
      </c>
      <c r="AM233" s="142">
        <f>[1]playerSkillEffect!AM233</f>
        <v>1</v>
      </c>
      <c r="AN233" s="142" t="str">
        <f>[1]playerSkillEffect!AN233</f>
        <v>[["skill_hanbingmohuan",14]]</v>
      </c>
      <c r="AO233" s="142">
        <f>[1]playerSkillEffect!AO233</f>
        <v>0</v>
      </c>
      <c r="AP233" s="142">
        <f>[1]playerSkillEffect!AP233</f>
        <v>3</v>
      </c>
      <c r="AQ233" s="142">
        <f>[1]playerSkillEffect!AQ233</f>
        <v>3</v>
      </c>
      <c r="AR233" s="142">
        <f>[1]playerSkillEffect!AR233</f>
        <v>0</v>
      </c>
      <c r="AS233" s="142">
        <f>[1]playerSkillEffect!AS233</f>
        <v>0</v>
      </c>
      <c r="AT233" s="142" t="str">
        <f>[1]playerSkillEffect!AT233</f>
        <v>[10000,0]</v>
      </c>
      <c r="AU233" s="142" t="str">
        <f>[1]playerSkillEffect!AU233</f>
        <v>[15000,0]</v>
      </c>
      <c r="AV233" s="142" t="str">
        <f>[1]playerSkillEffect!AV233</f>
        <v>[30,0]</v>
      </c>
      <c r="AW233" s="142">
        <f>[1]playerSkillEffect!AW233</f>
        <v>1</v>
      </c>
      <c r="AX233" s="142">
        <f>[1]playerSkillEffect!AX233</f>
        <v>1</v>
      </c>
      <c r="AY233" s="142">
        <f>[1]playerSkillEffect!AY233</f>
        <v>1</v>
      </c>
      <c r="AZ233" s="142" t="str">
        <f>[1]playerSkillEffect!AZ233</f>
        <v/>
      </c>
      <c r="BA233" s="142">
        <f>[1]playerSkillEffect!BA233</f>
        <v>0</v>
      </c>
      <c r="BB233" s="142">
        <f>[1]playerSkillEffect!BB233</f>
        <v>1</v>
      </c>
      <c r="BC233" s="142">
        <f>[1]playerSkillEffect!BC233</f>
        <v>0</v>
      </c>
      <c r="BD233" s="142" t="str">
        <f>[1]playerSkillEffect!BD233</f>
        <v/>
      </c>
      <c r="BE233" s="142" t="str">
        <f>[1]playerSkillEffect!BE233</f>
        <v/>
      </c>
      <c r="BF233" s="142" t="str">
        <f>[1]playerSkillEffect!BF233</f>
        <v/>
      </c>
      <c r="BG233" s="142" t="str">
        <f>[1]playerSkillEffect!BG233</f>
        <v/>
      </c>
      <c r="BH233" s="142">
        <f>[1]playerSkillEffect!BH233</f>
        <v>100</v>
      </c>
      <c r="BI233" s="142">
        <f>[1]playerSkillEffect!BI233</f>
        <v>0</v>
      </c>
      <c r="BJ233" s="142">
        <f>[1]playerSkillEffect!BJ233</f>
        <v>0</v>
      </c>
      <c r="BK233" s="142">
        <f>[1]playerSkillEffect!BK233</f>
        <v>1</v>
      </c>
      <c r="BL233" s="142">
        <f>[1]playerSkillEffect!BL233</f>
        <v>60</v>
      </c>
      <c r="BM233" s="142">
        <f>[1]playerSkillEffect!BM233</f>
        <v>9</v>
      </c>
      <c r="BN233" s="142">
        <f>[1]playerSkillEffect!BN233</f>
        <v>27</v>
      </c>
      <c r="BO233" s="142">
        <f>[1]playerSkillEffect!BO233</f>
        <v>0</v>
      </c>
      <c r="BP233" s="142" t="str">
        <f>[1]playerSkillEffect!BP233</f>
        <v>[0,0]</v>
      </c>
      <c r="BQ233" s="142">
        <f>[1]playerSkillEffect!BQ233</f>
        <v>2</v>
      </c>
      <c r="BR233" s="142">
        <f>[1]playerSkillEffect!BR233</f>
        <v>0</v>
      </c>
      <c r="BS233" s="142" t="str">
        <f>[1]playerSkillEffect!BS233</f>
        <v/>
      </c>
      <c r="BT233" s="142">
        <f>[1]playerSkillEffect!BT233</f>
        <v>0</v>
      </c>
      <c r="BU233" s="142" t="str">
        <f>[1]playerSkillEffect!BU233</f>
        <v>[1815,1500]</v>
      </c>
      <c r="BV233" s="142">
        <f>[1]playerSkillEffect!BV233</f>
        <v>0</v>
      </c>
      <c r="BW233" s="142" t="str">
        <f>[1]playerSkillEffect!BW233</f>
        <v/>
      </c>
      <c r="BX233" s="142">
        <f>[1]playerSkillEffect!BX233</f>
        <v>3</v>
      </c>
      <c r="BY233" s="142" t="str">
        <f>[1]playerSkillEffect!BY233</f>
        <v/>
      </c>
      <c r="BZ233" s="142" t="str">
        <f>[1]playerSkillEffect!BZ233</f>
        <v/>
      </c>
      <c r="CA233" s="142">
        <f>[1]playerSkillEffect!CA233</f>
        <v>0</v>
      </c>
      <c r="CB233" s="142">
        <f>[1]playerSkillEffect!CB233</f>
        <v>0</v>
      </c>
      <c r="CC233" s="142">
        <f>[1]playerSkillEffect!CC233</f>
        <v>0</v>
      </c>
      <c r="CD233" s="142">
        <f>[1]playerSkillEffect!CD233</f>
        <v>0</v>
      </c>
      <c r="CE233" s="142" t="str">
        <f>[1]playerSkillEffect!CE233</f>
        <v/>
      </c>
      <c r="CF233" s="142" t="str">
        <f>[1]playerSkillEffect!CF233</f>
        <v/>
      </c>
      <c r="CG233" s="142" t="str">
        <f>[1]playerSkillEffect!CG233</f>
        <v/>
      </c>
      <c r="CH233" s="142" t="str">
        <f>[1]playerSkillEffect!CH233</f>
        <v/>
      </c>
      <c r="CI233" s="142" t="str">
        <f>[1]playerSkillEffect!CI233</f>
        <v/>
      </c>
      <c r="CJ233" s="142">
        <f>[1]playerSkillEffect!CJ233</f>
        <v>0</v>
      </c>
      <c r="CK233" s="142">
        <f>[1]playerSkillEffect!CK233</f>
        <v>0</v>
      </c>
      <c r="CL233" s="142">
        <f>[1]playerSkillEffect!CL233</f>
        <v>0</v>
      </c>
      <c r="CM233" s="142">
        <f>[1]playerSkillEffect!CM233</f>
        <v>0</v>
      </c>
      <c r="CN233" s="142">
        <f>[1]playerSkillEffect!CN233</f>
        <v>0</v>
      </c>
      <c r="CO233" s="142">
        <f>[1]playerSkillEffect!CO233</f>
        <v>0</v>
      </c>
      <c r="CP233" s="142">
        <f>[1]playerSkillEffect!CP233</f>
        <v>0</v>
      </c>
      <c r="CQ233" s="142">
        <f>[1]playerSkillEffect!CQ233</f>
        <v>0</v>
      </c>
      <c r="CR233" s="142">
        <f>[1]playerSkillEffect!CR233</f>
        <v>0</v>
      </c>
      <c r="CS233" s="142">
        <f>[1]playerSkillEffect!CS233</f>
        <v>0</v>
      </c>
      <c r="CT233" s="142">
        <f>[1]playerSkillEffect!CT233</f>
        <v>0</v>
      </c>
      <c r="CU233" s="142">
        <f>[1]playerSkillEffect!CU233</f>
        <v>0</v>
      </c>
      <c r="CV233" s="142">
        <f>[1]playerSkillEffect!CV233</f>
        <v>0</v>
      </c>
      <c r="CW233" s="142">
        <f>[1]playerSkillEffect!CW233</f>
        <v>3</v>
      </c>
      <c r="CX233" s="142">
        <f>[1]playerSkillEffect!CX233</f>
        <v>3</v>
      </c>
      <c r="CY233" s="142">
        <f>[1]playerSkillEffect!CY233</f>
        <v>1</v>
      </c>
      <c r="CZ233" s="142">
        <f>[1]playerSkillEffect!CZ233</f>
        <v>100</v>
      </c>
      <c r="DA233" s="142" t="str">
        <f>[1]playerSkillEffect!DA233</f>
        <v>[[15,9]]</v>
      </c>
      <c r="DB233" s="142">
        <f>[1]playerSkillEffect!DB233</f>
        <v>1</v>
      </c>
      <c r="DC233" s="142">
        <f>[1]playerSkillEffect!DC233</f>
        <v>0</v>
      </c>
      <c r="DD233" s="142">
        <f>[1]playerSkillEffect!DD233</f>
        <v>0</v>
      </c>
      <c r="DE233" s="142">
        <f>[1]playerSkillEffect!DE233</f>
        <v>0</v>
      </c>
      <c r="DF233" s="142">
        <f>[1]playerSkillEffect!DF233</f>
        <v>0</v>
      </c>
      <c r="DG233" s="142">
        <f>[1]playerSkillEffect!DG233</f>
        <v>0</v>
      </c>
      <c r="DH233" s="142">
        <f>[1]playerSkillEffect!DH233</f>
        <v>1</v>
      </c>
      <c r="DI233" s="142">
        <f>[1]playerSkillEffect!DI233</f>
        <v>60</v>
      </c>
      <c r="DJ233" s="142">
        <f>[1]playerSkillEffect!DJ233</f>
        <v>9</v>
      </c>
      <c r="DK233" s="142">
        <f>[1]playerSkillEffect!DK233</f>
        <v>35</v>
      </c>
      <c r="DL233" s="142">
        <f>[1]playerSkillEffect!DL233</f>
        <v>0</v>
      </c>
      <c r="DM233" s="142" t="str">
        <f>[1]playerSkillEffect!DM233</f>
        <v>[0,0]</v>
      </c>
      <c r="DN233" s="142">
        <f>[1]playerSkillEffect!DN233</f>
        <v>2</v>
      </c>
      <c r="DO233" s="142">
        <f>[1]playerSkillEffect!DO233</f>
        <v>0</v>
      </c>
      <c r="DP233" s="142" t="str">
        <f>[1]playerSkillEffect!DP233</f>
        <v/>
      </c>
      <c r="DQ233" s="142">
        <f>[1]playerSkillEffect!DQ233</f>
        <v>0</v>
      </c>
      <c r="DR233" s="142">
        <f>[1]playerSkillEffect!DR233</f>
        <v>0</v>
      </c>
      <c r="DS233" s="142" t="str">
        <f>[1]playerSkillEffect!DS233</f>
        <v/>
      </c>
      <c r="DT233" s="142">
        <f>[1]playerSkillEffect!DT233</f>
        <v>3</v>
      </c>
      <c r="DU233" s="142" t="str">
        <f>[1]playerSkillEffect!DU233</f>
        <v/>
      </c>
      <c r="DV233" s="142" t="str">
        <f>[1]playerSkillEffect!DV233</f>
        <v/>
      </c>
      <c r="DW233" s="142">
        <f>[1]playerSkillEffect!DW233</f>
        <v>43002</v>
      </c>
      <c r="DX233" s="142" t="str">
        <f>[1]playerSkillEffect!DX233</f>
        <v>[100,0]</v>
      </c>
      <c r="DY233" s="142">
        <f>[1]playerSkillEffect!DY233</f>
        <v>0</v>
      </c>
      <c r="DZ233" s="142">
        <f>[1]playerSkillEffect!DZ233</f>
        <v>0</v>
      </c>
      <c r="EA233" s="142">
        <f>[1]playerSkillEffect!EA233</f>
        <v>0</v>
      </c>
      <c r="EB233" s="142">
        <f>[1]playerSkillEffect!EB233</f>
        <v>0</v>
      </c>
      <c r="EC233" s="142">
        <f>[1]playerSkillEffect!EC233</f>
        <v>0</v>
      </c>
      <c r="ED233" s="142">
        <f>[1]playerSkillEffect!ED233</f>
        <v>0</v>
      </c>
      <c r="EE233" s="142">
        <f>[1]playerSkillEffect!EE233</f>
        <v>0</v>
      </c>
      <c r="EF233" s="142">
        <f>[1]playerSkillEffect!EF233</f>
        <v>0</v>
      </c>
      <c r="EG233" s="142">
        <f>[1]playerSkillEffect!EG233</f>
        <v>0</v>
      </c>
      <c r="EH233" s="142">
        <f>[1]playerSkillEffect!EH233</f>
        <v>0</v>
      </c>
      <c r="EI233" s="142">
        <f>[1]playerSkillEffect!EI233</f>
        <v>0</v>
      </c>
      <c r="EJ233" s="142">
        <f>[1]playerSkillEffect!EJ233</f>
        <v>0</v>
      </c>
      <c r="EK233" s="142">
        <f>[1]playerSkillEffect!EK233</f>
        <v>0</v>
      </c>
      <c r="EL233" s="142">
        <f>[1]playerSkillEffect!EL233</f>
        <v>0</v>
      </c>
      <c r="EM233" s="142">
        <f>[1]playerSkillEffect!EM233</f>
        <v>0</v>
      </c>
      <c r="EN233" s="142">
        <f>[1]playerSkillEffect!EN233</f>
        <v>0</v>
      </c>
      <c r="EO233" s="142">
        <f>[1]playerSkillEffect!EO233</f>
        <v>0</v>
      </c>
      <c r="EP233" s="142">
        <f>[1]playerSkillEffect!EP233</f>
        <v>0</v>
      </c>
      <c r="EQ233" s="142">
        <f>[1]playerSkillEffect!EQ233</f>
        <v>0</v>
      </c>
      <c r="ER233" s="142">
        <f>[1]playerSkillEffect!ER233</f>
        <v>0</v>
      </c>
      <c r="ES233" s="142">
        <f>[1]playerSkillEffect!ES233</f>
        <v>0</v>
      </c>
      <c r="ET233" s="142">
        <f>[1]playerSkillEffect!ET233</f>
        <v>0</v>
      </c>
      <c r="EU233" s="142">
        <f>[1]playerSkillEffect!EU233</f>
        <v>0</v>
      </c>
      <c r="EV233" s="142">
        <f>[1]playerSkillEffect!EV233</f>
        <v>0</v>
      </c>
      <c r="EW233" s="142">
        <f>[1]playerSkillEffect!EW233</f>
        <v>10</v>
      </c>
      <c r="EX233" s="142">
        <f>[1]playerSkillEffect!EX233</f>
        <v>315</v>
      </c>
      <c r="EY233" s="142">
        <f>[1]playerSkillEffect!EY233</f>
        <v>0</v>
      </c>
      <c r="EZ233" s="142">
        <f>[1]playerSkillEffect!EZ233</f>
        <v>101</v>
      </c>
      <c r="FA233" s="142">
        <f>[1]playerSkillEffect!FA233</f>
        <v>0</v>
      </c>
      <c r="FB233" s="142">
        <f>[1]playerSkillEffect!FB233</f>
        <v>0</v>
      </c>
      <c r="FC233" s="142">
        <f>[1]playerSkillEffect!FC233</f>
        <v>0</v>
      </c>
      <c r="FD233" s="142">
        <f>[1]playerSkillEffect!FD233</f>
        <v>0</v>
      </c>
      <c r="FE233" s="142">
        <f>[1]playerSkillEffect!FE233</f>
        <v>0</v>
      </c>
      <c r="FF233" s="142">
        <f>[1]playerSkillEffect!FF233</f>
        <v>0</v>
      </c>
      <c r="FG233" s="142">
        <f>[1]playerSkillEffect!FG233</f>
        <v>0</v>
      </c>
      <c r="FH233" s="142">
        <f>[1]playerSkillEffect!FH233</f>
        <v>1</v>
      </c>
      <c r="FI233" s="142">
        <f>[1]playerSkillEffect!FI233</f>
        <v>25</v>
      </c>
      <c r="FJ233" s="142">
        <f>[1]playerSkillEffect!FJ233</f>
        <v>10</v>
      </c>
      <c r="FK233" s="142">
        <f>[1]playerSkillEffect!FK233</f>
        <v>315</v>
      </c>
      <c r="FL233" s="142">
        <f>[1]playerSkillEffect!FL233</f>
        <v>0</v>
      </c>
      <c r="FM233" s="142">
        <f>[1]playerSkillEffect!FM233</f>
        <v>101</v>
      </c>
      <c r="FN233" s="142">
        <f>[1]playerSkillEffect!FN233</f>
        <v>0</v>
      </c>
      <c r="FO233" s="142">
        <f>[1]playerSkillEffect!FO233</f>
        <v>0</v>
      </c>
      <c r="FP233" s="142">
        <f>[1]playerSkillEffect!FP233</f>
        <v>0</v>
      </c>
      <c r="FQ233" s="142">
        <f>[1]playerSkillEffect!FQ233</f>
        <v>0</v>
      </c>
      <c r="FR233" s="142">
        <f>[1]playerSkillEffect!FR233</f>
        <v>0</v>
      </c>
      <c r="FS233" s="142">
        <f>[1]playerSkillEffect!FS233</f>
        <v>0</v>
      </c>
      <c r="FT233" s="142">
        <f>[1]playerSkillEffect!FT233</f>
        <v>0</v>
      </c>
      <c r="FU233" s="142">
        <f>[1]playerSkillEffect!FU233</f>
        <v>0</v>
      </c>
      <c r="FV233" s="142">
        <f>[1]playerSkillEffect!FV233</f>
        <v>1</v>
      </c>
      <c r="FW233" s="142">
        <f>[1]playerSkillEffect!FW233</f>
        <v>25</v>
      </c>
      <c r="FX233" s="142">
        <f>[1]playerSkillEffect!FX233</f>
        <v>2000</v>
      </c>
      <c r="FY233" s="142">
        <f>[1]playerSkillEffect!FY233</f>
        <v>1</v>
      </c>
      <c r="FZ233" s="142">
        <f>[1]playerSkillEffect!FZ233</f>
        <v>0</v>
      </c>
      <c r="GA233" s="142">
        <f>[1]playerSkillEffect!GA233</f>
        <v>0</v>
      </c>
      <c r="GB233" s="142">
        <f>[1]playerSkillEffect!GB233</f>
        <v>0</v>
      </c>
      <c r="GC233" s="142">
        <f>[1]playerSkillEffect!GC233</f>
        <v>0</v>
      </c>
      <c r="GD233" s="142">
        <f>[1]playerSkillEffect!GD233</f>
        <v>0</v>
      </c>
      <c r="GE233" s="142">
        <f>[1]playerSkillEffect!GE233</f>
        <v>0</v>
      </c>
      <c r="GF233" s="142">
        <f>[1]playerSkillEffect!GF233</f>
        <v>0</v>
      </c>
      <c r="GG233" s="142">
        <f>[1]playerSkillEffect!GG233</f>
        <v>0</v>
      </c>
      <c r="GH233" s="142">
        <f>[1]playerSkillEffect!GH233</f>
        <v>0</v>
      </c>
    </row>
    <row r="234" spans="1:190">
      <c r="A234" s="142">
        <f>[1]playerSkillEffect!A234</f>
        <v>7510</v>
      </c>
      <c r="B234" s="142" t="str">
        <f>[1]playerSkillEffect!B234</f>
        <v>招魂术</v>
      </c>
      <c r="C234" s="142">
        <f>[1]playerSkillEffect!C234</f>
        <v>2</v>
      </c>
      <c r="D234" s="142" t="str">
        <f>[1]playerSkillEffect!D234</f>
        <v/>
      </c>
      <c r="E234" s="142" t="str">
        <f>[1]playerSkillEffect!E234</f>
        <v/>
      </c>
      <c r="F234" s="142">
        <f>[1]playerSkillEffect!F234</f>
        <v>1</v>
      </c>
      <c r="G234" s="142">
        <f>[1]playerSkillEffect!G234</f>
        <v>3</v>
      </c>
      <c r="H234" s="142">
        <f>[1]playerSkillEffect!H234</f>
        <v>3</v>
      </c>
      <c r="I234" s="142" t="str">
        <f>[1]playerSkillEffect!I234</f>
        <v/>
      </c>
      <c r="J234" s="142">
        <f>[1]playerSkillEffect!J234</f>
        <v>0</v>
      </c>
      <c r="K234" s="142" t="str">
        <f>[1]playerSkillEffect!K234</f>
        <v/>
      </c>
      <c r="L234" s="142">
        <f>[1]playerSkillEffect!L234</f>
        <v>2.7E-2</v>
      </c>
      <c r="M234" s="142">
        <f>[1]playerSkillEffect!M234</f>
        <v>1.7999999999999999E-2</v>
      </c>
      <c r="N234" s="142" t="str">
        <f>[1]playerSkillEffect!N234</f>
        <v>PLAYERSKILL_510</v>
      </c>
      <c r="O234" s="142" t="str">
        <f>[1]playerSkillEffect!O234</f>
        <v>PLAYERSKILLDES_510</v>
      </c>
      <c r="P234" s="142" t="str">
        <f>[1]playerSkillEffect!P234</f>
        <v>PLAYERSKILLDES2_510</v>
      </c>
      <c r="Q234" s="142" t="str">
        <f>[1]playerSkillEffect!Q234</f>
        <v>PLAYERSKILLDES3_510</v>
      </c>
      <c r="R234" s="142">
        <f>[1]playerSkillEffect!R234</f>
        <v>0</v>
      </c>
      <c r="S234" s="142" t="str">
        <f>[1]playerSkillEffect!S234</f>
        <v>ps_zhaohunshu</v>
      </c>
      <c r="T234" s="142">
        <f>[1]playerSkillEffect!T234</f>
        <v>101</v>
      </c>
      <c r="U234" s="142" t="str">
        <f>[1]playerSkillEffect!U234</f>
        <v/>
      </c>
      <c r="V234" s="142" t="str">
        <f>[1]playerSkillEffect!V234</f>
        <v/>
      </c>
      <c r="W234" s="142" t="str">
        <f>[1]playerSkillEffect!W234</f>
        <v/>
      </c>
      <c r="X234" s="142" t="str">
        <f>[1]playerSkillEffect!X234</f>
        <v/>
      </c>
      <c r="Y234" s="142" t="str">
        <f>[1]playerSkillEffect!Y234</f>
        <v/>
      </c>
      <c r="Z234" s="142" t="str">
        <f>[1]playerSkillEffect!Z234</f>
        <v/>
      </c>
      <c r="AA234" s="142" t="str">
        <f>[1]playerSkillEffect!AA234</f>
        <v/>
      </c>
      <c r="AB234" s="142" t="str">
        <f>[1]playerSkillEffect!AB234</f>
        <v/>
      </c>
      <c r="AC234" s="142">
        <f>[1]playerSkillEffect!AC234</f>
        <v>0</v>
      </c>
      <c r="AD234" s="142" t="str">
        <f>[1]playerSkillEffect!AD234</f>
        <v>zhaohunshu1_zhaohunshu</v>
      </c>
      <c r="AE234" s="142" t="str">
        <f>[1]playerSkillEffect!AE234</f>
        <v/>
      </c>
      <c r="AF234" s="142" t="str">
        <f>[1]playerSkillEffect!AF234</f>
        <v/>
      </c>
      <c r="AG234" s="142" t="str">
        <f>[1]playerSkillEffect!AG234</f>
        <v>zhaohunshu2_zhaohunshu</v>
      </c>
      <c r="AH234" s="142" t="str">
        <f>[1]playerSkillEffect!AH234</f>
        <v/>
      </c>
      <c r="AI234" s="142" t="str">
        <f>[1]playerSkillEffect!AI234</f>
        <v/>
      </c>
      <c r="AJ234" s="142" t="str">
        <f>[1]playerSkillEffect!AJ234</f>
        <v/>
      </c>
      <c r="AK234" s="142" t="str">
        <f>[1]playerSkillEffect!AK234</f>
        <v/>
      </c>
      <c r="AL234" s="142" t="str">
        <f>[1]playerSkillEffect!AL234</f>
        <v/>
      </c>
      <c r="AM234" s="142">
        <f>[1]playerSkillEffect!AM234</f>
        <v>3</v>
      </c>
      <c r="AN234" s="142" t="str">
        <f>[1]playerSkillEffect!AN234</f>
        <v>[["skill_zhaohunshu",1]]</v>
      </c>
      <c r="AO234" s="142">
        <f>[1]playerSkillEffect!AO234</f>
        <v>0</v>
      </c>
      <c r="AP234" s="142">
        <f>[1]playerSkillEffect!AP234</f>
        <v>3</v>
      </c>
      <c r="AQ234" s="142">
        <f>[1]playerSkillEffect!AQ234</f>
        <v>5</v>
      </c>
      <c r="AR234" s="142">
        <f>[1]playerSkillEffect!AR234</f>
        <v>0</v>
      </c>
      <c r="AS234" s="142">
        <f>[1]playerSkillEffect!AS234</f>
        <v>0</v>
      </c>
      <c r="AT234" s="142" t="str">
        <f>[1]playerSkillEffect!AT234</f>
        <v>[10000,0]</v>
      </c>
      <c r="AU234" s="142" t="str">
        <f>[1]playerSkillEffect!AU234</f>
        <v>[5000,0]</v>
      </c>
      <c r="AV234" s="142" t="str">
        <f>[1]playerSkillEffect!AV234</f>
        <v>[30,0]</v>
      </c>
      <c r="AW234" s="142">
        <f>[1]playerSkillEffect!AW234</f>
        <v>1</v>
      </c>
      <c r="AX234" s="142">
        <f>[1]playerSkillEffect!AX234</f>
        <v>1</v>
      </c>
      <c r="AY234" s="142">
        <f>[1]playerSkillEffect!AY234</f>
        <v>1</v>
      </c>
      <c r="AZ234" s="142" t="str">
        <f>[1]playerSkillEffect!AZ234</f>
        <v/>
      </c>
      <c r="BA234" s="142">
        <f>[1]playerSkillEffect!BA234</f>
        <v>0</v>
      </c>
      <c r="BB234" s="142">
        <f>[1]playerSkillEffect!BB234</f>
        <v>1</v>
      </c>
      <c r="BC234" s="142">
        <f>[1]playerSkillEffect!BC234</f>
        <v>0</v>
      </c>
      <c r="BD234" s="142" t="str">
        <f>[1]playerSkillEffect!BD234</f>
        <v/>
      </c>
      <c r="BE234" s="142" t="str">
        <f>[1]playerSkillEffect!BE234</f>
        <v/>
      </c>
      <c r="BF234" s="142" t="str">
        <f>[1]playerSkillEffect!BF234</f>
        <v/>
      </c>
      <c r="BG234" s="142" t="str">
        <f>[1]playerSkillEffect!BG234</f>
        <v/>
      </c>
      <c r="BH234" s="142">
        <f>[1]playerSkillEffect!BH234</f>
        <v>100</v>
      </c>
      <c r="BI234" s="142">
        <f>[1]playerSkillEffect!BI234</f>
        <v>0</v>
      </c>
      <c r="BJ234" s="142">
        <f>[1]playerSkillEffect!BJ234</f>
        <v>0</v>
      </c>
      <c r="BK234" s="142">
        <f>[1]playerSkillEffect!BK234</f>
        <v>0</v>
      </c>
      <c r="BL234" s="142">
        <f>[1]playerSkillEffect!BL234</f>
        <v>45</v>
      </c>
      <c r="BM234" s="142">
        <f>[1]playerSkillEffect!BM234</f>
        <v>0</v>
      </c>
      <c r="BN234" s="142" t="str">
        <f>[1]playerSkillEffect!BN234</f>
        <v/>
      </c>
      <c r="BO234" s="142">
        <f>[1]playerSkillEffect!BO234</f>
        <v>0</v>
      </c>
      <c r="BP234" s="142">
        <f>[1]playerSkillEffect!BP234</f>
        <v>0</v>
      </c>
      <c r="BQ234" s="142">
        <f>[1]playerSkillEffect!BQ234</f>
        <v>3</v>
      </c>
      <c r="BR234" s="142">
        <f>[1]playerSkillEffect!BR234</f>
        <v>0</v>
      </c>
      <c r="BS234" s="142" t="str">
        <f>[1]playerSkillEffect!BS234</f>
        <v/>
      </c>
      <c r="BT234" s="142">
        <f>[1]playerSkillEffect!BT234</f>
        <v>0</v>
      </c>
      <c r="BU234" s="142" t="str">
        <f>[1]playerSkillEffect!BU234</f>
        <v/>
      </c>
      <c r="BV234" s="142">
        <f>[1]playerSkillEffect!BV234</f>
        <v>0</v>
      </c>
      <c r="BW234" s="142" t="str">
        <f>[1]playerSkillEffect!BW234</f>
        <v/>
      </c>
      <c r="BX234" s="142">
        <f>[1]playerSkillEffect!BX234</f>
        <v>5</v>
      </c>
      <c r="BY234" s="142" t="str">
        <f>[1]playerSkillEffect!BY234</f>
        <v/>
      </c>
      <c r="BZ234" s="142" t="str">
        <f>[1]playerSkillEffect!BZ234</f>
        <v/>
      </c>
      <c r="CA234" s="142">
        <f>[1]playerSkillEffect!CA234</f>
        <v>0</v>
      </c>
      <c r="CB234" s="142" t="str">
        <f>[1]playerSkillEffect!CB234</f>
        <v/>
      </c>
      <c r="CC234" s="142">
        <f>[1]playerSkillEffect!CC234</f>
        <v>0</v>
      </c>
      <c r="CD234" s="142">
        <f>[1]playerSkillEffect!CD234</f>
        <v>0</v>
      </c>
      <c r="CE234" s="142">
        <f>[1]playerSkillEffect!CE234</f>
        <v>8510</v>
      </c>
      <c r="CF234" s="142" t="str">
        <f>[1]playerSkillEffect!CF234</f>
        <v>[10,1]</v>
      </c>
      <c r="CG234" s="142" t="str">
        <f>[1]playerSkillEffect!CG234</f>
        <v>[9,0]</v>
      </c>
      <c r="CH234" s="142" t="str">
        <f>[1]playerSkillEffect!CH234</f>
        <v/>
      </c>
      <c r="CI234" s="142" t="str">
        <f>[1]playerSkillEffect!CI234</f>
        <v/>
      </c>
      <c r="CJ234" s="142">
        <f>[1]playerSkillEffect!CJ234</f>
        <v>0</v>
      </c>
      <c r="CK234" s="142">
        <f>[1]playerSkillEffect!CK234</f>
        <v>0</v>
      </c>
      <c r="CL234" s="142">
        <f>[1]playerSkillEffect!CL234</f>
        <v>0</v>
      </c>
      <c r="CM234" s="142">
        <f>[1]playerSkillEffect!CM234</f>
        <v>0</v>
      </c>
      <c r="CN234" s="142">
        <f>[1]playerSkillEffect!CN234</f>
        <v>0</v>
      </c>
      <c r="CO234" s="142">
        <f>[1]playerSkillEffect!CO234</f>
        <v>0</v>
      </c>
      <c r="CP234" s="142">
        <f>[1]playerSkillEffect!CP234</f>
        <v>0</v>
      </c>
      <c r="CQ234" s="142">
        <f>[1]playerSkillEffect!CQ234</f>
        <v>0</v>
      </c>
      <c r="CR234" s="142">
        <f>[1]playerSkillEffect!CR234</f>
        <v>0</v>
      </c>
      <c r="CS234" s="142">
        <f>[1]playerSkillEffect!CS234</f>
        <v>0</v>
      </c>
      <c r="CT234" s="142">
        <f>[1]playerSkillEffect!CT234</f>
        <v>0</v>
      </c>
      <c r="CU234" s="142">
        <f>[1]playerSkillEffect!CU234</f>
        <v>0</v>
      </c>
      <c r="CV234" s="142">
        <f>[1]playerSkillEffect!CV234</f>
        <v>0</v>
      </c>
      <c r="CW234" s="142">
        <f>[1]playerSkillEffect!CW234</f>
        <v>0</v>
      </c>
      <c r="CX234" s="142">
        <f>[1]playerSkillEffect!CX234</f>
        <v>0</v>
      </c>
      <c r="CY234" s="142">
        <f>[1]playerSkillEffect!CY234</f>
        <v>0</v>
      </c>
      <c r="CZ234" s="142">
        <f>[1]playerSkillEffect!CZ234</f>
        <v>0</v>
      </c>
      <c r="DA234" s="142">
        <f>[1]playerSkillEffect!DA234</f>
        <v>0</v>
      </c>
      <c r="DB234" s="142">
        <f>[1]playerSkillEffect!DB234</f>
        <v>0</v>
      </c>
      <c r="DC234" s="142">
        <f>[1]playerSkillEffect!DC234</f>
        <v>0</v>
      </c>
      <c r="DD234" s="142">
        <f>[1]playerSkillEffect!DD234</f>
        <v>0</v>
      </c>
      <c r="DE234" s="142">
        <f>[1]playerSkillEffect!DE234</f>
        <v>0</v>
      </c>
      <c r="DF234" s="142">
        <f>[1]playerSkillEffect!DF234</f>
        <v>0</v>
      </c>
      <c r="DG234" s="142">
        <f>[1]playerSkillEffect!DG234</f>
        <v>0</v>
      </c>
      <c r="DH234" s="142">
        <f>[1]playerSkillEffect!DH234</f>
        <v>0</v>
      </c>
      <c r="DI234" s="142">
        <f>[1]playerSkillEffect!DI234</f>
        <v>45</v>
      </c>
      <c r="DJ234" s="142">
        <f>[1]playerSkillEffect!DJ234</f>
        <v>0</v>
      </c>
      <c r="DK234" s="142" t="str">
        <f>[1]playerSkillEffect!DK234</f>
        <v/>
      </c>
      <c r="DL234" s="142">
        <f>[1]playerSkillEffect!DL234</f>
        <v>0</v>
      </c>
      <c r="DM234" s="142">
        <f>[1]playerSkillEffect!DM234</f>
        <v>0</v>
      </c>
      <c r="DN234" s="142">
        <f>[1]playerSkillEffect!DN234</f>
        <v>0</v>
      </c>
      <c r="DO234" s="142">
        <f>[1]playerSkillEffect!DO234</f>
        <v>0</v>
      </c>
      <c r="DP234" s="142">
        <f>[1]playerSkillEffect!DP234</f>
        <v>0</v>
      </c>
      <c r="DQ234" s="142">
        <f>[1]playerSkillEffect!DQ234</f>
        <v>0</v>
      </c>
      <c r="DR234" s="142">
        <f>[1]playerSkillEffect!DR234</f>
        <v>0</v>
      </c>
      <c r="DS234" s="142">
        <f>[1]playerSkillEffect!DS234</f>
        <v>0</v>
      </c>
      <c r="DT234" s="142">
        <f>[1]playerSkillEffect!DT234</f>
        <v>0</v>
      </c>
      <c r="DU234" s="142">
        <f>[1]playerSkillEffect!DU234</f>
        <v>0</v>
      </c>
      <c r="DV234" s="142">
        <f>[1]playerSkillEffect!DV234</f>
        <v>0</v>
      </c>
      <c r="DW234" s="142">
        <f>[1]playerSkillEffect!DW234</f>
        <v>0</v>
      </c>
      <c r="DX234" s="142">
        <f>[1]playerSkillEffect!DX234</f>
        <v>0</v>
      </c>
      <c r="DY234" s="142">
        <f>[1]playerSkillEffect!DY234</f>
        <v>0</v>
      </c>
      <c r="DZ234" s="142">
        <f>[1]playerSkillEffect!DZ234</f>
        <v>0</v>
      </c>
      <c r="EA234" s="142">
        <f>[1]playerSkillEffect!EA234</f>
        <v>0</v>
      </c>
      <c r="EB234" s="142">
        <f>[1]playerSkillEffect!EB234</f>
        <v>0</v>
      </c>
      <c r="EC234" s="142">
        <f>[1]playerSkillEffect!EC234</f>
        <v>0</v>
      </c>
      <c r="ED234" s="142">
        <f>[1]playerSkillEffect!ED234</f>
        <v>0</v>
      </c>
      <c r="EE234" s="142">
        <f>[1]playerSkillEffect!EE234</f>
        <v>0</v>
      </c>
      <c r="EF234" s="142">
        <f>[1]playerSkillEffect!EF234</f>
        <v>0</v>
      </c>
      <c r="EG234" s="142">
        <f>[1]playerSkillEffect!EG234</f>
        <v>0</v>
      </c>
      <c r="EH234" s="142">
        <f>[1]playerSkillEffect!EH234</f>
        <v>0</v>
      </c>
      <c r="EI234" s="142">
        <f>[1]playerSkillEffect!EI234</f>
        <v>0</v>
      </c>
      <c r="EJ234" s="142">
        <f>[1]playerSkillEffect!EJ234</f>
        <v>0</v>
      </c>
      <c r="EK234" s="142">
        <f>[1]playerSkillEffect!EK234</f>
        <v>0</v>
      </c>
      <c r="EL234" s="142">
        <f>[1]playerSkillEffect!EL234</f>
        <v>0</v>
      </c>
      <c r="EM234" s="142">
        <f>[1]playerSkillEffect!EM234</f>
        <v>0</v>
      </c>
      <c r="EN234" s="142">
        <f>[1]playerSkillEffect!EN234</f>
        <v>0</v>
      </c>
      <c r="EO234" s="142">
        <f>[1]playerSkillEffect!EO234</f>
        <v>0</v>
      </c>
      <c r="EP234" s="142">
        <f>[1]playerSkillEffect!EP234</f>
        <v>0</v>
      </c>
      <c r="EQ234" s="142">
        <f>[1]playerSkillEffect!EQ234</f>
        <v>0</v>
      </c>
      <c r="ER234" s="142">
        <f>[1]playerSkillEffect!ER234</f>
        <v>0</v>
      </c>
      <c r="ES234" s="142">
        <f>[1]playerSkillEffect!ES234</f>
        <v>0</v>
      </c>
      <c r="ET234" s="142">
        <f>[1]playerSkillEffect!ET234</f>
        <v>0</v>
      </c>
      <c r="EU234" s="142">
        <f>[1]playerSkillEffect!EU234</f>
        <v>0</v>
      </c>
      <c r="EV234" s="142">
        <f>[1]playerSkillEffect!EV234</f>
        <v>0</v>
      </c>
      <c r="EW234" s="142">
        <f>[1]playerSkillEffect!EW234</f>
        <v>5</v>
      </c>
      <c r="EX234" s="142">
        <f>[1]playerSkillEffect!EX234</f>
        <v>0</v>
      </c>
      <c r="EY234" s="142">
        <f>[1]playerSkillEffect!EY234</f>
        <v>0</v>
      </c>
      <c r="EZ234" s="142">
        <f>[1]playerSkillEffect!EZ234</f>
        <v>101</v>
      </c>
      <c r="FA234" s="142">
        <f>[1]playerSkillEffect!FA234</f>
        <v>0</v>
      </c>
      <c r="FB234" s="142">
        <f>[1]playerSkillEffect!FB234</f>
        <v>0</v>
      </c>
      <c r="FC234" s="142">
        <f>[1]playerSkillEffect!FC234</f>
        <v>0</v>
      </c>
      <c r="FD234" s="142">
        <f>[1]playerSkillEffect!FD234</f>
        <v>0</v>
      </c>
      <c r="FE234" s="142">
        <f>[1]playerSkillEffect!FE234</f>
        <v>0</v>
      </c>
      <c r="FF234" s="142">
        <f>[1]playerSkillEffect!FF234</f>
        <v>0</v>
      </c>
      <c r="FG234" s="142">
        <f>[1]playerSkillEffect!FG234</f>
        <v>0</v>
      </c>
      <c r="FH234" s="142">
        <f>[1]playerSkillEffect!FH234</f>
        <v>1</v>
      </c>
      <c r="FI234" s="142">
        <f>[1]playerSkillEffect!FI234</f>
        <v>0</v>
      </c>
      <c r="FJ234" s="142">
        <f>[1]playerSkillEffect!FJ234</f>
        <v>5</v>
      </c>
      <c r="FK234" s="142">
        <f>[1]playerSkillEffect!FK234</f>
        <v>0</v>
      </c>
      <c r="FL234" s="142">
        <f>[1]playerSkillEffect!FL234</f>
        <v>0</v>
      </c>
      <c r="FM234" s="142">
        <f>[1]playerSkillEffect!FM234</f>
        <v>101</v>
      </c>
      <c r="FN234" s="142">
        <f>[1]playerSkillEffect!FN234</f>
        <v>0</v>
      </c>
      <c r="FO234" s="142">
        <f>[1]playerSkillEffect!FO234</f>
        <v>0</v>
      </c>
      <c r="FP234" s="142">
        <f>[1]playerSkillEffect!FP234</f>
        <v>0</v>
      </c>
      <c r="FQ234" s="142">
        <f>[1]playerSkillEffect!FQ234</f>
        <v>0</v>
      </c>
      <c r="FR234" s="142">
        <f>[1]playerSkillEffect!FR234</f>
        <v>0</v>
      </c>
      <c r="FS234" s="142">
        <f>[1]playerSkillEffect!FS234</f>
        <v>0</v>
      </c>
      <c r="FT234" s="142">
        <f>[1]playerSkillEffect!FT234</f>
        <v>0</v>
      </c>
      <c r="FU234" s="142">
        <f>[1]playerSkillEffect!FU234</f>
        <v>0</v>
      </c>
      <c r="FV234" s="142">
        <f>[1]playerSkillEffect!FV234</f>
        <v>1</v>
      </c>
      <c r="FW234" s="142">
        <f>[1]playerSkillEffect!FW234</f>
        <v>0</v>
      </c>
      <c r="FX234" s="142">
        <f>[1]playerSkillEffect!FX234</f>
        <v>2000</v>
      </c>
      <c r="FY234" s="142">
        <f>[1]playerSkillEffect!FY234</f>
        <v>1</v>
      </c>
      <c r="FZ234" s="142">
        <f>[1]playerSkillEffect!FZ234</f>
        <v>0</v>
      </c>
      <c r="GA234" s="142">
        <f>[1]playerSkillEffect!GA234</f>
        <v>0</v>
      </c>
      <c r="GB234" s="142">
        <f>[1]playerSkillEffect!GB234</f>
        <v>0</v>
      </c>
      <c r="GC234" s="142">
        <f>[1]playerSkillEffect!GC234</f>
        <v>0</v>
      </c>
      <c r="GD234" s="142">
        <f>[1]playerSkillEffect!GD234</f>
        <v>0</v>
      </c>
      <c r="GE234" s="142">
        <f>[1]playerSkillEffect!GE234</f>
        <v>0</v>
      </c>
      <c r="GF234" s="142">
        <f>[1]playerSkillEffect!GF234</f>
        <v>0</v>
      </c>
      <c r="GG234" s="142">
        <f>[1]playerSkillEffect!GG234</f>
        <v>0</v>
      </c>
      <c r="GH234" s="142">
        <f>[1]playerSkillEffect!GH234</f>
        <v>0</v>
      </c>
    </row>
    <row r="235" spans="1:190">
      <c r="A235" s="142">
        <f>[1]playerSkillEffect!A235</f>
        <v>7506</v>
      </c>
      <c r="B235" s="142" t="str">
        <f>[1]playerSkillEffect!B235</f>
        <v>死亡波纹</v>
      </c>
      <c r="C235" s="142">
        <f>[1]playerSkillEffect!C235</f>
        <v>2</v>
      </c>
      <c r="D235" s="142" t="str">
        <f>[1]playerSkillEffect!D235</f>
        <v/>
      </c>
      <c r="E235" s="142" t="str">
        <f>[1]playerSkillEffect!E235</f>
        <v/>
      </c>
      <c r="F235" s="142">
        <f>[1]playerSkillEffect!F235</f>
        <v>1</v>
      </c>
      <c r="G235" s="142">
        <f>[1]playerSkillEffect!G235</f>
        <v>1</v>
      </c>
      <c r="H235" s="142">
        <f>[1]playerSkillEffect!H235</f>
        <v>1</v>
      </c>
      <c r="I235" s="142" t="str">
        <f>[1]playerSkillEffect!I235</f>
        <v/>
      </c>
      <c r="J235" s="142">
        <f>[1]playerSkillEffect!J235</f>
        <v>0</v>
      </c>
      <c r="K235" s="142" t="str">
        <f>[1]playerSkillEffect!K235</f>
        <v/>
      </c>
      <c r="L235" s="142">
        <f>[1]playerSkillEffect!L235</f>
        <v>2.7E-2</v>
      </c>
      <c r="M235" s="142">
        <f>[1]playerSkillEffect!M235</f>
        <v>1.7999999999999999E-2</v>
      </c>
      <c r="N235" s="142" t="str">
        <f>[1]playerSkillEffect!N235</f>
        <v>PLAYERSKILL_506</v>
      </c>
      <c r="O235" s="142" t="str">
        <f>[1]playerSkillEffect!O235</f>
        <v>PLAYERSKILLDES_506</v>
      </c>
      <c r="P235" s="142" t="str">
        <f>[1]playerSkillEffect!P235</f>
        <v>PLAYERSKILLDES2_506</v>
      </c>
      <c r="Q235" s="142" t="str">
        <f>[1]playerSkillEffect!Q235</f>
        <v>PLAYERSKILLDES3_506</v>
      </c>
      <c r="R235" s="142">
        <f>[1]playerSkillEffect!R235</f>
        <v>0</v>
      </c>
      <c r="S235" s="142" t="str">
        <f>[1]playerSkillEffect!S235</f>
        <v>ps_siwangbowen</v>
      </c>
      <c r="T235" s="142">
        <f>[1]playerSkillEffect!T235</f>
        <v>101</v>
      </c>
      <c r="U235" s="142" t="str">
        <f>[1]playerSkillEffect!U235</f>
        <v/>
      </c>
      <c r="V235" s="142" t="str">
        <f>[1]playerSkillEffect!V235</f>
        <v/>
      </c>
      <c r="W235" s="142" t="str">
        <f>[1]playerSkillEffect!W235</f>
        <v/>
      </c>
      <c r="X235" s="142" t="str">
        <f>[1]playerSkillEffect!X235</f>
        <v/>
      </c>
      <c r="Y235" s="142" t="str">
        <f>[1]playerSkillEffect!Y235</f>
        <v/>
      </c>
      <c r="Z235" s="142" t="str">
        <f>[1]playerSkillEffect!Z235</f>
        <v/>
      </c>
      <c r="AA235" s="142" t="str">
        <f>[1]playerSkillEffect!AA235</f>
        <v>[["siwangbowen_siwangbowen",1]]</v>
      </c>
      <c r="AB235" s="142" t="str">
        <f>[1]playerSkillEffect!AB235</f>
        <v/>
      </c>
      <c r="AC235" s="142">
        <f>[1]playerSkillEffect!AC235</f>
        <v>0</v>
      </c>
      <c r="AD235" s="142" t="str">
        <f>[1]playerSkillEffect!AD235</f>
        <v/>
      </c>
      <c r="AE235" s="142" t="str">
        <f>[1]playerSkillEffect!AE235</f>
        <v/>
      </c>
      <c r="AF235" s="142" t="str">
        <f>[1]playerSkillEffect!AF235</f>
        <v/>
      </c>
      <c r="AG235" s="142" t="str">
        <f>[1]playerSkillEffect!AG235</f>
        <v/>
      </c>
      <c r="AH235" s="142" t="str">
        <f>[1]playerSkillEffect!AH235</f>
        <v/>
      </c>
      <c r="AI235" s="142" t="str">
        <f>[1]playerSkillEffect!AI235</f>
        <v/>
      </c>
      <c r="AJ235" s="142" t="str">
        <f>[1]playerSkillEffect!AJ235</f>
        <v/>
      </c>
      <c r="AK235" s="142" t="str">
        <f>[1]playerSkillEffect!AK235</f>
        <v/>
      </c>
      <c r="AL235" s="142" t="str">
        <f>[1]playerSkillEffect!AL235</f>
        <v/>
      </c>
      <c r="AM235" s="142">
        <f>[1]playerSkillEffect!AM235</f>
        <v>3</v>
      </c>
      <c r="AN235" s="142" t="str">
        <f>[1]playerSkillEffect!AN235</f>
        <v>[["skill_siwangbowen",1]]</v>
      </c>
      <c r="AO235" s="142">
        <f>[1]playerSkillEffect!AO235</f>
        <v>0</v>
      </c>
      <c r="AP235" s="142">
        <f>[1]playerSkillEffect!AP235</f>
        <v>3</v>
      </c>
      <c r="AQ235" s="142">
        <f>[1]playerSkillEffect!AQ235</f>
        <v>5</v>
      </c>
      <c r="AR235" s="142">
        <f>[1]playerSkillEffect!AR235</f>
        <v>0</v>
      </c>
      <c r="AS235" s="142">
        <f>[1]playerSkillEffect!AS235</f>
        <v>0</v>
      </c>
      <c r="AT235" s="142" t="str">
        <f>[1]playerSkillEffect!AT235</f>
        <v>[20000,0]</v>
      </c>
      <c r="AU235" s="142" t="str">
        <f>[1]playerSkillEffect!AU235</f>
        <v>[20000,0]</v>
      </c>
      <c r="AV235" s="142" t="str">
        <f>[1]playerSkillEffect!AV235</f>
        <v>[30,0]</v>
      </c>
      <c r="AW235" s="142">
        <f>[1]playerSkillEffect!AW235</f>
        <v>1</v>
      </c>
      <c r="AX235" s="142">
        <f>[1]playerSkillEffect!AX235</f>
        <v>1</v>
      </c>
      <c r="AY235" s="142">
        <f>[1]playerSkillEffect!AY235</f>
        <v>1</v>
      </c>
      <c r="AZ235" s="142" t="str">
        <f>[1]playerSkillEffect!AZ235</f>
        <v/>
      </c>
      <c r="BA235" s="142">
        <f>[1]playerSkillEffect!BA235</f>
        <v>0</v>
      </c>
      <c r="BB235" s="142">
        <f>[1]playerSkillEffect!BB235</f>
        <v>1</v>
      </c>
      <c r="BC235" s="142">
        <f>[1]playerSkillEffect!BC235</f>
        <v>0</v>
      </c>
      <c r="BD235" s="142" t="str">
        <f>[1]playerSkillEffect!BD235</f>
        <v/>
      </c>
      <c r="BE235" s="142" t="str">
        <f>[1]playerSkillEffect!BE235</f>
        <v/>
      </c>
      <c r="BF235" s="142" t="str">
        <f>[1]playerSkillEffect!BF235</f>
        <v/>
      </c>
      <c r="BG235" s="142" t="str">
        <f>[1]playerSkillEffect!BG235</f>
        <v/>
      </c>
      <c r="BH235" s="142">
        <f>[1]playerSkillEffect!BH235</f>
        <v>100</v>
      </c>
      <c r="BI235" s="142">
        <f>[1]playerSkillEffect!BI235</f>
        <v>0</v>
      </c>
      <c r="BJ235" s="142">
        <f>[1]playerSkillEffect!BJ235</f>
        <v>0</v>
      </c>
      <c r="BK235" s="142">
        <f>[1]playerSkillEffect!BK235</f>
        <v>1</v>
      </c>
      <c r="BL235" s="142">
        <f>[1]playerSkillEffect!BL235</f>
        <v>2000</v>
      </c>
      <c r="BM235" s="142">
        <f>[1]playerSkillEffect!BM235</f>
        <v>2</v>
      </c>
      <c r="BN235" s="142" t="str">
        <f>[1]playerSkillEffect!BN235</f>
        <v/>
      </c>
      <c r="BO235" s="142">
        <f>[1]playerSkillEffect!BO235</f>
        <v>0</v>
      </c>
      <c r="BP235" s="142" t="str">
        <f>[1]playerSkillEffect!BP235</f>
        <v>[9,16]</v>
      </c>
      <c r="BQ235" s="142">
        <f>[1]playerSkillEffect!BQ235</f>
        <v>2</v>
      </c>
      <c r="BR235" s="142">
        <f>[1]playerSkillEffect!BR235</f>
        <v>0</v>
      </c>
      <c r="BS235" s="142" t="str">
        <f>[1]playerSkillEffect!BS235</f>
        <v/>
      </c>
      <c r="BT235" s="142">
        <f>[1]playerSkillEffect!BT235</f>
        <v>0</v>
      </c>
      <c r="BU235" s="142" t="str">
        <f>[1]playerSkillEffect!BU235</f>
        <v>[1525,827]</v>
      </c>
      <c r="BV235" s="142">
        <f>[1]playerSkillEffect!BV235</f>
        <v>0</v>
      </c>
      <c r="BW235" s="142" t="str">
        <f>[1]playerSkillEffect!BW235</f>
        <v/>
      </c>
      <c r="BX235" s="142">
        <f>[1]playerSkillEffect!BX235</f>
        <v>5</v>
      </c>
      <c r="BY235" s="142" t="str">
        <f>[1]playerSkillEffect!BY235</f>
        <v/>
      </c>
      <c r="BZ235" s="142" t="str">
        <f>[1]playerSkillEffect!BZ235</f>
        <v/>
      </c>
      <c r="CA235" s="142">
        <f>[1]playerSkillEffect!CA235</f>
        <v>0</v>
      </c>
      <c r="CB235" s="142" t="str">
        <f>[1]playerSkillEffect!CB235</f>
        <v/>
      </c>
      <c r="CC235" s="142">
        <f>[1]playerSkillEffect!CC235</f>
        <v>0</v>
      </c>
      <c r="CD235" s="142">
        <f>[1]playerSkillEffect!CD235</f>
        <v>0</v>
      </c>
      <c r="CE235" s="142" t="str">
        <f>[1]playerSkillEffect!CE235</f>
        <v/>
      </c>
      <c r="CF235" s="142" t="str">
        <f>[1]playerSkillEffect!CF235</f>
        <v/>
      </c>
      <c r="CG235" s="142" t="str">
        <f>[1]playerSkillEffect!CG235</f>
        <v/>
      </c>
      <c r="CH235" s="142" t="str">
        <f>[1]playerSkillEffect!CH235</f>
        <v/>
      </c>
      <c r="CI235" s="142" t="str">
        <f>[1]playerSkillEffect!CI235</f>
        <v/>
      </c>
      <c r="CJ235" s="142">
        <f>[1]playerSkillEffect!CJ235</f>
        <v>0</v>
      </c>
      <c r="CK235" s="142">
        <f>[1]playerSkillEffect!CK235</f>
        <v>0</v>
      </c>
      <c r="CL235" s="142">
        <f>[1]playerSkillEffect!CL235</f>
        <v>0</v>
      </c>
      <c r="CM235" s="142">
        <f>[1]playerSkillEffect!CM235</f>
        <v>0</v>
      </c>
      <c r="CN235" s="142">
        <f>[1]playerSkillEffect!CN235</f>
        <v>0</v>
      </c>
      <c r="CO235" s="142">
        <f>[1]playerSkillEffect!CO235</f>
        <v>0</v>
      </c>
      <c r="CP235" s="142">
        <f>[1]playerSkillEffect!CP235</f>
        <v>0</v>
      </c>
      <c r="CQ235" s="142">
        <f>[1]playerSkillEffect!CQ235</f>
        <v>0</v>
      </c>
      <c r="CR235" s="142">
        <f>[1]playerSkillEffect!CR235</f>
        <v>0</v>
      </c>
      <c r="CS235" s="142">
        <f>[1]playerSkillEffect!CS235</f>
        <v>0</v>
      </c>
      <c r="CT235" s="142">
        <f>[1]playerSkillEffect!CT235</f>
        <v>0</v>
      </c>
      <c r="CU235" s="142">
        <f>[1]playerSkillEffect!CU235</f>
        <v>0</v>
      </c>
      <c r="CV235" s="142">
        <f>[1]playerSkillEffect!CV235</f>
        <v>0</v>
      </c>
      <c r="CW235" s="142">
        <f>[1]playerSkillEffect!CW235</f>
        <v>5</v>
      </c>
      <c r="CX235" s="142">
        <f>[1]playerSkillEffect!CX235</f>
        <v>0</v>
      </c>
      <c r="CY235" s="142">
        <f>[1]playerSkillEffect!CY235</f>
        <v>0</v>
      </c>
      <c r="CZ235" s="142">
        <f>[1]playerSkillEffect!CZ235</f>
        <v>0</v>
      </c>
      <c r="DA235" s="142">
        <f>[1]playerSkillEffect!DA235</f>
        <v>0</v>
      </c>
      <c r="DB235" s="142">
        <f>[1]playerSkillEffect!DB235</f>
        <v>0</v>
      </c>
      <c r="DC235" s="142">
        <f>[1]playerSkillEffect!DC235</f>
        <v>0</v>
      </c>
      <c r="DD235" s="142">
        <f>[1]playerSkillEffect!DD235</f>
        <v>0</v>
      </c>
      <c r="DE235" s="142">
        <f>[1]playerSkillEffect!DE235</f>
        <v>0</v>
      </c>
      <c r="DF235" s="142">
        <f>[1]playerSkillEffect!DF235</f>
        <v>0</v>
      </c>
      <c r="DG235" s="142">
        <f>[1]playerSkillEffect!DG235</f>
        <v>0</v>
      </c>
      <c r="DH235" s="142">
        <f>[1]playerSkillEffect!DH235</f>
        <v>0</v>
      </c>
      <c r="DI235" s="142">
        <f>[1]playerSkillEffect!DI235</f>
        <v>999</v>
      </c>
      <c r="DJ235" s="142">
        <f>[1]playerSkillEffect!DJ235</f>
        <v>0</v>
      </c>
      <c r="DK235" s="142">
        <f>[1]playerSkillEffect!DK235</f>
        <v>10</v>
      </c>
      <c r="DL235" s="142">
        <f>[1]playerSkillEffect!DL235</f>
        <v>0</v>
      </c>
      <c r="DM235" s="142">
        <f>[1]playerSkillEffect!DM235</f>
        <v>0</v>
      </c>
      <c r="DN235" s="142">
        <f>[1]playerSkillEffect!DN235</f>
        <v>0</v>
      </c>
      <c r="DO235" s="142">
        <f>[1]playerSkillEffect!DO235</f>
        <v>0</v>
      </c>
      <c r="DP235" s="142">
        <f>[1]playerSkillEffect!DP235</f>
        <v>0</v>
      </c>
      <c r="DQ235" s="142">
        <f>[1]playerSkillEffect!DQ235</f>
        <v>0</v>
      </c>
      <c r="DR235" s="142">
        <f>[1]playerSkillEffect!DR235</f>
        <v>0</v>
      </c>
      <c r="DS235" s="142">
        <f>[1]playerSkillEffect!DS235</f>
        <v>0</v>
      </c>
      <c r="DT235" s="142">
        <f>[1]playerSkillEffect!DT235</f>
        <v>0</v>
      </c>
      <c r="DU235" s="142">
        <f>[1]playerSkillEffect!DU235</f>
        <v>0</v>
      </c>
      <c r="DV235" s="142">
        <f>[1]playerSkillEffect!DV235</f>
        <v>0</v>
      </c>
      <c r="DW235" s="142">
        <f>[1]playerSkillEffect!DW235</f>
        <v>0</v>
      </c>
      <c r="DX235" s="142">
        <f>[1]playerSkillEffect!DX235</f>
        <v>0</v>
      </c>
      <c r="DY235" s="142">
        <f>[1]playerSkillEffect!DY235</f>
        <v>0</v>
      </c>
      <c r="DZ235" s="142">
        <f>[1]playerSkillEffect!DZ235</f>
        <v>0</v>
      </c>
      <c r="EA235" s="142">
        <f>[1]playerSkillEffect!EA235</f>
        <v>0</v>
      </c>
      <c r="EB235" s="142">
        <f>[1]playerSkillEffect!EB235</f>
        <v>0</v>
      </c>
      <c r="EC235" s="142">
        <f>[1]playerSkillEffect!EC235</f>
        <v>0</v>
      </c>
      <c r="ED235" s="142">
        <f>[1]playerSkillEffect!ED235</f>
        <v>0</v>
      </c>
      <c r="EE235" s="142">
        <f>[1]playerSkillEffect!EE235</f>
        <v>0</v>
      </c>
      <c r="EF235" s="142">
        <f>[1]playerSkillEffect!EF235</f>
        <v>0</v>
      </c>
      <c r="EG235" s="142">
        <f>[1]playerSkillEffect!EG235</f>
        <v>0</v>
      </c>
      <c r="EH235" s="142">
        <f>[1]playerSkillEffect!EH235</f>
        <v>0</v>
      </c>
      <c r="EI235" s="142">
        <f>[1]playerSkillEffect!EI235</f>
        <v>0</v>
      </c>
      <c r="EJ235" s="142">
        <f>[1]playerSkillEffect!EJ235</f>
        <v>0</v>
      </c>
      <c r="EK235" s="142">
        <f>[1]playerSkillEffect!EK235</f>
        <v>0</v>
      </c>
      <c r="EL235" s="142">
        <f>[1]playerSkillEffect!EL235</f>
        <v>0</v>
      </c>
      <c r="EM235" s="142">
        <f>[1]playerSkillEffect!EM235</f>
        <v>0</v>
      </c>
      <c r="EN235" s="142">
        <f>[1]playerSkillEffect!EN235</f>
        <v>0</v>
      </c>
      <c r="EO235" s="142">
        <f>[1]playerSkillEffect!EO235</f>
        <v>0</v>
      </c>
      <c r="EP235" s="142">
        <f>[1]playerSkillEffect!EP235</f>
        <v>0</v>
      </c>
      <c r="EQ235" s="142">
        <f>[1]playerSkillEffect!EQ235</f>
        <v>0</v>
      </c>
      <c r="ER235" s="142">
        <f>[1]playerSkillEffect!ER235</f>
        <v>0</v>
      </c>
      <c r="ES235" s="142">
        <f>[1]playerSkillEffect!ES235</f>
        <v>0</v>
      </c>
      <c r="ET235" s="142">
        <f>[1]playerSkillEffect!ET235</f>
        <v>0</v>
      </c>
      <c r="EU235" s="142">
        <f>[1]playerSkillEffect!EU235</f>
        <v>0</v>
      </c>
      <c r="EV235" s="142">
        <f>[1]playerSkillEffect!EV235</f>
        <v>0</v>
      </c>
      <c r="EW235" s="142">
        <f>[1]playerSkillEffect!EW235</f>
        <v>10</v>
      </c>
      <c r="EX235" s="142">
        <f>[1]playerSkillEffect!EX235</f>
        <v>0</v>
      </c>
      <c r="EY235" s="142">
        <f>[1]playerSkillEffect!EY235</f>
        <v>0</v>
      </c>
      <c r="EZ235" s="142">
        <f>[1]playerSkillEffect!EZ235</f>
        <v>101</v>
      </c>
      <c r="FA235" s="142">
        <f>[1]playerSkillEffect!FA235</f>
        <v>0</v>
      </c>
      <c r="FB235" s="142">
        <f>[1]playerSkillEffect!FB235</f>
        <v>0</v>
      </c>
      <c r="FC235" s="142">
        <f>[1]playerSkillEffect!FC235</f>
        <v>0</v>
      </c>
      <c r="FD235" s="142">
        <f>[1]playerSkillEffect!FD235</f>
        <v>0</v>
      </c>
      <c r="FE235" s="142">
        <f>[1]playerSkillEffect!FE235</f>
        <v>0</v>
      </c>
      <c r="FF235" s="142">
        <f>[1]playerSkillEffect!FF235</f>
        <v>0</v>
      </c>
      <c r="FG235" s="142">
        <f>[1]playerSkillEffect!FG235</f>
        <v>0</v>
      </c>
      <c r="FH235" s="142">
        <f>[1]playerSkillEffect!FH235</f>
        <v>1</v>
      </c>
      <c r="FI235" s="142">
        <f>[1]playerSkillEffect!FI235</f>
        <v>0</v>
      </c>
      <c r="FJ235" s="142">
        <f>[1]playerSkillEffect!FJ235</f>
        <v>10</v>
      </c>
      <c r="FK235" s="142">
        <f>[1]playerSkillEffect!FK235</f>
        <v>0</v>
      </c>
      <c r="FL235" s="142">
        <f>[1]playerSkillEffect!FL235</f>
        <v>0</v>
      </c>
      <c r="FM235" s="142">
        <f>[1]playerSkillEffect!FM235</f>
        <v>101</v>
      </c>
      <c r="FN235" s="142">
        <f>[1]playerSkillEffect!FN235</f>
        <v>0</v>
      </c>
      <c r="FO235" s="142">
        <f>[1]playerSkillEffect!FO235</f>
        <v>0</v>
      </c>
      <c r="FP235" s="142">
        <f>[1]playerSkillEffect!FP235</f>
        <v>0</v>
      </c>
      <c r="FQ235" s="142">
        <f>[1]playerSkillEffect!FQ235</f>
        <v>0</v>
      </c>
      <c r="FR235" s="142">
        <f>[1]playerSkillEffect!FR235</f>
        <v>0</v>
      </c>
      <c r="FS235" s="142">
        <f>[1]playerSkillEffect!FS235</f>
        <v>0</v>
      </c>
      <c r="FT235" s="142">
        <f>[1]playerSkillEffect!FT235</f>
        <v>0</v>
      </c>
      <c r="FU235" s="142">
        <f>[1]playerSkillEffect!FU235</f>
        <v>0</v>
      </c>
      <c r="FV235" s="142">
        <f>[1]playerSkillEffect!FV235</f>
        <v>1</v>
      </c>
      <c r="FW235" s="142">
        <f>[1]playerSkillEffect!FW235</f>
        <v>0</v>
      </c>
      <c r="FX235" s="142">
        <f>[1]playerSkillEffect!FX235</f>
        <v>2000</v>
      </c>
      <c r="FY235" s="142">
        <f>[1]playerSkillEffect!FY235</f>
        <v>1</v>
      </c>
      <c r="FZ235" s="142">
        <f>[1]playerSkillEffect!FZ235</f>
        <v>0</v>
      </c>
      <c r="GA235" s="142">
        <f>[1]playerSkillEffect!GA235</f>
        <v>0</v>
      </c>
      <c r="GB235" s="142">
        <f>[1]playerSkillEffect!GB235</f>
        <v>0</v>
      </c>
      <c r="GC235" s="142">
        <f>[1]playerSkillEffect!GC235</f>
        <v>0</v>
      </c>
      <c r="GD235" s="142">
        <f>[1]playerSkillEffect!GD235</f>
        <v>0</v>
      </c>
      <c r="GE235" s="142">
        <f>[1]playerSkillEffect!GE235</f>
        <v>0</v>
      </c>
      <c r="GF235" s="142">
        <f>[1]playerSkillEffect!GF235</f>
        <v>0</v>
      </c>
      <c r="GG235" s="142">
        <f>[1]playerSkillEffect!GG235</f>
        <v>0</v>
      </c>
      <c r="GH235" s="142">
        <f>[1]playerSkillEffect!GH235</f>
        <v>0</v>
      </c>
    </row>
    <row r="236" spans="1:190">
      <c r="A236" s="142">
        <f>[1]playerSkillEffect!A236</f>
        <v>7204</v>
      </c>
      <c r="B236" s="142" t="str">
        <f>[1]playerSkillEffect!B236</f>
        <v>孤注一掷</v>
      </c>
      <c r="C236" s="142">
        <f>[1]playerSkillEffect!C236</f>
        <v>2</v>
      </c>
      <c r="D236" s="142">
        <f>[1]playerSkillEffect!D236</f>
        <v>1</v>
      </c>
      <c r="E236" s="142">
        <f>[1]playerSkillEffect!E236</f>
        <v>1</v>
      </c>
      <c r="F236" s="142">
        <f>[1]playerSkillEffect!F236</f>
        <v>1</v>
      </c>
      <c r="G236" s="142">
        <f>[1]playerSkillEffect!G236</f>
        <v>2</v>
      </c>
      <c r="H236" s="142">
        <f>[1]playerSkillEffect!H236</f>
        <v>2</v>
      </c>
      <c r="I236" s="142" t="str">
        <f>[1]playerSkillEffect!I236</f>
        <v/>
      </c>
      <c r="J236" s="142">
        <f>[1]playerSkillEffect!J236</f>
        <v>0</v>
      </c>
      <c r="K236" s="142" t="str">
        <f>[1]playerSkillEffect!K236</f>
        <v/>
      </c>
      <c r="L236" s="142">
        <f>[1]playerSkillEffect!L236</f>
        <v>3.5999999999999997E-2</v>
      </c>
      <c r="M236" s="142">
        <f>[1]playerSkillEffect!M236</f>
        <v>2.7E-2</v>
      </c>
      <c r="N236" s="142" t="str">
        <f>[1]playerSkillEffect!N236</f>
        <v>PLAYERSKILL_204</v>
      </c>
      <c r="O236" s="142" t="str">
        <f>[1]playerSkillEffect!O236</f>
        <v>PLAYERSKILLDES_204</v>
      </c>
      <c r="P236" s="142" t="str">
        <f>[1]playerSkillEffect!P236</f>
        <v>PLAYERSKILLDES2_204</v>
      </c>
      <c r="Q236" s="142" t="str">
        <f>[1]playerSkillEffect!Q236</f>
        <v>PLAYERSKILLDES3_204</v>
      </c>
      <c r="R236" s="142">
        <f>[1]playerSkillEffect!R236</f>
        <v>0</v>
      </c>
      <c r="S236" s="142" t="str">
        <f>[1]playerSkillEffect!S236</f>
        <v>ps_guzhuyizhi</v>
      </c>
      <c r="T236" s="142">
        <f>[1]playerSkillEffect!T236</f>
        <v>100</v>
      </c>
      <c r="U236" s="142" t="str">
        <f>[1]playerSkillEffect!U236</f>
        <v/>
      </c>
      <c r="V236" s="142" t="str">
        <f>[1]playerSkillEffect!V236</f>
        <v/>
      </c>
      <c r="W236" s="142" t="str">
        <f>[1]playerSkillEffect!W236</f>
        <v/>
      </c>
      <c r="X236" s="142" t="str">
        <f>[1]playerSkillEffect!X236</f>
        <v/>
      </c>
      <c r="Y236" s="142" t="str">
        <f>[1]playerSkillEffect!Y236</f>
        <v/>
      </c>
      <c r="Z236" s="142" t="str">
        <f>[1]playerSkillEffect!Z236</f>
        <v/>
      </c>
      <c r="AA236" s="142" t="str">
        <f>[1]playerSkillEffect!AA236</f>
        <v/>
      </c>
      <c r="AB236" s="142" t="str">
        <f>[1]playerSkillEffect!AB236</f>
        <v/>
      </c>
      <c r="AC236" s="142">
        <f>[1]playerSkillEffect!AC236</f>
        <v>0</v>
      </c>
      <c r="AD236" s="142" t="str">
        <f>[1]playerSkillEffect!AD236</f>
        <v>guzhuyizhi1_guzhuyizhi</v>
      </c>
      <c r="AE236" s="142" t="str">
        <f>[1]playerSkillEffect!AE236</f>
        <v/>
      </c>
      <c r="AF236" s="142" t="str">
        <f>[1]playerSkillEffect!AF236</f>
        <v/>
      </c>
      <c r="AG236" s="142" t="str">
        <f>[1]playerSkillEffect!AG236</f>
        <v>guzhuyizhi2_guzhuyizhi</v>
      </c>
      <c r="AH236" s="142">
        <f>[1]playerSkillEffect!AH236</f>
        <v>150</v>
      </c>
      <c r="AI236" s="142" t="str">
        <f>[1]playerSkillEffect!AI236</f>
        <v/>
      </c>
      <c r="AJ236" s="142" t="str">
        <f>[1]playerSkillEffect!AJ236</f>
        <v/>
      </c>
      <c r="AK236" s="142" t="str">
        <f>[1]playerSkillEffect!AK236</f>
        <v/>
      </c>
      <c r="AL236" s="142" t="str">
        <f>[1]playerSkillEffect!AL236</f>
        <v/>
      </c>
      <c r="AM236" s="142">
        <f>[1]playerSkillEffect!AM236</f>
        <v>2</v>
      </c>
      <c r="AN236" s="142" t="str">
        <f>[1]playerSkillEffect!AN236</f>
        <v>[["skill_guzhuyizhi",1]]</v>
      </c>
      <c r="AO236" s="142">
        <f>[1]playerSkillEffect!AO236</f>
        <v>0</v>
      </c>
      <c r="AP236" s="142">
        <f>[1]playerSkillEffect!AP236</f>
        <v>3</v>
      </c>
      <c r="AQ236" s="142">
        <f>[1]playerSkillEffect!AQ236</f>
        <v>2</v>
      </c>
      <c r="AR236" s="142">
        <f>[1]playerSkillEffect!AR236</f>
        <v>0</v>
      </c>
      <c r="AS236" s="142">
        <f>[1]playerSkillEffect!AS236</f>
        <v>0</v>
      </c>
      <c r="AT236" s="142" t="str">
        <f>[1]playerSkillEffect!AT236</f>
        <v>[6000,0]</v>
      </c>
      <c r="AU236" s="142" t="str">
        <f>[1]playerSkillEffect!AU236</f>
        <v>[14000,0]</v>
      </c>
      <c r="AV236" s="142" t="str">
        <f>[1]playerSkillEffect!AV236</f>
        <v>[28,0]</v>
      </c>
      <c r="AW236" s="142">
        <f>[1]playerSkillEffect!AW236</f>
        <v>1</v>
      </c>
      <c r="AX236" s="142">
        <f>[1]playerSkillEffect!AX236</f>
        <v>1</v>
      </c>
      <c r="AY236" s="142">
        <f>[1]playerSkillEffect!AY236</f>
        <v>1</v>
      </c>
      <c r="AZ236" s="142" t="str">
        <f>[1]playerSkillEffect!AZ236</f>
        <v/>
      </c>
      <c r="BA236" s="142">
        <f>[1]playerSkillEffect!BA236</f>
        <v>0</v>
      </c>
      <c r="BB236" s="142">
        <f>[1]playerSkillEffect!BB236</f>
        <v>1</v>
      </c>
      <c r="BC236" s="142">
        <f>[1]playerSkillEffect!BC236</f>
        <v>0</v>
      </c>
      <c r="BD236" s="142" t="str">
        <f>[1]playerSkillEffect!BD236</f>
        <v/>
      </c>
      <c r="BE236" s="142" t="str">
        <f>[1]playerSkillEffect!BE236</f>
        <v/>
      </c>
      <c r="BF236" s="142" t="str">
        <f>[1]playerSkillEffect!BF236</f>
        <v/>
      </c>
      <c r="BG236" s="142" t="str">
        <f>[1]playerSkillEffect!BG236</f>
        <v/>
      </c>
      <c r="BH236" s="142">
        <f>[1]playerSkillEffect!BH236</f>
        <v>100</v>
      </c>
      <c r="BI236" s="142">
        <f>[1]playerSkillEffect!BI236</f>
        <v>0</v>
      </c>
      <c r="BJ236" s="142">
        <f>[1]playerSkillEffect!BJ236</f>
        <v>0</v>
      </c>
      <c r="BK236" s="142">
        <f>[1]playerSkillEffect!BK236</f>
        <v>1</v>
      </c>
      <c r="BL236" s="142">
        <f>[1]playerSkillEffect!BL236</f>
        <v>60</v>
      </c>
      <c r="BM236" s="142">
        <f>[1]playerSkillEffect!BM236</f>
        <v>8</v>
      </c>
      <c r="BN236" s="142" t="str">
        <f>[1]playerSkillEffect!BN236</f>
        <v/>
      </c>
      <c r="BO236" s="142">
        <f>[1]playerSkillEffect!BO236</f>
        <v>0</v>
      </c>
      <c r="BP236" s="142" t="str">
        <f>[1]playerSkillEffect!BP236</f>
        <v>[0,0]</v>
      </c>
      <c r="BQ236" s="142">
        <f>[1]playerSkillEffect!BQ236</f>
        <v>2</v>
      </c>
      <c r="BR236" s="142">
        <f>[1]playerSkillEffect!BR236</f>
        <v>0</v>
      </c>
      <c r="BS236" s="142" t="str">
        <f>[1]playerSkillEffect!BS236</f>
        <v/>
      </c>
      <c r="BT236" s="142">
        <f>[1]playerSkillEffect!BT236</f>
        <v>0</v>
      </c>
      <c r="BU236" s="142" t="str">
        <f>[1]playerSkillEffect!BU236</f>
        <v/>
      </c>
      <c r="BV236" s="142" t="str">
        <f>[1]playerSkillEffect!BV236</f>
        <v>[30,0]</v>
      </c>
      <c r="BW236" s="142" t="str">
        <f>[1]playerSkillEffect!BW236</f>
        <v/>
      </c>
      <c r="BX236" s="142">
        <f>[1]playerSkillEffect!BX236</f>
        <v>2</v>
      </c>
      <c r="BY236" s="142" t="str">
        <f>[1]playerSkillEffect!BY236</f>
        <v/>
      </c>
      <c r="BZ236" s="142" t="str">
        <f>[1]playerSkillEffect!BZ236</f>
        <v/>
      </c>
      <c r="CA236" s="142">
        <f>[1]playerSkillEffect!CA236</f>
        <v>4204</v>
      </c>
      <c r="CB236" s="142" t="str">
        <f>[1]playerSkillEffect!CB236</f>
        <v>[100,0]</v>
      </c>
      <c r="CC236" s="142">
        <f>[1]playerSkillEffect!CC236</f>
        <v>0</v>
      </c>
      <c r="CD236" s="142">
        <f>[1]playerSkillEffect!CD236</f>
        <v>0</v>
      </c>
      <c r="CE236" s="142" t="str">
        <f>[1]playerSkillEffect!CE236</f>
        <v/>
      </c>
      <c r="CF236" s="142" t="str">
        <f>[1]playerSkillEffect!CF236</f>
        <v/>
      </c>
      <c r="CG236" s="142" t="str">
        <f>[1]playerSkillEffect!CG236</f>
        <v/>
      </c>
      <c r="CH236" s="142" t="str">
        <f>[1]playerSkillEffect!CH236</f>
        <v/>
      </c>
      <c r="CI236" s="142" t="str">
        <f>[1]playerSkillEffect!CI236</f>
        <v/>
      </c>
      <c r="CJ236" s="142">
        <f>[1]playerSkillEffect!CJ236</f>
        <v>0</v>
      </c>
      <c r="CK236" s="142">
        <f>[1]playerSkillEffect!CK236</f>
        <v>0</v>
      </c>
      <c r="CL236" s="142">
        <f>[1]playerSkillEffect!CL236</f>
        <v>0</v>
      </c>
      <c r="CM236" s="142">
        <f>[1]playerSkillEffect!CM236</f>
        <v>0</v>
      </c>
      <c r="CN236" s="142">
        <f>[1]playerSkillEffect!CN236</f>
        <v>0</v>
      </c>
      <c r="CO236" s="142">
        <f>[1]playerSkillEffect!CO236</f>
        <v>0</v>
      </c>
      <c r="CP236" s="142">
        <f>[1]playerSkillEffect!CP236</f>
        <v>0</v>
      </c>
      <c r="CQ236" s="142">
        <f>[1]playerSkillEffect!CQ236</f>
        <v>0</v>
      </c>
      <c r="CR236" s="142">
        <f>[1]playerSkillEffect!CR236</f>
        <v>0</v>
      </c>
      <c r="CS236" s="142">
        <f>[1]playerSkillEffect!CS236</f>
        <v>0</v>
      </c>
      <c r="CT236" s="142">
        <f>[1]playerSkillEffect!CT236</f>
        <v>0</v>
      </c>
      <c r="CU236" s="142">
        <f>[1]playerSkillEffect!CU236</f>
        <v>0</v>
      </c>
      <c r="CV236" s="142">
        <f>[1]playerSkillEffect!CV236</f>
        <v>0</v>
      </c>
      <c r="CW236" s="142">
        <f>[1]playerSkillEffect!CW236</f>
        <v>0</v>
      </c>
      <c r="CX236" s="142">
        <f>[1]playerSkillEffect!CX236</f>
        <v>0</v>
      </c>
      <c r="CY236" s="142">
        <f>[1]playerSkillEffect!CY236</f>
        <v>0</v>
      </c>
      <c r="CZ236" s="142">
        <f>[1]playerSkillEffect!CZ236</f>
        <v>0</v>
      </c>
      <c r="DA236" s="142">
        <f>[1]playerSkillEffect!DA236</f>
        <v>0</v>
      </c>
      <c r="DB236" s="142">
        <f>[1]playerSkillEffect!DB236</f>
        <v>0</v>
      </c>
      <c r="DC236" s="142">
        <f>[1]playerSkillEffect!DC236</f>
        <v>0</v>
      </c>
      <c r="DD236" s="142">
        <f>[1]playerSkillEffect!DD236</f>
        <v>0</v>
      </c>
      <c r="DE236" s="142">
        <f>[1]playerSkillEffect!DE236</f>
        <v>0</v>
      </c>
      <c r="DF236" s="142">
        <f>[1]playerSkillEffect!DF236</f>
        <v>0</v>
      </c>
      <c r="DG236" s="142">
        <f>[1]playerSkillEffect!DG236</f>
        <v>0</v>
      </c>
      <c r="DH236" s="142">
        <f>[1]playerSkillEffect!DH236</f>
        <v>0</v>
      </c>
      <c r="DI236" s="142">
        <f>[1]playerSkillEffect!DI236</f>
        <v>60</v>
      </c>
      <c r="DJ236" s="142">
        <f>[1]playerSkillEffect!DJ236</f>
        <v>0</v>
      </c>
      <c r="DK236" s="142" t="str">
        <f>[1]playerSkillEffect!DK236</f>
        <v/>
      </c>
      <c r="DL236" s="142">
        <f>[1]playerSkillEffect!DL236</f>
        <v>0</v>
      </c>
      <c r="DM236" s="142">
        <f>[1]playerSkillEffect!DM236</f>
        <v>0</v>
      </c>
      <c r="DN236" s="142">
        <f>[1]playerSkillEffect!DN236</f>
        <v>0</v>
      </c>
      <c r="DO236" s="142">
        <f>[1]playerSkillEffect!DO236</f>
        <v>0</v>
      </c>
      <c r="DP236" s="142">
        <f>[1]playerSkillEffect!DP236</f>
        <v>0</v>
      </c>
      <c r="DQ236" s="142">
        <f>[1]playerSkillEffect!DQ236</f>
        <v>0</v>
      </c>
      <c r="DR236" s="142">
        <f>[1]playerSkillEffect!DR236</f>
        <v>0</v>
      </c>
      <c r="DS236" s="142">
        <f>[1]playerSkillEffect!DS236</f>
        <v>0</v>
      </c>
      <c r="DT236" s="142">
        <f>[1]playerSkillEffect!DT236</f>
        <v>0</v>
      </c>
      <c r="DU236" s="142">
        <f>[1]playerSkillEffect!DU236</f>
        <v>0</v>
      </c>
      <c r="DV236" s="142">
        <f>[1]playerSkillEffect!DV236</f>
        <v>0</v>
      </c>
      <c r="DW236" s="142">
        <f>[1]playerSkillEffect!DW236</f>
        <v>0</v>
      </c>
      <c r="DX236" s="142">
        <f>[1]playerSkillEffect!DX236</f>
        <v>0</v>
      </c>
      <c r="DY236" s="142">
        <f>[1]playerSkillEffect!DY236</f>
        <v>0</v>
      </c>
      <c r="DZ236" s="142">
        <f>[1]playerSkillEffect!DZ236</f>
        <v>0</v>
      </c>
      <c r="EA236" s="142">
        <f>[1]playerSkillEffect!EA236</f>
        <v>0</v>
      </c>
      <c r="EB236" s="142">
        <f>[1]playerSkillEffect!EB236</f>
        <v>0</v>
      </c>
      <c r="EC236" s="142">
        <f>[1]playerSkillEffect!EC236</f>
        <v>0</v>
      </c>
      <c r="ED236" s="142">
        <f>[1]playerSkillEffect!ED236</f>
        <v>0</v>
      </c>
      <c r="EE236" s="142">
        <f>[1]playerSkillEffect!EE236</f>
        <v>0</v>
      </c>
      <c r="EF236" s="142">
        <f>[1]playerSkillEffect!EF236</f>
        <v>0</v>
      </c>
      <c r="EG236" s="142">
        <f>[1]playerSkillEffect!EG236</f>
        <v>0</v>
      </c>
      <c r="EH236" s="142">
        <f>[1]playerSkillEffect!EH236</f>
        <v>0</v>
      </c>
      <c r="EI236" s="142">
        <f>[1]playerSkillEffect!EI236</f>
        <v>0</v>
      </c>
      <c r="EJ236" s="142">
        <f>[1]playerSkillEffect!EJ236</f>
        <v>0</v>
      </c>
      <c r="EK236" s="142">
        <f>[1]playerSkillEffect!EK236</f>
        <v>0</v>
      </c>
      <c r="EL236" s="142">
        <f>[1]playerSkillEffect!EL236</f>
        <v>0</v>
      </c>
      <c r="EM236" s="142">
        <f>[1]playerSkillEffect!EM236</f>
        <v>0</v>
      </c>
      <c r="EN236" s="142">
        <f>[1]playerSkillEffect!EN236</f>
        <v>0</v>
      </c>
      <c r="EO236" s="142">
        <f>[1]playerSkillEffect!EO236</f>
        <v>0</v>
      </c>
      <c r="EP236" s="142">
        <f>[1]playerSkillEffect!EP236</f>
        <v>0</v>
      </c>
      <c r="EQ236" s="142">
        <f>[1]playerSkillEffect!EQ236</f>
        <v>0</v>
      </c>
      <c r="ER236" s="142">
        <f>[1]playerSkillEffect!ER236</f>
        <v>0</v>
      </c>
      <c r="ES236" s="142">
        <f>[1]playerSkillEffect!ES236</f>
        <v>0</v>
      </c>
      <c r="ET236" s="142">
        <f>[1]playerSkillEffect!ET236</f>
        <v>0</v>
      </c>
      <c r="EU236" s="142">
        <f>[1]playerSkillEffect!EU236</f>
        <v>0</v>
      </c>
      <c r="EV236" s="142">
        <f>[1]playerSkillEffect!EV236</f>
        <v>0</v>
      </c>
      <c r="EW236" s="142">
        <f>[1]playerSkillEffect!EW236</f>
        <v>10</v>
      </c>
      <c r="EX236" s="142">
        <f>[1]playerSkillEffect!EX236</f>
        <v>0</v>
      </c>
      <c r="EY236" s="142">
        <f>[1]playerSkillEffect!EY236</f>
        <v>0</v>
      </c>
      <c r="EZ236" s="142">
        <f>[1]playerSkillEffect!EZ236</f>
        <v>100</v>
      </c>
      <c r="FA236" s="142">
        <f>[1]playerSkillEffect!FA236</f>
        <v>0</v>
      </c>
      <c r="FB236" s="142">
        <f>[1]playerSkillEffect!FB236</f>
        <v>0</v>
      </c>
      <c r="FC236" s="142">
        <f>[1]playerSkillEffect!FC236</f>
        <v>0</v>
      </c>
      <c r="FD236" s="142">
        <f>[1]playerSkillEffect!FD236</f>
        <v>0</v>
      </c>
      <c r="FE236" s="142">
        <f>[1]playerSkillEffect!FE236</f>
        <v>0</v>
      </c>
      <c r="FF236" s="142" t="str">
        <f>[1]playerSkillEffect!FF236</f>
        <v>[5,4,2,1]</v>
      </c>
      <c r="FG236" s="142">
        <f>[1]playerSkillEffect!FG236</f>
        <v>0</v>
      </c>
      <c r="FH236" s="142">
        <f>[1]playerSkillEffect!FH236</f>
        <v>1</v>
      </c>
      <c r="FI236" s="142">
        <f>[1]playerSkillEffect!FI236</f>
        <v>0</v>
      </c>
      <c r="FJ236" s="142">
        <f>[1]playerSkillEffect!FJ236</f>
        <v>10</v>
      </c>
      <c r="FK236" s="142">
        <f>[1]playerSkillEffect!FK236</f>
        <v>0</v>
      </c>
      <c r="FL236" s="142">
        <f>[1]playerSkillEffect!FL236</f>
        <v>0</v>
      </c>
      <c r="FM236" s="142">
        <f>[1]playerSkillEffect!FM236</f>
        <v>100</v>
      </c>
      <c r="FN236" s="142">
        <f>[1]playerSkillEffect!FN236</f>
        <v>0</v>
      </c>
      <c r="FO236" s="142">
        <f>[1]playerSkillEffect!FO236</f>
        <v>0</v>
      </c>
      <c r="FP236" s="142">
        <f>[1]playerSkillEffect!FP236</f>
        <v>0</v>
      </c>
      <c r="FQ236" s="142">
        <f>[1]playerSkillEffect!FQ236</f>
        <v>0</v>
      </c>
      <c r="FR236" s="142">
        <f>[1]playerSkillEffect!FR236</f>
        <v>0</v>
      </c>
      <c r="FS236" s="142">
        <f>[1]playerSkillEffect!FS236</f>
        <v>0</v>
      </c>
      <c r="FT236" s="142" t="str">
        <f>[1]playerSkillEffect!FT236</f>
        <v>[5,4,2,1]</v>
      </c>
      <c r="FU236" s="142">
        <f>[1]playerSkillEffect!FU236</f>
        <v>0</v>
      </c>
      <c r="FV236" s="142">
        <f>[1]playerSkillEffect!FV236</f>
        <v>1</v>
      </c>
      <c r="FW236" s="142">
        <f>[1]playerSkillEffect!FW236</f>
        <v>0</v>
      </c>
      <c r="FX236" s="142">
        <f>[1]playerSkillEffect!FX236</f>
        <v>2000</v>
      </c>
      <c r="FY236" s="142">
        <f>[1]playerSkillEffect!FY236</f>
        <v>1</v>
      </c>
      <c r="FZ236" s="142">
        <f>[1]playerSkillEffect!FZ236</f>
        <v>0</v>
      </c>
      <c r="GA236" s="142">
        <f>[1]playerSkillEffect!GA236</f>
        <v>0</v>
      </c>
      <c r="GB236" s="142">
        <f>[1]playerSkillEffect!GB236</f>
        <v>0</v>
      </c>
      <c r="GC236" s="142">
        <f>[1]playerSkillEffect!GC236</f>
        <v>0</v>
      </c>
      <c r="GD236" s="142">
        <f>[1]playerSkillEffect!GD236</f>
        <v>0</v>
      </c>
      <c r="GE236" s="142">
        <f>[1]playerSkillEffect!GE236</f>
        <v>0</v>
      </c>
      <c r="GF236" s="142">
        <f>[1]playerSkillEffect!GF236</f>
        <v>0</v>
      </c>
      <c r="GG236" s="142">
        <f>[1]playerSkillEffect!GG236</f>
        <v>0</v>
      </c>
      <c r="GH236" s="142">
        <f>[1]playerSkillEffect!GH236</f>
        <v>0</v>
      </c>
    </row>
    <row r="237" spans="1:190">
      <c r="A237" s="142">
        <f>[1]playerSkillEffect!A237</f>
        <v>0</v>
      </c>
      <c r="B237" s="142">
        <f>[1]playerSkillEffect!B237</f>
        <v>0</v>
      </c>
      <c r="C237" s="142">
        <f>[1]playerSkillEffect!C237</f>
        <v>0</v>
      </c>
      <c r="D237" s="142">
        <f>[1]playerSkillEffect!D237</f>
        <v>0</v>
      </c>
      <c r="E237" s="142">
        <f>[1]playerSkillEffect!E237</f>
        <v>0</v>
      </c>
      <c r="F237" s="142">
        <f>[1]playerSkillEffect!F237</f>
        <v>0</v>
      </c>
      <c r="G237" s="142">
        <f>[1]playerSkillEffect!G237</f>
        <v>0</v>
      </c>
      <c r="H237" s="142">
        <f>[1]playerSkillEffect!H237</f>
        <v>0</v>
      </c>
      <c r="I237" s="142">
        <f>[1]playerSkillEffect!I237</f>
        <v>0</v>
      </c>
      <c r="J237" s="142">
        <f>[1]playerSkillEffect!J237</f>
        <v>0</v>
      </c>
      <c r="K237" s="142">
        <f>[1]playerSkillEffect!K237</f>
        <v>0</v>
      </c>
      <c r="L237" s="142">
        <f>[1]playerSkillEffect!L237</f>
        <v>0</v>
      </c>
      <c r="M237" s="142">
        <f>[1]playerSkillEffect!M237</f>
        <v>0</v>
      </c>
      <c r="N237" s="142">
        <f>[1]playerSkillEffect!N237</f>
        <v>0</v>
      </c>
      <c r="O237" s="142">
        <f>[1]playerSkillEffect!O237</f>
        <v>0</v>
      </c>
      <c r="P237" s="142">
        <f>[1]playerSkillEffect!P237</f>
        <v>0</v>
      </c>
      <c r="Q237" s="142">
        <f>[1]playerSkillEffect!Q237</f>
        <v>0</v>
      </c>
      <c r="R237" s="142">
        <f>[1]playerSkillEffect!R237</f>
        <v>0</v>
      </c>
      <c r="S237" s="142">
        <f>[1]playerSkillEffect!S237</f>
        <v>0</v>
      </c>
      <c r="T237" s="142">
        <f>[1]playerSkillEffect!T237</f>
        <v>0</v>
      </c>
      <c r="U237" s="142">
        <f>[1]playerSkillEffect!U237</f>
        <v>0</v>
      </c>
      <c r="V237" s="142">
        <f>[1]playerSkillEffect!V237</f>
        <v>0</v>
      </c>
      <c r="W237" s="142">
        <f>[1]playerSkillEffect!W237</f>
        <v>0</v>
      </c>
      <c r="X237" s="142">
        <f>[1]playerSkillEffect!X237</f>
        <v>0</v>
      </c>
      <c r="Y237" s="142">
        <f>[1]playerSkillEffect!Y237</f>
        <v>0</v>
      </c>
      <c r="Z237" s="142">
        <f>[1]playerSkillEffect!Z237</f>
        <v>0</v>
      </c>
      <c r="AA237" s="142">
        <f>[1]playerSkillEffect!AA237</f>
        <v>0</v>
      </c>
      <c r="AB237" s="142">
        <f>[1]playerSkillEffect!AB237</f>
        <v>0</v>
      </c>
      <c r="AC237" s="142">
        <f>[1]playerSkillEffect!AC237</f>
        <v>0</v>
      </c>
      <c r="AD237" s="142">
        <f>[1]playerSkillEffect!AD237</f>
        <v>0</v>
      </c>
      <c r="AE237" s="142">
        <f>[1]playerSkillEffect!AE237</f>
        <v>0</v>
      </c>
      <c r="AF237" s="142">
        <f>[1]playerSkillEffect!AF237</f>
        <v>0</v>
      </c>
      <c r="AG237" s="142">
        <f>[1]playerSkillEffect!AG237</f>
        <v>0</v>
      </c>
      <c r="AH237" s="142">
        <f>[1]playerSkillEffect!AH237</f>
        <v>0</v>
      </c>
      <c r="AI237" s="142">
        <f>[1]playerSkillEffect!AI237</f>
        <v>0</v>
      </c>
      <c r="AJ237" s="142">
        <f>[1]playerSkillEffect!AJ237</f>
        <v>0</v>
      </c>
      <c r="AK237" s="142">
        <f>[1]playerSkillEffect!AK237</f>
        <v>0</v>
      </c>
      <c r="AL237" s="142">
        <f>[1]playerSkillEffect!AL237</f>
        <v>0</v>
      </c>
      <c r="AM237" s="142">
        <f>[1]playerSkillEffect!AM237</f>
        <v>0</v>
      </c>
      <c r="AN237" s="142">
        <f>[1]playerSkillEffect!AN237</f>
        <v>0</v>
      </c>
      <c r="AO237" s="142">
        <f>[1]playerSkillEffect!AO237</f>
        <v>0</v>
      </c>
      <c r="AP237" s="142">
        <f>[1]playerSkillEffect!AP237</f>
        <v>0</v>
      </c>
      <c r="AQ237" s="142">
        <f>[1]playerSkillEffect!AQ237</f>
        <v>0</v>
      </c>
      <c r="AR237" s="142">
        <f>[1]playerSkillEffect!AR237</f>
        <v>0</v>
      </c>
      <c r="AS237" s="142">
        <f>[1]playerSkillEffect!AS237</f>
        <v>0</v>
      </c>
      <c r="AT237" s="142">
        <f>[1]playerSkillEffect!AT237</f>
        <v>0</v>
      </c>
      <c r="AU237" s="142">
        <f>[1]playerSkillEffect!AU237</f>
        <v>0</v>
      </c>
      <c r="AV237" s="142">
        <f>[1]playerSkillEffect!AV237</f>
        <v>0</v>
      </c>
      <c r="AW237" s="142">
        <f>[1]playerSkillEffect!AW237</f>
        <v>0</v>
      </c>
      <c r="AX237" s="142">
        <f>[1]playerSkillEffect!AX237</f>
        <v>0</v>
      </c>
      <c r="AY237" s="142">
        <f>[1]playerSkillEffect!AY237</f>
        <v>0</v>
      </c>
      <c r="AZ237" s="142">
        <f>[1]playerSkillEffect!AZ237</f>
        <v>0</v>
      </c>
      <c r="BA237" s="142">
        <f>[1]playerSkillEffect!BA237</f>
        <v>0</v>
      </c>
      <c r="BB237" s="142">
        <f>[1]playerSkillEffect!BB237</f>
        <v>0</v>
      </c>
      <c r="BC237" s="142">
        <f>[1]playerSkillEffect!BC237</f>
        <v>0</v>
      </c>
      <c r="BD237" s="142">
        <f>[1]playerSkillEffect!BD237</f>
        <v>0</v>
      </c>
      <c r="BE237" s="142">
        <f>[1]playerSkillEffect!BE237</f>
        <v>0</v>
      </c>
      <c r="BF237" s="142">
        <f>[1]playerSkillEffect!BF237</f>
        <v>0</v>
      </c>
      <c r="BG237" s="142">
        <f>[1]playerSkillEffect!BG237</f>
        <v>0</v>
      </c>
      <c r="BH237" s="142">
        <f>[1]playerSkillEffect!BH237</f>
        <v>0</v>
      </c>
      <c r="BI237" s="142">
        <f>[1]playerSkillEffect!BI237</f>
        <v>0</v>
      </c>
      <c r="BJ237" s="142">
        <f>[1]playerSkillEffect!BJ237</f>
        <v>0</v>
      </c>
      <c r="BK237" s="142">
        <f>[1]playerSkillEffect!BK237</f>
        <v>0</v>
      </c>
      <c r="BL237" s="142">
        <f>[1]playerSkillEffect!BL237</f>
        <v>0</v>
      </c>
      <c r="BM237" s="142">
        <f>[1]playerSkillEffect!BM237</f>
        <v>0</v>
      </c>
      <c r="BN237" s="142">
        <f>[1]playerSkillEffect!BN237</f>
        <v>0</v>
      </c>
      <c r="BO237" s="142">
        <f>[1]playerSkillEffect!BO237</f>
        <v>0</v>
      </c>
      <c r="BP237" s="142">
        <f>[1]playerSkillEffect!BP237</f>
        <v>0</v>
      </c>
      <c r="BQ237" s="142">
        <f>[1]playerSkillEffect!BQ237</f>
        <v>0</v>
      </c>
      <c r="BR237" s="142">
        <f>[1]playerSkillEffect!BR237</f>
        <v>0</v>
      </c>
      <c r="BS237" s="142">
        <f>[1]playerSkillEffect!BS237</f>
        <v>0</v>
      </c>
      <c r="BT237" s="142">
        <f>[1]playerSkillEffect!BT237</f>
        <v>0</v>
      </c>
      <c r="BU237" s="142">
        <f>[1]playerSkillEffect!BU237</f>
        <v>0</v>
      </c>
      <c r="BV237" s="142">
        <f>[1]playerSkillEffect!BV237</f>
        <v>0</v>
      </c>
      <c r="BW237" s="142">
        <f>[1]playerSkillEffect!BW237</f>
        <v>0</v>
      </c>
      <c r="BX237" s="142">
        <f>[1]playerSkillEffect!BX237</f>
        <v>0</v>
      </c>
      <c r="BY237" s="142">
        <f>[1]playerSkillEffect!BY237</f>
        <v>0</v>
      </c>
      <c r="BZ237" s="142">
        <f>[1]playerSkillEffect!BZ237</f>
        <v>0</v>
      </c>
      <c r="CA237" s="142">
        <f>[1]playerSkillEffect!CA237</f>
        <v>0</v>
      </c>
      <c r="CB237" s="142">
        <f>[1]playerSkillEffect!CB237</f>
        <v>0</v>
      </c>
      <c r="CC237" s="142">
        <f>[1]playerSkillEffect!CC237</f>
        <v>0</v>
      </c>
      <c r="CD237" s="142">
        <f>[1]playerSkillEffect!CD237</f>
        <v>0</v>
      </c>
      <c r="CE237" s="142">
        <f>[1]playerSkillEffect!CE237</f>
        <v>0</v>
      </c>
      <c r="CF237" s="142">
        <f>[1]playerSkillEffect!CF237</f>
        <v>0</v>
      </c>
      <c r="CG237" s="142">
        <f>[1]playerSkillEffect!CG237</f>
        <v>0</v>
      </c>
      <c r="CH237" s="142">
        <f>[1]playerSkillEffect!CH237</f>
        <v>0</v>
      </c>
      <c r="CI237" s="142">
        <f>[1]playerSkillEffect!CI237</f>
        <v>0</v>
      </c>
      <c r="CJ237" s="142">
        <f>[1]playerSkillEffect!CJ237</f>
        <v>0</v>
      </c>
      <c r="CK237" s="142">
        <f>[1]playerSkillEffect!CK237</f>
        <v>0</v>
      </c>
      <c r="CL237" s="142">
        <f>[1]playerSkillEffect!CL237</f>
        <v>0</v>
      </c>
      <c r="CM237" s="142">
        <f>[1]playerSkillEffect!CM237</f>
        <v>0</v>
      </c>
      <c r="CN237" s="142">
        <f>[1]playerSkillEffect!CN237</f>
        <v>0</v>
      </c>
      <c r="CO237" s="142">
        <f>[1]playerSkillEffect!CO237</f>
        <v>0</v>
      </c>
      <c r="CP237" s="142">
        <f>[1]playerSkillEffect!CP237</f>
        <v>0</v>
      </c>
      <c r="CQ237" s="142">
        <f>[1]playerSkillEffect!CQ237</f>
        <v>0</v>
      </c>
      <c r="CR237" s="142">
        <f>[1]playerSkillEffect!CR237</f>
        <v>0</v>
      </c>
      <c r="CS237" s="142">
        <f>[1]playerSkillEffect!CS237</f>
        <v>0</v>
      </c>
      <c r="CT237" s="142">
        <f>[1]playerSkillEffect!CT237</f>
        <v>0</v>
      </c>
      <c r="CU237" s="142">
        <f>[1]playerSkillEffect!CU237</f>
        <v>0</v>
      </c>
      <c r="CV237" s="142">
        <f>[1]playerSkillEffect!CV237</f>
        <v>0</v>
      </c>
      <c r="CW237" s="142">
        <f>[1]playerSkillEffect!CW237</f>
        <v>0</v>
      </c>
      <c r="CX237" s="142">
        <f>[1]playerSkillEffect!CX237</f>
        <v>0</v>
      </c>
      <c r="CY237" s="142">
        <f>[1]playerSkillEffect!CY237</f>
        <v>0</v>
      </c>
      <c r="CZ237" s="142">
        <f>[1]playerSkillEffect!CZ237</f>
        <v>0</v>
      </c>
      <c r="DA237" s="142">
        <f>[1]playerSkillEffect!DA237</f>
        <v>0</v>
      </c>
      <c r="DB237" s="142">
        <f>[1]playerSkillEffect!DB237</f>
        <v>0</v>
      </c>
      <c r="DC237" s="142">
        <f>[1]playerSkillEffect!DC237</f>
        <v>0</v>
      </c>
      <c r="DD237" s="142">
        <f>[1]playerSkillEffect!DD237</f>
        <v>0</v>
      </c>
      <c r="DE237" s="142">
        <f>[1]playerSkillEffect!DE237</f>
        <v>0</v>
      </c>
      <c r="DF237" s="142">
        <f>[1]playerSkillEffect!DF237</f>
        <v>0</v>
      </c>
      <c r="DG237" s="142">
        <f>[1]playerSkillEffect!DG237</f>
        <v>0</v>
      </c>
      <c r="DH237" s="142">
        <f>[1]playerSkillEffect!DH237</f>
        <v>0</v>
      </c>
      <c r="DI237" s="142">
        <f>[1]playerSkillEffect!DI237</f>
        <v>0</v>
      </c>
      <c r="DJ237" s="142">
        <f>[1]playerSkillEffect!DJ237</f>
        <v>0</v>
      </c>
      <c r="DK237" s="142">
        <f>[1]playerSkillEffect!DK237</f>
        <v>0</v>
      </c>
      <c r="DL237" s="142">
        <f>[1]playerSkillEffect!DL237</f>
        <v>0</v>
      </c>
      <c r="DM237" s="142">
        <f>[1]playerSkillEffect!DM237</f>
        <v>0</v>
      </c>
      <c r="DN237" s="142">
        <f>[1]playerSkillEffect!DN237</f>
        <v>0</v>
      </c>
      <c r="DO237" s="142">
        <f>[1]playerSkillEffect!DO237</f>
        <v>0</v>
      </c>
      <c r="DP237" s="142">
        <f>[1]playerSkillEffect!DP237</f>
        <v>0</v>
      </c>
      <c r="DQ237" s="142">
        <f>[1]playerSkillEffect!DQ237</f>
        <v>0</v>
      </c>
      <c r="DR237" s="142">
        <f>[1]playerSkillEffect!DR237</f>
        <v>0</v>
      </c>
      <c r="DS237" s="142">
        <f>[1]playerSkillEffect!DS237</f>
        <v>0</v>
      </c>
      <c r="DT237" s="142">
        <f>[1]playerSkillEffect!DT237</f>
        <v>0</v>
      </c>
      <c r="DU237" s="142">
        <f>[1]playerSkillEffect!DU237</f>
        <v>0</v>
      </c>
      <c r="DV237" s="142">
        <f>[1]playerSkillEffect!DV237</f>
        <v>0</v>
      </c>
      <c r="DW237" s="142">
        <f>[1]playerSkillEffect!DW237</f>
        <v>0</v>
      </c>
      <c r="DX237" s="142">
        <f>[1]playerSkillEffect!DX237</f>
        <v>0</v>
      </c>
      <c r="DY237" s="142">
        <f>[1]playerSkillEffect!DY237</f>
        <v>0</v>
      </c>
      <c r="DZ237" s="142">
        <f>[1]playerSkillEffect!DZ237</f>
        <v>0</v>
      </c>
      <c r="EA237" s="142">
        <f>[1]playerSkillEffect!EA237</f>
        <v>0</v>
      </c>
      <c r="EB237" s="142">
        <f>[1]playerSkillEffect!EB237</f>
        <v>0</v>
      </c>
      <c r="EC237" s="142">
        <f>[1]playerSkillEffect!EC237</f>
        <v>0</v>
      </c>
      <c r="ED237" s="142">
        <f>[1]playerSkillEffect!ED237</f>
        <v>0</v>
      </c>
      <c r="EE237" s="142">
        <f>[1]playerSkillEffect!EE237</f>
        <v>0</v>
      </c>
      <c r="EF237" s="142">
        <f>[1]playerSkillEffect!EF237</f>
        <v>0</v>
      </c>
      <c r="EG237" s="142">
        <f>[1]playerSkillEffect!EG237</f>
        <v>0</v>
      </c>
      <c r="EH237" s="142">
        <f>[1]playerSkillEffect!EH237</f>
        <v>0</v>
      </c>
      <c r="EI237" s="142">
        <f>[1]playerSkillEffect!EI237</f>
        <v>0</v>
      </c>
      <c r="EJ237" s="142">
        <f>[1]playerSkillEffect!EJ237</f>
        <v>0</v>
      </c>
      <c r="EK237" s="142">
        <f>[1]playerSkillEffect!EK237</f>
        <v>0</v>
      </c>
      <c r="EL237" s="142">
        <f>[1]playerSkillEffect!EL237</f>
        <v>0</v>
      </c>
      <c r="EM237" s="142">
        <f>[1]playerSkillEffect!EM237</f>
        <v>0</v>
      </c>
      <c r="EN237" s="142">
        <f>[1]playerSkillEffect!EN237</f>
        <v>0</v>
      </c>
      <c r="EO237" s="142">
        <f>[1]playerSkillEffect!EO237</f>
        <v>0</v>
      </c>
      <c r="EP237" s="142">
        <f>[1]playerSkillEffect!EP237</f>
        <v>0</v>
      </c>
      <c r="EQ237" s="142">
        <f>[1]playerSkillEffect!EQ237</f>
        <v>0</v>
      </c>
      <c r="ER237" s="142">
        <f>[1]playerSkillEffect!ER237</f>
        <v>0</v>
      </c>
      <c r="ES237" s="142">
        <f>[1]playerSkillEffect!ES237</f>
        <v>0</v>
      </c>
      <c r="ET237" s="142">
        <f>[1]playerSkillEffect!ET237</f>
        <v>0</v>
      </c>
      <c r="EU237" s="142">
        <f>[1]playerSkillEffect!EU237</f>
        <v>0</v>
      </c>
      <c r="EV237" s="142">
        <f>[1]playerSkillEffect!EV237</f>
        <v>0</v>
      </c>
      <c r="EW237" s="142">
        <f>[1]playerSkillEffect!EW237</f>
        <v>0</v>
      </c>
      <c r="EX237" s="142">
        <f>[1]playerSkillEffect!EX237</f>
        <v>0</v>
      </c>
      <c r="EY237" s="142">
        <f>[1]playerSkillEffect!EY237</f>
        <v>0</v>
      </c>
      <c r="EZ237" s="142">
        <f>[1]playerSkillEffect!EZ237</f>
        <v>0</v>
      </c>
      <c r="FA237" s="142">
        <f>[1]playerSkillEffect!FA237</f>
        <v>0</v>
      </c>
      <c r="FB237" s="142">
        <f>[1]playerSkillEffect!FB237</f>
        <v>0</v>
      </c>
      <c r="FC237" s="142">
        <f>[1]playerSkillEffect!FC237</f>
        <v>0</v>
      </c>
      <c r="FD237" s="142">
        <f>[1]playerSkillEffect!FD237</f>
        <v>0</v>
      </c>
      <c r="FE237" s="142">
        <f>[1]playerSkillEffect!FE237</f>
        <v>0</v>
      </c>
      <c r="FF237" s="142">
        <f>[1]playerSkillEffect!FF237</f>
        <v>0</v>
      </c>
      <c r="FG237" s="142">
        <f>[1]playerSkillEffect!FG237</f>
        <v>0</v>
      </c>
      <c r="FH237" s="142">
        <f>[1]playerSkillEffect!FH237</f>
        <v>0</v>
      </c>
      <c r="FI237" s="142">
        <f>[1]playerSkillEffect!FI237</f>
        <v>0</v>
      </c>
      <c r="FJ237" s="142">
        <f>[1]playerSkillEffect!FJ237</f>
        <v>0</v>
      </c>
      <c r="FK237" s="142">
        <f>[1]playerSkillEffect!FK237</f>
        <v>0</v>
      </c>
      <c r="FL237" s="142">
        <f>[1]playerSkillEffect!FL237</f>
        <v>0</v>
      </c>
      <c r="FM237" s="142">
        <f>[1]playerSkillEffect!FM237</f>
        <v>0</v>
      </c>
      <c r="FN237" s="142">
        <f>[1]playerSkillEffect!FN237</f>
        <v>0</v>
      </c>
      <c r="FO237" s="142">
        <f>[1]playerSkillEffect!FO237</f>
        <v>0</v>
      </c>
      <c r="FP237" s="142">
        <f>[1]playerSkillEffect!FP237</f>
        <v>0</v>
      </c>
      <c r="FQ237" s="142">
        <f>[1]playerSkillEffect!FQ237</f>
        <v>0</v>
      </c>
      <c r="FR237" s="142">
        <f>[1]playerSkillEffect!FR237</f>
        <v>0</v>
      </c>
      <c r="FS237" s="142">
        <f>[1]playerSkillEffect!FS237</f>
        <v>0</v>
      </c>
      <c r="FT237" s="142">
        <f>[1]playerSkillEffect!FT237</f>
        <v>0</v>
      </c>
      <c r="FU237" s="142">
        <f>[1]playerSkillEffect!FU237</f>
        <v>0</v>
      </c>
      <c r="FV237" s="142">
        <f>[1]playerSkillEffect!FV237</f>
        <v>0</v>
      </c>
      <c r="FW237" s="142">
        <f>[1]playerSkillEffect!FW237</f>
        <v>0</v>
      </c>
      <c r="FX237" s="142">
        <f>[1]playerSkillEffect!FX237</f>
        <v>0</v>
      </c>
      <c r="FY237" s="142">
        <f>[1]playerSkillEffect!FY237</f>
        <v>0</v>
      </c>
      <c r="FZ237" s="142">
        <f>[1]playerSkillEffect!FZ237</f>
        <v>0</v>
      </c>
      <c r="GA237" s="142">
        <f>[1]playerSkillEffect!GA237</f>
        <v>0</v>
      </c>
      <c r="GB237" s="142">
        <f>[1]playerSkillEffect!GB237</f>
        <v>0</v>
      </c>
      <c r="GC237" s="142">
        <f>[1]playerSkillEffect!GC237</f>
        <v>0</v>
      </c>
      <c r="GD237" s="142">
        <f>[1]playerSkillEffect!GD237</f>
        <v>0</v>
      </c>
      <c r="GE237" s="142">
        <f>[1]playerSkillEffect!GE237</f>
        <v>0</v>
      </c>
      <c r="GF237" s="142">
        <f>[1]playerSkillEffect!GF237</f>
        <v>0</v>
      </c>
      <c r="GG237" s="142">
        <f>[1]playerSkillEffect!GG237</f>
        <v>0</v>
      </c>
      <c r="GH237" s="142">
        <f>[1]playerSkillEffect!GH237</f>
        <v>0</v>
      </c>
    </row>
    <row r="238" spans="1:190">
      <c r="A238" s="142">
        <f>[1]playerSkillEffect!A238</f>
        <v>7504</v>
      </c>
      <c r="B238" s="142" t="str">
        <f>[1]playerSkillEffect!B238</f>
        <v>流沙陷阱</v>
      </c>
      <c r="C238" s="142">
        <f>[1]playerSkillEffect!C238</f>
        <v>2</v>
      </c>
      <c r="D238" s="142">
        <f>[1]playerSkillEffect!D238</f>
        <v>0</v>
      </c>
      <c r="E238" s="142">
        <f>[1]playerSkillEffect!E238</f>
        <v>0</v>
      </c>
      <c r="F238" s="142">
        <f>[1]playerSkillEffect!F238</f>
        <v>1</v>
      </c>
      <c r="G238" s="142">
        <f>[1]playerSkillEffect!G238</f>
        <v>2</v>
      </c>
      <c r="H238" s="142">
        <f>[1]playerSkillEffect!H238</f>
        <v>2</v>
      </c>
      <c r="I238" s="142">
        <f>[1]playerSkillEffect!I238</f>
        <v>0</v>
      </c>
      <c r="J238" s="142">
        <f>[1]playerSkillEffect!J238</f>
        <v>0</v>
      </c>
      <c r="K238" s="142">
        <f>[1]playerSkillEffect!K238</f>
        <v>0</v>
      </c>
      <c r="L238" s="142">
        <f>[1]playerSkillEffect!L238</f>
        <v>2.7E-2</v>
      </c>
      <c r="M238" s="142">
        <f>[1]playerSkillEffect!M238</f>
        <v>1.7999999999999999E-2</v>
      </c>
      <c r="N238" s="142" t="str">
        <f>[1]playerSkillEffect!N238</f>
        <v>PLAYERSKILL_504</v>
      </c>
      <c r="O238" s="142" t="str">
        <f>[1]playerSkillEffect!O238</f>
        <v>PLAYERSKILLDES_504</v>
      </c>
      <c r="P238" s="142" t="str">
        <f>[1]playerSkillEffect!P238</f>
        <v>PLAYERSKILLDES2_504</v>
      </c>
      <c r="Q238" s="142" t="str">
        <f>[1]playerSkillEffect!Q238</f>
        <v>PLAYERSKILLDES3_504</v>
      </c>
      <c r="R238" s="142" t="str">
        <f>[1]playerSkillEffect!R238</f>
        <v>PLAYERSKILLDES4_504</v>
      </c>
      <c r="S238" s="142" t="str">
        <f>[1]playerSkillEffect!S238</f>
        <v>ps_liushaxianjing</v>
      </c>
      <c r="T238" s="142">
        <f>[1]playerSkillEffect!T238</f>
        <v>101</v>
      </c>
      <c r="U238" s="142">
        <f>[1]playerSkillEffect!U238</f>
        <v>0</v>
      </c>
      <c r="V238" s="142">
        <f>[1]playerSkillEffect!V238</f>
        <v>0</v>
      </c>
      <c r="W238" s="142">
        <f>[1]playerSkillEffect!W238</f>
        <v>0</v>
      </c>
      <c r="X238" s="142">
        <f>[1]playerSkillEffect!X238</f>
        <v>0</v>
      </c>
      <c r="Y238" s="142">
        <f>[1]playerSkillEffect!Y238</f>
        <v>0</v>
      </c>
      <c r="Z238" s="142">
        <f>[1]playerSkillEffect!Z238</f>
        <v>0</v>
      </c>
      <c r="AA238" s="142">
        <f>[1]playerSkillEffect!AA238</f>
        <v>0</v>
      </c>
      <c r="AB238" s="142">
        <f>[1]playerSkillEffect!AB238</f>
        <v>0</v>
      </c>
      <c r="AC238" s="142">
        <f>[1]playerSkillEffect!AC238</f>
        <v>0</v>
      </c>
      <c r="AD238" s="142">
        <f>[1]playerSkillEffect!AD238</f>
        <v>0</v>
      </c>
      <c r="AE238" s="142">
        <f>[1]playerSkillEffect!AE238</f>
        <v>0</v>
      </c>
      <c r="AF238" s="142">
        <f>[1]playerSkillEffect!AF238</f>
        <v>0</v>
      </c>
      <c r="AG238" s="142" t="str">
        <f>[1]playerSkillEffect!AG238</f>
        <v>liushaxianjing_liushaxianjing</v>
      </c>
      <c r="AH238" s="142">
        <f>[1]playerSkillEffect!AH238</f>
        <v>160</v>
      </c>
      <c r="AI238" s="142">
        <f>[1]playerSkillEffect!AI238</f>
        <v>0</v>
      </c>
      <c r="AJ238" s="142">
        <f>[1]playerSkillEffect!AJ238</f>
        <v>0</v>
      </c>
      <c r="AK238" s="142">
        <f>[1]playerSkillEffect!AK238</f>
        <v>0</v>
      </c>
      <c r="AL238" s="142">
        <f>[1]playerSkillEffect!AL238</f>
        <v>0</v>
      </c>
      <c r="AM238" s="142">
        <f>[1]playerSkillEffect!AM238</f>
        <v>1</v>
      </c>
      <c r="AN238" s="142" t="str">
        <f>[1]playerSkillEffect!AN238</f>
        <v>[["skill_liushaxianjing",1]]</v>
      </c>
      <c r="AO238" s="142">
        <f>[1]playerSkillEffect!AO238</f>
        <v>0</v>
      </c>
      <c r="AP238" s="142">
        <f>[1]playerSkillEffect!AP238</f>
        <v>3</v>
      </c>
      <c r="AQ238" s="142">
        <f>[1]playerSkillEffect!AQ238</f>
        <v>5</v>
      </c>
      <c r="AR238" s="142">
        <f>[1]playerSkillEffect!AR238</f>
        <v>0</v>
      </c>
      <c r="AS238" s="142">
        <f>[1]playerSkillEffect!AS238</f>
        <v>0</v>
      </c>
      <c r="AT238" s="142" t="str">
        <f>[1]playerSkillEffect!AT238</f>
        <v>[9000,0]</v>
      </c>
      <c r="AU238" s="142" t="str">
        <f>[1]playerSkillEffect!AU238</f>
        <v>[24000,0]</v>
      </c>
      <c r="AV238" s="142" t="str">
        <f>[1]playerSkillEffect!AV238</f>
        <v>[34,0]</v>
      </c>
      <c r="AW238" s="142">
        <f>[1]playerSkillEffect!AW238</f>
        <v>1</v>
      </c>
      <c r="AX238" s="142">
        <f>[1]playerSkillEffect!AX238</f>
        <v>1</v>
      </c>
      <c r="AY238" s="142">
        <f>[1]playerSkillEffect!AY238</f>
        <v>1</v>
      </c>
      <c r="AZ238" s="142" t="str">
        <f>[1]playerSkillEffect!AZ238</f>
        <v/>
      </c>
      <c r="BA238" s="142">
        <f>[1]playerSkillEffect!BA238</f>
        <v>0</v>
      </c>
      <c r="BB238" s="142">
        <f>[1]playerSkillEffect!BB238</f>
        <v>0</v>
      </c>
      <c r="BC238" s="142">
        <f>[1]playerSkillEffect!BC238</f>
        <v>0</v>
      </c>
      <c r="BD238" s="142" t="str">
        <f>[1]playerSkillEffect!BD238</f>
        <v/>
      </c>
      <c r="BE238" s="142">
        <f>[1]playerSkillEffect!BE238</f>
        <v>10504</v>
      </c>
      <c r="BF238" s="142" t="str">
        <f>[1]playerSkillEffect!BF238</f>
        <v/>
      </c>
      <c r="BG238" s="142" t="str">
        <f>[1]playerSkillEffect!BG238</f>
        <v/>
      </c>
      <c r="BH238" s="142">
        <f>[1]playerSkillEffect!BH238</f>
        <v>100</v>
      </c>
      <c r="BI238" s="142">
        <f>[1]playerSkillEffect!BI238</f>
        <v>0</v>
      </c>
      <c r="BJ238" s="142">
        <f>[1]playerSkillEffect!BJ238</f>
        <v>0</v>
      </c>
      <c r="BK238" s="142">
        <f>[1]playerSkillEffect!BK238</f>
        <v>1</v>
      </c>
      <c r="BL238" s="142">
        <f>[1]playerSkillEffect!BL238</f>
        <v>60</v>
      </c>
      <c r="BM238" s="142">
        <f>[1]playerSkillEffect!BM238</f>
        <v>9</v>
      </c>
      <c r="BN238" s="142">
        <f>[1]playerSkillEffect!BN238</f>
        <v>0</v>
      </c>
      <c r="BO238" s="142">
        <f>[1]playerSkillEffect!BO238</f>
        <v>0</v>
      </c>
      <c r="BP238" s="142" t="str">
        <f>[1]playerSkillEffect!BP238</f>
        <v>[0,0]</v>
      </c>
      <c r="BQ238" s="142">
        <f>[1]playerSkillEffect!BQ238</f>
        <v>0</v>
      </c>
      <c r="BR238" s="142">
        <f>[1]playerSkillEffect!BR238</f>
        <v>0</v>
      </c>
      <c r="BS238" s="142" t="str">
        <f>[1]playerSkillEffect!BS238</f>
        <v/>
      </c>
      <c r="BT238" s="142">
        <f>[1]playerSkillEffect!BT238</f>
        <v>0</v>
      </c>
      <c r="BU238" s="142" t="str">
        <f>[1]playerSkillEffect!BU238</f>
        <v/>
      </c>
      <c r="BV238" s="142">
        <f>[1]playerSkillEffect!BV238</f>
        <v>0</v>
      </c>
      <c r="BW238" s="142" t="str">
        <f>[1]playerSkillEffect!BW238</f>
        <v/>
      </c>
      <c r="BX238" s="142">
        <f>[1]playerSkillEffect!BX238</f>
        <v>5</v>
      </c>
      <c r="BY238" s="142" t="str">
        <f>[1]playerSkillEffect!BY238</f>
        <v/>
      </c>
      <c r="BZ238" s="142" t="str">
        <f>[1]playerSkillEffect!BZ238</f>
        <v/>
      </c>
      <c r="CA238" s="142">
        <f>[1]playerSkillEffect!CA238</f>
        <v>4504</v>
      </c>
      <c r="CB238" s="142" t="str">
        <f>[1]playerSkillEffect!CB238</f>
        <v>[0,0]</v>
      </c>
      <c r="CC238" s="142">
        <f>[1]playerSkillEffect!CC238</f>
        <v>0</v>
      </c>
      <c r="CD238" s="142">
        <f>[1]playerSkillEffect!CD238</f>
        <v>0</v>
      </c>
      <c r="CE238" s="142" t="str">
        <f>[1]playerSkillEffect!CE238</f>
        <v/>
      </c>
      <c r="CF238" s="142" t="str">
        <f>[1]playerSkillEffect!CF238</f>
        <v/>
      </c>
      <c r="CG238" s="142" t="str">
        <f>[1]playerSkillEffect!CG238</f>
        <v/>
      </c>
      <c r="CH238" s="142" t="str">
        <f>[1]playerSkillEffect!CH238</f>
        <v/>
      </c>
      <c r="CI238" s="142" t="str">
        <f>[1]playerSkillEffect!CI238</f>
        <v/>
      </c>
      <c r="CJ238" s="142">
        <f>[1]playerSkillEffect!CJ238</f>
        <v>0</v>
      </c>
      <c r="CK238" s="142">
        <f>[1]playerSkillEffect!CK238</f>
        <v>0</v>
      </c>
      <c r="CL238" s="142">
        <f>[1]playerSkillEffect!CL238</f>
        <v>0</v>
      </c>
      <c r="CM238" s="142">
        <f>[1]playerSkillEffect!CM238</f>
        <v>0</v>
      </c>
      <c r="CN238" s="142">
        <f>[1]playerSkillEffect!CN238</f>
        <v>0</v>
      </c>
      <c r="CO238" s="142">
        <f>[1]playerSkillEffect!CO238</f>
        <v>0</v>
      </c>
      <c r="CP238" s="142">
        <f>[1]playerSkillEffect!CP238</f>
        <v>0</v>
      </c>
      <c r="CQ238" s="142">
        <f>[1]playerSkillEffect!CQ238</f>
        <v>0</v>
      </c>
      <c r="CR238" s="142">
        <f>[1]playerSkillEffect!CR238</f>
        <v>0</v>
      </c>
      <c r="CS238" s="142">
        <f>[1]playerSkillEffect!CS238</f>
        <v>0</v>
      </c>
      <c r="CT238" s="142">
        <f>[1]playerSkillEffect!CT238</f>
        <v>0</v>
      </c>
      <c r="CU238" s="142">
        <f>[1]playerSkillEffect!CU238</f>
        <v>0</v>
      </c>
      <c r="CV238" s="142">
        <f>[1]playerSkillEffect!CV238</f>
        <v>0</v>
      </c>
      <c r="CW238" s="142">
        <f>[1]playerSkillEffect!CW238</f>
        <v>0</v>
      </c>
      <c r="CX238" s="142">
        <f>[1]playerSkillEffect!CX238</f>
        <v>0</v>
      </c>
      <c r="CY238" s="142">
        <f>[1]playerSkillEffect!CY238</f>
        <v>0</v>
      </c>
      <c r="CZ238" s="142">
        <f>[1]playerSkillEffect!CZ238</f>
        <v>0</v>
      </c>
      <c r="DA238" s="142">
        <f>[1]playerSkillEffect!DA238</f>
        <v>0</v>
      </c>
      <c r="DB238" s="142">
        <f>[1]playerSkillEffect!DB238</f>
        <v>0</v>
      </c>
      <c r="DC238" s="142">
        <f>[1]playerSkillEffect!DC238</f>
        <v>0</v>
      </c>
      <c r="DD238" s="142">
        <f>[1]playerSkillEffect!DD238</f>
        <v>0</v>
      </c>
      <c r="DE238" s="142">
        <f>[1]playerSkillEffect!DE238</f>
        <v>0</v>
      </c>
      <c r="DF238" s="142">
        <f>[1]playerSkillEffect!DF238</f>
        <v>0</v>
      </c>
      <c r="DG238" s="142">
        <f>[1]playerSkillEffect!DG238</f>
        <v>0</v>
      </c>
      <c r="DH238" s="142">
        <f>[1]playerSkillEffect!DH238</f>
        <v>0</v>
      </c>
      <c r="DI238" s="142">
        <f>[1]playerSkillEffect!DI238</f>
        <v>60</v>
      </c>
      <c r="DJ238" s="142">
        <f>[1]playerSkillEffect!DJ238</f>
        <v>0</v>
      </c>
      <c r="DK238" s="142">
        <f>[1]playerSkillEffect!DK238</f>
        <v>0</v>
      </c>
      <c r="DL238" s="142">
        <f>[1]playerSkillEffect!DL238</f>
        <v>0</v>
      </c>
      <c r="DM238" s="142">
        <f>[1]playerSkillEffect!DM238</f>
        <v>0</v>
      </c>
      <c r="DN238" s="142">
        <f>[1]playerSkillEffect!DN238</f>
        <v>0</v>
      </c>
      <c r="DO238" s="142">
        <f>[1]playerSkillEffect!DO238</f>
        <v>0</v>
      </c>
      <c r="DP238" s="142">
        <f>[1]playerSkillEffect!DP238</f>
        <v>0</v>
      </c>
      <c r="DQ238" s="142">
        <f>[1]playerSkillEffect!DQ238</f>
        <v>0</v>
      </c>
      <c r="DR238" s="142">
        <f>[1]playerSkillEffect!DR238</f>
        <v>0</v>
      </c>
      <c r="DS238" s="142">
        <f>[1]playerSkillEffect!DS238</f>
        <v>0</v>
      </c>
      <c r="DT238" s="142">
        <f>[1]playerSkillEffect!DT238</f>
        <v>5</v>
      </c>
      <c r="DU238" s="142">
        <f>[1]playerSkillEffect!DU238</f>
        <v>0</v>
      </c>
      <c r="DV238" s="142">
        <f>[1]playerSkillEffect!DV238</f>
        <v>0</v>
      </c>
      <c r="DW238" s="142">
        <f>[1]playerSkillEffect!DW238</f>
        <v>0</v>
      </c>
      <c r="DX238" s="142">
        <f>[1]playerSkillEffect!DX238</f>
        <v>0</v>
      </c>
      <c r="DY238" s="142">
        <f>[1]playerSkillEffect!DY238</f>
        <v>0</v>
      </c>
      <c r="DZ238" s="142">
        <f>[1]playerSkillEffect!DZ238</f>
        <v>0</v>
      </c>
      <c r="EA238" s="142">
        <f>[1]playerSkillEffect!EA238</f>
        <v>0</v>
      </c>
      <c r="EB238" s="142">
        <f>[1]playerSkillEffect!EB238</f>
        <v>0</v>
      </c>
      <c r="EC238" s="142">
        <f>[1]playerSkillEffect!EC238</f>
        <v>0</v>
      </c>
      <c r="ED238" s="142">
        <f>[1]playerSkillEffect!ED238</f>
        <v>0</v>
      </c>
      <c r="EE238" s="142">
        <f>[1]playerSkillEffect!EE238</f>
        <v>0</v>
      </c>
      <c r="EF238" s="142">
        <f>[1]playerSkillEffect!EF238</f>
        <v>0</v>
      </c>
      <c r="EG238" s="142">
        <f>[1]playerSkillEffect!EG238</f>
        <v>0</v>
      </c>
      <c r="EH238" s="142">
        <f>[1]playerSkillEffect!EH238</f>
        <v>0</v>
      </c>
      <c r="EI238" s="142">
        <f>[1]playerSkillEffect!EI238</f>
        <v>0</v>
      </c>
      <c r="EJ238" s="142">
        <f>[1]playerSkillEffect!EJ238</f>
        <v>0</v>
      </c>
      <c r="EK238" s="142">
        <f>[1]playerSkillEffect!EK238</f>
        <v>0</v>
      </c>
      <c r="EL238" s="142">
        <f>[1]playerSkillEffect!EL238</f>
        <v>0</v>
      </c>
      <c r="EM238" s="142">
        <f>[1]playerSkillEffect!EM238</f>
        <v>0</v>
      </c>
      <c r="EN238" s="142">
        <f>[1]playerSkillEffect!EN238</f>
        <v>0</v>
      </c>
      <c r="EO238" s="142">
        <f>[1]playerSkillEffect!EO238</f>
        <v>0</v>
      </c>
      <c r="EP238" s="142">
        <f>[1]playerSkillEffect!EP238</f>
        <v>0</v>
      </c>
      <c r="EQ238" s="142">
        <f>[1]playerSkillEffect!EQ238</f>
        <v>0</v>
      </c>
      <c r="ER238" s="142">
        <f>[1]playerSkillEffect!ER238</f>
        <v>0</v>
      </c>
      <c r="ES238" s="142">
        <f>[1]playerSkillEffect!ES238</f>
        <v>0</v>
      </c>
      <c r="ET238" s="142">
        <f>[1]playerSkillEffect!ET238</f>
        <v>0</v>
      </c>
      <c r="EU238" s="142">
        <f>[1]playerSkillEffect!EU238</f>
        <v>0</v>
      </c>
      <c r="EV238" s="142">
        <f>[1]playerSkillEffect!EV238</f>
        <v>0</v>
      </c>
      <c r="EW238" s="142">
        <f>[1]playerSkillEffect!EW238</f>
        <v>9</v>
      </c>
      <c r="EX238" s="142">
        <f>[1]playerSkillEffect!EX238</f>
        <v>0</v>
      </c>
      <c r="EY238" s="142">
        <f>[1]playerSkillEffect!EY238</f>
        <v>0</v>
      </c>
      <c r="EZ238" s="142">
        <f>[1]playerSkillEffect!EZ238</f>
        <v>101</v>
      </c>
      <c r="FA238" s="142">
        <f>[1]playerSkillEffect!FA238</f>
        <v>0</v>
      </c>
      <c r="FB238" s="142">
        <f>[1]playerSkillEffect!FB238</f>
        <v>0</v>
      </c>
      <c r="FC238" s="142">
        <f>[1]playerSkillEffect!FC238</f>
        <v>0</v>
      </c>
      <c r="FD238" s="142">
        <f>[1]playerSkillEffect!FD238</f>
        <v>0</v>
      </c>
      <c r="FE238" s="142">
        <f>[1]playerSkillEffect!FE238</f>
        <v>0</v>
      </c>
      <c r="FF238" s="142">
        <f>[1]playerSkillEffect!FF238</f>
        <v>0</v>
      </c>
      <c r="FG238" s="142">
        <f>[1]playerSkillEffect!FG238</f>
        <v>0</v>
      </c>
      <c r="FH238" s="142">
        <f>[1]playerSkillEffect!FH238</f>
        <v>1</v>
      </c>
      <c r="FI238" s="142">
        <f>[1]playerSkillEffect!FI238</f>
        <v>25</v>
      </c>
      <c r="FJ238" s="142">
        <f>[1]playerSkillEffect!FJ238</f>
        <v>9</v>
      </c>
      <c r="FK238" s="142">
        <f>[1]playerSkillEffect!FK238</f>
        <v>0</v>
      </c>
      <c r="FL238" s="142">
        <f>[1]playerSkillEffect!FL238</f>
        <v>0</v>
      </c>
      <c r="FM238" s="142">
        <f>[1]playerSkillEffect!FM238</f>
        <v>101</v>
      </c>
      <c r="FN238" s="142">
        <f>[1]playerSkillEffect!FN238</f>
        <v>0</v>
      </c>
      <c r="FO238" s="142">
        <f>[1]playerSkillEffect!FO238</f>
        <v>0</v>
      </c>
      <c r="FP238" s="142">
        <f>[1]playerSkillEffect!FP238</f>
        <v>0</v>
      </c>
      <c r="FQ238" s="142">
        <f>[1]playerSkillEffect!FQ238</f>
        <v>0</v>
      </c>
      <c r="FR238" s="142">
        <f>[1]playerSkillEffect!FR238</f>
        <v>0</v>
      </c>
      <c r="FS238" s="142">
        <f>[1]playerSkillEffect!FS238</f>
        <v>0</v>
      </c>
      <c r="FT238" s="142" t="str">
        <f>[1]playerSkillEffect!FT238</f>
        <v>[3,2,1]</v>
      </c>
      <c r="FU238" s="142">
        <f>[1]playerSkillEffect!FU238</f>
        <v>1</v>
      </c>
      <c r="FV238" s="142">
        <f>[1]playerSkillEffect!FV238</f>
        <v>1</v>
      </c>
      <c r="FW238" s="142">
        <f>[1]playerSkillEffect!FW238</f>
        <v>25</v>
      </c>
      <c r="FX238" s="142">
        <f>[1]playerSkillEffect!FX238</f>
        <v>2000</v>
      </c>
      <c r="FY238" s="142">
        <f>[1]playerSkillEffect!FY238</f>
        <v>1</v>
      </c>
      <c r="FZ238" s="142">
        <f>[1]playerSkillEffect!FZ238</f>
        <v>0</v>
      </c>
      <c r="GA238" s="142">
        <f>[1]playerSkillEffect!GA238</f>
        <v>0</v>
      </c>
      <c r="GB238" s="142">
        <f>[1]playerSkillEffect!GB238</f>
        <v>0</v>
      </c>
      <c r="GC238" s="142">
        <f>[1]playerSkillEffect!GC238</f>
        <v>0</v>
      </c>
      <c r="GD238" s="142">
        <f>[1]playerSkillEffect!GD238</f>
        <v>0</v>
      </c>
      <c r="GE238" s="142">
        <f>[1]playerSkillEffect!GE238</f>
        <v>0</v>
      </c>
      <c r="GF238" s="142">
        <f>[1]playerSkillEffect!GF238</f>
        <v>0</v>
      </c>
      <c r="GG238" s="142">
        <f>[1]playerSkillEffect!GG238</f>
        <v>0</v>
      </c>
      <c r="GH238" s="142">
        <f>[1]playerSkillEffect!GH238</f>
        <v>0</v>
      </c>
    </row>
    <row r="239" spans="1:190">
      <c r="A239" s="142">
        <f>[1]playerSkillEffect!A239</f>
        <v>7214</v>
      </c>
      <c r="B239" s="142" t="str">
        <f>[1]playerSkillEffect!B239</f>
        <v>烈火神箭</v>
      </c>
      <c r="C239" s="142">
        <f>[1]playerSkillEffect!C239</f>
        <v>2</v>
      </c>
      <c r="D239" s="142">
        <f>[1]playerSkillEffect!D239</f>
        <v>0</v>
      </c>
      <c r="E239" s="142">
        <f>[1]playerSkillEffect!E239</f>
        <v>0</v>
      </c>
      <c r="F239" s="142">
        <f>[1]playerSkillEffect!F239</f>
        <v>1</v>
      </c>
      <c r="G239" s="142">
        <f>[1]playerSkillEffect!G239</f>
        <v>1</v>
      </c>
      <c r="H239" s="142">
        <f>[1]playerSkillEffect!H239</f>
        <v>1</v>
      </c>
      <c r="I239" s="142">
        <f>[1]playerSkillEffect!I239</f>
        <v>1</v>
      </c>
      <c r="J239" s="142">
        <f>[1]playerSkillEffect!J239</f>
        <v>0</v>
      </c>
      <c r="K239" s="142">
        <f>[1]playerSkillEffect!K239</f>
        <v>0</v>
      </c>
      <c r="L239" s="142">
        <f>[1]playerSkillEffect!L239</f>
        <v>2.7E-2</v>
      </c>
      <c r="M239" s="142">
        <f>[1]playerSkillEffect!M239</f>
        <v>1.7999999999999999E-2</v>
      </c>
      <c r="N239" s="142" t="str">
        <f>[1]playerSkillEffect!N239</f>
        <v>PLAYERSKILL_214</v>
      </c>
      <c r="O239" s="142" t="str">
        <f>[1]playerSkillEffect!O239</f>
        <v>PLAYERSKILLDES_214</v>
      </c>
      <c r="P239" s="142" t="str">
        <f>[1]playerSkillEffect!P239</f>
        <v>PLAYERSKILLDES2_214</v>
      </c>
      <c r="Q239" s="142" t="str">
        <f>[1]playerSkillEffect!Q239</f>
        <v>PLAYERSKILLDES3_214</v>
      </c>
      <c r="R239" s="142" t="str">
        <f>[1]playerSkillEffect!R239</f>
        <v>PLAYERSKILLDES4_214</v>
      </c>
      <c r="S239" s="142" t="str">
        <f>[1]playerSkillEffect!S239</f>
        <v>ps_liehuoshenjian</v>
      </c>
      <c r="T239" s="142">
        <f>[1]playerSkillEffect!T239</f>
        <v>101</v>
      </c>
      <c r="U239" s="142">
        <f>[1]playerSkillEffect!U239</f>
        <v>0</v>
      </c>
      <c r="V239" s="142">
        <f>[1]playerSkillEffect!V239</f>
        <v>0</v>
      </c>
      <c r="W239" s="142">
        <f>[1]playerSkillEffect!W239</f>
        <v>0</v>
      </c>
      <c r="X239" s="142">
        <f>[1]playerSkillEffect!X239</f>
        <v>0</v>
      </c>
      <c r="Y239" s="142">
        <f>[1]playerSkillEffect!Y239</f>
        <v>0</v>
      </c>
      <c r="Z239" s="142">
        <f>[1]playerSkillEffect!Z239</f>
        <v>0</v>
      </c>
      <c r="AA239" s="142">
        <f>[1]playerSkillEffect!AA239</f>
        <v>0</v>
      </c>
      <c r="AB239" s="142">
        <f>[1]playerSkillEffect!AB239</f>
        <v>0</v>
      </c>
      <c r="AC239" s="142">
        <f>[1]playerSkillEffect!AC239</f>
        <v>0</v>
      </c>
      <c r="AD239" s="142" t="str">
        <f>[1]playerSkillEffect!AD239</f>
        <v>liehuoshenjian_liehuoshenjian</v>
      </c>
      <c r="AE239" s="142">
        <f>[1]playerSkillEffect!AE239</f>
        <v>0</v>
      </c>
      <c r="AF239" s="142">
        <f>[1]playerSkillEffect!AF239</f>
        <v>0</v>
      </c>
      <c r="AG239" s="142">
        <f>[1]playerSkillEffect!AG239</f>
        <v>0</v>
      </c>
      <c r="AH239" s="142">
        <f>[1]playerSkillEffect!AH239</f>
        <v>120</v>
      </c>
      <c r="AI239" s="142">
        <f>[1]playerSkillEffect!AI239</f>
        <v>0</v>
      </c>
      <c r="AJ239" s="142">
        <f>[1]playerSkillEffect!AJ239</f>
        <v>0</v>
      </c>
      <c r="AK239" s="142">
        <f>[1]playerSkillEffect!AK239</f>
        <v>0</v>
      </c>
      <c r="AL239" s="142">
        <f>[1]playerSkillEffect!AL239</f>
        <v>0</v>
      </c>
      <c r="AM239" s="142">
        <f>[1]playerSkillEffect!AM239</f>
        <v>1</v>
      </c>
      <c r="AN239" s="142" t="str">
        <f>[1]playerSkillEffect!AN239</f>
        <v>[["skill_liehuoshenjian",1]]</v>
      </c>
      <c r="AO239" s="142">
        <f>[1]playerSkillEffect!AO239</f>
        <v>0</v>
      </c>
      <c r="AP239" s="142">
        <f>[1]playerSkillEffect!AP239</f>
        <v>3</v>
      </c>
      <c r="AQ239" s="142">
        <f>[1]playerSkillEffect!AQ239</f>
        <v>2</v>
      </c>
      <c r="AR239" s="142">
        <f>[1]playerSkillEffect!AR239</f>
        <v>0</v>
      </c>
      <c r="AS239" s="142">
        <f>[1]playerSkillEffect!AS239</f>
        <v>0</v>
      </c>
      <c r="AT239" s="142" t="str">
        <f>[1]playerSkillEffect!AT239</f>
        <v>[6000,0]</v>
      </c>
      <c r="AU239" s="142" t="str">
        <f>[1]playerSkillEffect!AU239</f>
        <v>[15000,0]</v>
      </c>
      <c r="AV239" s="142" t="str">
        <f>[1]playerSkillEffect!AV239</f>
        <v>[20,0]</v>
      </c>
      <c r="AW239" s="142">
        <f>[1]playerSkillEffect!AW239</f>
        <v>1</v>
      </c>
      <c r="AX239" s="142">
        <f>[1]playerSkillEffect!AX239</f>
        <v>1</v>
      </c>
      <c r="AY239" s="142">
        <f>[1]playerSkillEffect!AY239</f>
        <v>1</v>
      </c>
      <c r="AZ239" s="142" t="str">
        <f>[1]playerSkillEffect!AZ239</f>
        <v/>
      </c>
      <c r="BA239" s="142">
        <f>[1]playerSkillEffect!BA239</f>
        <v>0</v>
      </c>
      <c r="BB239" s="142">
        <f>[1]playerSkillEffect!BB239</f>
        <v>1</v>
      </c>
      <c r="BC239" s="142">
        <f>[1]playerSkillEffect!BC239</f>
        <v>0</v>
      </c>
      <c r="BD239" s="142" t="str">
        <f>[1]playerSkillEffect!BD239</f>
        <v/>
      </c>
      <c r="BE239" s="142" t="str">
        <f>[1]playerSkillEffect!BE239</f>
        <v/>
      </c>
      <c r="BF239" s="142" t="str">
        <f>[1]playerSkillEffect!BF239</f>
        <v/>
      </c>
      <c r="BG239" s="142" t="str">
        <f>[1]playerSkillEffect!BG239</f>
        <v/>
      </c>
      <c r="BH239" s="142">
        <f>[1]playerSkillEffect!BH239</f>
        <v>100</v>
      </c>
      <c r="BI239" s="142">
        <f>[1]playerSkillEffect!BI239</f>
        <v>0</v>
      </c>
      <c r="BJ239" s="142">
        <f>[1]playerSkillEffect!BJ239</f>
        <v>0</v>
      </c>
      <c r="BK239" s="142">
        <f>[1]playerSkillEffect!BK239</f>
        <v>1</v>
      </c>
      <c r="BL239" s="142">
        <f>[1]playerSkillEffect!BL239</f>
        <v>45</v>
      </c>
      <c r="BM239" s="142">
        <f>[1]playerSkillEffect!BM239</f>
        <v>9</v>
      </c>
      <c r="BN239" s="142">
        <f>[1]playerSkillEffect!BN239</f>
        <v>19</v>
      </c>
      <c r="BO239" s="142">
        <f>[1]playerSkillEffect!BO239</f>
        <v>0</v>
      </c>
      <c r="BP239" s="142" t="str">
        <f>[1]playerSkillEffect!BP239</f>
        <v>[0,0]</v>
      </c>
      <c r="BQ239" s="142">
        <f>[1]playerSkillEffect!BQ239</f>
        <v>2</v>
      </c>
      <c r="BR239" s="142">
        <f>[1]playerSkillEffect!BR239</f>
        <v>0</v>
      </c>
      <c r="BS239" s="142" t="str">
        <f>[1]playerSkillEffect!BS239</f>
        <v/>
      </c>
      <c r="BT239" s="142">
        <f>[1]playerSkillEffect!BT239</f>
        <v>0</v>
      </c>
      <c r="BU239" s="142" t="str">
        <f>[1]playerSkillEffect!BU239</f>
        <v>[951,516]</v>
      </c>
      <c r="BV239" s="142">
        <f>[1]playerSkillEffect!BV239</f>
        <v>0</v>
      </c>
      <c r="BW239" s="142" t="str">
        <f>[1]playerSkillEffect!BW239</f>
        <v/>
      </c>
      <c r="BX239" s="142">
        <f>[1]playerSkillEffect!BX239</f>
        <v>2</v>
      </c>
      <c r="BY239" s="142" t="str">
        <f>[1]playerSkillEffect!BY239</f>
        <v/>
      </c>
      <c r="BZ239" s="142" t="str">
        <f>[1]playerSkillEffect!BZ239</f>
        <v/>
      </c>
      <c r="CA239" s="142">
        <f>[1]playerSkillEffect!CA239</f>
        <v>42001</v>
      </c>
      <c r="CB239" s="142" t="str">
        <f>[1]playerSkillEffect!CB239</f>
        <v>[100,0]</v>
      </c>
      <c r="CC239" s="142">
        <f>[1]playerSkillEffect!CC239</f>
        <v>0</v>
      </c>
      <c r="CD239" s="142">
        <f>[1]playerSkillEffect!CD239</f>
        <v>0</v>
      </c>
      <c r="CE239" s="142" t="str">
        <f>[1]playerSkillEffect!CE239</f>
        <v/>
      </c>
      <c r="CF239" s="142" t="str">
        <f>[1]playerSkillEffect!CF239</f>
        <v/>
      </c>
      <c r="CG239" s="142" t="str">
        <f>[1]playerSkillEffect!CG239</f>
        <v/>
      </c>
      <c r="CH239" s="142" t="str">
        <f>[1]playerSkillEffect!CH239</f>
        <v/>
      </c>
      <c r="CI239" s="142" t="str">
        <f>[1]playerSkillEffect!CI239</f>
        <v/>
      </c>
      <c r="CJ239" s="142">
        <f>[1]playerSkillEffect!CJ239</f>
        <v>0</v>
      </c>
      <c r="CK239" s="142">
        <f>[1]playerSkillEffect!CK239</f>
        <v>0</v>
      </c>
      <c r="CL239" s="142">
        <f>[1]playerSkillEffect!CL239</f>
        <v>0</v>
      </c>
      <c r="CM239" s="142">
        <f>[1]playerSkillEffect!CM239</f>
        <v>0</v>
      </c>
      <c r="CN239" s="142">
        <f>[1]playerSkillEffect!CN239</f>
        <v>0</v>
      </c>
      <c r="CO239" s="142">
        <f>[1]playerSkillEffect!CO239</f>
        <v>0</v>
      </c>
      <c r="CP239" s="142">
        <f>[1]playerSkillEffect!CP239</f>
        <v>0</v>
      </c>
      <c r="CQ239" s="142">
        <f>[1]playerSkillEffect!CQ239</f>
        <v>0</v>
      </c>
      <c r="CR239" s="142">
        <f>[1]playerSkillEffect!CR239</f>
        <v>0</v>
      </c>
      <c r="CS239" s="142">
        <f>[1]playerSkillEffect!CS239</f>
        <v>0</v>
      </c>
      <c r="CT239" s="142">
        <f>[1]playerSkillEffect!CT239</f>
        <v>0</v>
      </c>
      <c r="CU239" s="142">
        <f>[1]playerSkillEffect!CU239</f>
        <v>0</v>
      </c>
      <c r="CV239" s="142">
        <f>[1]playerSkillEffect!CV239</f>
        <v>0</v>
      </c>
      <c r="CW239" s="142">
        <f>[1]playerSkillEffect!CW239</f>
        <v>2</v>
      </c>
      <c r="CX239" s="142">
        <f>[1]playerSkillEffect!CX239</f>
        <v>2</v>
      </c>
      <c r="CY239" s="142">
        <f>[1]playerSkillEffect!CY239</f>
        <v>1</v>
      </c>
      <c r="CZ239" s="142">
        <f>[1]playerSkillEffect!CZ239</f>
        <v>0</v>
      </c>
      <c r="DA239" s="142">
        <f>[1]playerSkillEffect!DA239</f>
        <v>0</v>
      </c>
      <c r="DB239" s="142">
        <f>[1]playerSkillEffect!DB239</f>
        <v>0</v>
      </c>
      <c r="DC239" s="142">
        <f>[1]playerSkillEffect!DC239</f>
        <v>0</v>
      </c>
      <c r="DD239" s="142">
        <f>[1]playerSkillEffect!DD239</f>
        <v>0</v>
      </c>
      <c r="DE239" s="142">
        <f>[1]playerSkillEffect!DE239</f>
        <v>0</v>
      </c>
      <c r="DF239" s="142">
        <f>[1]playerSkillEffect!DF239</f>
        <v>0</v>
      </c>
      <c r="DG239" s="142">
        <f>[1]playerSkillEffect!DG239</f>
        <v>0</v>
      </c>
      <c r="DH239" s="142">
        <f>[1]playerSkillEffect!DH239</f>
        <v>0</v>
      </c>
      <c r="DI239" s="142">
        <f>[1]playerSkillEffect!DI239</f>
        <v>45</v>
      </c>
      <c r="DJ239" s="142">
        <f>[1]playerSkillEffect!DJ239</f>
        <v>0</v>
      </c>
      <c r="DK239" s="142">
        <f>[1]playerSkillEffect!DK239</f>
        <v>0</v>
      </c>
      <c r="DL239" s="142">
        <f>[1]playerSkillEffect!DL239</f>
        <v>0</v>
      </c>
      <c r="DM239" s="142">
        <f>[1]playerSkillEffect!DM239</f>
        <v>0</v>
      </c>
      <c r="DN239" s="142">
        <f>[1]playerSkillEffect!DN239</f>
        <v>0</v>
      </c>
      <c r="DO239" s="142">
        <f>[1]playerSkillEffect!DO239</f>
        <v>0</v>
      </c>
      <c r="DP239" s="142">
        <f>[1]playerSkillEffect!DP239</f>
        <v>0</v>
      </c>
      <c r="DQ239" s="142">
        <f>[1]playerSkillEffect!DQ239</f>
        <v>0</v>
      </c>
      <c r="DR239" s="142">
        <f>[1]playerSkillEffect!DR239</f>
        <v>0</v>
      </c>
      <c r="DS239" s="142">
        <f>[1]playerSkillEffect!DS239</f>
        <v>0</v>
      </c>
      <c r="DT239" s="142">
        <f>[1]playerSkillEffect!DT239</f>
        <v>2</v>
      </c>
      <c r="DU239" s="142">
        <f>[1]playerSkillEffect!DU239</f>
        <v>0</v>
      </c>
      <c r="DV239" s="142">
        <f>[1]playerSkillEffect!DV239</f>
        <v>0</v>
      </c>
      <c r="DW239" s="142">
        <f>[1]playerSkillEffect!DW239</f>
        <v>0</v>
      </c>
      <c r="DX239" s="142">
        <f>[1]playerSkillEffect!DX239</f>
        <v>0</v>
      </c>
      <c r="DY239" s="142">
        <f>[1]playerSkillEffect!DY239</f>
        <v>0</v>
      </c>
      <c r="DZ239" s="142">
        <f>[1]playerSkillEffect!DZ239</f>
        <v>0</v>
      </c>
      <c r="EA239" s="142">
        <f>[1]playerSkillEffect!EA239</f>
        <v>0</v>
      </c>
      <c r="EB239" s="142">
        <f>[1]playerSkillEffect!EB239</f>
        <v>0</v>
      </c>
      <c r="EC239" s="142">
        <f>[1]playerSkillEffect!EC239</f>
        <v>0</v>
      </c>
      <c r="ED239" s="142">
        <f>[1]playerSkillEffect!ED239</f>
        <v>0</v>
      </c>
      <c r="EE239" s="142">
        <f>[1]playerSkillEffect!EE239</f>
        <v>0</v>
      </c>
      <c r="EF239" s="142">
        <f>[1]playerSkillEffect!EF239</f>
        <v>0</v>
      </c>
      <c r="EG239" s="142">
        <f>[1]playerSkillEffect!EG239</f>
        <v>0</v>
      </c>
      <c r="EH239" s="142">
        <f>[1]playerSkillEffect!EH239</f>
        <v>0</v>
      </c>
      <c r="EI239" s="142">
        <f>[1]playerSkillEffect!EI239</f>
        <v>0</v>
      </c>
      <c r="EJ239" s="142">
        <f>[1]playerSkillEffect!EJ239</f>
        <v>0</v>
      </c>
      <c r="EK239" s="142">
        <f>[1]playerSkillEffect!EK239</f>
        <v>0</v>
      </c>
      <c r="EL239" s="142">
        <f>[1]playerSkillEffect!EL239</f>
        <v>0</v>
      </c>
      <c r="EM239" s="142">
        <f>[1]playerSkillEffect!EM239</f>
        <v>0</v>
      </c>
      <c r="EN239" s="142">
        <f>[1]playerSkillEffect!EN239</f>
        <v>0</v>
      </c>
      <c r="EO239" s="142">
        <f>[1]playerSkillEffect!EO239</f>
        <v>0</v>
      </c>
      <c r="EP239" s="142">
        <f>[1]playerSkillEffect!EP239</f>
        <v>0</v>
      </c>
      <c r="EQ239" s="142">
        <f>[1]playerSkillEffect!EQ239</f>
        <v>0</v>
      </c>
      <c r="ER239" s="142">
        <f>[1]playerSkillEffect!ER239</f>
        <v>0</v>
      </c>
      <c r="ES239" s="142">
        <f>[1]playerSkillEffect!ES239</f>
        <v>0</v>
      </c>
      <c r="ET239" s="142">
        <f>[1]playerSkillEffect!ET239</f>
        <v>0</v>
      </c>
      <c r="EU239" s="142">
        <f>[1]playerSkillEffect!EU239</f>
        <v>0</v>
      </c>
      <c r="EV239" s="142">
        <f>[1]playerSkillEffect!EV239</f>
        <v>0</v>
      </c>
      <c r="EW239" s="142">
        <f>[1]playerSkillEffect!EW239</f>
        <v>6</v>
      </c>
      <c r="EX239" s="142">
        <f>[1]playerSkillEffect!EX239</f>
        <v>0</v>
      </c>
      <c r="EY239" s="142">
        <f>[1]playerSkillEffect!EY239</f>
        <v>0</v>
      </c>
      <c r="EZ239" s="142">
        <f>[1]playerSkillEffect!EZ239</f>
        <v>101</v>
      </c>
      <c r="FA239" s="142">
        <f>[1]playerSkillEffect!FA239</f>
        <v>0</v>
      </c>
      <c r="FB239" s="142">
        <f>[1]playerSkillEffect!FB239</f>
        <v>0</v>
      </c>
      <c r="FC239" s="142">
        <f>[1]playerSkillEffect!FC239</f>
        <v>0</v>
      </c>
      <c r="FD239" s="142">
        <f>[1]playerSkillEffect!FD239</f>
        <v>0</v>
      </c>
      <c r="FE239" s="142">
        <f>[1]playerSkillEffect!FE239</f>
        <v>0</v>
      </c>
      <c r="FF239" s="142" t="str">
        <f>[1]playerSkillEffect!FF239</f>
        <v>[3,1,2]</v>
      </c>
      <c r="FG239" s="142">
        <f>[1]playerSkillEffect!FG239</f>
        <v>0</v>
      </c>
      <c r="FH239" s="142">
        <f>[1]playerSkillEffect!FH239</f>
        <v>2</v>
      </c>
      <c r="FI239" s="142">
        <f>[1]playerSkillEffect!FI239</f>
        <v>25</v>
      </c>
      <c r="FJ239" s="142">
        <f>[1]playerSkillEffect!FJ239</f>
        <v>6</v>
      </c>
      <c r="FK239" s="142">
        <f>[1]playerSkillEffect!FK239</f>
        <v>0</v>
      </c>
      <c r="FL239" s="142">
        <f>[1]playerSkillEffect!FL239</f>
        <v>0</v>
      </c>
      <c r="FM239" s="142">
        <f>[1]playerSkillEffect!FM239</f>
        <v>101</v>
      </c>
      <c r="FN239" s="142">
        <f>[1]playerSkillEffect!FN239</f>
        <v>0</v>
      </c>
      <c r="FO239" s="142">
        <f>[1]playerSkillEffect!FO239</f>
        <v>0</v>
      </c>
      <c r="FP239" s="142">
        <f>[1]playerSkillEffect!FP239</f>
        <v>0</v>
      </c>
      <c r="FQ239" s="142">
        <f>[1]playerSkillEffect!FQ239</f>
        <v>0</v>
      </c>
      <c r="FR239" s="142">
        <f>[1]playerSkillEffect!FR239</f>
        <v>0</v>
      </c>
      <c r="FS239" s="142">
        <f>[1]playerSkillEffect!FS239</f>
        <v>0</v>
      </c>
      <c r="FT239" s="142" t="str">
        <f>[1]playerSkillEffect!FT239</f>
        <v>[3,1,2]</v>
      </c>
      <c r="FU239" s="142">
        <f>[1]playerSkillEffect!FU239</f>
        <v>2</v>
      </c>
      <c r="FV239" s="142">
        <f>[1]playerSkillEffect!FV239</f>
        <v>2</v>
      </c>
      <c r="FW239" s="142">
        <f>[1]playerSkillEffect!FW239</f>
        <v>25</v>
      </c>
      <c r="FX239" s="142">
        <f>[1]playerSkillEffect!FX239</f>
        <v>2000</v>
      </c>
      <c r="FY239" s="142">
        <f>[1]playerSkillEffect!FY239</f>
        <v>1</v>
      </c>
      <c r="FZ239" s="142">
        <f>[1]playerSkillEffect!FZ239</f>
        <v>0</v>
      </c>
      <c r="GA239" s="142">
        <f>[1]playerSkillEffect!GA239</f>
        <v>0</v>
      </c>
      <c r="GB239" s="142">
        <f>[1]playerSkillEffect!GB239</f>
        <v>0</v>
      </c>
      <c r="GC239" s="142">
        <f>[1]playerSkillEffect!GC239</f>
        <v>0</v>
      </c>
      <c r="GD239" s="142">
        <f>[1]playerSkillEffect!GD239</f>
        <v>0</v>
      </c>
      <c r="GE239" s="142">
        <f>[1]playerSkillEffect!GE239</f>
        <v>0</v>
      </c>
      <c r="GF239" s="142">
        <f>[1]playerSkillEffect!GF239</f>
        <v>0</v>
      </c>
      <c r="GG239" s="142">
        <f>[1]playerSkillEffect!GG239</f>
        <v>0</v>
      </c>
      <c r="GH239" s="142">
        <f>[1]playerSkillEffect!GH239</f>
        <v>0</v>
      </c>
    </row>
    <row r="240" spans="1:190">
      <c r="A240" s="142">
        <f>[1]playerSkillEffect!A240</f>
        <v>0</v>
      </c>
      <c r="B240" s="142">
        <f>[1]playerSkillEffect!B240</f>
        <v>0</v>
      </c>
      <c r="C240" s="142">
        <f>[1]playerSkillEffect!C240</f>
        <v>0</v>
      </c>
      <c r="D240" s="142">
        <f>[1]playerSkillEffect!D240</f>
        <v>0</v>
      </c>
      <c r="E240" s="142">
        <f>[1]playerSkillEffect!E240</f>
        <v>0</v>
      </c>
      <c r="F240" s="142">
        <f>[1]playerSkillEffect!F240</f>
        <v>0</v>
      </c>
      <c r="G240" s="142">
        <f>[1]playerSkillEffect!G240</f>
        <v>0</v>
      </c>
      <c r="H240" s="142">
        <f>[1]playerSkillEffect!H240</f>
        <v>0</v>
      </c>
      <c r="I240" s="142">
        <f>[1]playerSkillEffect!I240</f>
        <v>0</v>
      </c>
      <c r="J240" s="142">
        <f>[1]playerSkillEffect!J240</f>
        <v>0</v>
      </c>
      <c r="K240" s="142">
        <f>[1]playerSkillEffect!K240</f>
        <v>0</v>
      </c>
      <c r="L240" s="142">
        <f>[1]playerSkillEffect!L240</f>
        <v>0</v>
      </c>
      <c r="M240" s="142">
        <f>[1]playerSkillEffect!M240</f>
        <v>0</v>
      </c>
      <c r="N240" s="142">
        <f>[1]playerSkillEffect!N240</f>
        <v>0</v>
      </c>
      <c r="O240" s="142">
        <f>[1]playerSkillEffect!O240</f>
        <v>0</v>
      </c>
      <c r="P240" s="142">
        <f>[1]playerSkillEffect!P240</f>
        <v>0</v>
      </c>
      <c r="Q240" s="142">
        <f>[1]playerSkillEffect!Q240</f>
        <v>0</v>
      </c>
      <c r="R240" s="142">
        <f>[1]playerSkillEffect!R240</f>
        <v>0</v>
      </c>
      <c r="S240" s="142">
        <f>[1]playerSkillEffect!S240</f>
        <v>0</v>
      </c>
      <c r="T240" s="142">
        <f>[1]playerSkillEffect!T240</f>
        <v>0</v>
      </c>
      <c r="U240" s="142">
        <f>[1]playerSkillEffect!U240</f>
        <v>0</v>
      </c>
      <c r="V240" s="142">
        <f>[1]playerSkillEffect!V240</f>
        <v>0</v>
      </c>
      <c r="W240" s="142">
        <f>[1]playerSkillEffect!W240</f>
        <v>0</v>
      </c>
      <c r="X240" s="142">
        <f>[1]playerSkillEffect!X240</f>
        <v>0</v>
      </c>
      <c r="Y240" s="142">
        <f>[1]playerSkillEffect!Y240</f>
        <v>0</v>
      </c>
      <c r="Z240" s="142">
        <f>[1]playerSkillEffect!Z240</f>
        <v>0</v>
      </c>
      <c r="AA240" s="142">
        <f>[1]playerSkillEffect!AA240</f>
        <v>0</v>
      </c>
      <c r="AB240" s="142">
        <f>[1]playerSkillEffect!AB240</f>
        <v>0</v>
      </c>
      <c r="AC240" s="142">
        <f>[1]playerSkillEffect!AC240</f>
        <v>0</v>
      </c>
      <c r="AD240" s="142">
        <f>[1]playerSkillEffect!AD240</f>
        <v>0</v>
      </c>
      <c r="AE240" s="142">
        <f>[1]playerSkillEffect!AE240</f>
        <v>0</v>
      </c>
      <c r="AF240" s="142">
        <f>[1]playerSkillEffect!AF240</f>
        <v>0</v>
      </c>
      <c r="AG240" s="142">
        <f>[1]playerSkillEffect!AG240</f>
        <v>0</v>
      </c>
      <c r="AH240" s="142">
        <f>[1]playerSkillEffect!AH240</f>
        <v>0</v>
      </c>
      <c r="AI240" s="142">
        <f>[1]playerSkillEffect!AI240</f>
        <v>0</v>
      </c>
      <c r="AJ240" s="142">
        <f>[1]playerSkillEffect!AJ240</f>
        <v>0</v>
      </c>
      <c r="AK240" s="142">
        <f>[1]playerSkillEffect!AK240</f>
        <v>0</v>
      </c>
      <c r="AL240" s="142">
        <f>[1]playerSkillEffect!AL240</f>
        <v>0</v>
      </c>
      <c r="AM240" s="142">
        <f>[1]playerSkillEffect!AM240</f>
        <v>0</v>
      </c>
      <c r="AN240" s="142">
        <f>[1]playerSkillEffect!AN240</f>
        <v>0</v>
      </c>
      <c r="AO240" s="142">
        <f>[1]playerSkillEffect!AO240</f>
        <v>0</v>
      </c>
      <c r="AP240" s="142">
        <f>[1]playerSkillEffect!AP240</f>
        <v>0</v>
      </c>
      <c r="AQ240" s="142">
        <f>[1]playerSkillEffect!AQ240</f>
        <v>0</v>
      </c>
      <c r="AR240" s="142">
        <f>[1]playerSkillEffect!AR240</f>
        <v>0</v>
      </c>
      <c r="AS240" s="142">
        <f>[1]playerSkillEffect!AS240</f>
        <v>0</v>
      </c>
      <c r="AT240" s="142">
        <f>[1]playerSkillEffect!AT240</f>
        <v>0</v>
      </c>
      <c r="AU240" s="142">
        <f>[1]playerSkillEffect!AU240</f>
        <v>0</v>
      </c>
      <c r="AV240" s="142">
        <f>[1]playerSkillEffect!AV240</f>
        <v>0</v>
      </c>
      <c r="AW240" s="142">
        <f>[1]playerSkillEffect!AW240</f>
        <v>0</v>
      </c>
      <c r="AX240" s="142">
        <f>[1]playerSkillEffect!AX240</f>
        <v>0</v>
      </c>
      <c r="AY240" s="142">
        <f>[1]playerSkillEffect!AY240</f>
        <v>0</v>
      </c>
      <c r="AZ240" s="142">
        <f>[1]playerSkillEffect!AZ240</f>
        <v>0</v>
      </c>
      <c r="BA240" s="142">
        <f>[1]playerSkillEffect!BA240</f>
        <v>0</v>
      </c>
      <c r="BB240" s="142">
        <f>[1]playerSkillEffect!BB240</f>
        <v>0</v>
      </c>
      <c r="BC240" s="142">
        <f>[1]playerSkillEffect!BC240</f>
        <v>0</v>
      </c>
      <c r="BD240" s="142">
        <f>[1]playerSkillEffect!BD240</f>
        <v>0</v>
      </c>
      <c r="BE240" s="142">
        <f>[1]playerSkillEffect!BE240</f>
        <v>0</v>
      </c>
      <c r="BF240" s="142">
        <f>[1]playerSkillEffect!BF240</f>
        <v>0</v>
      </c>
      <c r="BG240" s="142">
        <f>[1]playerSkillEffect!BG240</f>
        <v>0</v>
      </c>
      <c r="BH240" s="142">
        <f>[1]playerSkillEffect!BH240</f>
        <v>0</v>
      </c>
      <c r="BI240" s="142">
        <f>[1]playerSkillEffect!BI240</f>
        <v>0</v>
      </c>
      <c r="BJ240" s="142">
        <f>[1]playerSkillEffect!BJ240</f>
        <v>0</v>
      </c>
      <c r="BK240" s="142">
        <f>[1]playerSkillEffect!BK240</f>
        <v>0</v>
      </c>
      <c r="BL240" s="142">
        <f>[1]playerSkillEffect!BL240</f>
        <v>0</v>
      </c>
      <c r="BM240" s="142">
        <f>[1]playerSkillEffect!BM240</f>
        <v>0</v>
      </c>
      <c r="BN240" s="142">
        <f>[1]playerSkillEffect!BN240</f>
        <v>0</v>
      </c>
      <c r="BO240" s="142">
        <f>[1]playerSkillEffect!BO240</f>
        <v>0</v>
      </c>
      <c r="BP240" s="142">
        <f>[1]playerSkillEffect!BP240</f>
        <v>0</v>
      </c>
      <c r="BQ240" s="142">
        <f>[1]playerSkillEffect!BQ240</f>
        <v>0</v>
      </c>
      <c r="BR240" s="142">
        <f>[1]playerSkillEffect!BR240</f>
        <v>0</v>
      </c>
      <c r="BS240" s="142">
        <f>[1]playerSkillEffect!BS240</f>
        <v>0</v>
      </c>
      <c r="BT240" s="142">
        <f>[1]playerSkillEffect!BT240</f>
        <v>0</v>
      </c>
      <c r="BU240" s="142">
        <f>[1]playerSkillEffect!BU240</f>
        <v>0</v>
      </c>
      <c r="BV240" s="142">
        <f>[1]playerSkillEffect!BV240</f>
        <v>0</v>
      </c>
      <c r="BW240" s="142">
        <f>[1]playerSkillEffect!BW240</f>
        <v>0</v>
      </c>
      <c r="BX240" s="142">
        <f>[1]playerSkillEffect!BX240</f>
        <v>0</v>
      </c>
      <c r="BY240" s="142">
        <f>[1]playerSkillEffect!BY240</f>
        <v>0</v>
      </c>
      <c r="BZ240" s="142">
        <f>[1]playerSkillEffect!BZ240</f>
        <v>0</v>
      </c>
      <c r="CA240" s="142">
        <f>[1]playerSkillEffect!CA240</f>
        <v>0</v>
      </c>
      <c r="CB240" s="142">
        <f>[1]playerSkillEffect!CB240</f>
        <v>0</v>
      </c>
      <c r="CC240" s="142">
        <f>[1]playerSkillEffect!CC240</f>
        <v>0</v>
      </c>
      <c r="CD240" s="142">
        <f>[1]playerSkillEffect!CD240</f>
        <v>0</v>
      </c>
      <c r="CE240" s="142">
        <f>[1]playerSkillEffect!CE240</f>
        <v>0</v>
      </c>
      <c r="CF240" s="142">
        <f>[1]playerSkillEffect!CF240</f>
        <v>0</v>
      </c>
      <c r="CG240" s="142">
        <f>[1]playerSkillEffect!CG240</f>
        <v>0</v>
      </c>
      <c r="CH240" s="142">
        <f>[1]playerSkillEffect!CH240</f>
        <v>0</v>
      </c>
      <c r="CI240" s="142">
        <f>[1]playerSkillEffect!CI240</f>
        <v>0</v>
      </c>
      <c r="CJ240" s="142">
        <f>[1]playerSkillEffect!CJ240</f>
        <v>0</v>
      </c>
      <c r="CK240" s="142">
        <f>[1]playerSkillEffect!CK240</f>
        <v>0</v>
      </c>
      <c r="CL240" s="142">
        <f>[1]playerSkillEffect!CL240</f>
        <v>0</v>
      </c>
      <c r="CM240" s="142">
        <f>[1]playerSkillEffect!CM240</f>
        <v>0</v>
      </c>
      <c r="CN240" s="142">
        <f>[1]playerSkillEffect!CN240</f>
        <v>0</v>
      </c>
      <c r="CO240" s="142">
        <f>[1]playerSkillEffect!CO240</f>
        <v>0</v>
      </c>
      <c r="CP240" s="142">
        <f>[1]playerSkillEffect!CP240</f>
        <v>0</v>
      </c>
      <c r="CQ240" s="142">
        <f>[1]playerSkillEffect!CQ240</f>
        <v>0</v>
      </c>
      <c r="CR240" s="142">
        <f>[1]playerSkillEffect!CR240</f>
        <v>0</v>
      </c>
      <c r="CS240" s="142">
        <f>[1]playerSkillEffect!CS240</f>
        <v>0</v>
      </c>
      <c r="CT240" s="142">
        <f>[1]playerSkillEffect!CT240</f>
        <v>0</v>
      </c>
      <c r="CU240" s="142">
        <f>[1]playerSkillEffect!CU240</f>
        <v>0</v>
      </c>
      <c r="CV240" s="142">
        <f>[1]playerSkillEffect!CV240</f>
        <v>0</v>
      </c>
      <c r="CW240" s="142">
        <f>[1]playerSkillEffect!CW240</f>
        <v>0</v>
      </c>
      <c r="CX240" s="142">
        <f>[1]playerSkillEffect!CX240</f>
        <v>0</v>
      </c>
      <c r="CY240" s="142">
        <f>[1]playerSkillEffect!CY240</f>
        <v>0</v>
      </c>
      <c r="CZ240" s="142">
        <f>[1]playerSkillEffect!CZ240</f>
        <v>0</v>
      </c>
      <c r="DA240" s="142">
        <f>[1]playerSkillEffect!DA240</f>
        <v>0</v>
      </c>
      <c r="DB240" s="142">
        <f>[1]playerSkillEffect!DB240</f>
        <v>0</v>
      </c>
      <c r="DC240" s="142">
        <f>[1]playerSkillEffect!DC240</f>
        <v>0</v>
      </c>
      <c r="DD240" s="142">
        <f>[1]playerSkillEffect!DD240</f>
        <v>0</v>
      </c>
      <c r="DE240" s="142">
        <f>[1]playerSkillEffect!DE240</f>
        <v>0</v>
      </c>
      <c r="DF240" s="142">
        <f>[1]playerSkillEffect!DF240</f>
        <v>0</v>
      </c>
      <c r="DG240" s="142">
        <f>[1]playerSkillEffect!DG240</f>
        <v>0</v>
      </c>
      <c r="DH240" s="142">
        <f>[1]playerSkillEffect!DH240</f>
        <v>0</v>
      </c>
      <c r="DI240" s="142">
        <f>[1]playerSkillEffect!DI240</f>
        <v>0</v>
      </c>
      <c r="DJ240" s="142">
        <f>[1]playerSkillEffect!DJ240</f>
        <v>0</v>
      </c>
      <c r="DK240" s="142">
        <f>[1]playerSkillEffect!DK240</f>
        <v>0</v>
      </c>
      <c r="DL240" s="142">
        <f>[1]playerSkillEffect!DL240</f>
        <v>0</v>
      </c>
      <c r="DM240" s="142">
        <f>[1]playerSkillEffect!DM240</f>
        <v>0</v>
      </c>
      <c r="DN240" s="142">
        <f>[1]playerSkillEffect!DN240</f>
        <v>0</v>
      </c>
      <c r="DO240" s="142">
        <f>[1]playerSkillEffect!DO240</f>
        <v>0</v>
      </c>
      <c r="DP240" s="142">
        <f>[1]playerSkillEffect!DP240</f>
        <v>0</v>
      </c>
      <c r="DQ240" s="142">
        <f>[1]playerSkillEffect!DQ240</f>
        <v>0</v>
      </c>
      <c r="DR240" s="142">
        <f>[1]playerSkillEffect!DR240</f>
        <v>0</v>
      </c>
      <c r="DS240" s="142">
        <f>[1]playerSkillEffect!DS240</f>
        <v>0</v>
      </c>
      <c r="DT240" s="142">
        <f>[1]playerSkillEffect!DT240</f>
        <v>0</v>
      </c>
      <c r="DU240" s="142">
        <f>[1]playerSkillEffect!DU240</f>
        <v>0</v>
      </c>
      <c r="DV240" s="142">
        <f>[1]playerSkillEffect!DV240</f>
        <v>0</v>
      </c>
      <c r="DW240" s="142">
        <f>[1]playerSkillEffect!DW240</f>
        <v>0</v>
      </c>
      <c r="DX240" s="142">
        <f>[1]playerSkillEffect!DX240</f>
        <v>0</v>
      </c>
      <c r="DY240" s="142">
        <f>[1]playerSkillEffect!DY240</f>
        <v>0</v>
      </c>
      <c r="DZ240" s="142">
        <f>[1]playerSkillEffect!DZ240</f>
        <v>0</v>
      </c>
      <c r="EA240" s="142">
        <f>[1]playerSkillEffect!EA240</f>
        <v>0</v>
      </c>
      <c r="EB240" s="142">
        <f>[1]playerSkillEffect!EB240</f>
        <v>0</v>
      </c>
      <c r="EC240" s="142">
        <f>[1]playerSkillEffect!EC240</f>
        <v>0</v>
      </c>
      <c r="ED240" s="142">
        <f>[1]playerSkillEffect!ED240</f>
        <v>0</v>
      </c>
      <c r="EE240" s="142">
        <f>[1]playerSkillEffect!EE240</f>
        <v>0</v>
      </c>
      <c r="EF240" s="142">
        <f>[1]playerSkillEffect!EF240</f>
        <v>0</v>
      </c>
      <c r="EG240" s="142">
        <f>[1]playerSkillEffect!EG240</f>
        <v>0</v>
      </c>
      <c r="EH240" s="142">
        <f>[1]playerSkillEffect!EH240</f>
        <v>0</v>
      </c>
      <c r="EI240" s="142">
        <f>[1]playerSkillEffect!EI240</f>
        <v>0</v>
      </c>
      <c r="EJ240" s="142">
        <f>[1]playerSkillEffect!EJ240</f>
        <v>0</v>
      </c>
      <c r="EK240" s="142">
        <f>[1]playerSkillEffect!EK240</f>
        <v>0</v>
      </c>
      <c r="EL240" s="142">
        <f>[1]playerSkillEffect!EL240</f>
        <v>0</v>
      </c>
      <c r="EM240" s="142">
        <f>[1]playerSkillEffect!EM240</f>
        <v>0</v>
      </c>
      <c r="EN240" s="142">
        <f>[1]playerSkillEffect!EN240</f>
        <v>0</v>
      </c>
      <c r="EO240" s="142">
        <f>[1]playerSkillEffect!EO240</f>
        <v>0</v>
      </c>
      <c r="EP240" s="142">
        <f>[1]playerSkillEffect!EP240</f>
        <v>0</v>
      </c>
      <c r="EQ240" s="142">
        <f>[1]playerSkillEffect!EQ240</f>
        <v>0</v>
      </c>
      <c r="ER240" s="142">
        <f>[1]playerSkillEffect!ER240</f>
        <v>0</v>
      </c>
      <c r="ES240" s="142">
        <f>[1]playerSkillEffect!ES240</f>
        <v>0</v>
      </c>
      <c r="ET240" s="142">
        <f>[1]playerSkillEffect!ET240</f>
        <v>0</v>
      </c>
      <c r="EU240" s="142">
        <f>[1]playerSkillEffect!EU240</f>
        <v>0</v>
      </c>
      <c r="EV240" s="142">
        <f>[1]playerSkillEffect!EV240</f>
        <v>0</v>
      </c>
      <c r="EW240" s="142">
        <f>[1]playerSkillEffect!EW240</f>
        <v>0</v>
      </c>
      <c r="EX240" s="142">
        <f>[1]playerSkillEffect!EX240</f>
        <v>0</v>
      </c>
      <c r="EY240" s="142">
        <f>[1]playerSkillEffect!EY240</f>
        <v>0</v>
      </c>
      <c r="EZ240" s="142">
        <f>[1]playerSkillEffect!EZ240</f>
        <v>0</v>
      </c>
      <c r="FA240" s="142">
        <f>[1]playerSkillEffect!FA240</f>
        <v>0</v>
      </c>
      <c r="FB240" s="142">
        <f>[1]playerSkillEffect!FB240</f>
        <v>0</v>
      </c>
      <c r="FC240" s="142">
        <f>[1]playerSkillEffect!FC240</f>
        <v>0</v>
      </c>
      <c r="FD240" s="142">
        <f>[1]playerSkillEffect!FD240</f>
        <v>0</v>
      </c>
      <c r="FE240" s="142">
        <f>[1]playerSkillEffect!FE240</f>
        <v>0</v>
      </c>
      <c r="FF240" s="142">
        <f>[1]playerSkillEffect!FF240</f>
        <v>0</v>
      </c>
      <c r="FG240" s="142">
        <f>[1]playerSkillEffect!FG240</f>
        <v>0</v>
      </c>
      <c r="FH240" s="142">
        <f>[1]playerSkillEffect!FH240</f>
        <v>0</v>
      </c>
      <c r="FI240" s="142">
        <f>[1]playerSkillEffect!FI240</f>
        <v>0</v>
      </c>
      <c r="FJ240" s="142">
        <f>[1]playerSkillEffect!FJ240</f>
        <v>0</v>
      </c>
      <c r="FK240" s="142">
        <f>[1]playerSkillEffect!FK240</f>
        <v>0</v>
      </c>
      <c r="FL240" s="142">
        <f>[1]playerSkillEffect!FL240</f>
        <v>0</v>
      </c>
      <c r="FM240" s="142">
        <f>[1]playerSkillEffect!FM240</f>
        <v>0</v>
      </c>
      <c r="FN240" s="142">
        <f>[1]playerSkillEffect!FN240</f>
        <v>0</v>
      </c>
      <c r="FO240" s="142">
        <f>[1]playerSkillEffect!FO240</f>
        <v>0</v>
      </c>
      <c r="FP240" s="142">
        <f>[1]playerSkillEffect!FP240</f>
        <v>0</v>
      </c>
      <c r="FQ240" s="142">
        <f>[1]playerSkillEffect!FQ240</f>
        <v>0</v>
      </c>
      <c r="FR240" s="142">
        <f>[1]playerSkillEffect!FR240</f>
        <v>0</v>
      </c>
      <c r="FS240" s="142">
        <f>[1]playerSkillEffect!FS240</f>
        <v>0</v>
      </c>
      <c r="FT240" s="142">
        <f>[1]playerSkillEffect!FT240</f>
        <v>0</v>
      </c>
      <c r="FU240" s="142">
        <f>[1]playerSkillEffect!FU240</f>
        <v>0</v>
      </c>
      <c r="FV240" s="142">
        <f>[1]playerSkillEffect!FV240</f>
        <v>0</v>
      </c>
      <c r="FW240" s="142">
        <f>[1]playerSkillEffect!FW240</f>
        <v>0</v>
      </c>
      <c r="FX240" s="142">
        <f>[1]playerSkillEffect!FX240</f>
        <v>0</v>
      </c>
      <c r="FY240" s="142">
        <f>[1]playerSkillEffect!FY240</f>
        <v>0</v>
      </c>
      <c r="FZ240" s="142">
        <f>[1]playerSkillEffect!FZ240</f>
        <v>0</v>
      </c>
      <c r="GA240" s="142">
        <f>[1]playerSkillEffect!GA240</f>
        <v>0</v>
      </c>
      <c r="GB240" s="142">
        <f>[1]playerSkillEffect!GB240</f>
        <v>0</v>
      </c>
      <c r="GC240" s="142">
        <f>[1]playerSkillEffect!GC240</f>
        <v>0</v>
      </c>
      <c r="GD240" s="142">
        <f>[1]playerSkillEffect!GD240</f>
        <v>0</v>
      </c>
      <c r="GE240" s="142">
        <f>[1]playerSkillEffect!GE240</f>
        <v>0</v>
      </c>
      <c r="GF240" s="142">
        <f>[1]playerSkillEffect!GF240</f>
        <v>0</v>
      </c>
      <c r="GG240" s="142">
        <f>[1]playerSkillEffect!GG240</f>
        <v>0</v>
      </c>
      <c r="GH240" s="142">
        <f>[1]playerSkillEffect!GH240</f>
        <v>0</v>
      </c>
    </row>
    <row r="241" spans="1:190" ht="15" customHeight="1">
      <c r="A241" s="142">
        <f>[1]playerSkillEffect!A241</f>
        <v>7104</v>
      </c>
      <c r="B241" s="142" t="str">
        <f>[1]playerSkillEffect!B241</f>
        <v>招魂术-维德尼娜IV</v>
      </c>
      <c r="C241" s="142">
        <f>[1]playerSkillEffect!C241</f>
        <v>2</v>
      </c>
      <c r="D241" s="142">
        <f>[1]playerSkillEffect!D241</f>
        <v>0</v>
      </c>
      <c r="E241" s="142">
        <f>[1]playerSkillEffect!E241</f>
        <v>0</v>
      </c>
      <c r="F241" s="142">
        <f>[1]playerSkillEffect!F241</f>
        <v>1</v>
      </c>
      <c r="G241" s="142">
        <f>[1]playerSkillEffect!G241</f>
        <v>3</v>
      </c>
      <c r="H241" s="142">
        <f>[1]playerSkillEffect!H241</f>
        <v>3</v>
      </c>
      <c r="I241" s="142">
        <f>[1]playerSkillEffect!I241</f>
        <v>0</v>
      </c>
      <c r="J241" s="142">
        <f>[1]playerSkillEffect!J241</f>
        <v>0</v>
      </c>
      <c r="K241" s="142">
        <f>[1]playerSkillEffect!K241</f>
        <v>0</v>
      </c>
      <c r="L241" s="142">
        <f>[1]playerSkillEffect!L241</f>
        <v>2.7E-2</v>
      </c>
      <c r="M241" s="142">
        <f>[1]playerSkillEffect!M241</f>
        <v>1.7999999999999999E-2</v>
      </c>
      <c r="N241" s="142" t="str">
        <f>[1]playerSkillEffect!N241</f>
        <v>PLAYERSKILL_510</v>
      </c>
      <c r="O241" s="142" t="str">
        <f>[1]playerSkillEffect!O241</f>
        <v>PLAYERSKILLDES_5104</v>
      </c>
      <c r="P241" s="142" t="str">
        <f>[1]playerSkillEffect!P241</f>
        <v>PLAYERSKILLDES2_5104</v>
      </c>
      <c r="Q241" s="142" t="str">
        <f>[1]playerSkillEffect!Q241</f>
        <v>PLAYERSKILLDES3_5104</v>
      </c>
      <c r="R241" s="142" t="str">
        <f>[1]playerSkillEffect!R241</f>
        <v>PLAYERSKILLDES4_5104</v>
      </c>
      <c r="S241" s="142" t="str">
        <f>[1]playerSkillEffect!S241</f>
        <v>ps_zhaohunshu</v>
      </c>
      <c r="T241" s="142">
        <f>[1]playerSkillEffect!T241</f>
        <v>101</v>
      </c>
      <c r="U241" s="142">
        <f>[1]playerSkillEffect!U241</f>
        <v>0</v>
      </c>
      <c r="V241" s="142">
        <f>[1]playerSkillEffect!V241</f>
        <v>0</v>
      </c>
      <c r="W241" s="142">
        <f>[1]playerSkillEffect!W241</f>
        <v>0</v>
      </c>
      <c r="X241" s="142">
        <f>[1]playerSkillEffect!X241</f>
        <v>0</v>
      </c>
      <c r="Y241" s="142">
        <f>[1]playerSkillEffect!Y241</f>
        <v>0</v>
      </c>
      <c r="Z241" s="142">
        <f>[1]playerSkillEffect!Z241</f>
        <v>0</v>
      </c>
      <c r="AA241" s="142">
        <f>[1]playerSkillEffect!AA241</f>
        <v>0</v>
      </c>
      <c r="AB241" s="142">
        <f>[1]playerSkillEffect!AB241</f>
        <v>0</v>
      </c>
      <c r="AC241" s="142">
        <f>[1]playerSkillEffect!AC241</f>
        <v>0</v>
      </c>
      <c r="AD241" s="142" t="str">
        <f>[1]playerSkillEffect!AD241</f>
        <v>zhaohunshu1_zhaohunshu</v>
      </c>
      <c r="AE241" s="142">
        <f>[1]playerSkillEffect!AE241</f>
        <v>0</v>
      </c>
      <c r="AF241" s="142">
        <f>[1]playerSkillEffect!AF241</f>
        <v>0</v>
      </c>
      <c r="AG241" s="142" t="str">
        <f>[1]playerSkillEffect!AG241</f>
        <v>zhaohunshu2_zhaohunshu</v>
      </c>
      <c r="AH241" s="142">
        <f>[1]playerSkillEffect!AH241</f>
        <v>0</v>
      </c>
      <c r="AI241" s="142">
        <f>[1]playerSkillEffect!AI241</f>
        <v>0</v>
      </c>
      <c r="AJ241" s="142">
        <f>[1]playerSkillEffect!AJ241</f>
        <v>0</v>
      </c>
      <c r="AK241" s="142">
        <f>[1]playerSkillEffect!AK241</f>
        <v>0</v>
      </c>
      <c r="AL241" s="142">
        <f>[1]playerSkillEffect!AL241</f>
        <v>0</v>
      </c>
      <c r="AM241" s="142">
        <f>[1]playerSkillEffect!AM241</f>
        <v>3</v>
      </c>
      <c r="AN241" s="142" t="str">
        <f>[1]playerSkillEffect!AN241</f>
        <v>[["skill_zhaohunshu",1]]</v>
      </c>
      <c r="AO241" s="142">
        <f>[1]playerSkillEffect!AO241</f>
        <v>0</v>
      </c>
      <c r="AP241" s="142">
        <f>[1]playerSkillEffect!AP241</f>
        <v>3</v>
      </c>
      <c r="AQ241" s="142">
        <f>[1]playerSkillEffect!AQ241</f>
        <v>5</v>
      </c>
      <c r="AR241" s="142">
        <f>[1]playerSkillEffect!AR241</f>
        <v>0</v>
      </c>
      <c r="AS241" s="142">
        <f>[1]playerSkillEffect!AS241</f>
        <v>0</v>
      </c>
      <c r="AT241" s="142" t="str">
        <f>[1]playerSkillEffect!AT241</f>
        <v>[5000,0]</v>
      </c>
      <c r="AU241" s="142" t="str">
        <f>[1]playerSkillEffect!AU241</f>
        <v>[10000,0]</v>
      </c>
      <c r="AV241" s="142" t="str">
        <f>[1]playerSkillEffect!AV241</f>
        <v>[34,0]</v>
      </c>
      <c r="AW241" s="142">
        <f>[1]playerSkillEffect!AW241</f>
        <v>1</v>
      </c>
      <c r="AX241" s="142">
        <f>[1]playerSkillEffect!AX241</f>
        <v>1</v>
      </c>
      <c r="AY241" s="142">
        <f>[1]playerSkillEffect!AY241</f>
        <v>1</v>
      </c>
      <c r="AZ241" s="142" t="str">
        <f>[1]playerSkillEffect!AZ241</f>
        <v/>
      </c>
      <c r="BA241" s="142">
        <f>[1]playerSkillEffect!BA241</f>
        <v>0</v>
      </c>
      <c r="BB241" s="142">
        <f>[1]playerSkillEffect!BB241</f>
        <v>1</v>
      </c>
      <c r="BC241" s="142">
        <f>[1]playerSkillEffect!BC241</f>
        <v>0</v>
      </c>
      <c r="BD241" s="142" t="str">
        <f>[1]playerSkillEffect!BD241</f>
        <v/>
      </c>
      <c r="BE241" s="142" t="str">
        <f>[1]playerSkillEffect!BE241</f>
        <v/>
      </c>
      <c r="BF241" s="142" t="str">
        <f>[1]playerSkillEffect!BF241</f>
        <v/>
      </c>
      <c r="BG241" s="142" t="str">
        <f>[1]playerSkillEffect!BG241</f>
        <v/>
      </c>
      <c r="BH241" s="142">
        <f>[1]playerSkillEffect!BH241</f>
        <v>100</v>
      </c>
      <c r="BI241" s="142">
        <f>[1]playerSkillEffect!BI241</f>
        <v>0</v>
      </c>
      <c r="BJ241" s="142">
        <f>[1]playerSkillEffect!BJ241</f>
        <v>0</v>
      </c>
      <c r="BK241" s="142">
        <f>[1]playerSkillEffect!BK241</f>
        <v>0</v>
      </c>
      <c r="BL241" s="142">
        <f>[1]playerSkillEffect!BL241</f>
        <v>45</v>
      </c>
      <c r="BM241" s="142">
        <f>[1]playerSkillEffect!BM241</f>
        <v>0</v>
      </c>
      <c r="BN241" s="142">
        <f>[1]playerSkillEffect!BN241</f>
        <v>0</v>
      </c>
      <c r="BO241" s="142">
        <f>[1]playerSkillEffect!BO241</f>
        <v>0</v>
      </c>
      <c r="BP241" s="142">
        <f>[1]playerSkillEffect!BP241</f>
        <v>0</v>
      </c>
      <c r="BQ241" s="142">
        <f>[1]playerSkillEffect!BQ241</f>
        <v>3</v>
      </c>
      <c r="BR241" s="142">
        <f>[1]playerSkillEffect!BR241</f>
        <v>0</v>
      </c>
      <c r="BS241" s="142" t="str">
        <f>[1]playerSkillEffect!BS241</f>
        <v/>
      </c>
      <c r="BT241" s="142">
        <f>[1]playerSkillEffect!BT241</f>
        <v>0</v>
      </c>
      <c r="BU241" s="142" t="str">
        <f>[1]playerSkillEffect!BU241</f>
        <v/>
      </c>
      <c r="BV241" s="142">
        <f>[1]playerSkillEffect!BV241</f>
        <v>0</v>
      </c>
      <c r="BW241" s="142" t="str">
        <f>[1]playerSkillEffect!BW241</f>
        <v/>
      </c>
      <c r="BX241" s="142">
        <f>[1]playerSkillEffect!BX241</f>
        <v>5</v>
      </c>
      <c r="BY241" s="142" t="str">
        <f>[1]playerSkillEffect!BY241</f>
        <v/>
      </c>
      <c r="BZ241" s="142" t="str">
        <f>[1]playerSkillEffect!BZ241</f>
        <v/>
      </c>
      <c r="CA241" s="142">
        <f>[1]playerSkillEffect!CA241</f>
        <v>0</v>
      </c>
      <c r="CB241" s="142">
        <f>[1]playerSkillEffect!CB241</f>
        <v>0</v>
      </c>
      <c r="CC241" s="142">
        <f>[1]playerSkillEffect!CC241</f>
        <v>0</v>
      </c>
      <c r="CD241" s="142">
        <f>[1]playerSkillEffect!CD241</f>
        <v>0</v>
      </c>
      <c r="CE241" s="142">
        <f>[1]playerSkillEffect!CE241</f>
        <v>85104</v>
      </c>
      <c r="CF241" s="142" t="str">
        <f>[1]playerSkillEffect!CF241</f>
        <v>[1,1]</v>
      </c>
      <c r="CG241" s="142" t="str">
        <f>[1]playerSkillEffect!CG241</f>
        <v>[9,0]</v>
      </c>
      <c r="CH241" s="142" t="str">
        <f>[1]playerSkillEffect!CH241</f>
        <v/>
      </c>
      <c r="CI241" s="142" t="str">
        <f>[1]playerSkillEffect!CI241</f>
        <v/>
      </c>
      <c r="CJ241" s="142">
        <f>[1]playerSkillEffect!CJ241</f>
        <v>0</v>
      </c>
      <c r="CK241" s="142">
        <f>[1]playerSkillEffect!CK241</f>
        <v>0</v>
      </c>
      <c r="CL241" s="142">
        <f>[1]playerSkillEffect!CL241</f>
        <v>0</v>
      </c>
      <c r="CM241" s="142">
        <f>[1]playerSkillEffect!CM241</f>
        <v>0</v>
      </c>
      <c r="CN241" s="142">
        <f>[1]playerSkillEffect!CN241</f>
        <v>0</v>
      </c>
      <c r="CO241" s="142">
        <f>[1]playerSkillEffect!CO241</f>
        <v>0</v>
      </c>
      <c r="CP241" s="142">
        <f>[1]playerSkillEffect!CP241</f>
        <v>0</v>
      </c>
      <c r="CQ241" s="142">
        <f>[1]playerSkillEffect!CQ241</f>
        <v>0</v>
      </c>
      <c r="CR241" s="142">
        <f>[1]playerSkillEffect!CR241</f>
        <v>0</v>
      </c>
      <c r="CS241" s="142">
        <f>[1]playerSkillEffect!CS241</f>
        <v>0</v>
      </c>
      <c r="CT241" s="142">
        <f>[1]playerSkillEffect!CT241</f>
        <v>0</v>
      </c>
      <c r="CU241" s="142">
        <f>[1]playerSkillEffect!CU241</f>
        <v>0</v>
      </c>
      <c r="CV241" s="142">
        <f>[1]playerSkillEffect!CV241</f>
        <v>0</v>
      </c>
      <c r="CW241" s="142">
        <f>[1]playerSkillEffect!CW241</f>
        <v>0</v>
      </c>
      <c r="CX241" s="142">
        <f>[1]playerSkillEffect!CX241</f>
        <v>0</v>
      </c>
      <c r="CY241" s="142">
        <f>[1]playerSkillEffect!CY241</f>
        <v>0</v>
      </c>
      <c r="CZ241" s="142">
        <f>[1]playerSkillEffect!CZ241</f>
        <v>100</v>
      </c>
      <c r="DA241" s="142">
        <f>[1]playerSkillEffect!DA241</f>
        <v>0</v>
      </c>
      <c r="DB241" s="142">
        <f>[1]playerSkillEffect!DB241</f>
        <v>0</v>
      </c>
      <c r="DC241" s="142">
        <f>[1]playerSkillEffect!DC241</f>
        <v>0</v>
      </c>
      <c r="DD241" s="142">
        <f>[1]playerSkillEffect!DD241</f>
        <v>0</v>
      </c>
      <c r="DE241" s="142">
        <f>[1]playerSkillEffect!DE241</f>
        <v>0</v>
      </c>
      <c r="DF241" s="142">
        <f>[1]playerSkillEffect!DF241</f>
        <v>0</v>
      </c>
      <c r="DG241" s="142">
        <f>[1]playerSkillEffect!DG241</f>
        <v>0</v>
      </c>
      <c r="DH241" s="142">
        <f>[1]playerSkillEffect!DH241</f>
        <v>1</v>
      </c>
      <c r="DI241" s="142">
        <f>[1]playerSkillEffect!DI241</f>
        <v>45</v>
      </c>
      <c r="DJ241" s="142">
        <f>[1]playerSkillEffect!DJ241</f>
        <v>9</v>
      </c>
      <c r="DK241" s="142">
        <f>[1]playerSkillEffect!DK241</f>
        <v>0</v>
      </c>
      <c r="DL241" s="142">
        <f>[1]playerSkillEffect!DL241</f>
        <v>0</v>
      </c>
      <c r="DM241" s="142" t="str">
        <f>[1]playerSkillEffect!DM241</f>
        <v>[0,0]</v>
      </c>
      <c r="DN241" s="142">
        <f>[1]playerSkillEffect!DN241</f>
        <v>0</v>
      </c>
      <c r="DO241" s="142">
        <f>[1]playerSkillEffect!DO241</f>
        <v>0</v>
      </c>
      <c r="DP241" s="142">
        <f>[1]playerSkillEffect!DP241</f>
        <v>0</v>
      </c>
      <c r="DQ241" s="142">
        <f>[1]playerSkillEffect!DQ241</f>
        <v>0</v>
      </c>
      <c r="DR241" s="142">
        <f>[1]playerSkillEffect!DR241</f>
        <v>0</v>
      </c>
      <c r="DS241" s="142">
        <f>[1]playerSkillEffect!DS241</f>
        <v>0</v>
      </c>
      <c r="DT241" s="142">
        <f>[1]playerSkillEffect!DT241</f>
        <v>5</v>
      </c>
      <c r="DU241" s="142">
        <f>[1]playerSkillEffect!DU241</f>
        <v>0</v>
      </c>
      <c r="DV241" s="142">
        <f>[1]playerSkillEffect!DV241</f>
        <v>0</v>
      </c>
      <c r="DW241" s="142">
        <f>[1]playerSkillEffect!DW241</f>
        <v>4508</v>
      </c>
      <c r="DX241" s="142" t="str">
        <f>[1]playerSkillEffect!DX241</f>
        <v>[100,0]</v>
      </c>
      <c r="DY241" s="142">
        <f>[1]playerSkillEffect!DY241</f>
        <v>0</v>
      </c>
      <c r="DZ241" s="142">
        <f>[1]playerSkillEffect!DZ241</f>
        <v>0</v>
      </c>
      <c r="EA241" s="142">
        <f>[1]playerSkillEffect!EA241</f>
        <v>0</v>
      </c>
      <c r="EB241" s="142">
        <f>[1]playerSkillEffect!EB241</f>
        <v>0</v>
      </c>
      <c r="EC241" s="142">
        <f>[1]playerSkillEffect!EC241</f>
        <v>0</v>
      </c>
      <c r="ED241" s="142">
        <f>[1]playerSkillEffect!ED241</f>
        <v>0</v>
      </c>
      <c r="EE241" s="142">
        <f>[1]playerSkillEffect!EE241</f>
        <v>0</v>
      </c>
      <c r="EF241" s="142">
        <f>[1]playerSkillEffect!EF241</f>
        <v>0</v>
      </c>
      <c r="EG241" s="142">
        <f>[1]playerSkillEffect!EG241</f>
        <v>0</v>
      </c>
      <c r="EH241" s="142">
        <f>[1]playerSkillEffect!EH241</f>
        <v>0</v>
      </c>
      <c r="EI241" s="142">
        <f>[1]playerSkillEffect!EI241</f>
        <v>0</v>
      </c>
      <c r="EJ241" s="142">
        <f>[1]playerSkillEffect!EJ241</f>
        <v>0</v>
      </c>
      <c r="EK241" s="142">
        <f>[1]playerSkillEffect!EK241</f>
        <v>0</v>
      </c>
      <c r="EL241" s="142">
        <f>[1]playerSkillEffect!EL241</f>
        <v>0</v>
      </c>
      <c r="EM241" s="142">
        <f>[1]playerSkillEffect!EM241</f>
        <v>0</v>
      </c>
      <c r="EN241" s="142">
        <f>[1]playerSkillEffect!EN241</f>
        <v>0</v>
      </c>
      <c r="EO241" s="142">
        <f>[1]playerSkillEffect!EO241</f>
        <v>0</v>
      </c>
      <c r="EP241" s="142">
        <f>[1]playerSkillEffect!EP241</f>
        <v>0</v>
      </c>
      <c r="EQ241" s="142">
        <f>[1]playerSkillEffect!EQ241</f>
        <v>0</v>
      </c>
      <c r="ER241" s="142">
        <f>[1]playerSkillEffect!ER241</f>
        <v>0</v>
      </c>
      <c r="ES241" s="142">
        <f>[1]playerSkillEffect!ES241</f>
        <v>0</v>
      </c>
      <c r="ET241" s="142">
        <f>[1]playerSkillEffect!ET241</f>
        <v>0</v>
      </c>
      <c r="EU241" s="142">
        <f>[1]playerSkillEffect!EU241</f>
        <v>0</v>
      </c>
      <c r="EV241" s="142">
        <f>[1]playerSkillEffect!EV241</f>
        <v>0</v>
      </c>
      <c r="EW241" s="142">
        <f>[1]playerSkillEffect!EW241</f>
        <v>1</v>
      </c>
      <c r="EX241" s="142">
        <f>[1]playerSkillEffect!EX241</f>
        <v>0</v>
      </c>
      <c r="EY241" s="142">
        <f>[1]playerSkillEffect!EY241</f>
        <v>0</v>
      </c>
      <c r="EZ241" s="142">
        <f>[1]playerSkillEffect!EZ241</f>
        <v>101</v>
      </c>
      <c r="FA241" s="142">
        <f>[1]playerSkillEffect!FA241</f>
        <v>0</v>
      </c>
      <c r="FB241" s="142">
        <f>[1]playerSkillEffect!FB241</f>
        <v>0</v>
      </c>
      <c r="FC241" s="142">
        <f>[1]playerSkillEffect!FC241</f>
        <v>0</v>
      </c>
      <c r="FD241" s="142">
        <f>[1]playerSkillEffect!FD241</f>
        <v>0</v>
      </c>
      <c r="FE241" s="142">
        <f>[1]playerSkillEffect!FE241</f>
        <v>0</v>
      </c>
      <c r="FF241" s="142">
        <f>[1]playerSkillEffect!FF241</f>
        <v>0</v>
      </c>
      <c r="FG241" s="142">
        <f>[1]playerSkillEffect!FG241</f>
        <v>0</v>
      </c>
      <c r="FH241" s="142">
        <f>[1]playerSkillEffect!FH241</f>
        <v>1</v>
      </c>
      <c r="FI241" s="142">
        <f>[1]playerSkillEffect!FI241</f>
        <v>25</v>
      </c>
      <c r="FJ241" s="142">
        <f>[1]playerSkillEffect!FJ241</f>
        <v>1</v>
      </c>
      <c r="FK241" s="142">
        <f>[1]playerSkillEffect!FK241</f>
        <v>0</v>
      </c>
      <c r="FL241" s="142">
        <f>[1]playerSkillEffect!FL241</f>
        <v>0</v>
      </c>
      <c r="FM241" s="142">
        <f>[1]playerSkillEffect!FM241</f>
        <v>101</v>
      </c>
      <c r="FN241" s="142">
        <f>[1]playerSkillEffect!FN241</f>
        <v>0</v>
      </c>
      <c r="FO241" s="142">
        <f>[1]playerSkillEffect!FO241</f>
        <v>0</v>
      </c>
      <c r="FP241" s="142">
        <f>[1]playerSkillEffect!FP241</f>
        <v>0</v>
      </c>
      <c r="FQ241" s="142">
        <f>[1]playerSkillEffect!FQ241</f>
        <v>0</v>
      </c>
      <c r="FR241" s="142">
        <f>[1]playerSkillEffect!FR241</f>
        <v>0</v>
      </c>
      <c r="FS241" s="142">
        <f>[1]playerSkillEffect!FS241</f>
        <v>0</v>
      </c>
      <c r="FT241" s="142" t="str">
        <f>[1]playerSkillEffect!FT241</f>
        <v>[4,5]</v>
      </c>
      <c r="FU241" s="142">
        <f>[1]playerSkillEffect!FU241</f>
        <v>2</v>
      </c>
      <c r="FV241" s="142">
        <f>[1]playerSkillEffect!FV241</f>
        <v>1</v>
      </c>
      <c r="FW241" s="142">
        <f>[1]playerSkillEffect!FW241</f>
        <v>25</v>
      </c>
      <c r="FX241" s="142">
        <f>[1]playerSkillEffect!FX241</f>
        <v>2000</v>
      </c>
      <c r="FY241" s="142">
        <f>[1]playerSkillEffect!FY241</f>
        <v>1</v>
      </c>
      <c r="FZ241" s="142">
        <f>[1]playerSkillEffect!FZ241</f>
        <v>0</v>
      </c>
      <c r="GA241" s="142">
        <f>[1]playerSkillEffect!GA241</f>
        <v>0</v>
      </c>
      <c r="GB241" s="142">
        <f>[1]playerSkillEffect!GB241</f>
        <v>0</v>
      </c>
      <c r="GC241" s="142">
        <f>[1]playerSkillEffect!GC241</f>
        <v>0</v>
      </c>
      <c r="GD241" s="142">
        <f>[1]playerSkillEffect!GD241</f>
        <v>0</v>
      </c>
      <c r="GE241" s="142">
        <f>[1]playerSkillEffect!GE241</f>
        <v>0</v>
      </c>
      <c r="GF241" s="142">
        <f>[1]playerSkillEffect!GF241</f>
        <v>0</v>
      </c>
      <c r="GG241" s="142">
        <f>[1]playerSkillEffect!GG241</f>
        <v>0</v>
      </c>
      <c r="GH241" s="142">
        <f>[1]playerSkillEffect!GH241</f>
        <v>0</v>
      </c>
    </row>
    <row r="242" spans="1:190">
      <c r="A242" s="142">
        <f>[1]playerSkillEffect!A242</f>
        <v>7184</v>
      </c>
      <c r="B242" s="142" t="str">
        <f>[1]playerSkillEffect!B242</f>
        <v>亡灵大军</v>
      </c>
      <c r="C242" s="142">
        <f>[1]playerSkillEffect!C242</f>
        <v>2</v>
      </c>
      <c r="D242" s="142">
        <f>[1]playerSkillEffect!D242</f>
        <v>1</v>
      </c>
      <c r="E242" s="142">
        <f>[1]playerSkillEffect!E242</f>
        <v>1</v>
      </c>
      <c r="F242" s="142">
        <f>[1]playerSkillEffect!F242</f>
        <v>1</v>
      </c>
      <c r="G242" s="142">
        <f>[1]playerSkillEffect!G242</f>
        <v>3</v>
      </c>
      <c r="H242" s="142">
        <f>[1]playerSkillEffect!H242</f>
        <v>3</v>
      </c>
      <c r="I242" s="142">
        <f>[1]playerSkillEffect!I242</f>
        <v>0</v>
      </c>
      <c r="J242" s="142">
        <f>[1]playerSkillEffect!J242</f>
        <v>0</v>
      </c>
      <c r="K242" s="142">
        <f>[1]playerSkillEffect!K242</f>
        <v>0</v>
      </c>
      <c r="L242" s="142">
        <f>[1]playerSkillEffect!L242</f>
        <v>3.5999999999999997E-2</v>
      </c>
      <c r="M242" s="142">
        <f>[1]playerSkillEffect!M242</f>
        <v>2.7E-2</v>
      </c>
      <c r="N242" s="142" t="str">
        <f>[1]playerSkillEffect!N242</f>
        <v>PLAYERSKILL_518</v>
      </c>
      <c r="O242" s="142" t="str">
        <f>[1]playerSkillEffect!O242</f>
        <v>PLAYERSKILLDES_5184</v>
      </c>
      <c r="P242" s="142" t="str">
        <f>[1]playerSkillEffect!P242</f>
        <v>PLAYERSKILLDES2_5184</v>
      </c>
      <c r="Q242" s="142" t="str">
        <f>[1]playerSkillEffect!Q242</f>
        <v>PLAYERSKILLDES3_5184</v>
      </c>
      <c r="R242" s="142" t="str">
        <f>[1]playerSkillEffect!R242</f>
        <v>PLAYERSKILLDES4_5184</v>
      </c>
      <c r="S242" s="142" t="str">
        <f>[1]playerSkillEffect!S242</f>
        <v>ps_wanglingdajun</v>
      </c>
      <c r="T242" s="142">
        <f>[1]playerSkillEffect!T242</f>
        <v>101</v>
      </c>
      <c r="U242" s="142">
        <f>[1]playerSkillEffect!U242</f>
        <v>0</v>
      </c>
      <c r="V242" s="142">
        <f>[1]playerSkillEffect!V242</f>
        <v>0</v>
      </c>
      <c r="W242" s="142">
        <f>[1]playerSkillEffect!W242</f>
        <v>0</v>
      </c>
      <c r="X242" s="142">
        <f>[1]playerSkillEffect!X242</f>
        <v>0</v>
      </c>
      <c r="Y242" s="142">
        <f>[1]playerSkillEffect!Y242</f>
        <v>0</v>
      </c>
      <c r="Z242" s="142">
        <f>[1]playerSkillEffect!Z242</f>
        <v>0</v>
      </c>
      <c r="AA242" s="142">
        <f>[1]playerSkillEffect!AA242</f>
        <v>0</v>
      </c>
      <c r="AB242" s="142">
        <f>[1]playerSkillEffect!AB242</f>
        <v>0</v>
      </c>
      <c r="AC242" s="142">
        <f>[1]playerSkillEffect!AC242</f>
        <v>0</v>
      </c>
      <c r="AD242" s="142" t="str">
        <f>[1]playerSkillEffect!AD242</f>
        <v>wanglingdajun1_wanglingdajun</v>
      </c>
      <c r="AE242" s="142">
        <f>[1]playerSkillEffect!AE242</f>
        <v>0</v>
      </c>
      <c r="AF242" s="142">
        <f>[1]playerSkillEffect!AF242</f>
        <v>0</v>
      </c>
      <c r="AG242" s="142" t="str">
        <f>[1]playerSkillEffect!AG242</f>
        <v>wanglingdajun2_wanglingdajun</v>
      </c>
      <c r="AH242" s="142">
        <f>[1]playerSkillEffect!AH242</f>
        <v>120</v>
      </c>
      <c r="AI242" s="142">
        <f>[1]playerSkillEffect!AI242</f>
        <v>0</v>
      </c>
      <c r="AJ242" s="142">
        <f>[1]playerSkillEffect!AJ242</f>
        <v>0</v>
      </c>
      <c r="AK242" s="142">
        <f>[1]playerSkillEffect!AK242</f>
        <v>0</v>
      </c>
      <c r="AL242" s="142">
        <f>[1]playerSkillEffect!AL242</f>
        <v>0</v>
      </c>
      <c r="AM242" s="142">
        <f>[1]playerSkillEffect!AM242</f>
        <v>1</v>
      </c>
      <c r="AN242" s="142" t="str">
        <f>[1]playerSkillEffect!AN242</f>
        <v>[["skill_zhaohunshu",1]]</v>
      </c>
      <c r="AO242" s="142">
        <f>[1]playerSkillEffect!AO242</f>
        <v>0</v>
      </c>
      <c r="AP242" s="142">
        <f>[1]playerSkillEffect!AP242</f>
        <v>3</v>
      </c>
      <c r="AQ242" s="142">
        <f>[1]playerSkillEffect!AQ242</f>
        <v>5</v>
      </c>
      <c r="AR242" s="142">
        <f>[1]playerSkillEffect!AR242</f>
        <v>0</v>
      </c>
      <c r="AS242" s="142">
        <f>[1]playerSkillEffect!AS242</f>
        <v>0</v>
      </c>
      <c r="AT242" s="142" t="str">
        <f>[1]playerSkillEffect!AT242</f>
        <v>[10000,0]</v>
      </c>
      <c r="AU242" s="142" t="str">
        <f>[1]playerSkillEffect!AU242</f>
        <v>[15000,0]</v>
      </c>
      <c r="AV242" s="142" t="str">
        <f>[1]playerSkillEffect!AV242</f>
        <v>[46,0]</v>
      </c>
      <c r="AW242" s="142">
        <f>[1]playerSkillEffect!AW242</f>
        <v>1</v>
      </c>
      <c r="AX242" s="142">
        <f>[1]playerSkillEffect!AX242</f>
        <v>1</v>
      </c>
      <c r="AY242" s="142">
        <f>[1]playerSkillEffect!AY242</f>
        <v>1</v>
      </c>
      <c r="AZ242" s="142" t="str">
        <f>[1]playerSkillEffect!AZ242</f>
        <v/>
      </c>
      <c r="BA242" s="142">
        <f>[1]playerSkillEffect!BA242</f>
        <v>0</v>
      </c>
      <c r="BB242" s="142">
        <f>[1]playerSkillEffect!BB242</f>
        <v>1</v>
      </c>
      <c r="BC242" s="142">
        <f>[1]playerSkillEffect!BC242</f>
        <v>0</v>
      </c>
      <c r="BD242" s="142" t="str">
        <f>[1]playerSkillEffect!BD242</f>
        <v/>
      </c>
      <c r="BE242" s="142" t="str">
        <f>[1]playerSkillEffect!BE242</f>
        <v/>
      </c>
      <c r="BF242" s="142" t="str">
        <f>[1]playerSkillEffect!BF242</f>
        <v/>
      </c>
      <c r="BG242" s="142" t="str">
        <f>[1]playerSkillEffect!BG242</f>
        <v/>
      </c>
      <c r="BH242" s="142">
        <f>[1]playerSkillEffect!BH242</f>
        <v>100</v>
      </c>
      <c r="BI242" s="142">
        <f>[1]playerSkillEffect!BI242</f>
        <v>0</v>
      </c>
      <c r="BJ242" s="142">
        <f>[1]playerSkillEffect!BJ242</f>
        <v>0</v>
      </c>
      <c r="BK242" s="142">
        <f>[1]playerSkillEffect!BK242</f>
        <v>1</v>
      </c>
      <c r="BL242" s="142">
        <f>[1]playerSkillEffect!BL242</f>
        <v>60</v>
      </c>
      <c r="BM242" s="142">
        <f>[1]playerSkillEffect!BM242</f>
        <v>2</v>
      </c>
      <c r="BN242" s="142">
        <f>[1]playerSkillEffect!BN242</f>
        <v>0</v>
      </c>
      <c r="BO242" s="142">
        <f>[1]playerSkillEffect!BO242</f>
        <v>0</v>
      </c>
      <c r="BP242" s="142" t="str">
        <f>[1]playerSkillEffect!BP242</f>
        <v>[4,1]</v>
      </c>
      <c r="BQ242" s="142">
        <f>[1]playerSkillEffect!BQ242</f>
        <v>3</v>
      </c>
      <c r="BR242" s="142">
        <f>[1]playerSkillEffect!BR242</f>
        <v>0</v>
      </c>
      <c r="BS242" s="142" t="str">
        <f>[1]playerSkillEffect!BS242</f>
        <v/>
      </c>
      <c r="BT242" s="142">
        <f>[1]playerSkillEffect!BT242</f>
        <v>0</v>
      </c>
      <c r="BU242" s="142" t="str">
        <f>[1]playerSkillEffect!BU242</f>
        <v/>
      </c>
      <c r="BV242" s="142">
        <f>[1]playerSkillEffect!BV242</f>
        <v>0</v>
      </c>
      <c r="BW242" s="142" t="str">
        <f>[1]playerSkillEffect!BW242</f>
        <v/>
      </c>
      <c r="BX242" s="142">
        <f>[1]playerSkillEffect!BX242</f>
        <v>5</v>
      </c>
      <c r="BY242" s="142" t="str">
        <f>[1]playerSkillEffect!BY242</f>
        <v/>
      </c>
      <c r="BZ242" s="142" t="str">
        <f>[1]playerSkillEffect!BZ242</f>
        <v/>
      </c>
      <c r="CA242" s="142">
        <f>[1]playerSkillEffect!CA242</f>
        <v>0</v>
      </c>
      <c r="CB242" s="142">
        <f>[1]playerSkillEffect!CB242</f>
        <v>0</v>
      </c>
      <c r="CC242" s="142">
        <f>[1]playerSkillEffect!CC242</f>
        <v>0</v>
      </c>
      <c r="CD242" s="142">
        <f>[1]playerSkillEffect!CD242</f>
        <v>0</v>
      </c>
      <c r="CE242" s="142">
        <f>[1]playerSkillEffect!CE242</f>
        <v>85104</v>
      </c>
      <c r="CF242" s="142" t="str">
        <f>[1]playerSkillEffect!CF242</f>
        <v>[1,1]</v>
      </c>
      <c r="CG242" s="142" t="str">
        <f>[1]playerSkillEffect!CG242</f>
        <v>[9,0]</v>
      </c>
      <c r="CH242" s="142" t="str">
        <f>[1]playerSkillEffect!CH242</f>
        <v/>
      </c>
      <c r="CI242" s="142" t="str">
        <f>[1]playerSkillEffect!CI242</f>
        <v/>
      </c>
      <c r="CJ242" s="142">
        <f>[1]playerSkillEffect!CJ242</f>
        <v>0</v>
      </c>
      <c r="CK242" s="142">
        <f>[1]playerSkillEffect!CK242</f>
        <v>0</v>
      </c>
      <c r="CL242" s="142">
        <f>[1]playerSkillEffect!CL242</f>
        <v>0</v>
      </c>
      <c r="CM242" s="142">
        <f>[1]playerSkillEffect!CM242</f>
        <v>0</v>
      </c>
      <c r="CN242" s="142">
        <f>[1]playerSkillEffect!CN242</f>
        <v>0</v>
      </c>
      <c r="CO242" s="142">
        <f>[1]playerSkillEffect!CO242</f>
        <v>0</v>
      </c>
      <c r="CP242" s="142">
        <f>[1]playerSkillEffect!CP242</f>
        <v>0</v>
      </c>
      <c r="CQ242" s="142">
        <f>[1]playerSkillEffect!CQ242</f>
        <v>0</v>
      </c>
      <c r="CR242" s="142">
        <f>[1]playerSkillEffect!CR242</f>
        <v>0</v>
      </c>
      <c r="CS242" s="142">
        <f>[1]playerSkillEffect!CS242</f>
        <v>0</v>
      </c>
      <c r="CT242" s="142">
        <f>[1]playerSkillEffect!CT242</f>
        <v>0</v>
      </c>
      <c r="CU242" s="142">
        <f>[1]playerSkillEffect!CU242</f>
        <v>0</v>
      </c>
      <c r="CV242" s="142">
        <f>[1]playerSkillEffect!CV242</f>
        <v>0</v>
      </c>
      <c r="CW242" s="142">
        <f>[1]playerSkillEffect!CW242</f>
        <v>0</v>
      </c>
      <c r="CX242" s="142">
        <f>[1]playerSkillEffect!CX242</f>
        <v>0</v>
      </c>
      <c r="CY242" s="142">
        <f>[1]playerSkillEffect!CY242</f>
        <v>0</v>
      </c>
      <c r="CZ242" s="142">
        <f>[1]playerSkillEffect!CZ242</f>
        <v>0</v>
      </c>
      <c r="DA242" s="142">
        <f>[1]playerSkillEffect!DA242</f>
        <v>0</v>
      </c>
      <c r="DB242" s="142">
        <f>[1]playerSkillEffect!DB242</f>
        <v>0</v>
      </c>
      <c r="DC242" s="142">
        <f>[1]playerSkillEffect!DC242</f>
        <v>0</v>
      </c>
      <c r="DD242" s="142">
        <f>[1]playerSkillEffect!DD242</f>
        <v>0</v>
      </c>
      <c r="DE242" s="142">
        <f>[1]playerSkillEffect!DE242</f>
        <v>0</v>
      </c>
      <c r="DF242" s="142">
        <f>[1]playerSkillEffect!DF242</f>
        <v>0</v>
      </c>
      <c r="DG242" s="142">
        <f>[1]playerSkillEffect!DG242</f>
        <v>0</v>
      </c>
      <c r="DH242" s="142">
        <f>[1]playerSkillEffect!DH242</f>
        <v>0</v>
      </c>
      <c r="DI242" s="142">
        <f>[1]playerSkillEffect!DI242</f>
        <v>45</v>
      </c>
      <c r="DJ242" s="142">
        <f>[1]playerSkillEffect!DJ242</f>
        <v>0</v>
      </c>
      <c r="DK242" s="142">
        <f>[1]playerSkillEffect!DK242</f>
        <v>0</v>
      </c>
      <c r="DL242" s="142">
        <f>[1]playerSkillEffect!DL242</f>
        <v>0</v>
      </c>
      <c r="DM242" s="142">
        <f>[1]playerSkillEffect!DM242</f>
        <v>0</v>
      </c>
      <c r="DN242" s="142">
        <f>[1]playerSkillEffect!DN242</f>
        <v>0</v>
      </c>
      <c r="DO242" s="142">
        <f>[1]playerSkillEffect!DO242</f>
        <v>0</v>
      </c>
      <c r="DP242" s="142">
        <f>[1]playerSkillEffect!DP242</f>
        <v>0</v>
      </c>
      <c r="DQ242" s="142">
        <f>[1]playerSkillEffect!DQ242</f>
        <v>0</v>
      </c>
      <c r="DR242" s="142">
        <f>[1]playerSkillEffect!DR242</f>
        <v>0</v>
      </c>
      <c r="DS242" s="142">
        <f>[1]playerSkillEffect!DS242</f>
        <v>0</v>
      </c>
      <c r="DT242" s="142">
        <f>[1]playerSkillEffect!DT242</f>
        <v>5</v>
      </c>
      <c r="DU242" s="142">
        <f>[1]playerSkillEffect!DU242</f>
        <v>0</v>
      </c>
      <c r="DV242" s="142">
        <f>[1]playerSkillEffect!DV242</f>
        <v>0</v>
      </c>
      <c r="DW242" s="142">
        <f>[1]playerSkillEffect!DW242</f>
        <v>0</v>
      </c>
      <c r="DX242" s="142">
        <f>[1]playerSkillEffect!DX242</f>
        <v>0</v>
      </c>
      <c r="DY242" s="142">
        <f>[1]playerSkillEffect!DY242</f>
        <v>0</v>
      </c>
      <c r="DZ242" s="142">
        <f>[1]playerSkillEffect!DZ242</f>
        <v>0</v>
      </c>
      <c r="EA242" s="142">
        <f>[1]playerSkillEffect!EA242</f>
        <v>0</v>
      </c>
      <c r="EB242" s="142">
        <f>[1]playerSkillEffect!EB242</f>
        <v>0</v>
      </c>
      <c r="EC242" s="142">
        <f>[1]playerSkillEffect!EC242</f>
        <v>0</v>
      </c>
      <c r="ED242" s="142">
        <f>[1]playerSkillEffect!ED242</f>
        <v>0</v>
      </c>
      <c r="EE242" s="142">
        <f>[1]playerSkillEffect!EE242</f>
        <v>0</v>
      </c>
      <c r="EF242" s="142">
        <f>[1]playerSkillEffect!EF242</f>
        <v>0</v>
      </c>
      <c r="EG242" s="142">
        <f>[1]playerSkillEffect!EG242</f>
        <v>0</v>
      </c>
      <c r="EH242" s="142">
        <f>[1]playerSkillEffect!EH242</f>
        <v>0</v>
      </c>
      <c r="EI242" s="142">
        <f>[1]playerSkillEffect!EI242</f>
        <v>0</v>
      </c>
      <c r="EJ242" s="142">
        <f>[1]playerSkillEffect!EJ242</f>
        <v>0</v>
      </c>
      <c r="EK242" s="142">
        <f>[1]playerSkillEffect!EK242</f>
        <v>0</v>
      </c>
      <c r="EL242" s="142">
        <f>[1]playerSkillEffect!EL242</f>
        <v>0</v>
      </c>
      <c r="EM242" s="142">
        <f>[1]playerSkillEffect!EM242</f>
        <v>0</v>
      </c>
      <c r="EN242" s="142">
        <f>[1]playerSkillEffect!EN242</f>
        <v>0</v>
      </c>
      <c r="EO242" s="142">
        <f>[1]playerSkillEffect!EO242</f>
        <v>0</v>
      </c>
      <c r="EP242" s="142">
        <f>[1]playerSkillEffect!EP242</f>
        <v>0</v>
      </c>
      <c r="EQ242" s="142">
        <f>[1]playerSkillEffect!EQ242</f>
        <v>0</v>
      </c>
      <c r="ER242" s="142">
        <f>[1]playerSkillEffect!ER242</f>
        <v>0</v>
      </c>
      <c r="ES242" s="142">
        <f>[1]playerSkillEffect!ES242</f>
        <v>0</v>
      </c>
      <c r="ET242" s="142">
        <f>[1]playerSkillEffect!ET242</f>
        <v>0</v>
      </c>
      <c r="EU242" s="142">
        <f>[1]playerSkillEffect!EU242</f>
        <v>0</v>
      </c>
      <c r="EV242" s="142">
        <f>[1]playerSkillEffect!EV242</f>
        <v>0</v>
      </c>
      <c r="EW242" s="142">
        <f>[1]playerSkillEffect!EW242</f>
        <v>10</v>
      </c>
      <c r="EX242" s="142">
        <f>[1]playerSkillEffect!EX242</f>
        <v>0</v>
      </c>
      <c r="EY242" s="142">
        <f>[1]playerSkillEffect!EY242</f>
        <v>0</v>
      </c>
      <c r="EZ242" s="142">
        <f>[1]playerSkillEffect!EZ242</f>
        <v>101</v>
      </c>
      <c r="FA242" s="142">
        <f>[1]playerSkillEffect!FA242</f>
        <v>0</v>
      </c>
      <c r="FB242" s="142">
        <f>[1]playerSkillEffect!FB242</f>
        <v>0</v>
      </c>
      <c r="FC242" s="142">
        <f>[1]playerSkillEffect!FC242</f>
        <v>0</v>
      </c>
      <c r="FD242" s="142">
        <f>[1]playerSkillEffect!FD242</f>
        <v>0</v>
      </c>
      <c r="FE242" s="142">
        <f>[1]playerSkillEffect!FE242</f>
        <v>0</v>
      </c>
      <c r="FF242" s="142">
        <f>[1]playerSkillEffect!FF242</f>
        <v>0</v>
      </c>
      <c r="FG242" s="142">
        <f>[1]playerSkillEffect!FG242</f>
        <v>0</v>
      </c>
      <c r="FH242" s="142">
        <f>[1]playerSkillEffect!FH242</f>
        <v>1</v>
      </c>
      <c r="FI242" s="142">
        <f>[1]playerSkillEffect!FI242</f>
        <v>25</v>
      </c>
      <c r="FJ242" s="142">
        <f>[1]playerSkillEffect!FJ242</f>
        <v>10</v>
      </c>
      <c r="FK242" s="142">
        <f>[1]playerSkillEffect!FK242</f>
        <v>0</v>
      </c>
      <c r="FL242" s="142">
        <f>[1]playerSkillEffect!FL242</f>
        <v>0</v>
      </c>
      <c r="FM242" s="142">
        <f>[1]playerSkillEffect!FM242</f>
        <v>101</v>
      </c>
      <c r="FN242" s="142">
        <f>[1]playerSkillEffect!FN242</f>
        <v>0</v>
      </c>
      <c r="FO242" s="142">
        <f>[1]playerSkillEffect!FO242</f>
        <v>0</v>
      </c>
      <c r="FP242" s="142">
        <f>[1]playerSkillEffect!FP242</f>
        <v>0</v>
      </c>
      <c r="FQ242" s="142">
        <f>[1]playerSkillEffect!FQ242</f>
        <v>0</v>
      </c>
      <c r="FR242" s="142">
        <f>[1]playerSkillEffect!FR242</f>
        <v>0</v>
      </c>
      <c r="FS242" s="142">
        <f>[1]playerSkillEffect!FS242</f>
        <v>0</v>
      </c>
      <c r="FT242" s="142" t="str">
        <f>[1]playerSkillEffect!FT242</f>
        <v>[3,2,1]</v>
      </c>
      <c r="FU242" s="142">
        <f>[1]playerSkillEffect!FU242</f>
        <v>2</v>
      </c>
      <c r="FV242" s="142">
        <f>[1]playerSkillEffect!FV242</f>
        <v>1</v>
      </c>
      <c r="FW242" s="142">
        <f>[1]playerSkillEffect!FW242</f>
        <v>25</v>
      </c>
      <c r="FX242" s="142">
        <f>[1]playerSkillEffect!FX242</f>
        <v>2000</v>
      </c>
      <c r="FY242" s="142">
        <f>[1]playerSkillEffect!FY242</f>
        <v>1</v>
      </c>
      <c r="FZ242" s="142">
        <f>[1]playerSkillEffect!FZ242</f>
        <v>0</v>
      </c>
      <c r="GA242" s="142">
        <f>[1]playerSkillEffect!GA242</f>
        <v>0</v>
      </c>
      <c r="GB242" s="142">
        <f>[1]playerSkillEffect!GB242</f>
        <v>0</v>
      </c>
      <c r="GC242" s="142">
        <f>[1]playerSkillEffect!GC242</f>
        <v>0</v>
      </c>
      <c r="GD242" s="142">
        <f>[1]playerSkillEffect!GD242</f>
        <v>0</v>
      </c>
      <c r="GE242" s="142">
        <f>[1]playerSkillEffect!GE242</f>
        <v>0</v>
      </c>
      <c r="GF242" s="142">
        <f>[1]playerSkillEffect!GF242</f>
        <v>0</v>
      </c>
      <c r="GG242" s="142">
        <f>[1]playerSkillEffect!GG242</f>
        <v>0</v>
      </c>
      <c r="GH242" s="142">
        <f>[1]playerSkillEffect!GH242</f>
        <v>0</v>
      </c>
    </row>
    <row r="243" spans="1:190">
      <c r="A243" s="142">
        <f>[1]playerSkillEffect!A243</f>
        <v>7205</v>
      </c>
      <c r="B243" s="142" t="str">
        <f>[1]playerSkillEffect!B243</f>
        <v>孤注一掷</v>
      </c>
      <c r="C243" s="142">
        <f>[1]playerSkillEffect!C243</f>
        <v>2</v>
      </c>
      <c r="D243" s="142">
        <f>[1]playerSkillEffect!D243</f>
        <v>1</v>
      </c>
      <c r="E243" s="142">
        <f>[1]playerSkillEffect!E243</f>
        <v>1</v>
      </c>
      <c r="F243" s="142">
        <f>[1]playerSkillEffect!F243</f>
        <v>1</v>
      </c>
      <c r="G243" s="142">
        <f>[1]playerSkillEffect!G243</f>
        <v>2</v>
      </c>
      <c r="H243" s="142">
        <f>[1]playerSkillEffect!H243</f>
        <v>2</v>
      </c>
      <c r="I243" s="142" t="str">
        <f>[1]playerSkillEffect!I243</f>
        <v/>
      </c>
      <c r="J243" s="142">
        <f>[1]playerSkillEffect!J243</f>
        <v>0</v>
      </c>
      <c r="K243" s="142" t="str">
        <f>[1]playerSkillEffect!K243</f>
        <v/>
      </c>
      <c r="L243" s="142">
        <f>[1]playerSkillEffect!L243</f>
        <v>3.5999999999999997E-2</v>
      </c>
      <c r="M243" s="142">
        <f>[1]playerSkillEffect!M243</f>
        <v>2.7E-2</v>
      </c>
      <c r="N243" s="142" t="str">
        <f>[1]playerSkillEffect!N243</f>
        <v>PLAYERSKILL_204</v>
      </c>
      <c r="O243" s="142" t="str">
        <f>[1]playerSkillEffect!O243</f>
        <v>PLAYERSKILLDES_204</v>
      </c>
      <c r="P243" s="142" t="str">
        <f>[1]playerSkillEffect!P243</f>
        <v>PLAYERSKILLDES2_204</v>
      </c>
      <c r="Q243" s="142" t="str">
        <f>[1]playerSkillEffect!Q243</f>
        <v>PLAYERSKILLDES3_204</v>
      </c>
      <c r="R243" s="142">
        <f>[1]playerSkillEffect!R243</f>
        <v>0</v>
      </c>
      <c r="S243" s="142" t="str">
        <f>[1]playerSkillEffect!S243</f>
        <v>ps_guzhuyizhi</v>
      </c>
      <c r="T243" s="142">
        <f>[1]playerSkillEffect!T243</f>
        <v>100</v>
      </c>
      <c r="U243" s="142" t="str">
        <f>[1]playerSkillEffect!U243</f>
        <v/>
      </c>
      <c r="V243" s="142" t="str">
        <f>[1]playerSkillEffect!V243</f>
        <v/>
      </c>
      <c r="W243" s="142" t="str">
        <f>[1]playerSkillEffect!W243</f>
        <v/>
      </c>
      <c r="X243" s="142" t="str">
        <f>[1]playerSkillEffect!X243</f>
        <v/>
      </c>
      <c r="Y243" s="142" t="str">
        <f>[1]playerSkillEffect!Y243</f>
        <v/>
      </c>
      <c r="Z243" s="142" t="str">
        <f>[1]playerSkillEffect!Z243</f>
        <v/>
      </c>
      <c r="AA243" s="142" t="str">
        <f>[1]playerSkillEffect!AA243</f>
        <v/>
      </c>
      <c r="AB243" s="142">
        <f>[1]playerSkillEffect!AB243</f>
        <v>0</v>
      </c>
      <c r="AC243" s="142">
        <f>[1]playerSkillEffect!AC243</f>
        <v>0</v>
      </c>
      <c r="AD243" s="142" t="str">
        <f>[1]playerSkillEffect!AD243</f>
        <v>guzhuyizhi1_guzhuyizhi</v>
      </c>
      <c r="AE243" s="142" t="str">
        <f>[1]playerSkillEffect!AE243</f>
        <v/>
      </c>
      <c r="AF243" s="142" t="str">
        <f>[1]playerSkillEffect!AF243</f>
        <v/>
      </c>
      <c r="AG243" s="142" t="str">
        <f>[1]playerSkillEffect!AG243</f>
        <v>guzhuyizhi2_guzhuyizhi</v>
      </c>
      <c r="AH243" s="142">
        <f>[1]playerSkillEffect!AH243</f>
        <v>150</v>
      </c>
      <c r="AI243" s="142" t="str">
        <f>[1]playerSkillEffect!AI243</f>
        <v/>
      </c>
      <c r="AJ243" s="142" t="str">
        <f>[1]playerSkillEffect!AJ243</f>
        <v/>
      </c>
      <c r="AK243" s="142" t="str">
        <f>[1]playerSkillEffect!AK243</f>
        <v/>
      </c>
      <c r="AL243" s="142" t="str">
        <f>[1]playerSkillEffect!AL243</f>
        <v/>
      </c>
      <c r="AM243" s="142">
        <f>[1]playerSkillEffect!AM243</f>
        <v>2</v>
      </c>
      <c r="AN243" s="142" t="str">
        <f>[1]playerSkillEffect!AN243</f>
        <v>[["skill_guzhuyizhi",1]]</v>
      </c>
      <c r="AO243" s="142">
        <f>[1]playerSkillEffect!AO243</f>
        <v>0</v>
      </c>
      <c r="AP243" s="142">
        <f>[1]playerSkillEffect!AP243</f>
        <v>3</v>
      </c>
      <c r="AQ243" s="142">
        <f>[1]playerSkillEffect!AQ243</f>
        <v>2</v>
      </c>
      <c r="AR243" s="142">
        <f>[1]playerSkillEffect!AR243</f>
        <v>0</v>
      </c>
      <c r="AS243" s="142">
        <f>[1]playerSkillEffect!AS243</f>
        <v>0</v>
      </c>
      <c r="AT243" s="142" t="str">
        <f>[1]playerSkillEffect!AT243</f>
        <v>[6000,0]</v>
      </c>
      <c r="AU243" s="142" t="str">
        <f>[1]playerSkillEffect!AU243</f>
        <v>[14000,0]</v>
      </c>
      <c r="AV243" s="142" t="str">
        <f>[1]playerSkillEffect!AV243</f>
        <v>[28,0]</v>
      </c>
      <c r="AW243" s="142">
        <f>[1]playerSkillEffect!AW243</f>
        <v>1</v>
      </c>
      <c r="AX243" s="142">
        <f>[1]playerSkillEffect!AX243</f>
        <v>1</v>
      </c>
      <c r="AY243" s="142">
        <f>[1]playerSkillEffect!AY243</f>
        <v>1</v>
      </c>
      <c r="AZ243" s="142" t="str">
        <f>[1]playerSkillEffect!AZ243</f>
        <v/>
      </c>
      <c r="BA243" s="142">
        <f>[1]playerSkillEffect!BA243</f>
        <v>0</v>
      </c>
      <c r="BB243" s="142">
        <f>[1]playerSkillEffect!BB243</f>
        <v>1</v>
      </c>
      <c r="BC243" s="142">
        <f>[1]playerSkillEffect!BC243</f>
        <v>0</v>
      </c>
      <c r="BD243" s="142" t="str">
        <f>[1]playerSkillEffect!BD243</f>
        <v/>
      </c>
      <c r="BE243" s="142" t="str">
        <f>[1]playerSkillEffect!BE243</f>
        <v/>
      </c>
      <c r="BF243" s="142" t="str">
        <f>[1]playerSkillEffect!BF243</f>
        <v/>
      </c>
      <c r="BG243" s="142" t="str">
        <f>[1]playerSkillEffect!BG243</f>
        <v/>
      </c>
      <c r="BH243" s="142">
        <f>[1]playerSkillEffect!BH243</f>
        <v>100</v>
      </c>
      <c r="BI243" s="142">
        <f>[1]playerSkillEffect!BI243</f>
        <v>0</v>
      </c>
      <c r="BJ243" s="142">
        <f>[1]playerSkillEffect!BJ243</f>
        <v>0</v>
      </c>
      <c r="BK243" s="142">
        <f>[1]playerSkillEffect!BK243</f>
        <v>1</v>
      </c>
      <c r="BL243" s="142">
        <f>[1]playerSkillEffect!BL243</f>
        <v>60</v>
      </c>
      <c r="BM243" s="142">
        <f>[1]playerSkillEffect!BM243</f>
        <v>8</v>
      </c>
      <c r="BN243" s="142" t="str">
        <f>[1]playerSkillEffect!BN243</f>
        <v/>
      </c>
      <c r="BO243" s="142">
        <f>[1]playerSkillEffect!BO243</f>
        <v>0</v>
      </c>
      <c r="BP243" s="142" t="str">
        <f>[1]playerSkillEffect!BP243</f>
        <v>[0,0]</v>
      </c>
      <c r="BQ243" s="142">
        <f>[1]playerSkillEffect!BQ243</f>
        <v>2</v>
      </c>
      <c r="BR243" s="142">
        <f>[1]playerSkillEffect!BR243</f>
        <v>0</v>
      </c>
      <c r="BS243" s="142" t="str">
        <f>[1]playerSkillEffect!BS243</f>
        <v/>
      </c>
      <c r="BT243" s="142">
        <f>[1]playerSkillEffect!BT243</f>
        <v>0</v>
      </c>
      <c r="BU243" s="142" t="str">
        <f>[1]playerSkillEffect!BU243</f>
        <v/>
      </c>
      <c r="BV243" s="142" t="str">
        <f>[1]playerSkillEffect!BV243</f>
        <v>[30,0]</v>
      </c>
      <c r="BW243" s="142" t="str">
        <f>[1]playerSkillEffect!BW243</f>
        <v/>
      </c>
      <c r="BX243" s="142">
        <f>[1]playerSkillEffect!BX243</f>
        <v>2</v>
      </c>
      <c r="BY243" s="142" t="str">
        <f>[1]playerSkillEffect!BY243</f>
        <v/>
      </c>
      <c r="BZ243" s="142" t="str">
        <f>[1]playerSkillEffect!BZ243</f>
        <v/>
      </c>
      <c r="CA243" s="142">
        <f>[1]playerSkillEffect!CA243</f>
        <v>4204</v>
      </c>
      <c r="CB243" s="142" t="str">
        <f>[1]playerSkillEffect!CB243</f>
        <v>[100,0]</v>
      </c>
      <c r="CC243" s="142">
        <f>[1]playerSkillEffect!CC243</f>
        <v>0</v>
      </c>
      <c r="CD243" s="142">
        <f>[1]playerSkillEffect!CD243</f>
        <v>0</v>
      </c>
      <c r="CE243" s="142" t="str">
        <f>[1]playerSkillEffect!CE243</f>
        <v/>
      </c>
      <c r="CF243" s="142" t="str">
        <f>[1]playerSkillEffect!CF243</f>
        <v/>
      </c>
      <c r="CG243" s="142" t="str">
        <f>[1]playerSkillEffect!CG243</f>
        <v/>
      </c>
      <c r="CH243" s="142" t="str">
        <f>[1]playerSkillEffect!CH243</f>
        <v/>
      </c>
      <c r="CI243" s="142" t="str">
        <f>[1]playerSkillEffect!CI243</f>
        <v/>
      </c>
      <c r="CJ243" s="142">
        <f>[1]playerSkillEffect!CJ243</f>
        <v>0</v>
      </c>
      <c r="CK243" s="142">
        <f>[1]playerSkillEffect!CK243</f>
        <v>0</v>
      </c>
      <c r="CL243" s="142">
        <f>[1]playerSkillEffect!CL243</f>
        <v>0</v>
      </c>
      <c r="CM243" s="142">
        <f>[1]playerSkillEffect!CM243</f>
        <v>0</v>
      </c>
      <c r="CN243" s="142">
        <f>[1]playerSkillEffect!CN243</f>
        <v>0</v>
      </c>
      <c r="CO243" s="142">
        <f>[1]playerSkillEffect!CO243</f>
        <v>0</v>
      </c>
      <c r="CP243" s="142">
        <f>[1]playerSkillEffect!CP243</f>
        <v>0</v>
      </c>
      <c r="CQ243" s="142">
        <f>[1]playerSkillEffect!CQ243</f>
        <v>0</v>
      </c>
      <c r="CR243" s="142">
        <f>[1]playerSkillEffect!CR243</f>
        <v>0</v>
      </c>
      <c r="CS243" s="142">
        <f>[1]playerSkillEffect!CS243</f>
        <v>0</v>
      </c>
      <c r="CT243" s="142">
        <f>[1]playerSkillEffect!CT243</f>
        <v>0</v>
      </c>
      <c r="CU243" s="142">
        <f>[1]playerSkillEffect!CU243</f>
        <v>0</v>
      </c>
      <c r="CV243" s="142">
        <f>[1]playerSkillEffect!CV243</f>
        <v>0</v>
      </c>
      <c r="CW243" s="142">
        <f>[1]playerSkillEffect!CW243</f>
        <v>0</v>
      </c>
      <c r="CX243" s="142">
        <f>[1]playerSkillEffect!CX243</f>
        <v>0</v>
      </c>
      <c r="CY243" s="142">
        <f>[1]playerSkillEffect!CY243</f>
        <v>0</v>
      </c>
      <c r="CZ243" s="142">
        <f>[1]playerSkillEffect!CZ243</f>
        <v>0</v>
      </c>
      <c r="DA243" s="142">
        <f>[1]playerSkillEffect!DA243</f>
        <v>0</v>
      </c>
      <c r="DB243" s="142">
        <f>[1]playerSkillEffect!DB243</f>
        <v>0</v>
      </c>
      <c r="DC243" s="142">
        <f>[1]playerSkillEffect!DC243</f>
        <v>0</v>
      </c>
      <c r="DD243" s="142">
        <f>[1]playerSkillEffect!DD243</f>
        <v>0</v>
      </c>
      <c r="DE243" s="142">
        <f>[1]playerSkillEffect!DE243</f>
        <v>0</v>
      </c>
      <c r="DF243" s="142">
        <f>[1]playerSkillEffect!DF243</f>
        <v>0</v>
      </c>
      <c r="DG243" s="142">
        <f>[1]playerSkillEffect!DG243</f>
        <v>0</v>
      </c>
      <c r="DH243" s="142">
        <f>[1]playerSkillEffect!DH243</f>
        <v>0</v>
      </c>
      <c r="DI243" s="142">
        <f>[1]playerSkillEffect!DI243</f>
        <v>60</v>
      </c>
      <c r="DJ243" s="142">
        <f>[1]playerSkillEffect!DJ243</f>
        <v>0</v>
      </c>
      <c r="DK243" s="142" t="str">
        <f>[1]playerSkillEffect!DK243</f>
        <v/>
      </c>
      <c r="DL243" s="142">
        <f>[1]playerSkillEffect!DL243</f>
        <v>0</v>
      </c>
      <c r="DM243" s="142">
        <f>[1]playerSkillEffect!DM243</f>
        <v>0</v>
      </c>
      <c r="DN243" s="142">
        <f>[1]playerSkillEffect!DN243</f>
        <v>0</v>
      </c>
      <c r="DO243" s="142">
        <f>[1]playerSkillEffect!DO243</f>
        <v>0</v>
      </c>
      <c r="DP243" s="142">
        <f>[1]playerSkillEffect!DP243</f>
        <v>0</v>
      </c>
      <c r="DQ243" s="142">
        <f>[1]playerSkillEffect!DQ243</f>
        <v>0</v>
      </c>
      <c r="DR243" s="142">
        <f>[1]playerSkillEffect!DR243</f>
        <v>0</v>
      </c>
      <c r="DS243" s="142">
        <f>[1]playerSkillEffect!DS243</f>
        <v>0</v>
      </c>
      <c r="DT243" s="142">
        <f>[1]playerSkillEffect!DT243</f>
        <v>0</v>
      </c>
      <c r="DU243" s="142">
        <f>[1]playerSkillEffect!DU243</f>
        <v>0</v>
      </c>
      <c r="DV243" s="142">
        <f>[1]playerSkillEffect!DV243</f>
        <v>0</v>
      </c>
      <c r="DW243" s="142">
        <f>[1]playerSkillEffect!DW243</f>
        <v>0</v>
      </c>
      <c r="DX243" s="142">
        <f>[1]playerSkillEffect!DX243</f>
        <v>0</v>
      </c>
      <c r="DY243" s="142">
        <f>[1]playerSkillEffect!DY243</f>
        <v>0</v>
      </c>
      <c r="DZ243" s="142">
        <f>[1]playerSkillEffect!DZ243</f>
        <v>0</v>
      </c>
      <c r="EA243" s="142">
        <f>[1]playerSkillEffect!EA243</f>
        <v>0</v>
      </c>
      <c r="EB243" s="142">
        <f>[1]playerSkillEffect!EB243</f>
        <v>0</v>
      </c>
      <c r="EC243" s="142">
        <f>[1]playerSkillEffect!EC243</f>
        <v>0</v>
      </c>
      <c r="ED243" s="142">
        <f>[1]playerSkillEffect!ED243</f>
        <v>0</v>
      </c>
      <c r="EE243" s="142">
        <f>[1]playerSkillEffect!EE243</f>
        <v>0</v>
      </c>
      <c r="EF243" s="142">
        <f>[1]playerSkillEffect!EF243</f>
        <v>0</v>
      </c>
      <c r="EG243" s="142">
        <f>[1]playerSkillEffect!EG243</f>
        <v>0</v>
      </c>
      <c r="EH243" s="142">
        <f>[1]playerSkillEffect!EH243</f>
        <v>0</v>
      </c>
      <c r="EI243" s="142">
        <f>[1]playerSkillEffect!EI243</f>
        <v>0</v>
      </c>
      <c r="EJ243" s="142">
        <f>[1]playerSkillEffect!EJ243</f>
        <v>0</v>
      </c>
      <c r="EK243" s="142">
        <f>[1]playerSkillEffect!EK243</f>
        <v>0</v>
      </c>
      <c r="EL243" s="142">
        <f>[1]playerSkillEffect!EL243</f>
        <v>0</v>
      </c>
      <c r="EM243" s="142">
        <f>[1]playerSkillEffect!EM243</f>
        <v>0</v>
      </c>
      <c r="EN243" s="142">
        <f>[1]playerSkillEffect!EN243</f>
        <v>0</v>
      </c>
      <c r="EO243" s="142">
        <f>[1]playerSkillEffect!EO243</f>
        <v>0</v>
      </c>
      <c r="EP243" s="142">
        <f>[1]playerSkillEffect!EP243</f>
        <v>0</v>
      </c>
      <c r="EQ243" s="142">
        <f>[1]playerSkillEffect!EQ243</f>
        <v>0</v>
      </c>
      <c r="ER243" s="142">
        <f>[1]playerSkillEffect!ER243</f>
        <v>0</v>
      </c>
      <c r="ES243" s="142">
        <f>[1]playerSkillEffect!ES243</f>
        <v>0</v>
      </c>
      <c r="ET243" s="142">
        <f>[1]playerSkillEffect!ET243</f>
        <v>0</v>
      </c>
      <c r="EU243" s="142">
        <f>[1]playerSkillEffect!EU243</f>
        <v>0</v>
      </c>
      <c r="EV243" s="142">
        <f>[1]playerSkillEffect!EV243</f>
        <v>0</v>
      </c>
      <c r="EW243" s="142">
        <f>[1]playerSkillEffect!EW243</f>
        <v>10</v>
      </c>
      <c r="EX243" s="142">
        <f>[1]playerSkillEffect!EX243</f>
        <v>0</v>
      </c>
      <c r="EY243" s="142">
        <f>[1]playerSkillEffect!EY243</f>
        <v>0</v>
      </c>
      <c r="EZ243" s="142">
        <f>[1]playerSkillEffect!EZ243</f>
        <v>100</v>
      </c>
      <c r="FA243" s="142">
        <f>[1]playerSkillEffect!FA243</f>
        <v>0</v>
      </c>
      <c r="FB243" s="142">
        <f>[1]playerSkillEffect!FB243</f>
        <v>0</v>
      </c>
      <c r="FC243" s="142">
        <f>[1]playerSkillEffect!FC243</f>
        <v>0</v>
      </c>
      <c r="FD243" s="142">
        <f>[1]playerSkillEffect!FD243</f>
        <v>0</v>
      </c>
      <c r="FE243" s="142">
        <f>[1]playerSkillEffect!FE243</f>
        <v>0</v>
      </c>
      <c r="FF243" s="142" t="str">
        <f>[1]playerSkillEffect!FF243</f>
        <v>[4,1,2]</v>
      </c>
      <c r="FG243" s="142">
        <f>[1]playerSkillEffect!FG243</f>
        <v>0</v>
      </c>
      <c r="FH243" s="142">
        <f>[1]playerSkillEffect!FH243</f>
        <v>1</v>
      </c>
      <c r="FI243" s="142">
        <f>[1]playerSkillEffect!FI243</f>
        <v>0</v>
      </c>
      <c r="FJ243" s="142">
        <f>[1]playerSkillEffect!FJ243</f>
        <v>10</v>
      </c>
      <c r="FK243" s="142">
        <f>[1]playerSkillEffect!FK243</f>
        <v>0</v>
      </c>
      <c r="FL243" s="142">
        <f>[1]playerSkillEffect!FL243</f>
        <v>0</v>
      </c>
      <c r="FM243" s="142">
        <f>[1]playerSkillEffect!FM243</f>
        <v>100</v>
      </c>
      <c r="FN243" s="142">
        <f>[1]playerSkillEffect!FN243</f>
        <v>0</v>
      </c>
      <c r="FO243" s="142">
        <f>[1]playerSkillEffect!FO243</f>
        <v>0</v>
      </c>
      <c r="FP243" s="142">
        <f>[1]playerSkillEffect!FP243</f>
        <v>0</v>
      </c>
      <c r="FQ243" s="142">
        <f>[1]playerSkillEffect!FQ243</f>
        <v>0</v>
      </c>
      <c r="FR243" s="142">
        <f>[1]playerSkillEffect!FR243</f>
        <v>0</v>
      </c>
      <c r="FS243" s="142">
        <f>[1]playerSkillEffect!FS243</f>
        <v>0</v>
      </c>
      <c r="FT243" s="142" t="str">
        <f>[1]playerSkillEffect!FT243</f>
        <v>[4,1,2]</v>
      </c>
      <c r="FU243" s="142">
        <f>[1]playerSkillEffect!FU243</f>
        <v>0</v>
      </c>
      <c r="FV243" s="142">
        <f>[1]playerSkillEffect!FV243</f>
        <v>1</v>
      </c>
      <c r="FW243" s="142">
        <f>[1]playerSkillEffect!FW243</f>
        <v>0</v>
      </c>
      <c r="FX243" s="142">
        <f>[1]playerSkillEffect!FX243</f>
        <v>2000</v>
      </c>
      <c r="FY243" s="142">
        <f>[1]playerSkillEffect!FY243</f>
        <v>1</v>
      </c>
      <c r="FZ243" s="142">
        <f>[1]playerSkillEffect!FZ243</f>
        <v>0</v>
      </c>
      <c r="GA243" s="142">
        <f>[1]playerSkillEffect!GA243</f>
        <v>0</v>
      </c>
      <c r="GB243" s="142">
        <f>[1]playerSkillEffect!GB243</f>
        <v>0</v>
      </c>
      <c r="GC243" s="142">
        <f>[1]playerSkillEffect!GC243</f>
        <v>0</v>
      </c>
      <c r="GD243" s="142">
        <f>[1]playerSkillEffect!GD243</f>
        <v>0</v>
      </c>
      <c r="GE243" s="142">
        <f>[1]playerSkillEffect!GE243</f>
        <v>0</v>
      </c>
      <c r="GF243" s="142">
        <f>[1]playerSkillEffect!GF243</f>
        <v>0</v>
      </c>
      <c r="GG243" s="142">
        <f>[1]playerSkillEffect!GG243</f>
        <v>0</v>
      </c>
      <c r="GH243" s="142">
        <f>[1]playerSkillEffect!GH243</f>
        <v>0</v>
      </c>
    </row>
    <row r="244" spans="1:190">
      <c r="A244" s="142">
        <f>[1]playerSkillEffect!A244</f>
        <v>0</v>
      </c>
      <c r="B244" s="142">
        <f>[1]playerSkillEffect!B244</f>
        <v>0</v>
      </c>
      <c r="C244" s="142">
        <f>[1]playerSkillEffect!C244</f>
        <v>0</v>
      </c>
      <c r="D244" s="142">
        <f>[1]playerSkillEffect!D244</f>
        <v>0</v>
      </c>
      <c r="E244" s="142">
        <f>[1]playerSkillEffect!E244</f>
        <v>0</v>
      </c>
      <c r="F244" s="142">
        <f>[1]playerSkillEffect!F244</f>
        <v>0</v>
      </c>
      <c r="G244" s="142">
        <f>[1]playerSkillEffect!G244</f>
        <v>0</v>
      </c>
      <c r="H244" s="142">
        <f>[1]playerSkillEffect!H244</f>
        <v>0</v>
      </c>
      <c r="I244" s="142">
        <f>[1]playerSkillEffect!I244</f>
        <v>0</v>
      </c>
      <c r="J244" s="142">
        <f>[1]playerSkillEffect!J244</f>
        <v>0</v>
      </c>
      <c r="K244" s="142">
        <f>[1]playerSkillEffect!K244</f>
        <v>0</v>
      </c>
      <c r="L244" s="142">
        <f>[1]playerSkillEffect!L244</f>
        <v>0</v>
      </c>
      <c r="M244" s="142">
        <f>[1]playerSkillEffect!M244</f>
        <v>0</v>
      </c>
      <c r="N244" s="142">
        <f>[1]playerSkillEffect!N244</f>
        <v>0</v>
      </c>
      <c r="O244" s="142">
        <f>[1]playerSkillEffect!O244</f>
        <v>0</v>
      </c>
      <c r="P244" s="142">
        <f>[1]playerSkillEffect!P244</f>
        <v>0</v>
      </c>
      <c r="Q244" s="142">
        <f>[1]playerSkillEffect!Q244</f>
        <v>0</v>
      </c>
      <c r="R244" s="142">
        <f>[1]playerSkillEffect!R244</f>
        <v>0</v>
      </c>
      <c r="S244" s="142">
        <f>[1]playerSkillEffect!S244</f>
        <v>0</v>
      </c>
      <c r="T244" s="142">
        <f>[1]playerSkillEffect!T244</f>
        <v>0</v>
      </c>
      <c r="U244" s="142">
        <f>[1]playerSkillEffect!U244</f>
        <v>0</v>
      </c>
      <c r="V244" s="142">
        <f>[1]playerSkillEffect!V244</f>
        <v>0</v>
      </c>
      <c r="W244" s="142">
        <f>[1]playerSkillEffect!W244</f>
        <v>0</v>
      </c>
      <c r="X244" s="142">
        <f>[1]playerSkillEffect!X244</f>
        <v>0</v>
      </c>
      <c r="Y244" s="142">
        <f>[1]playerSkillEffect!Y244</f>
        <v>0</v>
      </c>
      <c r="Z244" s="142">
        <f>[1]playerSkillEffect!Z244</f>
        <v>0</v>
      </c>
      <c r="AA244" s="142">
        <f>[1]playerSkillEffect!AA244</f>
        <v>0</v>
      </c>
      <c r="AB244" s="142">
        <f>[1]playerSkillEffect!AB244</f>
        <v>0</v>
      </c>
      <c r="AC244" s="142">
        <f>[1]playerSkillEffect!AC244</f>
        <v>0</v>
      </c>
      <c r="AD244" s="142">
        <f>[1]playerSkillEffect!AD244</f>
        <v>0</v>
      </c>
      <c r="AE244" s="142">
        <f>[1]playerSkillEffect!AE244</f>
        <v>0</v>
      </c>
      <c r="AF244" s="142">
        <f>[1]playerSkillEffect!AF244</f>
        <v>0</v>
      </c>
      <c r="AG244" s="142">
        <f>[1]playerSkillEffect!AG244</f>
        <v>0</v>
      </c>
      <c r="AH244" s="142">
        <f>[1]playerSkillEffect!AH244</f>
        <v>0</v>
      </c>
      <c r="AI244" s="142">
        <f>[1]playerSkillEffect!AI244</f>
        <v>0</v>
      </c>
      <c r="AJ244" s="142">
        <f>[1]playerSkillEffect!AJ244</f>
        <v>0</v>
      </c>
      <c r="AK244" s="142">
        <f>[1]playerSkillEffect!AK244</f>
        <v>0</v>
      </c>
      <c r="AL244" s="142">
        <f>[1]playerSkillEffect!AL244</f>
        <v>0</v>
      </c>
      <c r="AM244" s="142">
        <f>[1]playerSkillEffect!AM244</f>
        <v>0</v>
      </c>
      <c r="AN244" s="142">
        <f>[1]playerSkillEffect!AN244</f>
        <v>0</v>
      </c>
      <c r="AO244" s="142">
        <f>[1]playerSkillEffect!AO244</f>
        <v>0</v>
      </c>
      <c r="AP244" s="142">
        <f>[1]playerSkillEffect!AP244</f>
        <v>0</v>
      </c>
      <c r="AQ244" s="142">
        <f>[1]playerSkillEffect!AQ244</f>
        <v>0</v>
      </c>
      <c r="AR244" s="142">
        <f>[1]playerSkillEffect!AR244</f>
        <v>0</v>
      </c>
      <c r="AS244" s="142">
        <f>[1]playerSkillEffect!AS244</f>
        <v>0</v>
      </c>
      <c r="AT244" s="142">
        <f>[1]playerSkillEffect!AT244</f>
        <v>0</v>
      </c>
      <c r="AU244" s="142">
        <f>[1]playerSkillEffect!AU244</f>
        <v>0</v>
      </c>
      <c r="AV244" s="142">
        <f>[1]playerSkillEffect!AV244</f>
        <v>0</v>
      </c>
      <c r="AW244" s="142">
        <f>[1]playerSkillEffect!AW244</f>
        <v>0</v>
      </c>
      <c r="AX244" s="142">
        <f>[1]playerSkillEffect!AX244</f>
        <v>0</v>
      </c>
      <c r="AY244" s="142">
        <f>[1]playerSkillEffect!AY244</f>
        <v>0</v>
      </c>
      <c r="AZ244" s="142">
        <f>[1]playerSkillEffect!AZ244</f>
        <v>0</v>
      </c>
      <c r="BA244" s="142">
        <f>[1]playerSkillEffect!BA244</f>
        <v>0</v>
      </c>
      <c r="BB244" s="142">
        <f>[1]playerSkillEffect!BB244</f>
        <v>0</v>
      </c>
      <c r="BC244" s="142">
        <f>[1]playerSkillEffect!BC244</f>
        <v>0</v>
      </c>
      <c r="BD244" s="142">
        <f>[1]playerSkillEffect!BD244</f>
        <v>0</v>
      </c>
      <c r="BE244" s="142">
        <f>[1]playerSkillEffect!BE244</f>
        <v>0</v>
      </c>
      <c r="BF244" s="142">
        <f>[1]playerSkillEffect!BF244</f>
        <v>0</v>
      </c>
      <c r="BG244" s="142">
        <f>[1]playerSkillEffect!BG244</f>
        <v>0</v>
      </c>
      <c r="BH244" s="142">
        <f>[1]playerSkillEffect!BH244</f>
        <v>0</v>
      </c>
      <c r="BI244" s="142">
        <f>[1]playerSkillEffect!BI244</f>
        <v>0</v>
      </c>
      <c r="BJ244" s="142">
        <f>[1]playerSkillEffect!BJ244</f>
        <v>0</v>
      </c>
      <c r="BK244" s="142">
        <f>[1]playerSkillEffect!BK244</f>
        <v>0</v>
      </c>
      <c r="BL244" s="142">
        <f>[1]playerSkillEffect!BL244</f>
        <v>0</v>
      </c>
      <c r="BM244" s="142">
        <f>[1]playerSkillEffect!BM244</f>
        <v>0</v>
      </c>
      <c r="BN244" s="142">
        <f>[1]playerSkillEffect!BN244</f>
        <v>0</v>
      </c>
      <c r="BO244" s="142">
        <f>[1]playerSkillEffect!BO244</f>
        <v>0</v>
      </c>
      <c r="BP244" s="142">
        <f>[1]playerSkillEffect!BP244</f>
        <v>0</v>
      </c>
      <c r="BQ244" s="142">
        <f>[1]playerSkillEffect!BQ244</f>
        <v>0</v>
      </c>
      <c r="BR244" s="142">
        <f>[1]playerSkillEffect!BR244</f>
        <v>0</v>
      </c>
      <c r="BS244" s="142">
        <f>[1]playerSkillEffect!BS244</f>
        <v>0</v>
      </c>
      <c r="BT244" s="142">
        <f>[1]playerSkillEffect!BT244</f>
        <v>0</v>
      </c>
      <c r="BU244" s="142">
        <f>[1]playerSkillEffect!BU244</f>
        <v>0</v>
      </c>
      <c r="BV244" s="142">
        <f>[1]playerSkillEffect!BV244</f>
        <v>0</v>
      </c>
      <c r="BW244" s="142">
        <f>[1]playerSkillEffect!BW244</f>
        <v>0</v>
      </c>
      <c r="BX244" s="142">
        <f>[1]playerSkillEffect!BX244</f>
        <v>0</v>
      </c>
      <c r="BY244" s="142">
        <f>[1]playerSkillEffect!BY244</f>
        <v>0</v>
      </c>
      <c r="BZ244" s="142">
        <f>[1]playerSkillEffect!BZ244</f>
        <v>0</v>
      </c>
      <c r="CA244" s="142">
        <f>[1]playerSkillEffect!CA244</f>
        <v>0</v>
      </c>
      <c r="CB244" s="142">
        <f>[1]playerSkillEffect!CB244</f>
        <v>0</v>
      </c>
      <c r="CC244" s="142">
        <f>[1]playerSkillEffect!CC244</f>
        <v>0</v>
      </c>
      <c r="CD244" s="142">
        <f>[1]playerSkillEffect!CD244</f>
        <v>0</v>
      </c>
      <c r="CE244" s="142">
        <f>[1]playerSkillEffect!CE244</f>
        <v>0</v>
      </c>
      <c r="CF244" s="142">
        <f>[1]playerSkillEffect!CF244</f>
        <v>0</v>
      </c>
      <c r="CG244" s="142">
        <f>[1]playerSkillEffect!CG244</f>
        <v>0</v>
      </c>
      <c r="CH244" s="142">
        <f>[1]playerSkillEffect!CH244</f>
        <v>0</v>
      </c>
      <c r="CI244" s="142">
        <f>[1]playerSkillEffect!CI244</f>
        <v>0</v>
      </c>
      <c r="CJ244" s="142">
        <f>[1]playerSkillEffect!CJ244</f>
        <v>0</v>
      </c>
      <c r="CK244" s="142">
        <f>[1]playerSkillEffect!CK244</f>
        <v>0</v>
      </c>
      <c r="CL244" s="142">
        <f>[1]playerSkillEffect!CL244</f>
        <v>0</v>
      </c>
      <c r="CM244" s="142">
        <f>[1]playerSkillEffect!CM244</f>
        <v>0</v>
      </c>
      <c r="CN244" s="142">
        <f>[1]playerSkillEffect!CN244</f>
        <v>0</v>
      </c>
      <c r="CO244" s="142">
        <f>[1]playerSkillEffect!CO244</f>
        <v>0</v>
      </c>
      <c r="CP244" s="142">
        <f>[1]playerSkillEffect!CP244</f>
        <v>0</v>
      </c>
      <c r="CQ244" s="142">
        <f>[1]playerSkillEffect!CQ244</f>
        <v>0</v>
      </c>
      <c r="CR244" s="142">
        <f>[1]playerSkillEffect!CR244</f>
        <v>0</v>
      </c>
      <c r="CS244" s="142">
        <f>[1]playerSkillEffect!CS244</f>
        <v>0</v>
      </c>
      <c r="CT244" s="142">
        <f>[1]playerSkillEffect!CT244</f>
        <v>0</v>
      </c>
      <c r="CU244" s="142">
        <f>[1]playerSkillEffect!CU244</f>
        <v>0</v>
      </c>
      <c r="CV244" s="142">
        <f>[1]playerSkillEffect!CV244</f>
        <v>0</v>
      </c>
      <c r="CW244" s="142">
        <f>[1]playerSkillEffect!CW244</f>
        <v>0</v>
      </c>
      <c r="CX244" s="142">
        <f>[1]playerSkillEffect!CX244</f>
        <v>0</v>
      </c>
      <c r="CY244" s="142">
        <f>[1]playerSkillEffect!CY244</f>
        <v>0</v>
      </c>
      <c r="CZ244" s="142">
        <f>[1]playerSkillEffect!CZ244</f>
        <v>0</v>
      </c>
      <c r="DA244" s="142">
        <f>[1]playerSkillEffect!DA244</f>
        <v>0</v>
      </c>
      <c r="DB244" s="142">
        <f>[1]playerSkillEffect!DB244</f>
        <v>0</v>
      </c>
      <c r="DC244" s="142">
        <f>[1]playerSkillEffect!DC244</f>
        <v>0</v>
      </c>
      <c r="DD244" s="142">
        <f>[1]playerSkillEffect!DD244</f>
        <v>0</v>
      </c>
      <c r="DE244" s="142">
        <f>[1]playerSkillEffect!DE244</f>
        <v>0</v>
      </c>
      <c r="DF244" s="142">
        <f>[1]playerSkillEffect!DF244</f>
        <v>0</v>
      </c>
      <c r="DG244" s="142">
        <f>[1]playerSkillEffect!DG244</f>
        <v>0</v>
      </c>
      <c r="DH244" s="142">
        <f>[1]playerSkillEffect!DH244</f>
        <v>0</v>
      </c>
      <c r="DI244" s="142">
        <f>[1]playerSkillEffect!DI244</f>
        <v>0</v>
      </c>
      <c r="DJ244" s="142">
        <f>[1]playerSkillEffect!DJ244</f>
        <v>0</v>
      </c>
      <c r="DK244" s="142">
        <f>[1]playerSkillEffect!DK244</f>
        <v>0</v>
      </c>
      <c r="DL244" s="142">
        <f>[1]playerSkillEffect!DL244</f>
        <v>0</v>
      </c>
      <c r="DM244" s="142">
        <f>[1]playerSkillEffect!DM244</f>
        <v>0</v>
      </c>
      <c r="DN244" s="142">
        <f>[1]playerSkillEffect!DN244</f>
        <v>0</v>
      </c>
      <c r="DO244" s="142">
        <f>[1]playerSkillEffect!DO244</f>
        <v>0</v>
      </c>
      <c r="DP244" s="142">
        <f>[1]playerSkillEffect!DP244</f>
        <v>0</v>
      </c>
      <c r="DQ244" s="142">
        <f>[1]playerSkillEffect!DQ244</f>
        <v>0</v>
      </c>
      <c r="DR244" s="142">
        <f>[1]playerSkillEffect!DR244</f>
        <v>0</v>
      </c>
      <c r="DS244" s="142">
        <f>[1]playerSkillEffect!DS244</f>
        <v>0</v>
      </c>
      <c r="DT244" s="142">
        <f>[1]playerSkillEffect!DT244</f>
        <v>0</v>
      </c>
      <c r="DU244" s="142">
        <f>[1]playerSkillEffect!DU244</f>
        <v>0</v>
      </c>
      <c r="DV244" s="142">
        <f>[1]playerSkillEffect!DV244</f>
        <v>0</v>
      </c>
      <c r="DW244" s="142">
        <f>[1]playerSkillEffect!DW244</f>
        <v>0</v>
      </c>
      <c r="DX244" s="142">
        <f>[1]playerSkillEffect!DX244</f>
        <v>0</v>
      </c>
      <c r="DY244" s="142">
        <f>[1]playerSkillEffect!DY244</f>
        <v>0</v>
      </c>
      <c r="DZ244" s="142">
        <f>[1]playerSkillEffect!DZ244</f>
        <v>0</v>
      </c>
      <c r="EA244" s="142">
        <f>[1]playerSkillEffect!EA244</f>
        <v>0</v>
      </c>
      <c r="EB244" s="142">
        <f>[1]playerSkillEffect!EB244</f>
        <v>0</v>
      </c>
      <c r="EC244" s="142">
        <f>[1]playerSkillEffect!EC244</f>
        <v>0</v>
      </c>
      <c r="ED244" s="142">
        <f>[1]playerSkillEffect!ED244</f>
        <v>0</v>
      </c>
      <c r="EE244" s="142">
        <f>[1]playerSkillEffect!EE244</f>
        <v>0</v>
      </c>
      <c r="EF244" s="142">
        <f>[1]playerSkillEffect!EF244</f>
        <v>0</v>
      </c>
      <c r="EG244" s="142">
        <f>[1]playerSkillEffect!EG244</f>
        <v>0</v>
      </c>
      <c r="EH244" s="142">
        <f>[1]playerSkillEffect!EH244</f>
        <v>0</v>
      </c>
      <c r="EI244" s="142">
        <f>[1]playerSkillEffect!EI244</f>
        <v>0</v>
      </c>
      <c r="EJ244" s="142">
        <f>[1]playerSkillEffect!EJ244</f>
        <v>0</v>
      </c>
      <c r="EK244" s="142">
        <f>[1]playerSkillEffect!EK244</f>
        <v>0</v>
      </c>
      <c r="EL244" s="142">
        <f>[1]playerSkillEffect!EL244</f>
        <v>0</v>
      </c>
      <c r="EM244" s="142">
        <f>[1]playerSkillEffect!EM244</f>
        <v>0</v>
      </c>
      <c r="EN244" s="142">
        <f>[1]playerSkillEffect!EN244</f>
        <v>0</v>
      </c>
      <c r="EO244" s="142">
        <f>[1]playerSkillEffect!EO244</f>
        <v>0</v>
      </c>
      <c r="EP244" s="142">
        <f>[1]playerSkillEffect!EP244</f>
        <v>0</v>
      </c>
      <c r="EQ244" s="142">
        <f>[1]playerSkillEffect!EQ244</f>
        <v>0</v>
      </c>
      <c r="ER244" s="142">
        <f>[1]playerSkillEffect!ER244</f>
        <v>0</v>
      </c>
      <c r="ES244" s="142">
        <f>[1]playerSkillEffect!ES244</f>
        <v>0</v>
      </c>
      <c r="ET244" s="142">
        <f>[1]playerSkillEffect!ET244</f>
        <v>0</v>
      </c>
      <c r="EU244" s="142">
        <f>[1]playerSkillEffect!EU244</f>
        <v>0</v>
      </c>
      <c r="EV244" s="142">
        <f>[1]playerSkillEffect!EV244</f>
        <v>0</v>
      </c>
      <c r="EW244" s="142">
        <f>[1]playerSkillEffect!EW244</f>
        <v>0</v>
      </c>
      <c r="EX244" s="142">
        <f>[1]playerSkillEffect!EX244</f>
        <v>0</v>
      </c>
      <c r="EY244" s="142">
        <f>[1]playerSkillEffect!EY244</f>
        <v>0</v>
      </c>
      <c r="EZ244" s="142">
        <f>[1]playerSkillEffect!EZ244</f>
        <v>0</v>
      </c>
      <c r="FA244" s="142">
        <f>[1]playerSkillEffect!FA244</f>
        <v>0</v>
      </c>
      <c r="FB244" s="142">
        <f>[1]playerSkillEffect!FB244</f>
        <v>0</v>
      </c>
      <c r="FC244" s="142">
        <f>[1]playerSkillEffect!FC244</f>
        <v>0</v>
      </c>
      <c r="FD244" s="142">
        <f>[1]playerSkillEffect!FD244</f>
        <v>0</v>
      </c>
      <c r="FE244" s="142">
        <f>[1]playerSkillEffect!FE244</f>
        <v>0</v>
      </c>
      <c r="FF244" s="142">
        <f>[1]playerSkillEffect!FF244</f>
        <v>0</v>
      </c>
      <c r="FG244" s="142">
        <f>[1]playerSkillEffect!FG244</f>
        <v>0</v>
      </c>
      <c r="FH244" s="142">
        <f>[1]playerSkillEffect!FH244</f>
        <v>0</v>
      </c>
      <c r="FI244" s="142">
        <f>[1]playerSkillEffect!FI244</f>
        <v>0</v>
      </c>
      <c r="FJ244" s="142">
        <f>[1]playerSkillEffect!FJ244</f>
        <v>0</v>
      </c>
      <c r="FK244" s="142">
        <f>[1]playerSkillEffect!FK244</f>
        <v>0</v>
      </c>
      <c r="FL244" s="142">
        <f>[1]playerSkillEffect!FL244</f>
        <v>0</v>
      </c>
      <c r="FM244" s="142">
        <f>[1]playerSkillEffect!FM244</f>
        <v>0</v>
      </c>
      <c r="FN244" s="142">
        <f>[1]playerSkillEffect!FN244</f>
        <v>0</v>
      </c>
      <c r="FO244" s="142">
        <f>[1]playerSkillEffect!FO244</f>
        <v>0</v>
      </c>
      <c r="FP244" s="142">
        <f>[1]playerSkillEffect!FP244</f>
        <v>0</v>
      </c>
      <c r="FQ244" s="142">
        <f>[1]playerSkillEffect!FQ244</f>
        <v>0</v>
      </c>
      <c r="FR244" s="142">
        <f>[1]playerSkillEffect!FR244</f>
        <v>0</v>
      </c>
      <c r="FS244" s="142">
        <f>[1]playerSkillEffect!FS244</f>
        <v>0</v>
      </c>
      <c r="FT244" s="142">
        <f>[1]playerSkillEffect!FT244</f>
        <v>0</v>
      </c>
      <c r="FU244" s="142">
        <f>[1]playerSkillEffect!FU244</f>
        <v>0</v>
      </c>
      <c r="FV244" s="142">
        <f>[1]playerSkillEffect!FV244</f>
        <v>0</v>
      </c>
      <c r="FW244" s="142">
        <f>[1]playerSkillEffect!FW244</f>
        <v>0</v>
      </c>
      <c r="FX244" s="142">
        <f>[1]playerSkillEffect!FX244</f>
        <v>0</v>
      </c>
      <c r="FY244" s="142">
        <f>[1]playerSkillEffect!FY244</f>
        <v>0</v>
      </c>
      <c r="FZ244" s="142">
        <f>[1]playerSkillEffect!FZ244</f>
        <v>0</v>
      </c>
      <c r="GA244" s="142">
        <f>[1]playerSkillEffect!GA244</f>
        <v>0</v>
      </c>
      <c r="GB244" s="142">
        <f>[1]playerSkillEffect!GB244</f>
        <v>0</v>
      </c>
      <c r="GC244" s="142">
        <f>[1]playerSkillEffect!GC244</f>
        <v>0</v>
      </c>
      <c r="GD244" s="142">
        <f>[1]playerSkillEffect!GD244</f>
        <v>0</v>
      </c>
      <c r="GE244" s="142">
        <f>[1]playerSkillEffect!GE244</f>
        <v>0</v>
      </c>
      <c r="GF244" s="142">
        <f>[1]playerSkillEffect!GF244</f>
        <v>0</v>
      </c>
      <c r="GG244" s="142">
        <f>[1]playerSkillEffect!GG244</f>
        <v>0</v>
      </c>
      <c r="GH244" s="142">
        <f>[1]playerSkillEffect!GH244</f>
        <v>0</v>
      </c>
    </row>
    <row r="245" spans="1:190">
      <c r="A245" s="142">
        <f>[1]playerSkillEffect!A245</f>
        <v>7507</v>
      </c>
      <c r="B245" s="142" t="str">
        <f>[1]playerSkillEffect!B245</f>
        <v>死亡波纹</v>
      </c>
      <c r="C245" s="142">
        <f>[1]playerSkillEffect!C245</f>
        <v>2</v>
      </c>
      <c r="D245" s="142">
        <f>[1]playerSkillEffect!D245</f>
        <v>0</v>
      </c>
      <c r="E245" s="142">
        <f>[1]playerSkillEffect!E245</f>
        <v>0</v>
      </c>
      <c r="F245" s="142">
        <f>[1]playerSkillEffect!F245</f>
        <v>1</v>
      </c>
      <c r="G245" s="142">
        <f>[1]playerSkillEffect!G245</f>
        <v>1</v>
      </c>
      <c r="H245" s="142">
        <f>[1]playerSkillEffect!H245</f>
        <v>1</v>
      </c>
      <c r="I245" s="142">
        <f>[1]playerSkillEffect!I245</f>
        <v>0</v>
      </c>
      <c r="J245" s="142">
        <f>[1]playerSkillEffect!J245</f>
        <v>0</v>
      </c>
      <c r="K245" s="142">
        <f>[1]playerSkillEffect!K245</f>
        <v>0</v>
      </c>
      <c r="L245" s="142">
        <f>[1]playerSkillEffect!L245</f>
        <v>2.7E-2</v>
      </c>
      <c r="M245" s="142">
        <f>[1]playerSkillEffect!M245</f>
        <v>1.7999999999999999E-2</v>
      </c>
      <c r="N245" s="142" t="str">
        <f>[1]playerSkillEffect!N245</f>
        <v>PLAYERSKILL_506</v>
      </c>
      <c r="O245" s="142" t="str">
        <f>[1]playerSkillEffect!O245</f>
        <v>PLAYERSKILLDES_506</v>
      </c>
      <c r="P245" s="142" t="str">
        <f>[1]playerSkillEffect!P245</f>
        <v>PLAYERSKILLDES2_506</v>
      </c>
      <c r="Q245" s="142" t="str">
        <f>[1]playerSkillEffect!Q245</f>
        <v>PLAYERSKILLDES3_506</v>
      </c>
      <c r="R245" s="142" t="str">
        <f>[1]playerSkillEffect!R245</f>
        <v>PLAYERSKILLDES4_506</v>
      </c>
      <c r="S245" s="142" t="str">
        <f>[1]playerSkillEffect!S245</f>
        <v>ps_siwangbowen</v>
      </c>
      <c r="T245" s="142">
        <f>[1]playerSkillEffect!T245</f>
        <v>101</v>
      </c>
      <c r="U245" s="142">
        <f>[1]playerSkillEffect!U245</f>
        <v>0</v>
      </c>
      <c r="V245" s="142">
        <f>[1]playerSkillEffect!V245</f>
        <v>0</v>
      </c>
      <c r="W245" s="142">
        <f>[1]playerSkillEffect!W245</f>
        <v>0</v>
      </c>
      <c r="X245" s="142">
        <f>[1]playerSkillEffect!X245</f>
        <v>0</v>
      </c>
      <c r="Y245" s="142">
        <f>[1]playerSkillEffect!Y245</f>
        <v>0</v>
      </c>
      <c r="Z245" s="142">
        <f>[1]playerSkillEffect!Z245</f>
        <v>0</v>
      </c>
      <c r="AA245" s="142" t="str">
        <f>[1]playerSkillEffect!AA245</f>
        <v>[["siwangbowen_siwangbowen",1]]</v>
      </c>
      <c r="AB245" s="142">
        <f>[1]playerSkillEffect!AB245</f>
        <v>0</v>
      </c>
      <c r="AC245" s="142">
        <f>[1]playerSkillEffect!AC245</f>
        <v>0</v>
      </c>
      <c r="AD245" s="142">
        <f>[1]playerSkillEffect!AD245</f>
        <v>0</v>
      </c>
      <c r="AE245" s="142">
        <f>[1]playerSkillEffect!AE245</f>
        <v>0</v>
      </c>
      <c r="AF245" s="142">
        <f>[1]playerSkillEffect!AF245</f>
        <v>0</v>
      </c>
      <c r="AG245" s="142">
        <f>[1]playerSkillEffect!AG245</f>
        <v>0</v>
      </c>
      <c r="AH245" s="142">
        <f>[1]playerSkillEffect!AH245</f>
        <v>0</v>
      </c>
      <c r="AI245" s="142">
        <f>[1]playerSkillEffect!AI245</f>
        <v>0</v>
      </c>
      <c r="AJ245" s="142">
        <f>[1]playerSkillEffect!AJ245</f>
        <v>0</v>
      </c>
      <c r="AK245" s="142">
        <f>[1]playerSkillEffect!AK245</f>
        <v>0</v>
      </c>
      <c r="AL245" s="142">
        <f>[1]playerSkillEffect!AL245</f>
        <v>0</v>
      </c>
      <c r="AM245" s="142">
        <f>[1]playerSkillEffect!AM245</f>
        <v>3</v>
      </c>
      <c r="AN245" s="142" t="str">
        <f>[1]playerSkillEffect!AN245</f>
        <v>[["skill_siwangbowen",1]]</v>
      </c>
      <c r="AO245" s="142">
        <f>[1]playerSkillEffect!AO245</f>
        <v>0</v>
      </c>
      <c r="AP245" s="142">
        <f>[1]playerSkillEffect!AP245</f>
        <v>3</v>
      </c>
      <c r="AQ245" s="142">
        <f>[1]playerSkillEffect!AQ245</f>
        <v>5</v>
      </c>
      <c r="AR245" s="142">
        <f>[1]playerSkillEffect!AR245</f>
        <v>0</v>
      </c>
      <c r="AS245" s="142">
        <f>[1]playerSkillEffect!AS245</f>
        <v>0</v>
      </c>
      <c r="AT245" s="142" t="str">
        <f>[1]playerSkillEffect!AT245</f>
        <v>[30000,0]</v>
      </c>
      <c r="AU245" s="142" t="str">
        <f>[1]playerSkillEffect!AU245</f>
        <v>[30000,0]</v>
      </c>
      <c r="AV245" s="142" t="str">
        <f>[1]playerSkillEffect!AV245</f>
        <v>[1,0]</v>
      </c>
      <c r="AW245" s="142">
        <f>[1]playerSkillEffect!AW245</f>
        <v>1</v>
      </c>
      <c r="AX245" s="142">
        <f>[1]playerSkillEffect!AX245</f>
        <v>1</v>
      </c>
      <c r="AY245" s="142">
        <f>[1]playerSkillEffect!AY245</f>
        <v>1</v>
      </c>
      <c r="AZ245" s="142" t="str">
        <f>[1]playerSkillEffect!AZ245</f>
        <v/>
      </c>
      <c r="BA245" s="142">
        <f>[1]playerSkillEffect!BA245</f>
        <v>0</v>
      </c>
      <c r="BB245" s="142">
        <f>[1]playerSkillEffect!BB245</f>
        <v>1</v>
      </c>
      <c r="BC245" s="142">
        <f>[1]playerSkillEffect!BC245</f>
        <v>0</v>
      </c>
      <c r="BD245" s="142" t="str">
        <f>[1]playerSkillEffect!BD245</f>
        <v/>
      </c>
      <c r="BE245" s="142" t="str">
        <f>[1]playerSkillEffect!BE245</f>
        <v/>
      </c>
      <c r="BF245" s="142" t="str">
        <f>[1]playerSkillEffect!BF245</f>
        <v/>
      </c>
      <c r="BG245" s="142" t="str">
        <f>[1]playerSkillEffect!BG245</f>
        <v/>
      </c>
      <c r="BH245" s="142">
        <f>[1]playerSkillEffect!BH245</f>
        <v>100</v>
      </c>
      <c r="BI245" s="142" t="str">
        <f>[1]playerSkillEffect!BI245</f>
        <v>[[17,104]]</v>
      </c>
      <c r="BJ245" s="142">
        <f>[1]playerSkillEffect!BJ245</f>
        <v>0</v>
      </c>
      <c r="BK245" s="142">
        <f>[1]playerSkillEffect!BK245</f>
        <v>1</v>
      </c>
      <c r="BL245" s="142">
        <f>[1]playerSkillEffect!BL245</f>
        <v>2000</v>
      </c>
      <c r="BM245" s="142">
        <f>[1]playerSkillEffect!BM245</f>
        <v>4</v>
      </c>
      <c r="BN245" s="142">
        <f>[1]playerSkillEffect!BN245</f>
        <v>0</v>
      </c>
      <c r="BO245" s="142">
        <f>[1]playerSkillEffect!BO245</f>
        <v>0</v>
      </c>
      <c r="BP245" s="142" t="str">
        <f>[1]playerSkillEffect!BP245</f>
        <v>[0,0]</v>
      </c>
      <c r="BQ245" s="142">
        <f>[1]playerSkillEffect!BQ245</f>
        <v>2</v>
      </c>
      <c r="BR245" s="142">
        <f>[1]playerSkillEffect!BR245</f>
        <v>0</v>
      </c>
      <c r="BS245" s="142" t="str">
        <f>[1]playerSkillEffect!BS245</f>
        <v/>
      </c>
      <c r="BT245" s="142">
        <f>[1]playerSkillEffect!BT245</f>
        <v>0</v>
      </c>
      <c r="BU245" s="142" t="str">
        <f>[1]playerSkillEffect!BU245</f>
        <v>[10000,30000]</v>
      </c>
      <c r="BV245" s="142">
        <f>[1]playerSkillEffect!BV245</f>
        <v>0</v>
      </c>
      <c r="BW245" s="142" t="str">
        <f>[1]playerSkillEffect!BW245</f>
        <v/>
      </c>
      <c r="BX245" s="142">
        <f>[1]playerSkillEffect!BX245</f>
        <v>5</v>
      </c>
      <c r="BY245" s="142" t="str">
        <f>[1]playerSkillEffect!BY245</f>
        <v/>
      </c>
      <c r="BZ245" s="142" t="str">
        <f>[1]playerSkillEffect!BZ245</f>
        <v/>
      </c>
      <c r="CA245" s="142">
        <f>[1]playerSkillEffect!CA245</f>
        <v>0</v>
      </c>
      <c r="CB245" s="142" t="str">
        <f>[1]playerSkillEffect!CB245</f>
        <v/>
      </c>
      <c r="CC245" s="142">
        <f>[1]playerSkillEffect!CC245</f>
        <v>0</v>
      </c>
      <c r="CD245" s="142">
        <f>[1]playerSkillEffect!CD245</f>
        <v>0</v>
      </c>
      <c r="CE245" s="142" t="str">
        <f>[1]playerSkillEffect!CE245</f>
        <v/>
      </c>
      <c r="CF245" s="142" t="str">
        <f>[1]playerSkillEffect!CF245</f>
        <v/>
      </c>
      <c r="CG245" s="142" t="str">
        <f>[1]playerSkillEffect!CG245</f>
        <v/>
      </c>
      <c r="CH245" s="142" t="str">
        <f>[1]playerSkillEffect!CH245</f>
        <v/>
      </c>
      <c r="CI245" s="142" t="str">
        <f>[1]playerSkillEffect!CI245</f>
        <v/>
      </c>
      <c r="CJ245" s="142">
        <f>[1]playerSkillEffect!CJ245</f>
        <v>0</v>
      </c>
      <c r="CK245" s="142">
        <f>[1]playerSkillEffect!CK245</f>
        <v>0</v>
      </c>
      <c r="CL245" s="142">
        <f>[1]playerSkillEffect!CL245</f>
        <v>0</v>
      </c>
      <c r="CM245" s="142">
        <f>[1]playerSkillEffect!CM245</f>
        <v>0</v>
      </c>
      <c r="CN245" s="142">
        <f>[1]playerSkillEffect!CN245</f>
        <v>0</v>
      </c>
      <c r="CO245" s="142">
        <f>[1]playerSkillEffect!CO245</f>
        <v>0</v>
      </c>
      <c r="CP245" s="142">
        <f>[1]playerSkillEffect!CP245</f>
        <v>0</v>
      </c>
      <c r="CQ245" s="142">
        <f>[1]playerSkillEffect!CQ245</f>
        <v>0</v>
      </c>
      <c r="CR245" s="142">
        <f>[1]playerSkillEffect!CR245</f>
        <v>0</v>
      </c>
      <c r="CS245" s="142">
        <f>[1]playerSkillEffect!CS245</f>
        <v>0</v>
      </c>
      <c r="CT245" s="142">
        <f>[1]playerSkillEffect!CT245</f>
        <v>0</v>
      </c>
      <c r="CU245" s="142">
        <f>[1]playerSkillEffect!CU245</f>
        <v>0</v>
      </c>
      <c r="CV245" s="142">
        <f>[1]playerSkillEffect!CV245</f>
        <v>0</v>
      </c>
      <c r="CW245" s="142">
        <f>[1]playerSkillEffect!CW245</f>
        <v>5</v>
      </c>
      <c r="CX245" s="142">
        <f>[1]playerSkillEffect!CX245</f>
        <v>0</v>
      </c>
      <c r="CY245" s="142">
        <f>[1]playerSkillEffect!CY245</f>
        <v>0</v>
      </c>
      <c r="CZ245" s="142">
        <f>[1]playerSkillEffect!CZ245</f>
        <v>100</v>
      </c>
      <c r="DA245" s="142" t="str">
        <f>[1]playerSkillEffect!DA245</f>
        <v>[[15,12]]</v>
      </c>
      <c r="DB245" s="142">
        <f>[1]playerSkillEffect!DB245</f>
        <v>1</v>
      </c>
      <c r="DC245" s="142">
        <f>[1]playerSkillEffect!DC245</f>
        <v>0</v>
      </c>
      <c r="DD245" s="142">
        <f>[1]playerSkillEffect!DD245</f>
        <v>0</v>
      </c>
      <c r="DE245" s="142">
        <f>[1]playerSkillEffect!DE245</f>
        <v>0</v>
      </c>
      <c r="DF245" s="142">
        <f>[1]playerSkillEffect!DF245</f>
        <v>0</v>
      </c>
      <c r="DG245" s="142">
        <f>[1]playerSkillEffect!DG245</f>
        <v>0</v>
      </c>
      <c r="DH245" s="142">
        <f>[1]playerSkillEffect!DH245</f>
        <v>1</v>
      </c>
      <c r="DI245" s="142">
        <f>[1]playerSkillEffect!DI245</f>
        <v>2000</v>
      </c>
      <c r="DJ245" s="142">
        <f>[1]playerSkillEffect!DJ245</f>
        <v>4</v>
      </c>
      <c r="DK245" s="142">
        <f>[1]playerSkillEffect!DK245</f>
        <v>10</v>
      </c>
      <c r="DL245" s="142">
        <f>[1]playerSkillEffect!DL245</f>
        <v>0</v>
      </c>
      <c r="DM245" s="142" t="str">
        <f>[1]playerSkillEffect!DM245</f>
        <v>[0,0]</v>
      </c>
      <c r="DN245" s="142">
        <f>[1]playerSkillEffect!DN245</f>
        <v>2</v>
      </c>
      <c r="DO245" s="142">
        <f>[1]playerSkillEffect!DO245</f>
        <v>0</v>
      </c>
      <c r="DP245" s="142" t="str">
        <f>[1]playerSkillEffect!DP245</f>
        <v/>
      </c>
      <c r="DQ245" s="142">
        <f>[1]playerSkillEffect!DQ245</f>
        <v>0</v>
      </c>
      <c r="DR245" s="142" t="str">
        <f>[1]playerSkillEffect!DR245</f>
        <v>[10000,5000]</v>
      </c>
      <c r="DS245" s="142">
        <f>[1]playerSkillEffect!DS245</f>
        <v>0</v>
      </c>
      <c r="DT245" s="142">
        <f>[1]playerSkillEffect!DT245</f>
        <v>5</v>
      </c>
      <c r="DU245" s="142">
        <f>[1]playerSkillEffect!DU245</f>
        <v>0</v>
      </c>
      <c r="DV245" s="142">
        <f>[1]playerSkillEffect!DV245</f>
        <v>0</v>
      </c>
      <c r="DW245" s="142">
        <f>[1]playerSkillEffect!DW245</f>
        <v>0</v>
      </c>
      <c r="DX245" s="142">
        <f>[1]playerSkillEffect!DX245</f>
        <v>0</v>
      </c>
      <c r="DY245" s="142">
        <f>[1]playerSkillEffect!DY245</f>
        <v>0</v>
      </c>
      <c r="DZ245" s="142">
        <f>[1]playerSkillEffect!DZ245</f>
        <v>0</v>
      </c>
      <c r="EA245" s="142">
        <f>[1]playerSkillEffect!EA245</f>
        <v>0</v>
      </c>
      <c r="EB245" s="142">
        <f>[1]playerSkillEffect!EB245</f>
        <v>0</v>
      </c>
      <c r="EC245" s="142">
        <f>[1]playerSkillEffect!EC245</f>
        <v>0</v>
      </c>
      <c r="ED245" s="142">
        <f>[1]playerSkillEffect!ED245</f>
        <v>0</v>
      </c>
      <c r="EE245" s="142">
        <f>[1]playerSkillEffect!EE245</f>
        <v>0</v>
      </c>
      <c r="EF245" s="142">
        <f>[1]playerSkillEffect!EF245</f>
        <v>0</v>
      </c>
      <c r="EG245" s="142">
        <f>[1]playerSkillEffect!EG245</f>
        <v>0</v>
      </c>
      <c r="EH245" s="142">
        <f>[1]playerSkillEffect!EH245</f>
        <v>0</v>
      </c>
      <c r="EI245" s="142">
        <f>[1]playerSkillEffect!EI245</f>
        <v>0</v>
      </c>
      <c r="EJ245" s="142">
        <f>[1]playerSkillEffect!EJ245</f>
        <v>0</v>
      </c>
      <c r="EK245" s="142">
        <f>[1]playerSkillEffect!EK245</f>
        <v>0</v>
      </c>
      <c r="EL245" s="142">
        <f>[1]playerSkillEffect!EL245</f>
        <v>0</v>
      </c>
      <c r="EM245" s="142">
        <f>[1]playerSkillEffect!EM245</f>
        <v>0</v>
      </c>
      <c r="EN245" s="142">
        <f>[1]playerSkillEffect!EN245</f>
        <v>0</v>
      </c>
      <c r="EO245" s="142">
        <f>[1]playerSkillEffect!EO245</f>
        <v>0</v>
      </c>
      <c r="EP245" s="142">
        <f>[1]playerSkillEffect!EP245</f>
        <v>0</v>
      </c>
      <c r="EQ245" s="142">
        <f>[1]playerSkillEffect!EQ245</f>
        <v>0</v>
      </c>
      <c r="ER245" s="142">
        <f>[1]playerSkillEffect!ER245</f>
        <v>0</v>
      </c>
      <c r="ES245" s="142">
        <f>[1]playerSkillEffect!ES245</f>
        <v>0</v>
      </c>
      <c r="ET245" s="142">
        <f>[1]playerSkillEffect!ET245</f>
        <v>0</v>
      </c>
      <c r="EU245" s="142">
        <f>[1]playerSkillEffect!EU245</f>
        <v>0</v>
      </c>
      <c r="EV245" s="142">
        <f>[1]playerSkillEffect!EV245</f>
        <v>0</v>
      </c>
      <c r="EW245" s="142">
        <f>[1]playerSkillEffect!EW245</f>
        <v>8</v>
      </c>
      <c r="EX245" s="142">
        <f>[1]playerSkillEffect!EX245</f>
        <v>0</v>
      </c>
      <c r="EY245" s="142">
        <f>[1]playerSkillEffect!EY245</f>
        <v>0</v>
      </c>
      <c r="EZ245" s="142">
        <f>[1]playerSkillEffect!EZ245</f>
        <v>101</v>
      </c>
      <c r="FA245" s="142">
        <f>[1]playerSkillEffect!FA245</f>
        <v>0</v>
      </c>
      <c r="FB245" s="142">
        <f>[1]playerSkillEffect!FB245</f>
        <v>0</v>
      </c>
      <c r="FC245" s="142">
        <f>[1]playerSkillEffect!FC245</f>
        <v>0</v>
      </c>
      <c r="FD245" s="142">
        <f>[1]playerSkillEffect!FD245</f>
        <v>0</v>
      </c>
      <c r="FE245" s="142">
        <f>[1]playerSkillEffect!FE245</f>
        <v>0</v>
      </c>
      <c r="FF245" s="142">
        <f>[1]playerSkillEffect!FF245</f>
        <v>0</v>
      </c>
      <c r="FG245" s="142">
        <f>[1]playerSkillEffect!FG245</f>
        <v>0</v>
      </c>
      <c r="FH245" s="142">
        <f>[1]playerSkillEffect!FH245</f>
        <v>1</v>
      </c>
      <c r="FI245" s="142">
        <f>[1]playerSkillEffect!FI245</f>
        <v>25</v>
      </c>
      <c r="FJ245" s="142">
        <f>[1]playerSkillEffect!FJ245</f>
        <v>10</v>
      </c>
      <c r="FK245" s="142">
        <f>[1]playerSkillEffect!FK245</f>
        <v>0</v>
      </c>
      <c r="FL245" s="142">
        <f>[1]playerSkillEffect!FL245</f>
        <v>0</v>
      </c>
      <c r="FM245" s="142">
        <f>[1]playerSkillEffect!FM245</f>
        <v>101</v>
      </c>
      <c r="FN245" s="142">
        <f>[1]playerSkillEffect!FN245</f>
        <v>0</v>
      </c>
      <c r="FO245" s="142">
        <f>[1]playerSkillEffect!FO245</f>
        <v>0</v>
      </c>
      <c r="FP245" s="142">
        <f>[1]playerSkillEffect!FP245</f>
        <v>0</v>
      </c>
      <c r="FQ245" s="142">
        <f>[1]playerSkillEffect!FQ245</f>
        <v>0</v>
      </c>
      <c r="FR245" s="142">
        <f>[1]playerSkillEffect!FR245</f>
        <v>0</v>
      </c>
      <c r="FS245" s="142">
        <f>[1]playerSkillEffect!FS245</f>
        <v>0</v>
      </c>
      <c r="FT245" s="142">
        <f>[1]playerSkillEffect!FT245</f>
        <v>0</v>
      </c>
      <c r="FU245" s="142">
        <f>[1]playerSkillEffect!FU245</f>
        <v>2</v>
      </c>
      <c r="FV245" s="142">
        <f>[1]playerSkillEffect!FV245</f>
        <v>1</v>
      </c>
      <c r="FW245" s="142">
        <f>[1]playerSkillEffect!FW245</f>
        <v>25</v>
      </c>
      <c r="FX245" s="142">
        <f>[1]playerSkillEffect!FX245</f>
        <v>2000</v>
      </c>
      <c r="FY245" s="142">
        <f>[1]playerSkillEffect!FY245</f>
        <v>1</v>
      </c>
      <c r="FZ245" s="142">
        <f>[1]playerSkillEffect!FZ245</f>
        <v>0</v>
      </c>
      <c r="GA245" s="142">
        <f>[1]playerSkillEffect!GA245</f>
        <v>0</v>
      </c>
      <c r="GB245" s="142">
        <f>[1]playerSkillEffect!GB245</f>
        <v>0</v>
      </c>
      <c r="GC245" s="142">
        <f>[1]playerSkillEffect!GC245</f>
        <v>0</v>
      </c>
      <c r="GD245" s="142">
        <f>[1]playerSkillEffect!GD245</f>
        <v>0</v>
      </c>
      <c r="GE245" s="142">
        <f>[1]playerSkillEffect!GE245</f>
        <v>0</v>
      </c>
      <c r="GF245" s="142">
        <f>[1]playerSkillEffect!GF245</f>
        <v>0</v>
      </c>
      <c r="GG245" s="142">
        <f>[1]playerSkillEffect!GG245</f>
        <v>0</v>
      </c>
      <c r="GH245" s="142">
        <f>[1]playerSkillEffect!GH245</f>
        <v>0</v>
      </c>
    </row>
    <row r="246" spans="1:190">
      <c r="A246" s="142">
        <f>[1]playerSkillEffect!A246</f>
        <v>7105</v>
      </c>
      <c r="B246" s="142" t="str">
        <f>[1]playerSkillEffect!B246</f>
        <v>招魂术-维德尼娜IV</v>
      </c>
      <c r="C246" s="142">
        <f>[1]playerSkillEffect!C246</f>
        <v>2</v>
      </c>
      <c r="D246" s="142">
        <f>[1]playerSkillEffect!D246</f>
        <v>0</v>
      </c>
      <c r="E246" s="142">
        <f>[1]playerSkillEffect!E246</f>
        <v>0</v>
      </c>
      <c r="F246" s="142">
        <f>[1]playerSkillEffect!F246</f>
        <v>1</v>
      </c>
      <c r="G246" s="142">
        <f>[1]playerSkillEffect!G246</f>
        <v>3</v>
      </c>
      <c r="H246" s="142">
        <f>[1]playerSkillEffect!H246</f>
        <v>3</v>
      </c>
      <c r="I246" s="142">
        <f>[1]playerSkillEffect!I246</f>
        <v>0</v>
      </c>
      <c r="J246" s="142">
        <f>[1]playerSkillEffect!J246</f>
        <v>0</v>
      </c>
      <c r="K246" s="142">
        <f>[1]playerSkillEffect!K246</f>
        <v>0</v>
      </c>
      <c r="L246" s="142">
        <f>[1]playerSkillEffect!L246</f>
        <v>2.7E-2</v>
      </c>
      <c r="M246" s="142">
        <f>[1]playerSkillEffect!M246</f>
        <v>1.7999999999999999E-2</v>
      </c>
      <c r="N246" s="142" t="str">
        <f>[1]playerSkillEffect!N246</f>
        <v>PLAYERSKILL_510</v>
      </c>
      <c r="O246" s="142" t="str">
        <f>[1]playerSkillEffect!O246</f>
        <v>PLAYERSKILLDES_5104</v>
      </c>
      <c r="P246" s="142" t="str">
        <f>[1]playerSkillEffect!P246</f>
        <v>PLAYERSKILLDES2_5104</v>
      </c>
      <c r="Q246" s="142" t="str">
        <f>[1]playerSkillEffect!Q246</f>
        <v>PLAYERSKILLDES3_5104</v>
      </c>
      <c r="R246" s="142" t="str">
        <f>[1]playerSkillEffect!R246</f>
        <v>PLAYERSKILLDES4_5104</v>
      </c>
      <c r="S246" s="142" t="str">
        <f>[1]playerSkillEffect!S246</f>
        <v>ps_zhaohunshu</v>
      </c>
      <c r="T246" s="142">
        <f>[1]playerSkillEffect!T246</f>
        <v>101</v>
      </c>
      <c r="U246" s="142">
        <f>[1]playerSkillEffect!U246</f>
        <v>0</v>
      </c>
      <c r="V246" s="142">
        <f>[1]playerSkillEffect!V246</f>
        <v>0</v>
      </c>
      <c r="W246" s="142">
        <f>[1]playerSkillEffect!W246</f>
        <v>0</v>
      </c>
      <c r="X246" s="142">
        <f>[1]playerSkillEffect!X246</f>
        <v>0</v>
      </c>
      <c r="Y246" s="142">
        <f>[1]playerSkillEffect!Y246</f>
        <v>0</v>
      </c>
      <c r="Z246" s="142">
        <f>[1]playerSkillEffect!Z246</f>
        <v>0</v>
      </c>
      <c r="AA246" s="142">
        <f>[1]playerSkillEffect!AA246</f>
        <v>0</v>
      </c>
      <c r="AB246" s="142">
        <f>[1]playerSkillEffect!AB246</f>
        <v>0</v>
      </c>
      <c r="AC246" s="142">
        <f>[1]playerSkillEffect!AC246</f>
        <v>0</v>
      </c>
      <c r="AD246" s="142" t="str">
        <f>[1]playerSkillEffect!AD246</f>
        <v>zhaohunshu1_zhaohunshu</v>
      </c>
      <c r="AE246" s="142">
        <f>[1]playerSkillEffect!AE246</f>
        <v>0</v>
      </c>
      <c r="AF246" s="142">
        <f>[1]playerSkillEffect!AF246</f>
        <v>0</v>
      </c>
      <c r="AG246" s="142" t="str">
        <f>[1]playerSkillEffect!AG246</f>
        <v>zhaohunshu2_zhaohunshu</v>
      </c>
      <c r="AH246" s="142">
        <f>[1]playerSkillEffect!AH246</f>
        <v>0</v>
      </c>
      <c r="AI246" s="142">
        <f>[1]playerSkillEffect!AI246</f>
        <v>0</v>
      </c>
      <c r="AJ246" s="142">
        <f>[1]playerSkillEffect!AJ246</f>
        <v>0</v>
      </c>
      <c r="AK246" s="142">
        <f>[1]playerSkillEffect!AK246</f>
        <v>0</v>
      </c>
      <c r="AL246" s="142">
        <f>[1]playerSkillEffect!AL246</f>
        <v>0</v>
      </c>
      <c r="AM246" s="142">
        <f>[1]playerSkillEffect!AM246</f>
        <v>3</v>
      </c>
      <c r="AN246" s="142" t="str">
        <f>[1]playerSkillEffect!AN246</f>
        <v>[["skill_zhaohunshu",1]]</v>
      </c>
      <c r="AO246" s="142">
        <f>[1]playerSkillEffect!AO246</f>
        <v>0</v>
      </c>
      <c r="AP246" s="142">
        <f>[1]playerSkillEffect!AP246</f>
        <v>3</v>
      </c>
      <c r="AQ246" s="142">
        <f>[1]playerSkillEffect!AQ246</f>
        <v>5</v>
      </c>
      <c r="AR246" s="142">
        <f>[1]playerSkillEffect!AR246</f>
        <v>0</v>
      </c>
      <c r="AS246" s="142">
        <f>[1]playerSkillEffect!AS246</f>
        <v>0</v>
      </c>
      <c r="AT246" s="142" t="str">
        <f>[1]playerSkillEffect!AT246</f>
        <v>[10000,0]</v>
      </c>
      <c r="AU246" s="142" t="str">
        <f>[1]playerSkillEffect!AU246</f>
        <v>[10000,0]</v>
      </c>
      <c r="AV246" s="142" t="str">
        <f>[1]playerSkillEffect!AV246</f>
        <v>[20,0]</v>
      </c>
      <c r="AW246" s="142">
        <f>[1]playerSkillEffect!AW246</f>
        <v>1</v>
      </c>
      <c r="AX246" s="142">
        <f>[1]playerSkillEffect!AX246</f>
        <v>1</v>
      </c>
      <c r="AY246" s="142">
        <f>[1]playerSkillEffect!AY246</f>
        <v>1</v>
      </c>
      <c r="AZ246" s="142" t="str">
        <f>[1]playerSkillEffect!AZ246</f>
        <v/>
      </c>
      <c r="BA246" s="142">
        <f>[1]playerSkillEffect!BA246</f>
        <v>0</v>
      </c>
      <c r="BB246" s="142">
        <f>[1]playerSkillEffect!BB246</f>
        <v>1</v>
      </c>
      <c r="BC246" s="142">
        <f>[1]playerSkillEffect!BC246</f>
        <v>0</v>
      </c>
      <c r="BD246" s="142" t="str">
        <f>[1]playerSkillEffect!BD246</f>
        <v/>
      </c>
      <c r="BE246" s="142" t="str">
        <f>[1]playerSkillEffect!BE246</f>
        <v/>
      </c>
      <c r="BF246" s="142" t="str">
        <f>[1]playerSkillEffect!BF246</f>
        <v/>
      </c>
      <c r="BG246" s="142" t="str">
        <f>[1]playerSkillEffect!BG246</f>
        <v/>
      </c>
      <c r="BH246" s="142">
        <f>[1]playerSkillEffect!BH246</f>
        <v>100</v>
      </c>
      <c r="BI246" s="142">
        <f>[1]playerSkillEffect!BI246</f>
        <v>0</v>
      </c>
      <c r="BJ246" s="142">
        <f>[1]playerSkillEffect!BJ246</f>
        <v>0</v>
      </c>
      <c r="BK246" s="142">
        <f>[1]playerSkillEffect!BK246</f>
        <v>0</v>
      </c>
      <c r="BL246" s="142">
        <f>[1]playerSkillEffect!BL246</f>
        <v>45</v>
      </c>
      <c r="BM246" s="142">
        <f>[1]playerSkillEffect!BM246</f>
        <v>0</v>
      </c>
      <c r="BN246" s="142">
        <f>[1]playerSkillEffect!BN246</f>
        <v>0</v>
      </c>
      <c r="BO246" s="142">
        <f>[1]playerSkillEffect!BO246</f>
        <v>0</v>
      </c>
      <c r="BP246" s="142">
        <f>[1]playerSkillEffect!BP246</f>
        <v>0</v>
      </c>
      <c r="BQ246" s="142">
        <f>[1]playerSkillEffect!BQ246</f>
        <v>3</v>
      </c>
      <c r="BR246" s="142">
        <f>[1]playerSkillEffect!BR246</f>
        <v>0</v>
      </c>
      <c r="BS246" s="142" t="str">
        <f>[1]playerSkillEffect!BS246</f>
        <v/>
      </c>
      <c r="BT246" s="142">
        <f>[1]playerSkillEffect!BT246</f>
        <v>0</v>
      </c>
      <c r="BU246" s="142" t="str">
        <f>[1]playerSkillEffect!BU246</f>
        <v/>
      </c>
      <c r="BV246" s="142">
        <f>[1]playerSkillEffect!BV246</f>
        <v>0</v>
      </c>
      <c r="BW246" s="142" t="str">
        <f>[1]playerSkillEffect!BW246</f>
        <v/>
      </c>
      <c r="BX246" s="142">
        <f>[1]playerSkillEffect!BX246</f>
        <v>5</v>
      </c>
      <c r="BY246" s="142" t="str">
        <f>[1]playerSkillEffect!BY246</f>
        <v/>
      </c>
      <c r="BZ246" s="142" t="str">
        <f>[1]playerSkillEffect!BZ246</f>
        <v/>
      </c>
      <c r="CA246" s="142">
        <f>[1]playerSkillEffect!CA246</f>
        <v>0</v>
      </c>
      <c r="CB246" s="142">
        <f>[1]playerSkillEffect!CB246</f>
        <v>0</v>
      </c>
      <c r="CC246" s="142">
        <f>[1]playerSkillEffect!CC246</f>
        <v>0</v>
      </c>
      <c r="CD246" s="142">
        <f>[1]playerSkillEffect!CD246</f>
        <v>0</v>
      </c>
      <c r="CE246" s="142">
        <f>[1]playerSkillEffect!CE246</f>
        <v>85105</v>
      </c>
      <c r="CF246" s="142" t="str">
        <f>[1]playerSkillEffect!CF246</f>
        <v>[1,1]</v>
      </c>
      <c r="CG246" s="142" t="str">
        <f>[1]playerSkillEffect!CG246</f>
        <v>[9,0]</v>
      </c>
      <c r="CH246" s="142" t="str">
        <f>[1]playerSkillEffect!CH246</f>
        <v/>
      </c>
      <c r="CI246" s="142" t="str">
        <f>[1]playerSkillEffect!CI246</f>
        <v/>
      </c>
      <c r="CJ246" s="142">
        <f>[1]playerSkillEffect!CJ246</f>
        <v>0</v>
      </c>
      <c r="CK246" s="142">
        <f>[1]playerSkillEffect!CK246</f>
        <v>0</v>
      </c>
      <c r="CL246" s="142">
        <f>[1]playerSkillEffect!CL246</f>
        <v>0</v>
      </c>
      <c r="CM246" s="142">
        <f>[1]playerSkillEffect!CM246</f>
        <v>0</v>
      </c>
      <c r="CN246" s="142">
        <f>[1]playerSkillEffect!CN246</f>
        <v>0</v>
      </c>
      <c r="CO246" s="142">
        <f>[1]playerSkillEffect!CO246</f>
        <v>0</v>
      </c>
      <c r="CP246" s="142">
        <f>[1]playerSkillEffect!CP246</f>
        <v>0</v>
      </c>
      <c r="CQ246" s="142">
        <f>[1]playerSkillEffect!CQ246</f>
        <v>0</v>
      </c>
      <c r="CR246" s="142">
        <f>[1]playerSkillEffect!CR246</f>
        <v>0</v>
      </c>
      <c r="CS246" s="142">
        <f>[1]playerSkillEffect!CS246</f>
        <v>0</v>
      </c>
      <c r="CT246" s="142">
        <f>[1]playerSkillEffect!CT246</f>
        <v>0</v>
      </c>
      <c r="CU246" s="142">
        <f>[1]playerSkillEffect!CU246</f>
        <v>0</v>
      </c>
      <c r="CV246" s="142">
        <f>[1]playerSkillEffect!CV246</f>
        <v>0</v>
      </c>
      <c r="CW246" s="142">
        <f>[1]playerSkillEffect!CW246</f>
        <v>0</v>
      </c>
      <c r="CX246" s="142">
        <f>[1]playerSkillEffect!CX246</f>
        <v>0</v>
      </c>
      <c r="CY246" s="142">
        <f>[1]playerSkillEffect!CY246</f>
        <v>0</v>
      </c>
      <c r="CZ246" s="142">
        <f>[1]playerSkillEffect!CZ246</f>
        <v>100</v>
      </c>
      <c r="DA246" s="142">
        <f>[1]playerSkillEffect!DA246</f>
        <v>0</v>
      </c>
      <c r="DB246" s="142">
        <f>[1]playerSkillEffect!DB246</f>
        <v>0</v>
      </c>
      <c r="DC246" s="142">
        <f>[1]playerSkillEffect!DC246</f>
        <v>0</v>
      </c>
      <c r="DD246" s="142">
        <f>[1]playerSkillEffect!DD246</f>
        <v>0</v>
      </c>
      <c r="DE246" s="142">
        <f>[1]playerSkillEffect!DE246</f>
        <v>0</v>
      </c>
      <c r="DF246" s="142">
        <f>[1]playerSkillEffect!DF246</f>
        <v>0</v>
      </c>
      <c r="DG246" s="142">
        <f>[1]playerSkillEffect!DG246</f>
        <v>0</v>
      </c>
      <c r="DH246" s="142">
        <f>[1]playerSkillEffect!DH246</f>
        <v>1</v>
      </c>
      <c r="DI246" s="142">
        <f>[1]playerSkillEffect!DI246</f>
        <v>45</v>
      </c>
      <c r="DJ246" s="142">
        <f>[1]playerSkillEffect!DJ246</f>
        <v>9</v>
      </c>
      <c r="DK246" s="142">
        <f>[1]playerSkillEffect!DK246</f>
        <v>0</v>
      </c>
      <c r="DL246" s="142">
        <f>[1]playerSkillEffect!DL246</f>
        <v>0</v>
      </c>
      <c r="DM246" s="142" t="str">
        <f>[1]playerSkillEffect!DM246</f>
        <v>[0,0]</v>
      </c>
      <c r="DN246" s="142">
        <f>[1]playerSkillEffect!DN246</f>
        <v>0</v>
      </c>
      <c r="DO246" s="142">
        <f>[1]playerSkillEffect!DO246</f>
        <v>0</v>
      </c>
      <c r="DP246" s="142">
        <f>[1]playerSkillEffect!DP246</f>
        <v>0</v>
      </c>
      <c r="DQ246" s="142">
        <f>[1]playerSkillEffect!DQ246</f>
        <v>0</v>
      </c>
      <c r="DR246" s="142">
        <f>[1]playerSkillEffect!DR246</f>
        <v>0</v>
      </c>
      <c r="DS246" s="142">
        <f>[1]playerSkillEffect!DS246</f>
        <v>0</v>
      </c>
      <c r="DT246" s="142">
        <f>[1]playerSkillEffect!DT246</f>
        <v>5</v>
      </c>
      <c r="DU246" s="142">
        <f>[1]playerSkillEffect!DU246</f>
        <v>0</v>
      </c>
      <c r="DV246" s="142">
        <f>[1]playerSkillEffect!DV246</f>
        <v>0</v>
      </c>
      <c r="DW246" s="142">
        <f>[1]playerSkillEffect!DW246</f>
        <v>4508</v>
      </c>
      <c r="DX246" s="142" t="str">
        <f>[1]playerSkillEffect!DX246</f>
        <v>[100,0]</v>
      </c>
      <c r="DY246" s="142">
        <f>[1]playerSkillEffect!DY246</f>
        <v>0</v>
      </c>
      <c r="DZ246" s="142">
        <f>[1]playerSkillEffect!DZ246</f>
        <v>0</v>
      </c>
      <c r="EA246" s="142">
        <f>[1]playerSkillEffect!EA246</f>
        <v>0</v>
      </c>
      <c r="EB246" s="142">
        <f>[1]playerSkillEffect!EB246</f>
        <v>0</v>
      </c>
      <c r="EC246" s="142">
        <f>[1]playerSkillEffect!EC246</f>
        <v>0</v>
      </c>
      <c r="ED246" s="142">
        <f>[1]playerSkillEffect!ED246</f>
        <v>0</v>
      </c>
      <c r="EE246" s="142">
        <f>[1]playerSkillEffect!EE246</f>
        <v>0</v>
      </c>
      <c r="EF246" s="142">
        <f>[1]playerSkillEffect!EF246</f>
        <v>0</v>
      </c>
      <c r="EG246" s="142">
        <f>[1]playerSkillEffect!EG246</f>
        <v>0</v>
      </c>
      <c r="EH246" s="142">
        <f>[1]playerSkillEffect!EH246</f>
        <v>0</v>
      </c>
      <c r="EI246" s="142">
        <f>[1]playerSkillEffect!EI246</f>
        <v>0</v>
      </c>
      <c r="EJ246" s="142">
        <f>[1]playerSkillEffect!EJ246</f>
        <v>0</v>
      </c>
      <c r="EK246" s="142">
        <f>[1]playerSkillEffect!EK246</f>
        <v>0</v>
      </c>
      <c r="EL246" s="142">
        <f>[1]playerSkillEffect!EL246</f>
        <v>0</v>
      </c>
      <c r="EM246" s="142">
        <f>[1]playerSkillEffect!EM246</f>
        <v>0</v>
      </c>
      <c r="EN246" s="142">
        <f>[1]playerSkillEffect!EN246</f>
        <v>0</v>
      </c>
      <c r="EO246" s="142">
        <f>[1]playerSkillEffect!EO246</f>
        <v>0</v>
      </c>
      <c r="EP246" s="142">
        <f>[1]playerSkillEffect!EP246</f>
        <v>0</v>
      </c>
      <c r="EQ246" s="142">
        <f>[1]playerSkillEffect!EQ246</f>
        <v>0</v>
      </c>
      <c r="ER246" s="142">
        <f>[1]playerSkillEffect!ER246</f>
        <v>0</v>
      </c>
      <c r="ES246" s="142">
        <f>[1]playerSkillEffect!ES246</f>
        <v>0</v>
      </c>
      <c r="ET246" s="142">
        <f>[1]playerSkillEffect!ET246</f>
        <v>0</v>
      </c>
      <c r="EU246" s="142">
        <f>[1]playerSkillEffect!EU246</f>
        <v>0</v>
      </c>
      <c r="EV246" s="142">
        <f>[1]playerSkillEffect!EV246</f>
        <v>0</v>
      </c>
      <c r="EW246" s="142">
        <f>[1]playerSkillEffect!EW246</f>
        <v>1</v>
      </c>
      <c r="EX246" s="142">
        <f>[1]playerSkillEffect!EX246</f>
        <v>0</v>
      </c>
      <c r="EY246" s="142">
        <f>[1]playerSkillEffect!EY246</f>
        <v>0</v>
      </c>
      <c r="EZ246" s="142">
        <f>[1]playerSkillEffect!EZ246</f>
        <v>101</v>
      </c>
      <c r="FA246" s="142">
        <f>[1]playerSkillEffect!FA246</f>
        <v>0</v>
      </c>
      <c r="FB246" s="142">
        <f>[1]playerSkillEffect!FB246</f>
        <v>0</v>
      </c>
      <c r="FC246" s="142">
        <f>[1]playerSkillEffect!FC246</f>
        <v>0</v>
      </c>
      <c r="FD246" s="142">
        <f>[1]playerSkillEffect!FD246</f>
        <v>0</v>
      </c>
      <c r="FE246" s="142">
        <f>[1]playerSkillEffect!FE246</f>
        <v>0</v>
      </c>
      <c r="FF246" s="142">
        <f>[1]playerSkillEffect!FF246</f>
        <v>0</v>
      </c>
      <c r="FG246" s="142">
        <f>[1]playerSkillEffect!FG246</f>
        <v>0</v>
      </c>
      <c r="FH246" s="142">
        <f>[1]playerSkillEffect!FH246</f>
        <v>1</v>
      </c>
      <c r="FI246" s="142">
        <f>[1]playerSkillEffect!FI246</f>
        <v>25</v>
      </c>
      <c r="FJ246" s="142">
        <f>[1]playerSkillEffect!FJ246</f>
        <v>1</v>
      </c>
      <c r="FK246" s="142">
        <f>[1]playerSkillEffect!FK246</f>
        <v>0</v>
      </c>
      <c r="FL246" s="142">
        <f>[1]playerSkillEffect!FL246</f>
        <v>0</v>
      </c>
      <c r="FM246" s="142">
        <f>[1]playerSkillEffect!FM246</f>
        <v>101</v>
      </c>
      <c r="FN246" s="142">
        <f>[1]playerSkillEffect!FN246</f>
        <v>0</v>
      </c>
      <c r="FO246" s="142">
        <f>[1]playerSkillEffect!FO246</f>
        <v>0</v>
      </c>
      <c r="FP246" s="142">
        <f>[1]playerSkillEffect!FP246</f>
        <v>0</v>
      </c>
      <c r="FQ246" s="142">
        <f>[1]playerSkillEffect!FQ246</f>
        <v>0</v>
      </c>
      <c r="FR246" s="142">
        <f>[1]playerSkillEffect!FR246</f>
        <v>0</v>
      </c>
      <c r="FS246" s="142">
        <f>[1]playerSkillEffect!FS246</f>
        <v>0</v>
      </c>
      <c r="FT246" s="142" t="str">
        <f>[1]playerSkillEffect!FT246</f>
        <v>[4,5]</v>
      </c>
      <c r="FU246" s="142">
        <f>[1]playerSkillEffect!FU246</f>
        <v>2</v>
      </c>
      <c r="FV246" s="142">
        <f>[1]playerSkillEffect!FV246</f>
        <v>1</v>
      </c>
      <c r="FW246" s="142">
        <f>[1]playerSkillEffect!FW246</f>
        <v>25</v>
      </c>
      <c r="FX246" s="142">
        <f>[1]playerSkillEffect!FX246</f>
        <v>2000</v>
      </c>
      <c r="FY246" s="142">
        <f>[1]playerSkillEffect!FY246</f>
        <v>1</v>
      </c>
      <c r="FZ246" s="142">
        <f>[1]playerSkillEffect!FZ246</f>
        <v>0</v>
      </c>
      <c r="GA246" s="142">
        <f>[1]playerSkillEffect!GA246</f>
        <v>0</v>
      </c>
      <c r="GB246" s="142">
        <f>[1]playerSkillEffect!GB246</f>
        <v>0</v>
      </c>
      <c r="GC246" s="142">
        <f>[1]playerSkillEffect!GC246</f>
        <v>0</v>
      </c>
      <c r="GD246" s="142">
        <f>[1]playerSkillEffect!GD246</f>
        <v>0</v>
      </c>
      <c r="GE246" s="142">
        <f>[1]playerSkillEffect!GE246</f>
        <v>0</v>
      </c>
      <c r="GF246" s="142">
        <f>[1]playerSkillEffect!GF246</f>
        <v>0</v>
      </c>
      <c r="GG246" s="142">
        <f>[1]playerSkillEffect!GG246</f>
        <v>0</v>
      </c>
      <c r="GH246" s="142">
        <f>[1]playerSkillEffect!GH246</f>
        <v>0</v>
      </c>
    </row>
    <row r="247" spans="1:190">
      <c r="A247" s="142">
        <f>[1]playerSkillEffect!A247</f>
        <v>0</v>
      </c>
      <c r="B247" s="142">
        <f>[1]playerSkillEffect!B247</f>
        <v>0</v>
      </c>
      <c r="C247" s="142">
        <f>[1]playerSkillEffect!C247</f>
        <v>0</v>
      </c>
      <c r="D247" s="142">
        <f>[1]playerSkillEffect!D247</f>
        <v>0</v>
      </c>
      <c r="E247" s="142">
        <f>[1]playerSkillEffect!E247</f>
        <v>0</v>
      </c>
      <c r="F247" s="142">
        <f>[1]playerSkillEffect!F247</f>
        <v>0</v>
      </c>
      <c r="G247" s="142">
        <f>[1]playerSkillEffect!G247</f>
        <v>0</v>
      </c>
      <c r="H247" s="142">
        <f>[1]playerSkillEffect!H247</f>
        <v>0</v>
      </c>
      <c r="I247" s="142">
        <f>[1]playerSkillEffect!I247</f>
        <v>0</v>
      </c>
      <c r="J247" s="142">
        <f>[1]playerSkillEffect!J247</f>
        <v>0</v>
      </c>
      <c r="K247" s="142">
        <f>[1]playerSkillEffect!K247</f>
        <v>0</v>
      </c>
      <c r="L247" s="142">
        <f>[1]playerSkillEffect!L247</f>
        <v>0</v>
      </c>
      <c r="M247" s="142">
        <f>[1]playerSkillEffect!M247</f>
        <v>0</v>
      </c>
      <c r="N247" s="142">
        <f>[1]playerSkillEffect!N247</f>
        <v>0</v>
      </c>
      <c r="O247" s="142">
        <f>[1]playerSkillEffect!O247</f>
        <v>0</v>
      </c>
      <c r="P247" s="142">
        <f>[1]playerSkillEffect!P247</f>
        <v>0</v>
      </c>
      <c r="Q247" s="142">
        <f>[1]playerSkillEffect!Q247</f>
        <v>0</v>
      </c>
      <c r="R247" s="142">
        <f>[1]playerSkillEffect!R247</f>
        <v>0</v>
      </c>
      <c r="S247" s="142">
        <f>[1]playerSkillEffect!S247</f>
        <v>0</v>
      </c>
      <c r="T247" s="142">
        <f>[1]playerSkillEffect!T247</f>
        <v>0</v>
      </c>
      <c r="U247" s="142">
        <f>[1]playerSkillEffect!U247</f>
        <v>0</v>
      </c>
      <c r="V247" s="142">
        <f>[1]playerSkillEffect!V247</f>
        <v>0</v>
      </c>
      <c r="W247" s="142">
        <f>[1]playerSkillEffect!W247</f>
        <v>0</v>
      </c>
      <c r="X247" s="142">
        <f>[1]playerSkillEffect!X247</f>
        <v>0</v>
      </c>
      <c r="Y247" s="142">
        <f>[1]playerSkillEffect!Y247</f>
        <v>0</v>
      </c>
      <c r="Z247" s="142">
        <f>[1]playerSkillEffect!Z247</f>
        <v>0</v>
      </c>
      <c r="AA247" s="142">
        <f>[1]playerSkillEffect!AA247</f>
        <v>0</v>
      </c>
      <c r="AB247" s="142">
        <f>[1]playerSkillEffect!AB247</f>
        <v>0</v>
      </c>
      <c r="AC247" s="142">
        <f>[1]playerSkillEffect!AC247</f>
        <v>0</v>
      </c>
      <c r="AD247" s="142">
        <f>[1]playerSkillEffect!AD247</f>
        <v>0</v>
      </c>
      <c r="AE247" s="142">
        <f>[1]playerSkillEffect!AE247</f>
        <v>0</v>
      </c>
      <c r="AF247" s="142">
        <f>[1]playerSkillEffect!AF247</f>
        <v>0</v>
      </c>
      <c r="AG247" s="142">
        <f>[1]playerSkillEffect!AG247</f>
        <v>0</v>
      </c>
      <c r="AH247" s="142">
        <f>[1]playerSkillEffect!AH247</f>
        <v>0</v>
      </c>
      <c r="AI247" s="142">
        <f>[1]playerSkillEffect!AI247</f>
        <v>0</v>
      </c>
      <c r="AJ247" s="142">
        <f>[1]playerSkillEffect!AJ247</f>
        <v>0</v>
      </c>
      <c r="AK247" s="142">
        <f>[1]playerSkillEffect!AK247</f>
        <v>0</v>
      </c>
      <c r="AL247" s="142">
        <f>[1]playerSkillEffect!AL247</f>
        <v>0</v>
      </c>
      <c r="AM247" s="142">
        <f>[1]playerSkillEffect!AM247</f>
        <v>0</v>
      </c>
      <c r="AN247" s="142">
        <f>[1]playerSkillEffect!AN247</f>
        <v>0</v>
      </c>
      <c r="AO247" s="142">
        <f>[1]playerSkillEffect!AO247</f>
        <v>0</v>
      </c>
      <c r="AP247" s="142">
        <f>[1]playerSkillEffect!AP247</f>
        <v>0</v>
      </c>
      <c r="AQ247" s="142">
        <f>[1]playerSkillEffect!AQ247</f>
        <v>0</v>
      </c>
      <c r="AR247" s="142">
        <f>[1]playerSkillEffect!AR247</f>
        <v>0</v>
      </c>
      <c r="AS247" s="142">
        <f>[1]playerSkillEffect!AS247</f>
        <v>0</v>
      </c>
      <c r="AT247" s="142">
        <f>[1]playerSkillEffect!AT247</f>
        <v>0</v>
      </c>
      <c r="AU247" s="142">
        <f>[1]playerSkillEffect!AU247</f>
        <v>0</v>
      </c>
      <c r="AV247" s="142">
        <f>[1]playerSkillEffect!AV247</f>
        <v>0</v>
      </c>
      <c r="AW247" s="142">
        <f>[1]playerSkillEffect!AW247</f>
        <v>0</v>
      </c>
      <c r="AX247" s="142">
        <f>[1]playerSkillEffect!AX247</f>
        <v>0</v>
      </c>
      <c r="AY247" s="142">
        <f>[1]playerSkillEffect!AY247</f>
        <v>0</v>
      </c>
      <c r="AZ247" s="142">
        <f>[1]playerSkillEffect!AZ247</f>
        <v>0</v>
      </c>
      <c r="BA247" s="142">
        <f>[1]playerSkillEffect!BA247</f>
        <v>0</v>
      </c>
      <c r="BB247" s="142">
        <f>[1]playerSkillEffect!BB247</f>
        <v>0</v>
      </c>
      <c r="BC247" s="142">
        <f>[1]playerSkillEffect!BC247</f>
        <v>0</v>
      </c>
      <c r="BD247" s="142">
        <f>[1]playerSkillEffect!BD247</f>
        <v>0</v>
      </c>
      <c r="BE247" s="142">
        <f>[1]playerSkillEffect!BE247</f>
        <v>0</v>
      </c>
      <c r="BF247" s="142">
        <f>[1]playerSkillEffect!BF247</f>
        <v>0</v>
      </c>
      <c r="BG247" s="142">
        <f>[1]playerSkillEffect!BG247</f>
        <v>0</v>
      </c>
      <c r="BH247" s="142">
        <f>[1]playerSkillEffect!BH247</f>
        <v>0</v>
      </c>
      <c r="BI247" s="142">
        <f>[1]playerSkillEffect!BI247</f>
        <v>0</v>
      </c>
      <c r="BJ247" s="142">
        <f>[1]playerSkillEffect!BJ247</f>
        <v>0</v>
      </c>
      <c r="BK247" s="142">
        <f>[1]playerSkillEffect!BK247</f>
        <v>0</v>
      </c>
      <c r="BL247" s="142">
        <f>[1]playerSkillEffect!BL247</f>
        <v>0</v>
      </c>
      <c r="BM247" s="142">
        <f>[1]playerSkillEffect!BM247</f>
        <v>0</v>
      </c>
      <c r="BN247" s="142">
        <f>[1]playerSkillEffect!BN247</f>
        <v>0</v>
      </c>
      <c r="BO247" s="142">
        <f>[1]playerSkillEffect!BO247</f>
        <v>0</v>
      </c>
      <c r="BP247" s="142">
        <f>[1]playerSkillEffect!BP247</f>
        <v>0</v>
      </c>
      <c r="BQ247" s="142">
        <f>[1]playerSkillEffect!BQ247</f>
        <v>0</v>
      </c>
      <c r="BR247" s="142">
        <f>[1]playerSkillEffect!BR247</f>
        <v>0</v>
      </c>
      <c r="BS247" s="142">
        <f>[1]playerSkillEffect!BS247</f>
        <v>0</v>
      </c>
      <c r="BT247" s="142">
        <f>[1]playerSkillEffect!BT247</f>
        <v>0</v>
      </c>
      <c r="BU247" s="142">
        <f>[1]playerSkillEffect!BU247</f>
        <v>0</v>
      </c>
      <c r="BV247" s="142">
        <f>[1]playerSkillEffect!BV247</f>
        <v>0</v>
      </c>
      <c r="BW247" s="142">
        <f>[1]playerSkillEffect!BW247</f>
        <v>0</v>
      </c>
      <c r="BX247" s="142">
        <f>[1]playerSkillEffect!BX247</f>
        <v>0</v>
      </c>
      <c r="BY247" s="142">
        <f>[1]playerSkillEffect!BY247</f>
        <v>0</v>
      </c>
      <c r="BZ247" s="142">
        <f>[1]playerSkillEffect!BZ247</f>
        <v>0</v>
      </c>
      <c r="CA247" s="142">
        <f>[1]playerSkillEffect!CA247</f>
        <v>0</v>
      </c>
      <c r="CB247" s="142">
        <f>[1]playerSkillEffect!CB247</f>
        <v>0</v>
      </c>
      <c r="CC247" s="142">
        <f>[1]playerSkillEffect!CC247</f>
        <v>0</v>
      </c>
      <c r="CD247" s="142">
        <f>[1]playerSkillEffect!CD247</f>
        <v>0</v>
      </c>
      <c r="CE247" s="142">
        <f>[1]playerSkillEffect!CE247</f>
        <v>0</v>
      </c>
      <c r="CF247" s="142">
        <f>[1]playerSkillEffect!CF247</f>
        <v>0</v>
      </c>
      <c r="CG247" s="142">
        <f>[1]playerSkillEffect!CG247</f>
        <v>0</v>
      </c>
      <c r="CH247" s="142">
        <f>[1]playerSkillEffect!CH247</f>
        <v>0</v>
      </c>
      <c r="CI247" s="142">
        <f>[1]playerSkillEffect!CI247</f>
        <v>0</v>
      </c>
      <c r="CJ247" s="142">
        <f>[1]playerSkillEffect!CJ247</f>
        <v>0</v>
      </c>
      <c r="CK247" s="142">
        <f>[1]playerSkillEffect!CK247</f>
        <v>0</v>
      </c>
      <c r="CL247" s="142">
        <f>[1]playerSkillEffect!CL247</f>
        <v>0</v>
      </c>
      <c r="CM247" s="142">
        <f>[1]playerSkillEffect!CM247</f>
        <v>0</v>
      </c>
      <c r="CN247" s="142">
        <f>[1]playerSkillEffect!CN247</f>
        <v>0</v>
      </c>
      <c r="CO247" s="142">
        <f>[1]playerSkillEffect!CO247</f>
        <v>0</v>
      </c>
      <c r="CP247" s="142">
        <f>[1]playerSkillEffect!CP247</f>
        <v>0</v>
      </c>
      <c r="CQ247" s="142">
        <f>[1]playerSkillEffect!CQ247</f>
        <v>0</v>
      </c>
      <c r="CR247" s="142">
        <f>[1]playerSkillEffect!CR247</f>
        <v>0</v>
      </c>
      <c r="CS247" s="142">
        <f>[1]playerSkillEffect!CS247</f>
        <v>0</v>
      </c>
      <c r="CT247" s="142">
        <f>[1]playerSkillEffect!CT247</f>
        <v>0</v>
      </c>
      <c r="CU247" s="142">
        <f>[1]playerSkillEffect!CU247</f>
        <v>0</v>
      </c>
      <c r="CV247" s="142">
        <f>[1]playerSkillEffect!CV247</f>
        <v>0</v>
      </c>
      <c r="CW247" s="142">
        <f>[1]playerSkillEffect!CW247</f>
        <v>0</v>
      </c>
      <c r="CX247" s="142">
        <f>[1]playerSkillEffect!CX247</f>
        <v>0</v>
      </c>
      <c r="CY247" s="142">
        <f>[1]playerSkillEffect!CY247</f>
        <v>0</v>
      </c>
      <c r="CZ247" s="142">
        <f>[1]playerSkillEffect!CZ247</f>
        <v>0</v>
      </c>
      <c r="DA247" s="142">
        <f>[1]playerSkillEffect!DA247</f>
        <v>0</v>
      </c>
      <c r="DB247" s="142">
        <f>[1]playerSkillEffect!DB247</f>
        <v>0</v>
      </c>
      <c r="DC247" s="142">
        <f>[1]playerSkillEffect!DC247</f>
        <v>0</v>
      </c>
      <c r="DD247" s="142">
        <f>[1]playerSkillEffect!DD247</f>
        <v>0</v>
      </c>
      <c r="DE247" s="142">
        <f>[1]playerSkillEffect!DE247</f>
        <v>0</v>
      </c>
      <c r="DF247" s="142">
        <f>[1]playerSkillEffect!DF247</f>
        <v>0</v>
      </c>
      <c r="DG247" s="142">
        <f>[1]playerSkillEffect!DG247</f>
        <v>0</v>
      </c>
      <c r="DH247" s="142">
        <f>[1]playerSkillEffect!DH247</f>
        <v>0</v>
      </c>
      <c r="DI247" s="142">
        <f>[1]playerSkillEffect!DI247</f>
        <v>0</v>
      </c>
      <c r="DJ247" s="142">
        <f>[1]playerSkillEffect!DJ247</f>
        <v>0</v>
      </c>
      <c r="DK247" s="142">
        <f>[1]playerSkillEffect!DK247</f>
        <v>0</v>
      </c>
      <c r="DL247" s="142">
        <f>[1]playerSkillEffect!DL247</f>
        <v>0</v>
      </c>
      <c r="DM247" s="142">
        <f>[1]playerSkillEffect!DM247</f>
        <v>0</v>
      </c>
      <c r="DN247" s="142">
        <f>[1]playerSkillEffect!DN247</f>
        <v>0</v>
      </c>
      <c r="DO247" s="142">
        <f>[1]playerSkillEffect!DO247</f>
        <v>0</v>
      </c>
      <c r="DP247" s="142">
        <f>[1]playerSkillEffect!DP247</f>
        <v>0</v>
      </c>
      <c r="DQ247" s="142">
        <f>[1]playerSkillEffect!DQ247</f>
        <v>0</v>
      </c>
      <c r="DR247" s="142">
        <f>[1]playerSkillEffect!DR247</f>
        <v>0</v>
      </c>
      <c r="DS247" s="142">
        <f>[1]playerSkillEffect!DS247</f>
        <v>0</v>
      </c>
      <c r="DT247" s="142">
        <f>[1]playerSkillEffect!DT247</f>
        <v>0</v>
      </c>
      <c r="DU247" s="142">
        <f>[1]playerSkillEffect!DU247</f>
        <v>0</v>
      </c>
      <c r="DV247" s="142">
        <f>[1]playerSkillEffect!DV247</f>
        <v>0</v>
      </c>
      <c r="DW247" s="142">
        <f>[1]playerSkillEffect!DW247</f>
        <v>0</v>
      </c>
      <c r="DX247" s="142">
        <f>[1]playerSkillEffect!DX247</f>
        <v>0</v>
      </c>
      <c r="DY247" s="142">
        <f>[1]playerSkillEffect!DY247</f>
        <v>0</v>
      </c>
      <c r="DZ247" s="142">
        <f>[1]playerSkillEffect!DZ247</f>
        <v>0</v>
      </c>
      <c r="EA247" s="142">
        <f>[1]playerSkillEffect!EA247</f>
        <v>0</v>
      </c>
      <c r="EB247" s="142">
        <f>[1]playerSkillEffect!EB247</f>
        <v>0</v>
      </c>
      <c r="EC247" s="142">
        <f>[1]playerSkillEffect!EC247</f>
        <v>0</v>
      </c>
      <c r="ED247" s="142">
        <f>[1]playerSkillEffect!ED247</f>
        <v>0</v>
      </c>
      <c r="EE247" s="142">
        <f>[1]playerSkillEffect!EE247</f>
        <v>0</v>
      </c>
      <c r="EF247" s="142">
        <f>[1]playerSkillEffect!EF247</f>
        <v>0</v>
      </c>
      <c r="EG247" s="142">
        <f>[1]playerSkillEffect!EG247</f>
        <v>0</v>
      </c>
      <c r="EH247" s="142">
        <f>[1]playerSkillEffect!EH247</f>
        <v>0</v>
      </c>
      <c r="EI247" s="142">
        <f>[1]playerSkillEffect!EI247</f>
        <v>0</v>
      </c>
      <c r="EJ247" s="142">
        <f>[1]playerSkillEffect!EJ247</f>
        <v>0</v>
      </c>
      <c r="EK247" s="142">
        <f>[1]playerSkillEffect!EK247</f>
        <v>0</v>
      </c>
      <c r="EL247" s="142">
        <f>[1]playerSkillEffect!EL247</f>
        <v>0</v>
      </c>
      <c r="EM247" s="142">
        <f>[1]playerSkillEffect!EM247</f>
        <v>0</v>
      </c>
      <c r="EN247" s="142">
        <f>[1]playerSkillEffect!EN247</f>
        <v>0</v>
      </c>
      <c r="EO247" s="142">
        <f>[1]playerSkillEffect!EO247</f>
        <v>0</v>
      </c>
      <c r="EP247" s="142">
        <f>[1]playerSkillEffect!EP247</f>
        <v>0</v>
      </c>
      <c r="EQ247" s="142">
        <f>[1]playerSkillEffect!EQ247</f>
        <v>0</v>
      </c>
      <c r="ER247" s="142">
        <f>[1]playerSkillEffect!ER247</f>
        <v>0</v>
      </c>
      <c r="ES247" s="142">
        <f>[1]playerSkillEffect!ES247</f>
        <v>0</v>
      </c>
      <c r="ET247" s="142">
        <f>[1]playerSkillEffect!ET247</f>
        <v>0</v>
      </c>
      <c r="EU247" s="142">
        <f>[1]playerSkillEffect!EU247</f>
        <v>0</v>
      </c>
      <c r="EV247" s="142">
        <f>[1]playerSkillEffect!EV247</f>
        <v>0</v>
      </c>
      <c r="EW247" s="142">
        <f>[1]playerSkillEffect!EW247</f>
        <v>0</v>
      </c>
      <c r="EX247" s="142">
        <f>[1]playerSkillEffect!EX247</f>
        <v>0</v>
      </c>
      <c r="EY247" s="142">
        <f>[1]playerSkillEffect!EY247</f>
        <v>0</v>
      </c>
      <c r="EZ247" s="142">
        <f>[1]playerSkillEffect!EZ247</f>
        <v>0</v>
      </c>
      <c r="FA247" s="142">
        <f>[1]playerSkillEffect!FA247</f>
        <v>0</v>
      </c>
      <c r="FB247" s="142">
        <f>[1]playerSkillEffect!FB247</f>
        <v>0</v>
      </c>
      <c r="FC247" s="142">
        <f>[1]playerSkillEffect!FC247</f>
        <v>0</v>
      </c>
      <c r="FD247" s="142">
        <f>[1]playerSkillEffect!FD247</f>
        <v>0</v>
      </c>
      <c r="FE247" s="142">
        <f>[1]playerSkillEffect!FE247</f>
        <v>0</v>
      </c>
      <c r="FF247" s="142">
        <f>[1]playerSkillEffect!FF247</f>
        <v>0</v>
      </c>
      <c r="FG247" s="142">
        <f>[1]playerSkillEffect!FG247</f>
        <v>0</v>
      </c>
      <c r="FH247" s="142">
        <f>[1]playerSkillEffect!FH247</f>
        <v>0</v>
      </c>
      <c r="FI247" s="142">
        <f>[1]playerSkillEffect!FI247</f>
        <v>0</v>
      </c>
      <c r="FJ247" s="142">
        <f>[1]playerSkillEffect!FJ247</f>
        <v>0</v>
      </c>
      <c r="FK247" s="142">
        <f>[1]playerSkillEffect!FK247</f>
        <v>0</v>
      </c>
      <c r="FL247" s="142">
        <f>[1]playerSkillEffect!FL247</f>
        <v>0</v>
      </c>
      <c r="FM247" s="142">
        <f>[1]playerSkillEffect!FM247</f>
        <v>0</v>
      </c>
      <c r="FN247" s="142">
        <f>[1]playerSkillEffect!FN247</f>
        <v>0</v>
      </c>
      <c r="FO247" s="142">
        <f>[1]playerSkillEffect!FO247</f>
        <v>0</v>
      </c>
      <c r="FP247" s="142">
        <f>[1]playerSkillEffect!FP247</f>
        <v>0</v>
      </c>
      <c r="FQ247" s="142">
        <f>[1]playerSkillEffect!FQ247</f>
        <v>0</v>
      </c>
      <c r="FR247" s="142">
        <f>[1]playerSkillEffect!FR247</f>
        <v>0</v>
      </c>
      <c r="FS247" s="142">
        <f>[1]playerSkillEffect!FS247</f>
        <v>0</v>
      </c>
      <c r="FT247" s="142">
        <f>[1]playerSkillEffect!FT247</f>
        <v>0</v>
      </c>
      <c r="FU247" s="142">
        <f>[1]playerSkillEffect!FU247</f>
        <v>0</v>
      </c>
      <c r="FV247" s="142">
        <f>[1]playerSkillEffect!FV247</f>
        <v>0</v>
      </c>
      <c r="FW247" s="142">
        <f>[1]playerSkillEffect!FW247</f>
        <v>0</v>
      </c>
      <c r="FX247" s="142">
        <f>[1]playerSkillEffect!FX247</f>
        <v>0</v>
      </c>
      <c r="FY247" s="142">
        <f>[1]playerSkillEffect!FY247</f>
        <v>0</v>
      </c>
      <c r="FZ247" s="142">
        <f>[1]playerSkillEffect!FZ247</f>
        <v>0</v>
      </c>
      <c r="GA247" s="142">
        <f>[1]playerSkillEffect!GA247</f>
        <v>0</v>
      </c>
      <c r="GB247" s="142">
        <f>[1]playerSkillEffect!GB247</f>
        <v>0</v>
      </c>
      <c r="GC247" s="142">
        <f>[1]playerSkillEffect!GC247</f>
        <v>0</v>
      </c>
      <c r="GD247" s="142">
        <f>[1]playerSkillEffect!GD247</f>
        <v>0</v>
      </c>
      <c r="GE247" s="142">
        <f>[1]playerSkillEffect!GE247</f>
        <v>0</v>
      </c>
      <c r="GF247" s="142">
        <f>[1]playerSkillEffect!GF247</f>
        <v>0</v>
      </c>
      <c r="GG247" s="142">
        <f>[1]playerSkillEffect!GG247</f>
        <v>0</v>
      </c>
      <c r="GH247" s="142">
        <f>[1]playerSkillEffect!GH247</f>
        <v>0</v>
      </c>
    </row>
    <row r="248" spans="1:190">
      <c r="A248" s="142">
        <f>[1]playerSkillEffect!A248</f>
        <v>7312</v>
      </c>
      <c r="B248" s="142" t="str">
        <f>[1]playerSkillEffect!B248</f>
        <v>镜像大法</v>
      </c>
      <c r="C248" s="142">
        <f>[1]playerSkillEffect!C248</f>
        <v>2</v>
      </c>
      <c r="D248" s="142">
        <f>[1]playerSkillEffect!D248</f>
        <v>1</v>
      </c>
      <c r="E248" s="142">
        <f>[1]playerSkillEffect!E248</f>
        <v>1</v>
      </c>
      <c r="F248" s="142">
        <f>[1]playerSkillEffect!F248</f>
        <v>1</v>
      </c>
      <c r="G248" s="142">
        <f>[1]playerSkillEffect!G248</f>
        <v>3</v>
      </c>
      <c r="H248" s="142">
        <f>[1]playerSkillEffect!H248</f>
        <v>3</v>
      </c>
      <c r="I248" s="142">
        <f>[1]playerSkillEffect!I248</f>
        <v>0</v>
      </c>
      <c r="J248" s="142">
        <f>[1]playerSkillEffect!J248</f>
        <v>0</v>
      </c>
      <c r="K248" s="142">
        <f>[1]playerSkillEffect!K248</f>
        <v>0</v>
      </c>
      <c r="L248" s="142">
        <f>[1]playerSkillEffect!L248</f>
        <v>3.5999999999999997E-2</v>
      </c>
      <c r="M248" s="142">
        <f>[1]playerSkillEffect!M248</f>
        <v>2.7E-2</v>
      </c>
      <c r="N248" s="142" t="str">
        <f>[1]playerSkillEffect!N248</f>
        <v>PLAYERSKILL_312</v>
      </c>
      <c r="O248" s="142" t="str">
        <f>[1]playerSkillEffect!O248</f>
        <v>PLAYERSKILLDES_312</v>
      </c>
      <c r="P248" s="142" t="str">
        <f>[1]playerSkillEffect!P248</f>
        <v>PLAYERSKILLDES2_312</v>
      </c>
      <c r="Q248" s="142" t="str">
        <f>[1]playerSkillEffect!Q248</f>
        <v>PLAYERSKILLDES3_312</v>
      </c>
      <c r="R248" s="142" t="str">
        <f>[1]playerSkillEffect!R248</f>
        <v>PLAYERSKILLDES4_312</v>
      </c>
      <c r="S248" s="142" t="str">
        <f>[1]playerSkillEffect!S248</f>
        <v>ps_jingxiangdafa</v>
      </c>
      <c r="T248" s="142">
        <f>[1]playerSkillEffect!T248</f>
        <v>100</v>
      </c>
      <c r="U248" s="142">
        <f>[1]playerSkillEffect!U248</f>
        <v>0</v>
      </c>
      <c r="V248" s="142">
        <f>[1]playerSkillEffect!V248</f>
        <v>0</v>
      </c>
      <c r="W248" s="142">
        <f>[1]playerSkillEffect!W248</f>
        <v>0</v>
      </c>
      <c r="X248" s="142">
        <f>[1]playerSkillEffect!X248</f>
        <v>0</v>
      </c>
      <c r="Y248" s="142">
        <f>[1]playerSkillEffect!Y248</f>
        <v>0</v>
      </c>
      <c r="Z248" s="142">
        <f>[1]playerSkillEffect!Z248</f>
        <v>0</v>
      </c>
      <c r="AA248" s="142">
        <f>[1]playerSkillEffect!AA248</f>
        <v>0</v>
      </c>
      <c r="AB248" s="142">
        <f>[1]playerSkillEffect!AB248</f>
        <v>0</v>
      </c>
      <c r="AC248" s="142">
        <f>[1]playerSkillEffect!AC248</f>
        <v>0</v>
      </c>
      <c r="AD248" s="142" t="str">
        <f>[1]playerSkillEffect!AD248</f>
        <v>jingxiangdafa1_jingxiangdafa</v>
      </c>
      <c r="AE248" s="142">
        <f>[1]playerSkillEffect!AE248</f>
        <v>0</v>
      </c>
      <c r="AF248" s="142">
        <f>[1]playerSkillEffect!AF248</f>
        <v>0</v>
      </c>
      <c r="AG248" s="142" t="str">
        <f>[1]playerSkillEffect!AG248</f>
        <v>jingxiangdafa2_jingxiangdafa</v>
      </c>
      <c r="AH248" s="142">
        <f>[1]playerSkillEffect!AH248</f>
        <v>120</v>
      </c>
      <c r="AI248" s="142">
        <f>[1]playerSkillEffect!AI248</f>
        <v>0</v>
      </c>
      <c r="AJ248" s="142">
        <f>[1]playerSkillEffect!AJ248</f>
        <v>0</v>
      </c>
      <c r="AK248" s="142">
        <f>[1]playerSkillEffect!AK248</f>
        <v>0</v>
      </c>
      <c r="AL248" s="142">
        <f>[1]playerSkillEffect!AL248</f>
        <v>0</v>
      </c>
      <c r="AM248" s="142">
        <f>[1]playerSkillEffect!AM248</f>
        <v>2</v>
      </c>
      <c r="AN248" s="142">
        <f>[1]playerSkillEffect!AN248</f>
        <v>0</v>
      </c>
      <c r="AO248" s="142">
        <f>[1]playerSkillEffect!AO248</f>
        <v>0</v>
      </c>
      <c r="AP248" s="142">
        <f>[1]playerSkillEffect!AP248</f>
        <v>3</v>
      </c>
      <c r="AQ248" s="142">
        <f>[1]playerSkillEffect!AQ248</f>
        <v>3</v>
      </c>
      <c r="AR248" s="142">
        <f>[1]playerSkillEffect!AR248</f>
        <v>0</v>
      </c>
      <c r="AS248" s="142">
        <f>[1]playerSkillEffect!AS248</f>
        <v>0</v>
      </c>
      <c r="AT248" s="142" t="str">
        <f>[1]playerSkillEffect!AT248</f>
        <v>[11000,0]</v>
      </c>
      <c r="AU248" s="142" t="str">
        <f>[1]playerSkillEffect!AU248</f>
        <v>[15000,0]</v>
      </c>
      <c r="AV248" s="142" t="str">
        <f>[1]playerSkillEffect!AV248</f>
        <v>[66,0]</v>
      </c>
      <c r="AW248" s="142">
        <f>[1]playerSkillEffect!AW248</f>
        <v>1</v>
      </c>
      <c r="AX248" s="142">
        <f>[1]playerSkillEffect!AX248</f>
        <v>1</v>
      </c>
      <c r="AY248" s="142">
        <f>[1]playerSkillEffect!AY248</f>
        <v>1</v>
      </c>
      <c r="AZ248" s="142" t="str">
        <f>[1]playerSkillEffect!AZ248</f>
        <v/>
      </c>
      <c r="BA248" s="142">
        <f>[1]playerSkillEffect!BA248</f>
        <v>0</v>
      </c>
      <c r="BB248" s="142">
        <f>[1]playerSkillEffect!BB248</f>
        <v>1</v>
      </c>
      <c r="BC248" s="142">
        <f>[1]playerSkillEffect!BC248</f>
        <v>0</v>
      </c>
      <c r="BD248" s="142">
        <f>[1]playerSkillEffect!BD248</f>
        <v>0</v>
      </c>
      <c r="BE248" s="142" t="str">
        <f>[1]playerSkillEffect!BE248</f>
        <v/>
      </c>
      <c r="BF248" s="142" t="str">
        <f>[1]playerSkillEffect!BF248</f>
        <v/>
      </c>
      <c r="BG248" s="142" t="str">
        <f>[1]playerSkillEffect!BG248</f>
        <v/>
      </c>
      <c r="BH248" s="142">
        <f>[1]playerSkillEffect!BH248</f>
        <v>100</v>
      </c>
      <c r="BI248" s="142">
        <f>[1]playerSkillEffect!BI248</f>
        <v>0</v>
      </c>
      <c r="BJ248" s="142">
        <f>[1]playerSkillEffect!BJ248</f>
        <v>0</v>
      </c>
      <c r="BK248" s="142">
        <f>[1]playerSkillEffect!BK248</f>
        <v>1</v>
      </c>
      <c r="BL248" s="142">
        <f>[1]playerSkillEffect!BL248</f>
        <v>45</v>
      </c>
      <c r="BM248" s="142">
        <f>[1]playerSkillEffect!BM248</f>
        <v>1</v>
      </c>
      <c r="BN248" s="142">
        <f>[1]playerSkillEffect!BN248</f>
        <v>40</v>
      </c>
      <c r="BO248" s="142">
        <f>[1]playerSkillEffect!BO248</f>
        <v>0</v>
      </c>
      <c r="BP248" s="142" t="str">
        <f>[1]playerSkillEffect!BP248</f>
        <v>[1,16]</v>
      </c>
      <c r="BQ248" s="142">
        <f>[1]playerSkillEffect!BQ248</f>
        <v>7</v>
      </c>
      <c r="BR248" s="142">
        <f>[1]playerSkillEffect!BR248</f>
        <v>0</v>
      </c>
      <c r="BS248" s="142" t="str">
        <f>[1]playerSkillEffect!BS248</f>
        <v/>
      </c>
      <c r="BT248" s="142">
        <f>[1]playerSkillEffect!BT248</f>
        <v>0</v>
      </c>
      <c r="BU248" s="142" t="str">
        <f>[1]playerSkillEffect!BU248</f>
        <v/>
      </c>
      <c r="BV248" s="142">
        <f>[1]playerSkillEffect!BV248</f>
        <v>0</v>
      </c>
      <c r="BW248" s="142" t="str">
        <f>[1]playerSkillEffect!BW248</f>
        <v/>
      </c>
      <c r="BX248" s="142">
        <f>[1]playerSkillEffect!BX248</f>
        <v>3</v>
      </c>
      <c r="BY248" s="142" t="str">
        <f>[1]playerSkillEffect!BY248</f>
        <v/>
      </c>
      <c r="BZ248" s="142" t="str">
        <f>[1]playerSkillEffect!BZ248</f>
        <v/>
      </c>
      <c r="CA248" s="142" t="str">
        <f>[1]playerSkillEffect!CA248</f>
        <v/>
      </c>
      <c r="CB248" s="142" t="str">
        <f>[1]playerSkillEffect!CB248</f>
        <v/>
      </c>
      <c r="CC248" s="142">
        <f>[1]playerSkillEffect!CC248</f>
        <v>0</v>
      </c>
      <c r="CD248" s="142">
        <f>[1]playerSkillEffect!CD248</f>
        <v>0</v>
      </c>
      <c r="CE248" s="142" t="str">
        <f>[1]playerSkillEffect!CE248</f>
        <v/>
      </c>
      <c r="CF248" s="142" t="str">
        <f>[1]playerSkillEffect!CF248</f>
        <v/>
      </c>
      <c r="CG248" s="142">
        <f>[1]playerSkillEffect!CG248</f>
        <v>0</v>
      </c>
      <c r="CH248" s="142" t="str">
        <f>[1]playerSkillEffect!CH248</f>
        <v>[10,2]</v>
      </c>
      <c r="CI248" s="142" t="str">
        <f>[1]playerSkillEffect!CI248</f>
        <v>[200,0]</v>
      </c>
      <c r="CJ248" s="142" t="str">
        <f>[1]playerSkillEffect!CJ248</f>
        <v>[30000,0]</v>
      </c>
      <c r="CK248" s="142">
        <f>[1]playerSkillEffect!CK248</f>
        <v>0</v>
      </c>
      <c r="CL248" s="142">
        <f>[1]playerSkillEffect!CL248</f>
        <v>0</v>
      </c>
      <c r="CM248" s="142">
        <f>[1]playerSkillEffect!CM248</f>
        <v>0</v>
      </c>
      <c r="CN248" s="142">
        <f>[1]playerSkillEffect!CN248</f>
        <v>0</v>
      </c>
      <c r="CO248" s="142">
        <f>[1]playerSkillEffect!CO248</f>
        <v>0</v>
      </c>
      <c r="CP248" s="142">
        <f>[1]playerSkillEffect!CP248</f>
        <v>0</v>
      </c>
      <c r="CQ248" s="142">
        <f>[1]playerSkillEffect!CQ248</f>
        <v>0</v>
      </c>
      <c r="CR248" s="142">
        <f>[1]playerSkillEffect!CR248</f>
        <v>0</v>
      </c>
      <c r="CS248" s="142">
        <f>[1]playerSkillEffect!CS248</f>
        <v>0</v>
      </c>
      <c r="CT248" s="142">
        <f>[1]playerSkillEffect!CT248</f>
        <v>0</v>
      </c>
      <c r="CU248" s="142">
        <f>[1]playerSkillEffect!CU248</f>
        <v>0</v>
      </c>
      <c r="CV248" s="142">
        <f>[1]playerSkillEffect!CV248</f>
        <v>0</v>
      </c>
      <c r="CW248" s="142">
        <f>[1]playerSkillEffect!CW248</f>
        <v>0</v>
      </c>
      <c r="CX248" s="142">
        <f>[1]playerSkillEffect!CX248</f>
        <v>0</v>
      </c>
      <c r="CY248" s="142">
        <f>[1]playerSkillEffect!CY248</f>
        <v>0</v>
      </c>
      <c r="CZ248" s="142">
        <f>[1]playerSkillEffect!CZ248</f>
        <v>0</v>
      </c>
      <c r="DA248" s="142">
        <f>[1]playerSkillEffect!DA248</f>
        <v>0</v>
      </c>
      <c r="DB248" s="142">
        <f>[1]playerSkillEffect!DB248</f>
        <v>0</v>
      </c>
      <c r="DC248" s="142">
        <f>[1]playerSkillEffect!DC248</f>
        <v>0</v>
      </c>
      <c r="DD248" s="142">
        <f>[1]playerSkillEffect!DD248</f>
        <v>0</v>
      </c>
      <c r="DE248" s="142">
        <f>[1]playerSkillEffect!DE248</f>
        <v>0</v>
      </c>
      <c r="DF248" s="142">
        <f>[1]playerSkillEffect!DF248</f>
        <v>0</v>
      </c>
      <c r="DG248" s="142">
        <f>[1]playerSkillEffect!DG248</f>
        <v>0</v>
      </c>
      <c r="DH248" s="142">
        <f>[1]playerSkillEffect!DH248</f>
        <v>0</v>
      </c>
      <c r="DI248" s="142">
        <f>[1]playerSkillEffect!DI248</f>
        <v>45</v>
      </c>
      <c r="DJ248" s="142">
        <f>[1]playerSkillEffect!DJ248</f>
        <v>0</v>
      </c>
      <c r="DK248" s="142">
        <f>[1]playerSkillEffect!DK248</f>
        <v>0</v>
      </c>
      <c r="DL248" s="142">
        <f>[1]playerSkillEffect!DL248</f>
        <v>0</v>
      </c>
      <c r="DM248" s="142">
        <f>[1]playerSkillEffect!DM248</f>
        <v>0</v>
      </c>
      <c r="DN248" s="142">
        <f>[1]playerSkillEffect!DN248</f>
        <v>0</v>
      </c>
      <c r="DO248" s="142">
        <f>[1]playerSkillEffect!DO248</f>
        <v>0</v>
      </c>
      <c r="DP248" s="142">
        <f>[1]playerSkillEffect!DP248</f>
        <v>0</v>
      </c>
      <c r="DQ248" s="142">
        <f>[1]playerSkillEffect!DQ248</f>
        <v>0</v>
      </c>
      <c r="DR248" s="142">
        <f>[1]playerSkillEffect!DR248</f>
        <v>0</v>
      </c>
      <c r="DS248" s="142">
        <f>[1]playerSkillEffect!DS248</f>
        <v>0</v>
      </c>
      <c r="DT248" s="142">
        <f>[1]playerSkillEffect!DT248</f>
        <v>3</v>
      </c>
      <c r="DU248" s="142">
        <f>[1]playerSkillEffect!DU248</f>
        <v>0</v>
      </c>
      <c r="DV248" s="142">
        <f>[1]playerSkillEffect!DV248</f>
        <v>0</v>
      </c>
      <c r="DW248" s="142">
        <f>[1]playerSkillEffect!DW248</f>
        <v>0</v>
      </c>
      <c r="DX248" s="142">
        <f>[1]playerSkillEffect!DX248</f>
        <v>0</v>
      </c>
      <c r="DY248" s="142">
        <f>[1]playerSkillEffect!DY248</f>
        <v>0</v>
      </c>
      <c r="DZ248" s="142">
        <f>[1]playerSkillEffect!DZ248</f>
        <v>0</v>
      </c>
      <c r="EA248" s="142">
        <f>[1]playerSkillEffect!EA248</f>
        <v>0</v>
      </c>
      <c r="EB248" s="142">
        <f>[1]playerSkillEffect!EB248</f>
        <v>0</v>
      </c>
      <c r="EC248" s="142">
        <f>[1]playerSkillEffect!EC248</f>
        <v>0</v>
      </c>
      <c r="ED248" s="142">
        <f>[1]playerSkillEffect!ED248</f>
        <v>0</v>
      </c>
      <c r="EE248" s="142">
        <f>[1]playerSkillEffect!EE248</f>
        <v>0</v>
      </c>
      <c r="EF248" s="142">
        <f>[1]playerSkillEffect!EF248</f>
        <v>0</v>
      </c>
      <c r="EG248" s="142">
        <f>[1]playerSkillEffect!EG248</f>
        <v>0</v>
      </c>
      <c r="EH248" s="142">
        <f>[1]playerSkillEffect!EH248</f>
        <v>0</v>
      </c>
      <c r="EI248" s="142">
        <f>[1]playerSkillEffect!EI248</f>
        <v>0</v>
      </c>
      <c r="EJ248" s="142">
        <f>[1]playerSkillEffect!EJ248</f>
        <v>0</v>
      </c>
      <c r="EK248" s="142">
        <f>[1]playerSkillEffect!EK248</f>
        <v>0</v>
      </c>
      <c r="EL248" s="142">
        <f>[1]playerSkillEffect!EL248</f>
        <v>0</v>
      </c>
      <c r="EM248" s="142">
        <f>[1]playerSkillEffect!EM248</f>
        <v>0</v>
      </c>
      <c r="EN248" s="142">
        <f>[1]playerSkillEffect!EN248</f>
        <v>0</v>
      </c>
      <c r="EO248" s="142">
        <f>[1]playerSkillEffect!EO248</f>
        <v>0</v>
      </c>
      <c r="EP248" s="142">
        <f>[1]playerSkillEffect!EP248</f>
        <v>0</v>
      </c>
      <c r="EQ248" s="142">
        <f>[1]playerSkillEffect!EQ248</f>
        <v>0</v>
      </c>
      <c r="ER248" s="142">
        <f>[1]playerSkillEffect!ER248</f>
        <v>0</v>
      </c>
      <c r="ES248" s="142">
        <f>[1]playerSkillEffect!ES248</f>
        <v>0</v>
      </c>
      <c r="ET248" s="142">
        <f>[1]playerSkillEffect!ET248</f>
        <v>0</v>
      </c>
      <c r="EU248" s="142">
        <f>[1]playerSkillEffect!EU248</f>
        <v>0</v>
      </c>
      <c r="EV248" s="142">
        <f>[1]playerSkillEffect!EV248</f>
        <v>0</v>
      </c>
      <c r="EW248" s="142">
        <f>[1]playerSkillEffect!EW248</f>
        <v>10</v>
      </c>
      <c r="EX248" s="142">
        <f>[1]playerSkillEffect!EX248</f>
        <v>0</v>
      </c>
      <c r="EY248" s="142">
        <f>[1]playerSkillEffect!EY248</f>
        <v>0</v>
      </c>
      <c r="EZ248" s="142">
        <f>[1]playerSkillEffect!EZ248</f>
        <v>100</v>
      </c>
      <c r="FA248" s="142">
        <f>[1]playerSkillEffect!FA248</f>
        <v>0</v>
      </c>
      <c r="FB248" s="142">
        <f>[1]playerSkillEffect!FB248</f>
        <v>0</v>
      </c>
      <c r="FC248" s="142">
        <f>[1]playerSkillEffect!FC248</f>
        <v>0</v>
      </c>
      <c r="FD248" s="142">
        <f>[1]playerSkillEffect!FD248</f>
        <v>0</v>
      </c>
      <c r="FE248" s="142">
        <f>[1]playerSkillEffect!FE248</f>
        <v>1</v>
      </c>
      <c r="FF248" s="142" t="str">
        <f>[1]playerSkillEffect!FF248</f>
        <v>[4,5]</v>
      </c>
      <c r="FG248" s="142" t="str">
        <f>[1]playerSkillEffect!FG248</f>
        <v/>
      </c>
      <c r="FH248" s="142">
        <f>[1]playerSkillEffect!FH248</f>
        <v>1</v>
      </c>
      <c r="FI248" s="142">
        <f>[1]playerSkillEffect!FI248</f>
        <v>25</v>
      </c>
      <c r="FJ248" s="142">
        <f>[1]playerSkillEffect!FJ248</f>
        <v>10</v>
      </c>
      <c r="FK248" s="142">
        <f>[1]playerSkillEffect!FK248</f>
        <v>0</v>
      </c>
      <c r="FL248" s="142">
        <f>[1]playerSkillEffect!FL248</f>
        <v>0</v>
      </c>
      <c r="FM248" s="142">
        <f>[1]playerSkillEffect!FM248</f>
        <v>100</v>
      </c>
      <c r="FN248" s="142">
        <f>[1]playerSkillEffect!FN248</f>
        <v>0</v>
      </c>
      <c r="FO248" s="142">
        <f>[1]playerSkillEffect!FO248</f>
        <v>0</v>
      </c>
      <c r="FP248" s="142">
        <f>[1]playerSkillEffect!FP248</f>
        <v>0</v>
      </c>
      <c r="FQ248" s="142">
        <f>[1]playerSkillEffect!FQ248</f>
        <v>0</v>
      </c>
      <c r="FR248" s="142">
        <f>[1]playerSkillEffect!FR248</f>
        <v>0</v>
      </c>
      <c r="FS248" s="142">
        <f>[1]playerSkillEffect!FS248</f>
        <v>1</v>
      </c>
      <c r="FT248" s="142" t="str">
        <f>[1]playerSkillEffect!FT248</f>
        <v>[4,5]</v>
      </c>
      <c r="FU248" s="142" t="str">
        <f>[1]playerSkillEffect!FU248</f>
        <v/>
      </c>
      <c r="FV248" s="142">
        <f>[1]playerSkillEffect!FV248</f>
        <v>1</v>
      </c>
      <c r="FW248" s="142">
        <f>[1]playerSkillEffect!FW248</f>
        <v>25</v>
      </c>
      <c r="FX248" s="142">
        <f>[1]playerSkillEffect!FX248</f>
        <v>2000</v>
      </c>
      <c r="FY248" s="142">
        <f>[1]playerSkillEffect!FY248</f>
        <v>1</v>
      </c>
      <c r="FZ248" s="142">
        <f>[1]playerSkillEffect!FZ248</f>
        <v>0</v>
      </c>
      <c r="GA248" s="142">
        <f>[1]playerSkillEffect!GA248</f>
        <v>0</v>
      </c>
      <c r="GB248" s="142">
        <f>[1]playerSkillEffect!GB248</f>
        <v>0</v>
      </c>
      <c r="GC248" s="142">
        <f>[1]playerSkillEffect!GC248</f>
        <v>0</v>
      </c>
      <c r="GD248" s="142">
        <f>[1]playerSkillEffect!GD248</f>
        <v>0</v>
      </c>
      <c r="GE248" s="142">
        <f>[1]playerSkillEffect!GE248</f>
        <v>0</v>
      </c>
      <c r="GF248" s="142">
        <f>[1]playerSkillEffect!GF248</f>
        <v>0</v>
      </c>
      <c r="GG248" s="142">
        <f>[1]playerSkillEffect!GG248</f>
        <v>0</v>
      </c>
      <c r="GH248" s="142">
        <f>[1]playerSkillEffect!GH248</f>
        <v>0</v>
      </c>
    </row>
    <row r="249" spans="1:190">
      <c r="A249" s="142">
        <f>[1]playerSkillEffect!A249</f>
        <v>0</v>
      </c>
      <c r="B249" s="142">
        <f>[1]playerSkillEffect!B249</f>
        <v>0</v>
      </c>
      <c r="C249" s="142">
        <f>[1]playerSkillEffect!C249</f>
        <v>0</v>
      </c>
      <c r="D249" s="142">
        <f>[1]playerSkillEffect!D249</f>
        <v>0</v>
      </c>
      <c r="E249" s="142">
        <f>[1]playerSkillEffect!E249</f>
        <v>0</v>
      </c>
      <c r="F249" s="142">
        <f>[1]playerSkillEffect!F249</f>
        <v>0</v>
      </c>
      <c r="G249" s="142">
        <f>[1]playerSkillEffect!G249</f>
        <v>0</v>
      </c>
      <c r="H249" s="142">
        <f>[1]playerSkillEffect!H249</f>
        <v>0</v>
      </c>
      <c r="I249" s="142">
        <f>[1]playerSkillEffect!I249</f>
        <v>0</v>
      </c>
      <c r="J249" s="142">
        <f>[1]playerSkillEffect!J249</f>
        <v>0</v>
      </c>
      <c r="K249" s="142">
        <f>[1]playerSkillEffect!K249</f>
        <v>0</v>
      </c>
      <c r="L249" s="142">
        <f>[1]playerSkillEffect!L249</f>
        <v>0</v>
      </c>
      <c r="M249" s="142">
        <f>[1]playerSkillEffect!M249</f>
        <v>0</v>
      </c>
      <c r="N249" s="142">
        <f>[1]playerSkillEffect!N249</f>
        <v>0</v>
      </c>
      <c r="O249" s="142">
        <f>[1]playerSkillEffect!O249</f>
        <v>0</v>
      </c>
      <c r="P249" s="142">
        <f>[1]playerSkillEffect!P249</f>
        <v>0</v>
      </c>
      <c r="Q249" s="142">
        <f>[1]playerSkillEffect!Q249</f>
        <v>0</v>
      </c>
      <c r="R249" s="142">
        <f>[1]playerSkillEffect!R249</f>
        <v>0</v>
      </c>
      <c r="S249" s="142">
        <f>[1]playerSkillEffect!S249</f>
        <v>0</v>
      </c>
      <c r="T249" s="142">
        <f>[1]playerSkillEffect!T249</f>
        <v>0</v>
      </c>
      <c r="U249" s="142">
        <f>[1]playerSkillEffect!U249</f>
        <v>0</v>
      </c>
      <c r="V249" s="142">
        <f>[1]playerSkillEffect!V249</f>
        <v>0</v>
      </c>
      <c r="W249" s="142">
        <f>[1]playerSkillEffect!W249</f>
        <v>0</v>
      </c>
      <c r="X249" s="142">
        <f>[1]playerSkillEffect!X249</f>
        <v>0</v>
      </c>
      <c r="Y249" s="142">
        <f>[1]playerSkillEffect!Y249</f>
        <v>0</v>
      </c>
      <c r="Z249" s="142">
        <f>[1]playerSkillEffect!Z249</f>
        <v>0</v>
      </c>
      <c r="AA249" s="142">
        <f>[1]playerSkillEffect!AA249</f>
        <v>0</v>
      </c>
      <c r="AB249" s="142">
        <f>[1]playerSkillEffect!AB249</f>
        <v>0</v>
      </c>
      <c r="AC249" s="142">
        <f>[1]playerSkillEffect!AC249</f>
        <v>0</v>
      </c>
      <c r="AD249" s="142">
        <f>[1]playerSkillEffect!AD249</f>
        <v>0</v>
      </c>
      <c r="AE249" s="142">
        <f>[1]playerSkillEffect!AE249</f>
        <v>0</v>
      </c>
      <c r="AF249" s="142">
        <f>[1]playerSkillEffect!AF249</f>
        <v>0</v>
      </c>
      <c r="AG249" s="142">
        <f>[1]playerSkillEffect!AG249</f>
        <v>0</v>
      </c>
      <c r="AH249" s="142">
        <f>[1]playerSkillEffect!AH249</f>
        <v>0</v>
      </c>
      <c r="AI249" s="142">
        <f>[1]playerSkillEffect!AI249</f>
        <v>0</v>
      </c>
      <c r="AJ249" s="142">
        <f>[1]playerSkillEffect!AJ249</f>
        <v>0</v>
      </c>
      <c r="AK249" s="142">
        <f>[1]playerSkillEffect!AK249</f>
        <v>0</v>
      </c>
      <c r="AL249" s="142">
        <f>[1]playerSkillEffect!AL249</f>
        <v>0</v>
      </c>
      <c r="AM249" s="142">
        <f>[1]playerSkillEffect!AM249</f>
        <v>0</v>
      </c>
      <c r="AN249" s="142">
        <f>[1]playerSkillEffect!AN249</f>
        <v>0</v>
      </c>
      <c r="AO249" s="142">
        <f>[1]playerSkillEffect!AO249</f>
        <v>0</v>
      </c>
      <c r="AP249" s="142">
        <f>[1]playerSkillEffect!AP249</f>
        <v>0</v>
      </c>
      <c r="AQ249" s="142">
        <f>[1]playerSkillEffect!AQ249</f>
        <v>0</v>
      </c>
      <c r="AR249" s="142">
        <f>[1]playerSkillEffect!AR249</f>
        <v>0</v>
      </c>
      <c r="AS249" s="142">
        <f>[1]playerSkillEffect!AS249</f>
        <v>0</v>
      </c>
      <c r="AT249" s="142">
        <f>[1]playerSkillEffect!AT249</f>
        <v>0</v>
      </c>
      <c r="AU249" s="142">
        <f>[1]playerSkillEffect!AU249</f>
        <v>0</v>
      </c>
      <c r="AV249" s="142">
        <f>[1]playerSkillEffect!AV249</f>
        <v>0</v>
      </c>
      <c r="AW249" s="142">
        <f>[1]playerSkillEffect!AW249</f>
        <v>0</v>
      </c>
      <c r="AX249" s="142">
        <f>[1]playerSkillEffect!AX249</f>
        <v>0</v>
      </c>
      <c r="AY249" s="142">
        <f>[1]playerSkillEffect!AY249</f>
        <v>0</v>
      </c>
      <c r="AZ249" s="142">
        <f>[1]playerSkillEffect!AZ249</f>
        <v>0</v>
      </c>
      <c r="BA249" s="142">
        <f>[1]playerSkillEffect!BA249</f>
        <v>0</v>
      </c>
      <c r="BB249" s="142">
        <f>[1]playerSkillEffect!BB249</f>
        <v>0</v>
      </c>
      <c r="BC249" s="142">
        <f>[1]playerSkillEffect!BC249</f>
        <v>0</v>
      </c>
      <c r="BD249" s="142">
        <f>[1]playerSkillEffect!BD249</f>
        <v>0</v>
      </c>
      <c r="BE249" s="142">
        <f>[1]playerSkillEffect!BE249</f>
        <v>0</v>
      </c>
      <c r="BF249" s="142">
        <f>[1]playerSkillEffect!BF249</f>
        <v>0</v>
      </c>
      <c r="BG249" s="142">
        <f>[1]playerSkillEffect!BG249</f>
        <v>0</v>
      </c>
      <c r="BH249" s="142">
        <f>[1]playerSkillEffect!BH249</f>
        <v>0</v>
      </c>
      <c r="BI249" s="142">
        <f>[1]playerSkillEffect!BI249</f>
        <v>0</v>
      </c>
      <c r="BJ249" s="142">
        <f>[1]playerSkillEffect!BJ249</f>
        <v>0</v>
      </c>
      <c r="BK249" s="142">
        <f>[1]playerSkillEffect!BK249</f>
        <v>0</v>
      </c>
      <c r="BL249" s="142">
        <f>[1]playerSkillEffect!BL249</f>
        <v>0</v>
      </c>
      <c r="BM249" s="142">
        <f>[1]playerSkillEffect!BM249</f>
        <v>0</v>
      </c>
      <c r="BN249" s="142">
        <f>[1]playerSkillEffect!BN249</f>
        <v>0</v>
      </c>
      <c r="BO249" s="142">
        <f>[1]playerSkillEffect!BO249</f>
        <v>0</v>
      </c>
      <c r="BP249" s="142">
        <f>[1]playerSkillEffect!BP249</f>
        <v>0</v>
      </c>
      <c r="BQ249" s="142">
        <f>[1]playerSkillEffect!BQ249</f>
        <v>0</v>
      </c>
      <c r="BR249" s="142">
        <f>[1]playerSkillEffect!BR249</f>
        <v>0</v>
      </c>
      <c r="BS249" s="142">
        <f>[1]playerSkillEffect!BS249</f>
        <v>0</v>
      </c>
      <c r="BT249" s="142">
        <f>[1]playerSkillEffect!BT249</f>
        <v>0</v>
      </c>
      <c r="BU249" s="142">
        <f>[1]playerSkillEffect!BU249</f>
        <v>0</v>
      </c>
      <c r="BV249" s="142">
        <f>[1]playerSkillEffect!BV249</f>
        <v>0</v>
      </c>
      <c r="BW249" s="142">
        <f>[1]playerSkillEffect!BW249</f>
        <v>0</v>
      </c>
      <c r="BX249" s="142">
        <f>[1]playerSkillEffect!BX249</f>
        <v>0</v>
      </c>
      <c r="BY249" s="142">
        <f>[1]playerSkillEffect!BY249</f>
        <v>0</v>
      </c>
      <c r="BZ249" s="142">
        <f>[1]playerSkillEffect!BZ249</f>
        <v>0</v>
      </c>
      <c r="CA249" s="142">
        <f>[1]playerSkillEffect!CA249</f>
        <v>0</v>
      </c>
      <c r="CB249" s="142">
        <f>[1]playerSkillEffect!CB249</f>
        <v>0</v>
      </c>
      <c r="CC249" s="142">
        <f>[1]playerSkillEffect!CC249</f>
        <v>0</v>
      </c>
      <c r="CD249" s="142">
        <f>[1]playerSkillEffect!CD249</f>
        <v>0</v>
      </c>
      <c r="CE249" s="142">
        <f>[1]playerSkillEffect!CE249</f>
        <v>0</v>
      </c>
      <c r="CF249" s="142">
        <f>[1]playerSkillEffect!CF249</f>
        <v>0</v>
      </c>
      <c r="CG249" s="142">
        <f>[1]playerSkillEffect!CG249</f>
        <v>0</v>
      </c>
      <c r="CH249" s="142">
        <f>[1]playerSkillEffect!CH249</f>
        <v>0</v>
      </c>
      <c r="CI249" s="142">
        <f>[1]playerSkillEffect!CI249</f>
        <v>0</v>
      </c>
      <c r="CJ249" s="142">
        <f>[1]playerSkillEffect!CJ249</f>
        <v>0</v>
      </c>
      <c r="CK249" s="142">
        <f>[1]playerSkillEffect!CK249</f>
        <v>0</v>
      </c>
      <c r="CL249" s="142">
        <f>[1]playerSkillEffect!CL249</f>
        <v>0</v>
      </c>
      <c r="CM249" s="142">
        <f>[1]playerSkillEffect!CM249</f>
        <v>0</v>
      </c>
      <c r="CN249" s="142">
        <f>[1]playerSkillEffect!CN249</f>
        <v>0</v>
      </c>
      <c r="CO249" s="142">
        <f>[1]playerSkillEffect!CO249</f>
        <v>0</v>
      </c>
      <c r="CP249" s="142">
        <f>[1]playerSkillEffect!CP249</f>
        <v>0</v>
      </c>
      <c r="CQ249" s="142">
        <f>[1]playerSkillEffect!CQ249</f>
        <v>0</v>
      </c>
      <c r="CR249" s="142">
        <f>[1]playerSkillEffect!CR249</f>
        <v>0</v>
      </c>
      <c r="CS249" s="142">
        <f>[1]playerSkillEffect!CS249</f>
        <v>0</v>
      </c>
      <c r="CT249" s="142">
        <f>[1]playerSkillEffect!CT249</f>
        <v>0</v>
      </c>
      <c r="CU249" s="142">
        <f>[1]playerSkillEffect!CU249</f>
        <v>0</v>
      </c>
      <c r="CV249" s="142">
        <f>[1]playerSkillEffect!CV249</f>
        <v>0</v>
      </c>
      <c r="CW249" s="142">
        <f>[1]playerSkillEffect!CW249</f>
        <v>0</v>
      </c>
      <c r="CX249" s="142">
        <f>[1]playerSkillEffect!CX249</f>
        <v>0</v>
      </c>
      <c r="CY249" s="142">
        <f>[1]playerSkillEffect!CY249</f>
        <v>0</v>
      </c>
      <c r="CZ249" s="142">
        <f>[1]playerSkillEffect!CZ249</f>
        <v>0</v>
      </c>
      <c r="DA249" s="142">
        <f>[1]playerSkillEffect!DA249</f>
        <v>0</v>
      </c>
      <c r="DB249" s="142">
        <f>[1]playerSkillEffect!DB249</f>
        <v>0</v>
      </c>
      <c r="DC249" s="142">
        <f>[1]playerSkillEffect!DC249</f>
        <v>0</v>
      </c>
      <c r="DD249" s="142">
        <f>[1]playerSkillEffect!DD249</f>
        <v>0</v>
      </c>
      <c r="DE249" s="142">
        <f>[1]playerSkillEffect!DE249</f>
        <v>0</v>
      </c>
      <c r="DF249" s="142">
        <f>[1]playerSkillEffect!DF249</f>
        <v>0</v>
      </c>
      <c r="DG249" s="142">
        <f>[1]playerSkillEffect!DG249</f>
        <v>0</v>
      </c>
      <c r="DH249" s="142">
        <f>[1]playerSkillEffect!DH249</f>
        <v>0</v>
      </c>
      <c r="DI249" s="142">
        <f>[1]playerSkillEffect!DI249</f>
        <v>0</v>
      </c>
      <c r="DJ249" s="142">
        <f>[1]playerSkillEffect!DJ249</f>
        <v>0</v>
      </c>
      <c r="DK249" s="142">
        <f>[1]playerSkillEffect!DK249</f>
        <v>0</v>
      </c>
      <c r="DL249" s="142">
        <f>[1]playerSkillEffect!DL249</f>
        <v>0</v>
      </c>
      <c r="DM249" s="142">
        <f>[1]playerSkillEffect!DM249</f>
        <v>0</v>
      </c>
      <c r="DN249" s="142">
        <f>[1]playerSkillEffect!DN249</f>
        <v>0</v>
      </c>
      <c r="DO249" s="142">
        <f>[1]playerSkillEffect!DO249</f>
        <v>0</v>
      </c>
      <c r="DP249" s="142">
        <f>[1]playerSkillEffect!DP249</f>
        <v>0</v>
      </c>
      <c r="DQ249" s="142">
        <f>[1]playerSkillEffect!DQ249</f>
        <v>0</v>
      </c>
      <c r="DR249" s="142">
        <f>[1]playerSkillEffect!DR249</f>
        <v>0</v>
      </c>
      <c r="DS249" s="142">
        <f>[1]playerSkillEffect!DS249</f>
        <v>0</v>
      </c>
      <c r="DT249" s="142">
        <f>[1]playerSkillEffect!DT249</f>
        <v>0</v>
      </c>
      <c r="DU249" s="142">
        <f>[1]playerSkillEffect!DU249</f>
        <v>0</v>
      </c>
      <c r="DV249" s="142">
        <f>[1]playerSkillEffect!DV249</f>
        <v>0</v>
      </c>
      <c r="DW249" s="142">
        <f>[1]playerSkillEffect!DW249</f>
        <v>0</v>
      </c>
      <c r="DX249" s="142">
        <f>[1]playerSkillEffect!DX249</f>
        <v>0</v>
      </c>
      <c r="DY249" s="142">
        <f>[1]playerSkillEffect!DY249</f>
        <v>0</v>
      </c>
      <c r="DZ249" s="142">
        <f>[1]playerSkillEffect!DZ249</f>
        <v>0</v>
      </c>
      <c r="EA249" s="142">
        <f>[1]playerSkillEffect!EA249</f>
        <v>0</v>
      </c>
      <c r="EB249" s="142">
        <f>[1]playerSkillEffect!EB249</f>
        <v>0</v>
      </c>
      <c r="EC249" s="142">
        <f>[1]playerSkillEffect!EC249</f>
        <v>0</v>
      </c>
      <c r="ED249" s="142">
        <f>[1]playerSkillEffect!ED249</f>
        <v>0</v>
      </c>
      <c r="EE249" s="142">
        <f>[1]playerSkillEffect!EE249</f>
        <v>0</v>
      </c>
      <c r="EF249" s="142">
        <f>[1]playerSkillEffect!EF249</f>
        <v>0</v>
      </c>
      <c r="EG249" s="142">
        <f>[1]playerSkillEffect!EG249</f>
        <v>0</v>
      </c>
      <c r="EH249" s="142">
        <f>[1]playerSkillEffect!EH249</f>
        <v>0</v>
      </c>
      <c r="EI249" s="142">
        <f>[1]playerSkillEffect!EI249</f>
        <v>0</v>
      </c>
      <c r="EJ249" s="142">
        <f>[1]playerSkillEffect!EJ249</f>
        <v>0</v>
      </c>
      <c r="EK249" s="142">
        <f>[1]playerSkillEffect!EK249</f>
        <v>0</v>
      </c>
      <c r="EL249" s="142">
        <f>[1]playerSkillEffect!EL249</f>
        <v>0</v>
      </c>
      <c r="EM249" s="142">
        <f>[1]playerSkillEffect!EM249</f>
        <v>0</v>
      </c>
      <c r="EN249" s="142">
        <f>[1]playerSkillEffect!EN249</f>
        <v>0</v>
      </c>
      <c r="EO249" s="142">
        <f>[1]playerSkillEffect!EO249</f>
        <v>0</v>
      </c>
      <c r="EP249" s="142">
        <f>[1]playerSkillEffect!EP249</f>
        <v>0</v>
      </c>
      <c r="EQ249" s="142">
        <f>[1]playerSkillEffect!EQ249</f>
        <v>0</v>
      </c>
      <c r="ER249" s="142">
        <f>[1]playerSkillEffect!ER249</f>
        <v>0</v>
      </c>
      <c r="ES249" s="142">
        <f>[1]playerSkillEffect!ES249</f>
        <v>0</v>
      </c>
      <c r="ET249" s="142">
        <f>[1]playerSkillEffect!ET249</f>
        <v>0</v>
      </c>
      <c r="EU249" s="142">
        <f>[1]playerSkillEffect!EU249</f>
        <v>0</v>
      </c>
      <c r="EV249" s="142">
        <f>[1]playerSkillEffect!EV249</f>
        <v>0</v>
      </c>
      <c r="EW249" s="142">
        <f>[1]playerSkillEffect!EW249</f>
        <v>0</v>
      </c>
      <c r="EX249" s="142">
        <f>[1]playerSkillEffect!EX249</f>
        <v>0</v>
      </c>
      <c r="EY249" s="142">
        <f>[1]playerSkillEffect!EY249</f>
        <v>0</v>
      </c>
      <c r="EZ249" s="142">
        <f>[1]playerSkillEffect!EZ249</f>
        <v>0</v>
      </c>
      <c r="FA249" s="142">
        <f>[1]playerSkillEffect!FA249</f>
        <v>0</v>
      </c>
      <c r="FB249" s="142">
        <f>[1]playerSkillEffect!FB249</f>
        <v>0</v>
      </c>
      <c r="FC249" s="142">
        <f>[1]playerSkillEffect!FC249</f>
        <v>0</v>
      </c>
      <c r="FD249" s="142">
        <f>[1]playerSkillEffect!FD249</f>
        <v>0</v>
      </c>
      <c r="FE249" s="142">
        <f>[1]playerSkillEffect!FE249</f>
        <v>0</v>
      </c>
      <c r="FF249" s="142">
        <f>[1]playerSkillEffect!FF249</f>
        <v>0</v>
      </c>
      <c r="FG249" s="142">
        <f>[1]playerSkillEffect!FG249</f>
        <v>0</v>
      </c>
      <c r="FH249" s="142">
        <f>[1]playerSkillEffect!FH249</f>
        <v>0</v>
      </c>
      <c r="FI249" s="142">
        <f>[1]playerSkillEffect!FI249</f>
        <v>0</v>
      </c>
      <c r="FJ249" s="142">
        <f>[1]playerSkillEffect!FJ249</f>
        <v>0</v>
      </c>
      <c r="FK249" s="142">
        <f>[1]playerSkillEffect!FK249</f>
        <v>0</v>
      </c>
      <c r="FL249" s="142">
        <f>[1]playerSkillEffect!FL249</f>
        <v>0</v>
      </c>
      <c r="FM249" s="142">
        <f>[1]playerSkillEffect!FM249</f>
        <v>0</v>
      </c>
      <c r="FN249" s="142">
        <f>[1]playerSkillEffect!FN249</f>
        <v>0</v>
      </c>
      <c r="FO249" s="142">
        <f>[1]playerSkillEffect!FO249</f>
        <v>0</v>
      </c>
      <c r="FP249" s="142">
        <f>[1]playerSkillEffect!FP249</f>
        <v>0</v>
      </c>
      <c r="FQ249" s="142">
        <f>[1]playerSkillEffect!FQ249</f>
        <v>0</v>
      </c>
      <c r="FR249" s="142">
        <f>[1]playerSkillEffect!FR249</f>
        <v>0</v>
      </c>
      <c r="FS249" s="142">
        <f>[1]playerSkillEffect!FS249</f>
        <v>0</v>
      </c>
      <c r="FT249" s="142">
        <f>[1]playerSkillEffect!FT249</f>
        <v>0</v>
      </c>
      <c r="FU249" s="142">
        <f>[1]playerSkillEffect!FU249</f>
        <v>0</v>
      </c>
      <c r="FV249" s="142">
        <f>[1]playerSkillEffect!FV249</f>
        <v>0</v>
      </c>
      <c r="FW249" s="142">
        <f>[1]playerSkillEffect!FW249</f>
        <v>0</v>
      </c>
      <c r="FX249" s="142">
        <f>[1]playerSkillEffect!FX249</f>
        <v>0</v>
      </c>
      <c r="FY249" s="142">
        <f>[1]playerSkillEffect!FY249</f>
        <v>0</v>
      </c>
      <c r="FZ249" s="142">
        <f>[1]playerSkillEffect!FZ249</f>
        <v>0</v>
      </c>
      <c r="GA249" s="142">
        <f>[1]playerSkillEffect!GA249</f>
        <v>0</v>
      </c>
      <c r="GB249" s="142">
        <f>[1]playerSkillEffect!GB249</f>
        <v>0</v>
      </c>
      <c r="GC249" s="142">
        <f>[1]playerSkillEffect!GC249</f>
        <v>0</v>
      </c>
      <c r="GD249" s="142">
        <f>[1]playerSkillEffect!GD249</f>
        <v>0</v>
      </c>
      <c r="GE249" s="142">
        <f>[1]playerSkillEffect!GE249</f>
        <v>0</v>
      </c>
      <c r="GF249" s="142">
        <f>[1]playerSkillEffect!GF249</f>
        <v>0</v>
      </c>
      <c r="GG249" s="142">
        <f>[1]playerSkillEffect!GG249</f>
        <v>0</v>
      </c>
      <c r="GH249" s="142">
        <f>[1]playerSkillEffect!GH249</f>
        <v>0</v>
      </c>
    </row>
    <row r="250" spans="1:190">
      <c r="A250" s="142">
        <f>[1]playerSkillEffect!A250</f>
        <v>7508</v>
      </c>
      <c r="B250" s="142" t="str">
        <f>[1]playerSkillEffect!B250</f>
        <v>死亡波纹</v>
      </c>
      <c r="C250" s="142">
        <f>[1]playerSkillEffect!C250</f>
        <v>2</v>
      </c>
      <c r="D250" s="142">
        <f>[1]playerSkillEffect!D250</f>
        <v>0</v>
      </c>
      <c r="E250" s="142">
        <f>[1]playerSkillEffect!E250</f>
        <v>0</v>
      </c>
      <c r="F250" s="142">
        <f>[1]playerSkillEffect!F250</f>
        <v>1</v>
      </c>
      <c r="G250" s="142">
        <f>[1]playerSkillEffect!G250</f>
        <v>1</v>
      </c>
      <c r="H250" s="142">
        <f>[1]playerSkillEffect!H250</f>
        <v>1</v>
      </c>
      <c r="I250" s="142">
        <f>[1]playerSkillEffect!I250</f>
        <v>0</v>
      </c>
      <c r="J250" s="142">
        <f>[1]playerSkillEffect!J250</f>
        <v>0</v>
      </c>
      <c r="K250" s="142">
        <f>[1]playerSkillEffect!K250</f>
        <v>0</v>
      </c>
      <c r="L250" s="142">
        <f>[1]playerSkillEffect!L250</f>
        <v>2.7E-2</v>
      </c>
      <c r="M250" s="142">
        <f>[1]playerSkillEffect!M250</f>
        <v>1.7999999999999999E-2</v>
      </c>
      <c r="N250" s="142" t="str">
        <f>[1]playerSkillEffect!N250</f>
        <v>PLAYERSKILL_506</v>
      </c>
      <c r="O250" s="142" t="str">
        <f>[1]playerSkillEffect!O250</f>
        <v>PLAYERSKILLDES_506</v>
      </c>
      <c r="P250" s="142" t="str">
        <f>[1]playerSkillEffect!P250</f>
        <v>PLAYERSKILLDES2_506</v>
      </c>
      <c r="Q250" s="142" t="str">
        <f>[1]playerSkillEffect!Q250</f>
        <v>PLAYERSKILLDES3_506</v>
      </c>
      <c r="R250" s="142" t="str">
        <f>[1]playerSkillEffect!R250</f>
        <v>PLAYERSKILLDES4_506</v>
      </c>
      <c r="S250" s="142" t="str">
        <f>[1]playerSkillEffect!S250</f>
        <v>ps_siwangbowen</v>
      </c>
      <c r="T250" s="142">
        <f>[1]playerSkillEffect!T250</f>
        <v>101</v>
      </c>
      <c r="U250" s="142">
        <f>[1]playerSkillEffect!U250</f>
        <v>0</v>
      </c>
      <c r="V250" s="142">
        <f>[1]playerSkillEffect!V250</f>
        <v>0</v>
      </c>
      <c r="W250" s="142">
        <f>[1]playerSkillEffect!W250</f>
        <v>0</v>
      </c>
      <c r="X250" s="142">
        <f>[1]playerSkillEffect!X250</f>
        <v>0</v>
      </c>
      <c r="Y250" s="142">
        <f>[1]playerSkillEffect!Y250</f>
        <v>0</v>
      </c>
      <c r="Z250" s="142">
        <f>[1]playerSkillEffect!Z250</f>
        <v>0</v>
      </c>
      <c r="AA250" s="142" t="str">
        <f>[1]playerSkillEffect!AA250</f>
        <v>[["siwangbowen_siwangbowen",1]]</v>
      </c>
      <c r="AB250" s="142">
        <f>[1]playerSkillEffect!AB250</f>
        <v>0</v>
      </c>
      <c r="AC250" s="142">
        <f>[1]playerSkillEffect!AC250</f>
        <v>0</v>
      </c>
      <c r="AD250" s="142">
        <f>[1]playerSkillEffect!AD250</f>
        <v>0</v>
      </c>
      <c r="AE250" s="142">
        <f>[1]playerSkillEffect!AE250</f>
        <v>0</v>
      </c>
      <c r="AF250" s="142">
        <f>[1]playerSkillEffect!AF250</f>
        <v>0</v>
      </c>
      <c r="AG250" s="142">
        <f>[1]playerSkillEffect!AG250</f>
        <v>0</v>
      </c>
      <c r="AH250" s="142">
        <f>[1]playerSkillEffect!AH250</f>
        <v>0</v>
      </c>
      <c r="AI250" s="142">
        <f>[1]playerSkillEffect!AI250</f>
        <v>0</v>
      </c>
      <c r="AJ250" s="142">
        <f>[1]playerSkillEffect!AJ250</f>
        <v>0</v>
      </c>
      <c r="AK250" s="142">
        <f>[1]playerSkillEffect!AK250</f>
        <v>0</v>
      </c>
      <c r="AL250" s="142">
        <f>[1]playerSkillEffect!AL250</f>
        <v>0</v>
      </c>
      <c r="AM250" s="142">
        <f>[1]playerSkillEffect!AM250</f>
        <v>3</v>
      </c>
      <c r="AN250" s="142" t="str">
        <f>[1]playerSkillEffect!AN250</f>
        <v>[["skill_siwangbowen",1]]</v>
      </c>
      <c r="AO250" s="142">
        <f>[1]playerSkillEffect!AO250</f>
        <v>0</v>
      </c>
      <c r="AP250" s="142">
        <f>[1]playerSkillEffect!AP250</f>
        <v>3</v>
      </c>
      <c r="AQ250" s="142">
        <f>[1]playerSkillEffect!AQ250</f>
        <v>5</v>
      </c>
      <c r="AR250" s="142">
        <f>[1]playerSkillEffect!AR250</f>
        <v>0</v>
      </c>
      <c r="AS250" s="142">
        <f>[1]playerSkillEffect!AS250</f>
        <v>0</v>
      </c>
      <c r="AT250" s="142" t="str">
        <f>[1]playerSkillEffect!AT250</f>
        <v>[10000,0]</v>
      </c>
      <c r="AU250" s="142" t="str">
        <f>[1]playerSkillEffect!AU250</f>
        <v>[10000,0]</v>
      </c>
      <c r="AV250" s="142" t="str">
        <f>[1]playerSkillEffect!AV250</f>
        <v>[1,0]</v>
      </c>
      <c r="AW250" s="142">
        <f>[1]playerSkillEffect!AW250</f>
        <v>1</v>
      </c>
      <c r="AX250" s="142">
        <f>[1]playerSkillEffect!AX250</f>
        <v>1</v>
      </c>
      <c r="AY250" s="142">
        <f>[1]playerSkillEffect!AY250</f>
        <v>1</v>
      </c>
      <c r="AZ250" s="142" t="str">
        <f>[1]playerSkillEffect!AZ250</f>
        <v/>
      </c>
      <c r="BA250" s="142">
        <f>[1]playerSkillEffect!BA250</f>
        <v>0</v>
      </c>
      <c r="BB250" s="142">
        <f>[1]playerSkillEffect!BB250</f>
        <v>1</v>
      </c>
      <c r="BC250" s="142">
        <f>[1]playerSkillEffect!BC250</f>
        <v>0</v>
      </c>
      <c r="BD250" s="142" t="str">
        <f>[1]playerSkillEffect!BD250</f>
        <v/>
      </c>
      <c r="BE250" s="142" t="str">
        <f>[1]playerSkillEffect!BE250</f>
        <v/>
      </c>
      <c r="BF250" s="142" t="str">
        <f>[1]playerSkillEffect!BF250</f>
        <v/>
      </c>
      <c r="BG250" s="142" t="str">
        <f>[1]playerSkillEffect!BG250</f>
        <v/>
      </c>
      <c r="BH250" s="142">
        <f>[1]playerSkillEffect!BH250</f>
        <v>100</v>
      </c>
      <c r="BI250" s="142" t="str">
        <f>[1]playerSkillEffect!BI250</f>
        <v>[[17,104]]</v>
      </c>
      <c r="BJ250" s="142">
        <f>[1]playerSkillEffect!BJ250</f>
        <v>0</v>
      </c>
      <c r="BK250" s="142">
        <f>[1]playerSkillEffect!BK250</f>
        <v>1</v>
      </c>
      <c r="BL250" s="142">
        <f>[1]playerSkillEffect!BL250</f>
        <v>2000</v>
      </c>
      <c r="BM250" s="142">
        <f>[1]playerSkillEffect!BM250</f>
        <v>4</v>
      </c>
      <c r="BN250" s="142">
        <f>[1]playerSkillEffect!BN250</f>
        <v>0</v>
      </c>
      <c r="BO250" s="142">
        <f>[1]playerSkillEffect!BO250</f>
        <v>0</v>
      </c>
      <c r="BP250" s="142" t="str">
        <f>[1]playerSkillEffect!BP250</f>
        <v>[0,0]</v>
      </c>
      <c r="BQ250" s="142">
        <f>[1]playerSkillEffect!BQ250</f>
        <v>2</v>
      </c>
      <c r="BR250" s="142">
        <f>[1]playerSkillEffect!BR250</f>
        <v>0</v>
      </c>
      <c r="BS250" s="142" t="str">
        <f>[1]playerSkillEffect!BS250</f>
        <v>[15,0]</v>
      </c>
      <c r="BT250" s="142">
        <f>[1]playerSkillEffect!BT250</f>
        <v>0</v>
      </c>
      <c r="BU250" s="142" t="str">
        <f>[1]playerSkillEffect!BU250</f>
        <v>[1000,3000]</v>
      </c>
      <c r="BV250" s="142">
        <f>[1]playerSkillEffect!BV250</f>
        <v>0</v>
      </c>
      <c r="BW250" s="142" t="str">
        <f>[1]playerSkillEffect!BW250</f>
        <v/>
      </c>
      <c r="BX250" s="142">
        <f>[1]playerSkillEffect!BX250</f>
        <v>5</v>
      </c>
      <c r="BY250" s="142" t="str">
        <f>[1]playerSkillEffect!BY250</f>
        <v/>
      </c>
      <c r="BZ250" s="142" t="str">
        <f>[1]playerSkillEffect!BZ250</f>
        <v/>
      </c>
      <c r="CA250" s="142">
        <f>[1]playerSkillEffect!CA250</f>
        <v>0</v>
      </c>
      <c r="CB250" s="142" t="str">
        <f>[1]playerSkillEffect!CB250</f>
        <v/>
      </c>
      <c r="CC250" s="142">
        <f>[1]playerSkillEffect!CC250</f>
        <v>0</v>
      </c>
      <c r="CD250" s="142">
        <f>[1]playerSkillEffect!CD250</f>
        <v>0</v>
      </c>
      <c r="CE250" s="142" t="str">
        <f>[1]playerSkillEffect!CE250</f>
        <v/>
      </c>
      <c r="CF250" s="142" t="str">
        <f>[1]playerSkillEffect!CF250</f>
        <v/>
      </c>
      <c r="CG250" s="142" t="str">
        <f>[1]playerSkillEffect!CG250</f>
        <v/>
      </c>
      <c r="CH250" s="142" t="str">
        <f>[1]playerSkillEffect!CH250</f>
        <v/>
      </c>
      <c r="CI250" s="142" t="str">
        <f>[1]playerSkillEffect!CI250</f>
        <v/>
      </c>
      <c r="CJ250" s="142">
        <f>[1]playerSkillEffect!CJ250</f>
        <v>0</v>
      </c>
      <c r="CK250" s="142">
        <f>[1]playerSkillEffect!CK250</f>
        <v>0</v>
      </c>
      <c r="CL250" s="142">
        <f>[1]playerSkillEffect!CL250</f>
        <v>0</v>
      </c>
      <c r="CM250" s="142">
        <f>[1]playerSkillEffect!CM250</f>
        <v>0</v>
      </c>
      <c r="CN250" s="142">
        <f>[1]playerSkillEffect!CN250</f>
        <v>0</v>
      </c>
      <c r="CO250" s="142">
        <f>[1]playerSkillEffect!CO250</f>
        <v>0</v>
      </c>
      <c r="CP250" s="142">
        <f>[1]playerSkillEffect!CP250</f>
        <v>0</v>
      </c>
      <c r="CQ250" s="142">
        <f>[1]playerSkillEffect!CQ250</f>
        <v>0</v>
      </c>
      <c r="CR250" s="142">
        <f>[1]playerSkillEffect!CR250</f>
        <v>0</v>
      </c>
      <c r="CS250" s="142">
        <f>[1]playerSkillEffect!CS250</f>
        <v>0</v>
      </c>
      <c r="CT250" s="142">
        <f>[1]playerSkillEffect!CT250</f>
        <v>0</v>
      </c>
      <c r="CU250" s="142">
        <f>[1]playerSkillEffect!CU250</f>
        <v>0</v>
      </c>
      <c r="CV250" s="142">
        <f>[1]playerSkillEffect!CV250</f>
        <v>0</v>
      </c>
      <c r="CW250" s="142">
        <f>[1]playerSkillEffect!CW250</f>
        <v>5</v>
      </c>
      <c r="CX250" s="142">
        <f>[1]playerSkillEffect!CX250</f>
        <v>0</v>
      </c>
      <c r="CY250" s="142">
        <f>[1]playerSkillEffect!CY250</f>
        <v>0</v>
      </c>
      <c r="CZ250" s="142">
        <f>[1]playerSkillEffect!CZ250</f>
        <v>100</v>
      </c>
      <c r="DA250" s="142" t="str">
        <f>[1]playerSkillEffect!DA250</f>
        <v>[[15,12]]</v>
      </c>
      <c r="DB250" s="142">
        <f>[1]playerSkillEffect!DB250</f>
        <v>1</v>
      </c>
      <c r="DC250" s="142">
        <f>[1]playerSkillEffect!DC250</f>
        <v>0</v>
      </c>
      <c r="DD250" s="142">
        <f>[1]playerSkillEffect!DD250</f>
        <v>0</v>
      </c>
      <c r="DE250" s="142">
        <f>[1]playerSkillEffect!DE250</f>
        <v>0</v>
      </c>
      <c r="DF250" s="142">
        <f>[1]playerSkillEffect!DF250</f>
        <v>0</v>
      </c>
      <c r="DG250" s="142">
        <f>[1]playerSkillEffect!DG250</f>
        <v>0</v>
      </c>
      <c r="DH250" s="142">
        <f>[1]playerSkillEffect!DH250</f>
        <v>1</v>
      </c>
      <c r="DI250" s="142">
        <f>[1]playerSkillEffect!DI250</f>
        <v>2000</v>
      </c>
      <c r="DJ250" s="142">
        <f>[1]playerSkillEffect!DJ250</f>
        <v>4</v>
      </c>
      <c r="DK250" s="142">
        <f>[1]playerSkillEffect!DK250</f>
        <v>10</v>
      </c>
      <c r="DL250" s="142">
        <f>[1]playerSkillEffect!DL250</f>
        <v>0</v>
      </c>
      <c r="DM250" s="142" t="str">
        <f>[1]playerSkillEffect!DM250</f>
        <v>[0,0]</v>
      </c>
      <c r="DN250" s="142">
        <f>[1]playerSkillEffect!DN250</f>
        <v>2</v>
      </c>
      <c r="DO250" s="142">
        <f>[1]playerSkillEffect!DO250</f>
        <v>0</v>
      </c>
      <c r="DP250" s="142" t="str">
        <f>[1]playerSkillEffect!DP250</f>
        <v/>
      </c>
      <c r="DQ250" s="142">
        <f>[1]playerSkillEffect!DQ250</f>
        <v>0</v>
      </c>
      <c r="DR250" s="142" t="str">
        <f>[1]playerSkillEffect!DR250</f>
        <v>[10000,5000]</v>
      </c>
      <c r="DS250" s="142">
        <f>[1]playerSkillEffect!DS250</f>
        <v>0</v>
      </c>
      <c r="DT250" s="142">
        <f>[1]playerSkillEffect!DT250</f>
        <v>5</v>
      </c>
      <c r="DU250" s="142">
        <f>[1]playerSkillEffect!DU250</f>
        <v>0</v>
      </c>
      <c r="DV250" s="142">
        <f>[1]playerSkillEffect!DV250</f>
        <v>0</v>
      </c>
      <c r="DW250" s="142">
        <f>[1]playerSkillEffect!DW250</f>
        <v>0</v>
      </c>
      <c r="DX250" s="142">
        <f>[1]playerSkillEffect!DX250</f>
        <v>0</v>
      </c>
      <c r="DY250" s="142">
        <f>[1]playerSkillEffect!DY250</f>
        <v>0</v>
      </c>
      <c r="DZ250" s="142">
        <f>[1]playerSkillEffect!DZ250</f>
        <v>0</v>
      </c>
      <c r="EA250" s="142">
        <f>[1]playerSkillEffect!EA250</f>
        <v>0</v>
      </c>
      <c r="EB250" s="142">
        <f>[1]playerSkillEffect!EB250</f>
        <v>0</v>
      </c>
      <c r="EC250" s="142">
        <f>[1]playerSkillEffect!EC250</f>
        <v>0</v>
      </c>
      <c r="ED250" s="142">
        <f>[1]playerSkillEffect!ED250</f>
        <v>0</v>
      </c>
      <c r="EE250" s="142">
        <f>[1]playerSkillEffect!EE250</f>
        <v>0</v>
      </c>
      <c r="EF250" s="142">
        <f>[1]playerSkillEffect!EF250</f>
        <v>0</v>
      </c>
      <c r="EG250" s="142">
        <f>[1]playerSkillEffect!EG250</f>
        <v>0</v>
      </c>
      <c r="EH250" s="142">
        <f>[1]playerSkillEffect!EH250</f>
        <v>0</v>
      </c>
      <c r="EI250" s="142">
        <f>[1]playerSkillEffect!EI250</f>
        <v>0</v>
      </c>
      <c r="EJ250" s="142">
        <f>[1]playerSkillEffect!EJ250</f>
        <v>0</v>
      </c>
      <c r="EK250" s="142">
        <f>[1]playerSkillEffect!EK250</f>
        <v>0</v>
      </c>
      <c r="EL250" s="142">
        <f>[1]playerSkillEffect!EL250</f>
        <v>0</v>
      </c>
      <c r="EM250" s="142">
        <f>[1]playerSkillEffect!EM250</f>
        <v>0</v>
      </c>
      <c r="EN250" s="142">
        <f>[1]playerSkillEffect!EN250</f>
        <v>0</v>
      </c>
      <c r="EO250" s="142">
        <f>[1]playerSkillEffect!EO250</f>
        <v>0</v>
      </c>
      <c r="EP250" s="142">
        <f>[1]playerSkillEffect!EP250</f>
        <v>0</v>
      </c>
      <c r="EQ250" s="142">
        <f>[1]playerSkillEffect!EQ250</f>
        <v>0</v>
      </c>
      <c r="ER250" s="142">
        <f>[1]playerSkillEffect!ER250</f>
        <v>0</v>
      </c>
      <c r="ES250" s="142">
        <f>[1]playerSkillEffect!ES250</f>
        <v>0</v>
      </c>
      <c r="ET250" s="142">
        <f>[1]playerSkillEffect!ET250</f>
        <v>0</v>
      </c>
      <c r="EU250" s="142">
        <f>[1]playerSkillEffect!EU250</f>
        <v>0</v>
      </c>
      <c r="EV250" s="142">
        <f>[1]playerSkillEffect!EV250</f>
        <v>0</v>
      </c>
      <c r="EW250" s="142">
        <f>[1]playerSkillEffect!EW250</f>
        <v>8</v>
      </c>
      <c r="EX250" s="142">
        <f>[1]playerSkillEffect!EX250</f>
        <v>0</v>
      </c>
      <c r="EY250" s="142">
        <f>[1]playerSkillEffect!EY250</f>
        <v>0</v>
      </c>
      <c r="EZ250" s="142">
        <f>[1]playerSkillEffect!EZ250</f>
        <v>101</v>
      </c>
      <c r="FA250" s="142">
        <f>[1]playerSkillEffect!FA250</f>
        <v>0</v>
      </c>
      <c r="FB250" s="142">
        <f>[1]playerSkillEffect!FB250</f>
        <v>0</v>
      </c>
      <c r="FC250" s="142">
        <f>[1]playerSkillEffect!FC250</f>
        <v>0</v>
      </c>
      <c r="FD250" s="142">
        <f>[1]playerSkillEffect!FD250</f>
        <v>0</v>
      </c>
      <c r="FE250" s="142">
        <f>[1]playerSkillEffect!FE250</f>
        <v>0</v>
      </c>
      <c r="FF250" s="142">
        <f>[1]playerSkillEffect!FF250</f>
        <v>0</v>
      </c>
      <c r="FG250" s="142">
        <f>[1]playerSkillEffect!FG250</f>
        <v>0</v>
      </c>
      <c r="FH250" s="142">
        <f>[1]playerSkillEffect!FH250</f>
        <v>1</v>
      </c>
      <c r="FI250" s="142">
        <f>[1]playerSkillEffect!FI250</f>
        <v>25</v>
      </c>
      <c r="FJ250" s="142">
        <f>[1]playerSkillEffect!FJ250</f>
        <v>10</v>
      </c>
      <c r="FK250" s="142">
        <f>[1]playerSkillEffect!FK250</f>
        <v>0</v>
      </c>
      <c r="FL250" s="142">
        <f>[1]playerSkillEffect!FL250</f>
        <v>0</v>
      </c>
      <c r="FM250" s="142">
        <f>[1]playerSkillEffect!FM250</f>
        <v>101</v>
      </c>
      <c r="FN250" s="142">
        <f>[1]playerSkillEffect!FN250</f>
        <v>0</v>
      </c>
      <c r="FO250" s="142">
        <f>[1]playerSkillEffect!FO250</f>
        <v>0</v>
      </c>
      <c r="FP250" s="142">
        <f>[1]playerSkillEffect!FP250</f>
        <v>0</v>
      </c>
      <c r="FQ250" s="142">
        <f>[1]playerSkillEffect!FQ250</f>
        <v>0</v>
      </c>
      <c r="FR250" s="142">
        <f>[1]playerSkillEffect!FR250</f>
        <v>0</v>
      </c>
      <c r="FS250" s="142">
        <f>[1]playerSkillEffect!FS250</f>
        <v>0</v>
      </c>
      <c r="FT250" s="142">
        <f>[1]playerSkillEffect!FT250</f>
        <v>0</v>
      </c>
      <c r="FU250" s="142">
        <f>[1]playerSkillEffect!FU250</f>
        <v>2</v>
      </c>
      <c r="FV250" s="142">
        <f>[1]playerSkillEffect!FV250</f>
        <v>1</v>
      </c>
      <c r="FW250" s="142">
        <f>[1]playerSkillEffect!FW250</f>
        <v>25</v>
      </c>
      <c r="FX250" s="142">
        <f>[1]playerSkillEffect!FX250</f>
        <v>2000</v>
      </c>
      <c r="FY250" s="142">
        <f>[1]playerSkillEffect!FY250</f>
        <v>1</v>
      </c>
      <c r="FZ250" s="142">
        <f>[1]playerSkillEffect!FZ250</f>
        <v>0</v>
      </c>
      <c r="GA250" s="142">
        <f>[1]playerSkillEffect!GA250</f>
        <v>0</v>
      </c>
      <c r="GB250" s="142">
        <f>[1]playerSkillEffect!GB250</f>
        <v>0</v>
      </c>
      <c r="GC250" s="142">
        <f>[1]playerSkillEffect!GC250</f>
        <v>0</v>
      </c>
      <c r="GD250" s="142">
        <f>[1]playerSkillEffect!GD250</f>
        <v>0</v>
      </c>
      <c r="GE250" s="142">
        <f>[1]playerSkillEffect!GE250</f>
        <v>0</v>
      </c>
      <c r="GF250" s="142">
        <f>[1]playerSkillEffect!GF250</f>
        <v>0</v>
      </c>
      <c r="GG250" s="142">
        <f>[1]playerSkillEffect!GG250</f>
        <v>0</v>
      </c>
      <c r="GH250" s="142">
        <f>[1]playerSkillEffect!GH250</f>
        <v>0</v>
      </c>
    </row>
    <row r="251" spans="1:190">
      <c r="A251" s="142" t="str">
        <f>[1]playerSkillEffect!A251</f>
        <v>#器械技能</v>
      </c>
      <c r="B251" s="142">
        <f>[1]playerSkillEffect!B251</f>
        <v>0</v>
      </c>
      <c r="C251" s="142">
        <f>[1]playerSkillEffect!C251</f>
        <v>0</v>
      </c>
      <c r="D251" s="142">
        <f>[1]playerSkillEffect!D251</f>
        <v>0</v>
      </c>
      <c r="E251" s="142">
        <f>[1]playerSkillEffect!E251</f>
        <v>0</v>
      </c>
      <c r="F251" s="142">
        <f>[1]playerSkillEffect!F251</f>
        <v>0</v>
      </c>
      <c r="G251" s="142">
        <f>[1]playerSkillEffect!G251</f>
        <v>0</v>
      </c>
      <c r="H251" s="142">
        <f>[1]playerSkillEffect!H251</f>
        <v>0</v>
      </c>
      <c r="I251" s="142">
        <f>[1]playerSkillEffect!I251</f>
        <v>0</v>
      </c>
      <c r="J251" s="142">
        <f>[1]playerSkillEffect!J251</f>
        <v>0</v>
      </c>
      <c r="K251" s="142">
        <f>[1]playerSkillEffect!K251</f>
        <v>0</v>
      </c>
      <c r="L251" s="142">
        <f>[1]playerSkillEffect!L251</f>
        <v>0</v>
      </c>
      <c r="M251" s="142">
        <f>[1]playerSkillEffect!M251</f>
        <v>0</v>
      </c>
      <c r="N251" s="142">
        <f>[1]playerSkillEffect!N251</f>
        <v>0</v>
      </c>
      <c r="O251" s="142">
        <f>[1]playerSkillEffect!O251</f>
        <v>0</v>
      </c>
      <c r="P251" s="142">
        <f>[1]playerSkillEffect!P251</f>
        <v>0</v>
      </c>
      <c r="Q251" s="142">
        <f>[1]playerSkillEffect!Q251</f>
        <v>0</v>
      </c>
      <c r="R251" s="142">
        <f>[1]playerSkillEffect!R251</f>
        <v>0</v>
      </c>
      <c r="S251" s="142">
        <f>[1]playerSkillEffect!S251</f>
        <v>0</v>
      </c>
      <c r="T251" s="142">
        <f>[1]playerSkillEffect!T251</f>
        <v>0</v>
      </c>
      <c r="U251" s="142">
        <f>[1]playerSkillEffect!U251</f>
        <v>0</v>
      </c>
      <c r="V251" s="142">
        <f>[1]playerSkillEffect!V251</f>
        <v>0</v>
      </c>
      <c r="W251" s="142">
        <f>[1]playerSkillEffect!W251</f>
        <v>0</v>
      </c>
      <c r="X251" s="142">
        <f>[1]playerSkillEffect!X251</f>
        <v>0</v>
      </c>
      <c r="Y251" s="142">
        <f>[1]playerSkillEffect!Y251</f>
        <v>0</v>
      </c>
      <c r="Z251" s="142">
        <f>[1]playerSkillEffect!Z251</f>
        <v>0</v>
      </c>
      <c r="AA251" s="142">
        <f>[1]playerSkillEffect!AA251</f>
        <v>0</v>
      </c>
      <c r="AB251" s="142">
        <f>[1]playerSkillEffect!AB251</f>
        <v>0</v>
      </c>
      <c r="AC251" s="142">
        <f>[1]playerSkillEffect!AC251</f>
        <v>0</v>
      </c>
      <c r="AD251" s="142">
        <f>[1]playerSkillEffect!AD251</f>
        <v>0</v>
      </c>
      <c r="AE251" s="142">
        <f>[1]playerSkillEffect!AE251</f>
        <v>0</v>
      </c>
      <c r="AF251" s="142">
        <f>[1]playerSkillEffect!AF251</f>
        <v>0</v>
      </c>
      <c r="AG251" s="142">
        <f>[1]playerSkillEffect!AG251</f>
        <v>0</v>
      </c>
      <c r="AH251" s="142">
        <f>[1]playerSkillEffect!AH251</f>
        <v>0</v>
      </c>
      <c r="AI251" s="142">
        <f>[1]playerSkillEffect!AI251</f>
        <v>0</v>
      </c>
      <c r="AJ251" s="142">
        <f>[1]playerSkillEffect!AJ251</f>
        <v>0</v>
      </c>
      <c r="AK251" s="142">
        <f>[1]playerSkillEffect!AK251</f>
        <v>0</v>
      </c>
      <c r="AL251" s="142">
        <f>[1]playerSkillEffect!AL251</f>
        <v>0</v>
      </c>
      <c r="AM251" s="142">
        <f>[1]playerSkillEffect!AM251</f>
        <v>0</v>
      </c>
      <c r="AN251" s="142">
        <f>[1]playerSkillEffect!AN251</f>
        <v>0</v>
      </c>
      <c r="AO251" s="142">
        <f>[1]playerSkillEffect!AO251</f>
        <v>0</v>
      </c>
      <c r="AP251" s="142">
        <f>[1]playerSkillEffect!AP251</f>
        <v>0</v>
      </c>
      <c r="AQ251" s="142">
        <f>[1]playerSkillEffect!AQ251</f>
        <v>0</v>
      </c>
      <c r="AR251" s="142">
        <f>[1]playerSkillEffect!AR251</f>
        <v>0</v>
      </c>
      <c r="AS251" s="142">
        <f>[1]playerSkillEffect!AS251</f>
        <v>0</v>
      </c>
      <c r="AT251" s="142">
        <f>[1]playerSkillEffect!AT251</f>
        <v>0</v>
      </c>
      <c r="AU251" s="142">
        <f>[1]playerSkillEffect!AU251</f>
        <v>0</v>
      </c>
      <c r="AV251" s="142">
        <f>[1]playerSkillEffect!AV251</f>
        <v>0</v>
      </c>
      <c r="AW251" s="142">
        <f>[1]playerSkillEffect!AW251</f>
        <v>0</v>
      </c>
      <c r="AX251" s="142">
        <f>[1]playerSkillEffect!AX251</f>
        <v>0</v>
      </c>
      <c r="AY251" s="142">
        <f>[1]playerSkillEffect!AY251</f>
        <v>0</v>
      </c>
      <c r="AZ251" s="142">
        <f>[1]playerSkillEffect!AZ251</f>
        <v>0</v>
      </c>
      <c r="BA251" s="142">
        <f>[1]playerSkillEffect!BA251</f>
        <v>0</v>
      </c>
      <c r="BB251" s="142">
        <f>[1]playerSkillEffect!BB251</f>
        <v>0</v>
      </c>
      <c r="BC251" s="142">
        <f>[1]playerSkillEffect!BC251</f>
        <v>0</v>
      </c>
      <c r="BD251" s="142">
        <f>[1]playerSkillEffect!BD251</f>
        <v>0</v>
      </c>
      <c r="BE251" s="142">
        <f>[1]playerSkillEffect!BE251</f>
        <v>0</v>
      </c>
      <c r="BF251" s="142">
        <f>[1]playerSkillEffect!BF251</f>
        <v>0</v>
      </c>
      <c r="BG251" s="142">
        <f>[1]playerSkillEffect!BG251</f>
        <v>0</v>
      </c>
      <c r="BH251" s="142">
        <f>[1]playerSkillEffect!BH251</f>
        <v>0</v>
      </c>
      <c r="BI251" s="142">
        <f>[1]playerSkillEffect!BI251</f>
        <v>0</v>
      </c>
      <c r="BJ251" s="142">
        <f>[1]playerSkillEffect!BJ251</f>
        <v>0</v>
      </c>
      <c r="BK251" s="142">
        <f>[1]playerSkillEffect!BK251</f>
        <v>0</v>
      </c>
      <c r="BL251" s="142">
        <f>[1]playerSkillEffect!BL251</f>
        <v>0</v>
      </c>
      <c r="BM251" s="142">
        <f>[1]playerSkillEffect!BM251</f>
        <v>0</v>
      </c>
      <c r="BN251" s="142">
        <f>[1]playerSkillEffect!BN251</f>
        <v>0</v>
      </c>
      <c r="BO251" s="142">
        <f>[1]playerSkillEffect!BO251</f>
        <v>0</v>
      </c>
      <c r="BP251" s="142">
        <f>[1]playerSkillEffect!BP251</f>
        <v>0</v>
      </c>
      <c r="BQ251" s="142">
        <f>[1]playerSkillEffect!BQ251</f>
        <v>0</v>
      </c>
      <c r="BR251" s="142">
        <f>[1]playerSkillEffect!BR251</f>
        <v>0</v>
      </c>
      <c r="BS251" s="142">
        <f>[1]playerSkillEffect!BS251</f>
        <v>0</v>
      </c>
      <c r="BT251" s="142">
        <f>[1]playerSkillEffect!BT251</f>
        <v>0</v>
      </c>
      <c r="BU251" s="142">
        <f>[1]playerSkillEffect!BU251</f>
        <v>0</v>
      </c>
      <c r="BV251" s="142">
        <f>[1]playerSkillEffect!BV251</f>
        <v>0</v>
      </c>
      <c r="BW251" s="142">
        <f>[1]playerSkillEffect!BW251</f>
        <v>0</v>
      </c>
      <c r="BX251" s="142">
        <f>[1]playerSkillEffect!BX251</f>
        <v>0</v>
      </c>
      <c r="BY251" s="142">
        <f>[1]playerSkillEffect!BY251</f>
        <v>0</v>
      </c>
      <c r="BZ251" s="142">
        <f>[1]playerSkillEffect!BZ251</f>
        <v>0</v>
      </c>
      <c r="CA251" s="142">
        <f>[1]playerSkillEffect!CA251</f>
        <v>0</v>
      </c>
      <c r="CB251" s="142">
        <f>[1]playerSkillEffect!CB251</f>
        <v>0</v>
      </c>
      <c r="CC251" s="142">
        <f>[1]playerSkillEffect!CC251</f>
        <v>0</v>
      </c>
      <c r="CD251" s="142">
        <f>[1]playerSkillEffect!CD251</f>
        <v>0</v>
      </c>
      <c r="CE251" s="142">
        <f>[1]playerSkillEffect!CE251</f>
        <v>0</v>
      </c>
      <c r="CF251" s="142">
        <f>[1]playerSkillEffect!CF251</f>
        <v>0</v>
      </c>
      <c r="CG251" s="142">
        <f>[1]playerSkillEffect!CG251</f>
        <v>0</v>
      </c>
      <c r="CH251" s="142">
        <f>[1]playerSkillEffect!CH251</f>
        <v>0</v>
      </c>
      <c r="CI251" s="142">
        <f>[1]playerSkillEffect!CI251</f>
        <v>0</v>
      </c>
      <c r="CJ251" s="142">
        <f>[1]playerSkillEffect!CJ251</f>
        <v>0</v>
      </c>
      <c r="CK251" s="142">
        <f>[1]playerSkillEffect!CK251</f>
        <v>0</v>
      </c>
      <c r="CL251" s="142">
        <f>[1]playerSkillEffect!CL251</f>
        <v>0</v>
      </c>
      <c r="CM251" s="142">
        <f>[1]playerSkillEffect!CM251</f>
        <v>0</v>
      </c>
      <c r="CN251" s="142">
        <f>[1]playerSkillEffect!CN251</f>
        <v>0</v>
      </c>
      <c r="CO251" s="142">
        <f>[1]playerSkillEffect!CO251</f>
        <v>0</v>
      </c>
      <c r="CP251" s="142">
        <f>[1]playerSkillEffect!CP251</f>
        <v>0</v>
      </c>
      <c r="CQ251" s="142">
        <f>[1]playerSkillEffect!CQ251</f>
        <v>0</v>
      </c>
      <c r="CR251" s="142">
        <f>[1]playerSkillEffect!CR251</f>
        <v>0</v>
      </c>
      <c r="CS251" s="142">
        <f>[1]playerSkillEffect!CS251</f>
        <v>0</v>
      </c>
      <c r="CT251" s="142">
        <f>[1]playerSkillEffect!CT251</f>
        <v>0</v>
      </c>
      <c r="CU251" s="142">
        <f>[1]playerSkillEffect!CU251</f>
        <v>0</v>
      </c>
      <c r="CV251" s="142">
        <f>[1]playerSkillEffect!CV251</f>
        <v>0</v>
      </c>
      <c r="CW251" s="142">
        <f>[1]playerSkillEffect!CW251</f>
        <v>0</v>
      </c>
      <c r="CX251" s="142">
        <f>[1]playerSkillEffect!CX251</f>
        <v>0</v>
      </c>
      <c r="CY251" s="142">
        <f>[1]playerSkillEffect!CY251</f>
        <v>0</v>
      </c>
      <c r="CZ251" s="142">
        <f>[1]playerSkillEffect!CZ251</f>
        <v>0</v>
      </c>
      <c r="DA251" s="142">
        <f>[1]playerSkillEffect!DA251</f>
        <v>0</v>
      </c>
      <c r="DB251" s="142">
        <f>[1]playerSkillEffect!DB251</f>
        <v>0</v>
      </c>
      <c r="DC251" s="142">
        <f>[1]playerSkillEffect!DC251</f>
        <v>0</v>
      </c>
      <c r="DD251" s="142">
        <f>[1]playerSkillEffect!DD251</f>
        <v>0</v>
      </c>
      <c r="DE251" s="142">
        <f>[1]playerSkillEffect!DE251</f>
        <v>0</v>
      </c>
      <c r="DF251" s="142">
        <f>[1]playerSkillEffect!DF251</f>
        <v>0</v>
      </c>
      <c r="DG251" s="142">
        <f>[1]playerSkillEffect!DG251</f>
        <v>0</v>
      </c>
      <c r="DH251" s="142">
        <f>[1]playerSkillEffect!DH251</f>
        <v>0</v>
      </c>
      <c r="DI251" s="142">
        <f>[1]playerSkillEffect!DI251</f>
        <v>0</v>
      </c>
      <c r="DJ251" s="142">
        <f>[1]playerSkillEffect!DJ251</f>
        <v>0</v>
      </c>
      <c r="DK251" s="142">
        <f>[1]playerSkillEffect!DK251</f>
        <v>0</v>
      </c>
      <c r="DL251" s="142">
        <f>[1]playerSkillEffect!DL251</f>
        <v>0</v>
      </c>
      <c r="DM251" s="142">
        <f>[1]playerSkillEffect!DM251</f>
        <v>0</v>
      </c>
      <c r="DN251" s="142">
        <f>[1]playerSkillEffect!DN251</f>
        <v>0</v>
      </c>
      <c r="DO251" s="142">
        <f>[1]playerSkillEffect!DO251</f>
        <v>0</v>
      </c>
      <c r="DP251" s="142">
        <f>[1]playerSkillEffect!DP251</f>
        <v>0</v>
      </c>
      <c r="DQ251" s="142">
        <f>[1]playerSkillEffect!DQ251</f>
        <v>0</v>
      </c>
      <c r="DR251" s="142">
        <f>[1]playerSkillEffect!DR251</f>
        <v>0</v>
      </c>
      <c r="DS251" s="142">
        <f>[1]playerSkillEffect!DS251</f>
        <v>0</v>
      </c>
      <c r="DT251" s="142">
        <f>[1]playerSkillEffect!DT251</f>
        <v>0</v>
      </c>
      <c r="DU251" s="142">
        <f>[1]playerSkillEffect!DU251</f>
        <v>0</v>
      </c>
      <c r="DV251" s="142">
        <f>[1]playerSkillEffect!DV251</f>
        <v>0</v>
      </c>
      <c r="DW251" s="142">
        <f>[1]playerSkillEffect!DW251</f>
        <v>0</v>
      </c>
      <c r="DX251" s="142">
        <f>[1]playerSkillEffect!DX251</f>
        <v>0</v>
      </c>
      <c r="DY251" s="142">
        <f>[1]playerSkillEffect!DY251</f>
        <v>0</v>
      </c>
      <c r="DZ251" s="142">
        <f>[1]playerSkillEffect!DZ251</f>
        <v>0</v>
      </c>
      <c r="EA251" s="142">
        <f>[1]playerSkillEffect!EA251</f>
        <v>0</v>
      </c>
      <c r="EB251" s="142">
        <f>[1]playerSkillEffect!EB251</f>
        <v>0</v>
      </c>
      <c r="EC251" s="142">
        <f>[1]playerSkillEffect!EC251</f>
        <v>0</v>
      </c>
      <c r="ED251" s="142">
        <f>[1]playerSkillEffect!ED251</f>
        <v>0</v>
      </c>
      <c r="EE251" s="142">
        <f>[1]playerSkillEffect!EE251</f>
        <v>0</v>
      </c>
      <c r="EF251" s="142">
        <f>[1]playerSkillEffect!EF251</f>
        <v>0</v>
      </c>
      <c r="EG251" s="142">
        <f>[1]playerSkillEffect!EG251</f>
        <v>0</v>
      </c>
      <c r="EH251" s="142">
        <f>[1]playerSkillEffect!EH251</f>
        <v>0</v>
      </c>
      <c r="EI251" s="142">
        <f>[1]playerSkillEffect!EI251</f>
        <v>0</v>
      </c>
      <c r="EJ251" s="142">
        <f>[1]playerSkillEffect!EJ251</f>
        <v>0</v>
      </c>
      <c r="EK251" s="142">
        <f>[1]playerSkillEffect!EK251</f>
        <v>0</v>
      </c>
      <c r="EL251" s="142">
        <f>[1]playerSkillEffect!EL251</f>
        <v>0</v>
      </c>
      <c r="EM251" s="142">
        <f>[1]playerSkillEffect!EM251</f>
        <v>0</v>
      </c>
      <c r="EN251" s="142">
        <f>[1]playerSkillEffect!EN251</f>
        <v>0</v>
      </c>
      <c r="EO251" s="142">
        <f>[1]playerSkillEffect!EO251</f>
        <v>0</v>
      </c>
      <c r="EP251" s="142">
        <f>[1]playerSkillEffect!EP251</f>
        <v>0</v>
      </c>
      <c r="EQ251" s="142">
        <f>[1]playerSkillEffect!EQ251</f>
        <v>0</v>
      </c>
      <c r="ER251" s="142">
        <f>[1]playerSkillEffect!ER251</f>
        <v>0</v>
      </c>
      <c r="ES251" s="142">
        <f>[1]playerSkillEffect!ES251</f>
        <v>0</v>
      </c>
      <c r="ET251" s="142">
        <f>[1]playerSkillEffect!ET251</f>
        <v>0</v>
      </c>
      <c r="EU251" s="142">
        <f>[1]playerSkillEffect!EU251</f>
        <v>0</v>
      </c>
      <c r="EV251" s="142">
        <f>[1]playerSkillEffect!EV251</f>
        <v>0</v>
      </c>
      <c r="EW251" s="142">
        <f>[1]playerSkillEffect!EW251</f>
        <v>0</v>
      </c>
      <c r="EX251" s="142">
        <f>[1]playerSkillEffect!EX251</f>
        <v>0</v>
      </c>
      <c r="EY251" s="142">
        <f>[1]playerSkillEffect!EY251</f>
        <v>0</v>
      </c>
      <c r="EZ251" s="142">
        <f>[1]playerSkillEffect!EZ251</f>
        <v>0</v>
      </c>
      <c r="FA251" s="142">
        <f>[1]playerSkillEffect!FA251</f>
        <v>0</v>
      </c>
      <c r="FB251" s="142">
        <f>[1]playerSkillEffect!FB251</f>
        <v>0</v>
      </c>
      <c r="FC251" s="142">
        <f>[1]playerSkillEffect!FC251</f>
        <v>0</v>
      </c>
      <c r="FD251" s="142">
        <f>[1]playerSkillEffect!FD251</f>
        <v>0</v>
      </c>
      <c r="FE251" s="142">
        <f>[1]playerSkillEffect!FE251</f>
        <v>0</v>
      </c>
      <c r="FF251" s="142">
        <f>[1]playerSkillEffect!FF251</f>
        <v>0</v>
      </c>
      <c r="FG251" s="142">
        <f>[1]playerSkillEffect!FG251</f>
        <v>0</v>
      </c>
      <c r="FH251" s="142">
        <f>[1]playerSkillEffect!FH251</f>
        <v>0</v>
      </c>
      <c r="FI251" s="142">
        <f>[1]playerSkillEffect!FI251</f>
        <v>0</v>
      </c>
      <c r="FJ251" s="142">
        <f>[1]playerSkillEffect!FJ251</f>
        <v>0</v>
      </c>
      <c r="FK251" s="142">
        <f>[1]playerSkillEffect!FK251</f>
        <v>0</v>
      </c>
      <c r="FL251" s="142">
        <f>[1]playerSkillEffect!FL251</f>
        <v>0</v>
      </c>
      <c r="FM251" s="142">
        <f>[1]playerSkillEffect!FM251</f>
        <v>0</v>
      </c>
      <c r="FN251" s="142">
        <f>[1]playerSkillEffect!FN251</f>
        <v>0</v>
      </c>
      <c r="FO251" s="142">
        <f>[1]playerSkillEffect!FO251</f>
        <v>0</v>
      </c>
      <c r="FP251" s="142">
        <f>[1]playerSkillEffect!FP251</f>
        <v>0</v>
      </c>
      <c r="FQ251" s="142">
        <f>[1]playerSkillEffect!FQ251</f>
        <v>0</v>
      </c>
      <c r="FR251" s="142">
        <f>[1]playerSkillEffect!FR251</f>
        <v>0</v>
      </c>
      <c r="FS251" s="142">
        <f>[1]playerSkillEffect!FS251</f>
        <v>0</v>
      </c>
      <c r="FT251" s="142">
        <f>[1]playerSkillEffect!FT251</f>
        <v>0</v>
      </c>
      <c r="FU251" s="142">
        <f>[1]playerSkillEffect!FU251</f>
        <v>0</v>
      </c>
      <c r="FV251" s="142">
        <f>[1]playerSkillEffect!FV251</f>
        <v>0</v>
      </c>
      <c r="FW251" s="142">
        <f>[1]playerSkillEffect!FW251</f>
        <v>0</v>
      </c>
      <c r="FX251" s="142">
        <f>[1]playerSkillEffect!FX251</f>
        <v>0</v>
      </c>
      <c r="FY251" s="142">
        <f>[1]playerSkillEffect!FY251</f>
        <v>0</v>
      </c>
      <c r="FZ251" s="142">
        <f>[1]playerSkillEffect!FZ251</f>
        <v>0</v>
      </c>
      <c r="GA251" s="142">
        <f>[1]playerSkillEffect!GA251</f>
        <v>0</v>
      </c>
      <c r="GB251" s="142">
        <f>[1]playerSkillEffect!GB251</f>
        <v>0</v>
      </c>
      <c r="GC251" s="142">
        <f>[1]playerSkillEffect!GC251</f>
        <v>0</v>
      </c>
      <c r="GD251" s="142">
        <f>[1]playerSkillEffect!GD251</f>
        <v>0</v>
      </c>
      <c r="GE251" s="142">
        <f>[1]playerSkillEffect!GE251</f>
        <v>0</v>
      </c>
      <c r="GF251" s="142">
        <f>[1]playerSkillEffect!GF251</f>
        <v>0</v>
      </c>
      <c r="GG251" s="142">
        <f>[1]playerSkillEffect!GG251</f>
        <v>0</v>
      </c>
      <c r="GH251" s="142">
        <f>[1]playerSkillEffect!GH251</f>
        <v>0</v>
      </c>
    </row>
    <row r="252" spans="1:190">
      <c r="A252">
        <f>[1]playerSkillEffect!A252</f>
        <v>8011</v>
      </c>
      <c r="B252" t="str">
        <f>[1]playerSkillEffect!B252</f>
        <v>冲车</v>
      </c>
      <c r="C252">
        <f>[1]playerSkillEffect!C252</f>
        <v>2</v>
      </c>
      <c r="D252">
        <f>[1]playerSkillEffect!D252</f>
        <v>0</v>
      </c>
      <c r="E252">
        <f>[1]playerSkillEffect!E252</f>
        <v>0</v>
      </c>
      <c r="F252">
        <f>[1]playerSkillEffect!F252</f>
        <v>4</v>
      </c>
      <c r="G252">
        <f>[1]playerSkillEffect!G252</f>
        <v>3</v>
      </c>
      <c r="H252">
        <f>[1]playerSkillEffect!H252</f>
        <v>3</v>
      </c>
      <c r="I252">
        <f>[1]playerSkillEffect!I252</f>
        <v>0</v>
      </c>
      <c r="J252">
        <f>[1]playerSkillEffect!J252</f>
        <v>0</v>
      </c>
      <c r="K252">
        <f>[1]playerSkillEffect!K252</f>
        <v>0</v>
      </c>
      <c r="L252">
        <f>[1]playerSkillEffect!L252</f>
        <v>2.7E-2</v>
      </c>
      <c r="M252">
        <f>[1]playerSkillEffect!M252</f>
        <v>1.7999999999999999E-2</v>
      </c>
      <c r="N252" t="str">
        <f>[1]playerSkillEffect!N252</f>
        <v>PLAYERSKILL_8011</v>
      </c>
      <c r="O252" t="str">
        <f>[1]playerSkillEffect!O252</f>
        <v>PLAYERSKILLDES_8011</v>
      </c>
      <c r="P252" t="str">
        <f>[1]playerSkillEffect!P252</f>
        <v>PLAYERSKILLDES2_8011</v>
      </c>
      <c r="Q252" t="str">
        <f>[1]playerSkillEffect!Q252</f>
        <v>PLAYERSKILLDES3_8011</v>
      </c>
      <c r="R252" t="str">
        <f>[1]playerSkillEffect!R252</f>
        <v>PLAYERSKILLDES4_8011</v>
      </c>
      <c r="S252" t="str">
        <f>[1]playerSkillEffect!S252</f>
        <v>ps_daqishenjian</v>
      </c>
      <c r="T252">
        <f>[1]playerSkillEffect!T252</f>
        <v>100</v>
      </c>
      <c r="U252">
        <f>[1]playerSkillEffect!U252</f>
        <v>0</v>
      </c>
      <c r="V252">
        <f>[1]playerSkillEffect!V252</f>
        <v>0</v>
      </c>
      <c r="W252">
        <f>[1]playerSkillEffect!W252</f>
        <v>0</v>
      </c>
      <c r="X252">
        <f>[1]playerSkillEffect!X252</f>
        <v>0</v>
      </c>
      <c r="Y252">
        <f>[1]playerSkillEffect!Y252</f>
        <v>0</v>
      </c>
      <c r="Z252">
        <f>[1]playerSkillEffect!Z252</f>
        <v>0</v>
      </c>
      <c r="AA252">
        <f>[1]playerSkillEffect!AA252</f>
        <v>0</v>
      </c>
      <c r="AB252">
        <f>[1]playerSkillEffect!AB252</f>
        <v>0</v>
      </c>
      <c r="AC252">
        <f>[1]playerSkillEffect!AC252</f>
        <v>0</v>
      </c>
      <c r="AD252" t="str">
        <f>[1]playerSkillEffect!AD252</f>
        <v>tiepichezhaohuan1_tiepichezhaohuan</v>
      </c>
      <c r="AE252">
        <f>[1]playerSkillEffect!AE252</f>
        <v>0</v>
      </c>
      <c r="AF252">
        <f>[1]playerSkillEffect!AF252</f>
        <v>0</v>
      </c>
      <c r="AG252">
        <f>[1]playerSkillEffect!AG252</f>
        <v>0</v>
      </c>
      <c r="AH252">
        <f>[1]playerSkillEffect!AH252</f>
        <v>120</v>
      </c>
      <c r="AI252">
        <f>[1]playerSkillEffect!AI252</f>
        <v>0</v>
      </c>
      <c r="AJ252">
        <f>[1]playerSkillEffect!AJ252</f>
        <v>0</v>
      </c>
      <c r="AK252">
        <f>[1]playerSkillEffect!AK252</f>
        <v>0</v>
      </c>
      <c r="AL252">
        <f>[1]playerSkillEffect!AL252</f>
        <v>0</v>
      </c>
      <c r="AM252">
        <f>[1]playerSkillEffect!AM252</f>
        <v>2</v>
      </c>
      <c r="AN252" t="str">
        <f>[1]playerSkillEffect!AN252</f>
        <v>[["qixie_tiepichesunhuai",25]]</v>
      </c>
      <c r="AO252">
        <f>[1]playerSkillEffect!AO252</f>
        <v>0</v>
      </c>
      <c r="AP252">
        <f>[1]playerSkillEffect!AP252</f>
        <v>3</v>
      </c>
      <c r="AQ252">
        <f>[1]playerSkillEffect!AQ252</f>
        <v>8</v>
      </c>
      <c r="AR252">
        <f>[1]playerSkillEffect!AR252</f>
        <v>0</v>
      </c>
      <c r="AS252">
        <f>[1]playerSkillEffect!AS252</f>
        <v>0</v>
      </c>
      <c r="AT252" t="str">
        <f>[1]playerSkillEffect!AT252</f>
        <v>[0,0]</v>
      </c>
      <c r="AU252" t="str">
        <f>[1]playerSkillEffect!AU252</f>
        <v>[100000000,0]</v>
      </c>
      <c r="AV252" t="str">
        <f>[1]playerSkillEffect!AV252</f>
        <v>[0,0]</v>
      </c>
      <c r="AW252">
        <f>[1]playerSkillEffect!AW252</f>
        <v>1</v>
      </c>
      <c r="AX252">
        <f>[1]playerSkillEffect!AX252</f>
        <v>1</v>
      </c>
      <c r="AY252">
        <f>[1]playerSkillEffect!AY252</f>
        <v>1</v>
      </c>
      <c r="AZ252" t="str">
        <f>[1]playerSkillEffect!AZ252</f>
        <v/>
      </c>
      <c r="BA252">
        <f>[1]playerSkillEffect!BA252</f>
        <v>0</v>
      </c>
      <c r="BB252">
        <f>[1]playerSkillEffect!BB252</f>
        <v>1</v>
      </c>
      <c r="BC252">
        <f>[1]playerSkillEffect!BC252</f>
        <v>0</v>
      </c>
      <c r="BD252" t="str">
        <f>[1]playerSkillEffect!BD252</f>
        <v/>
      </c>
      <c r="BE252" t="str">
        <f>[1]playerSkillEffect!BE252</f>
        <v/>
      </c>
      <c r="BF252" t="str">
        <f>[1]playerSkillEffect!BF252</f>
        <v/>
      </c>
      <c r="BG252" t="str">
        <f>[1]playerSkillEffect!BG252</f>
        <v/>
      </c>
      <c r="BH252">
        <f>[1]playerSkillEffect!BH252</f>
        <v>100</v>
      </c>
      <c r="BI252">
        <f>[1]playerSkillEffect!BI252</f>
        <v>0</v>
      </c>
      <c r="BJ252">
        <f>[1]playerSkillEffect!BJ252</f>
        <v>0</v>
      </c>
      <c r="BK252">
        <f>[1]playerSkillEffect!BK252</f>
        <v>0</v>
      </c>
      <c r="BL252">
        <f>[1]playerSkillEffect!BL252</f>
        <v>0</v>
      </c>
      <c r="BM252">
        <f>[1]playerSkillEffect!BM252</f>
        <v>0</v>
      </c>
      <c r="BN252">
        <f>[1]playerSkillEffect!BN252</f>
        <v>25</v>
      </c>
      <c r="BO252">
        <f>[1]playerSkillEffect!BO252</f>
        <v>0</v>
      </c>
      <c r="BP252">
        <f>[1]playerSkillEffect!BP252</f>
        <v>0</v>
      </c>
      <c r="BQ252">
        <f>[1]playerSkillEffect!BQ252</f>
        <v>3</v>
      </c>
      <c r="BR252">
        <f>[1]playerSkillEffect!BR252</f>
        <v>0</v>
      </c>
      <c r="BS252" t="str">
        <f>[1]playerSkillEffect!BS252</f>
        <v/>
      </c>
      <c r="BT252">
        <f>[1]playerSkillEffect!BT252</f>
        <v>0</v>
      </c>
      <c r="BU252" t="str">
        <f>[1]playerSkillEffect!BU252</f>
        <v/>
      </c>
      <c r="BV252">
        <f>[1]playerSkillEffect!BV252</f>
        <v>0</v>
      </c>
      <c r="BW252" t="str">
        <f>[1]playerSkillEffect!BW252</f>
        <v/>
      </c>
      <c r="BX252">
        <f>[1]playerSkillEffect!BX252</f>
        <v>8</v>
      </c>
      <c r="BY252" t="str">
        <f>[1]playerSkillEffect!BY252</f>
        <v/>
      </c>
      <c r="BZ252" t="str">
        <f>[1]playerSkillEffect!BZ252</f>
        <v/>
      </c>
      <c r="CA252">
        <f>[1]playerSkillEffect!CA252</f>
        <v>0</v>
      </c>
      <c r="CB252">
        <f>[1]playerSkillEffect!CB252</f>
        <v>0</v>
      </c>
      <c r="CC252">
        <f>[1]playerSkillEffect!CC252</f>
        <v>0</v>
      </c>
      <c r="CD252">
        <f>[1]playerSkillEffect!CD252</f>
        <v>0</v>
      </c>
      <c r="CE252">
        <f>[1]playerSkillEffect!CE252</f>
        <v>8011</v>
      </c>
      <c r="CF252" t="str">
        <f>[1]playerSkillEffect!CF252</f>
        <v>[1,1]</v>
      </c>
      <c r="CG252" t="str">
        <f>[1]playerSkillEffect!CG252</f>
        <v>[1,0]</v>
      </c>
      <c r="CH252" t="str">
        <f>[1]playerSkillEffect!CH252</f>
        <v/>
      </c>
      <c r="CI252" t="str">
        <f>[1]playerSkillEffect!CI252</f>
        <v/>
      </c>
      <c r="CJ252">
        <f>[1]playerSkillEffect!CJ252</f>
        <v>0</v>
      </c>
      <c r="CK252">
        <f>[1]playerSkillEffect!CK252</f>
        <v>0</v>
      </c>
      <c r="CL252">
        <f>[1]playerSkillEffect!CL252</f>
        <v>0</v>
      </c>
      <c r="CM252">
        <f>[1]playerSkillEffect!CM252</f>
        <v>0</v>
      </c>
      <c r="CN252">
        <f>[1]playerSkillEffect!CN252</f>
        <v>0</v>
      </c>
      <c r="CO252">
        <f>[1]playerSkillEffect!CO252</f>
        <v>0</v>
      </c>
      <c r="CP252">
        <f>[1]playerSkillEffect!CP252</f>
        <v>0</v>
      </c>
      <c r="CQ252">
        <f>[1]playerSkillEffect!CQ252</f>
        <v>0</v>
      </c>
      <c r="CR252">
        <f>[1]playerSkillEffect!CR252</f>
        <v>0</v>
      </c>
      <c r="CS252">
        <f>[1]playerSkillEffect!CS252</f>
        <v>0</v>
      </c>
      <c r="CT252">
        <f>[1]playerSkillEffect!CT252</f>
        <v>0</v>
      </c>
      <c r="CU252">
        <f>[1]playerSkillEffect!CU252</f>
        <v>0</v>
      </c>
      <c r="CV252">
        <f>[1]playerSkillEffect!CV252</f>
        <v>0</v>
      </c>
      <c r="CW252">
        <f>[1]playerSkillEffect!CW252</f>
        <v>0</v>
      </c>
      <c r="CX252">
        <f>[1]playerSkillEffect!CX252</f>
        <v>0</v>
      </c>
      <c r="CY252">
        <f>[1]playerSkillEffect!CY252</f>
        <v>0</v>
      </c>
      <c r="CZ252">
        <f>[1]playerSkillEffect!CZ252</f>
        <v>0</v>
      </c>
      <c r="DA252">
        <f>[1]playerSkillEffect!DA252</f>
        <v>0</v>
      </c>
      <c r="DB252">
        <f>[1]playerSkillEffect!DB252</f>
        <v>0</v>
      </c>
      <c r="DC252">
        <f>[1]playerSkillEffect!DC252</f>
        <v>0</v>
      </c>
      <c r="DD252">
        <f>[1]playerSkillEffect!DD252</f>
        <v>0</v>
      </c>
      <c r="DE252">
        <f>[1]playerSkillEffect!DE252</f>
        <v>0</v>
      </c>
      <c r="DF252">
        <f>[1]playerSkillEffect!DF252</f>
        <v>0</v>
      </c>
      <c r="DG252">
        <f>[1]playerSkillEffect!DG252</f>
        <v>0</v>
      </c>
      <c r="DH252">
        <f>[1]playerSkillEffect!DH252</f>
        <v>0</v>
      </c>
      <c r="DI252">
        <f>[1]playerSkillEffect!DI252</f>
        <v>0</v>
      </c>
      <c r="DJ252">
        <f>[1]playerSkillEffect!DJ252</f>
        <v>0</v>
      </c>
      <c r="DK252">
        <f>[1]playerSkillEffect!DK252</f>
        <v>0</v>
      </c>
      <c r="DL252">
        <f>[1]playerSkillEffect!DL252</f>
        <v>0</v>
      </c>
      <c r="DM252">
        <f>[1]playerSkillEffect!DM252</f>
        <v>0</v>
      </c>
      <c r="DN252">
        <f>[1]playerSkillEffect!DN252</f>
        <v>0</v>
      </c>
      <c r="DO252">
        <f>[1]playerSkillEffect!DO252</f>
        <v>0</v>
      </c>
      <c r="DP252">
        <f>[1]playerSkillEffect!DP252</f>
        <v>0</v>
      </c>
      <c r="DQ252">
        <f>[1]playerSkillEffect!DQ252</f>
        <v>0</v>
      </c>
      <c r="DR252">
        <f>[1]playerSkillEffect!DR252</f>
        <v>0</v>
      </c>
      <c r="DS252">
        <f>[1]playerSkillEffect!DS252</f>
        <v>0</v>
      </c>
      <c r="DT252">
        <f>[1]playerSkillEffect!DT252</f>
        <v>0</v>
      </c>
      <c r="DU252">
        <f>[1]playerSkillEffect!DU252</f>
        <v>0</v>
      </c>
      <c r="DV252">
        <f>[1]playerSkillEffect!DV252</f>
        <v>0</v>
      </c>
      <c r="DW252">
        <f>[1]playerSkillEffect!DW252</f>
        <v>0</v>
      </c>
      <c r="DX252">
        <f>[1]playerSkillEffect!DX252</f>
        <v>0</v>
      </c>
      <c r="DY252">
        <f>[1]playerSkillEffect!DY252</f>
        <v>0</v>
      </c>
      <c r="DZ252">
        <f>[1]playerSkillEffect!DZ252</f>
        <v>0</v>
      </c>
      <c r="EA252">
        <f>[1]playerSkillEffect!EA252</f>
        <v>0</v>
      </c>
      <c r="EB252">
        <f>[1]playerSkillEffect!EB252</f>
        <v>0</v>
      </c>
      <c r="EC252">
        <f>[1]playerSkillEffect!EC252</f>
        <v>0</v>
      </c>
      <c r="ED252">
        <f>[1]playerSkillEffect!ED252</f>
        <v>0</v>
      </c>
      <c r="EE252">
        <f>[1]playerSkillEffect!EE252</f>
        <v>0</v>
      </c>
      <c r="EF252">
        <f>[1]playerSkillEffect!EF252</f>
        <v>0</v>
      </c>
      <c r="EG252">
        <f>[1]playerSkillEffect!EG252</f>
        <v>0</v>
      </c>
      <c r="EH252">
        <f>[1]playerSkillEffect!EH252</f>
        <v>0</v>
      </c>
      <c r="EI252">
        <f>[1]playerSkillEffect!EI252</f>
        <v>0</v>
      </c>
      <c r="EJ252">
        <f>[1]playerSkillEffect!EJ252</f>
        <v>0</v>
      </c>
      <c r="EK252">
        <f>[1]playerSkillEffect!EK252</f>
        <v>0</v>
      </c>
      <c r="EL252">
        <f>[1]playerSkillEffect!EL252</f>
        <v>0</v>
      </c>
      <c r="EM252">
        <f>[1]playerSkillEffect!EM252</f>
        <v>0</v>
      </c>
      <c r="EN252">
        <f>[1]playerSkillEffect!EN252</f>
        <v>0</v>
      </c>
      <c r="EO252">
        <f>[1]playerSkillEffect!EO252</f>
        <v>0</v>
      </c>
      <c r="EP252">
        <f>[1]playerSkillEffect!EP252</f>
        <v>0</v>
      </c>
      <c r="EQ252">
        <f>[1]playerSkillEffect!EQ252</f>
        <v>0</v>
      </c>
      <c r="ER252">
        <f>[1]playerSkillEffect!ER252</f>
        <v>0</v>
      </c>
      <c r="ES252">
        <f>[1]playerSkillEffect!ES252</f>
        <v>0</v>
      </c>
      <c r="ET252">
        <f>[1]playerSkillEffect!ET252</f>
        <v>0</v>
      </c>
      <c r="EU252">
        <f>[1]playerSkillEffect!EU252</f>
        <v>0</v>
      </c>
      <c r="EV252">
        <f>[1]playerSkillEffect!EV252</f>
        <v>0</v>
      </c>
      <c r="EW252">
        <f>[1]playerSkillEffect!EW252</f>
        <v>1</v>
      </c>
      <c r="EX252">
        <f>[1]playerSkillEffect!EX252</f>
        <v>0</v>
      </c>
      <c r="EY252">
        <f>[1]playerSkillEffect!EY252</f>
        <v>0</v>
      </c>
      <c r="EZ252">
        <f>[1]playerSkillEffect!EZ252</f>
        <v>100</v>
      </c>
      <c r="FA252">
        <f>[1]playerSkillEffect!FA252</f>
        <v>0</v>
      </c>
      <c r="FB252">
        <f>[1]playerSkillEffect!FB252</f>
        <v>0</v>
      </c>
      <c r="FC252">
        <f>[1]playerSkillEffect!FC252</f>
        <v>0</v>
      </c>
      <c r="FD252">
        <f>[1]playerSkillEffect!FD252</f>
        <v>0</v>
      </c>
      <c r="FE252">
        <f>[1]playerSkillEffect!FE252</f>
        <v>0</v>
      </c>
      <c r="FF252" t="str">
        <f>[1]playerSkillEffect!FF252</f>
        <v>[2,1,3]</v>
      </c>
      <c r="FG252">
        <f>[1]playerSkillEffect!FG252</f>
        <v>0</v>
      </c>
      <c r="FH252">
        <f>[1]playerSkillEffect!FH252</f>
        <v>0</v>
      </c>
      <c r="FI252">
        <f>[1]playerSkillEffect!FI252</f>
        <v>25</v>
      </c>
      <c r="FJ252">
        <f>[1]playerSkillEffect!FJ252</f>
        <v>1</v>
      </c>
      <c r="FK252">
        <f>[1]playerSkillEffect!FK252</f>
        <v>0</v>
      </c>
      <c r="FL252">
        <f>[1]playerSkillEffect!FL252</f>
        <v>0</v>
      </c>
      <c r="FM252">
        <f>[1]playerSkillEffect!FM252</f>
        <v>100</v>
      </c>
      <c r="FN252">
        <f>[1]playerSkillEffect!FN252</f>
        <v>0</v>
      </c>
      <c r="FO252">
        <f>[1]playerSkillEffect!FO252</f>
        <v>0</v>
      </c>
      <c r="FP252">
        <f>[1]playerSkillEffect!FP252</f>
        <v>0</v>
      </c>
      <c r="FQ252">
        <f>[1]playerSkillEffect!FQ252</f>
        <v>0</v>
      </c>
      <c r="FR252">
        <f>[1]playerSkillEffect!FR252</f>
        <v>0</v>
      </c>
      <c r="FS252">
        <f>[1]playerSkillEffect!FS252</f>
        <v>0</v>
      </c>
      <c r="FT252" t="str">
        <f>[1]playerSkillEffect!FT252</f>
        <v>[2,1,3]</v>
      </c>
      <c r="FU252">
        <f>[1]playerSkillEffect!FU252</f>
        <v>0</v>
      </c>
      <c r="FV252">
        <f>[1]playerSkillEffect!FV252</f>
        <v>2</v>
      </c>
      <c r="FW252">
        <f>[1]playerSkillEffect!FW252</f>
        <v>25</v>
      </c>
      <c r="FX252">
        <f>[1]playerSkillEffect!FX252</f>
        <v>2000</v>
      </c>
      <c r="FY252">
        <f>[1]playerSkillEffect!FY252</f>
        <v>0</v>
      </c>
      <c r="FZ252">
        <f>[1]playerSkillEffect!FZ252</f>
        <v>0</v>
      </c>
      <c r="GA252">
        <f>[1]playerSkillEffect!GA252</f>
        <v>0</v>
      </c>
      <c r="GB252">
        <f>[1]playerSkillEffect!GB252</f>
        <v>0</v>
      </c>
      <c r="GC252">
        <f>[1]playerSkillEffect!GC252</f>
        <v>0</v>
      </c>
      <c r="GD252">
        <f>[1]playerSkillEffect!GD252</f>
        <v>0</v>
      </c>
      <c r="GE252">
        <f>[1]playerSkillEffect!GE252</f>
        <v>0</v>
      </c>
      <c r="GF252">
        <f>[1]playerSkillEffect!GF252</f>
        <v>0</v>
      </c>
      <c r="GG252">
        <f>[1]playerSkillEffect!GG252</f>
        <v>0</v>
      </c>
      <c r="GH252">
        <f>[1]playerSkillEffect!GH252</f>
        <v>0</v>
      </c>
    </row>
    <row r="253" spans="1:190">
      <c r="A253" s="142">
        <f>[1]playerSkillEffect!A253</f>
        <v>80111</v>
      </c>
      <c r="B253" s="142" t="str">
        <f>[1]playerSkillEffect!B253</f>
        <v>冲车</v>
      </c>
      <c r="C253" s="142">
        <f>[1]playerSkillEffect!C253</f>
        <v>2</v>
      </c>
      <c r="D253" s="142">
        <f>[1]playerSkillEffect!D253</f>
        <v>0</v>
      </c>
      <c r="E253" s="142">
        <f>[1]playerSkillEffect!E253</f>
        <v>0</v>
      </c>
      <c r="F253" s="142">
        <f>[1]playerSkillEffect!F253</f>
        <v>4</v>
      </c>
      <c r="G253" s="142">
        <f>[1]playerSkillEffect!G253</f>
        <v>3</v>
      </c>
      <c r="H253" s="142">
        <f>[1]playerSkillEffect!H253</f>
        <v>3</v>
      </c>
      <c r="I253" s="142">
        <f>[1]playerSkillEffect!I253</f>
        <v>0</v>
      </c>
      <c r="J253" s="142">
        <f>[1]playerSkillEffect!J253</f>
        <v>0</v>
      </c>
      <c r="K253" s="142">
        <f>[1]playerSkillEffect!K253</f>
        <v>0</v>
      </c>
      <c r="L253" s="142">
        <f>[1]playerSkillEffect!L253</f>
        <v>2.7E-2</v>
      </c>
      <c r="M253" s="142">
        <f>[1]playerSkillEffect!M253</f>
        <v>1.7999999999999999E-2</v>
      </c>
      <c r="N253" s="142" t="str">
        <f>[1]playerSkillEffect!N253</f>
        <v>PLAYERSKILL_80111</v>
      </c>
      <c r="O253" s="142" t="str">
        <f>[1]playerSkillEffect!O253</f>
        <v>PLAYERSKILLDES_80111</v>
      </c>
      <c r="P253" s="142" t="str">
        <f>[1]playerSkillEffect!P253</f>
        <v>PLAYERSKILLDES2_80111</v>
      </c>
      <c r="Q253" s="142" t="str">
        <f>[1]playerSkillEffect!Q253</f>
        <v>PLAYERSKILLDES3_80111</v>
      </c>
      <c r="R253" s="142" t="str">
        <f>[1]playerSkillEffect!R253</f>
        <v>PLAYERSKILLDES4_80111</v>
      </c>
      <c r="S253" s="142" t="str">
        <f>[1]playerSkillEffect!S253</f>
        <v>ps_daqishenjian</v>
      </c>
      <c r="T253" s="142">
        <f>[1]playerSkillEffect!T253</f>
        <v>100</v>
      </c>
      <c r="U253" s="142">
        <f>[1]playerSkillEffect!U253</f>
        <v>0</v>
      </c>
      <c r="V253" s="142">
        <f>[1]playerSkillEffect!V253</f>
        <v>0</v>
      </c>
      <c r="W253" s="142">
        <f>[1]playerSkillEffect!W253</f>
        <v>0</v>
      </c>
      <c r="X253" s="142">
        <f>[1]playerSkillEffect!X253</f>
        <v>0</v>
      </c>
      <c r="Y253" s="142">
        <f>[1]playerSkillEffect!Y253</f>
        <v>0</v>
      </c>
      <c r="Z253" s="142">
        <f>[1]playerSkillEffect!Z253</f>
        <v>0</v>
      </c>
      <c r="AA253" s="142">
        <f>[1]playerSkillEffect!AA253</f>
        <v>0</v>
      </c>
      <c r="AB253" s="142">
        <f>[1]playerSkillEffect!AB253</f>
        <v>0</v>
      </c>
      <c r="AC253" s="142">
        <f>[1]playerSkillEffect!AC253</f>
        <v>0</v>
      </c>
      <c r="AD253" s="142" t="str">
        <f>[1]playerSkillEffect!AD253</f>
        <v>tiepichezhaohuan1_tiepichezhaohuan</v>
      </c>
      <c r="AE253" s="142">
        <f>[1]playerSkillEffect!AE253</f>
        <v>0</v>
      </c>
      <c r="AF253" s="142">
        <f>[1]playerSkillEffect!AF253</f>
        <v>0</v>
      </c>
      <c r="AG253" s="142">
        <f>[1]playerSkillEffect!AG253</f>
        <v>0</v>
      </c>
      <c r="AH253" s="142">
        <f>[1]playerSkillEffect!AH253</f>
        <v>120</v>
      </c>
      <c r="AI253" s="142">
        <f>[1]playerSkillEffect!AI253</f>
        <v>0</v>
      </c>
      <c r="AJ253" s="142">
        <f>[1]playerSkillEffect!AJ253</f>
        <v>0</v>
      </c>
      <c r="AK253" s="142">
        <f>[1]playerSkillEffect!AK253</f>
        <v>0</v>
      </c>
      <c r="AL253" s="142">
        <f>[1]playerSkillEffect!AL253</f>
        <v>0</v>
      </c>
      <c r="AM253" s="142">
        <f>[1]playerSkillEffect!AM253</f>
        <v>2</v>
      </c>
      <c r="AN253" s="142" t="str">
        <f>[1]playerSkillEffect!AN253</f>
        <v>[["qixie_tiepichesunhuai",25]]</v>
      </c>
      <c r="AO253" s="142">
        <f>[1]playerSkillEffect!AO253</f>
        <v>0</v>
      </c>
      <c r="AP253" s="142">
        <f>[1]playerSkillEffect!AP253</f>
        <v>3</v>
      </c>
      <c r="AQ253" s="142">
        <f>[1]playerSkillEffect!AQ253</f>
        <v>8</v>
      </c>
      <c r="AR253" s="142">
        <f>[1]playerSkillEffect!AR253</f>
        <v>0</v>
      </c>
      <c r="AS253" s="142">
        <f>[1]playerSkillEffect!AS253</f>
        <v>0</v>
      </c>
      <c r="AT253" s="142" t="str">
        <f>[1]playerSkillEffect!AT253</f>
        <v>[0,0]</v>
      </c>
      <c r="AU253" s="142" t="str">
        <f>[1]playerSkillEffect!AU253</f>
        <v>[100000000,0]</v>
      </c>
      <c r="AV253" s="142" t="str">
        <f>[1]playerSkillEffect!AV253</f>
        <v>[0,0]</v>
      </c>
      <c r="AW253" s="142">
        <f>[1]playerSkillEffect!AW253</f>
        <v>1</v>
      </c>
      <c r="AX253" s="142">
        <f>[1]playerSkillEffect!AX253</f>
        <v>1</v>
      </c>
      <c r="AY253" s="142">
        <f>[1]playerSkillEffect!AY253</f>
        <v>1</v>
      </c>
      <c r="AZ253" s="142">
        <f>[1]playerSkillEffect!AZ253</f>
        <v>0</v>
      </c>
      <c r="BA253" s="142">
        <f>[1]playerSkillEffect!BA253</f>
        <v>0</v>
      </c>
      <c r="BB253" s="142">
        <f>[1]playerSkillEffect!BB253</f>
        <v>1</v>
      </c>
      <c r="BC253" s="142">
        <f>[1]playerSkillEffect!BC253</f>
        <v>0</v>
      </c>
      <c r="BD253" s="142">
        <f>[1]playerSkillEffect!BD253</f>
        <v>0</v>
      </c>
      <c r="BE253" s="142">
        <f>[1]playerSkillEffect!BE253</f>
        <v>0</v>
      </c>
      <c r="BF253" s="142">
        <f>[1]playerSkillEffect!BF253</f>
        <v>0</v>
      </c>
      <c r="BG253" s="142">
        <f>[1]playerSkillEffect!BG253</f>
        <v>0</v>
      </c>
      <c r="BH253" s="142">
        <f>[1]playerSkillEffect!BH253</f>
        <v>100</v>
      </c>
      <c r="BI253" s="142">
        <f>[1]playerSkillEffect!BI253</f>
        <v>0</v>
      </c>
      <c r="BJ253" s="142">
        <f>[1]playerSkillEffect!BJ253</f>
        <v>0</v>
      </c>
      <c r="BK253" s="142">
        <f>[1]playerSkillEffect!BK253</f>
        <v>0</v>
      </c>
      <c r="BL253" s="142">
        <f>[1]playerSkillEffect!BL253</f>
        <v>0</v>
      </c>
      <c r="BM253" s="142">
        <f>[1]playerSkillEffect!BM253</f>
        <v>0</v>
      </c>
      <c r="BN253" s="142">
        <f>[1]playerSkillEffect!BN253</f>
        <v>25</v>
      </c>
      <c r="BO253" s="142">
        <f>[1]playerSkillEffect!BO253</f>
        <v>0</v>
      </c>
      <c r="BP253" s="142">
        <f>[1]playerSkillEffect!BP253</f>
        <v>0</v>
      </c>
      <c r="BQ253" s="142">
        <f>[1]playerSkillEffect!BQ253</f>
        <v>3</v>
      </c>
      <c r="BR253" s="142">
        <f>[1]playerSkillEffect!BR253</f>
        <v>0</v>
      </c>
      <c r="BS253" s="142">
        <f>[1]playerSkillEffect!BS253</f>
        <v>0</v>
      </c>
      <c r="BT253" s="142">
        <f>[1]playerSkillEffect!BT253</f>
        <v>0</v>
      </c>
      <c r="BU253" s="142">
        <f>[1]playerSkillEffect!BU253</f>
        <v>0</v>
      </c>
      <c r="BV253" s="142">
        <f>[1]playerSkillEffect!BV253</f>
        <v>0</v>
      </c>
      <c r="BW253" s="142">
        <f>[1]playerSkillEffect!BW253</f>
        <v>0</v>
      </c>
      <c r="BX253" s="142">
        <f>[1]playerSkillEffect!BX253</f>
        <v>8</v>
      </c>
      <c r="BY253" s="142">
        <f>[1]playerSkillEffect!BY253</f>
        <v>0</v>
      </c>
      <c r="BZ253" s="142">
        <f>[1]playerSkillEffect!BZ253</f>
        <v>0</v>
      </c>
      <c r="CA253" s="142">
        <f>[1]playerSkillEffect!CA253</f>
        <v>0</v>
      </c>
      <c r="CB253" s="142">
        <f>[1]playerSkillEffect!CB253</f>
        <v>0</v>
      </c>
      <c r="CC253" s="142">
        <f>[1]playerSkillEffect!CC253</f>
        <v>0</v>
      </c>
      <c r="CD253" s="142">
        <f>[1]playerSkillEffect!CD253</f>
        <v>0</v>
      </c>
      <c r="CE253" s="142">
        <f>[1]playerSkillEffect!CE253</f>
        <v>80111</v>
      </c>
      <c r="CF253" s="142" t="str">
        <f>[1]playerSkillEffect!CF253</f>
        <v>[1,1]</v>
      </c>
      <c r="CG253" s="142" t="str">
        <f>[1]playerSkillEffect!CG253</f>
        <v>[1,0]</v>
      </c>
      <c r="CH253" s="142">
        <f>[1]playerSkillEffect!CH253</f>
        <v>0</v>
      </c>
      <c r="CI253" s="142">
        <f>[1]playerSkillEffect!CI253</f>
        <v>0</v>
      </c>
      <c r="CJ253" s="142">
        <f>[1]playerSkillEffect!CJ253</f>
        <v>0</v>
      </c>
      <c r="CK253" s="142">
        <f>[1]playerSkillEffect!CK253</f>
        <v>0</v>
      </c>
      <c r="CL253" s="142">
        <f>[1]playerSkillEffect!CL253</f>
        <v>0</v>
      </c>
      <c r="CM253" s="142">
        <f>[1]playerSkillEffect!CM253</f>
        <v>0</v>
      </c>
      <c r="CN253" s="142">
        <f>[1]playerSkillEffect!CN253</f>
        <v>0</v>
      </c>
      <c r="CO253" s="142">
        <f>[1]playerSkillEffect!CO253</f>
        <v>0</v>
      </c>
      <c r="CP253" s="142">
        <f>[1]playerSkillEffect!CP253</f>
        <v>0</v>
      </c>
      <c r="CQ253" s="142">
        <f>[1]playerSkillEffect!CQ253</f>
        <v>0</v>
      </c>
      <c r="CR253" s="142">
        <f>[1]playerSkillEffect!CR253</f>
        <v>0</v>
      </c>
      <c r="CS253" s="142">
        <f>[1]playerSkillEffect!CS253</f>
        <v>0</v>
      </c>
      <c r="CT253" s="142">
        <f>[1]playerSkillEffect!CT253</f>
        <v>0</v>
      </c>
      <c r="CU253" s="142">
        <f>[1]playerSkillEffect!CU253</f>
        <v>0</v>
      </c>
      <c r="CV253" s="142">
        <f>[1]playerSkillEffect!CV253</f>
        <v>0</v>
      </c>
      <c r="CW253" s="142">
        <f>[1]playerSkillEffect!CW253</f>
        <v>0</v>
      </c>
      <c r="CX253" s="142">
        <f>[1]playerSkillEffect!CX253</f>
        <v>0</v>
      </c>
      <c r="CY253" s="142">
        <f>[1]playerSkillEffect!CY253</f>
        <v>0</v>
      </c>
      <c r="CZ253" s="142">
        <f>[1]playerSkillEffect!CZ253</f>
        <v>0</v>
      </c>
      <c r="DA253" s="142">
        <f>[1]playerSkillEffect!DA253</f>
        <v>0</v>
      </c>
      <c r="DB253" s="142">
        <f>[1]playerSkillEffect!DB253</f>
        <v>0</v>
      </c>
      <c r="DC253" s="142">
        <f>[1]playerSkillEffect!DC253</f>
        <v>0</v>
      </c>
      <c r="DD253" s="142">
        <f>[1]playerSkillEffect!DD253</f>
        <v>0</v>
      </c>
      <c r="DE253" s="142">
        <f>[1]playerSkillEffect!DE253</f>
        <v>0</v>
      </c>
      <c r="DF253" s="142">
        <f>[1]playerSkillEffect!DF253</f>
        <v>0</v>
      </c>
      <c r="DG253" s="142">
        <f>[1]playerSkillEffect!DG253</f>
        <v>0</v>
      </c>
      <c r="DH253" s="142">
        <f>[1]playerSkillEffect!DH253</f>
        <v>0</v>
      </c>
      <c r="DI253" s="142">
        <f>[1]playerSkillEffect!DI253</f>
        <v>0</v>
      </c>
      <c r="DJ253" s="142">
        <f>[1]playerSkillEffect!DJ253</f>
        <v>0</v>
      </c>
      <c r="DK253" s="142">
        <f>[1]playerSkillEffect!DK253</f>
        <v>0</v>
      </c>
      <c r="DL253" s="142">
        <f>[1]playerSkillEffect!DL253</f>
        <v>0</v>
      </c>
      <c r="DM253" s="142">
        <f>[1]playerSkillEffect!DM253</f>
        <v>0</v>
      </c>
      <c r="DN253" s="142">
        <f>[1]playerSkillEffect!DN253</f>
        <v>0</v>
      </c>
      <c r="DO253" s="142">
        <f>[1]playerSkillEffect!DO253</f>
        <v>0</v>
      </c>
      <c r="DP253" s="142">
        <f>[1]playerSkillEffect!DP253</f>
        <v>0</v>
      </c>
      <c r="DQ253" s="142">
        <f>[1]playerSkillEffect!DQ253</f>
        <v>0</v>
      </c>
      <c r="DR253" s="142">
        <f>[1]playerSkillEffect!DR253</f>
        <v>0</v>
      </c>
      <c r="DS253" s="142">
        <f>[1]playerSkillEffect!DS253</f>
        <v>0</v>
      </c>
      <c r="DT253" s="142">
        <f>[1]playerSkillEffect!DT253</f>
        <v>0</v>
      </c>
      <c r="DU253" s="142">
        <f>[1]playerSkillEffect!DU253</f>
        <v>0</v>
      </c>
      <c r="DV253" s="142">
        <f>[1]playerSkillEffect!DV253</f>
        <v>0</v>
      </c>
      <c r="DW253" s="142">
        <f>[1]playerSkillEffect!DW253</f>
        <v>0</v>
      </c>
      <c r="DX253" s="142">
        <f>[1]playerSkillEffect!DX253</f>
        <v>0</v>
      </c>
      <c r="DY253" s="142">
        <f>[1]playerSkillEffect!DY253</f>
        <v>0</v>
      </c>
      <c r="DZ253" s="142">
        <f>[1]playerSkillEffect!DZ253</f>
        <v>0</v>
      </c>
      <c r="EA253" s="142">
        <f>[1]playerSkillEffect!EA253</f>
        <v>0</v>
      </c>
      <c r="EB253" s="142">
        <f>[1]playerSkillEffect!EB253</f>
        <v>0</v>
      </c>
      <c r="EC253" s="142">
        <f>[1]playerSkillEffect!EC253</f>
        <v>0</v>
      </c>
      <c r="ED253" s="142">
        <f>[1]playerSkillEffect!ED253</f>
        <v>0</v>
      </c>
      <c r="EE253" s="142">
        <f>[1]playerSkillEffect!EE253</f>
        <v>0</v>
      </c>
      <c r="EF253" s="142">
        <f>[1]playerSkillEffect!EF253</f>
        <v>0</v>
      </c>
      <c r="EG253" s="142">
        <f>[1]playerSkillEffect!EG253</f>
        <v>0</v>
      </c>
      <c r="EH253" s="142">
        <f>[1]playerSkillEffect!EH253</f>
        <v>0</v>
      </c>
      <c r="EI253" s="142">
        <f>[1]playerSkillEffect!EI253</f>
        <v>0</v>
      </c>
      <c r="EJ253" s="142">
        <f>[1]playerSkillEffect!EJ253</f>
        <v>0</v>
      </c>
      <c r="EK253" s="142">
        <f>[1]playerSkillEffect!EK253</f>
        <v>0</v>
      </c>
      <c r="EL253" s="142">
        <f>[1]playerSkillEffect!EL253</f>
        <v>0</v>
      </c>
      <c r="EM253" s="142">
        <f>[1]playerSkillEffect!EM253</f>
        <v>0</v>
      </c>
      <c r="EN253" s="142">
        <f>[1]playerSkillEffect!EN253</f>
        <v>0</v>
      </c>
      <c r="EO253" s="142">
        <f>[1]playerSkillEffect!EO253</f>
        <v>0</v>
      </c>
      <c r="EP253" s="142">
        <f>[1]playerSkillEffect!EP253</f>
        <v>0</v>
      </c>
      <c r="EQ253" s="142">
        <f>[1]playerSkillEffect!EQ253</f>
        <v>0</v>
      </c>
      <c r="ER253" s="142">
        <f>[1]playerSkillEffect!ER253</f>
        <v>0</v>
      </c>
      <c r="ES253" s="142">
        <f>[1]playerSkillEffect!ES253</f>
        <v>0</v>
      </c>
      <c r="ET253" s="142">
        <f>[1]playerSkillEffect!ET253</f>
        <v>0</v>
      </c>
      <c r="EU253" s="142">
        <f>[1]playerSkillEffect!EU253</f>
        <v>0</v>
      </c>
      <c r="EV253" s="142">
        <f>[1]playerSkillEffect!EV253</f>
        <v>0</v>
      </c>
      <c r="EW253" s="142">
        <f>[1]playerSkillEffect!EW253</f>
        <v>1</v>
      </c>
      <c r="EX253" s="142">
        <f>[1]playerSkillEffect!EX253</f>
        <v>0</v>
      </c>
      <c r="EY253" s="142">
        <f>[1]playerSkillEffect!EY253</f>
        <v>0</v>
      </c>
      <c r="EZ253" s="142">
        <f>[1]playerSkillEffect!EZ253</f>
        <v>100</v>
      </c>
      <c r="FA253" s="142">
        <f>[1]playerSkillEffect!FA253</f>
        <v>0</v>
      </c>
      <c r="FB253" s="142">
        <f>[1]playerSkillEffect!FB253</f>
        <v>0</v>
      </c>
      <c r="FC253" s="142">
        <f>[1]playerSkillEffect!FC253</f>
        <v>0</v>
      </c>
      <c r="FD253" s="142">
        <f>[1]playerSkillEffect!FD253</f>
        <v>0</v>
      </c>
      <c r="FE253" s="142">
        <f>[1]playerSkillEffect!FE253</f>
        <v>0</v>
      </c>
      <c r="FF253" s="142" t="str">
        <f>[1]playerSkillEffect!FF253</f>
        <v>[2,1,3]</v>
      </c>
      <c r="FG253" s="142">
        <f>[1]playerSkillEffect!FG253</f>
        <v>0</v>
      </c>
      <c r="FH253" s="142">
        <f>[1]playerSkillEffect!FH253</f>
        <v>0</v>
      </c>
      <c r="FI253" s="142">
        <f>[1]playerSkillEffect!FI253</f>
        <v>26</v>
      </c>
      <c r="FJ253" s="142">
        <f>[1]playerSkillEffect!FJ253</f>
        <v>1</v>
      </c>
      <c r="FK253" s="142">
        <f>[1]playerSkillEffect!FK253</f>
        <v>0</v>
      </c>
      <c r="FL253" s="142">
        <f>[1]playerSkillEffect!FL253</f>
        <v>0</v>
      </c>
      <c r="FM253" s="142">
        <f>[1]playerSkillEffect!FM253</f>
        <v>100</v>
      </c>
      <c r="FN253" s="142">
        <f>[1]playerSkillEffect!FN253</f>
        <v>0</v>
      </c>
      <c r="FO253" s="142">
        <f>[1]playerSkillEffect!FO253</f>
        <v>0</v>
      </c>
      <c r="FP253" s="142">
        <f>[1]playerSkillEffect!FP253</f>
        <v>0</v>
      </c>
      <c r="FQ253" s="142">
        <f>[1]playerSkillEffect!FQ253</f>
        <v>0</v>
      </c>
      <c r="FR253" s="142">
        <f>[1]playerSkillEffect!FR253</f>
        <v>0</v>
      </c>
      <c r="FS253" s="142">
        <f>[1]playerSkillEffect!FS253</f>
        <v>0</v>
      </c>
      <c r="FT253" s="142" t="str">
        <f>[1]playerSkillEffect!FT253</f>
        <v>[2,1,3]</v>
      </c>
      <c r="FU253" s="142">
        <f>[1]playerSkillEffect!FU253</f>
        <v>0</v>
      </c>
      <c r="FV253" s="142">
        <f>[1]playerSkillEffect!FV253</f>
        <v>2</v>
      </c>
      <c r="FW253" s="142">
        <f>[1]playerSkillEffect!FW253</f>
        <v>25</v>
      </c>
      <c r="FX253" s="142">
        <f>[1]playerSkillEffect!FX253</f>
        <v>2000</v>
      </c>
      <c r="FY253" s="142">
        <f>[1]playerSkillEffect!FY253</f>
        <v>0</v>
      </c>
      <c r="FZ253" s="142">
        <f>[1]playerSkillEffect!FZ253</f>
        <v>0</v>
      </c>
      <c r="GA253" s="142">
        <f>[1]playerSkillEffect!GA253</f>
        <v>0</v>
      </c>
      <c r="GB253" s="142">
        <f>[1]playerSkillEffect!GB253</f>
        <v>0</v>
      </c>
      <c r="GC253" s="142">
        <f>[1]playerSkillEffect!GC253</f>
        <v>0</v>
      </c>
      <c r="GD253" s="142">
        <f>[1]playerSkillEffect!GD253</f>
        <v>0</v>
      </c>
      <c r="GE253" s="142">
        <f>[1]playerSkillEffect!GE253</f>
        <v>0</v>
      </c>
      <c r="GF253" s="142">
        <f>[1]playerSkillEffect!GF253</f>
        <v>0</v>
      </c>
      <c r="GG253" s="142">
        <f>[1]playerSkillEffect!GG253</f>
        <v>0</v>
      </c>
      <c r="GH253" s="142">
        <f>[1]playerSkillEffect!GH253</f>
        <v>0</v>
      </c>
    </row>
    <row r="254" spans="1:190">
      <c r="A254" s="142">
        <f>[1]playerSkillEffect!A254</f>
        <v>80112</v>
      </c>
      <c r="B254" s="142" t="str">
        <f>[1]playerSkillEffect!B254</f>
        <v>冲车</v>
      </c>
      <c r="C254" s="142">
        <f>[1]playerSkillEffect!C254</f>
        <v>2</v>
      </c>
      <c r="D254" s="142">
        <f>[1]playerSkillEffect!D254</f>
        <v>0</v>
      </c>
      <c r="E254" s="142">
        <f>[1]playerSkillEffect!E254</f>
        <v>0</v>
      </c>
      <c r="F254" s="142">
        <f>[1]playerSkillEffect!F254</f>
        <v>4</v>
      </c>
      <c r="G254" s="142">
        <f>[1]playerSkillEffect!G254</f>
        <v>3</v>
      </c>
      <c r="H254" s="142">
        <f>[1]playerSkillEffect!H254</f>
        <v>3</v>
      </c>
      <c r="I254" s="142">
        <f>[1]playerSkillEffect!I254</f>
        <v>0</v>
      </c>
      <c r="J254" s="142">
        <f>[1]playerSkillEffect!J254</f>
        <v>0</v>
      </c>
      <c r="K254" s="142">
        <f>[1]playerSkillEffect!K254</f>
        <v>0</v>
      </c>
      <c r="L254" s="142">
        <f>[1]playerSkillEffect!L254</f>
        <v>2.7E-2</v>
      </c>
      <c r="M254" s="142">
        <f>[1]playerSkillEffect!M254</f>
        <v>1.7999999999999999E-2</v>
      </c>
      <c r="N254" s="142" t="str">
        <f>[1]playerSkillEffect!N254</f>
        <v>PLAYERSKILL_80112</v>
      </c>
      <c r="O254" s="142" t="str">
        <f>[1]playerSkillEffect!O254</f>
        <v>PLAYERSKILLDES_80112</v>
      </c>
      <c r="P254" s="142" t="str">
        <f>[1]playerSkillEffect!P254</f>
        <v>PLAYERSKILLDES2_80112</v>
      </c>
      <c r="Q254" s="142" t="str">
        <f>[1]playerSkillEffect!Q254</f>
        <v>PLAYERSKILLDES3_80112</v>
      </c>
      <c r="R254" s="142" t="str">
        <f>[1]playerSkillEffect!R254</f>
        <v>PLAYERSKILLDES4_80112</v>
      </c>
      <c r="S254" s="142" t="str">
        <f>[1]playerSkillEffect!S254</f>
        <v>ps_daqishenjian</v>
      </c>
      <c r="T254" s="142">
        <f>[1]playerSkillEffect!T254</f>
        <v>100</v>
      </c>
      <c r="U254" s="142">
        <f>[1]playerSkillEffect!U254</f>
        <v>0</v>
      </c>
      <c r="V254" s="142">
        <f>[1]playerSkillEffect!V254</f>
        <v>0</v>
      </c>
      <c r="W254" s="142">
        <f>[1]playerSkillEffect!W254</f>
        <v>0</v>
      </c>
      <c r="X254" s="142">
        <f>[1]playerSkillEffect!X254</f>
        <v>0</v>
      </c>
      <c r="Y254" s="142">
        <f>[1]playerSkillEffect!Y254</f>
        <v>0</v>
      </c>
      <c r="Z254" s="142">
        <f>[1]playerSkillEffect!Z254</f>
        <v>0</v>
      </c>
      <c r="AA254" s="142">
        <f>[1]playerSkillEffect!AA254</f>
        <v>0</v>
      </c>
      <c r="AB254" s="142">
        <f>[1]playerSkillEffect!AB254</f>
        <v>0</v>
      </c>
      <c r="AC254" s="142">
        <f>[1]playerSkillEffect!AC254</f>
        <v>0</v>
      </c>
      <c r="AD254" s="142" t="str">
        <f>[1]playerSkillEffect!AD254</f>
        <v>tiepichezhaohuan1_tiepichezhaohuan</v>
      </c>
      <c r="AE254" s="142">
        <f>[1]playerSkillEffect!AE254</f>
        <v>0</v>
      </c>
      <c r="AF254" s="142">
        <f>[1]playerSkillEffect!AF254</f>
        <v>0</v>
      </c>
      <c r="AG254" s="142">
        <f>[1]playerSkillEffect!AG254</f>
        <v>0</v>
      </c>
      <c r="AH254" s="142">
        <f>[1]playerSkillEffect!AH254</f>
        <v>120</v>
      </c>
      <c r="AI254" s="142">
        <f>[1]playerSkillEffect!AI254</f>
        <v>0</v>
      </c>
      <c r="AJ254" s="142">
        <f>[1]playerSkillEffect!AJ254</f>
        <v>0</v>
      </c>
      <c r="AK254" s="142">
        <f>[1]playerSkillEffect!AK254</f>
        <v>0</v>
      </c>
      <c r="AL254" s="142">
        <f>[1]playerSkillEffect!AL254</f>
        <v>0</v>
      </c>
      <c r="AM254" s="142">
        <f>[1]playerSkillEffect!AM254</f>
        <v>2</v>
      </c>
      <c r="AN254" s="142" t="str">
        <f>[1]playerSkillEffect!AN254</f>
        <v>[["qixie_tiepichesunhuai",25]]</v>
      </c>
      <c r="AO254" s="142">
        <f>[1]playerSkillEffect!AO254</f>
        <v>0</v>
      </c>
      <c r="AP254" s="142">
        <f>[1]playerSkillEffect!AP254</f>
        <v>3</v>
      </c>
      <c r="AQ254" s="142">
        <f>[1]playerSkillEffect!AQ254</f>
        <v>8</v>
      </c>
      <c r="AR254" s="142">
        <f>[1]playerSkillEffect!AR254</f>
        <v>0</v>
      </c>
      <c r="AS254" s="142">
        <f>[1]playerSkillEffect!AS254</f>
        <v>0</v>
      </c>
      <c r="AT254" s="142" t="str">
        <f>[1]playerSkillEffect!AT254</f>
        <v>[0,0]</v>
      </c>
      <c r="AU254" s="142" t="str">
        <f>[1]playerSkillEffect!AU254</f>
        <v>[100000000,0]</v>
      </c>
      <c r="AV254" s="142" t="str">
        <f>[1]playerSkillEffect!AV254</f>
        <v>[0,0]</v>
      </c>
      <c r="AW254" s="142">
        <f>[1]playerSkillEffect!AW254</f>
        <v>1</v>
      </c>
      <c r="AX254" s="142">
        <f>[1]playerSkillEffect!AX254</f>
        <v>1</v>
      </c>
      <c r="AY254" s="142">
        <f>[1]playerSkillEffect!AY254</f>
        <v>1</v>
      </c>
      <c r="AZ254" s="142">
        <f>[1]playerSkillEffect!AZ254</f>
        <v>0</v>
      </c>
      <c r="BA254" s="142">
        <f>[1]playerSkillEffect!BA254</f>
        <v>0</v>
      </c>
      <c r="BB254" s="142">
        <f>[1]playerSkillEffect!BB254</f>
        <v>1</v>
      </c>
      <c r="BC254" s="142">
        <f>[1]playerSkillEffect!BC254</f>
        <v>0</v>
      </c>
      <c r="BD254" s="142">
        <f>[1]playerSkillEffect!BD254</f>
        <v>0</v>
      </c>
      <c r="BE254" s="142">
        <f>[1]playerSkillEffect!BE254</f>
        <v>0</v>
      </c>
      <c r="BF254" s="142">
        <f>[1]playerSkillEffect!BF254</f>
        <v>0</v>
      </c>
      <c r="BG254" s="142">
        <f>[1]playerSkillEffect!BG254</f>
        <v>0</v>
      </c>
      <c r="BH254" s="142">
        <f>[1]playerSkillEffect!BH254</f>
        <v>100</v>
      </c>
      <c r="BI254" s="142">
        <f>[1]playerSkillEffect!BI254</f>
        <v>0</v>
      </c>
      <c r="BJ254" s="142">
        <f>[1]playerSkillEffect!BJ254</f>
        <v>0</v>
      </c>
      <c r="BK254" s="142">
        <f>[1]playerSkillEffect!BK254</f>
        <v>0</v>
      </c>
      <c r="BL254" s="142">
        <f>[1]playerSkillEffect!BL254</f>
        <v>0</v>
      </c>
      <c r="BM254" s="142">
        <f>[1]playerSkillEffect!BM254</f>
        <v>0</v>
      </c>
      <c r="BN254" s="142">
        <f>[1]playerSkillEffect!BN254</f>
        <v>25</v>
      </c>
      <c r="BO254" s="142">
        <f>[1]playerSkillEffect!BO254</f>
        <v>0</v>
      </c>
      <c r="BP254" s="142">
        <f>[1]playerSkillEffect!BP254</f>
        <v>0</v>
      </c>
      <c r="BQ254" s="142">
        <f>[1]playerSkillEffect!BQ254</f>
        <v>3</v>
      </c>
      <c r="BR254" s="142">
        <f>[1]playerSkillEffect!BR254</f>
        <v>0</v>
      </c>
      <c r="BS254" s="142">
        <f>[1]playerSkillEffect!BS254</f>
        <v>0</v>
      </c>
      <c r="BT254" s="142">
        <f>[1]playerSkillEffect!BT254</f>
        <v>0</v>
      </c>
      <c r="BU254" s="142">
        <f>[1]playerSkillEffect!BU254</f>
        <v>0</v>
      </c>
      <c r="BV254" s="142">
        <f>[1]playerSkillEffect!BV254</f>
        <v>0</v>
      </c>
      <c r="BW254" s="142">
        <f>[1]playerSkillEffect!BW254</f>
        <v>0</v>
      </c>
      <c r="BX254" s="142">
        <f>[1]playerSkillEffect!BX254</f>
        <v>8</v>
      </c>
      <c r="BY254" s="142">
        <f>[1]playerSkillEffect!BY254</f>
        <v>0</v>
      </c>
      <c r="BZ254" s="142">
        <f>[1]playerSkillEffect!BZ254</f>
        <v>0</v>
      </c>
      <c r="CA254" s="142">
        <f>[1]playerSkillEffect!CA254</f>
        <v>0</v>
      </c>
      <c r="CB254" s="142">
        <f>[1]playerSkillEffect!CB254</f>
        <v>0</v>
      </c>
      <c r="CC254" s="142">
        <f>[1]playerSkillEffect!CC254</f>
        <v>0</v>
      </c>
      <c r="CD254" s="142">
        <f>[1]playerSkillEffect!CD254</f>
        <v>0</v>
      </c>
      <c r="CE254" s="142">
        <f>[1]playerSkillEffect!CE254</f>
        <v>80112</v>
      </c>
      <c r="CF254" s="142" t="str">
        <f>[1]playerSkillEffect!CF254</f>
        <v>[1,1]</v>
      </c>
      <c r="CG254" s="142" t="str">
        <f>[1]playerSkillEffect!CG254</f>
        <v>[1,0]</v>
      </c>
      <c r="CH254" s="142">
        <f>[1]playerSkillEffect!CH254</f>
        <v>0</v>
      </c>
      <c r="CI254" s="142">
        <f>[1]playerSkillEffect!CI254</f>
        <v>0</v>
      </c>
      <c r="CJ254" s="142">
        <f>[1]playerSkillEffect!CJ254</f>
        <v>0</v>
      </c>
      <c r="CK254" s="142">
        <f>[1]playerSkillEffect!CK254</f>
        <v>0</v>
      </c>
      <c r="CL254" s="142">
        <f>[1]playerSkillEffect!CL254</f>
        <v>0</v>
      </c>
      <c r="CM254" s="142">
        <f>[1]playerSkillEffect!CM254</f>
        <v>0</v>
      </c>
      <c r="CN254" s="142">
        <f>[1]playerSkillEffect!CN254</f>
        <v>0</v>
      </c>
      <c r="CO254" s="142">
        <f>[1]playerSkillEffect!CO254</f>
        <v>0</v>
      </c>
      <c r="CP254" s="142">
        <f>[1]playerSkillEffect!CP254</f>
        <v>0</v>
      </c>
      <c r="CQ254" s="142">
        <f>[1]playerSkillEffect!CQ254</f>
        <v>0</v>
      </c>
      <c r="CR254" s="142">
        <f>[1]playerSkillEffect!CR254</f>
        <v>0</v>
      </c>
      <c r="CS254" s="142">
        <f>[1]playerSkillEffect!CS254</f>
        <v>0</v>
      </c>
      <c r="CT254" s="142">
        <f>[1]playerSkillEffect!CT254</f>
        <v>0</v>
      </c>
      <c r="CU254" s="142">
        <f>[1]playerSkillEffect!CU254</f>
        <v>0</v>
      </c>
      <c r="CV254" s="142">
        <f>[1]playerSkillEffect!CV254</f>
        <v>0</v>
      </c>
      <c r="CW254" s="142">
        <f>[1]playerSkillEffect!CW254</f>
        <v>0</v>
      </c>
      <c r="CX254" s="142">
        <f>[1]playerSkillEffect!CX254</f>
        <v>0</v>
      </c>
      <c r="CY254" s="142">
        <f>[1]playerSkillEffect!CY254</f>
        <v>0</v>
      </c>
      <c r="CZ254" s="142">
        <f>[1]playerSkillEffect!CZ254</f>
        <v>0</v>
      </c>
      <c r="DA254" s="142">
        <f>[1]playerSkillEffect!DA254</f>
        <v>0</v>
      </c>
      <c r="DB254" s="142">
        <f>[1]playerSkillEffect!DB254</f>
        <v>0</v>
      </c>
      <c r="DC254" s="142">
        <f>[1]playerSkillEffect!DC254</f>
        <v>0</v>
      </c>
      <c r="DD254" s="142">
        <f>[1]playerSkillEffect!DD254</f>
        <v>0</v>
      </c>
      <c r="DE254" s="142">
        <f>[1]playerSkillEffect!DE254</f>
        <v>0</v>
      </c>
      <c r="DF254" s="142">
        <f>[1]playerSkillEffect!DF254</f>
        <v>0</v>
      </c>
      <c r="DG254" s="142">
        <f>[1]playerSkillEffect!DG254</f>
        <v>0</v>
      </c>
      <c r="DH254" s="142">
        <f>[1]playerSkillEffect!DH254</f>
        <v>0</v>
      </c>
      <c r="DI254" s="142">
        <f>[1]playerSkillEffect!DI254</f>
        <v>0</v>
      </c>
      <c r="DJ254" s="142">
        <f>[1]playerSkillEffect!DJ254</f>
        <v>0</v>
      </c>
      <c r="DK254" s="142">
        <f>[1]playerSkillEffect!DK254</f>
        <v>0</v>
      </c>
      <c r="DL254" s="142">
        <f>[1]playerSkillEffect!DL254</f>
        <v>0</v>
      </c>
      <c r="DM254" s="142">
        <f>[1]playerSkillEffect!DM254</f>
        <v>0</v>
      </c>
      <c r="DN254" s="142">
        <f>[1]playerSkillEffect!DN254</f>
        <v>0</v>
      </c>
      <c r="DO254" s="142">
        <f>[1]playerSkillEffect!DO254</f>
        <v>0</v>
      </c>
      <c r="DP254" s="142">
        <f>[1]playerSkillEffect!DP254</f>
        <v>0</v>
      </c>
      <c r="DQ254" s="142">
        <f>[1]playerSkillEffect!DQ254</f>
        <v>0</v>
      </c>
      <c r="DR254" s="142">
        <f>[1]playerSkillEffect!DR254</f>
        <v>0</v>
      </c>
      <c r="DS254" s="142">
        <f>[1]playerSkillEffect!DS254</f>
        <v>0</v>
      </c>
      <c r="DT254" s="142">
        <f>[1]playerSkillEffect!DT254</f>
        <v>0</v>
      </c>
      <c r="DU254" s="142">
        <f>[1]playerSkillEffect!DU254</f>
        <v>0</v>
      </c>
      <c r="DV254" s="142">
        <f>[1]playerSkillEffect!DV254</f>
        <v>0</v>
      </c>
      <c r="DW254" s="142">
        <f>[1]playerSkillEffect!DW254</f>
        <v>0</v>
      </c>
      <c r="DX254" s="142">
        <f>[1]playerSkillEffect!DX254</f>
        <v>0</v>
      </c>
      <c r="DY254" s="142">
        <f>[1]playerSkillEffect!DY254</f>
        <v>0</v>
      </c>
      <c r="DZ254" s="142">
        <f>[1]playerSkillEffect!DZ254</f>
        <v>0</v>
      </c>
      <c r="EA254" s="142">
        <f>[1]playerSkillEffect!EA254</f>
        <v>0</v>
      </c>
      <c r="EB254" s="142">
        <f>[1]playerSkillEffect!EB254</f>
        <v>0</v>
      </c>
      <c r="EC254" s="142">
        <f>[1]playerSkillEffect!EC254</f>
        <v>0</v>
      </c>
      <c r="ED254" s="142">
        <f>[1]playerSkillEffect!ED254</f>
        <v>0</v>
      </c>
      <c r="EE254" s="142">
        <f>[1]playerSkillEffect!EE254</f>
        <v>0</v>
      </c>
      <c r="EF254" s="142">
        <f>[1]playerSkillEffect!EF254</f>
        <v>0</v>
      </c>
      <c r="EG254" s="142">
        <f>[1]playerSkillEffect!EG254</f>
        <v>0</v>
      </c>
      <c r="EH254" s="142">
        <f>[1]playerSkillEffect!EH254</f>
        <v>0</v>
      </c>
      <c r="EI254" s="142">
        <f>[1]playerSkillEffect!EI254</f>
        <v>0</v>
      </c>
      <c r="EJ254" s="142">
        <f>[1]playerSkillEffect!EJ254</f>
        <v>0</v>
      </c>
      <c r="EK254" s="142">
        <f>[1]playerSkillEffect!EK254</f>
        <v>0</v>
      </c>
      <c r="EL254" s="142">
        <f>[1]playerSkillEffect!EL254</f>
        <v>0</v>
      </c>
      <c r="EM254" s="142">
        <f>[1]playerSkillEffect!EM254</f>
        <v>0</v>
      </c>
      <c r="EN254" s="142">
        <f>[1]playerSkillEffect!EN254</f>
        <v>0</v>
      </c>
      <c r="EO254" s="142">
        <f>[1]playerSkillEffect!EO254</f>
        <v>0</v>
      </c>
      <c r="EP254" s="142">
        <f>[1]playerSkillEffect!EP254</f>
        <v>0</v>
      </c>
      <c r="EQ254" s="142">
        <f>[1]playerSkillEffect!EQ254</f>
        <v>0</v>
      </c>
      <c r="ER254" s="142">
        <f>[1]playerSkillEffect!ER254</f>
        <v>0</v>
      </c>
      <c r="ES254" s="142">
        <f>[1]playerSkillEffect!ES254</f>
        <v>0</v>
      </c>
      <c r="ET254" s="142">
        <f>[1]playerSkillEffect!ET254</f>
        <v>0</v>
      </c>
      <c r="EU254" s="142">
        <f>[1]playerSkillEffect!EU254</f>
        <v>0</v>
      </c>
      <c r="EV254" s="142">
        <f>[1]playerSkillEffect!EV254</f>
        <v>0</v>
      </c>
      <c r="EW254" s="142">
        <f>[1]playerSkillEffect!EW254</f>
        <v>1</v>
      </c>
      <c r="EX254" s="142">
        <f>[1]playerSkillEffect!EX254</f>
        <v>0</v>
      </c>
      <c r="EY254" s="142">
        <f>[1]playerSkillEffect!EY254</f>
        <v>0</v>
      </c>
      <c r="EZ254" s="142">
        <f>[1]playerSkillEffect!EZ254</f>
        <v>100</v>
      </c>
      <c r="FA254" s="142">
        <f>[1]playerSkillEffect!FA254</f>
        <v>0</v>
      </c>
      <c r="FB254" s="142">
        <f>[1]playerSkillEffect!FB254</f>
        <v>0</v>
      </c>
      <c r="FC254" s="142">
        <f>[1]playerSkillEffect!FC254</f>
        <v>0</v>
      </c>
      <c r="FD254" s="142">
        <f>[1]playerSkillEffect!FD254</f>
        <v>0</v>
      </c>
      <c r="FE254" s="142">
        <f>[1]playerSkillEffect!FE254</f>
        <v>0</v>
      </c>
      <c r="FF254" s="142" t="str">
        <f>[1]playerSkillEffect!FF254</f>
        <v>[2,1,3]</v>
      </c>
      <c r="FG254" s="142">
        <f>[1]playerSkillEffect!FG254</f>
        <v>0</v>
      </c>
      <c r="FH254" s="142">
        <f>[1]playerSkillEffect!FH254</f>
        <v>0</v>
      </c>
      <c r="FI254" s="142">
        <f>[1]playerSkillEffect!FI254</f>
        <v>27</v>
      </c>
      <c r="FJ254" s="142">
        <f>[1]playerSkillEffect!FJ254</f>
        <v>1</v>
      </c>
      <c r="FK254" s="142">
        <f>[1]playerSkillEffect!FK254</f>
        <v>0</v>
      </c>
      <c r="FL254" s="142">
        <f>[1]playerSkillEffect!FL254</f>
        <v>0</v>
      </c>
      <c r="FM254" s="142">
        <f>[1]playerSkillEffect!FM254</f>
        <v>100</v>
      </c>
      <c r="FN254" s="142">
        <f>[1]playerSkillEffect!FN254</f>
        <v>0</v>
      </c>
      <c r="FO254" s="142">
        <f>[1]playerSkillEffect!FO254</f>
        <v>0</v>
      </c>
      <c r="FP254" s="142">
        <f>[1]playerSkillEffect!FP254</f>
        <v>0</v>
      </c>
      <c r="FQ254" s="142">
        <f>[1]playerSkillEffect!FQ254</f>
        <v>0</v>
      </c>
      <c r="FR254" s="142">
        <f>[1]playerSkillEffect!FR254</f>
        <v>0</v>
      </c>
      <c r="FS254" s="142">
        <f>[1]playerSkillEffect!FS254</f>
        <v>0</v>
      </c>
      <c r="FT254" s="142" t="str">
        <f>[1]playerSkillEffect!FT254</f>
        <v>[2,1,3]</v>
      </c>
      <c r="FU254" s="142">
        <f>[1]playerSkillEffect!FU254</f>
        <v>0</v>
      </c>
      <c r="FV254" s="142">
        <f>[1]playerSkillEffect!FV254</f>
        <v>2</v>
      </c>
      <c r="FW254" s="142">
        <f>[1]playerSkillEffect!FW254</f>
        <v>25</v>
      </c>
      <c r="FX254" s="142">
        <f>[1]playerSkillEffect!FX254</f>
        <v>2000</v>
      </c>
      <c r="FY254" s="142">
        <f>[1]playerSkillEffect!FY254</f>
        <v>0</v>
      </c>
      <c r="FZ254" s="142">
        <f>[1]playerSkillEffect!FZ254</f>
        <v>0</v>
      </c>
      <c r="GA254" s="142">
        <f>[1]playerSkillEffect!GA254</f>
        <v>0</v>
      </c>
      <c r="GB254" s="142">
        <f>[1]playerSkillEffect!GB254</f>
        <v>0</v>
      </c>
      <c r="GC254" s="142">
        <f>[1]playerSkillEffect!GC254</f>
        <v>0</v>
      </c>
      <c r="GD254" s="142">
        <f>[1]playerSkillEffect!GD254</f>
        <v>0</v>
      </c>
      <c r="GE254" s="142">
        <f>[1]playerSkillEffect!GE254</f>
        <v>0</v>
      </c>
      <c r="GF254" s="142">
        <f>[1]playerSkillEffect!GF254</f>
        <v>0</v>
      </c>
      <c r="GG254" s="142">
        <f>[1]playerSkillEffect!GG254</f>
        <v>0</v>
      </c>
      <c r="GH254" s="142">
        <f>[1]playerSkillEffect!GH254</f>
        <v>0</v>
      </c>
    </row>
    <row r="255" spans="1:190">
      <c r="A255">
        <f>[1]playerSkillEffect!A255</f>
        <v>8012</v>
      </c>
      <c r="B255" t="str">
        <f>[1]playerSkillEffect!B255</f>
        <v>铁皮车</v>
      </c>
      <c r="C255">
        <f>[1]playerSkillEffect!C255</f>
        <v>2</v>
      </c>
      <c r="D255">
        <f>[1]playerSkillEffect!D255</f>
        <v>0</v>
      </c>
      <c r="E255">
        <f>[1]playerSkillEffect!E255</f>
        <v>0</v>
      </c>
      <c r="F255">
        <f>[1]playerSkillEffect!F255</f>
        <v>4</v>
      </c>
      <c r="G255">
        <f>[1]playerSkillEffect!G255</f>
        <v>3</v>
      </c>
      <c r="H255">
        <f>[1]playerSkillEffect!H255</f>
        <v>3</v>
      </c>
      <c r="I255">
        <f>[1]playerSkillEffect!I255</f>
        <v>0</v>
      </c>
      <c r="J255">
        <f>[1]playerSkillEffect!J255</f>
        <v>0</v>
      </c>
      <c r="K255">
        <f>[1]playerSkillEffect!K255</f>
        <v>0</v>
      </c>
      <c r="L255">
        <f>[1]playerSkillEffect!L255</f>
        <v>2.7E-2</v>
      </c>
      <c r="M255">
        <f>[1]playerSkillEffect!M255</f>
        <v>1.7999999999999999E-2</v>
      </c>
      <c r="N255" t="str">
        <f>[1]playerSkillEffect!N255</f>
        <v>PLAYERSKILL_8012</v>
      </c>
      <c r="O255" t="str">
        <f>[1]playerSkillEffect!O255</f>
        <v>PLAYERSKILLDES_8012</v>
      </c>
      <c r="P255" t="str">
        <f>[1]playerSkillEffect!P255</f>
        <v>PLAYERSKILLDES2_8012</v>
      </c>
      <c r="Q255" t="str">
        <f>[1]playerSkillEffect!Q255</f>
        <v>PLAYERSKILLDES3_8012</v>
      </c>
      <c r="R255" t="str">
        <f>[1]playerSkillEffect!R255</f>
        <v>PLAYERSKILLDES4_8012</v>
      </c>
      <c r="S255" t="str">
        <f>[1]playerSkillEffect!S255</f>
        <v>ps_daqishenjian</v>
      </c>
      <c r="T255">
        <f>[1]playerSkillEffect!T255</f>
        <v>100</v>
      </c>
      <c r="U255">
        <f>[1]playerSkillEffect!U255</f>
        <v>0</v>
      </c>
      <c r="V255">
        <f>[1]playerSkillEffect!V255</f>
        <v>0</v>
      </c>
      <c r="W255">
        <f>[1]playerSkillEffect!W255</f>
        <v>0</v>
      </c>
      <c r="X255">
        <f>[1]playerSkillEffect!X255</f>
        <v>0</v>
      </c>
      <c r="Y255">
        <f>[1]playerSkillEffect!Y255</f>
        <v>0</v>
      </c>
      <c r="Z255">
        <f>[1]playerSkillEffect!Z255</f>
        <v>0</v>
      </c>
      <c r="AA255">
        <f>[1]playerSkillEffect!AA255</f>
        <v>0</v>
      </c>
      <c r="AB255">
        <f>[1]playerSkillEffect!AB255</f>
        <v>0</v>
      </c>
      <c r="AC255">
        <f>[1]playerSkillEffect!AC255</f>
        <v>0</v>
      </c>
      <c r="AD255" t="str">
        <f>[1]playerSkillEffect!AD255</f>
        <v>tiepichezhaohuan1_tiepichezhaohuan</v>
      </c>
      <c r="AE255">
        <f>[1]playerSkillEffect!AE255</f>
        <v>0</v>
      </c>
      <c r="AF255">
        <f>[1]playerSkillEffect!AF255</f>
        <v>0</v>
      </c>
      <c r="AG255">
        <f>[1]playerSkillEffect!AG255</f>
        <v>0</v>
      </c>
      <c r="AH255">
        <f>[1]playerSkillEffect!AH255</f>
        <v>120</v>
      </c>
      <c r="AI255">
        <f>[1]playerSkillEffect!AI255</f>
        <v>0</v>
      </c>
      <c r="AJ255">
        <f>[1]playerSkillEffect!AJ255</f>
        <v>0</v>
      </c>
      <c r="AK255">
        <f>[1]playerSkillEffect!AK255</f>
        <v>0</v>
      </c>
      <c r="AL255">
        <f>[1]playerSkillEffect!AL255</f>
        <v>0</v>
      </c>
      <c r="AM255">
        <f>[1]playerSkillEffect!AM255</f>
        <v>2</v>
      </c>
      <c r="AN255" t="str">
        <f>[1]playerSkillEffect!AN255</f>
        <v>[["qixie_tiepichesunhuai",25]]</v>
      </c>
      <c r="AO255">
        <f>[1]playerSkillEffect!AO255</f>
        <v>0</v>
      </c>
      <c r="AP255">
        <f>[1]playerSkillEffect!AP255</f>
        <v>3</v>
      </c>
      <c r="AQ255">
        <f>[1]playerSkillEffect!AQ255</f>
        <v>8</v>
      </c>
      <c r="AR255">
        <f>[1]playerSkillEffect!AR255</f>
        <v>0</v>
      </c>
      <c r="AS255">
        <f>[1]playerSkillEffect!AS255</f>
        <v>0</v>
      </c>
      <c r="AT255" t="str">
        <f>[1]playerSkillEffect!AT255</f>
        <v>[0,0]</v>
      </c>
      <c r="AU255" t="str">
        <f>[1]playerSkillEffect!AU255</f>
        <v>[100000000,0]</v>
      </c>
      <c r="AV255" t="str">
        <f>[1]playerSkillEffect!AV255</f>
        <v>[0,0]</v>
      </c>
      <c r="AW255">
        <f>[1]playerSkillEffect!AW255</f>
        <v>1</v>
      </c>
      <c r="AX255">
        <f>[1]playerSkillEffect!AX255</f>
        <v>1</v>
      </c>
      <c r="AY255">
        <f>[1]playerSkillEffect!AY255</f>
        <v>1</v>
      </c>
      <c r="AZ255" t="str">
        <f>[1]playerSkillEffect!AZ255</f>
        <v/>
      </c>
      <c r="BA255">
        <f>[1]playerSkillEffect!BA255</f>
        <v>0</v>
      </c>
      <c r="BB255">
        <f>[1]playerSkillEffect!BB255</f>
        <v>1</v>
      </c>
      <c r="BC255">
        <f>[1]playerSkillEffect!BC255</f>
        <v>0</v>
      </c>
      <c r="BD255" t="str">
        <f>[1]playerSkillEffect!BD255</f>
        <v/>
      </c>
      <c r="BE255" t="str">
        <f>[1]playerSkillEffect!BE255</f>
        <v/>
      </c>
      <c r="BF255" t="str">
        <f>[1]playerSkillEffect!BF255</f>
        <v/>
      </c>
      <c r="BG255" t="str">
        <f>[1]playerSkillEffect!BG255</f>
        <v/>
      </c>
      <c r="BH255">
        <f>[1]playerSkillEffect!BH255</f>
        <v>100</v>
      </c>
      <c r="BI255">
        <f>[1]playerSkillEffect!BI255</f>
        <v>0</v>
      </c>
      <c r="BJ255">
        <f>[1]playerSkillEffect!BJ255</f>
        <v>0</v>
      </c>
      <c r="BK255">
        <f>[1]playerSkillEffect!BK255</f>
        <v>0</v>
      </c>
      <c r="BL255">
        <f>[1]playerSkillEffect!BL255</f>
        <v>0</v>
      </c>
      <c r="BM255">
        <f>[1]playerSkillEffect!BM255</f>
        <v>0</v>
      </c>
      <c r="BN255">
        <f>[1]playerSkillEffect!BN255</f>
        <v>25</v>
      </c>
      <c r="BO255">
        <f>[1]playerSkillEffect!BO255</f>
        <v>0</v>
      </c>
      <c r="BP255">
        <f>[1]playerSkillEffect!BP255</f>
        <v>0</v>
      </c>
      <c r="BQ255">
        <f>[1]playerSkillEffect!BQ255</f>
        <v>3</v>
      </c>
      <c r="BR255">
        <f>[1]playerSkillEffect!BR255</f>
        <v>0</v>
      </c>
      <c r="BS255" t="str">
        <f>[1]playerSkillEffect!BS255</f>
        <v/>
      </c>
      <c r="BT255">
        <f>[1]playerSkillEffect!BT255</f>
        <v>0</v>
      </c>
      <c r="BU255" t="str">
        <f>[1]playerSkillEffect!BU255</f>
        <v/>
      </c>
      <c r="BV255">
        <f>[1]playerSkillEffect!BV255</f>
        <v>0</v>
      </c>
      <c r="BW255" t="str">
        <f>[1]playerSkillEffect!BW255</f>
        <v/>
      </c>
      <c r="BX255">
        <f>[1]playerSkillEffect!BX255</f>
        <v>8</v>
      </c>
      <c r="BY255" t="str">
        <f>[1]playerSkillEffect!BY255</f>
        <v/>
      </c>
      <c r="BZ255" t="str">
        <f>[1]playerSkillEffect!BZ255</f>
        <v/>
      </c>
      <c r="CA255">
        <f>[1]playerSkillEffect!CA255</f>
        <v>0</v>
      </c>
      <c r="CB255">
        <f>[1]playerSkillEffect!CB255</f>
        <v>0</v>
      </c>
      <c r="CC255">
        <f>[1]playerSkillEffect!CC255</f>
        <v>0</v>
      </c>
      <c r="CD255">
        <f>[1]playerSkillEffect!CD255</f>
        <v>0</v>
      </c>
      <c r="CE255">
        <f>[1]playerSkillEffect!CE255</f>
        <v>8012</v>
      </c>
      <c r="CF255" t="str">
        <f>[1]playerSkillEffect!CF255</f>
        <v>[1,1]</v>
      </c>
      <c r="CG255" t="str">
        <f>[1]playerSkillEffect!CG255</f>
        <v>[1,0]</v>
      </c>
      <c r="CH255" t="str">
        <f>[1]playerSkillEffect!CH255</f>
        <v/>
      </c>
      <c r="CI255" t="str">
        <f>[1]playerSkillEffect!CI255</f>
        <v/>
      </c>
      <c r="CJ255">
        <f>[1]playerSkillEffect!CJ255</f>
        <v>0</v>
      </c>
      <c r="CK255">
        <f>[1]playerSkillEffect!CK255</f>
        <v>0</v>
      </c>
      <c r="CL255">
        <f>[1]playerSkillEffect!CL255</f>
        <v>0</v>
      </c>
      <c r="CM255">
        <f>[1]playerSkillEffect!CM255</f>
        <v>0</v>
      </c>
      <c r="CN255">
        <f>[1]playerSkillEffect!CN255</f>
        <v>0</v>
      </c>
      <c r="CO255">
        <f>[1]playerSkillEffect!CO255</f>
        <v>0</v>
      </c>
      <c r="CP255">
        <f>[1]playerSkillEffect!CP255</f>
        <v>0</v>
      </c>
      <c r="CQ255">
        <f>[1]playerSkillEffect!CQ255</f>
        <v>0</v>
      </c>
      <c r="CR255">
        <f>[1]playerSkillEffect!CR255</f>
        <v>0</v>
      </c>
      <c r="CS255">
        <f>[1]playerSkillEffect!CS255</f>
        <v>0</v>
      </c>
      <c r="CT255">
        <f>[1]playerSkillEffect!CT255</f>
        <v>0</v>
      </c>
      <c r="CU255">
        <f>[1]playerSkillEffect!CU255</f>
        <v>0</v>
      </c>
      <c r="CV255">
        <f>[1]playerSkillEffect!CV255</f>
        <v>0</v>
      </c>
      <c r="CW255">
        <f>[1]playerSkillEffect!CW255</f>
        <v>0</v>
      </c>
      <c r="CX255">
        <f>[1]playerSkillEffect!CX255</f>
        <v>0</v>
      </c>
      <c r="CY255">
        <f>[1]playerSkillEffect!CY255</f>
        <v>0</v>
      </c>
      <c r="CZ255">
        <f>[1]playerSkillEffect!CZ255</f>
        <v>0</v>
      </c>
      <c r="DA255">
        <f>[1]playerSkillEffect!DA255</f>
        <v>0</v>
      </c>
      <c r="DB255">
        <f>[1]playerSkillEffect!DB255</f>
        <v>0</v>
      </c>
      <c r="DC255">
        <f>[1]playerSkillEffect!DC255</f>
        <v>0</v>
      </c>
      <c r="DD255">
        <f>[1]playerSkillEffect!DD255</f>
        <v>0</v>
      </c>
      <c r="DE255">
        <f>[1]playerSkillEffect!DE255</f>
        <v>0</v>
      </c>
      <c r="DF255">
        <f>[1]playerSkillEffect!DF255</f>
        <v>0</v>
      </c>
      <c r="DG255">
        <f>[1]playerSkillEffect!DG255</f>
        <v>0</v>
      </c>
      <c r="DH255">
        <f>[1]playerSkillEffect!DH255</f>
        <v>0</v>
      </c>
      <c r="DI255">
        <f>[1]playerSkillEffect!DI255</f>
        <v>0</v>
      </c>
      <c r="DJ255">
        <f>[1]playerSkillEffect!DJ255</f>
        <v>0</v>
      </c>
      <c r="DK255">
        <f>[1]playerSkillEffect!DK255</f>
        <v>0</v>
      </c>
      <c r="DL255">
        <f>[1]playerSkillEffect!DL255</f>
        <v>0</v>
      </c>
      <c r="DM255">
        <f>[1]playerSkillEffect!DM255</f>
        <v>0</v>
      </c>
      <c r="DN255">
        <f>[1]playerSkillEffect!DN255</f>
        <v>0</v>
      </c>
      <c r="DO255">
        <f>[1]playerSkillEffect!DO255</f>
        <v>0</v>
      </c>
      <c r="DP255">
        <f>[1]playerSkillEffect!DP255</f>
        <v>0</v>
      </c>
      <c r="DQ255">
        <f>[1]playerSkillEffect!DQ255</f>
        <v>0</v>
      </c>
      <c r="DR255">
        <f>[1]playerSkillEffect!DR255</f>
        <v>0</v>
      </c>
      <c r="DS255">
        <f>[1]playerSkillEffect!DS255</f>
        <v>0</v>
      </c>
      <c r="DT255">
        <f>[1]playerSkillEffect!DT255</f>
        <v>0</v>
      </c>
      <c r="DU255">
        <f>[1]playerSkillEffect!DU255</f>
        <v>0</v>
      </c>
      <c r="DV255">
        <f>[1]playerSkillEffect!DV255</f>
        <v>0</v>
      </c>
      <c r="DW255">
        <f>[1]playerSkillEffect!DW255</f>
        <v>0</v>
      </c>
      <c r="DX255">
        <f>[1]playerSkillEffect!DX255</f>
        <v>0</v>
      </c>
      <c r="DY255">
        <f>[1]playerSkillEffect!DY255</f>
        <v>0</v>
      </c>
      <c r="DZ255">
        <f>[1]playerSkillEffect!DZ255</f>
        <v>0</v>
      </c>
      <c r="EA255">
        <f>[1]playerSkillEffect!EA255</f>
        <v>0</v>
      </c>
      <c r="EB255">
        <f>[1]playerSkillEffect!EB255</f>
        <v>0</v>
      </c>
      <c r="EC255">
        <f>[1]playerSkillEffect!EC255</f>
        <v>0</v>
      </c>
      <c r="ED255">
        <f>[1]playerSkillEffect!ED255</f>
        <v>0</v>
      </c>
      <c r="EE255">
        <f>[1]playerSkillEffect!EE255</f>
        <v>0</v>
      </c>
      <c r="EF255">
        <f>[1]playerSkillEffect!EF255</f>
        <v>0</v>
      </c>
      <c r="EG255">
        <f>[1]playerSkillEffect!EG255</f>
        <v>0</v>
      </c>
      <c r="EH255">
        <f>[1]playerSkillEffect!EH255</f>
        <v>0</v>
      </c>
      <c r="EI255">
        <f>[1]playerSkillEffect!EI255</f>
        <v>0</v>
      </c>
      <c r="EJ255">
        <f>[1]playerSkillEffect!EJ255</f>
        <v>0</v>
      </c>
      <c r="EK255">
        <f>[1]playerSkillEffect!EK255</f>
        <v>0</v>
      </c>
      <c r="EL255">
        <f>[1]playerSkillEffect!EL255</f>
        <v>0</v>
      </c>
      <c r="EM255">
        <f>[1]playerSkillEffect!EM255</f>
        <v>0</v>
      </c>
      <c r="EN255">
        <f>[1]playerSkillEffect!EN255</f>
        <v>0</v>
      </c>
      <c r="EO255">
        <f>[1]playerSkillEffect!EO255</f>
        <v>0</v>
      </c>
      <c r="EP255">
        <f>[1]playerSkillEffect!EP255</f>
        <v>0</v>
      </c>
      <c r="EQ255">
        <f>[1]playerSkillEffect!EQ255</f>
        <v>0</v>
      </c>
      <c r="ER255">
        <f>[1]playerSkillEffect!ER255</f>
        <v>0</v>
      </c>
      <c r="ES255">
        <f>[1]playerSkillEffect!ES255</f>
        <v>0</v>
      </c>
      <c r="ET255">
        <f>[1]playerSkillEffect!ET255</f>
        <v>0</v>
      </c>
      <c r="EU255">
        <f>[1]playerSkillEffect!EU255</f>
        <v>0</v>
      </c>
      <c r="EV255">
        <f>[1]playerSkillEffect!EV255</f>
        <v>0</v>
      </c>
      <c r="EW255">
        <f>[1]playerSkillEffect!EW255</f>
        <v>1</v>
      </c>
      <c r="EX255">
        <f>[1]playerSkillEffect!EX255</f>
        <v>0</v>
      </c>
      <c r="EY255">
        <f>[1]playerSkillEffect!EY255</f>
        <v>0</v>
      </c>
      <c r="EZ255">
        <f>[1]playerSkillEffect!EZ255</f>
        <v>100</v>
      </c>
      <c r="FA255">
        <f>[1]playerSkillEffect!FA255</f>
        <v>0</v>
      </c>
      <c r="FB255">
        <f>[1]playerSkillEffect!FB255</f>
        <v>0</v>
      </c>
      <c r="FC255">
        <f>[1]playerSkillEffect!FC255</f>
        <v>0</v>
      </c>
      <c r="FD255">
        <f>[1]playerSkillEffect!FD255</f>
        <v>0</v>
      </c>
      <c r="FE255">
        <f>[1]playerSkillEffect!FE255</f>
        <v>0</v>
      </c>
      <c r="FF255" t="str">
        <f>[1]playerSkillEffect!FF255</f>
        <v>[2,1,3]</v>
      </c>
      <c r="FG255">
        <f>[1]playerSkillEffect!FG255</f>
        <v>0</v>
      </c>
      <c r="FH255">
        <f>[1]playerSkillEffect!FH255</f>
        <v>0</v>
      </c>
      <c r="FI255">
        <f>[1]playerSkillEffect!FI255</f>
        <v>28</v>
      </c>
      <c r="FJ255">
        <f>[1]playerSkillEffect!FJ255</f>
        <v>1</v>
      </c>
      <c r="FK255">
        <f>[1]playerSkillEffect!FK255</f>
        <v>0</v>
      </c>
      <c r="FL255">
        <f>[1]playerSkillEffect!FL255</f>
        <v>0</v>
      </c>
      <c r="FM255">
        <f>[1]playerSkillEffect!FM255</f>
        <v>100</v>
      </c>
      <c r="FN255">
        <f>[1]playerSkillEffect!FN255</f>
        <v>0</v>
      </c>
      <c r="FO255">
        <f>[1]playerSkillEffect!FO255</f>
        <v>0</v>
      </c>
      <c r="FP255">
        <f>[1]playerSkillEffect!FP255</f>
        <v>0</v>
      </c>
      <c r="FQ255">
        <f>[1]playerSkillEffect!FQ255</f>
        <v>0</v>
      </c>
      <c r="FR255">
        <f>[1]playerSkillEffect!FR255</f>
        <v>0</v>
      </c>
      <c r="FS255">
        <f>[1]playerSkillEffect!FS255</f>
        <v>0</v>
      </c>
      <c r="FT255" t="str">
        <f>[1]playerSkillEffect!FT255</f>
        <v>[2,1,3]</v>
      </c>
      <c r="FU255">
        <f>[1]playerSkillEffect!FU255</f>
        <v>0</v>
      </c>
      <c r="FV255">
        <f>[1]playerSkillEffect!FV255</f>
        <v>2</v>
      </c>
      <c r="FW255">
        <f>[1]playerSkillEffect!FW255</f>
        <v>25</v>
      </c>
      <c r="FX255">
        <f>[1]playerSkillEffect!FX255</f>
        <v>2000</v>
      </c>
      <c r="FY255">
        <f>[1]playerSkillEffect!FY255</f>
        <v>0</v>
      </c>
      <c r="FZ255">
        <f>[1]playerSkillEffect!FZ255</f>
        <v>0</v>
      </c>
      <c r="GA255">
        <f>[1]playerSkillEffect!GA255</f>
        <v>0</v>
      </c>
      <c r="GB255">
        <f>[1]playerSkillEffect!GB255</f>
        <v>0</v>
      </c>
      <c r="GC255">
        <f>[1]playerSkillEffect!GC255</f>
        <v>0</v>
      </c>
      <c r="GD255">
        <f>[1]playerSkillEffect!GD255</f>
        <v>0</v>
      </c>
      <c r="GE255">
        <f>[1]playerSkillEffect!GE255</f>
        <v>0</v>
      </c>
      <c r="GF255">
        <f>[1]playerSkillEffect!GF255</f>
        <v>0</v>
      </c>
      <c r="GG255">
        <f>[1]playerSkillEffect!GG255</f>
        <v>0</v>
      </c>
      <c r="GH255">
        <f>[1]playerSkillEffect!GH255</f>
        <v>0</v>
      </c>
    </row>
    <row r="256" spans="1:190">
      <c r="A256" s="163">
        <f>[1]playerSkillEffect!A256</f>
        <v>80121</v>
      </c>
      <c r="B256" s="163" t="str">
        <f>[1]playerSkillEffect!B256</f>
        <v>铁皮车</v>
      </c>
      <c r="C256" s="163">
        <f>[1]playerSkillEffect!C256</f>
        <v>2</v>
      </c>
      <c r="D256" s="163">
        <f>[1]playerSkillEffect!D256</f>
        <v>0</v>
      </c>
      <c r="E256" s="163">
        <f>[1]playerSkillEffect!E256</f>
        <v>0</v>
      </c>
      <c r="F256" s="163">
        <f>[1]playerSkillEffect!F256</f>
        <v>4</v>
      </c>
      <c r="G256" s="163">
        <f>[1]playerSkillEffect!G256</f>
        <v>3</v>
      </c>
      <c r="H256" s="163">
        <f>[1]playerSkillEffect!H256</f>
        <v>3</v>
      </c>
      <c r="I256" s="163">
        <f>[1]playerSkillEffect!I256</f>
        <v>0</v>
      </c>
      <c r="J256" s="163">
        <f>[1]playerSkillEffect!J256</f>
        <v>0</v>
      </c>
      <c r="K256" s="163">
        <f>[1]playerSkillEffect!K256</f>
        <v>0</v>
      </c>
      <c r="L256" s="163">
        <f>[1]playerSkillEffect!L256</f>
        <v>2.7E-2</v>
      </c>
      <c r="M256" s="163">
        <f>[1]playerSkillEffect!M256</f>
        <v>1.7999999999999999E-2</v>
      </c>
      <c r="N256" s="163" t="str">
        <f>[1]playerSkillEffect!N256</f>
        <v>PLAYERSKILL_80121</v>
      </c>
      <c r="O256" s="163" t="str">
        <f>[1]playerSkillEffect!O256</f>
        <v>PLAYERSKILLDES_80121</v>
      </c>
      <c r="P256" s="163" t="str">
        <f>[1]playerSkillEffect!P256</f>
        <v>PLAYERSKILLDES2_80121</v>
      </c>
      <c r="Q256" s="163" t="str">
        <f>[1]playerSkillEffect!Q256</f>
        <v>PLAYERSKILLDES3_80121</v>
      </c>
      <c r="R256" s="163" t="str">
        <f>[1]playerSkillEffect!R256</f>
        <v>PLAYERSKILLDES4_80121</v>
      </c>
      <c r="S256" s="163" t="str">
        <f>[1]playerSkillEffect!S256</f>
        <v>ps_daqishenjian</v>
      </c>
      <c r="T256" s="163">
        <f>[1]playerSkillEffect!T256</f>
        <v>100</v>
      </c>
      <c r="U256" s="163">
        <f>[1]playerSkillEffect!U256</f>
        <v>0</v>
      </c>
      <c r="V256" s="163">
        <f>[1]playerSkillEffect!V256</f>
        <v>0</v>
      </c>
      <c r="W256" s="163">
        <f>[1]playerSkillEffect!W256</f>
        <v>0</v>
      </c>
      <c r="X256" s="163">
        <f>[1]playerSkillEffect!X256</f>
        <v>0</v>
      </c>
      <c r="Y256" s="163">
        <f>[1]playerSkillEffect!Y256</f>
        <v>0</v>
      </c>
      <c r="Z256" s="163">
        <f>[1]playerSkillEffect!Z256</f>
        <v>0</v>
      </c>
      <c r="AA256" s="163">
        <f>[1]playerSkillEffect!AA256</f>
        <v>0</v>
      </c>
      <c r="AB256" s="163">
        <f>[1]playerSkillEffect!AB256</f>
        <v>0</v>
      </c>
      <c r="AC256" s="163">
        <f>[1]playerSkillEffect!AC256</f>
        <v>0</v>
      </c>
      <c r="AD256" s="163" t="str">
        <f>[1]playerSkillEffect!AD256</f>
        <v>tiepichezhaohuan1_tiepichezhaohuan</v>
      </c>
      <c r="AE256" s="163">
        <f>[1]playerSkillEffect!AE256</f>
        <v>0</v>
      </c>
      <c r="AF256" s="163">
        <f>[1]playerSkillEffect!AF256</f>
        <v>0</v>
      </c>
      <c r="AG256" s="163">
        <f>[1]playerSkillEffect!AG256</f>
        <v>0</v>
      </c>
      <c r="AH256" s="163">
        <f>[1]playerSkillEffect!AH256</f>
        <v>120</v>
      </c>
      <c r="AI256" s="163">
        <f>[1]playerSkillEffect!AI256</f>
        <v>0</v>
      </c>
      <c r="AJ256" s="163">
        <f>[1]playerSkillEffect!AJ256</f>
        <v>0</v>
      </c>
      <c r="AK256" s="163">
        <f>[1]playerSkillEffect!AK256</f>
        <v>0</v>
      </c>
      <c r="AL256" s="163">
        <f>[1]playerSkillEffect!AL256</f>
        <v>0</v>
      </c>
      <c r="AM256" s="163">
        <f>[1]playerSkillEffect!AM256</f>
        <v>2</v>
      </c>
      <c r="AN256" s="163" t="str">
        <f>[1]playerSkillEffect!AN256</f>
        <v>[["qixie_tiepichesunhuai",25]]</v>
      </c>
      <c r="AO256" s="163">
        <f>[1]playerSkillEffect!AO256</f>
        <v>0</v>
      </c>
      <c r="AP256" s="163">
        <f>[1]playerSkillEffect!AP256</f>
        <v>3</v>
      </c>
      <c r="AQ256" s="163">
        <f>[1]playerSkillEffect!AQ256</f>
        <v>8</v>
      </c>
      <c r="AR256" s="163">
        <f>[1]playerSkillEffect!AR256</f>
        <v>0</v>
      </c>
      <c r="AS256" s="163">
        <f>[1]playerSkillEffect!AS256</f>
        <v>0</v>
      </c>
      <c r="AT256" s="163" t="str">
        <f>[1]playerSkillEffect!AT256</f>
        <v>[0,0]</v>
      </c>
      <c r="AU256" s="163" t="str">
        <f>[1]playerSkillEffect!AU256</f>
        <v>[100000000,0]</v>
      </c>
      <c r="AV256" s="163" t="str">
        <f>[1]playerSkillEffect!AV256</f>
        <v>[0,0]</v>
      </c>
      <c r="AW256" s="163">
        <f>[1]playerSkillEffect!AW256</f>
        <v>1</v>
      </c>
      <c r="AX256" s="163">
        <f>[1]playerSkillEffect!AX256</f>
        <v>1</v>
      </c>
      <c r="AY256" s="163">
        <f>[1]playerSkillEffect!AY256</f>
        <v>1</v>
      </c>
      <c r="AZ256" s="163">
        <f>[1]playerSkillEffect!AZ256</f>
        <v>0</v>
      </c>
      <c r="BA256" s="163">
        <f>[1]playerSkillEffect!BA256</f>
        <v>0</v>
      </c>
      <c r="BB256" s="163">
        <f>[1]playerSkillEffect!BB256</f>
        <v>1</v>
      </c>
      <c r="BC256" s="163">
        <f>[1]playerSkillEffect!BC256</f>
        <v>0</v>
      </c>
      <c r="BD256" s="163">
        <f>[1]playerSkillEffect!BD256</f>
        <v>0</v>
      </c>
      <c r="BE256" s="163">
        <f>[1]playerSkillEffect!BE256</f>
        <v>0</v>
      </c>
      <c r="BF256" s="163">
        <f>[1]playerSkillEffect!BF256</f>
        <v>0</v>
      </c>
      <c r="BG256" s="163">
        <f>[1]playerSkillEffect!BG256</f>
        <v>0</v>
      </c>
      <c r="BH256" s="163">
        <f>[1]playerSkillEffect!BH256</f>
        <v>100</v>
      </c>
      <c r="BI256" s="163">
        <f>[1]playerSkillEffect!BI256</f>
        <v>0</v>
      </c>
      <c r="BJ256" s="163">
        <f>[1]playerSkillEffect!BJ256</f>
        <v>0</v>
      </c>
      <c r="BK256" s="163">
        <f>[1]playerSkillEffect!BK256</f>
        <v>0</v>
      </c>
      <c r="BL256" s="163">
        <f>[1]playerSkillEffect!BL256</f>
        <v>0</v>
      </c>
      <c r="BM256" s="163">
        <f>[1]playerSkillEffect!BM256</f>
        <v>0</v>
      </c>
      <c r="BN256" s="163">
        <f>[1]playerSkillEffect!BN256</f>
        <v>25</v>
      </c>
      <c r="BO256" s="163">
        <f>[1]playerSkillEffect!BO256</f>
        <v>0</v>
      </c>
      <c r="BP256" s="163">
        <f>[1]playerSkillEffect!BP256</f>
        <v>0</v>
      </c>
      <c r="BQ256" s="163">
        <f>[1]playerSkillEffect!BQ256</f>
        <v>3</v>
      </c>
      <c r="BR256" s="163">
        <f>[1]playerSkillEffect!BR256</f>
        <v>0</v>
      </c>
      <c r="BS256" s="163">
        <f>[1]playerSkillEffect!BS256</f>
        <v>0</v>
      </c>
      <c r="BT256" s="163">
        <f>[1]playerSkillEffect!BT256</f>
        <v>0</v>
      </c>
      <c r="BU256" s="163">
        <f>[1]playerSkillEffect!BU256</f>
        <v>0</v>
      </c>
      <c r="BV256" s="163">
        <f>[1]playerSkillEffect!BV256</f>
        <v>0</v>
      </c>
      <c r="BW256" s="163">
        <f>[1]playerSkillEffect!BW256</f>
        <v>0</v>
      </c>
      <c r="BX256" s="163">
        <f>[1]playerSkillEffect!BX256</f>
        <v>8</v>
      </c>
      <c r="BY256" s="163">
        <f>[1]playerSkillEffect!BY256</f>
        <v>0</v>
      </c>
      <c r="BZ256" s="163">
        <f>[1]playerSkillEffect!BZ256</f>
        <v>0</v>
      </c>
      <c r="CA256" s="163">
        <f>[1]playerSkillEffect!CA256</f>
        <v>0</v>
      </c>
      <c r="CB256" s="163">
        <f>[1]playerSkillEffect!CB256</f>
        <v>0</v>
      </c>
      <c r="CC256" s="163">
        <f>[1]playerSkillEffect!CC256</f>
        <v>0</v>
      </c>
      <c r="CD256" s="163">
        <f>[1]playerSkillEffect!CD256</f>
        <v>0</v>
      </c>
      <c r="CE256" s="163">
        <f>[1]playerSkillEffect!CE256</f>
        <v>80121</v>
      </c>
      <c r="CF256" s="163" t="str">
        <f>[1]playerSkillEffect!CF256</f>
        <v>[1,1]</v>
      </c>
      <c r="CG256" s="163" t="str">
        <f>[1]playerSkillEffect!CG256</f>
        <v>[1,0]</v>
      </c>
      <c r="CH256" s="163">
        <f>[1]playerSkillEffect!CH256</f>
        <v>0</v>
      </c>
      <c r="CI256" s="163">
        <f>[1]playerSkillEffect!CI256</f>
        <v>0</v>
      </c>
      <c r="CJ256" s="163">
        <f>[1]playerSkillEffect!CJ256</f>
        <v>0</v>
      </c>
      <c r="CK256" s="163">
        <f>[1]playerSkillEffect!CK256</f>
        <v>0</v>
      </c>
      <c r="CL256" s="163">
        <f>[1]playerSkillEffect!CL256</f>
        <v>0</v>
      </c>
      <c r="CM256" s="163">
        <f>[1]playerSkillEffect!CM256</f>
        <v>0</v>
      </c>
      <c r="CN256" s="163">
        <f>[1]playerSkillEffect!CN256</f>
        <v>0</v>
      </c>
      <c r="CO256" s="163">
        <f>[1]playerSkillEffect!CO256</f>
        <v>0</v>
      </c>
      <c r="CP256" s="163">
        <f>[1]playerSkillEffect!CP256</f>
        <v>0</v>
      </c>
      <c r="CQ256" s="163">
        <f>[1]playerSkillEffect!CQ256</f>
        <v>0</v>
      </c>
      <c r="CR256" s="163">
        <f>[1]playerSkillEffect!CR256</f>
        <v>0</v>
      </c>
      <c r="CS256" s="163">
        <f>[1]playerSkillEffect!CS256</f>
        <v>0</v>
      </c>
      <c r="CT256" s="163">
        <f>[1]playerSkillEffect!CT256</f>
        <v>0</v>
      </c>
      <c r="CU256" s="163">
        <f>[1]playerSkillEffect!CU256</f>
        <v>0</v>
      </c>
      <c r="CV256" s="163">
        <f>[1]playerSkillEffect!CV256</f>
        <v>0</v>
      </c>
      <c r="CW256" s="163">
        <f>[1]playerSkillEffect!CW256</f>
        <v>0</v>
      </c>
      <c r="CX256" s="163">
        <f>[1]playerSkillEffect!CX256</f>
        <v>0</v>
      </c>
      <c r="CY256" s="163">
        <f>[1]playerSkillEffect!CY256</f>
        <v>0</v>
      </c>
      <c r="CZ256" s="163">
        <f>[1]playerSkillEffect!CZ256</f>
        <v>0</v>
      </c>
      <c r="DA256" s="163">
        <f>[1]playerSkillEffect!DA256</f>
        <v>0</v>
      </c>
      <c r="DB256" s="163">
        <f>[1]playerSkillEffect!DB256</f>
        <v>0</v>
      </c>
      <c r="DC256" s="163">
        <f>[1]playerSkillEffect!DC256</f>
        <v>0</v>
      </c>
      <c r="DD256" s="163">
        <f>[1]playerSkillEffect!DD256</f>
        <v>0</v>
      </c>
      <c r="DE256" s="163">
        <f>[1]playerSkillEffect!DE256</f>
        <v>0</v>
      </c>
      <c r="DF256" s="163">
        <f>[1]playerSkillEffect!DF256</f>
        <v>0</v>
      </c>
      <c r="DG256" s="163">
        <f>[1]playerSkillEffect!DG256</f>
        <v>0</v>
      </c>
      <c r="DH256" s="163">
        <f>[1]playerSkillEffect!DH256</f>
        <v>0</v>
      </c>
      <c r="DI256" s="163">
        <f>[1]playerSkillEffect!DI256</f>
        <v>0</v>
      </c>
      <c r="DJ256" s="163">
        <f>[1]playerSkillEffect!DJ256</f>
        <v>0</v>
      </c>
      <c r="DK256" s="163">
        <f>[1]playerSkillEffect!DK256</f>
        <v>0</v>
      </c>
      <c r="DL256" s="163">
        <f>[1]playerSkillEffect!DL256</f>
        <v>0</v>
      </c>
      <c r="DM256" s="163">
        <f>[1]playerSkillEffect!DM256</f>
        <v>0</v>
      </c>
      <c r="DN256" s="163">
        <f>[1]playerSkillEffect!DN256</f>
        <v>0</v>
      </c>
      <c r="DO256" s="163">
        <f>[1]playerSkillEffect!DO256</f>
        <v>0</v>
      </c>
      <c r="DP256" s="163">
        <f>[1]playerSkillEffect!DP256</f>
        <v>0</v>
      </c>
      <c r="DQ256" s="163">
        <f>[1]playerSkillEffect!DQ256</f>
        <v>0</v>
      </c>
      <c r="DR256" s="163">
        <f>[1]playerSkillEffect!DR256</f>
        <v>0</v>
      </c>
      <c r="DS256" s="163">
        <f>[1]playerSkillEffect!DS256</f>
        <v>0</v>
      </c>
      <c r="DT256" s="163">
        <f>[1]playerSkillEffect!DT256</f>
        <v>0</v>
      </c>
      <c r="DU256" s="163">
        <f>[1]playerSkillEffect!DU256</f>
        <v>0</v>
      </c>
      <c r="DV256" s="163">
        <f>[1]playerSkillEffect!DV256</f>
        <v>0</v>
      </c>
      <c r="DW256" s="163">
        <f>[1]playerSkillEffect!DW256</f>
        <v>0</v>
      </c>
      <c r="DX256" s="163">
        <f>[1]playerSkillEffect!DX256</f>
        <v>0</v>
      </c>
      <c r="DY256" s="163">
        <f>[1]playerSkillEffect!DY256</f>
        <v>0</v>
      </c>
      <c r="DZ256" s="163">
        <f>[1]playerSkillEffect!DZ256</f>
        <v>0</v>
      </c>
      <c r="EA256" s="163">
        <f>[1]playerSkillEffect!EA256</f>
        <v>0</v>
      </c>
      <c r="EB256" s="163">
        <f>[1]playerSkillEffect!EB256</f>
        <v>0</v>
      </c>
      <c r="EC256" s="163">
        <f>[1]playerSkillEffect!EC256</f>
        <v>0</v>
      </c>
      <c r="ED256" s="163">
        <f>[1]playerSkillEffect!ED256</f>
        <v>0</v>
      </c>
      <c r="EE256" s="163">
        <f>[1]playerSkillEffect!EE256</f>
        <v>0</v>
      </c>
      <c r="EF256" s="163">
        <f>[1]playerSkillEffect!EF256</f>
        <v>0</v>
      </c>
      <c r="EG256" s="163">
        <f>[1]playerSkillEffect!EG256</f>
        <v>0</v>
      </c>
      <c r="EH256" s="163">
        <f>[1]playerSkillEffect!EH256</f>
        <v>0</v>
      </c>
      <c r="EI256" s="163">
        <f>[1]playerSkillEffect!EI256</f>
        <v>0</v>
      </c>
      <c r="EJ256" s="163">
        <f>[1]playerSkillEffect!EJ256</f>
        <v>0</v>
      </c>
      <c r="EK256" s="163">
        <f>[1]playerSkillEffect!EK256</f>
        <v>0</v>
      </c>
      <c r="EL256" s="163">
        <f>[1]playerSkillEffect!EL256</f>
        <v>0</v>
      </c>
      <c r="EM256" s="163">
        <f>[1]playerSkillEffect!EM256</f>
        <v>0</v>
      </c>
      <c r="EN256" s="163">
        <f>[1]playerSkillEffect!EN256</f>
        <v>0</v>
      </c>
      <c r="EO256" s="163">
        <f>[1]playerSkillEffect!EO256</f>
        <v>0</v>
      </c>
      <c r="EP256" s="163">
        <f>[1]playerSkillEffect!EP256</f>
        <v>0</v>
      </c>
      <c r="EQ256" s="163">
        <f>[1]playerSkillEffect!EQ256</f>
        <v>0</v>
      </c>
      <c r="ER256" s="163">
        <f>[1]playerSkillEffect!ER256</f>
        <v>0</v>
      </c>
      <c r="ES256" s="163">
        <f>[1]playerSkillEffect!ES256</f>
        <v>0</v>
      </c>
      <c r="ET256" s="163">
        <f>[1]playerSkillEffect!ET256</f>
        <v>0</v>
      </c>
      <c r="EU256" s="163">
        <f>[1]playerSkillEffect!EU256</f>
        <v>0</v>
      </c>
      <c r="EV256" s="163">
        <f>[1]playerSkillEffect!EV256</f>
        <v>0</v>
      </c>
      <c r="EW256" s="163">
        <f>[1]playerSkillEffect!EW256</f>
        <v>1</v>
      </c>
      <c r="EX256" s="163">
        <f>[1]playerSkillEffect!EX256</f>
        <v>0</v>
      </c>
      <c r="EY256" s="163">
        <f>[1]playerSkillEffect!EY256</f>
        <v>0</v>
      </c>
      <c r="EZ256" s="163">
        <f>[1]playerSkillEffect!EZ256</f>
        <v>100</v>
      </c>
      <c r="FA256" s="163">
        <f>[1]playerSkillEffect!FA256</f>
        <v>0</v>
      </c>
      <c r="FB256" s="163">
        <f>[1]playerSkillEffect!FB256</f>
        <v>0</v>
      </c>
      <c r="FC256" s="163">
        <f>[1]playerSkillEffect!FC256</f>
        <v>0</v>
      </c>
      <c r="FD256" s="163">
        <f>[1]playerSkillEffect!FD256</f>
        <v>0</v>
      </c>
      <c r="FE256" s="163">
        <f>[1]playerSkillEffect!FE256</f>
        <v>0</v>
      </c>
      <c r="FF256" s="163" t="str">
        <f>[1]playerSkillEffect!FF256</f>
        <v>[2,1,3]</v>
      </c>
      <c r="FG256" s="163">
        <f>[1]playerSkillEffect!FG256</f>
        <v>0</v>
      </c>
      <c r="FH256" s="163">
        <f>[1]playerSkillEffect!FH256</f>
        <v>0</v>
      </c>
      <c r="FI256" s="163">
        <f>[1]playerSkillEffect!FI256</f>
        <v>29</v>
      </c>
      <c r="FJ256" s="163">
        <f>[1]playerSkillEffect!FJ256</f>
        <v>1</v>
      </c>
      <c r="FK256" s="163">
        <f>[1]playerSkillEffect!FK256</f>
        <v>0</v>
      </c>
      <c r="FL256" s="163">
        <f>[1]playerSkillEffect!FL256</f>
        <v>0</v>
      </c>
      <c r="FM256" s="163">
        <f>[1]playerSkillEffect!FM256</f>
        <v>100</v>
      </c>
      <c r="FN256" s="163">
        <f>[1]playerSkillEffect!FN256</f>
        <v>0</v>
      </c>
      <c r="FO256" s="163">
        <f>[1]playerSkillEffect!FO256</f>
        <v>0</v>
      </c>
      <c r="FP256" s="163">
        <f>[1]playerSkillEffect!FP256</f>
        <v>0</v>
      </c>
      <c r="FQ256" s="163">
        <f>[1]playerSkillEffect!FQ256</f>
        <v>0</v>
      </c>
      <c r="FR256" s="163">
        <f>[1]playerSkillEffect!FR256</f>
        <v>0</v>
      </c>
      <c r="FS256" s="163">
        <f>[1]playerSkillEffect!FS256</f>
        <v>0</v>
      </c>
      <c r="FT256" s="163" t="str">
        <f>[1]playerSkillEffect!FT256</f>
        <v>[2,1,3]</v>
      </c>
      <c r="FU256" s="163">
        <f>[1]playerSkillEffect!FU256</f>
        <v>0</v>
      </c>
      <c r="FV256" s="163">
        <f>[1]playerSkillEffect!FV256</f>
        <v>2</v>
      </c>
      <c r="FW256" s="163">
        <f>[1]playerSkillEffect!FW256</f>
        <v>25</v>
      </c>
      <c r="FX256" s="163">
        <f>[1]playerSkillEffect!FX256</f>
        <v>2000</v>
      </c>
      <c r="FY256" s="163">
        <f>[1]playerSkillEffect!FY256</f>
        <v>0</v>
      </c>
      <c r="FZ256" s="163">
        <f>[1]playerSkillEffect!FZ256</f>
        <v>0</v>
      </c>
      <c r="GA256" s="163">
        <f>[1]playerSkillEffect!GA256</f>
        <v>0</v>
      </c>
      <c r="GB256" s="163">
        <f>[1]playerSkillEffect!GB256</f>
        <v>0</v>
      </c>
      <c r="GC256" s="163">
        <f>[1]playerSkillEffect!GC256</f>
        <v>0</v>
      </c>
      <c r="GD256" s="163">
        <f>[1]playerSkillEffect!GD256</f>
        <v>0</v>
      </c>
      <c r="GE256" s="163">
        <f>[1]playerSkillEffect!GE256</f>
        <v>0</v>
      </c>
      <c r="GF256" s="163">
        <f>[1]playerSkillEffect!GF256</f>
        <v>0</v>
      </c>
      <c r="GG256" s="163">
        <f>[1]playerSkillEffect!GG256</f>
        <v>0</v>
      </c>
      <c r="GH256" s="163">
        <f>[1]playerSkillEffect!GH256</f>
        <v>0</v>
      </c>
    </row>
    <row r="257" spans="1:190">
      <c r="A257" s="163">
        <f>[1]playerSkillEffect!A257</f>
        <v>80122</v>
      </c>
      <c r="B257" s="163" t="str">
        <f>[1]playerSkillEffect!B257</f>
        <v>铁皮车</v>
      </c>
      <c r="C257" s="163">
        <f>[1]playerSkillEffect!C257</f>
        <v>2</v>
      </c>
      <c r="D257" s="163">
        <f>[1]playerSkillEffect!D257</f>
        <v>0</v>
      </c>
      <c r="E257" s="163">
        <f>[1]playerSkillEffect!E257</f>
        <v>0</v>
      </c>
      <c r="F257" s="163">
        <f>[1]playerSkillEffect!F257</f>
        <v>4</v>
      </c>
      <c r="G257" s="163">
        <f>[1]playerSkillEffect!G257</f>
        <v>3</v>
      </c>
      <c r="H257" s="163">
        <f>[1]playerSkillEffect!H257</f>
        <v>3</v>
      </c>
      <c r="I257" s="163">
        <f>[1]playerSkillEffect!I257</f>
        <v>0</v>
      </c>
      <c r="J257" s="163">
        <f>[1]playerSkillEffect!J257</f>
        <v>0</v>
      </c>
      <c r="K257" s="163">
        <f>[1]playerSkillEffect!K257</f>
        <v>0</v>
      </c>
      <c r="L257" s="163">
        <f>[1]playerSkillEffect!L257</f>
        <v>2.7E-2</v>
      </c>
      <c r="M257" s="163">
        <f>[1]playerSkillEffect!M257</f>
        <v>1.7999999999999999E-2</v>
      </c>
      <c r="N257" s="163" t="str">
        <f>[1]playerSkillEffect!N257</f>
        <v>PLAYERSKILL_80122</v>
      </c>
      <c r="O257" s="163" t="str">
        <f>[1]playerSkillEffect!O257</f>
        <v>PLAYERSKILLDES_80122</v>
      </c>
      <c r="P257" s="163" t="str">
        <f>[1]playerSkillEffect!P257</f>
        <v>PLAYERSKILLDES2_80122</v>
      </c>
      <c r="Q257" s="163" t="str">
        <f>[1]playerSkillEffect!Q257</f>
        <v>PLAYERSKILLDES3_80122</v>
      </c>
      <c r="R257" s="163" t="str">
        <f>[1]playerSkillEffect!R257</f>
        <v>PLAYERSKILLDES4_80122</v>
      </c>
      <c r="S257" s="163" t="str">
        <f>[1]playerSkillEffect!S257</f>
        <v>ps_daqishenjian</v>
      </c>
      <c r="T257" s="163">
        <f>[1]playerSkillEffect!T257</f>
        <v>100</v>
      </c>
      <c r="U257" s="163">
        <f>[1]playerSkillEffect!U257</f>
        <v>0</v>
      </c>
      <c r="V257" s="163">
        <f>[1]playerSkillEffect!V257</f>
        <v>0</v>
      </c>
      <c r="W257" s="163">
        <f>[1]playerSkillEffect!W257</f>
        <v>0</v>
      </c>
      <c r="X257" s="163">
        <f>[1]playerSkillEffect!X257</f>
        <v>0</v>
      </c>
      <c r="Y257" s="163">
        <f>[1]playerSkillEffect!Y257</f>
        <v>0</v>
      </c>
      <c r="Z257" s="163">
        <f>[1]playerSkillEffect!Z257</f>
        <v>0</v>
      </c>
      <c r="AA257" s="163">
        <f>[1]playerSkillEffect!AA257</f>
        <v>0</v>
      </c>
      <c r="AB257" s="163">
        <f>[1]playerSkillEffect!AB257</f>
        <v>0</v>
      </c>
      <c r="AC257" s="163">
        <f>[1]playerSkillEffect!AC257</f>
        <v>0</v>
      </c>
      <c r="AD257" s="163" t="str">
        <f>[1]playerSkillEffect!AD257</f>
        <v>tiepichezhaohuan1_tiepichezhaohuan</v>
      </c>
      <c r="AE257" s="163">
        <f>[1]playerSkillEffect!AE257</f>
        <v>0</v>
      </c>
      <c r="AF257" s="163">
        <f>[1]playerSkillEffect!AF257</f>
        <v>0</v>
      </c>
      <c r="AG257" s="163">
        <f>[1]playerSkillEffect!AG257</f>
        <v>0</v>
      </c>
      <c r="AH257" s="163">
        <f>[1]playerSkillEffect!AH257</f>
        <v>120</v>
      </c>
      <c r="AI257" s="163">
        <f>[1]playerSkillEffect!AI257</f>
        <v>0</v>
      </c>
      <c r="AJ257" s="163">
        <f>[1]playerSkillEffect!AJ257</f>
        <v>0</v>
      </c>
      <c r="AK257" s="163">
        <f>[1]playerSkillEffect!AK257</f>
        <v>0</v>
      </c>
      <c r="AL257" s="163">
        <f>[1]playerSkillEffect!AL257</f>
        <v>0</v>
      </c>
      <c r="AM257" s="163">
        <f>[1]playerSkillEffect!AM257</f>
        <v>2</v>
      </c>
      <c r="AN257" s="163" t="str">
        <f>[1]playerSkillEffect!AN257</f>
        <v>[["qixie_tiepichesunhuai",25]]</v>
      </c>
      <c r="AO257" s="163">
        <f>[1]playerSkillEffect!AO257</f>
        <v>0</v>
      </c>
      <c r="AP257" s="163">
        <f>[1]playerSkillEffect!AP257</f>
        <v>3</v>
      </c>
      <c r="AQ257" s="163">
        <f>[1]playerSkillEffect!AQ257</f>
        <v>8</v>
      </c>
      <c r="AR257" s="163">
        <f>[1]playerSkillEffect!AR257</f>
        <v>0</v>
      </c>
      <c r="AS257" s="163">
        <f>[1]playerSkillEffect!AS257</f>
        <v>0</v>
      </c>
      <c r="AT257" s="163" t="str">
        <f>[1]playerSkillEffect!AT257</f>
        <v>[0,0]</v>
      </c>
      <c r="AU257" s="163" t="str">
        <f>[1]playerSkillEffect!AU257</f>
        <v>[100000000,0]</v>
      </c>
      <c r="AV257" s="163" t="str">
        <f>[1]playerSkillEffect!AV257</f>
        <v>[0,0]</v>
      </c>
      <c r="AW257" s="163">
        <f>[1]playerSkillEffect!AW257</f>
        <v>1</v>
      </c>
      <c r="AX257" s="163">
        <f>[1]playerSkillEffect!AX257</f>
        <v>1</v>
      </c>
      <c r="AY257" s="163">
        <f>[1]playerSkillEffect!AY257</f>
        <v>1</v>
      </c>
      <c r="AZ257" s="163">
        <f>[1]playerSkillEffect!AZ257</f>
        <v>0</v>
      </c>
      <c r="BA257" s="163">
        <f>[1]playerSkillEffect!BA257</f>
        <v>0</v>
      </c>
      <c r="BB257" s="163">
        <f>[1]playerSkillEffect!BB257</f>
        <v>1</v>
      </c>
      <c r="BC257" s="163">
        <f>[1]playerSkillEffect!BC257</f>
        <v>0</v>
      </c>
      <c r="BD257" s="163">
        <f>[1]playerSkillEffect!BD257</f>
        <v>0</v>
      </c>
      <c r="BE257" s="163">
        <f>[1]playerSkillEffect!BE257</f>
        <v>0</v>
      </c>
      <c r="BF257" s="163">
        <f>[1]playerSkillEffect!BF257</f>
        <v>0</v>
      </c>
      <c r="BG257" s="163">
        <f>[1]playerSkillEffect!BG257</f>
        <v>0</v>
      </c>
      <c r="BH257" s="163">
        <f>[1]playerSkillEffect!BH257</f>
        <v>100</v>
      </c>
      <c r="BI257" s="163">
        <f>[1]playerSkillEffect!BI257</f>
        <v>0</v>
      </c>
      <c r="BJ257" s="163">
        <f>[1]playerSkillEffect!BJ257</f>
        <v>0</v>
      </c>
      <c r="BK257" s="163">
        <f>[1]playerSkillEffect!BK257</f>
        <v>0</v>
      </c>
      <c r="BL257" s="163">
        <f>[1]playerSkillEffect!BL257</f>
        <v>0</v>
      </c>
      <c r="BM257" s="163">
        <f>[1]playerSkillEffect!BM257</f>
        <v>0</v>
      </c>
      <c r="BN257" s="163">
        <f>[1]playerSkillEffect!BN257</f>
        <v>25</v>
      </c>
      <c r="BO257" s="163">
        <f>[1]playerSkillEffect!BO257</f>
        <v>0</v>
      </c>
      <c r="BP257" s="163">
        <f>[1]playerSkillEffect!BP257</f>
        <v>0</v>
      </c>
      <c r="BQ257" s="163">
        <f>[1]playerSkillEffect!BQ257</f>
        <v>3</v>
      </c>
      <c r="BR257" s="163">
        <f>[1]playerSkillEffect!BR257</f>
        <v>0</v>
      </c>
      <c r="BS257" s="163">
        <f>[1]playerSkillEffect!BS257</f>
        <v>0</v>
      </c>
      <c r="BT257" s="163">
        <f>[1]playerSkillEffect!BT257</f>
        <v>0</v>
      </c>
      <c r="BU257" s="163">
        <f>[1]playerSkillEffect!BU257</f>
        <v>0</v>
      </c>
      <c r="BV257" s="163">
        <f>[1]playerSkillEffect!BV257</f>
        <v>0</v>
      </c>
      <c r="BW257" s="163">
        <f>[1]playerSkillEffect!BW257</f>
        <v>0</v>
      </c>
      <c r="BX257" s="163">
        <f>[1]playerSkillEffect!BX257</f>
        <v>8</v>
      </c>
      <c r="BY257" s="163">
        <f>[1]playerSkillEffect!BY257</f>
        <v>0</v>
      </c>
      <c r="BZ257" s="163">
        <f>[1]playerSkillEffect!BZ257</f>
        <v>0</v>
      </c>
      <c r="CA257" s="163">
        <f>[1]playerSkillEffect!CA257</f>
        <v>0</v>
      </c>
      <c r="CB257" s="163">
        <f>[1]playerSkillEffect!CB257</f>
        <v>0</v>
      </c>
      <c r="CC257" s="163">
        <f>[1]playerSkillEffect!CC257</f>
        <v>0</v>
      </c>
      <c r="CD257" s="163">
        <f>[1]playerSkillEffect!CD257</f>
        <v>0</v>
      </c>
      <c r="CE257" s="163">
        <f>[1]playerSkillEffect!CE257</f>
        <v>80122</v>
      </c>
      <c r="CF257" s="163" t="str">
        <f>[1]playerSkillEffect!CF257</f>
        <v>[1,1]</v>
      </c>
      <c r="CG257" s="163" t="str">
        <f>[1]playerSkillEffect!CG257</f>
        <v>[1,0]</v>
      </c>
      <c r="CH257" s="163">
        <f>[1]playerSkillEffect!CH257</f>
        <v>0</v>
      </c>
      <c r="CI257" s="163">
        <f>[1]playerSkillEffect!CI257</f>
        <v>0</v>
      </c>
      <c r="CJ257" s="163">
        <f>[1]playerSkillEffect!CJ257</f>
        <v>0</v>
      </c>
      <c r="CK257" s="163">
        <f>[1]playerSkillEffect!CK257</f>
        <v>0</v>
      </c>
      <c r="CL257" s="163">
        <f>[1]playerSkillEffect!CL257</f>
        <v>0</v>
      </c>
      <c r="CM257" s="163">
        <f>[1]playerSkillEffect!CM257</f>
        <v>0</v>
      </c>
      <c r="CN257" s="163">
        <f>[1]playerSkillEffect!CN257</f>
        <v>0</v>
      </c>
      <c r="CO257" s="163">
        <f>[1]playerSkillEffect!CO257</f>
        <v>0</v>
      </c>
      <c r="CP257" s="163">
        <f>[1]playerSkillEffect!CP257</f>
        <v>0</v>
      </c>
      <c r="CQ257" s="163">
        <f>[1]playerSkillEffect!CQ257</f>
        <v>0</v>
      </c>
      <c r="CR257" s="163">
        <f>[1]playerSkillEffect!CR257</f>
        <v>0</v>
      </c>
      <c r="CS257" s="163">
        <f>[1]playerSkillEffect!CS257</f>
        <v>0</v>
      </c>
      <c r="CT257" s="163">
        <f>[1]playerSkillEffect!CT257</f>
        <v>0</v>
      </c>
      <c r="CU257" s="163">
        <f>[1]playerSkillEffect!CU257</f>
        <v>0</v>
      </c>
      <c r="CV257" s="163">
        <f>[1]playerSkillEffect!CV257</f>
        <v>0</v>
      </c>
      <c r="CW257" s="163">
        <f>[1]playerSkillEffect!CW257</f>
        <v>0</v>
      </c>
      <c r="CX257" s="163">
        <f>[1]playerSkillEffect!CX257</f>
        <v>0</v>
      </c>
      <c r="CY257" s="163">
        <f>[1]playerSkillEffect!CY257</f>
        <v>0</v>
      </c>
      <c r="CZ257" s="163">
        <f>[1]playerSkillEffect!CZ257</f>
        <v>0</v>
      </c>
      <c r="DA257" s="163">
        <f>[1]playerSkillEffect!DA257</f>
        <v>0</v>
      </c>
      <c r="DB257" s="163">
        <f>[1]playerSkillEffect!DB257</f>
        <v>0</v>
      </c>
      <c r="DC257" s="163">
        <f>[1]playerSkillEffect!DC257</f>
        <v>0</v>
      </c>
      <c r="DD257" s="163">
        <f>[1]playerSkillEffect!DD257</f>
        <v>0</v>
      </c>
      <c r="DE257" s="163">
        <f>[1]playerSkillEffect!DE257</f>
        <v>0</v>
      </c>
      <c r="DF257" s="163">
        <f>[1]playerSkillEffect!DF257</f>
        <v>0</v>
      </c>
      <c r="DG257" s="163">
        <f>[1]playerSkillEffect!DG257</f>
        <v>0</v>
      </c>
      <c r="DH257" s="163">
        <f>[1]playerSkillEffect!DH257</f>
        <v>0</v>
      </c>
      <c r="DI257" s="163">
        <f>[1]playerSkillEffect!DI257</f>
        <v>0</v>
      </c>
      <c r="DJ257" s="163">
        <f>[1]playerSkillEffect!DJ257</f>
        <v>0</v>
      </c>
      <c r="DK257" s="163">
        <f>[1]playerSkillEffect!DK257</f>
        <v>0</v>
      </c>
      <c r="DL257" s="163">
        <f>[1]playerSkillEffect!DL257</f>
        <v>0</v>
      </c>
      <c r="DM257" s="163">
        <f>[1]playerSkillEffect!DM257</f>
        <v>0</v>
      </c>
      <c r="DN257" s="163">
        <f>[1]playerSkillEffect!DN257</f>
        <v>0</v>
      </c>
      <c r="DO257" s="163">
        <f>[1]playerSkillEffect!DO257</f>
        <v>0</v>
      </c>
      <c r="DP257" s="163">
        <f>[1]playerSkillEffect!DP257</f>
        <v>0</v>
      </c>
      <c r="DQ257" s="163">
        <f>[1]playerSkillEffect!DQ257</f>
        <v>0</v>
      </c>
      <c r="DR257" s="163">
        <f>[1]playerSkillEffect!DR257</f>
        <v>0</v>
      </c>
      <c r="DS257" s="163">
        <f>[1]playerSkillEffect!DS257</f>
        <v>0</v>
      </c>
      <c r="DT257" s="163">
        <f>[1]playerSkillEffect!DT257</f>
        <v>0</v>
      </c>
      <c r="DU257" s="163">
        <f>[1]playerSkillEffect!DU257</f>
        <v>0</v>
      </c>
      <c r="DV257" s="163">
        <f>[1]playerSkillEffect!DV257</f>
        <v>0</v>
      </c>
      <c r="DW257" s="163">
        <f>[1]playerSkillEffect!DW257</f>
        <v>0</v>
      </c>
      <c r="DX257" s="163">
        <f>[1]playerSkillEffect!DX257</f>
        <v>0</v>
      </c>
      <c r="DY257" s="163">
        <f>[1]playerSkillEffect!DY257</f>
        <v>0</v>
      </c>
      <c r="DZ257" s="163">
        <f>[1]playerSkillEffect!DZ257</f>
        <v>0</v>
      </c>
      <c r="EA257" s="163">
        <f>[1]playerSkillEffect!EA257</f>
        <v>0</v>
      </c>
      <c r="EB257" s="163">
        <f>[1]playerSkillEffect!EB257</f>
        <v>0</v>
      </c>
      <c r="EC257" s="163">
        <f>[1]playerSkillEffect!EC257</f>
        <v>0</v>
      </c>
      <c r="ED257" s="163">
        <f>[1]playerSkillEffect!ED257</f>
        <v>0</v>
      </c>
      <c r="EE257" s="163">
        <f>[1]playerSkillEffect!EE257</f>
        <v>0</v>
      </c>
      <c r="EF257" s="163">
        <f>[1]playerSkillEffect!EF257</f>
        <v>0</v>
      </c>
      <c r="EG257" s="163">
        <f>[1]playerSkillEffect!EG257</f>
        <v>0</v>
      </c>
      <c r="EH257" s="163">
        <f>[1]playerSkillEffect!EH257</f>
        <v>0</v>
      </c>
      <c r="EI257" s="163">
        <f>[1]playerSkillEffect!EI257</f>
        <v>0</v>
      </c>
      <c r="EJ257" s="163">
        <f>[1]playerSkillEffect!EJ257</f>
        <v>0</v>
      </c>
      <c r="EK257" s="163">
        <f>[1]playerSkillEffect!EK257</f>
        <v>0</v>
      </c>
      <c r="EL257" s="163">
        <f>[1]playerSkillEffect!EL257</f>
        <v>0</v>
      </c>
      <c r="EM257" s="163">
        <f>[1]playerSkillEffect!EM257</f>
        <v>0</v>
      </c>
      <c r="EN257" s="163">
        <f>[1]playerSkillEffect!EN257</f>
        <v>0</v>
      </c>
      <c r="EO257" s="163">
        <f>[1]playerSkillEffect!EO257</f>
        <v>0</v>
      </c>
      <c r="EP257" s="163">
        <f>[1]playerSkillEffect!EP257</f>
        <v>0</v>
      </c>
      <c r="EQ257" s="163">
        <f>[1]playerSkillEffect!EQ257</f>
        <v>0</v>
      </c>
      <c r="ER257" s="163">
        <f>[1]playerSkillEffect!ER257</f>
        <v>0</v>
      </c>
      <c r="ES257" s="163">
        <f>[1]playerSkillEffect!ES257</f>
        <v>0</v>
      </c>
      <c r="ET257" s="163">
        <f>[1]playerSkillEffect!ET257</f>
        <v>0</v>
      </c>
      <c r="EU257" s="163">
        <f>[1]playerSkillEffect!EU257</f>
        <v>0</v>
      </c>
      <c r="EV257" s="163">
        <f>[1]playerSkillEffect!EV257</f>
        <v>0</v>
      </c>
      <c r="EW257" s="163">
        <f>[1]playerSkillEffect!EW257</f>
        <v>1</v>
      </c>
      <c r="EX257" s="163">
        <f>[1]playerSkillEffect!EX257</f>
        <v>0</v>
      </c>
      <c r="EY257" s="163">
        <f>[1]playerSkillEffect!EY257</f>
        <v>0</v>
      </c>
      <c r="EZ257" s="163">
        <f>[1]playerSkillEffect!EZ257</f>
        <v>100</v>
      </c>
      <c r="FA257" s="163">
        <f>[1]playerSkillEffect!FA257</f>
        <v>0</v>
      </c>
      <c r="FB257" s="163">
        <f>[1]playerSkillEffect!FB257</f>
        <v>0</v>
      </c>
      <c r="FC257" s="163">
        <f>[1]playerSkillEffect!FC257</f>
        <v>0</v>
      </c>
      <c r="FD257" s="163">
        <f>[1]playerSkillEffect!FD257</f>
        <v>0</v>
      </c>
      <c r="FE257" s="163">
        <f>[1]playerSkillEffect!FE257</f>
        <v>0</v>
      </c>
      <c r="FF257" s="163" t="str">
        <f>[1]playerSkillEffect!FF257</f>
        <v>[2,1,3]</v>
      </c>
      <c r="FG257" s="163">
        <f>[1]playerSkillEffect!FG257</f>
        <v>0</v>
      </c>
      <c r="FH257" s="163">
        <f>[1]playerSkillEffect!FH257</f>
        <v>0</v>
      </c>
      <c r="FI257" s="163">
        <f>[1]playerSkillEffect!FI257</f>
        <v>30</v>
      </c>
      <c r="FJ257" s="163">
        <f>[1]playerSkillEffect!FJ257</f>
        <v>1</v>
      </c>
      <c r="FK257" s="163">
        <f>[1]playerSkillEffect!FK257</f>
        <v>0</v>
      </c>
      <c r="FL257" s="163">
        <f>[1]playerSkillEffect!FL257</f>
        <v>0</v>
      </c>
      <c r="FM257" s="163">
        <f>[1]playerSkillEffect!FM257</f>
        <v>100</v>
      </c>
      <c r="FN257" s="163">
        <f>[1]playerSkillEffect!FN257</f>
        <v>0</v>
      </c>
      <c r="FO257" s="163">
        <f>[1]playerSkillEffect!FO257</f>
        <v>0</v>
      </c>
      <c r="FP257" s="163">
        <f>[1]playerSkillEffect!FP257</f>
        <v>0</v>
      </c>
      <c r="FQ257" s="163">
        <f>[1]playerSkillEffect!FQ257</f>
        <v>0</v>
      </c>
      <c r="FR257" s="163">
        <f>[1]playerSkillEffect!FR257</f>
        <v>0</v>
      </c>
      <c r="FS257" s="163">
        <f>[1]playerSkillEffect!FS257</f>
        <v>0</v>
      </c>
      <c r="FT257" s="163" t="str">
        <f>[1]playerSkillEffect!FT257</f>
        <v>[2,1,3]</v>
      </c>
      <c r="FU257" s="163">
        <f>[1]playerSkillEffect!FU257</f>
        <v>0</v>
      </c>
      <c r="FV257" s="163">
        <f>[1]playerSkillEffect!FV257</f>
        <v>2</v>
      </c>
      <c r="FW257" s="163">
        <f>[1]playerSkillEffect!FW257</f>
        <v>25</v>
      </c>
      <c r="FX257" s="163">
        <f>[1]playerSkillEffect!FX257</f>
        <v>2000</v>
      </c>
      <c r="FY257" s="163">
        <f>[1]playerSkillEffect!FY257</f>
        <v>0</v>
      </c>
      <c r="FZ257" s="163">
        <f>[1]playerSkillEffect!FZ257</f>
        <v>0</v>
      </c>
      <c r="GA257" s="163">
        <f>[1]playerSkillEffect!GA257</f>
        <v>0</v>
      </c>
      <c r="GB257" s="163">
        <f>[1]playerSkillEffect!GB257</f>
        <v>0</v>
      </c>
      <c r="GC257" s="163">
        <f>[1]playerSkillEffect!GC257</f>
        <v>0</v>
      </c>
      <c r="GD257" s="163">
        <f>[1]playerSkillEffect!GD257</f>
        <v>0</v>
      </c>
      <c r="GE257" s="163">
        <f>[1]playerSkillEffect!GE257</f>
        <v>0</v>
      </c>
      <c r="GF257" s="163">
        <f>[1]playerSkillEffect!GF257</f>
        <v>0</v>
      </c>
      <c r="GG257" s="163">
        <f>[1]playerSkillEffect!GG257</f>
        <v>0</v>
      </c>
      <c r="GH257" s="163">
        <f>[1]playerSkillEffect!GH257</f>
        <v>0</v>
      </c>
    </row>
    <row r="258" spans="1:190">
      <c r="A258">
        <f>[1]playerSkillEffect!A258</f>
        <v>8021</v>
      </c>
      <c r="B258" t="str">
        <f>[1]playerSkillEffect!B258</f>
        <v>弩车</v>
      </c>
      <c r="C258">
        <f>[1]playerSkillEffect!C258</f>
        <v>2</v>
      </c>
      <c r="D258">
        <f>[1]playerSkillEffect!D258</f>
        <v>0</v>
      </c>
      <c r="E258">
        <f>[1]playerSkillEffect!E258</f>
        <v>0</v>
      </c>
      <c r="F258">
        <f>[1]playerSkillEffect!F258</f>
        <v>1</v>
      </c>
      <c r="G258">
        <f>[1]playerSkillEffect!G258</f>
        <v>1</v>
      </c>
      <c r="H258">
        <f>[1]playerSkillEffect!H258</f>
        <v>1</v>
      </c>
      <c r="I258">
        <f>[1]playerSkillEffect!I258</f>
        <v>0</v>
      </c>
      <c r="J258">
        <f>[1]playerSkillEffect!J258</f>
        <v>1</v>
      </c>
      <c r="K258">
        <f>[1]playerSkillEffect!K258</f>
        <v>0</v>
      </c>
      <c r="L258">
        <f>[1]playerSkillEffect!L258</f>
        <v>2.7E-2</v>
      </c>
      <c r="M258">
        <f>[1]playerSkillEffect!M258</f>
        <v>1.7999999999999999E-2</v>
      </c>
      <c r="N258" t="str">
        <f>[1]playerSkillEffect!N258</f>
        <v>PLAYERSKILL_8021</v>
      </c>
      <c r="O258" t="str">
        <f>[1]playerSkillEffect!O258</f>
        <v>PLAYERSKILLDES_8021</v>
      </c>
      <c r="P258" t="str">
        <f>[1]playerSkillEffect!P258</f>
        <v>PLAYERSKILLDES2_8021</v>
      </c>
      <c r="Q258" t="str">
        <f>[1]playerSkillEffect!Q258</f>
        <v>PLAYERSKILLDES3_8021</v>
      </c>
      <c r="R258" t="str">
        <f>[1]playerSkillEffect!R258</f>
        <v>PLAYERSKILLDES4_8021</v>
      </c>
      <c r="S258" t="str">
        <f>[1]playerSkillEffect!S258</f>
        <v>ps_daqishenjian</v>
      </c>
      <c r="T258">
        <f>[1]playerSkillEffect!T258</f>
        <v>101</v>
      </c>
      <c r="U258">
        <f>[1]playerSkillEffect!U258</f>
        <v>0</v>
      </c>
      <c r="V258">
        <f>[1]playerSkillEffect!V258</f>
        <v>0</v>
      </c>
      <c r="W258">
        <f>[1]playerSkillEffect!W258</f>
        <v>0</v>
      </c>
      <c r="X258">
        <f>[1]playerSkillEffect!X258</f>
        <v>0</v>
      </c>
      <c r="Y258">
        <f>[1]playerSkillEffect!Y258</f>
        <v>0</v>
      </c>
      <c r="Z258">
        <f>[1]playerSkillEffect!Z258</f>
        <v>0</v>
      </c>
      <c r="AA258">
        <f>[1]playerSkillEffect!AA258</f>
        <v>0</v>
      </c>
      <c r="AB258">
        <f>[1]playerSkillEffect!AB258</f>
        <v>0</v>
      </c>
      <c r="AC258">
        <f>[1]playerSkillEffect!AC258</f>
        <v>0</v>
      </c>
      <c r="AD258" t="str">
        <f>[1]playerSkillEffect!AD258</f>
        <v>nuchejizhong1_nuchejizhong</v>
      </c>
      <c r="AE258">
        <f>[1]playerSkillEffect!AE258</f>
        <v>0</v>
      </c>
      <c r="AF258">
        <f>[1]playerSkillEffect!AF258</f>
        <v>0</v>
      </c>
      <c r="AG258">
        <f>[1]playerSkillEffect!AG258</f>
        <v>0</v>
      </c>
      <c r="AH258">
        <f>[1]playerSkillEffect!AH258</f>
        <v>120</v>
      </c>
      <c r="AI258">
        <f>[1]playerSkillEffect!AI258</f>
        <v>0</v>
      </c>
      <c r="AJ258">
        <f>[1]playerSkillEffect!AJ258</f>
        <v>0</v>
      </c>
      <c r="AK258">
        <f>[1]playerSkillEffect!AK258</f>
        <v>0</v>
      </c>
      <c r="AL258">
        <f>[1]playerSkillEffect!AL258</f>
        <v>0</v>
      </c>
      <c r="AM258">
        <f>[1]playerSkillEffect!AM258</f>
        <v>1</v>
      </c>
      <c r="AN258" t="str">
        <f>[1]playerSkillEffect!AN258</f>
        <v>[["qixie_nuchejizhong",20]]</v>
      </c>
      <c r="AO258">
        <f>[1]playerSkillEffect!AO258</f>
        <v>0</v>
      </c>
      <c r="AP258">
        <f>[1]playerSkillEffect!AP258</f>
        <v>3</v>
      </c>
      <c r="AQ258">
        <f>[1]playerSkillEffect!AQ258</f>
        <v>8</v>
      </c>
      <c r="AR258">
        <f>[1]playerSkillEffect!AR258</f>
        <v>0</v>
      </c>
      <c r="AS258">
        <f>[1]playerSkillEffect!AS258</f>
        <v>0</v>
      </c>
      <c r="AT258" t="str">
        <f>[1]playerSkillEffect!AT258</f>
        <v>[5000,0]</v>
      </c>
      <c r="AU258" t="str">
        <f>[1]playerSkillEffect!AU258</f>
        <v>[3000,0]</v>
      </c>
      <c r="AV258" t="str">
        <f>[1]playerSkillEffect!AV258</f>
        <v>[0,0]</v>
      </c>
      <c r="AW258">
        <f>[1]playerSkillEffect!AW258</f>
        <v>1</v>
      </c>
      <c r="AX258">
        <f>[1]playerSkillEffect!AX258</f>
        <v>1</v>
      </c>
      <c r="AY258">
        <f>[1]playerSkillEffect!AY258</f>
        <v>1</v>
      </c>
      <c r="AZ258" t="str">
        <f>[1]playerSkillEffect!AZ258</f>
        <v/>
      </c>
      <c r="BA258">
        <f>[1]playerSkillEffect!BA258</f>
        <v>0</v>
      </c>
      <c r="BB258">
        <f>[1]playerSkillEffect!BB258</f>
        <v>1</v>
      </c>
      <c r="BC258">
        <f>[1]playerSkillEffect!BC258</f>
        <v>0</v>
      </c>
      <c r="BD258" t="str">
        <f>[1]playerSkillEffect!BD258</f>
        <v/>
      </c>
      <c r="BE258" t="str">
        <f>[1]playerSkillEffect!BE258</f>
        <v/>
      </c>
      <c r="BF258" t="str">
        <f>[1]playerSkillEffect!BF258</f>
        <v/>
      </c>
      <c r="BG258" t="str">
        <f>[1]playerSkillEffect!BG258</f>
        <v/>
      </c>
      <c r="BH258">
        <f>[1]playerSkillEffect!BH258</f>
        <v>100</v>
      </c>
      <c r="BI258">
        <f>[1]playerSkillEffect!BI258</f>
        <v>0</v>
      </c>
      <c r="BJ258">
        <f>[1]playerSkillEffect!BJ258</f>
        <v>0</v>
      </c>
      <c r="BK258">
        <f>[1]playerSkillEffect!BK258</f>
        <v>1</v>
      </c>
      <c r="BL258">
        <f>[1]playerSkillEffect!BL258</f>
        <v>45</v>
      </c>
      <c r="BM258">
        <f>[1]playerSkillEffect!BM258</f>
        <v>13</v>
      </c>
      <c r="BN258">
        <f>[1]playerSkillEffect!BN258</f>
        <v>20</v>
      </c>
      <c r="BO258">
        <f>[1]playerSkillEffect!BO258</f>
        <v>0</v>
      </c>
      <c r="BP258" t="str">
        <f>[1]playerSkillEffect!BP258</f>
        <v>[1,1]</v>
      </c>
      <c r="BQ258">
        <f>[1]playerSkillEffect!BQ258</f>
        <v>2</v>
      </c>
      <c r="BR258">
        <f>[1]playerSkillEffect!BR258</f>
        <v>0</v>
      </c>
      <c r="BS258">
        <f>[1]playerSkillEffect!BS258</f>
        <v>0</v>
      </c>
      <c r="BT258">
        <f>[1]playerSkillEffect!BT258</f>
        <v>0</v>
      </c>
      <c r="BU258" t="str">
        <f>[1]playerSkillEffect!BU258</f>
        <v>[15760,60]</v>
      </c>
      <c r="BV258">
        <f>[1]playerSkillEffect!BV258</f>
        <v>0</v>
      </c>
      <c r="BW258" t="str">
        <f>[1]playerSkillEffect!BW258</f>
        <v/>
      </c>
      <c r="BX258">
        <f>[1]playerSkillEffect!BX258</f>
        <v>8</v>
      </c>
      <c r="BY258" t="str">
        <f>[1]playerSkillEffect!BY258</f>
        <v/>
      </c>
      <c r="BZ258" t="str">
        <f>[1]playerSkillEffect!BZ258</f>
        <v/>
      </c>
      <c r="CA258">
        <f>[1]playerSkillEffect!CA258</f>
        <v>0</v>
      </c>
      <c r="CB258">
        <f>[1]playerSkillEffect!CB258</f>
        <v>0</v>
      </c>
      <c r="CC258">
        <f>[1]playerSkillEffect!CC258</f>
        <v>0</v>
      </c>
      <c r="CD258">
        <f>[1]playerSkillEffect!CD258</f>
        <v>0</v>
      </c>
      <c r="CE258" t="str">
        <f>[1]playerSkillEffect!CE258</f>
        <v/>
      </c>
      <c r="CF258" t="str">
        <f>[1]playerSkillEffect!CF258</f>
        <v/>
      </c>
      <c r="CG258" t="str">
        <f>[1]playerSkillEffect!CG258</f>
        <v/>
      </c>
      <c r="CH258" t="str">
        <f>[1]playerSkillEffect!CH258</f>
        <v/>
      </c>
      <c r="CI258" t="str">
        <f>[1]playerSkillEffect!CI258</f>
        <v/>
      </c>
      <c r="CJ258">
        <f>[1]playerSkillEffect!CJ258</f>
        <v>0</v>
      </c>
      <c r="CK258">
        <f>[1]playerSkillEffect!CK258</f>
        <v>0</v>
      </c>
      <c r="CL258">
        <f>[1]playerSkillEffect!CL258</f>
        <v>0</v>
      </c>
      <c r="CM258">
        <f>[1]playerSkillEffect!CM258</f>
        <v>0</v>
      </c>
      <c r="CN258">
        <f>[1]playerSkillEffect!CN258</f>
        <v>0</v>
      </c>
      <c r="CO258">
        <f>[1]playerSkillEffect!CO258</f>
        <v>0</v>
      </c>
      <c r="CP258">
        <f>[1]playerSkillEffect!CP258</f>
        <v>0</v>
      </c>
      <c r="CQ258">
        <f>[1]playerSkillEffect!CQ258</f>
        <v>0</v>
      </c>
      <c r="CR258">
        <f>[1]playerSkillEffect!CR258</f>
        <v>0</v>
      </c>
      <c r="CS258">
        <f>[1]playerSkillEffect!CS258</f>
        <v>0</v>
      </c>
      <c r="CT258">
        <f>[1]playerSkillEffect!CT258</f>
        <v>0</v>
      </c>
      <c r="CU258">
        <f>[1]playerSkillEffect!CU258</f>
        <v>0</v>
      </c>
      <c r="CV258">
        <f>[1]playerSkillEffect!CV258</f>
        <v>0</v>
      </c>
      <c r="CW258">
        <f>[1]playerSkillEffect!CW258</f>
        <v>0</v>
      </c>
      <c r="CX258">
        <f>[1]playerSkillEffect!CX258</f>
        <v>0</v>
      </c>
      <c r="CY258">
        <f>[1]playerSkillEffect!CY258</f>
        <v>0</v>
      </c>
      <c r="CZ258">
        <f>[1]playerSkillEffect!CZ258</f>
        <v>0</v>
      </c>
      <c r="DA258">
        <f>[1]playerSkillEffect!DA258</f>
        <v>0</v>
      </c>
      <c r="DB258">
        <f>[1]playerSkillEffect!DB258</f>
        <v>0</v>
      </c>
      <c r="DC258">
        <f>[1]playerSkillEffect!DC258</f>
        <v>0</v>
      </c>
      <c r="DD258">
        <f>[1]playerSkillEffect!DD258</f>
        <v>0</v>
      </c>
      <c r="DE258">
        <f>[1]playerSkillEffect!DE258</f>
        <v>0</v>
      </c>
      <c r="DF258">
        <f>[1]playerSkillEffect!DF258</f>
        <v>0</v>
      </c>
      <c r="DG258">
        <f>[1]playerSkillEffect!DG258</f>
        <v>0</v>
      </c>
      <c r="DH258">
        <f>[1]playerSkillEffect!DH258</f>
        <v>0</v>
      </c>
      <c r="DI258">
        <f>[1]playerSkillEffect!DI258</f>
        <v>0</v>
      </c>
      <c r="DJ258">
        <f>[1]playerSkillEffect!DJ258</f>
        <v>0</v>
      </c>
      <c r="DK258">
        <f>[1]playerSkillEffect!DK258</f>
        <v>0</v>
      </c>
      <c r="DL258">
        <f>[1]playerSkillEffect!DL258</f>
        <v>0</v>
      </c>
      <c r="DM258">
        <f>[1]playerSkillEffect!DM258</f>
        <v>0</v>
      </c>
      <c r="DN258">
        <f>[1]playerSkillEffect!DN258</f>
        <v>0</v>
      </c>
      <c r="DO258">
        <f>[1]playerSkillEffect!DO258</f>
        <v>0</v>
      </c>
      <c r="DP258">
        <f>[1]playerSkillEffect!DP258</f>
        <v>0</v>
      </c>
      <c r="DQ258">
        <f>[1]playerSkillEffect!DQ258</f>
        <v>0</v>
      </c>
      <c r="DR258">
        <f>[1]playerSkillEffect!DR258</f>
        <v>0</v>
      </c>
      <c r="DS258">
        <f>[1]playerSkillEffect!DS258</f>
        <v>0</v>
      </c>
      <c r="DT258">
        <f>[1]playerSkillEffect!DT258</f>
        <v>0</v>
      </c>
      <c r="DU258">
        <f>[1]playerSkillEffect!DU258</f>
        <v>0</v>
      </c>
      <c r="DV258">
        <f>[1]playerSkillEffect!DV258</f>
        <v>0</v>
      </c>
      <c r="DW258">
        <f>[1]playerSkillEffect!DW258</f>
        <v>0</v>
      </c>
      <c r="DX258">
        <f>[1]playerSkillEffect!DX258</f>
        <v>0</v>
      </c>
      <c r="DY258">
        <f>[1]playerSkillEffect!DY258</f>
        <v>0</v>
      </c>
      <c r="DZ258">
        <f>[1]playerSkillEffect!DZ258</f>
        <v>0</v>
      </c>
      <c r="EA258">
        <f>[1]playerSkillEffect!EA258</f>
        <v>0</v>
      </c>
      <c r="EB258">
        <f>[1]playerSkillEffect!EB258</f>
        <v>0</v>
      </c>
      <c r="EC258">
        <f>[1]playerSkillEffect!EC258</f>
        <v>0</v>
      </c>
      <c r="ED258">
        <f>[1]playerSkillEffect!ED258</f>
        <v>0</v>
      </c>
      <c r="EE258">
        <f>[1]playerSkillEffect!EE258</f>
        <v>0</v>
      </c>
      <c r="EF258">
        <f>[1]playerSkillEffect!EF258</f>
        <v>0</v>
      </c>
      <c r="EG258">
        <f>[1]playerSkillEffect!EG258</f>
        <v>0</v>
      </c>
      <c r="EH258">
        <f>[1]playerSkillEffect!EH258</f>
        <v>0</v>
      </c>
      <c r="EI258">
        <f>[1]playerSkillEffect!EI258</f>
        <v>0</v>
      </c>
      <c r="EJ258">
        <f>[1]playerSkillEffect!EJ258</f>
        <v>0</v>
      </c>
      <c r="EK258">
        <f>[1]playerSkillEffect!EK258</f>
        <v>0</v>
      </c>
      <c r="EL258">
        <f>[1]playerSkillEffect!EL258</f>
        <v>0</v>
      </c>
      <c r="EM258">
        <f>[1]playerSkillEffect!EM258</f>
        <v>0</v>
      </c>
      <c r="EN258">
        <f>[1]playerSkillEffect!EN258</f>
        <v>0</v>
      </c>
      <c r="EO258">
        <f>[1]playerSkillEffect!EO258</f>
        <v>0</v>
      </c>
      <c r="EP258">
        <f>[1]playerSkillEffect!EP258</f>
        <v>0</v>
      </c>
      <c r="EQ258">
        <f>[1]playerSkillEffect!EQ258</f>
        <v>0</v>
      </c>
      <c r="ER258">
        <f>[1]playerSkillEffect!ER258</f>
        <v>0</v>
      </c>
      <c r="ES258">
        <f>[1]playerSkillEffect!ES258</f>
        <v>0</v>
      </c>
      <c r="ET258">
        <f>[1]playerSkillEffect!ET258</f>
        <v>0</v>
      </c>
      <c r="EU258">
        <f>[1]playerSkillEffect!EU258</f>
        <v>0</v>
      </c>
      <c r="EV258">
        <f>[1]playerSkillEffect!EV258</f>
        <v>0</v>
      </c>
      <c r="EW258">
        <f>[1]playerSkillEffect!EW258</f>
        <v>1</v>
      </c>
      <c r="EX258">
        <f>[1]playerSkillEffect!EX258</f>
        <v>0</v>
      </c>
      <c r="EY258">
        <f>[1]playerSkillEffect!EY258</f>
        <v>0</v>
      </c>
      <c r="EZ258">
        <f>[1]playerSkillEffect!EZ258</f>
        <v>101</v>
      </c>
      <c r="FA258">
        <f>[1]playerSkillEffect!FA258</f>
        <v>0</v>
      </c>
      <c r="FB258">
        <f>[1]playerSkillEffect!FB258</f>
        <v>0</v>
      </c>
      <c r="FC258">
        <f>[1]playerSkillEffect!FC258</f>
        <v>0</v>
      </c>
      <c r="FD258">
        <f>[1]playerSkillEffect!FD258</f>
        <v>0</v>
      </c>
      <c r="FE258">
        <f>[1]playerSkillEffect!FE258</f>
        <v>0</v>
      </c>
      <c r="FF258">
        <f>[1]playerSkillEffect!FF258</f>
        <v>0</v>
      </c>
      <c r="FG258">
        <f>[1]playerSkillEffect!FG258</f>
        <v>0</v>
      </c>
      <c r="FH258">
        <f>[1]playerSkillEffect!FH258</f>
        <v>0</v>
      </c>
      <c r="FI258">
        <f>[1]playerSkillEffect!FI258</f>
        <v>25</v>
      </c>
      <c r="FJ258">
        <f>[1]playerSkillEffect!FJ258</f>
        <v>1</v>
      </c>
      <c r="FK258">
        <f>[1]playerSkillEffect!FK258</f>
        <v>0</v>
      </c>
      <c r="FL258">
        <f>[1]playerSkillEffect!FL258</f>
        <v>0</v>
      </c>
      <c r="FM258">
        <f>[1]playerSkillEffect!FM258</f>
        <v>101</v>
      </c>
      <c r="FN258">
        <f>[1]playerSkillEffect!FN258</f>
        <v>0</v>
      </c>
      <c r="FO258">
        <f>[1]playerSkillEffect!FO258</f>
        <v>0</v>
      </c>
      <c r="FP258">
        <f>[1]playerSkillEffect!FP258</f>
        <v>0</v>
      </c>
      <c r="FQ258">
        <f>[1]playerSkillEffect!FQ258</f>
        <v>0</v>
      </c>
      <c r="FR258">
        <f>[1]playerSkillEffect!FR258</f>
        <v>0</v>
      </c>
      <c r="FS258">
        <f>[1]playerSkillEffect!FS258</f>
        <v>0</v>
      </c>
      <c r="FT258" t="str">
        <f>[1]playerSkillEffect!FT258</f>
        <v>[4,5]</v>
      </c>
      <c r="FU258">
        <f>[1]playerSkillEffect!FU258</f>
        <v>1</v>
      </c>
      <c r="FV258">
        <f>[1]playerSkillEffect!FV258</f>
        <v>2</v>
      </c>
      <c r="FW258">
        <f>[1]playerSkillEffect!FW258</f>
        <v>25</v>
      </c>
      <c r="FX258">
        <f>[1]playerSkillEffect!FX258</f>
        <v>2000</v>
      </c>
      <c r="FY258">
        <f>[1]playerSkillEffect!FY258</f>
        <v>0</v>
      </c>
      <c r="FZ258">
        <f>[1]playerSkillEffect!FZ258</f>
        <v>0</v>
      </c>
      <c r="GA258">
        <f>[1]playerSkillEffect!GA258</f>
        <v>0</v>
      </c>
      <c r="GB258">
        <f>[1]playerSkillEffect!GB258</f>
        <v>0</v>
      </c>
      <c r="GC258">
        <f>[1]playerSkillEffect!GC258</f>
        <v>0</v>
      </c>
      <c r="GD258">
        <f>[1]playerSkillEffect!GD258</f>
        <v>0</v>
      </c>
      <c r="GE258">
        <f>[1]playerSkillEffect!GE258</f>
        <v>0</v>
      </c>
      <c r="GF258">
        <f>[1]playerSkillEffect!GF258</f>
        <v>0</v>
      </c>
      <c r="GG258">
        <f>[1]playerSkillEffect!GG258</f>
        <v>0</v>
      </c>
      <c r="GH258">
        <f>[1]playerSkillEffect!GH258</f>
        <v>0</v>
      </c>
    </row>
    <row r="259" spans="1:190">
      <c r="A259">
        <f>[1]playerSkillEffect!A259</f>
        <v>80211</v>
      </c>
      <c r="B259" t="str">
        <f>[1]playerSkillEffect!B259</f>
        <v>弩车</v>
      </c>
      <c r="C259">
        <f>[1]playerSkillEffect!C259</f>
        <v>2</v>
      </c>
      <c r="D259">
        <f>[1]playerSkillEffect!D259</f>
        <v>0</v>
      </c>
      <c r="E259">
        <f>[1]playerSkillEffect!E259</f>
        <v>0</v>
      </c>
      <c r="F259">
        <f>[1]playerSkillEffect!F259</f>
        <v>1</v>
      </c>
      <c r="G259">
        <f>[1]playerSkillEffect!G259</f>
        <v>1</v>
      </c>
      <c r="H259">
        <f>[1]playerSkillEffect!H259</f>
        <v>1</v>
      </c>
      <c r="I259">
        <f>[1]playerSkillEffect!I259</f>
        <v>0</v>
      </c>
      <c r="J259">
        <f>[1]playerSkillEffect!J259</f>
        <v>1</v>
      </c>
      <c r="K259">
        <f>[1]playerSkillEffect!K259</f>
        <v>0</v>
      </c>
      <c r="L259">
        <f>[1]playerSkillEffect!L259</f>
        <v>2.7E-2</v>
      </c>
      <c r="M259">
        <f>[1]playerSkillEffect!M259</f>
        <v>1.7999999999999999E-2</v>
      </c>
      <c r="N259" t="str">
        <f>[1]playerSkillEffect!N259</f>
        <v>PLAYERSKILL_80211</v>
      </c>
      <c r="O259" t="str">
        <f>[1]playerSkillEffect!O259</f>
        <v>PLAYERSKILLDES_80211</v>
      </c>
      <c r="P259" t="str">
        <f>[1]playerSkillEffect!P259</f>
        <v>PLAYERSKILLDES2_80211</v>
      </c>
      <c r="Q259" t="str">
        <f>[1]playerSkillEffect!Q259</f>
        <v>PLAYERSKILLDES3_80211</v>
      </c>
      <c r="R259" t="str">
        <f>[1]playerSkillEffect!R259</f>
        <v>PLAYERSKILLDES4_80211</v>
      </c>
      <c r="S259" t="str">
        <f>[1]playerSkillEffect!S259</f>
        <v>ps_daqishenjian</v>
      </c>
      <c r="T259">
        <f>[1]playerSkillEffect!T259</f>
        <v>101</v>
      </c>
      <c r="U259">
        <f>[1]playerSkillEffect!U259</f>
        <v>0</v>
      </c>
      <c r="V259">
        <f>[1]playerSkillEffect!V259</f>
        <v>0</v>
      </c>
      <c r="W259">
        <f>[1]playerSkillEffect!W259</f>
        <v>0</v>
      </c>
      <c r="X259">
        <f>[1]playerSkillEffect!X259</f>
        <v>0</v>
      </c>
      <c r="Y259">
        <f>[1]playerSkillEffect!Y259</f>
        <v>0</v>
      </c>
      <c r="Z259">
        <f>[1]playerSkillEffect!Z259</f>
        <v>0</v>
      </c>
      <c r="AA259">
        <f>[1]playerSkillEffect!AA259</f>
        <v>0</v>
      </c>
      <c r="AB259">
        <f>[1]playerSkillEffect!AB259</f>
        <v>0</v>
      </c>
      <c r="AC259">
        <f>[1]playerSkillEffect!AC259</f>
        <v>0</v>
      </c>
      <c r="AD259" t="str">
        <f>[1]playerSkillEffect!AD259</f>
        <v>nuchejizhong1_nuchejizhong</v>
      </c>
      <c r="AE259">
        <f>[1]playerSkillEffect!AE259</f>
        <v>0</v>
      </c>
      <c r="AF259">
        <f>[1]playerSkillEffect!AF259</f>
        <v>0</v>
      </c>
      <c r="AG259">
        <f>[1]playerSkillEffect!AG259</f>
        <v>0</v>
      </c>
      <c r="AH259">
        <f>[1]playerSkillEffect!AH259</f>
        <v>120</v>
      </c>
      <c r="AI259">
        <f>[1]playerSkillEffect!AI259</f>
        <v>0</v>
      </c>
      <c r="AJ259">
        <f>[1]playerSkillEffect!AJ259</f>
        <v>0</v>
      </c>
      <c r="AK259">
        <f>[1]playerSkillEffect!AK259</f>
        <v>0</v>
      </c>
      <c r="AL259">
        <f>[1]playerSkillEffect!AL259</f>
        <v>0</v>
      </c>
      <c r="AM259">
        <f>[1]playerSkillEffect!AM259</f>
        <v>1</v>
      </c>
      <c r="AN259" t="str">
        <f>[1]playerSkillEffect!AN259</f>
        <v>[["qixie_nuchejizhong",20]]</v>
      </c>
      <c r="AO259">
        <f>[1]playerSkillEffect!AO259</f>
        <v>0</v>
      </c>
      <c r="AP259">
        <f>[1]playerSkillEffect!AP259</f>
        <v>3</v>
      </c>
      <c r="AQ259">
        <f>[1]playerSkillEffect!AQ259</f>
        <v>8</v>
      </c>
      <c r="AR259">
        <f>[1]playerSkillEffect!AR259</f>
        <v>0</v>
      </c>
      <c r="AS259">
        <f>[1]playerSkillEffect!AS259</f>
        <v>0</v>
      </c>
      <c r="AT259" t="str">
        <f>[1]playerSkillEffect!AT259</f>
        <v>[5000,0]</v>
      </c>
      <c r="AU259" t="str">
        <f>[1]playerSkillEffect!AU259</f>
        <v>[3000,0]</v>
      </c>
      <c r="AV259" t="str">
        <f>[1]playerSkillEffect!AV259</f>
        <v>[0,0]</v>
      </c>
      <c r="AW259">
        <f>[1]playerSkillEffect!AW259</f>
        <v>1</v>
      </c>
      <c r="AX259">
        <f>[1]playerSkillEffect!AX259</f>
        <v>1</v>
      </c>
      <c r="AY259">
        <f>[1]playerSkillEffect!AY259</f>
        <v>1</v>
      </c>
      <c r="AZ259" t="str">
        <f>[1]playerSkillEffect!AZ259</f>
        <v/>
      </c>
      <c r="BA259">
        <f>[1]playerSkillEffect!BA259</f>
        <v>0</v>
      </c>
      <c r="BB259">
        <f>[1]playerSkillEffect!BB259</f>
        <v>1</v>
      </c>
      <c r="BC259">
        <f>[1]playerSkillEffect!BC259</f>
        <v>0</v>
      </c>
      <c r="BD259" t="str">
        <f>[1]playerSkillEffect!BD259</f>
        <v/>
      </c>
      <c r="BE259" t="str">
        <f>[1]playerSkillEffect!BE259</f>
        <v/>
      </c>
      <c r="BF259" t="str">
        <f>[1]playerSkillEffect!BF259</f>
        <v/>
      </c>
      <c r="BG259" t="str">
        <f>[1]playerSkillEffect!BG259</f>
        <v/>
      </c>
      <c r="BH259">
        <f>[1]playerSkillEffect!BH259</f>
        <v>100</v>
      </c>
      <c r="BI259" t="str">
        <f>[1]playerSkillEffect!BI259</f>
        <v>[[6,2]]</v>
      </c>
      <c r="BJ259">
        <f>[1]playerSkillEffect!BJ259</f>
        <v>0</v>
      </c>
      <c r="BK259">
        <f>[1]playerSkillEffect!BK259</f>
        <v>1</v>
      </c>
      <c r="BL259">
        <f>[1]playerSkillEffect!BL259</f>
        <v>45</v>
      </c>
      <c r="BM259">
        <f>[1]playerSkillEffect!BM259</f>
        <v>13</v>
      </c>
      <c r="BN259">
        <f>[1]playerSkillEffect!BN259</f>
        <v>20</v>
      </c>
      <c r="BO259">
        <f>[1]playerSkillEffect!BO259</f>
        <v>0</v>
      </c>
      <c r="BP259" t="str">
        <f>[1]playerSkillEffect!BP259</f>
        <v>[1,1]</v>
      </c>
      <c r="BQ259">
        <f>[1]playerSkillEffect!BQ259</f>
        <v>2</v>
      </c>
      <c r="BR259">
        <f>[1]playerSkillEffect!BR259</f>
        <v>0</v>
      </c>
      <c r="BS259" t="str">
        <f>[1]playerSkillEffect!BS259</f>
        <v>[0.2,0]</v>
      </c>
      <c r="BT259" t="str">
        <f>[1]playerSkillEffect!BT259</f>
        <v>[15760,60]</v>
      </c>
      <c r="BU259" t="str">
        <f>[1]playerSkillEffect!BU259</f>
        <v>[15760,60]</v>
      </c>
      <c r="BV259">
        <f>[1]playerSkillEffect!BV259</f>
        <v>0</v>
      </c>
      <c r="BW259" t="str">
        <f>[1]playerSkillEffect!BW259</f>
        <v/>
      </c>
      <c r="BX259">
        <f>[1]playerSkillEffect!BX259</f>
        <v>8</v>
      </c>
      <c r="BY259" t="str">
        <f>[1]playerSkillEffect!BY259</f>
        <v/>
      </c>
      <c r="BZ259" t="str">
        <f>[1]playerSkillEffect!BZ259</f>
        <v/>
      </c>
      <c r="CA259">
        <f>[1]playerSkillEffect!CA259</f>
        <v>0</v>
      </c>
      <c r="CB259">
        <f>[1]playerSkillEffect!CB259</f>
        <v>0</v>
      </c>
      <c r="CC259">
        <f>[1]playerSkillEffect!CC259</f>
        <v>0</v>
      </c>
      <c r="CD259">
        <f>[1]playerSkillEffect!CD259</f>
        <v>0</v>
      </c>
      <c r="CE259" t="str">
        <f>[1]playerSkillEffect!CE259</f>
        <v/>
      </c>
      <c r="CF259" t="str">
        <f>[1]playerSkillEffect!CF259</f>
        <v/>
      </c>
      <c r="CG259" t="str">
        <f>[1]playerSkillEffect!CG259</f>
        <v/>
      </c>
      <c r="CH259" t="str">
        <f>[1]playerSkillEffect!CH259</f>
        <v/>
      </c>
      <c r="CI259" t="str">
        <f>[1]playerSkillEffect!CI259</f>
        <v/>
      </c>
      <c r="CJ259">
        <f>[1]playerSkillEffect!CJ259</f>
        <v>0</v>
      </c>
      <c r="CK259">
        <f>[1]playerSkillEffect!CK259</f>
        <v>0</v>
      </c>
      <c r="CL259">
        <f>[1]playerSkillEffect!CL259</f>
        <v>0</v>
      </c>
      <c r="CM259">
        <f>[1]playerSkillEffect!CM259</f>
        <v>0</v>
      </c>
      <c r="CN259">
        <f>[1]playerSkillEffect!CN259</f>
        <v>0</v>
      </c>
      <c r="CO259">
        <f>[1]playerSkillEffect!CO259</f>
        <v>0</v>
      </c>
      <c r="CP259">
        <f>[1]playerSkillEffect!CP259</f>
        <v>0</v>
      </c>
      <c r="CQ259">
        <f>[1]playerSkillEffect!CQ259</f>
        <v>0</v>
      </c>
      <c r="CR259">
        <f>[1]playerSkillEffect!CR259</f>
        <v>0</v>
      </c>
      <c r="CS259">
        <f>[1]playerSkillEffect!CS259</f>
        <v>0</v>
      </c>
      <c r="CT259">
        <f>[1]playerSkillEffect!CT259</f>
        <v>0</v>
      </c>
      <c r="CU259">
        <f>[1]playerSkillEffect!CU259</f>
        <v>0</v>
      </c>
      <c r="CV259">
        <f>[1]playerSkillEffect!CV259</f>
        <v>0</v>
      </c>
      <c r="CW259">
        <f>[1]playerSkillEffect!CW259</f>
        <v>0</v>
      </c>
      <c r="CX259">
        <f>[1]playerSkillEffect!CX259</f>
        <v>0</v>
      </c>
      <c r="CY259">
        <f>[1]playerSkillEffect!CY259</f>
        <v>0</v>
      </c>
      <c r="CZ259">
        <f>[1]playerSkillEffect!CZ259</f>
        <v>100</v>
      </c>
      <c r="DA259" t="str">
        <f>[1]playerSkillEffect!DA259</f>
        <v>[[6,2]]</v>
      </c>
      <c r="DB259">
        <f>[1]playerSkillEffect!DB259</f>
        <v>1</v>
      </c>
      <c r="DC259">
        <f>[1]playerSkillEffect!DC259</f>
        <v>0</v>
      </c>
      <c r="DD259">
        <f>[1]playerSkillEffect!DD259</f>
        <v>0</v>
      </c>
      <c r="DE259">
        <f>[1]playerSkillEffect!DE259</f>
        <v>0</v>
      </c>
      <c r="DF259">
        <f>[1]playerSkillEffect!DF259</f>
        <v>0</v>
      </c>
      <c r="DG259">
        <f>[1]playerSkillEffect!DG259</f>
        <v>0</v>
      </c>
      <c r="DH259">
        <f>[1]playerSkillEffect!DH259</f>
        <v>1</v>
      </c>
      <c r="DI259">
        <f>[1]playerSkillEffect!DI259</f>
        <v>45</v>
      </c>
      <c r="DJ259">
        <f>[1]playerSkillEffect!DJ259</f>
        <v>9</v>
      </c>
      <c r="DK259">
        <f>[1]playerSkillEffect!DK259</f>
        <v>20</v>
      </c>
      <c r="DL259">
        <f>[1]playerSkillEffect!DL259</f>
        <v>0</v>
      </c>
      <c r="DM259" t="str">
        <f>[1]playerSkillEffect!DM259</f>
        <v>[0,0]</v>
      </c>
      <c r="DN259">
        <f>[1]playerSkillEffect!DN259</f>
        <v>2</v>
      </c>
      <c r="DO259">
        <f>[1]playerSkillEffect!DO259</f>
        <v>0</v>
      </c>
      <c r="DP259" t="str">
        <f>[1]playerSkillEffect!DP259</f>
        <v>[0.2,0]</v>
      </c>
      <c r="DQ259" t="str">
        <f>[1]playerSkillEffect!DQ259</f>
        <v>[20488,248]</v>
      </c>
      <c r="DR259" t="str">
        <f>[1]playerSkillEffect!DR259</f>
        <v>[20488,80]</v>
      </c>
      <c r="DS259">
        <f>[1]playerSkillEffect!DS259</f>
        <v>0</v>
      </c>
      <c r="DT259">
        <f>[1]playerSkillEffect!DT259</f>
        <v>8</v>
      </c>
      <c r="DU259">
        <f>[1]playerSkillEffect!DU259</f>
        <v>0</v>
      </c>
      <c r="DV259">
        <f>[1]playerSkillEffect!DV259</f>
        <v>0</v>
      </c>
      <c r="DW259">
        <f>[1]playerSkillEffect!DW259</f>
        <v>0</v>
      </c>
      <c r="DX259">
        <f>[1]playerSkillEffect!DX259</f>
        <v>0</v>
      </c>
      <c r="DY259">
        <f>[1]playerSkillEffect!DY259</f>
        <v>0</v>
      </c>
      <c r="DZ259">
        <f>[1]playerSkillEffect!DZ259</f>
        <v>0</v>
      </c>
      <c r="EA259">
        <f>[1]playerSkillEffect!EA259</f>
        <v>0</v>
      </c>
      <c r="EB259">
        <f>[1]playerSkillEffect!EB259</f>
        <v>0</v>
      </c>
      <c r="EC259">
        <f>[1]playerSkillEffect!EC259</f>
        <v>0</v>
      </c>
      <c r="ED259">
        <f>[1]playerSkillEffect!ED259</f>
        <v>0</v>
      </c>
      <c r="EE259">
        <f>[1]playerSkillEffect!EE259</f>
        <v>0</v>
      </c>
      <c r="EF259">
        <f>[1]playerSkillEffect!EF259</f>
        <v>0</v>
      </c>
      <c r="EG259">
        <f>[1]playerSkillEffect!EG259</f>
        <v>0</v>
      </c>
      <c r="EH259">
        <f>[1]playerSkillEffect!EH259</f>
        <v>0</v>
      </c>
      <c r="EI259">
        <f>[1]playerSkillEffect!EI259</f>
        <v>0</v>
      </c>
      <c r="EJ259">
        <f>[1]playerSkillEffect!EJ259</f>
        <v>0</v>
      </c>
      <c r="EK259">
        <f>[1]playerSkillEffect!EK259</f>
        <v>0</v>
      </c>
      <c r="EL259">
        <f>[1]playerSkillEffect!EL259</f>
        <v>0</v>
      </c>
      <c r="EM259">
        <f>[1]playerSkillEffect!EM259</f>
        <v>0</v>
      </c>
      <c r="EN259">
        <f>[1]playerSkillEffect!EN259</f>
        <v>0</v>
      </c>
      <c r="EO259">
        <f>[1]playerSkillEffect!EO259</f>
        <v>0</v>
      </c>
      <c r="EP259">
        <f>[1]playerSkillEffect!EP259</f>
        <v>0</v>
      </c>
      <c r="EQ259">
        <f>[1]playerSkillEffect!EQ259</f>
        <v>0</v>
      </c>
      <c r="ER259">
        <f>[1]playerSkillEffect!ER259</f>
        <v>0</v>
      </c>
      <c r="ES259">
        <f>[1]playerSkillEffect!ES259</f>
        <v>0</v>
      </c>
      <c r="ET259">
        <f>[1]playerSkillEffect!ET259</f>
        <v>0</v>
      </c>
      <c r="EU259">
        <f>[1]playerSkillEffect!EU259</f>
        <v>0</v>
      </c>
      <c r="EV259">
        <f>[1]playerSkillEffect!EV259</f>
        <v>0</v>
      </c>
      <c r="EW259">
        <f>[1]playerSkillEffect!EW259</f>
        <v>1</v>
      </c>
      <c r="EX259">
        <f>[1]playerSkillEffect!EX259</f>
        <v>0</v>
      </c>
      <c r="EY259">
        <f>[1]playerSkillEffect!EY259</f>
        <v>0</v>
      </c>
      <c r="EZ259">
        <f>[1]playerSkillEffect!EZ259</f>
        <v>101</v>
      </c>
      <c r="FA259">
        <f>[1]playerSkillEffect!FA259</f>
        <v>0</v>
      </c>
      <c r="FB259">
        <f>[1]playerSkillEffect!FB259</f>
        <v>0</v>
      </c>
      <c r="FC259">
        <f>[1]playerSkillEffect!FC259</f>
        <v>0</v>
      </c>
      <c r="FD259">
        <f>[1]playerSkillEffect!FD259</f>
        <v>0</v>
      </c>
      <c r="FE259">
        <f>[1]playerSkillEffect!FE259</f>
        <v>0</v>
      </c>
      <c r="FF259">
        <f>[1]playerSkillEffect!FF259</f>
        <v>0</v>
      </c>
      <c r="FG259">
        <f>[1]playerSkillEffect!FG259</f>
        <v>0</v>
      </c>
      <c r="FH259">
        <f>[1]playerSkillEffect!FH259</f>
        <v>0</v>
      </c>
      <c r="FI259">
        <f>[1]playerSkillEffect!FI259</f>
        <v>25</v>
      </c>
      <c r="FJ259">
        <f>[1]playerSkillEffect!FJ259</f>
        <v>1</v>
      </c>
      <c r="FK259">
        <f>[1]playerSkillEffect!FK259</f>
        <v>0</v>
      </c>
      <c r="FL259">
        <f>[1]playerSkillEffect!FL259</f>
        <v>0</v>
      </c>
      <c r="FM259">
        <f>[1]playerSkillEffect!FM259</f>
        <v>101</v>
      </c>
      <c r="FN259">
        <f>[1]playerSkillEffect!FN259</f>
        <v>0</v>
      </c>
      <c r="FO259">
        <f>[1]playerSkillEffect!FO259</f>
        <v>0</v>
      </c>
      <c r="FP259">
        <f>[1]playerSkillEffect!FP259</f>
        <v>0</v>
      </c>
      <c r="FQ259">
        <f>[1]playerSkillEffect!FQ259</f>
        <v>0</v>
      </c>
      <c r="FR259">
        <f>[1]playerSkillEffect!FR259</f>
        <v>0</v>
      </c>
      <c r="FS259">
        <f>[1]playerSkillEffect!FS259</f>
        <v>0</v>
      </c>
      <c r="FT259" t="str">
        <f>[1]playerSkillEffect!FT259</f>
        <v>[4,5]</v>
      </c>
      <c r="FU259">
        <f>[1]playerSkillEffect!FU259</f>
        <v>1</v>
      </c>
      <c r="FV259">
        <f>[1]playerSkillEffect!FV259</f>
        <v>2</v>
      </c>
      <c r="FW259">
        <f>[1]playerSkillEffect!FW259</f>
        <v>25</v>
      </c>
      <c r="FX259">
        <f>[1]playerSkillEffect!FX259</f>
        <v>2000</v>
      </c>
      <c r="FY259">
        <f>[1]playerSkillEffect!FY259</f>
        <v>0</v>
      </c>
      <c r="FZ259">
        <f>[1]playerSkillEffect!FZ259</f>
        <v>0</v>
      </c>
      <c r="GA259">
        <f>[1]playerSkillEffect!GA259</f>
        <v>0</v>
      </c>
      <c r="GB259">
        <f>[1]playerSkillEffect!GB259</f>
        <v>0</v>
      </c>
      <c r="GC259">
        <f>[1]playerSkillEffect!GC259</f>
        <v>0</v>
      </c>
      <c r="GD259">
        <f>[1]playerSkillEffect!GD259</f>
        <v>0</v>
      </c>
      <c r="GE259">
        <f>[1]playerSkillEffect!GE259</f>
        <v>0</v>
      </c>
      <c r="GF259">
        <f>[1]playerSkillEffect!GF259</f>
        <v>0</v>
      </c>
      <c r="GG259">
        <f>[1]playerSkillEffect!GG259</f>
        <v>0</v>
      </c>
      <c r="GH259">
        <f>[1]playerSkillEffect!GH259</f>
        <v>0</v>
      </c>
    </row>
    <row r="260" spans="1:190">
      <c r="A260">
        <f>[1]playerSkillEffect!A260</f>
        <v>80212</v>
      </c>
      <c r="B260" t="str">
        <f>[1]playerSkillEffect!B260</f>
        <v>弩车</v>
      </c>
      <c r="C260">
        <f>[1]playerSkillEffect!C260</f>
        <v>2</v>
      </c>
      <c r="D260">
        <f>[1]playerSkillEffect!D260</f>
        <v>0</v>
      </c>
      <c r="E260">
        <f>[1]playerSkillEffect!E260</f>
        <v>0</v>
      </c>
      <c r="F260">
        <f>[1]playerSkillEffect!F260</f>
        <v>1</v>
      </c>
      <c r="G260">
        <f>[1]playerSkillEffect!G260</f>
        <v>1</v>
      </c>
      <c r="H260">
        <f>[1]playerSkillEffect!H260</f>
        <v>1</v>
      </c>
      <c r="I260">
        <f>[1]playerSkillEffect!I260</f>
        <v>0</v>
      </c>
      <c r="J260">
        <f>[1]playerSkillEffect!J260</f>
        <v>1</v>
      </c>
      <c r="K260">
        <f>[1]playerSkillEffect!K260</f>
        <v>0</v>
      </c>
      <c r="L260">
        <f>[1]playerSkillEffect!L260</f>
        <v>2.7E-2</v>
      </c>
      <c r="M260">
        <f>[1]playerSkillEffect!M260</f>
        <v>1.7999999999999999E-2</v>
      </c>
      <c r="N260" t="str">
        <f>[1]playerSkillEffect!N260</f>
        <v>PLAYERSKILL_80212</v>
      </c>
      <c r="O260" t="str">
        <f>[1]playerSkillEffect!O260</f>
        <v>PLAYERSKILLDES_80212</v>
      </c>
      <c r="P260" t="str">
        <f>[1]playerSkillEffect!P260</f>
        <v>PLAYERSKILLDES2_80212</v>
      </c>
      <c r="Q260" t="str">
        <f>[1]playerSkillEffect!Q260</f>
        <v>PLAYERSKILLDES3_80212</v>
      </c>
      <c r="R260" t="str">
        <f>[1]playerSkillEffect!R260</f>
        <v>PLAYERSKILLDES4_80212</v>
      </c>
      <c r="S260" t="str">
        <f>[1]playerSkillEffect!S260</f>
        <v>ps_daqishenjian</v>
      </c>
      <c r="T260">
        <f>[1]playerSkillEffect!T260</f>
        <v>101</v>
      </c>
      <c r="U260">
        <f>[1]playerSkillEffect!U260</f>
        <v>0</v>
      </c>
      <c r="V260">
        <f>[1]playerSkillEffect!V260</f>
        <v>0</v>
      </c>
      <c r="W260">
        <f>[1]playerSkillEffect!W260</f>
        <v>0</v>
      </c>
      <c r="X260">
        <f>[1]playerSkillEffect!X260</f>
        <v>0</v>
      </c>
      <c r="Y260">
        <f>[1]playerSkillEffect!Y260</f>
        <v>0</v>
      </c>
      <c r="Z260">
        <f>[1]playerSkillEffect!Z260</f>
        <v>0</v>
      </c>
      <c r="AA260">
        <f>[1]playerSkillEffect!AA260</f>
        <v>0</v>
      </c>
      <c r="AB260">
        <f>[1]playerSkillEffect!AB260</f>
        <v>0</v>
      </c>
      <c r="AC260">
        <f>[1]playerSkillEffect!AC260</f>
        <v>0</v>
      </c>
      <c r="AD260" t="str">
        <f>[1]playerSkillEffect!AD260</f>
        <v>nuchejizhong1_nuchejizhong</v>
      </c>
      <c r="AE260">
        <f>[1]playerSkillEffect!AE260</f>
        <v>0</v>
      </c>
      <c r="AF260">
        <f>[1]playerSkillEffect!AF260</f>
        <v>0</v>
      </c>
      <c r="AG260">
        <f>[1]playerSkillEffect!AG260</f>
        <v>0</v>
      </c>
      <c r="AH260">
        <f>[1]playerSkillEffect!AH260</f>
        <v>120</v>
      </c>
      <c r="AI260">
        <f>[1]playerSkillEffect!AI260</f>
        <v>0</v>
      </c>
      <c r="AJ260">
        <f>[1]playerSkillEffect!AJ260</f>
        <v>0</v>
      </c>
      <c r="AK260">
        <f>[1]playerSkillEffect!AK260</f>
        <v>0</v>
      </c>
      <c r="AL260">
        <f>[1]playerSkillEffect!AL260</f>
        <v>0</v>
      </c>
      <c r="AM260">
        <f>[1]playerSkillEffect!AM260</f>
        <v>1</v>
      </c>
      <c r="AN260" t="str">
        <f>[1]playerSkillEffect!AN260</f>
        <v>[["qixie_nuchejizhong",20]]</v>
      </c>
      <c r="AO260">
        <f>[1]playerSkillEffect!AO260</f>
        <v>0</v>
      </c>
      <c r="AP260">
        <f>[1]playerSkillEffect!AP260</f>
        <v>3</v>
      </c>
      <c r="AQ260">
        <f>[1]playerSkillEffect!AQ260</f>
        <v>8</v>
      </c>
      <c r="AR260">
        <f>[1]playerSkillEffect!AR260</f>
        <v>0</v>
      </c>
      <c r="AS260">
        <f>[1]playerSkillEffect!AS260</f>
        <v>0</v>
      </c>
      <c r="AT260" t="str">
        <f>[1]playerSkillEffect!AT260</f>
        <v>[5000,0]</v>
      </c>
      <c r="AU260" t="str">
        <f>[1]playerSkillEffect!AU260</f>
        <v>[3000,0]</v>
      </c>
      <c r="AV260" t="str">
        <f>[1]playerSkillEffect!AV260</f>
        <v>[0,0]</v>
      </c>
      <c r="AW260">
        <f>[1]playerSkillEffect!AW260</f>
        <v>1</v>
      </c>
      <c r="AX260">
        <f>[1]playerSkillEffect!AX260</f>
        <v>1</v>
      </c>
      <c r="AY260">
        <f>[1]playerSkillEffect!AY260</f>
        <v>1</v>
      </c>
      <c r="AZ260" t="str">
        <f>[1]playerSkillEffect!AZ260</f>
        <v/>
      </c>
      <c r="BA260">
        <f>[1]playerSkillEffect!BA260</f>
        <v>0</v>
      </c>
      <c r="BB260">
        <f>[1]playerSkillEffect!BB260</f>
        <v>1</v>
      </c>
      <c r="BC260">
        <f>[1]playerSkillEffect!BC260</f>
        <v>0</v>
      </c>
      <c r="BD260" t="str">
        <f>[1]playerSkillEffect!BD260</f>
        <v/>
      </c>
      <c r="BE260" t="str">
        <f>[1]playerSkillEffect!BE260</f>
        <v/>
      </c>
      <c r="BF260" t="str">
        <f>[1]playerSkillEffect!BF260</f>
        <v/>
      </c>
      <c r="BG260" t="str">
        <f>[1]playerSkillEffect!BG260</f>
        <v/>
      </c>
      <c r="BH260">
        <f>[1]playerSkillEffect!BH260</f>
        <v>100</v>
      </c>
      <c r="BI260" t="str">
        <f>[1]playerSkillEffect!BI260</f>
        <v>[[6,2]]</v>
      </c>
      <c r="BJ260">
        <f>[1]playerSkillEffect!BJ260</f>
        <v>0</v>
      </c>
      <c r="BK260">
        <f>[1]playerSkillEffect!BK260</f>
        <v>1</v>
      </c>
      <c r="BL260">
        <f>[1]playerSkillEffect!BL260</f>
        <v>45</v>
      </c>
      <c r="BM260">
        <f>[1]playerSkillEffect!BM260</f>
        <v>13</v>
      </c>
      <c r="BN260">
        <f>[1]playerSkillEffect!BN260</f>
        <v>20</v>
      </c>
      <c r="BO260">
        <f>[1]playerSkillEffect!BO260</f>
        <v>0</v>
      </c>
      <c r="BP260" t="str">
        <f>[1]playerSkillEffect!BP260</f>
        <v>[1,1]</v>
      </c>
      <c r="BQ260">
        <f>[1]playerSkillEffect!BQ260</f>
        <v>2</v>
      </c>
      <c r="BR260">
        <f>[1]playerSkillEffect!BR260</f>
        <v>0</v>
      </c>
      <c r="BS260" t="str">
        <f>[1]playerSkillEffect!BS260</f>
        <v>[0.4,0]</v>
      </c>
      <c r="BT260" t="str">
        <f>[1]playerSkillEffect!BT260</f>
        <v>[31520,120]</v>
      </c>
      <c r="BU260" t="str">
        <f>[1]playerSkillEffect!BU260</f>
        <v>[15760,60]</v>
      </c>
      <c r="BV260">
        <f>[1]playerSkillEffect!BV260</f>
        <v>0</v>
      </c>
      <c r="BW260" t="str">
        <f>[1]playerSkillEffect!BW260</f>
        <v/>
      </c>
      <c r="BX260">
        <f>[1]playerSkillEffect!BX260</f>
        <v>8</v>
      </c>
      <c r="BY260" t="str">
        <f>[1]playerSkillEffect!BY260</f>
        <v/>
      </c>
      <c r="BZ260" t="str">
        <f>[1]playerSkillEffect!BZ260</f>
        <v/>
      </c>
      <c r="CA260">
        <f>[1]playerSkillEffect!CA260</f>
        <v>480212</v>
      </c>
      <c r="CB260" t="str">
        <f>[1]playerSkillEffect!CB260</f>
        <v>[100,0]</v>
      </c>
      <c r="CC260">
        <f>[1]playerSkillEffect!CC260</f>
        <v>0</v>
      </c>
      <c r="CD260">
        <f>[1]playerSkillEffect!CD260</f>
        <v>0</v>
      </c>
      <c r="CE260" t="str">
        <f>[1]playerSkillEffect!CE260</f>
        <v/>
      </c>
      <c r="CF260" t="str">
        <f>[1]playerSkillEffect!CF260</f>
        <v/>
      </c>
      <c r="CG260" t="str">
        <f>[1]playerSkillEffect!CG260</f>
        <v/>
      </c>
      <c r="CH260" t="str">
        <f>[1]playerSkillEffect!CH260</f>
        <v/>
      </c>
      <c r="CI260" t="str">
        <f>[1]playerSkillEffect!CI260</f>
        <v/>
      </c>
      <c r="CJ260">
        <f>[1]playerSkillEffect!CJ260</f>
        <v>0</v>
      </c>
      <c r="CK260">
        <f>[1]playerSkillEffect!CK260</f>
        <v>0</v>
      </c>
      <c r="CL260">
        <f>[1]playerSkillEffect!CL260</f>
        <v>0</v>
      </c>
      <c r="CM260">
        <f>[1]playerSkillEffect!CM260</f>
        <v>0</v>
      </c>
      <c r="CN260">
        <f>[1]playerSkillEffect!CN260</f>
        <v>0</v>
      </c>
      <c r="CO260">
        <f>[1]playerSkillEffect!CO260</f>
        <v>0</v>
      </c>
      <c r="CP260">
        <f>[1]playerSkillEffect!CP260</f>
        <v>0</v>
      </c>
      <c r="CQ260">
        <f>[1]playerSkillEffect!CQ260</f>
        <v>0</v>
      </c>
      <c r="CR260">
        <f>[1]playerSkillEffect!CR260</f>
        <v>0</v>
      </c>
      <c r="CS260">
        <f>[1]playerSkillEffect!CS260</f>
        <v>0</v>
      </c>
      <c r="CT260">
        <f>[1]playerSkillEffect!CT260</f>
        <v>0</v>
      </c>
      <c r="CU260">
        <f>[1]playerSkillEffect!CU260</f>
        <v>0</v>
      </c>
      <c r="CV260">
        <f>[1]playerSkillEffect!CV260</f>
        <v>0</v>
      </c>
      <c r="CW260">
        <f>[1]playerSkillEffect!CW260</f>
        <v>0</v>
      </c>
      <c r="CX260">
        <f>[1]playerSkillEffect!CX260</f>
        <v>0</v>
      </c>
      <c r="CY260">
        <f>[1]playerSkillEffect!CY260</f>
        <v>0</v>
      </c>
      <c r="CZ260">
        <f>[1]playerSkillEffect!CZ260</f>
        <v>100</v>
      </c>
      <c r="DA260" t="str">
        <f>[1]playerSkillEffect!DA260</f>
        <v>[[6,2]]</v>
      </c>
      <c r="DB260">
        <f>[1]playerSkillEffect!DB260</f>
        <v>1</v>
      </c>
      <c r="DC260">
        <f>[1]playerSkillEffect!DC260</f>
        <v>0</v>
      </c>
      <c r="DD260">
        <f>[1]playerSkillEffect!DD260</f>
        <v>0</v>
      </c>
      <c r="DE260">
        <f>[1]playerSkillEffect!DE260</f>
        <v>0</v>
      </c>
      <c r="DF260">
        <f>[1]playerSkillEffect!DF260</f>
        <v>0</v>
      </c>
      <c r="DG260">
        <f>[1]playerSkillEffect!DG260</f>
        <v>0</v>
      </c>
      <c r="DH260">
        <f>[1]playerSkillEffect!DH260</f>
        <v>1</v>
      </c>
      <c r="DI260">
        <f>[1]playerSkillEffect!DI260</f>
        <v>45</v>
      </c>
      <c r="DJ260">
        <f>[1]playerSkillEffect!DJ260</f>
        <v>9</v>
      </c>
      <c r="DK260">
        <f>[1]playerSkillEffect!DK260</f>
        <v>20</v>
      </c>
      <c r="DL260">
        <f>[1]playerSkillEffect!DL260</f>
        <v>0</v>
      </c>
      <c r="DM260" t="str">
        <f>[1]playerSkillEffect!DM260</f>
        <v>[0,0]</v>
      </c>
      <c r="DN260">
        <f>[1]playerSkillEffect!DN260</f>
        <v>2</v>
      </c>
      <c r="DO260">
        <f>[1]playerSkillEffect!DO260</f>
        <v>0</v>
      </c>
      <c r="DP260" t="str">
        <f>[1]playerSkillEffect!DP260</f>
        <v>[0.4,0]</v>
      </c>
      <c r="DQ260" t="str">
        <f>[1]playerSkillEffect!DQ260</f>
        <v>[40976,496]</v>
      </c>
      <c r="DR260" t="str">
        <f>[1]playerSkillEffect!DR260</f>
        <v>[20488,80]</v>
      </c>
      <c r="DS260">
        <f>[1]playerSkillEffect!DS260</f>
        <v>0</v>
      </c>
      <c r="DT260">
        <f>[1]playerSkillEffect!DT260</f>
        <v>8</v>
      </c>
      <c r="DU260">
        <f>[1]playerSkillEffect!DU260</f>
        <v>0</v>
      </c>
      <c r="DV260">
        <f>[1]playerSkillEffect!DV260</f>
        <v>0</v>
      </c>
      <c r="DW260">
        <f>[1]playerSkillEffect!DW260</f>
        <v>480212</v>
      </c>
      <c r="DX260" t="str">
        <f>[1]playerSkillEffect!DX260</f>
        <v>[100,0]</v>
      </c>
      <c r="DY260">
        <f>[1]playerSkillEffect!DY260</f>
        <v>0</v>
      </c>
      <c r="DZ260">
        <f>[1]playerSkillEffect!DZ260</f>
        <v>0</v>
      </c>
      <c r="EA260">
        <f>[1]playerSkillEffect!EA260</f>
        <v>0</v>
      </c>
      <c r="EB260">
        <f>[1]playerSkillEffect!EB260</f>
        <v>0</v>
      </c>
      <c r="EC260">
        <f>[1]playerSkillEffect!EC260</f>
        <v>0</v>
      </c>
      <c r="ED260">
        <f>[1]playerSkillEffect!ED260</f>
        <v>0</v>
      </c>
      <c r="EE260">
        <f>[1]playerSkillEffect!EE260</f>
        <v>0</v>
      </c>
      <c r="EF260">
        <f>[1]playerSkillEffect!EF260</f>
        <v>0</v>
      </c>
      <c r="EG260">
        <f>[1]playerSkillEffect!EG260</f>
        <v>0</v>
      </c>
      <c r="EH260">
        <f>[1]playerSkillEffect!EH260</f>
        <v>0</v>
      </c>
      <c r="EI260">
        <f>[1]playerSkillEffect!EI260</f>
        <v>0</v>
      </c>
      <c r="EJ260">
        <f>[1]playerSkillEffect!EJ260</f>
        <v>0</v>
      </c>
      <c r="EK260">
        <f>[1]playerSkillEffect!EK260</f>
        <v>0</v>
      </c>
      <c r="EL260">
        <f>[1]playerSkillEffect!EL260</f>
        <v>0</v>
      </c>
      <c r="EM260">
        <f>[1]playerSkillEffect!EM260</f>
        <v>0</v>
      </c>
      <c r="EN260">
        <f>[1]playerSkillEffect!EN260</f>
        <v>0</v>
      </c>
      <c r="EO260">
        <f>[1]playerSkillEffect!EO260</f>
        <v>0</v>
      </c>
      <c r="EP260">
        <f>[1]playerSkillEffect!EP260</f>
        <v>0</v>
      </c>
      <c r="EQ260">
        <f>[1]playerSkillEffect!EQ260</f>
        <v>0</v>
      </c>
      <c r="ER260">
        <f>[1]playerSkillEffect!ER260</f>
        <v>0</v>
      </c>
      <c r="ES260">
        <f>[1]playerSkillEffect!ES260</f>
        <v>0</v>
      </c>
      <c r="ET260">
        <f>[1]playerSkillEffect!ET260</f>
        <v>0</v>
      </c>
      <c r="EU260">
        <f>[1]playerSkillEffect!EU260</f>
        <v>0</v>
      </c>
      <c r="EV260">
        <f>[1]playerSkillEffect!EV260</f>
        <v>0</v>
      </c>
      <c r="EW260">
        <f>[1]playerSkillEffect!EW260</f>
        <v>1</v>
      </c>
      <c r="EX260">
        <f>[1]playerSkillEffect!EX260</f>
        <v>0</v>
      </c>
      <c r="EY260">
        <f>[1]playerSkillEffect!EY260</f>
        <v>0</v>
      </c>
      <c r="EZ260">
        <f>[1]playerSkillEffect!EZ260</f>
        <v>101</v>
      </c>
      <c r="FA260">
        <f>[1]playerSkillEffect!FA260</f>
        <v>0</v>
      </c>
      <c r="FB260">
        <f>[1]playerSkillEffect!FB260</f>
        <v>0</v>
      </c>
      <c r="FC260">
        <f>[1]playerSkillEffect!FC260</f>
        <v>0</v>
      </c>
      <c r="FD260">
        <f>[1]playerSkillEffect!FD260</f>
        <v>0</v>
      </c>
      <c r="FE260">
        <f>[1]playerSkillEffect!FE260</f>
        <v>0</v>
      </c>
      <c r="FF260">
        <f>[1]playerSkillEffect!FF260</f>
        <v>0</v>
      </c>
      <c r="FG260">
        <f>[1]playerSkillEffect!FG260</f>
        <v>0</v>
      </c>
      <c r="FH260">
        <f>[1]playerSkillEffect!FH260</f>
        <v>0</v>
      </c>
      <c r="FI260">
        <f>[1]playerSkillEffect!FI260</f>
        <v>25</v>
      </c>
      <c r="FJ260">
        <f>[1]playerSkillEffect!FJ260</f>
        <v>1</v>
      </c>
      <c r="FK260">
        <f>[1]playerSkillEffect!FK260</f>
        <v>0</v>
      </c>
      <c r="FL260">
        <f>[1]playerSkillEffect!FL260</f>
        <v>0</v>
      </c>
      <c r="FM260">
        <f>[1]playerSkillEffect!FM260</f>
        <v>101</v>
      </c>
      <c r="FN260">
        <f>[1]playerSkillEffect!FN260</f>
        <v>0</v>
      </c>
      <c r="FO260">
        <f>[1]playerSkillEffect!FO260</f>
        <v>0</v>
      </c>
      <c r="FP260">
        <f>[1]playerSkillEffect!FP260</f>
        <v>0</v>
      </c>
      <c r="FQ260">
        <f>[1]playerSkillEffect!FQ260</f>
        <v>0</v>
      </c>
      <c r="FR260">
        <f>[1]playerSkillEffect!FR260</f>
        <v>0</v>
      </c>
      <c r="FS260">
        <f>[1]playerSkillEffect!FS260</f>
        <v>0</v>
      </c>
      <c r="FT260" t="str">
        <f>[1]playerSkillEffect!FT260</f>
        <v>[4,5]</v>
      </c>
      <c r="FU260">
        <f>[1]playerSkillEffect!FU260</f>
        <v>1</v>
      </c>
      <c r="FV260">
        <f>[1]playerSkillEffect!FV260</f>
        <v>2</v>
      </c>
      <c r="FW260">
        <f>[1]playerSkillEffect!FW260</f>
        <v>25</v>
      </c>
      <c r="FX260">
        <f>[1]playerSkillEffect!FX260</f>
        <v>2000</v>
      </c>
      <c r="FY260">
        <f>[1]playerSkillEffect!FY260</f>
        <v>0</v>
      </c>
      <c r="FZ260">
        <f>[1]playerSkillEffect!FZ260</f>
        <v>0</v>
      </c>
      <c r="GA260">
        <f>[1]playerSkillEffect!GA260</f>
        <v>0</v>
      </c>
      <c r="GB260">
        <f>[1]playerSkillEffect!GB260</f>
        <v>0</v>
      </c>
      <c r="GC260">
        <f>[1]playerSkillEffect!GC260</f>
        <v>0</v>
      </c>
      <c r="GD260">
        <f>[1]playerSkillEffect!GD260</f>
        <v>0</v>
      </c>
      <c r="GE260">
        <f>[1]playerSkillEffect!GE260</f>
        <v>0</v>
      </c>
      <c r="GF260">
        <f>[1]playerSkillEffect!GF260</f>
        <v>0</v>
      </c>
      <c r="GG260">
        <f>[1]playerSkillEffect!GG260</f>
        <v>0</v>
      </c>
      <c r="GH260">
        <f>[1]playerSkillEffect!GH260</f>
        <v>0</v>
      </c>
    </row>
    <row r="261" spans="1:190">
      <c r="A261">
        <f>[1]playerSkillEffect!A261</f>
        <v>8022</v>
      </c>
      <c r="B261" t="str">
        <f>[1]playerSkillEffect!B261</f>
        <v>投石车</v>
      </c>
      <c r="C261">
        <f>[1]playerSkillEffect!C261</f>
        <v>2</v>
      </c>
      <c r="D261">
        <f>[1]playerSkillEffect!D261</f>
        <v>0</v>
      </c>
      <c r="E261">
        <f>[1]playerSkillEffect!E261</f>
        <v>0</v>
      </c>
      <c r="F261">
        <f>[1]playerSkillEffect!F261</f>
        <v>1</v>
      </c>
      <c r="G261">
        <f>[1]playerSkillEffect!G261</f>
        <v>1</v>
      </c>
      <c r="H261">
        <f>[1]playerSkillEffect!H261</f>
        <v>1</v>
      </c>
      <c r="I261">
        <f>[1]playerSkillEffect!I261</f>
        <v>0</v>
      </c>
      <c r="J261">
        <f>[1]playerSkillEffect!J261</f>
        <v>1</v>
      </c>
      <c r="K261">
        <f>[1]playerSkillEffect!K261</f>
        <v>0</v>
      </c>
      <c r="L261">
        <f>[1]playerSkillEffect!L261</f>
        <v>2.7E-2</v>
      </c>
      <c r="M261">
        <f>[1]playerSkillEffect!M261</f>
        <v>1.7999999999999999E-2</v>
      </c>
      <c r="N261" t="str">
        <f>[1]playerSkillEffect!N261</f>
        <v>PLAYERSKILL_8022</v>
      </c>
      <c r="O261" t="str">
        <f>[1]playerSkillEffect!O261</f>
        <v>PLAYERSKILLDES_8022</v>
      </c>
      <c r="P261" t="str">
        <f>[1]playerSkillEffect!P261</f>
        <v>PLAYERSKILLDES2_8022</v>
      </c>
      <c r="Q261" t="str">
        <f>[1]playerSkillEffect!Q261</f>
        <v>PLAYERSKILLDES3_8022</v>
      </c>
      <c r="R261" t="str">
        <f>[1]playerSkillEffect!R261</f>
        <v>PLAYERSKILLDES4_8022</v>
      </c>
      <c r="S261" t="str">
        <f>[1]playerSkillEffect!S261</f>
        <v>ps_daqishenjian</v>
      </c>
      <c r="T261">
        <f>[1]playerSkillEffect!T261</f>
        <v>101</v>
      </c>
      <c r="U261">
        <f>[1]playerSkillEffect!U261</f>
        <v>0</v>
      </c>
      <c r="V261">
        <f>[1]playerSkillEffect!V261</f>
        <v>0</v>
      </c>
      <c r="W261">
        <f>[1]playerSkillEffect!W261</f>
        <v>0</v>
      </c>
      <c r="X261">
        <f>[1]playerSkillEffect!X261</f>
        <v>0</v>
      </c>
      <c r="Y261">
        <f>[1]playerSkillEffect!Y261</f>
        <v>0</v>
      </c>
      <c r="Z261">
        <f>[1]playerSkillEffect!Z261</f>
        <v>0</v>
      </c>
      <c r="AA261">
        <f>[1]playerSkillEffect!AA261</f>
        <v>0</v>
      </c>
      <c r="AB261">
        <f>[1]playerSkillEffect!AB261</f>
        <v>0</v>
      </c>
      <c r="AC261">
        <f>[1]playerSkillEffect!AC261</f>
        <v>0</v>
      </c>
      <c r="AD261" t="str">
        <f>[1]playerSkillEffect!AD261</f>
        <v>toushichejizhong1_toushichejizhong</v>
      </c>
      <c r="AE261">
        <f>[1]playerSkillEffect!AE261</f>
        <v>0</v>
      </c>
      <c r="AF261">
        <f>[1]playerSkillEffect!AF261</f>
        <v>0</v>
      </c>
      <c r="AG261" t="str">
        <f>[1]playerSkillEffect!AG261</f>
        <v>daqishenjian2_daqishenjian</v>
      </c>
      <c r="AH261">
        <f>[1]playerSkillEffect!AH261</f>
        <v>120</v>
      </c>
      <c r="AI261">
        <f>[1]playerSkillEffect!AI261</f>
        <v>0</v>
      </c>
      <c r="AJ261">
        <f>[1]playerSkillEffect!AJ261</f>
        <v>0</v>
      </c>
      <c r="AK261">
        <f>[1]playerSkillEffect!AK261</f>
        <v>0</v>
      </c>
      <c r="AL261">
        <f>[1]playerSkillEffect!AL261</f>
        <v>0</v>
      </c>
      <c r="AM261">
        <f>[1]playerSkillEffect!AM261</f>
        <v>1</v>
      </c>
      <c r="AN261" t="str">
        <f>[1]playerSkillEffect!AN261</f>
        <v>[["qixie_tongshouchemingzhong1",23]]</v>
      </c>
      <c r="AO261">
        <f>[1]playerSkillEffect!AO261</f>
        <v>0</v>
      </c>
      <c r="AP261">
        <f>[1]playerSkillEffect!AP261</f>
        <v>3</v>
      </c>
      <c r="AQ261">
        <f>[1]playerSkillEffect!AQ261</f>
        <v>8</v>
      </c>
      <c r="AR261">
        <f>[1]playerSkillEffect!AR261</f>
        <v>0</v>
      </c>
      <c r="AS261">
        <f>[1]playerSkillEffect!AS261</f>
        <v>0</v>
      </c>
      <c r="AT261" t="str">
        <f>[1]playerSkillEffect!AT261</f>
        <v>[6000,0]</v>
      </c>
      <c r="AU261" t="str">
        <f>[1]playerSkillEffect!AU261</f>
        <v>[8000,0]</v>
      </c>
      <c r="AV261" t="str">
        <f>[1]playerSkillEffect!AV261</f>
        <v>[0,0]</v>
      </c>
      <c r="AW261">
        <f>[1]playerSkillEffect!AW261</f>
        <v>1</v>
      </c>
      <c r="AX261">
        <f>[1]playerSkillEffect!AX261</f>
        <v>1</v>
      </c>
      <c r="AY261">
        <f>[1]playerSkillEffect!AY261</f>
        <v>1</v>
      </c>
      <c r="AZ261" t="str">
        <f>[1]playerSkillEffect!AZ261</f>
        <v/>
      </c>
      <c r="BA261">
        <f>[1]playerSkillEffect!BA261</f>
        <v>0</v>
      </c>
      <c r="BB261">
        <f>[1]playerSkillEffect!BB261</f>
        <v>1</v>
      </c>
      <c r="BC261">
        <f>[1]playerSkillEffect!BC261</f>
        <v>0</v>
      </c>
      <c r="BD261" t="str">
        <f>[1]playerSkillEffect!BD261</f>
        <v/>
      </c>
      <c r="BE261" t="str">
        <f>[1]playerSkillEffect!BE261</f>
        <v/>
      </c>
      <c r="BF261" t="str">
        <f>[1]playerSkillEffect!BF261</f>
        <v/>
      </c>
      <c r="BG261" t="str">
        <f>[1]playerSkillEffect!BG261</f>
        <v/>
      </c>
      <c r="BH261">
        <f>[1]playerSkillEffect!BH261</f>
        <v>100</v>
      </c>
      <c r="BI261">
        <f>[1]playerSkillEffect!BI261</f>
        <v>0</v>
      </c>
      <c r="BJ261">
        <f>[1]playerSkillEffect!BJ261</f>
        <v>0</v>
      </c>
      <c r="BK261">
        <f>[1]playerSkillEffect!BK261</f>
        <v>1</v>
      </c>
      <c r="BL261">
        <f>[1]playerSkillEffect!BL261</f>
        <v>60</v>
      </c>
      <c r="BM261">
        <f>[1]playerSkillEffect!BM261</f>
        <v>13</v>
      </c>
      <c r="BN261">
        <f>[1]playerSkillEffect!BN261</f>
        <v>23</v>
      </c>
      <c r="BO261">
        <f>[1]playerSkillEffect!BO261</f>
        <v>0</v>
      </c>
      <c r="BP261" t="str">
        <f>[1]playerSkillEffect!BP261</f>
        <v>[0,0]</v>
      </c>
      <c r="BQ261">
        <f>[1]playerSkillEffect!BQ261</f>
        <v>2</v>
      </c>
      <c r="BR261">
        <f>[1]playerSkillEffect!BR261</f>
        <v>0</v>
      </c>
      <c r="BS261" t="str">
        <f>[1]playerSkillEffect!BS261</f>
        <v/>
      </c>
      <c r="BT261">
        <f>[1]playerSkillEffect!BT261</f>
        <v>0</v>
      </c>
      <c r="BU261" t="str">
        <f>[1]playerSkillEffect!BU261</f>
        <v>[34520,140]</v>
      </c>
      <c r="BV261">
        <f>[1]playerSkillEffect!BV261</f>
        <v>0</v>
      </c>
      <c r="BW261" t="str">
        <f>[1]playerSkillEffect!BW261</f>
        <v/>
      </c>
      <c r="BX261">
        <f>[1]playerSkillEffect!BX261</f>
        <v>8</v>
      </c>
      <c r="BY261" t="str">
        <f>[1]playerSkillEffect!BY261</f>
        <v/>
      </c>
      <c r="BZ261" t="str">
        <f>[1]playerSkillEffect!BZ261</f>
        <v/>
      </c>
      <c r="CA261">
        <f>[1]playerSkillEffect!CA261</f>
        <v>0</v>
      </c>
      <c r="CB261">
        <f>[1]playerSkillEffect!CB261</f>
        <v>0</v>
      </c>
      <c r="CC261">
        <f>[1]playerSkillEffect!CC261</f>
        <v>0</v>
      </c>
      <c r="CD261">
        <f>[1]playerSkillEffect!CD261</f>
        <v>0</v>
      </c>
      <c r="CE261" t="str">
        <f>[1]playerSkillEffect!CE261</f>
        <v/>
      </c>
      <c r="CF261" t="str">
        <f>[1]playerSkillEffect!CF261</f>
        <v/>
      </c>
      <c r="CG261" t="str">
        <f>[1]playerSkillEffect!CG261</f>
        <v/>
      </c>
      <c r="CH261" t="str">
        <f>[1]playerSkillEffect!CH261</f>
        <v/>
      </c>
      <c r="CI261" t="str">
        <f>[1]playerSkillEffect!CI261</f>
        <v/>
      </c>
      <c r="CJ261">
        <f>[1]playerSkillEffect!CJ261</f>
        <v>0</v>
      </c>
      <c r="CK261">
        <f>[1]playerSkillEffect!CK261</f>
        <v>0</v>
      </c>
      <c r="CL261">
        <f>[1]playerSkillEffect!CL261</f>
        <v>0</v>
      </c>
      <c r="CM261">
        <f>[1]playerSkillEffect!CM261</f>
        <v>0</v>
      </c>
      <c r="CN261">
        <f>[1]playerSkillEffect!CN261</f>
        <v>0</v>
      </c>
      <c r="CO261">
        <f>[1]playerSkillEffect!CO261</f>
        <v>0</v>
      </c>
      <c r="CP261">
        <f>[1]playerSkillEffect!CP261</f>
        <v>0</v>
      </c>
      <c r="CQ261">
        <f>[1]playerSkillEffect!CQ261</f>
        <v>0</v>
      </c>
      <c r="CR261">
        <f>[1]playerSkillEffect!CR261</f>
        <v>0</v>
      </c>
      <c r="CS261">
        <f>[1]playerSkillEffect!CS261</f>
        <v>0</v>
      </c>
      <c r="CT261">
        <f>[1]playerSkillEffect!CT261</f>
        <v>0</v>
      </c>
      <c r="CU261">
        <f>[1]playerSkillEffect!CU261</f>
        <v>0</v>
      </c>
      <c r="CV261">
        <f>[1]playerSkillEffect!CV261</f>
        <v>0</v>
      </c>
      <c r="CW261">
        <f>[1]playerSkillEffect!CW261</f>
        <v>0</v>
      </c>
      <c r="CX261">
        <f>[1]playerSkillEffect!CX261</f>
        <v>0</v>
      </c>
      <c r="CY261">
        <f>[1]playerSkillEffect!CY261</f>
        <v>2</v>
      </c>
      <c r="CZ261">
        <f>[1]playerSkillEffect!CZ261</f>
        <v>0</v>
      </c>
      <c r="DA261">
        <f>[1]playerSkillEffect!DA261</f>
        <v>0</v>
      </c>
      <c r="DB261">
        <f>[1]playerSkillEffect!DB261</f>
        <v>0</v>
      </c>
      <c r="DC261">
        <f>[1]playerSkillEffect!DC261</f>
        <v>0</v>
      </c>
      <c r="DD261">
        <f>[1]playerSkillEffect!DD261</f>
        <v>0</v>
      </c>
      <c r="DE261">
        <f>[1]playerSkillEffect!DE261</f>
        <v>0</v>
      </c>
      <c r="DF261">
        <f>[1]playerSkillEffect!DF261</f>
        <v>0</v>
      </c>
      <c r="DG261">
        <f>[1]playerSkillEffect!DG261</f>
        <v>0</v>
      </c>
      <c r="DH261">
        <f>[1]playerSkillEffect!DH261</f>
        <v>0</v>
      </c>
      <c r="DI261">
        <f>[1]playerSkillEffect!DI261</f>
        <v>60</v>
      </c>
      <c r="DJ261">
        <f>[1]playerSkillEffect!DJ261</f>
        <v>0</v>
      </c>
      <c r="DK261">
        <f>[1]playerSkillEffect!DK261</f>
        <v>0</v>
      </c>
      <c r="DL261">
        <f>[1]playerSkillEffect!DL261</f>
        <v>0</v>
      </c>
      <c r="DM261">
        <f>[1]playerSkillEffect!DM261</f>
        <v>0</v>
      </c>
      <c r="DN261">
        <f>[1]playerSkillEffect!DN261</f>
        <v>0</v>
      </c>
      <c r="DO261">
        <f>[1]playerSkillEffect!DO261</f>
        <v>0</v>
      </c>
      <c r="DP261">
        <f>[1]playerSkillEffect!DP261</f>
        <v>0</v>
      </c>
      <c r="DQ261">
        <f>[1]playerSkillEffect!DQ261</f>
        <v>0</v>
      </c>
      <c r="DR261">
        <f>[1]playerSkillEffect!DR261</f>
        <v>0</v>
      </c>
      <c r="DS261">
        <f>[1]playerSkillEffect!DS261</f>
        <v>0</v>
      </c>
      <c r="DT261">
        <f>[1]playerSkillEffect!DT261</f>
        <v>0</v>
      </c>
      <c r="DU261">
        <f>[1]playerSkillEffect!DU261</f>
        <v>0</v>
      </c>
      <c r="DV261">
        <f>[1]playerSkillEffect!DV261</f>
        <v>0</v>
      </c>
      <c r="DW261">
        <f>[1]playerSkillEffect!DW261</f>
        <v>0</v>
      </c>
      <c r="DX261">
        <f>[1]playerSkillEffect!DX261</f>
        <v>0</v>
      </c>
      <c r="DY261">
        <f>[1]playerSkillEffect!DY261</f>
        <v>0</v>
      </c>
      <c r="DZ261">
        <f>[1]playerSkillEffect!DZ261</f>
        <v>0</v>
      </c>
      <c r="EA261">
        <f>[1]playerSkillEffect!EA261</f>
        <v>0</v>
      </c>
      <c r="EB261">
        <f>[1]playerSkillEffect!EB261</f>
        <v>0</v>
      </c>
      <c r="EC261">
        <f>[1]playerSkillEffect!EC261</f>
        <v>0</v>
      </c>
      <c r="ED261">
        <f>[1]playerSkillEffect!ED261</f>
        <v>0</v>
      </c>
      <c r="EE261">
        <f>[1]playerSkillEffect!EE261</f>
        <v>0</v>
      </c>
      <c r="EF261">
        <f>[1]playerSkillEffect!EF261</f>
        <v>0</v>
      </c>
      <c r="EG261">
        <f>[1]playerSkillEffect!EG261</f>
        <v>0</v>
      </c>
      <c r="EH261">
        <f>[1]playerSkillEffect!EH261</f>
        <v>0</v>
      </c>
      <c r="EI261">
        <f>[1]playerSkillEffect!EI261</f>
        <v>0</v>
      </c>
      <c r="EJ261">
        <f>[1]playerSkillEffect!EJ261</f>
        <v>0</v>
      </c>
      <c r="EK261">
        <f>[1]playerSkillEffect!EK261</f>
        <v>0</v>
      </c>
      <c r="EL261">
        <f>[1]playerSkillEffect!EL261</f>
        <v>0</v>
      </c>
      <c r="EM261">
        <f>[1]playerSkillEffect!EM261</f>
        <v>0</v>
      </c>
      <c r="EN261">
        <f>[1]playerSkillEffect!EN261</f>
        <v>0</v>
      </c>
      <c r="EO261">
        <f>[1]playerSkillEffect!EO261</f>
        <v>0</v>
      </c>
      <c r="EP261">
        <f>[1]playerSkillEffect!EP261</f>
        <v>0</v>
      </c>
      <c r="EQ261">
        <f>[1]playerSkillEffect!EQ261</f>
        <v>0</v>
      </c>
      <c r="ER261">
        <f>[1]playerSkillEffect!ER261</f>
        <v>0</v>
      </c>
      <c r="ES261">
        <f>[1]playerSkillEffect!ES261</f>
        <v>0</v>
      </c>
      <c r="ET261">
        <f>[1]playerSkillEffect!ET261</f>
        <v>0</v>
      </c>
      <c r="EU261">
        <f>[1]playerSkillEffect!EU261</f>
        <v>0</v>
      </c>
      <c r="EV261">
        <f>[1]playerSkillEffect!EV261</f>
        <v>0</v>
      </c>
      <c r="EW261">
        <f>[1]playerSkillEffect!EW261</f>
        <v>1</v>
      </c>
      <c r="EX261">
        <f>[1]playerSkillEffect!EX261</f>
        <v>0</v>
      </c>
      <c r="EY261">
        <f>[1]playerSkillEffect!EY261</f>
        <v>0</v>
      </c>
      <c r="EZ261">
        <f>[1]playerSkillEffect!EZ261</f>
        <v>101</v>
      </c>
      <c r="FA261">
        <f>[1]playerSkillEffect!FA261</f>
        <v>0</v>
      </c>
      <c r="FB261">
        <f>[1]playerSkillEffect!FB261</f>
        <v>0</v>
      </c>
      <c r="FC261">
        <f>[1]playerSkillEffect!FC261</f>
        <v>0</v>
      </c>
      <c r="FD261">
        <f>[1]playerSkillEffect!FD261</f>
        <v>0</v>
      </c>
      <c r="FE261">
        <f>[1]playerSkillEffect!FE261</f>
        <v>0</v>
      </c>
      <c r="FF261">
        <f>[1]playerSkillEffect!FF261</f>
        <v>0</v>
      </c>
      <c r="FG261">
        <f>[1]playerSkillEffect!FG261</f>
        <v>0</v>
      </c>
      <c r="FH261">
        <f>[1]playerSkillEffect!FH261</f>
        <v>0</v>
      </c>
      <c r="FI261">
        <f>[1]playerSkillEffect!FI261</f>
        <v>25</v>
      </c>
      <c r="FJ261">
        <f>[1]playerSkillEffect!FJ261</f>
        <v>1</v>
      </c>
      <c r="FK261">
        <f>[1]playerSkillEffect!FK261</f>
        <v>0</v>
      </c>
      <c r="FL261">
        <f>[1]playerSkillEffect!FL261</f>
        <v>0</v>
      </c>
      <c r="FM261">
        <f>[1]playerSkillEffect!FM261</f>
        <v>101</v>
      </c>
      <c r="FN261">
        <f>[1]playerSkillEffect!FN261</f>
        <v>0</v>
      </c>
      <c r="FO261">
        <f>[1]playerSkillEffect!FO261</f>
        <v>0</v>
      </c>
      <c r="FP261">
        <f>[1]playerSkillEffect!FP261</f>
        <v>0</v>
      </c>
      <c r="FQ261">
        <f>[1]playerSkillEffect!FQ261</f>
        <v>0</v>
      </c>
      <c r="FR261">
        <f>[1]playerSkillEffect!FR261</f>
        <v>0</v>
      </c>
      <c r="FS261">
        <f>[1]playerSkillEffect!FS261</f>
        <v>0</v>
      </c>
      <c r="FT261">
        <f>[1]playerSkillEffect!FT261</f>
        <v>0</v>
      </c>
      <c r="FU261">
        <f>[1]playerSkillEffect!FU261</f>
        <v>0</v>
      </c>
      <c r="FV261">
        <f>[1]playerSkillEffect!FV261</f>
        <v>2</v>
      </c>
      <c r="FW261">
        <f>[1]playerSkillEffect!FW261</f>
        <v>25</v>
      </c>
      <c r="FX261">
        <f>[1]playerSkillEffect!FX261</f>
        <v>2000</v>
      </c>
      <c r="FY261">
        <f>[1]playerSkillEffect!FY261</f>
        <v>0</v>
      </c>
      <c r="FZ261">
        <f>[1]playerSkillEffect!FZ261</f>
        <v>0</v>
      </c>
      <c r="GA261">
        <f>[1]playerSkillEffect!GA261</f>
        <v>0</v>
      </c>
      <c r="GB261">
        <f>[1]playerSkillEffect!GB261</f>
        <v>0</v>
      </c>
      <c r="GC261">
        <f>[1]playerSkillEffect!GC261</f>
        <v>0</v>
      </c>
      <c r="GD261">
        <f>[1]playerSkillEffect!GD261</f>
        <v>0</v>
      </c>
      <c r="GE261">
        <f>[1]playerSkillEffect!GE261</f>
        <v>0</v>
      </c>
      <c r="GF261">
        <f>[1]playerSkillEffect!GF261</f>
        <v>0</v>
      </c>
      <c r="GG261">
        <f>[1]playerSkillEffect!GG261</f>
        <v>0</v>
      </c>
      <c r="GH261">
        <f>[1]playerSkillEffect!GH261</f>
        <v>0</v>
      </c>
    </row>
    <row r="262" spans="1:190">
      <c r="A262">
        <f>[1]playerSkillEffect!A262</f>
        <v>80221</v>
      </c>
      <c r="B262" t="str">
        <f>[1]playerSkillEffect!B262</f>
        <v>投石车</v>
      </c>
      <c r="C262">
        <f>[1]playerSkillEffect!C262</f>
        <v>2</v>
      </c>
      <c r="D262">
        <f>[1]playerSkillEffect!D262</f>
        <v>0</v>
      </c>
      <c r="E262">
        <f>[1]playerSkillEffect!E262</f>
        <v>0</v>
      </c>
      <c r="F262">
        <f>[1]playerSkillEffect!F262</f>
        <v>1</v>
      </c>
      <c r="G262">
        <f>[1]playerSkillEffect!G262</f>
        <v>1</v>
      </c>
      <c r="H262">
        <f>[1]playerSkillEffect!H262</f>
        <v>1</v>
      </c>
      <c r="I262">
        <f>[1]playerSkillEffect!I262</f>
        <v>0</v>
      </c>
      <c r="J262">
        <f>[1]playerSkillEffect!J262</f>
        <v>1</v>
      </c>
      <c r="K262">
        <f>[1]playerSkillEffect!K262</f>
        <v>0</v>
      </c>
      <c r="L262">
        <f>[1]playerSkillEffect!L262</f>
        <v>2.7E-2</v>
      </c>
      <c r="M262">
        <f>[1]playerSkillEffect!M262</f>
        <v>1.7999999999999999E-2</v>
      </c>
      <c r="N262" t="str">
        <f>[1]playerSkillEffect!N262</f>
        <v>PLAYERSKILL_80221</v>
      </c>
      <c r="O262" t="str">
        <f>[1]playerSkillEffect!O262</f>
        <v>PLAYERSKILLDES_80221</v>
      </c>
      <c r="P262" t="str">
        <f>[1]playerSkillEffect!P262</f>
        <v>PLAYERSKILLDES2_80221</v>
      </c>
      <c r="Q262" t="str">
        <f>[1]playerSkillEffect!Q262</f>
        <v>PLAYERSKILLDES3_80221</v>
      </c>
      <c r="R262" t="str">
        <f>[1]playerSkillEffect!R262</f>
        <v>PLAYERSKILLDES4_80221</v>
      </c>
      <c r="S262" t="str">
        <f>[1]playerSkillEffect!S262</f>
        <v>ps_daqishenjian</v>
      </c>
      <c r="T262">
        <f>[1]playerSkillEffect!T262</f>
        <v>101</v>
      </c>
      <c r="U262">
        <f>[1]playerSkillEffect!U262</f>
        <v>0</v>
      </c>
      <c r="V262">
        <f>[1]playerSkillEffect!V262</f>
        <v>0</v>
      </c>
      <c r="W262">
        <f>[1]playerSkillEffect!W262</f>
        <v>0</v>
      </c>
      <c r="X262">
        <f>[1]playerSkillEffect!X262</f>
        <v>0</v>
      </c>
      <c r="Y262">
        <f>[1]playerSkillEffect!Y262</f>
        <v>0</v>
      </c>
      <c r="Z262">
        <f>[1]playerSkillEffect!Z262</f>
        <v>0</v>
      </c>
      <c r="AA262">
        <f>[1]playerSkillEffect!AA262</f>
        <v>0</v>
      </c>
      <c r="AB262">
        <f>[1]playerSkillEffect!AB262</f>
        <v>0</v>
      </c>
      <c r="AC262">
        <f>[1]playerSkillEffect!AC262</f>
        <v>0</v>
      </c>
      <c r="AD262" t="str">
        <f>[1]playerSkillEffect!AD262</f>
        <v>toushichejizhong1_toushichejizhong</v>
      </c>
      <c r="AE262">
        <f>[1]playerSkillEffect!AE262</f>
        <v>0</v>
      </c>
      <c r="AF262">
        <f>[1]playerSkillEffect!AF262</f>
        <v>0</v>
      </c>
      <c r="AG262" t="str">
        <f>[1]playerSkillEffect!AG262</f>
        <v>daqishenjian2_daqishenjian</v>
      </c>
      <c r="AH262">
        <f>[1]playerSkillEffect!AH262</f>
        <v>120</v>
      </c>
      <c r="AI262">
        <f>[1]playerSkillEffect!AI262</f>
        <v>0</v>
      </c>
      <c r="AJ262">
        <f>[1]playerSkillEffect!AJ262</f>
        <v>0</v>
      </c>
      <c r="AK262">
        <f>[1]playerSkillEffect!AK262</f>
        <v>0</v>
      </c>
      <c r="AL262">
        <f>[1]playerSkillEffect!AL262</f>
        <v>0</v>
      </c>
      <c r="AM262">
        <f>[1]playerSkillEffect!AM262</f>
        <v>1</v>
      </c>
      <c r="AN262" t="str">
        <f>[1]playerSkillEffect!AN262</f>
        <v>[["qixie_tongshouchemingzhong1",23]]</v>
      </c>
      <c r="AO262">
        <f>[1]playerSkillEffect!AO262</f>
        <v>0</v>
      </c>
      <c r="AP262">
        <f>[1]playerSkillEffect!AP262</f>
        <v>3</v>
      </c>
      <c r="AQ262">
        <f>[1]playerSkillEffect!AQ262</f>
        <v>8</v>
      </c>
      <c r="AR262">
        <f>[1]playerSkillEffect!AR262</f>
        <v>0</v>
      </c>
      <c r="AS262">
        <f>[1]playerSkillEffect!AS262</f>
        <v>0</v>
      </c>
      <c r="AT262" t="str">
        <f>[1]playerSkillEffect!AT262</f>
        <v>[6000,0]</v>
      </c>
      <c r="AU262" t="str">
        <f>[1]playerSkillEffect!AU262</f>
        <v>[8000,0]</v>
      </c>
      <c r="AV262" t="str">
        <f>[1]playerSkillEffect!AV262</f>
        <v>[0,0]</v>
      </c>
      <c r="AW262">
        <f>[1]playerSkillEffect!AW262</f>
        <v>1</v>
      </c>
      <c r="AX262">
        <f>[1]playerSkillEffect!AX262</f>
        <v>1</v>
      </c>
      <c r="AY262">
        <f>[1]playerSkillEffect!AY262</f>
        <v>1</v>
      </c>
      <c r="AZ262" t="str">
        <f>[1]playerSkillEffect!AZ262</f>
        <v/>
      </c>
      <c r="BA262">
        <f>[1]playerSkillEffect!BA262</f>
        <v>0</v>
      </c>
      <c r="BB262">
        <f>[1]playerSkillEffect!BB262</f>
        <v>1</v>
      </c>
      <c r="BC262">
        <f>[1]playerSkillEffect!BC262</f>
        <v>0</v>
      </c>
      <c r="BD262" t="str">
        <f>[1]playerSkillEffect!BD262</f>
        <v/>
      </c>
      <c r="BE262" t="str">
        <f>[1]playerSkillEffect!BE262</f>
        <v/>
      </c>
      <c r="BF262" t="str">
        <f>[1]playerSkillEffect!BF262</f>
        <v/>
      </c>
      <c r="BG262" t="str">
        <f>[1]playerSkillEffect!BG262</f>
        <v/>
      </c>
      <c r="BH262">
        <f>[1]playerSkillEffect!BH262</f>
        <v>100</v>
      </c>
      <c r="BI262">
        <f>[1]playerSkillEffect!BI262</f>
        <v>0</v>
      </c>
      <c r="BJ262">
        <f>[1]playerSkillEffect!BJ262</f>
        <v>0</v>
      </c>
      <c r="BK262">
        <f>[1]playerSkillEffect!BK262</f>
        <v>1</v>
      </c>
      <c r="BL262">
        <f>[1]playerSkillEffect!BL262</f>
        <v>60</v>
      </c>
      <c r="BM262">
        <f>[1]playerSkillEffect!BM262</f>
        <v>13</v>
      </c>
      <c r="BN262">
        <f>[1]playerSkillEffect!BN262</f>
        <v>23</v>
      </c>
      <c r="BO262">
        <f>[1]playerSkillEffect!BO262</f>
        <v>0</v>
      </c>
      <c r="BP262" t="str">
        <f>[1]playerSkillEffect!BP262</f>
        <v>[0,0]</v>
      </c>
      <c r="BQ262">
        <f>[1]playerSkillEffect!BQ262</f>
        <v>2</v>
      </c>
      <c r="BR262">
        <f>[1]playerSkillEffect!BR262</f>
        <v>0</v>
      </c>
      <c r="BS262" t="str">
        <f>[1]playerSkillEffect!BS262</f>
        <v/>
      </c>
      <c r="BT262">
        <f>[1]playerSkillEffect!BT262</f>
        <v>0</v>
      </c>
      <c r="BU262" t="str">
        <f>[1]playerSkillEffect!BU262</f>
        <v>[34520,140]</v>
      </c>
      <c r="BV262">
        <f>[1]playerSkillEffect!BV262</f>
        <v>0</v>
      </c>
      <c r="BW262" t="str">
        <f>[1]playerSkillEffect!BW262</f>
        <v/>
      </c>
      <c r="BX262">
        <f>[1]playerSkillEffect!BX262</f>
        <v>8</v>
      </c>
      <c r="BY262" t="str">
        <f>[1]playerSkillEffect!BY262</f>
        <v/>
      </c>
      <c r="BZ262" t="str">
        <f>[1]playerSkillEffect!BZ262</f>
        <v/>
      </c>
      <c r="CA262">
        <f>[1]playerSkillEffect!CA262</f>
        <v>480221</v>
      </c>
      <c r="CB262" t="str">
        <f>[1]playerSkillEffect!CB262</f>
        <v>[100,0]</v>
      </c>
      <c r="CC262">
        <f>[1]playerSkillEffect!CC262</f>
        <v>0</v>
      </c>
      <c r="CD262">
        <f>[1]playerSkillEffect!CD262</f>
        <v>0</v>
      </c>
      <c r="CE262" t="str">
        <f>[1]playerSkillEffect!CE262</f>
        <v/>
      </c>
      <c r="CF262" t="str">
        <f>[1]playerSkillEffect!CF262</f>
        <v/>
      </c>
      <c r="CG262" t="str">
        <f>[1]playerSkillEffect!CG262</f>
        <v/>
      </c>
      <c r="CH262" t="str">
        <f>[1]playerSkillEffect!CH262</f>
        <v/>
      </c>
      <c r="CI262" t="str">
        <f>[1]playerSkillEffect!CI262</f>
        <v/>
      </c>
      <c r="CJ262">
        <f>[1]playerSkillEffect!CJ262</f>
        <v>0</v>
      </c>
      <c r="CK262">
        <f>[1]playerSkillEffect!CK262</f>
        <v>0</v>
      </c>
      <c r="CL262">
        <f>[1]playerSkillEffect!CL262</f>
        <v>0</v>
      </c>
      <c r="CM262">
        <f>[1]playerSkillEffect!CM262</f>
        <v>0</v>
      </c>
      <c r="CN262">
        <f>[1]playerSkillEffect!CN262</f>
        <v>0</v>
      </c>
      <c r="CO262">
        <f>[1]playerSkillEffect!CO262</f>
        <v>0</v>
      </c>
      <c r="CP262">
        <f>[1]playerSkillEffect!CP262</f>
        <v>0</v>
      </c>
      <c r="CQ262">
        <f>[1]playerSkillEffect!CQ262</f>
        <v>0</v>
      </c>
      <c r="CR262">
        <f>[1]playerSkillEffect!CR262</f>
        <v>0</v>
      </c>
      <c r="CS262">
        <f>[1]playerSkillEffect!CS262</f>
        <v>0</v>
      </c>
      <c r="CT262">
        <f>[1]playerSkillEffect!CT262</f>
        <v>0</v>
      </c>
      <c r="CU262">
        <f>[1]playerSkillEffect!CU262</f>
        <v>0</v>
      </c>
      <c r="CV262">
        <f>[1]playerSkillEffect!CV262</f>
        <v>0</v>
      </c>
      <c r="CW262">
        <f>[1]playerSkillEffect!CW262</f>
        <v>0</v>
      </c>
      <c r="CX262">
        <f>[1]playerSkillEffect!CX262</f>
        <v>0</v>
      </c>
      <c r="CY262">
        <f>[1]playerSkillEffect!CY262</f>
        <v>2</v>
      </c>
      <c r="CZ262">
        <f>[1]playerSkillEffect!CZ262</f>
        <v>0</v>
      </c>
      <c r="DA262">
        <f>[1]playerSkillEffect!DA262</f>
        <v>0</v>
      </c>
      <c r="DB262">
        <f>[1]playerSkillEffect!DB262</f>
        <v>0</v>
      </c>
      <c r="DC262">
        <f>[1]playerSkillEffect!DC262</f>
        <v>0</v>
      </c>
      <c r="DD262">
        <f>[1]playerSkillEffect!DD262</f>
        <v>0</v>
      </c>
      <c r="DE262">
        <f>[1]playerSkillEffect!DE262</f>
        <v>0</v>
      </c>
      <c r="DF262">
        <f>[1]playerSkillEffect!DF262</f>
        <v>0</v>
      </c>
      <c r="DG262">
        <f>[1]playerSkillEffect!DG262</f>
        <v>0</v>
      </c>
      <c r="DH262">
        <f>[1]playerSkillEffect!DH262</f>
        <v>0</v>
      </c>
      <c r="DI262">
        <f>[1]playerSkillEffect!DI262</f>
        <v>60</v>
      </c>
      <c r="DJ262">
        <f>[1]playerSkillEffect!DJ262</f>
        <v>0</v>
      </c>
      <c r="DK262">
        <f>[1]playerSkillEffect!DK262</f>
        <v>0</v>
      </c>
      <c r="DL262">
        <f>[1]playerSkillEffect!DL262</f>
        <v>0</v>
      </c>
      <c r="DM262">
        <f>[1]playerSkillEffect!DM262</f>
        <v>0</v>
      </c>
      <c r="DN262">
        <f>[1]playerSkillEffect!DN262</f>
        <v>0</v>
      </c>
      <c r="DO262">
        <f>[1]playerSkillEffect!DO262</f>
        <v>0</v>
      </c>
      <c r="DP262">
        <f>[1]playerSkillEffect!DP262</f>
        <v>0</v>
      </c>
      <c r="DQ262">
        <f>[1]playerSkillEffect!DQ262</f>
        <v>0</v>
      </c>
      <c r="DR262">
        <f>[1]playerSkillEffect!DR262</f>
        <v>0</v>
      </c>
      <c r="DS262">
        <f>[1]playerSkillEffect!DS262</f>
        <v>0</v>
      </c>
      <c r="DT262">
        <f>[1]playerSkillEffect!DT262</f>
        <v>0</v>
      </c>
      <c r="DU262">
        <f>[1]playerSkillEffect!DU262</f>
        <v>0</v>
      </c>
      <c r="DV262">
        <f>[1]playerSkillEffect!DV262</f>
        <v>0</v>
      </c>
      <c r="DW262">
        <f>[1]playerSkillEffect!DW262</f>
        <v>0</v>
      </c>
      <c r="DX262">
        <f>[1]playerSkillEffect!DX262</f>
        <v>0</v>
      </c>
      <c r="DY262">
        <f>[1]playerSkillEffect!DY262</f>
        <v>0</v>
      </c>
      <c r="DZ262">
        <f>[1]playerSkillEffect!DZ262</f>
        <v>0</v>
      </c>
      <c r="EA262">
        <f>[1]playerSkillEffect!EA262</f>
        <v>0</v>
      </c>
      <c r="EB262">
        <f>[1]playerSkillEffect!EB262</f>
        <v>0</v>
      </c>
      <c r="EC262">
        <f>[1]playerSkillEffect!EC262</f>
        <v>0</v>
      </c>
      <c r="ED262">
        <f>[1]playerSkillEffect!ED262</f>
        <v>0</v>
      </c>
      <c r="EE262">
        <f>[1]playerSkillEffect!EE262</f>
        <v>0</v>
      </c>
      <c r="EF262">
        <f>[1]playerSkillEffect!EF262</f>
        <v>0</v>
      </c>
      <c r="EG262">
        <f>[1]playerSkillEffect!EG262</f>
        <v>0</v>
      </c>
      <c r="EH262">
        <f>[1]playerSkillEffect!EH262</f>
        <v>0</v>
      </c>
      <c r="EI262">
        <f>[1]playerSkillEffect!EI262</f>
        <v>0</v>
      </c>
      <c r="EJ262">
        <f>[1]playerSkillEffect!EJ262</f>
        <v>0</v>
      </c>
      <c r="EK262">
        <f>[1]playerSkillEffect!EK262</f>
        <v>0</v>
      </c>
      <c r="EL262">
        <f>[1]playerSkillEffect!EL262</f>
        <v>0</v>
      </c>
      <c r="EM262">
        <f>[1]playerSkillEffect!EM262</f>
        <v>0</v>
      </c>
      <c r="EN262">
        <f>[1]playerSkillEffect!EN262</f>
        <v>0</v>
      </c>
      <c r="EO262">
        <f>[1]playerSkillEffect!EO262</f>
        <v>0</v>
      </c>
      <c r="EP262">
        <f>[1]playerSkillEffect!EP262</f>
        <v>0</v>
      </c>
      <c r="EQ262">
        <f>[1]playerSkillEffect!EQ262</f>
        <v>0</v>
      </c>
      <c r="ER262">
        <f>[1]playerSkillEffect!ER262</f>
        <v>0</v>
      </c>
      <c r="ES262">
        <f>[1]playerSkillEffect!ES262</f>
        <v>0</v>
      </c>
      <c r="ET262">
        <f>[1]playerSkillEffect!ET262</f>
        <v>0</v>
      </c>
      <c r="EU262">
        <f>[1]playerSkillEffect!EU262</f>
        <v>0</v>
      </c>
      <c r="EV262">
        <f>[1]playerSkillEffect!EV262</f>
        <v>0</v>
      </c>
      <c r="EW262">
        <f>[1]playerSkillEffect!EW262</f>
        <v>1</v>
      </c>
      <c r="EX262">
        <f>[1]playerSkillEffect!EX262</f>
        <v>0</v>
      </c>
      <c r="EY262">
        <f>[1]playerSkillEffect!EY262</f>
        <v>0</v>
      </c>
      <c r="EZ262">
        <f>[1]playerSkillEffect!EZ262</f>
        <v>101</v>
      </c>
      <c r="FA262">
        <f>[1]playerSkillEffect!FA262</f>
        <v>0</v>
      </c>
      <c r="FB262">
        <f>[1]playerSkillEffect!FB262</f>
        <v>0</v>
      </c>
      <c r="FC262">
        <f>[1]playerSkillEffect!FC262</f>
        <v>0</v>
      </c>
      <c r="FD262">
        <f>[1]playerSkillEffect!FD262</f>
        <v>0</v>
      </c>
      <c r="FE262">
        <f>[1]playerSkillEffect!FE262</f>
        <v>0</v>
      </c>
      <c r="FF262">
        <f>[1]playerSkillEffect!FF262</f>
        <v>0</v>
      </c>
      <c r="FG262">
        <f>[1]playerSkillEffect!FG262</f>
        <v>0</v>
      </c>
      <c r="FH262">
        <f>[1]playerSkillEffect!FH262</f>
        <v>0</v>
      </c>
      <c r="FI262">
        <f>[1]playerSkillEffect!FI262</f>
        <v>25</v>
      </c>
      <c r="FJ262">
        <f>[1]playerSkillEffect!FJ262</f>
        <v>1</v>
      </c>
      <c r="FK262">
        <f>[1]playerSkillEffect!FK262</f>
        <v>0</v>
      </c>
      <c r="FL262">
        <f>[1]playerSkillEffect!FL262</f>
        <v>0</v>
      </c>
      <c r="FM262">
        <f>[1]playerSkillEffect!FM262</f>
        <v>101</v>
      </c>
      <c r="FN262">
        <f>[1]playerSkillEffect!FN262</f>
        <v>0</v>
      </c>
      <c r="FO262">
        <f>[1]playerSkillEffect!FO262</f>
        <v>0</v>
      </c>
      <c r="FP262">
        <f>[1]playerSkillEffect!FP262</f>
        <v>0</v>
      </c>
      <c r="FQ262">
        <f>[1]playerSkillEffect!FQ262</f>
        <v>0</v>
      </c>
      <c r="FR262">
        <f>[1]playerSkillEffect!FR262</f>
        <v>0</v>
      </c>
      <c r="FS262">
        <f>[1]playerSkillEffect!FS262</f>
        <v>0</v>
      </c>
      <c r="FT262">
        <f>[1]playerSkillEffect!FT262</f>
        <v>0</v>
      </c>
      <c r="FU262">
        <f>[1]playerSkillEffect!FU262</f>
        <v>0</v>
      </c>
      <c r="FV262">
        <f>[1]playerSkillEffect!FV262</f>
        <v>2</v>
      </c>
      <c r="FW262">
        <f>[1]playerSkillEffect!FW262</f>
        <v>25</v>
      </c>
      <c r="FX262">
        <f>[1]playerSkillEffect!FX262</f>
        <v>2000</v>
      </c>
      <c r="FY262">
        <f>[1]playerSkillEffect!FY262</f>
        <v>0</v>
      </c>
      <c r="FZ262">
        <f>[1]playerSkillEffect!FZ262</f>
        <v>0</v>
      </c>
      <c r="GA262">
        <f>[1]playerSkillEffect!GA262</f>
        <v>0</v>
      </c>
      <c r="GB262">
        <f>[1]playerSkillEffect!GB262</f>
        <v>0</v>
      </c>
      <c r="GC262">
        <f>[1]playerSkillEffect!GC262</f>
        <v>0</v>
      </c>
      <c r="GD262">
        <f>[1]playerSkillEffect!GD262</f>
        <v>0</v>
      </c>
      <c r="GE262">
        <f>[1]playerSkillEffect!GE262</f>
        <v>0</v>
      </c>
      <c r="GF262">
        <f>[1]playerSkillEffect!GF262</f>
        <v>0</v>
      </c>
      <c r="GG262">
        <f>[1]playerSkillEffect!GG262</f>
        <v>0</v>
      </c>
      <c r="GH262">
        <f>[1]playerSkillEffect!GH262</f>
        <v>0</v>
      </c>
    </row>
    <row r="263" spans="1:190">
      <c r="A263">
        <f>[1]playerSkillEffect!A263</f>
        <v>80222</v>
      </c>
      <c r="B263" t="str">
        <f>[1]playerSkillEffect!B263</f>
        <v>投石车</v>
      </c>
      <c r="C263">
        <f>[1]playerSkillEffect!C263</f>
        <v>2</v>
      </c>
      <c r="D263">
        <f>[1]playerSkillEffect!D263</f>
        <v>0</v>
      </c>
      <c r="E263">
        <f>[1]playerSkillEffect!E263</f>
        <v>0</v>
      </c>
      <c r="F263">
        <f>[1]playerSkillEffect!F263</f>
        <v>1</v>
      </c>
      <c r="G263">
        <f>[1]playerSkillEffect!G263</f>
        <v>1</v>
      </c>
      <c r="H263">
        <f>[1]playerSkillEffect!H263</f>
        <v>1</v>
      </c>
      <c r="I263">
        <f>[1]playerSkillEffect!I263</f>
        <v>0</v>
      </c>
      <c r="J263">
        <f>[1]playerSkillEffect!J263</f>
        <v>1</v>
      </c>
      <c r="K263">
        <f>[1]playerSkillEffect!K263</f>
        <v>0</v>
      </c>
      <c r="L263">
        <f>[1]playerSkillEffect!L263</f>
        <v>2.7E-2</v>
      </c>
      <c r="M263">
        <f>[1]playerSkillEffect!M263</f>
        <v>1.7999999999999999E-2</v>
      </c>
      <c r="N263" t="str">
        <f>[1]playerSkillEffect!N263</f>
        <v>PLAYERSKILL_80222</v>
      </c>
      <c r="O263" t="str">
        <f>[1]playerSkillEffect!O263</f>
        <v>PLAYERSKILLDES_80222</v>
      </c>
      <c r="P263" t="str">
        <f>[1]playerSkillEffect!P263</f>
        <v>PLAYERSKILLDES2_80222</v>
      </c>
      <c r="Q263" t="str">
        <f>[1]playerSkillEffect!Q263</f>
        <v>PLAYERSKILLDES3_80222</v>
      </c>
      <c r="R263" t="str">
        <f>[1]playerSkillEffect!R263</f>
        <v>PLAYERSKILLDES4_80222</v>
      </c>
      <c r="S263" t="str">
        <f>[1]playerSkillEffect!S263</f>
        <v>ps_daqishenjian</v>
      </c>
      <c r="T263">
        <f>[1]playerSkillEffect!T263</f>
        <v>101</v>
      </c>
      <c r="U263">
        <f>[1]playerSkillEffect!U263</f>
        <v>0</v>
      </c>
      <c r="V263">
        <f>[1]playerSkillEffect!V263</f>
        <v>0</v>
      </c>
      <c r="W263">
        <f>[1]playerSkillEffect!W263</f>
        <v>0</v>
      </c>
      <c r="X263">
        <f>[1]playerSkillEffect!X263</f>
        <v>0</v>
      </c>
      <c r="Y263">
        <f>[1]playerSkillEffect!Y263</f>
        <v>0</v>
      </c>
      <c r="Z263">
        <f>[1]playerSkillEffect!Z263</f>
        <v>0</v>
      </c>
      <c r="AA263">
        <f>[1]playerSkillEffect!AA263</f>
        <v>0</v>
      </c>
      <c r="AB263">
        <f>[1]playerSkillEffect!AB263</f>
        <v>0</v>
      </c>
      <c r="AC263">
        <f>[1]playerSkillEffect!AC263</f>
        <v>0</v>
      </c>
      <c r="AD263" t="str">
        <f>[1]playerSkillEffect!AD263</f>
        <v>toushichejizhong1_toushichejizhong</v>
      </c>
      <c r="AE263">
        <f>[1]playerSkillEffect!AE263</f>
        <v>0</v>
      </c>
      <c r="AF263">
        <f>[1]playerSkillEffect!AF263</f>
        <v>0</v>
      </c>
      <c r="AG263" t="str">
        <f>[1]playerSkillEffect!AG263</f>
        <v>daqishenjian2_daqishenjian</v>
      </c>
      <c r="AH263">
        <f>[1]playerSkillEffect!AH263</f>
        <v>120</v>
      </c>
      <c r="AI263">
        <f>[1]playerSkillEffect!AI263</f>
        <v>0</v>
      </c>
      <c r="AJ263">
        <f>[1]playerSkillEffect!AJ263</f>
        <v>0</v>
      </c>
      <c r="AK263">
        <f>[1]playerSkillEffect!AK263</f>
        <v>0</v>
      </c>
      <c r="AL263">
        <f>[1]playerSkillEffect!AL263</f>
        <v>0</v>
      </c>
      <c r="AM263">
        <f>[1]playerSkillEffect!AM263</f>
        <v>1</v>
      </c>
      <c r="AN263" t="str">
        <f>[1]playerSkillEffect!AN263</f>
        <v>[["qixie_tongshouchemingzhong1",23]]</v>
      </c>
      <c r="AO263">
        <f>[1]playerSkillEffect!AO263</f>
        <v>0</v>
      </c>
      <c r="AP263">
        <f>[1]playerSkillEffect!AP263</f>
        <v>3</v>
      </c>
      <c r="AQ263">
        <f>[1]playerSkillEffect!AQ263</f>
        <v>8</v>
      </c>
      <c r="AR263">
        <f>[1]playerSkillEffect!AR263</f>
        <v>0</v>
      </c>
      <c r="AS263">
        <f>[1]playerSkillEffect!AS263</f>
        <v>0</v>
      </c>
      <c r="AT263" t="str">
        <f>[1]playerSkillEffect!AT263</f>
        <v>[6000,0]</v>
      </c>
      <c r="AU263" t="str">
        <f>[1]playerSkillEffect!AU263</f>
        <v>[8000,0]</v>
      </c>
      <c r="AV263" t="str">
        <f>[1]playerSkillEffect!AV263</f>
        <v>[0,0]</v>
      </c>
      <c r="AW263">
        <f>[1]playerSkillEffect!AW263</f>
        <v>1</v>
      </c>
      <c r="AX263">
        <f>[1]playerSkillEffect!AX263</f>
        <v>1</v>
      </c>
      <c r="AY263">
        <f>[1]playerSkillEffect!AY263</f>
        <v>1</v>
      </c>
      <c r="AZ263" t="str">
        <f>[1]playerSkillEffect!AZ263</f>
        <v/>
      </c>
      <c r="BA263">
        <f>[1]playerSkillEffect!BA263</f>
        <v>0</v>
      </c>
      <c r="BB263">
        <f>[1]playerSkillEffect!BB263</f>
        <v>1</v>
      </c>
      <c r="BC263">
        <f>[1]playerSkillEffect!BC263</f>
        <v>0</v>
      </c>
      <c r="BD263" t="str">
        <f>[1]playerSkillEffect!BD263</f>
        <v/>
      </c>
      <c r="BE263" t="str">
        <f>[1]playerSkillEffect!BE263</f>
        <v/>
      </c>
      <c r="BF263" t="str">
        <f>[1]playerSkillEffect!BF263</f>
        <v/>
      </c>
      <c r="BG263" t="str">
        <f>[1]playerSkillEffect!BG263</f>
        <v/>
      </c>
      <c r="BH263">
        <f>[1]playerSkillEffect!BH263</f>
        <v>100</v>
      </c>
      <c r="BI263">
        <f>[1]playerSkillEffect!BI263</f>
        <v>0</v>
      </c>
      <c r="BJ263">
        <f>[1]playerSkillEffect!BJ263</f>
        <v>0</v>
      </c>
      <c r="BK263">
        <f>[1]playerSkillEffect!BK263</f>
        <v>1</v>
      </c>
      <c r="BL263">
        <f>[1]playerSkillEffect!BL263</f>
        <v>60</v>
      </c>
      <c r="BM263">
        <f>[1]playerSkillEffect!BM263</f>
        <v>13</v>
      </c>
      <c r="BN263">
        <f>[1]playerSkillEffect!BN263</f>
        <v>23</v>
      </c>
      <c r="BO263">
        <f>[1]playerSkillEffect!BO263</f>
        <v>0</v>
      </c>
      <c r="BP263" t="str">
        <f>[1]playerSkillEffect!BP263</f>
        <v>[0,0]</v>
      </c>
      <c r="BQ263">
        <f>[1]playerSkillEffect!BQ263</f>
        <v>2</v>
      </c>
      <c r="BR263">
        <f>[1]playerSkillEffect!BR263</f>
        <v>0</v>
      </c>
      <c r="BS263" t="str">
        <f>[1]playerSkillEffect!BS263</f>
        <v/>
      </c>
      <c r="BT263">
        <f>[1]playerSkillEffect!BT263</f>
        <v>0</v>
      </c>
      <c r="BU263" t="str">
        <f>[1]playerSkillEffect!BU263</f>
        <v>[34520,140]</v>
      </c>
      <c r="BV263">
        <f>[1]playerSkillEffect!BV263</f>
        <v>0</v>
      </c>
      <c r="BW263" t="str">
        <f>[1]playerSkillEffect!BW263</f>
        <v/>
      </c>
      <c r="BX263">
        <f>[1]playerSkillEffect!BX263</f>
        <v>8</v>
      </c>
      <c r="BY263" t="str">
        <f>[1]playerSkillEffect!BY263</f>
        <v/>
      </c>
      <c r="BZ263" t="str">
        <f>[1]playerSkillEffect!BZ263</f>
        <v/>
      </c>
      <c r="CA263">
        <f>[1]playerSkillEffect!CA263</f>
        <v>480222</v>
      </c>
      <c r="CB263" t="str">
        <f>[1]playerSkillEffect!CB263</f>
        <v>[100,0]</v>
      </c>
      <c r="CC263">
        <f>[1]playerSkillEffect!CC263</f>
        <v>0</v>
      </c>
      <c r="CD263">
        <f>[1]playerSkillEffect!CD263</f>
        <v>0</v>
      </c>
      <c r="CE263" t="str">
        <f>[1]playerSkillEffect!CE263</f>
        <v/>
      </c>
      <c r="CF263" t="str">
        <f>[1]playerSkillEffect!CF263</f>
        <v/>
      </c>
      <c r="CG263" t="str">
        <f>[1]playerSkillEffect!CG263</f>
        <v/>
      </c>
      <c r="CH263" t="str">
        <f>[1]playerSkillEffect!CH263</f>
        <v/>
      </c>
      <c r="CI263" t="str">
        <f>[1]playerSkillEffect!CI263</f>
        <v/>
      </c>
      <c r="CJ263">
        <f>[1]playerSkillEffect!CJ263</f>
        <v>0</v>
      </c>
      <c r="CK263">
        <f>[1]playerSkillEffect!CK263</f>
        <v>0</v>
      </c>
      <c r="CL263">
        <f>[1]playerSkillEffect!CL263</f>
        <v>0</v>
      </c>
      <c r="CM263">
        <f>[1]playerSkillEffect!CM263</f>
        <v>0</v>
      </c>
      <c r="CN263">
        <f>[1]playerSkillEffect!CN263</f>
        <v>0</v>
      </c>
      <c r="CO263">
        <f>[1]playerSkillEffect!CO263</f>
        <v>0</v>
      </c>
      <c r="CP263">
        <f>[1]playerSkillEffect!CP263</f>
        <v>0</v>
      </c>
      <c r="CQ263">
        <f>[1]playerSkillEffect!CQ263</f>
        <v>0</v>
      </c>
      <c r="CR263">
        <f>[1]playerSkillEffect!CR263</f>
        <v>0</v>
      </c>
      <c r="CS263">
        <f>[1]playerSkillEffect!CS263</f>
        <v>0</v>
      </c>
      <c r="CT263">
        <f>[1]playerSkillEffect!CT263</f>
        <v>0</v>
      </c>
      <c r="CU263">
        <f>[1]playerSkillEffect!CU263</f>
        <v>0</v>
      </c>
      <c r="CV263">
        <f>[1]playerSkillEffect!CV263</f>
        <v>0</v>
      </c>
      <c r="CW263">
        <f>[1]playerSkillEffect!CW263</f>
        <v>0</v>
      </c>
      <c r="CX263">
        <f>[1]playerSkillEffect!CX263</f>
        <v>0</v>
      </c>
      <c r="CY263">
        <f>[1]playerSkillEffect!CY263</f>
        <v>2</v>
      </c>
      <c r="CZ263">
        <f>[1]playerSkillEffect!CZ263</f>
        <v>0</v>
      </c>
      <c r="DA263">
        <f>[1]playerSkillEffect!DA263</f>
        <v>0</v>
      </c>
      <c r="DB263">
        <f>[1]playerSkillEffect!DB263</f>
        <v>0</v>
      </c>
      <c r="DC263">
        <f>[1]playerSkillEffect!DC263</f>
        <v>0</v>
      </c>
      <c r="DD263">
        <f>[1]playerSkillEffect!DD263</f>
        <v>0</v>
      </c>
      <c r="DE263">
        <f>[1]playerSkillEffect!DE263</f>
        <v>0</v>
      </c>
      <c r="DF263">
        <f>[1]playerSkillEffect!DF263</f>
        <v>0</v>
      </c>
      <c r="DG263">
        <f>[1]playerSkillEffect!DG263</f>
        <v>0</v>
      </c>
      <c r="DH263">
        <f>[1]playerSkillEffect!DH263</f>
        <v>0</v>
      </c>
      <c r="DI263">
        <f>[1]playerSkillEffect!DI263</f>
        <v>60</v>
      </c>
      <c r="DJ263">
        <f>[1]playerSkillEffect!DJ263</f>
        <v>0</v>
      </c>
      <c r="DK263">
        <f>[1]playerSkillEffect!DK263</f>
        <v>0</v>
      </c>
      <c r="DL263">
        <f>[1]playerSkillEffect!DL263</f>
        <v>0</v>
      </c>
      <c r="DM263">
        <f>[1]playerSkillEffect!DM263</f>
        <v>0</v>
      </c>
      <c r="DN263">
        <f>[1]playerSkillEffect!DN263</f>
        <v>0</v>
      </c>
      <c r="DO263">
        <f>[1]playerSkillEffect!DO263</f>
        <v>0</v>
      </c>
      <c r="DP263">
        <f>[1]playerSkillEffect!DP263</f>
        <v>0</v>
      </c>
      <c r="DQ263">
        <f>[1]playerSkillEffect!DQ263</f>
        <v>0</v>
      </c>
      <c r="DR263">
        <f>[1]playerSkillEffect!DR263</f>
        <v>0</v>
      </c>
      <c r="DS263">
        <f>[1]playerSkillEffect!DS263</f>
        <v>0</v>
      </c>
      <c r="DT263">
        <f>[1]playerSkillEffect!DT263</f>
        <v>0</v>
      </c>
      <c r="DU263">
        <f>[1]playerSkillEffect!DU263</f>
        <v>0</v>
      </c>
      <c r="DV263">
        <f>[1]playerSkillEffect!DV263</f>
        <v>0</v>
      </c>
      <c r="DW263">
        <f>[1]playerSkillEffect!DW263</f>
        <v>0</v>
      </c>
      <c r="DX263">
        <f>[1]playerSkillEffect!DX263</f>
        <v>0</v>
      </c>
      <c r="DY263">
        <f>[1]playerSkillEffect!DY263</f>
        <v>0</v>
      </c>
      <c r="DZ263">
        <f>[1]playerSkillEffect!DZ263</f>
        <v>0</v>
      </c>
      <c r="EA263">
        <f>[1]playerSkillEffect!EA263</f>
        <v>0</v>
      </c>
      <c r="EB263">
        <f>[1]playerSkillEffect!EB263</f>
        <v>0</v>
      </c>
      <c r="EC263">
        <f>[1]playerSkillEffect!EC263</f>
        <v>0</v>
      </c>
      <c r="ED263">
        <f>[1]playerSkillEffect!ED263</f>
        <v>0</v>
      </c>
      <c r="EE263">
        <f>[1]playerSkillEffect!EE263</f>
        <v>0</v>
      </c>
      <c r="EF263">
        <f>[1]playerSkillEffect!EF263</f>
        <v>0</v>
      </c>
      <c r="EG263">
        <f>[1]playerSkillEffect!EG263</f>
        <v>0</v>
      </c>
      <c r="EH263">
        <f>[1]playerSkillEffect!EH263</f>
        <v>0</v>
      </c>
      <c r="EI263">
        <f>[1]playerSkillEffect!EI263</f>
        <v>0</v>
      </c>
      <c r="EJ263">
        <f>[1]playerSkillEffect!EJ263</f>
        <v>0</v>
      </c>
      <c r="EK263">
        <f>[1]playerSkillEffect!EK263</f>
        <v>0</v>
      </c>
      <c r="EL263">
        <f>[1]playerSkillEffect!EL263</f>
        <v>0</v>
      </c>
      <c r="EM263">
        <f>[1]playerSkillEffect!EM263</f>
        <v>0</v>
      </c>
      <c r="EN263">
        <f>[1]playerSkillEffect!EN263</f>
        <v>0</v>
      </c>
      <c r="EO263">
        <f>[1]playerSkillEffect!EO263</f>
        <v>0</v>
      </c>
      <c r="EP263">
        <f>[1]playerSkillEffect!EP263</f>
        <v>0</v>
      </c>
      <c r="EQ263">
        <f>[1]playerSkillEffect!EQ263</f>
        <v>0</v>
      </c>
      <c r="ER263">
        <f>[1]playerSkillEffect!ER263</f>
        <v>0</v>
      </c>
      <c r="ES263">
        <f>[1]playerSkillEffect!ES263</f>
        <v>0</v>
      </c>
      <c r="ET263">
        <f>[1]playerSkillEffect!ET263</f>
        <v>0</v>
      </c>
      <c r="EU263">
        <f>[1]playerSkillEffect!EU263</f>
        <v>0</v>
      </c>
      <c r="EV263">
        <f>[1]playerSkillEffect!EV263</f>
        <v>0</v>
      </c>
      <c r="EW263">
        <f>[1]playerSkillEffect!EW263</f>
        <v>1</v>
      </c>
      <c r="EX263">
        <f>[1]playerSkillEffect!EX263</f>
        <v>0</v>
      </c>
      <c r="EY263">
        <f>[1]playerSkillEffect!EY263</f>
        <v>0</v>
      </c>
      <c r="EZ263">
        <f>[1]playerSkillEffect!EZ263</f>
        <v>101</v>
      </c>
      <c r="FA263">
        <f>[1]playerSkillEffect!FA263</f>
        <v>0</v>
      </c>
      <c r="FB263">
        <f>[1]playerSkillEffect!FB263</f>
        <v>0</v>
      </c>
      <c r="FC263">
        <f>[1]playerSkillEffect!FC263</f>
        <v>0</v>
      </c>
      <c r="FD263">
        <f>[1]playerSkillEffect!FD263</f>
        <v>0</v>
      </c>
      <c r="FE263">
        <f>[1]playerSkillEffect!FE263</f>
        <v>0</v>
      </c>
      <c r="FF263" t="str">
        <f>[1]playerSkillEffect!FF263</f>
        <v>[4,5,1]</v>
      </c>
      <c r="FG263">
        <f>[1]playerSkillEffect!FG263</f>
        <v>0</v>
      </c>
      <c r="FH263">
        <f>[1]playerSkillEffect!FH263</f>
        <v>0</v>
      </c>
      <c r="FI263">
        <f>[1]playerSkillEffect!FI263</f>
        <v>25</v>
      </c>
      <c r="FJ263">
        <f>[1]playerSkillEffect!FJ263</f>
        <v>1</v>
      </c>
      <c r="FK263">
        <f>[1]playerSkillEffect!FK263</f>
        <v>0</v>
      </c>
      <c r="FL263">
        <f>[1]playerSkillEffect!FL263</f>
        <v>0</v>
      </c>
      <c r="FM263">
        <f>[1]playerSkillEffect!FM263</f>
        <v>101</v>
      </c>
      <c r="FN263">
        <f>[1]playerSkillEffect!FN263</f>
        <v>0</v>
      </c>
      <c r="FO263">
        <f>[1]playerSkillEffect!FO263</f>
        <v>0</v>
      </c>
      <c r="FP263">
        <f>[1]playerSkillEffect!FP263</f>
        <v>0</v>
      </c>
      <c r="FQ263">
        <f>[1]playerSkillEffect!FQ263</f>
        <v>0</v>
      </c>
      <c r="FR263">
        <f>[1]playerSkillEffect!FR263</f>
        <v>0</v>
      </c>
      <c r="FS263">
        <f>[1]playerSkillEffect!FS263</f>
        <v>0</v>
      </c>
      <c r="FT263" t="str">
        <f>[1]playerSkillEffect!FT263</f>
        <v>[4,5,1]</v>
      </c>
      <c r="FU263">
        <f>[1]playerSkillEffect!FU263</f>
        <v>0</v>
      </c>
      <c r="FV263">
        <f>[1]playerSkillEffect!FV263</f>
        <v>2</v>
      </c>
      <c r="FW263">
        <f>[1]playerSkillEffect!FW263</f>
        <v>25</v>
      </c>
      <c r="FX263">
        <f>[1]playerSkillEffect!FX263</f>
        <v>2000</v>
      </c>
      <c r="FY263">
        <f>[1]playerSkillEffect!FY263</f>
        <v>0</v>
      </c>
      <c r="FZ263">
        <f>[1]playerSkillEffect!FZ263</f>
        <v>0</v>
      </c>
      <c r="GA263">
        <f>[1]playerSkillEffect!GA263</f>
        <v>0</v>
      </c>
      <c r="GB263">
        <f>[1]playerSkillEffect!GB263</f>
        <v>0</v>
      </c>
      <c r="GC263">
        <f>[1]playerSkillEffect!GC263</f>
        <v>0</v>
      </c>
      <c r="GD263">
        <f>[1]playerSkillEffect!GD263</f>
        <v>0</v>
      </c>
      <c r="GE263">
        <f>[1]playerSkillEffect!GE263</f>
        <v>0</v>
      </c>
      <c r="GF263">
        <f>[1]playerSkillEffect!GF263</f>
        <v>0</v>
      </c>
      <c r="GG263">
        <f>[1]playerSkillEffect!GG263</f>
        <v>0</v>
      </c>
      <c r="GH263">
        <f>[1]playerSkillEffect!GH263</f>
        <v>0</v>
      </c>
    </row>
    <row r="264" spans="1:190">
      <c r="A264">
        <f>[1]playerSkillEffect!A264</f>
        <v>8023</v>
      </c>
      <c r="B264" t="str">
        <f>[1]playerSkillEffect!B264</f>
        <v>火焰大炮</v>
      </c>
      <c r="C264">
        <f>[1]playerSkillEffect!C264</f>
        <v>2</v>
      </c>
      <c r="D264">
        <f>[1]playerSkillEffect!D264</f>
        <v>0</v>
      </c>
      <c r="E264">
        <f>[1]playerSkillEffect!E264</f>
        <v>0</v>
      </c>
      <c r="F264">
        <f>[1]playerSkillEffect!F264</f>
        <v>1</v>
      </c>
      <c r="G264">
        <f>[1]playerSkillEffect!G264</f>
        <v>1</v>
      </c>
      <c r="H264">
        <f>[1]playerSkillEffect!H264</f>
        <v>1</v>
      </c>
      <c r="I264">
        <f>[1]playerSkillEffect!I264</f>
        <v>0</v>
      </c>
      <c r="J264">
        <f>[1]playerSkillEffect!J264</f>
        <v>1</v>
      </c>
      <c r="K264">
        <f>[1]playerSkillEffect!K264</f>
        <v>0</v>
      </c>
      <c r="L264">
        <f>[1]playerSkillEffect!L264</f>
        <v>2.7E-2</v>
      </c>
      <c r="M264">
        <f>[1]playerSkillEffect!M264</f>
        <v>1.7999999999999999E-2</v>
      </c>
      <c r="N264" t="str">
        <f>[1]playerSkillEffect!N264</f>
        <v>PLAYERSKILL_8023</v>
      </c>
      <c r="O264" t="str">
        <f>[1]playerSkillEffect!O264</f>
        <v>PLAYERSKILLDES_8023</v>
      </c>
      <c r="P264" t="str">
        <f>[1]playerSkillEffect!P264</f>
        <v>PLAYERSKILLDES2_8023</v>
      </c>
      <c r="Q264" t="str">
        <f>[1]playerSkillEffect!Q264</f>
        <v>PLAYERSKILLDES3_8023</v>
      </c>
      <c r="R264" t="str">
        <f>[1]playerSkillEffect!R264</f>
        <v>PLAYERSKILLDES4_8023</v>
      </c>
      <c r="S264" t="str">
        <f>[1]playerSkillEffect!S264</f>
        <v>ps_daqishenjian</v>
      </c>
      <c r="T264">
        <f>[1]playerSkillEffect!T264</f>
        <v>101</v>
      </c>
      <c r="U264">
        <f>[1]playerSkillEffect!U264</f>
        <v>0</v>
      </c>
      <c r="V264">
        <f>[1]playerSkillEffect!V264</f>
        <v>0</v>
      </c>
      <c r="W264">
        <f>[1]playerSkillEffect!W264</f>
        <v>0</v>
      </c>
      <c r="X264">
        <f>[1]playerSkillEffect!X264</f>
        <v>0</v>
      </c>
      <c r="Y264">
        <f>[1]playerSkillEffect!Y264</f>
        <v>0</v>
      </c>
      <c r="Z264">
        <f>[1]playerSkillEffect!Z264</f>
        <v>0</v>
      </c>
      <c r="AA264">
        <f>[1]playerSkillEffect!AA264</f>
        <v>0</v>
      </c>
      <c r="AB264">
        <f>[1]playerSkillEffect!AB264</f>
        <v>0</v>
      </c>
      <c r="AC264">
        <f>[1]playerSkillEffect!AC264</f>
        <v>0</v>
      </c>
      <c r="AD264" t="str">
        <f>[1]playerSkillEffect!AD264</f>
        <v>huoyandapaojizhong1_huoyandapaojizhong</v>
      </c>
      <c r="AE264">
        <f>[1]playerSkillEffect!AE264</f>
        <v>0</v>
      </c>
      <c r="AF264">
        <f>[1]playerSkillEffect!AF264</f>
        <v>0</v>
      </c>
      <c r="AG264">
        <f>[1]playerSkillEffect!AG264</f>
        <v>0</v>
      </c>
      <c r="AH264">
        <f>[1]playerSkillEffect!AH264</f>
        <v>120</v>
      </c>
      <c r="AI264">
        <f>[1]playerSkillEffect!AI264</f>
        <v>0</v>
      </c>
      <c r="AJ264">
        <f>[1]playerSkillEffect!AJ264</f>
        <v>0</v>
      </c>
      <c r="AK264">
        <f>[1]playerSkillEffect!AK264</f>
        <v>0</v>
      </c>
      <c r="AL264">
        <f>[1]playerSkillEffect!AL264</f>
        <v>0</v>
      </c>
      <c r="AM264">
        <f>[1]playerSkillEffect!AM264</f>
        <v>1</v>
      </c>
      <c r="AN264" t="str">
        <f>[1]playerSkillEffect!AN264</f>
        <v>[["qixie_huoyandapaojizhong1",17]]</v>
      </c>
      <c r="AO264">
        <f>[1]playerSkillEffect!AO264</f>
        <v>0</v>
      </c>
      <c r="AP264">
        <f>[1]playerSkillEffect!AP264</f>
        <v>3</v>
      </c>
      <c r="AQ264">
        <f>[1]playerSkillEffect!AQ264</f>
        <v>8</v>
      </c>
      <c r="AR264">
        <f>[1]playerSkillEffect!AR264</f>
        <v>0</v>
      </c>
      <c r="AS264">
        <f>[1]playerSkillEffect!AS264</f>
        <v>0</v>
      </c>
      <c r="AT264" t="str">
        <f>[1]playerSkillEffect!AT264</f>
        <v>[6000,0]</v>
      </c>
      <c r="AU264" t="str">
        <f>[1]playerSkillEffect!AU264</f>
        <v>[12000,0]</v>
      </c>
      <c r="AV264" t="str">
        <f>[1]playerSkillEffect!AV264</f>
        <v>[0,0]</v>
      </c>
      <c r="AW264">
        <f>[1]playerSkillEffect!AW264</f>
        <v>1</v>
      </c>
      <c r="AX264">
        <f>[1]playerSkillEffect!AX264</f>
        <v>1</v>
      </c>
      <c r="AY264">
        <f>[1]playerSkillEffect!AY264</f>
        <v>1</v>
      </c>
      <c r="AZ264" t="str">
        <f>[1]playerSkillEffect!AZ264</f>
        <v/>
      </c>
      <c r="BA264">
        <f>[1]playerSkillEffect!BA264</f>
        <v>0</v>
      </c>
      <c r="BB264">
        <f>[1]playerSkillEffect!BB264</f>
        <v>1</v>
      </c>
      <c r="BC264">
        <f>[1]playerSkillEffect!BC264</f>
        <v>0</v>
      </c>
      <c r="BD264" t="str">
        <f>[1]playerSkillEffect!BD264</f>
        <v/>
      </c>
      <c r="BE264" t="str">
        <f>[1]playerSkillEffect!BE264</f>
        <v/>
      </c>
      <c r="BF264" t="str">
        <f>[1]playerSkillEffect!BF264</f>
        <v/>
      </c>
      <c r="BG264" t="str">
        <f>[1]playerSkillEffect!BG264</f>
        <v/>
      </c>
      <c r="BH264">
        <f>[1]playerSkillEffect!BH264</f>
        <v>100</v>
      </c>
      <c r="BI264">
        <f>[1]playerSkillEffect!BI264</f>
        <v>0</v>
      </c>
      <c r="BJ264">
        <f>[1]playerSkillEffect!BJ264</f>
        <v>0</v>
      </c>
      <c r="BK264">
        <f>[1]playerSkillEffect!BK264</f>
        <v>1</v>
      </c>
      <c r="BL264">
        <f>[1]playerSkillEffect!BL264</f>
        <v>60</v>
      </c>
      <c r="BM264">
        <f>[1]playerSkillEffect!BM264</f>
        <v>13</v>
      </c>
      <c r="BN264">
        <f>[1]playerSkillEffect!BN264</f>
        <v>17</v>
      </c>
      <c r="BO264">
        <f>[1]playerSkillEffect!BO264</f>
        <v>0</v>
      </c>
      <c r="BP264" t="str">
        <f>[1]playerSkillEffect!BP264</f>
        <v>[0,0]</v>
      </c>
      <c r="BQ264">
        <f>[1]playerSkillEffect!BQ264</f>
        <v>2</v>
      </c>
      <c r="BR264">
        <f>[1]playerSkillEffect!BR264</f>
        <v>0</v>
      </c>
      <c r="BS264" t="str">
        <f>[1]playerSkillEffect!BS264</f>
        <v/>
      </c>
      <c r="BT264">
        <f>[1]playerSkillEffect!BT264</f>
        <v>0</v>
      </c>
      <c r="BU264" t="str">
        <f>[1]playerSkillEffect!BU264</f>
        <v>[56280,230]</v>
      </c>
      <c r="BV264">
        <f>[1]playerSkillEffect!BV264</f>
        <v>0</v>
      </c>
      <c r="BW264" t="str">
        <f>[1]playerSkillEffect!BW264</f>
        <v/>
      </c>
      <c r="BX264">
        <f>[1]playerSkillEffect!BX264</f>
        <v>8</v>
      </c>
      <c r="BY264" t="str">
        <f>[1]playerSkillEffect!BY264</f>
        <v/>
      </c>
      <c r="BZ264" t="str">
        <f>[1]playerSkillEffect!BZ264</f>
        <v/>
      </c>
      <c r="CA264">
        <f>[1]playerSkillEffect!CA264</f>
        <v>48023</v>
      </c>
      <c r="CB264" t="str">
        <f>[1]playerSkillEffect!CB264</f>
        <v>[30,0]</v>
      </c>
      <c r="CC264">
        <f>[1]playerSkillEffect!CC264</f>
        <v>0</v>
      </c>
      <c r="CD264">
        <f>[1]playerSkillEffect!CD264</f>
        <v>0</v>
      </c>
      <c r="CE264" t="str">
        <f>[1]playerSkillEffect!CE264</f>
        <v/>
      </c>
      <c r="CF264" t="str">
        <f>[1]playerSkillEffect!CF264</f>
        <v/>
      </c>
      <c r="CG264" t="str">
        <f>[1]playerSkillEffect!CG264</f>
        <v/>
      </c>
      <c r="CH264" t="str">
        <f>[1]playerSkillEffect!CH264</f>
        <v/>
      </c>
      <c r="CI264" t="str">
        <f>[1]playerSkillEffect!CI264</f>
        <v/>
      </c>
      <c r="CJ264">
        <f>[1]playerSkillEffect!CJ264</f>
        <v>0</v>
      </c>
      <c r="CK264">
        <f>[1]playerSkillEffect!CK264</f>
        <v>0</v>
      </c>
      <c r="CL264">
        <f>[1]playerSkillEffect!CL264</f>
        <v>0</v>
      </c>
      <c r="CM264">
        <f>[1]playerSkillEffect!CM264</f>
        <v>0</v>
      </c>
      <c r="CN264">
        <f>[1]playerSkillEffect!CN264</f>
        <v>0</v>
      </c>
      <c r="CO264">
        <f>[1]playerSkillEffect!CO264</f>
        <v>0</v>
      </c>
      <c r="CP264">
        <f>[1]playerSkillEffect!CP264</f>
        <v>0</v>
      </c>
      <c r="CQ264">
        <f>[1]playerSkillEffect!CQ264</f>
        <v>0</v>
      </c>
      <c r="CR264">
        <f>[1]playerSkillEffect!CR264</f>
        <v>0</v>
      </c>
      <c r="CS264">
        <f>[1]playerSkillEffect!CS264</f>
        <v>0</v>
      </c>
      <c r="CT264">
        <f>[1]playerSkillEffect!CT264</f>
        <v>0</v>
      </c>
      <c r="CU264">
        <f>[1]playerSkillEffect!CU264</f>
        <v>0</v>
      </c>
      <c r="CV264">
        <f>[1]playerSkillEffect!CV264</f>
        <v>0</v>
      </c>
      <c r="CW264">
        <f>[1]playerSkillEffect!CW264</f>
        <v>0</v>
      </c>
      <c r="CX264">
        <f>[1]playerSkillEffect!CX264</f>
        <v>0</v>
      </c>
      <c r="CY264">
        <f>[1]playerSkillEffect!CY264</f>
        <v>3</v>
      </c>
      <c r="CZ264">
        <f>[1]playerSkillEffect!CZ264</f>
        <v>0</v>
      </c>
      <c r="DA264">
        <f>[1]playerSkillEffect!DA264</f>
        <v>0</v>
      </c>
      <c r="DB264">
        <f>[1]playerSkillEffect!DB264</f>
        <v>0</v>
      </c>
      <c r="DC264">
        <f>[1]playerSkillEffect!DC264</f>
        <v>0</v>
      </c>
      <c r="DD264">
        <f>[1]playerSkillEffect!DD264</f>
        <v>0</v>
      </c>
      <c r="DE264">
        <f>[1]playerSkillEffect!DE264</f>
        <v>0</v>
      </c>
      <c r="DF264">
        <f>[1]playerSkillEffect!DF264</f>
        <v>0</v>
      </c>
      <c r="DG264">
        <f>[1]playerSkillEffect!DG264</f>
        <v>0</v>
      </c>
      <c r="DH264">
        <f>[1]playerSkillEffect!DH264</f>
        <v>0</v>
      </c>
      <c r="DI264">
        <f>[1]playerSkillEffect!DI264</f>
        <v>60</v>
      </c>
      <c r="DJ264">
        <f>[1]playerSkillEffect!DJ264</f>
        <v>0</v>
      </c>
      <c r="DK264">
        <f>[1]playerSkillEffect!DK264</f>
        <v>0</v>
      </c>
      <c r="DL264">
        <f>[1]playerSkillEffect!DL264</f>
        <v>0</v>
      </c>
      <c r="DM264">
        <f>[1]playerSkillEffect!DM264</f>
        <v>0</v>
      </c>
      <c r="DN264">
        <f>[1]playerSkillEffect!DN264</f>
        <v>0</v>
      </c>
      <c r="DO264">
        <f>[1]playerSkillEffect!DO264</f>
        <v>0</v>
      </c>
      <c r="DP264">
        <f>[1]playerSkillEffect!DP264</f>
        <v>0</v>
      </c>
      <c r="DQ264">
        <f>[1]playerSkillEffect!DQ264</f>
        <v>0</v>
      </c>
      <c r="DR264">
        <f>[1]playerSkillEffect!DR264</f>
        <v>0</v>
      </c>
      <c r="DS264">
        <f>[1]playerSkillEffect!DS264</f>
        <v>0</v>
      </c>
      <c r="DT264">
        <f>[1]playerSkillEffect!DT264</f>
        <v>0</v>
      </c>
      <c r="DU264">
        <f>[1]playerSkillEffect!DU264</f>
        <v>0</v>
      </c>
      <c r="DV264">
        <f>[1]playerSkillEffect!DV264</f>
        <v>0</v>
      </c>
      <c r="DW264">
        <f>[1]playerSkillEffect!DW264</f>
        <v>0</v>
      </c>
      <c r="DX264">
        <f>[1]playerSkillEffect!DX264</f>
        <v>0</v>
      </c>
      <c r="DY264">
        <f>[1]playerSkillEffect!DY264</f>
        <v>0</v>
      </c>
      <c r="DZ264">
        <f>[1]playerSkillEffect!DZ264</f>
        <v>0</v>
      </c>
      <c r="EA264">
        <f>[1]playerSkillEffect!EA264</f>
        <v>0</v>
      </c>
      <c r="EB264">
        <f>[1]playerSkillEffect!EB264</f>
        <v>0</v>
      </c>
      <c r="EC264">
        <f>[1]playerSkillEffect!EC264</f>
        <v>0</v>
      </c>
      <c r="ED264">
        <f>[1]playerSkillEffect!ED264</f>
        <v>0</v>
      </c>
      <c r="EE264">
        <f>[1]playerSkillEffect!EE264</f>
        <v>0</v>
      </c>
      <c r="EF264">
        <f>[1]playerSkillEffect!EF264</f>
        <v>0</v>
      </c>
      <c r="EG264">
        <f>[1]playerSkillEffect!EG264</f>
        <v>0</v>
      </c>
      <c r="EH264">
        <f>[1]playerSkillEffect!EH264</f>
        <v>0</v>
      </c>
      <c r="EI264">
        <f>[1]playerSkillEffect!EI264</f>
        <v>0</v>
      </c>
      <c r="EJ264">
        <f>[1]playerSkillEffect!EJ264</f>
        <v>0</v>
      </c>
      <c r="EK264">
        <f>[1]playerSkillEffect!EK264</f>
        <v>0</v>
      </c>
      <c r="EL264">
        <f>[1]playerSkillEffect!EL264</f>
        <v>0</v>
      </c>
      <c r="EM264">
        <f>[1]playerSkillEffect!EM264</f>
        <v>0</v>
      </c>
      <c r="EN264">
        <f>[1]playerSkillEffect!EN264</f>
        <v>0</v>
      </c>
      <c r="EO264">
        <f>[1]playerSkillEffect!EO264</f>
        <v>0</v>
      </c>
      <c r="EP264">
        <f>[1]playerSkillEffect!EP264</f>
        <v>0</v>
      </c>
      <c r="EQ264">
        <f>[1]playerSkillEffect!EQ264</f>
        <v>0</v>
      </c>
      <c r="ER264">
        <f>[1]playerSkillEffect!ER264</f>
        <v>0</v>
      </c>
      <c r="ES264">
        <f>[1]playerSkillEffect!ES264</f>
        <v>0</v>
      </c>
      <c r="ET264">
        <f>[1]playerSkillEffect!ET264</f>
        <v>0</v>
      </c>
      <c r="EU264">
        <f>[1]playerSkillEffect!EU264</f>
        <v>0</v>
      </c>
      <c r="EV264">
        <f>[1]playerSkillEffect!EV264</f>
        <v>0</v>
      </c>
      <c r="EW264">
        <f>[1]playerSkillEffect!EW264</f>
        <v>1</v>
      </c>
      <c r="EX264">
        <f>[1]playerSkillEffect!EX264</f>
        <v>0</v>
      </c>
      <c r="EY264">
        <f>[1]playerSkillEffect!EY264</f>
        <v>0</v>
      </c>
      <c r="EZ264">
        <f>[1]playerSkillEffect!EZ264</f>
        <v>101</v>
      </c>
      <c r="FA264">
        <f>[1]playerSkillEffect!FA264</f>
        <v>0</v>
      </c>
      <c r="FB264">
        <f>[1]playerSkillEffect!FB264</f>
        <v>0</v>
      </c>
      <c r="FC264">
        <f>[1]playerSkillEffect!FC264</f>
        <v>0</v>
      </c>
      <c r="FD264">
        <f>[1]playerSkillEffect!FD264</f>
        <v>0</v>
      </c>
      <c r="FE264">
        <f>[1]playerSkillEffect!FE264</f>
        <v>0</v>
      </c>
      <c r="FF264">
        <f>[1]playerSkillEffect!FF264</f>
        <v>0</v>
      </c>
      <c r="FG264">
        <f>[1]playerSkillEffect!FG264</f>
        <v>0</v>
      </c>
      <c r="FH264">
        <f>[1]playerSkillEffect!FH264</f>
        <v>0</v>
      </c>
      <c r="FI264">
        <f>[1]playerSkillEffect!FI264</f>
        <v>25</v>
      </c>
      <c r="FJ264">
        <f>[1]playerSkillEffect!FJ264</f>
        <v>1</v>
      </c>
      <c r="FK264">
        <f>[1]playerSkillEffect!FK264</f>
        <v>0</v>
      </c>
      <c r="FL264">
        <f>[1]playerSkillEffect!FL264</f>
        <v>0</v>
      </c>
      <c r="FM264">
        <f>[1]playerSkillEffect!FM264</f>
        <v>101</v>
      </c>
      <c r="FN264">
        <f>[1]playerSkillEffect!FN264</f>
        <v>0</v>
      </c>
      <c r="FO264">
        <f>[1]playerSkillEffect!FO264</f>
        <v>0</v>
      </c>
      <c r="FP264">
        <f>[1]playerSkillEffect!FP264</f>
        <v>0</v>
      </c>
      <c r="FQ264">
        <f>[1]playerSkillEffect!FQ264</f>
        <v>0</v>
      </c>
      <c r="FR264">
        <f>[1]playerSkillEffect!FR264</f>
        <v>0</v>
      </c>
      <c r="FS264">
        <f>[1]playerSkillEffect!FS264</f>
        <v>0</v>
      </c>
      <c r="FT264">
        <f>[1]playerSkillEffect!FT264</f>
        <v>0</v>
      </c>
      <c r="FU264">
        <f>[1]playerSkillEffect!FU264</f>
        <v>0</v>
      </c>
      <c r="FV264">
        <f>[1]playerSkillEffect!FV264</f>
        <v>2</v>
      </c>
      <c r="FW264">
        <f>[1]playerSkillEffect!FW264</f>
        <v>25</v>
      </c>
      <c r="FX264">
        <f>[1]playerSkillEffect!FX264</f>
        <v>2000</v>
      </c>
      <c r="FY264">
        <f>[1]playerSkillEffect!FY264</f>
        <v>0</v>
      </c>
      <c r="FZ264">
        <f>[1]playerSkillEffect!FZ264</f>
        <v>0</v>
      </c>
      <c r="GA264">
        <f>[1]playerSkillEffect!GA264</f>
        <v>0</v>
      </c>
      <c r="GB264">
        <f>[1]playerSkillEffect!GB264</f>
        <v>0</v>
      </c>
      <c r="GC264">
        <f>[1]playerSkillEffect!GC264</f>
        <v>0</v>
      </c>
      <c r="GD264">
        <f>[1]playerSkillEffect!GD264</f>
        <v>0</v>
      </c>
      <c r="GE264">
        <f>[1]playerSkillEffect!GE264</f>
        <v>0</v>
      </c>
      <c r="GF264">
        <f>[1]playerSkillEffect!GF264</f>
        <v>0</v>
      </c>
      <c r="GG264">
        <f>[1]playerSkillEffect!GG264</f>
        <v>0</v>
      </c>
      <c r="GH264">
        <f>[1]playerSkillEffect!GH264</f>
        <v>0</v>
      </c>
    </row>
    <row r="265" spans="1:190">
      <c r="A265">
        <f>[1]playerSkillEffect!A265</f>
        <v>80231</v>
      </c>
      <c r="B265" t="str">
        <f>[1]playerSkillEffect!B265</f>
        <v>火焰大炮</v>
      </c>
      <c r="C265">
        <f>[1]playerSkillEffect!C265</f>
        <v>2</v>
      </c>
      <c r="D265">
        <f>[1]playerSkillEffect!D265</f>
        <v>0</v>
      </c>
      <c r="E265">
        <f>[1]playerSkillEffect!E265</f>
        <v>0</v>
      </c>
      <c r="F265">
        <f>[1]playerSkillEffect!F265</f>
        <v>1</v>
      </c>
      <c r="G265">
        <f>[1]playerSkillEffect!G265</f>
        <v>1</v>
      </c>
      <c r="H265">
        <f>[1]playerSkillEffect!H265</f>
        <v>1</v>
      </c>
      <c r="I265">
        <f>[1]playerSkillEffect!I265</f>
        <v>0</v>
      </c>
      <c r="J265">
        <f>[1]playerSkillEffect!J265</f>
        <v>1</v>
      </c>
      <c r="K265">
        <f>[1]playerSkillEffect!K265</f>
        <v>0</v>
      </c>
      <c r="L265">
        <f>[1]playerSkillEffect!L265</f>
        <v>2.7E-2</v>
      </c>
      <c r="M265">
        <f>[1]playerSkillEffect!M265</f>
        <v>1.7999999999999999E-2</v>
      </c>
      <c r="N265" t="str">
        <f>[1]playerSkillEffect!N265</f>
        <v>PLAYERSKILL_80231</v>
      </c>
      <c r="O265" t="str">
        <f>[1]playerSkillEffect!O265</f>
        <v>PLAYERSKILLDES_80231</v>
      </c>
      <c r="P265" t="str">
        <f>[1]playerSkillEffect!P265</f>
        <v>PLAYERSKILLDES2_80231</v>
      </c>
      <c r="Q265" t="str">
        <f>[1]playerSkillEffect!Q265</f>
        <v>PLAYERSKILLDES3_80231</v>
      </c>
      <c r="R265" t="str">
        <f>[1]playerSkillEffect!R265</f>
        <v>PLAYERSKILLDES4_80231</v>
      </c>
      <c r="S265" t="str">
        <f>[1]playerSkillEffect!S265</f>
        <v>ps_daqishenjian</v>
      </c>
      <c r="T265">
        <f>[1]playerSkillEffect!T265</f>
        <v>101</v>
      </c>
      <c r="U265">
        <f>[1]playerSkillEffect!U265</f>
        <v>0</v>
      </c>
      <c r="V265">
        <f>[1]playerSkillEffect!V265</f>
        <v>0</v>
      </c>
      <c r="W265">
        <f>[1]playerSkillEffect!W265</f>
        <v>0</v>
      </c>
      <c r="X265">
        <f>[1]playerSkillEffect!X265</f>
        <v>0</v>
      </c>
      <c r="Y265">
        <f>[1]playerSkillEffect!Y265</f>
        <v>0</v>
      </c>
      <c r="Z265">
        <f>[1]playerSkillEffect!Z265</f>
        <v>0</v>
      </c>
      <c r="AA265">
        <f>[1]playerSkillEffect!AA265</f>
        <v>0</v>
      </c>
      <c r="AB265">
        <f>[1]playerSkillEffect!AB265</f>
        <v>0</v>
      </c>
      <c r="AC265">
        <f>[1]playerSkillEffect!AC265</f>
        <v>0</v>
      </c>
      <c r="AD265" t="str">
        <f>[1]playerSkillEffect!AD265</f>
        <v>huoyandapaojizhong1_huoyandapaojizhong</v>
      </c>
      <c r="AE265">
        <f>[1]playerSkillEffect!AE265</f>
        <v>0</v>
      </c>
      <c r="AF265">
        <f>[1]playerSkillEffect!AF265</f>
        <v>0</v>
      </c>
      <c r="AG265">
        <f>[1]playerSkillEffect!AG265</f>
        <v>0</v>
      </c>
      <c r="AH265">
        <f>[1]playerSkillEffect!AH265</f>
        <v>120</v>
      </c>
      <c r="AI265">
        <f>[1]playerSkillEffect!AI265</f>
        <v>0</v>
      </c>
      <c r="AJ265">
        <f>[1]playerSkillEffect!AJ265</f>
        <v>0</v>
      </c>
      <c r="AK265">
        <f>[1]playerSkillEffect!AK265</f>
        <v>0</v>
      </c>
      <c r="AL265">
        <f>[1]playerSkillEffect!AL265</f>
        <v>0</v>
      </c>
      <c r="AM265">
        <f>[1]playerSkillEffect!AM265</f>
        <v>1</v>
      </c>
      <c r="AN265" t="str">
        <f>[1]playerSkillEffect!AN265</f>
        <v>[["qixie_huoyandapaojizhong1",17]]</v>
      </c>
      <c r="AO265">
        <f>[1]playerSkillEffect!AO265</f>
        <v>0</v>
      </c>
      <c r="AP265">
        <f>[1]playerSkillEffect!AP265</f>
        <v>3</v>
      </c>
      <c r="AQ265">
        <f>[1]playerSkillEffect!AQ265</f>
        <v>8</v>
      </c>
      <c r="AR265">
        <f>[1]playerSkillEffect!AR265</f>
        <v>0</v>
      </c>
      <c r="AS265">
        <f>[1]playerSkillEffect!AS265</f>
        <v>0</v>
      </c>
      <c r="AT265" t="str">
        <f>[1]playerSkillEffect!AT265</f>
        <v>[6000,0]</v>
      </c>
      <c r="AU265" t="str">
        <f>[1]playerSkillEffect!AU265</f>
        <v>[12000,0]</v>
      </c>
      <c r="AV265" t="str">
        <f>[1]playerSkillEffect!AV265</f>
        <v>[0,0]</v>
      </c>
      <c r="AW265">
        <f>[1]playerSkillEffect!AW265</f>
        <v>1</v>
      </c>
      <c r="AX265">
        <f>[1]playerSkillEffect!AX265</f>
        <v>1</v>
      </c>
      <c r="AY265">
        <f>[1]playerSkillEffect!AY265</f>
        <v>1</v>
      </c>
      <c r="AZ265" t="str">
        <f>[1]playerSkillEffect!AZ265</f>
        <v/>
      </c>
      <c r="BA265">
        <f>[1]playerSkillEffect!BA265</f>
        <v>0</v>
      </c>
      <c r="BB265">
        <f>[1]playerSkillEffect!BB265</f>
        <v>1</v>
      </c>
      <c r="BC265">
        <f>[1]playerSkillEffect!BC265</f>
        <v>0</v>
      </c>
      <c r="BD265" t="str">
        <f>[1]playerSkillEffect!BD265</f>
        <v/>
      </c>
      <c r="BE265" t="str">
        <f>[1]playerSkillEffect!BE265</f>
        <v/>
      </c>
      <c r="BF265" t="str">
        <f>[1]playerSkillEffect!BF265</f>
        <v/>
      </c>
      <c r="BG265" t="str">
        <f>[1]playerSkillEffect!BG265</f>
        <v/>
      </c>
      <c r="BH265">
        <f>[1]playerSkillEffect!BH265</f>
        <v>100</v>
      </c>
      <c r="BI265" t="str">
        <f>[1]playerSkillEffect!BI265</f>
        <v>[[15,2]]</v>
      </c>
      <c r="BJ265">
        <f>[1]playerSkillEffect!BJ265</f>
        <v>0</v>
      </c>
      <c r="BK265">
        <f>[1]playerSkillEffect!BK265</f>
        <v>1</v>
      </c>
      <c r="BL265">
        <f>[1]playerSkillEffect!BL265</f>
        <v>80</v>
      </c>
      <c r="BM265">
        <f>[1]playerSkillEffect!BM265</f>
        <v>13</v>
      </c>
      <c r="BN265">
        <f>[1]playerSkillEffect!BN265</f>
        <v>17</v>
      </c>
      <c r="BO265">
        <f>[1]playerSkillEffect!BO265</f>
        <v>0</v>
      </c>
      <c r="BP265" t="str">
        <f>[1]playerSkillEffect!BP265</f>
        <v>[0,0]</v>
      </c>
      <c r="BQ265">
        <f>[1]playerSkillEffect!BQ265</f>
        <v>2</v>
      </c>
      <c r="BR265">
        <f>[1]playerSkillEffect!BR265</f>
        <v>0</v>
      </c>
      <c r="BS265" t="str">
        <f>[1]playerSkillEffect!BS265</f>
        <v/>
      </c>
      <c r="BT265">
        <f>[1]playerSkillEffect!BT265</f>
        <v>0</v>
      </c>
      <c r="BU265" t="str">
        <f>[1]playerSkillEffect!BU265</f>
        <v>[56280,230]</v>
      </c>
      <c r="BV265">
        <f>[1]playerSkillEffect!BV265</f>
        <v>0</v>
      </c>
      <c r="BW265" t="str">
        <f>[1]playerSkillEffect!BW265</f>
        <v/>
      </c>
      <c r="BX265">
        <f>[1]playerSkillEffect!BX265</f>
        <v>8</v>
      </c>
      <c r="BY265" t="str">
        <f>[1]playerSkillEffect!BY265</f>
        <v/>
      </c>
      <c r="BZ265" t="str">
        <f>[1]playerSkillEffect!BZ265</f>
        <v/>
      </c>
      <c r="CA265">
        <f>[1]playerSkillEffect!CA265</f>
        <v>48023</v>
      </c>
      <c r="CB265" t="str">
        <f>[1]playerSkillEffect!CB265</f>
        <v>[30,0]</v>
      </c>
      <c r="CC265">
        <f>[1]playerSkillEffect!CC265</f>
        <v>0</v>
      </c>
      <c r="CD265">
        <f>[1]playerSkillEffect!CD265</f>
        <v>0</v>
      </c>
      <c r="CE265" t="str">
        <f>[1]playerSkillEffect!CE265</f>
        <v/>
      </c>
      <c r="CF265" t="str">
        <f>[1]playerSkillEffect!CF265</f>
        <v/>
      </c>
      <c r="CG265" t="str">
        <f>[1]playerSkillEffect!CG265</f>
        <v/>
      </c>
      <c r="CH265" t="str">
        <f>[1]playerSkillEffect!CH265</f>
        <v/>
      </c>
      <c r="CI265" t="str">
        <f>[1]playerSkillEffect!CI265</f>
        <v/>
      </c>
      <c r="CJ265">
        <f>[1]playerSkillEffect!CJ265</f>
        <v>0</v>
      </c>
      <c r="CK265">
        <f>[1]playerSkillEffect!CK265</f>
        <v>0</v>
      </c>
      <c r="CL265">
        <f>[1]playerSkillEffect!CL265</f>
        <v>0</v>
      </c>
      <c r="CM265">
        <f>[1]playerSkillEffect!CM265</f>
        <v>0</v>
      </c>
      <c r="CN265">
        <f>[1]playerSkillEffect!CN265</f>
        <v>0</v>
      </c>
      <c r="CO265">
        <f>[1]playerSkillEffect!CO265</f>
        <v>0</v>
      </c>
      <c r="CP265">
        <f>[1]playerSkillEffect!CP265</f>
        <v>0</v>
      </c>
      <c r="CQ265">
        <f>[1]playerSkillEffect!CQ265</f>
        <v>0</v>
      </c>
      <c r="CR265">
        <f>[1]playerSkillEffect!CR265</f>
        <v>0</v>
      </c>
      <c r="CS265">
        <f>[1]playerSkillEffect!CS265</f>
        <v>0</v>
      </c>
      <c r="CT265">
        <f>[1]playerSkillEffect!CT265</f>
        <v>0</v>
      </c>
      <c r="CU265">
        <f>[1]playerSkillEffect!CU265</f>
        <v>0</v>
      </c>
      <c r="CV265">
        <f>[1]playerSkillEffect!CV265</f>
        <v>0</v>
      </c>
      <c r="CW265">
        <f>[1]playerSkillEffect!CW265</f>
        <v>0</v>
      </c>
      <c r="CX265">
        <f>[1]playerSkillEffect!CX265</f>
        <v>0</v>
      </c>
      <c r="CY265">
        <f>[1]playerSkillEffect!CY265</f>
        <v>3</v>
      </c>
      <c r="CZ265">
        <f>[1]playerSkillEffect!CZ265</f>
        <v>100</v>
      </c>
      <c r="DA265" t="str">
        <f>[1]playerSkillEffect!DA265</f>
        <v>[[15,2]]</v>
      </c>
      <c r="DB265">
        <f>[1]playerSkillEffect!DB265</f>
        <v>1</v>
      </c>
      <c r="DC265">
        <f>[1]playerSkillEffect!DC265</f>
        <v>0</v>
      </c>
      <c r="DD265">
        <f>[1]playerSkillEffect!DD265</f>
        <v>0</v>
      </c>
      <c r="DE265">
        <f>[1]playerSkillEffect!DE265</f>
        <v>0</v>
      </c>
      <c r="DF265">
        <f>[1]playerSkillEffect!DF265</f>
        <v>0</v>
      </c>
      <c r="DG265">
        <f>[1]playerSkillEffect!DG265</f>
        <v>0</v>
      </c>
      <c r="DH265">
        <f>[1]playerSkillEffect!DH265</f>
        <v>1</v>
      </c>
      <c r="DI265">
        <f>[1]playerSkillEffect!DI265</f>
        <v>80</v>
      </c>
      <c r="DJ265">
        <f>[1]playerSkillEffect!DJ265</f>
        <v>9</v>
      </c>
      <c r="DK265">
        <f>[1]playerSkillEffect!DK265</f>
        <v>17</v>
      </c>
      <c r="DL265">
        <f>[1]playerSkillEffect!DL265</f>
        <v>0</v>
      </c>
      <c r="DM265" t="str">
        <f>[1]playerSkillEffect!DM265</f>
        <v>[0,0]</v>
      </c>
      <c r="DN265">
        <f>[1]playerSkillEffect!DN265</f>
        <v>2</v>
      </c>
      <c r="DO265">
        <f>[1]playerSkillEffect!DO265</f>
        <v>0</v>
      </c>
      <c r="DP265">
        <f>[1]playerSkillEffect!DP265</f>
        <v>0</v>
      </c>
      <c r="DQ265">
        <f>[1]playerSkillEffect!DQ265</f>
        <v>0</v>
      </c>
      <c r="DR265">
        <f>[1]playerSkillEffect!DR265</f>
        <v>0</v>
      </c>
      <c r="DS265">
        <f>[1]playerSkillEffect!DS265</f>
        <v>0</v>
      </c>
      <c r="DT265">
        <f>[1]playerSkillEffect!DT265</f>
        <v>8</v>
      </c>
      <c r="DU265">
        <f>[1]playerSkillEffect!DU265</f>
        <v>0</v>
      </c>
      <c r="DV265">
        <f>[1]playerSkillEffect!DV265</f>
        <v>0</v>
      </c>
      <c r="DW265">
        <f>[1]playerSkillEffect!DW265</f>
        <v>480231</v>
      </c>
      <c r="DX265" t="str">
        <f>[1]playerSkillEffect!DX265</f>
        <v>[100,0]</v>
      </c>
      <c r="DY265">
        <f>[1]playerSkillEffect!DY265</f>
        <v>0</v>
      </c>
      <c r="DZ265">
        <f>[1]playerSkillEffect!DZ265</f>
        <v>0</v>
      </c>
      <c r="EA265">
        <f>[1]playerSkillEffect!EA265</f>
        <v>0</v>
      </c>
      <c r="EB265">
        <f>[1]playerSkillEffect!EB265</f>
        <v>0</v>
      </c>
      <c r="EC265">
        <f>[1]playerSkillEffect!EC265</f>
        <v>0</v>
      </c>
      <c r="ED265">
        <f>[1]playerSkillEffect!ED265</f>
        <v>0</v>
      </c>
      <c r="EE265">
        <f>[1]playerSkillEffect!EE265</f>
        <v>0</v>
      </c>
      <c r="EF265">
        <f>[1]playerSkillEffect!EF265</f>
        <v>0</v>
      </c>
      <c r="EG265">
        <f>[1]playerSkillEffect!EG265</f>
        <v>0</v>
      </c>
      <c r="EH265">
        <f>[1]playerSkillEffect!EH265</f>
        <v>0</v>
      </c>
      <c r="EI265">
        <f>[1]playerSkillEffect!EI265</f>
        <v>0</v>
      </c>
      <c r="EJ265">
        <f>[1]playerSkillEffect!EJ265</f>
        <v>0</v>
      </c>
      <c r="EK265">
        <f>[1]playerSkillEffect!EK265</f>
        <v>0</v>
      </c>
      <c r="EL265">
        <f>[1]playerSkillEffect!EL265</f>
        <v>0</v>
      </c>
      <c r="EM265">
        <f>[1]playerSkillEffect!EM265</f>
        <v>0</v>
      </c>
      <c r="EN265">
        <f>[1]playerSkillEffect!EN265</f>
        <v>0</v>
      </c>
      <c r="EO265">
        <f>[1]playerSkillEffect!EO265</f>
        <v>0</v>
      </c>
      <c r="EP265">
        <f>[1]playerSkillEffect!EP265</f>
        <v>0</v>
      </c>
      <c r="EQ265">
        <f>[1]playerSkillEffect!EQ265</f>
        <v>0</v>
      </c>
      <c r="ER265">
        <f>[1]playerSkillEffect!ER265</f>
        <v>0</v>
      </c>
      <c r="ES265">
        <f>[1]playerSkillEffect!ES265</f>
        <v>0</v>
      </c>
      <c r="ET265">
        <f>[1]playerSkillEffect!ET265</f>
        <v>0</v>
      </c>
      <c r="EU265">
        <f>[1]playerSkillEffect!EU265</f>
        <v>0</v>
      </c>
      <c r="EV265">
        <f>[1]playerSkillEffect!EV265</f>
        <v>0</v>
      </c>
      <c r="EW265">
        <f>[1]playerSkillEffect!EW265</f>
        <v>1</v>
      </c>
      <c r="EX265">
        <f>[1]playerSkillEffect!EX265</f>
        <v>0</v>
      </c>
      <c r="EY265">
        <f>[1]playerSkillEffect!EY265</f>
        <v>0</v>
      </c>
      <c r="EZ265">
        <f>[1]playerSkillEffect!EZ265</f>
        <v>101</v>
      </c>
      <c r="FA265">
        <f>[1]playerSkillEffect!FA265</f>
        <v>0</v>
      </c>
      <c r="FB265">
        <f>[1]playerSkillEffect!FB265</f>
        <v>0</v>
      </c>
      <c r="FC265">
        <f>[1]playerSkillEffect!FC265</f>
        <v>0</v>
      </c>
      <c r="FD265">
        <f>[1]playerSkillEffect!FD265</f>
        <v>0</v>
      </c>
      <c r="FE265">
        <f>[1]playerSkillEffect!FE265</f>
        <v>0</v>
      </c>
      <c r="FF265">
        <f>[1]playerSkillEffect!FF265</f>
        <v>0</v>
      </c>
      <c r="FG265">
        <f>[1]playerSkillEffect!FG265</f>
        <v>0</v>
      </c>
      <c r="FH265">
        <f>[1]playerSkillEffect!FH265</f>
        <v>0</v>
      </c>
      <c r="FI265">
        <f>[1]playerSkillEffect!FI265</f>
        <v>25</v>
      </c>
      <c r="FJ265">
        <f>[1]playerSkillEffect!FJ265</f>
        <v>1</v>
      </c>
      <c r="FK265">
        <f>[1]playerSkillEffect!FK265</f>
        <v>0</v>
      </c>
      <c r="FL265">
        <f>[1]playerSkillEffect!FL265</f>
        <v>0</v>
      </c>
      <c r="FM265">
        <f>[1]playerSkillEffect!FM265</f>
        <v>101</v>
      </c>
      <c r="FN265">
        <f>[1]playerSkillEffect!FN265</f>
        <v>0</v>
      </c>
      <c r="FO265">
        <f>[1]playerSkillEffect!FO265</f>
        <v>0</v>
      </c>
      <c r="FP265">
        <f>[1]playerSkillEffect!FP265</f>
        <v>0</v>
      </c>
      <c r="FQ265">
        <f>[1]playerSkillEffect!FQ265</f>
        <v>0</v>
      </c>
      <c r="FR265">
        <f>[1]playerSkillEffect!FR265</f>
        <v>0</v>
      </c>
      <c r="FS265">
        <f>[1]playerSkillEffect!FS265</f>
        <v>0</v>
      </c>
      <c r="FT265">
        <f>[1]playerSkillEffect!FT265</f>
        <v>0</v>
      </c>
      <c r="FU265">
        <f>[1]playerSkillEffect!FU265</f>
        <v>0</v>
      </c>
      <c r="FV265">
        <f>[1]playerSkillEffect!FV265</f>
        <v>2</v>
      </c>
      <c r="FW265">
        <f>[1]playerSkillEffect!FW265</f>
        <v>25</v>
      </c>
      <c r="FX265">
        <f>[1]playerSkillEffect!FX265</f>
        <v>2000</v>
      </c>
      <c r="FY265">
        <f>[1]playerSkillEffect!FY265</f>
        <v>0</v>
      </c>
      <c r="FZ265">
        <f>[1]playerSkillEffect!FZ265</f>
        <v>0</v>
      </c>
      <c r="GA265">
        <f>[1]playerSkillEffect!GA265</f>
        <v>0</v>
      </c>
      <c r="GB265">
        <f>[1]playerSkillEffect!GB265</f>
        <v>0</v>
      </c>
      <c r="GC265">
        <f>[1]playerSkillEffect!GC265</f>
        <v>0</v>
      </c>
      <c r="GD265">
        <f>[1]playerSkillEffect!GD265</f>
        <v>0</v>
      </c>
      <c r="GE265">
        <f>[1]playerSkillEffect!GE265</f>
        <v>0</v>
      </c>
      <c r="GF265">
        <f>[1]playerSkillEffect!GF265</f>
        <v>0</v>
      </c>
      <c r="GG265">
        <f>[1]playerSkillEffect!GG265</f>
        <v>0</v>
      </c>
      <c r="GH265">
        <f>[1]playerSkillEffect!GH265</f>
        <v>0</v>
      </c>
    </row>
    <row r="266" spans="1:190">
      <c r="A266">
        <f>[1]playerSkillEffect!A266</f>
        <v>80232</v>
      </c>
      <c r="B266" t="str">
        <f>[1]playerSkillEffect!B266</f>
        <v>火焰大炮</v>
      </c>
      <c r="C266">
        <f>[1]playerSkillEffect!C266</f>
        <v>2</v>
      </c>
      <c r="D266">
        <f>[1]playerSkillEffect!D266</f>
        <v>0</v>
      </c>
      <c r="E266">
        <f>[1]playerSkillEffect!E266</f>
        <v>0</v>
      </c>
      <c r="F266">
        <f>[1]playerSkillEffect!F266</f>
        <v>1</v>
      </c>
      <c r="G266">
        <f>[1]playerSkillEffect!G266</f>
        <v>1</v>
      </c>
      <c r="H266">
        <f>[1]playerSkillEffect!H266</f>
        <v>1</v>
      </c>
      <c r="I266">
        <f>[1]playerSkillEffect!I266</f>
        <v>0</v>
      </c>
      <c r="J266">
        <f>[1]playerSkillEffect!J266</f>
        <v>1</v>
      </c>
      <c r="K266">
        <f>[1]playerSkillEffect!K266</f>
        <v>0</v>
      </c>
      <c r="L266">
        <f>[1]playerSkillEffect!L266</f>
        <v>2.7E-2</v>
      </c>
      <c r="M266">
        <f>[1]playerSkillEffect!M266</f>
        <v>1.7999999999999999E-2</v>
      </c>
      <c r="N266" t="str">
        <f>[1]playerSkillEffect!N266</f>
        <v>PLAYERSKILL_80232</v>
      </c>
      <c r="O266" t="str">
        <f>[1]playerSkillEffect!O266</f>
        <v>PLAYERSKILLDES_80232</v>
      </c>
      <c r="P266" t="str">
        <f>[1]playerSkillEffect!P266</f>
        <v>PLAYERSKILLDES2_80232</v>
      </c>
      <c r="Q266" t="str">
        <f>[1]playerSkillEffect!Q266</f>
        <v>PLAYERSKILLDES3_80232</v>
      </c>
      <c r="R266" t="str">
        <f>[1]playerSkillEffect!R266</f>
        <v>PLAYERSKILLDES4_80232</v>
      </c>
      <c r="S266" t="str">
        <f>[1]playerSkillEffect!S266</f>
        <v>ps_daqishenjian</v>
      </c>
      <c r="T266">
        <f>[1]playerSkillEffect!T266</f>
        <v>101</v>
      </c>
      <c r="U266">
        <f>[1]playerSkillEffect!U266</f>
        <v>0</v>
      </c>
      <c r="V266">
        <f>[1]playerSkillEffect!V266</f>
        <v>0</v>
      </c>
      <c r="W266">
        <f>[1]playerSkillEffect!W266</f>
        <v>0</v>
      </c>
      <c r="X266">
        <f>[1]playerSkillEffect!X266</f>
        <v>0</v>
      </c>
      <c r="Y266">
        <f>[1]playerSkillEffect!Y266</f>
        <v>0</v>
      </c>
      <c r="Z266">
        <f>[1]playerSkillEffect!Z266</f>
        <v>0</v>
      </c>
      <c r="AA266">
        <f>[1]playerSkillEffect!AA266</f>
        <v>0</v>
      </c>
      <c r="AB266">
        <f>[1]playerSkillEffect!AB266</f>
        <v>0</v>
      </c>
      <c r="AC266">
        <f>[1]playerSkillEffect!AC266</f>
        <v>0</v>
      </c>
      <c r="AD266" t="str">
        <f>[1]playerSkillEffect!AD266</f>
        <v>huoyandapaojizhong1_huoyandapaojizhong</v>
      </c>
      <c r="AE266">
        <f>[1]playerSkillEffect!AE266</f>
        <v>0</v>
      </c>
      <c r="AF266">
        <f>[1]playerSkillEffect!AF266</f>
        <v>0</v>
      </c>
      <c r="AG266">
        <f>[1]playerSkillEffect!AG266</f>
        <v>0</v>
      </c>
      <c r="AH266">
        <f>[1]playerSkillEffect!AH266</f>
        <v>120</v>
      </c>
      <c r="AI266">
        <f>[1]playerSkillEffect!AI266</f>
        <v>0</v>
      </c>
      <c r="AJ266">
        <f>[1]playerSkillEffect!AJ266</f>
        <v>0</v>
      </c>
      <c r="AK266">
        <f>[1]playerSkillEffect!AK266</f>
        <v>0</v>
      </c>
      <c r="AL266">
        <f>[1]playerSkillEffect!AL266</f>
        <v>0</v>
      </c>
      <c r="AM266">
        <f>[1]playerSkillEffect!AM266</f>
        <v>1</v>
      </c>
      <c r="AN266" t="str">
        <f>[1]playerSkillEffect!AN266</f>
        <v>[["qixie_huoyandapaojizhong1",17]]</v>
      </c>
      <c r="AO266">
        <f>[1]playerSkillEffect!AO266</f>
        <v>0</v>
      </c>
      <c r="AP266">
        <f>[1]playerSkillEffect!AP266</f>
        <v>3</v>
      </c>
      <c r="AQ266">
        <f>[1]playerSkillEffect!AQ266</f>
        <v>8</v>
      </c>
      <c r="AR266">
        <f>[1]playerSkillEffect!AR266</f>
        <v>0</v>
      </c>
      <c r="AS266">
        <f>[1]playerSkillEffect!AS266</f>
        <v>0</v>
      </c>
      <c r="AT266" t="str">
        <f>[1]playerSkillEffect!AT266</f>
        <v>[6000,0]</v>
      </c>
      <c r="AU266" t="str">
        <f>[1]playerSkillEffect!AU266</f>
        <v>[12000,0]</v>
      </c>
      <c r="AV266" t="str">
        <f>[1]playerSkillEffect!AV266</f>
        <v>[0,0]</v>
      </c>
      <c r="AW266">
        <f>[1]playerSkillEffect!AW266</f>
        <v>1</v>
      </c>
      <c r="AX266">
        <f>[1]playerSkillEffect!AX266</f>
        <v>1</v>
      </c>
      <c r="AY266">
        <f>[1]playerSkillEffect!AY266</f>
        <v>1</v>
      </c>
      <c r="AZ266" t="str">
        <f>[1]playerSkillEffect!AZ266</f>
        <v/>
      </c>
      <c r="BA266">
        <f>[1]playerSkillEffect!BA266</f>
        <v>0</v>
      </c>
      <c r="BB266">
        <f>[1]playerSkillEffect!BB266</f>
        <v>1</v>
      </c>
      <c r="BC266">
        <f>[1]playerSkillEffect!BC266</f>
        <v>0</v>
      </c>
      <c r="BD266" t="str">
        <f>[1]playerSkillEffect!BD266</f>
        <v/>
      </c>
      <c r="BE266">
        <f>[1]playerSkillEffect!BE266</f>
        <v>1080232</v>
      </c>
      <c r="BF266" t="str">
        <f>[1]playerSkillEffect!BF266</f>
        <v/>
      </c>
      <c r="BG266" t="str">
        <f>[1]playerSkillEffect!BG266</f>
        <v/>
      </c>
      <c r="BH266">
        <f>[1]playerSkillEffect!BH266</f>
        <v>100</v>
      </c>
      <c r="BI266">
        <f>[1]playerSkillEffect!BI266</f>
        <v>0</v>
      </c>
      <c r="BJ266">
        <f>[1]playerSkillEffect!BJ266</f>
        <v>0</v>
      </c>
      <c r="BK266">
        <f>[1]playerSkillEffect!BK266</f>
        <v>1</v>
      </c>
      <c r="BL266">
        <f>[1]playerSkillEffect!BL266</f>
        <v>80</v>
      </c>
      <c r="BM266">
        <f>[1]playerSkillEffect!BM266</f>
        <v>13</v>
      </c>
      <c r="BN266">
        <f>[1]playerSkillEffect!BN266</f>
        <v>17</v>
      </c>
      <c r="BO266">
        <f>[1]playerSkillEffect!BO266</f>
        <v>0</v>
      </c>
      <c r="BP266" t="str">
        <f>[1]playerSkillEffect!BP266</f>
        <v>[0,0]</v>
      </c>
      <c r="BQ266">
        <f>[1]playerSkillEffect!BQ266</f>
        <v>2</v>
      </c>
      <c r="BR266">
        <f>[1]playerSkillEffect!BR266</f>
        <v>0</v>
      </c>
      <c r="BS266" t="str">
        <f>[1]playerSkillEffect!BS266</f>
        <v/>
      </c>
      <c r="BT266">
        <f>[1]playerSkillEffect!BT266</f>
        <v>0</v>
      </c>
      <c r="BU266" t="str">
        <f>[1]playerSkillEffect!BU266</f>
        <v>[56280,230]</v>
      </c>
      <c r="BV266">
        <f>[1]playerSkillEffect!BV266</f>
        <v>0</v>
      </c>
      <c r="BW266" t="str">
        <f>[1]playerSkillEffect!BW266</f>
        <v/>
      </c>
      <c r="BX266">
        <f>[1]playerSkillEffect!BX266</f>
        <v>8</v>
      </c>
      <c r="BY266" t="str">
        <f>[1]playerSkillEffect!BY266</f>
        <v/>
      </c>
      <c r="BZ266" t="str">
        <f>[1]playerSkillEffect!BZ266</f>
        <v/>
      </c>
      <c r="CA266">
        <f>[1]playerSkillEffect!CA266</f>
        <v>48023</v>
      </c>
      <c r="CB266" t="str">
        <f>[1]playerSkillEffect!CB266</f>
        <v>[100,0]</v>
      </c>
      <c r="CC266">
        <f>[1]playerSkillEffect!CC266</f>
        <v>0</v>
      </c>
      <c r="CD266">
        <f>[1]playerSkillEffect!CD266</f>
        <v>0</v>
      </c>
      <c r="CE266" t="str">
        <f>[1]playerSkillEffect!CE266</f>
        <v/>
      </c>
      <c r="CF266" t="str">
        <f>[1]playerSkillEffect!CF266</f>
        <v/>
      </c>
      <c r="CG266" t="str">
        <f>[1]playerSkillEffect!CG266</f>
        <v/>
      </c>
      <c r="CH266" t="str">
        <f>[1]playerSkillEffect!CH266</f>
        <v/>
      </c>
      <c r="CI266" t="str">
        <f>[1]playerSkillEffect!CI266</f>
        <v/>
      </c>
      <c r="CJ266">
        <f>[1]playerSkillEffect!CJ266</f>
        <v>0</v>
      </c>
      <c r="CK266">
        <f>[1]playerSkillEffect!CK266</f>
        <v>0</v>
      </c>
      <c r="CL266">
        <f>[1]playerSkillEffect!CL266</f>
        <v>0</v>
      </c>
      <c r="CM266">
        <f>[1]playerSkillEffect!CM266</f>
        <v>0</v>
      </c>
      <c r="CN266">
        <f>[1]playerSkillEffect!CN266</f>
        <v>0</v>
      </c>
      <c r="CO266">
        <f>[1]playerSkillEffect!CO266</f>
        <v>0</v>
      </c>
      <c r="CP266">
        <f>[1]playerSkillEffect!CP266</f>
        <v>0</v>
      </c>
      <c r="CQ266">
        <f>[1]playerSkillEffect!CQ266</f>
        <v>0</v>
      </c>
      <c r="CR266">
        <f>[1]playerSkillEffect!CR266</f>
        <v>0</v>
      </c>
      <c r="CS266">
        <f>[1]playerSkillEffect!CS266</f>
        <v>0</v>
      </c>
      <c r="CT266">
        <f>[1]playerSkillEffect!CT266</f>
        <v>0</v>
      </c>
      <c r="CU266">
        <f>[1]playerSkillEffect!CU266</f>
        <v>0</v>
      </c>
      <c r="CV266">
        <f>[1]playerSkillEffect!CV266</f>
        <v>0</v>
      </c>
      <c r="CW266">
        <f>[1]playerSkillEffect!CW266</f>
        <v>0</v>
      </c>
      <c r="CX266">
        <f>[1]playerSkillEffect!CX266</f>
        <v>0</v>
      </c>
      <c r="CY266">
        <f>[1]playerSkillEffect!CY266</f>
        <v>3</v>
      </c>
      <c r="CZ266">
        <f>[1]playerSkillEffect!CZ266</f>
        <v>100</v>
      </c>
      <c r="DA266" t="str">
        <f>[1]playerSkillEffect!DA266</f>
        <v>[[15,2]]</v>
      </c>
      <c r="DB266">
        <f>[1]playerSkillEffect!DB266</f>
        <v>1</v>
      </c>
      <c r="DC266">
        <f>[1]playerSkillEffect!DC266</f>
        <v>0</v>
      </c>
      <c r="DD266">
        <f>[1]playerSkillEffect!DD266</f>
        <v>0</v>
      </c>
      <c r="DE266">
        <f>[1]playerSkillEffect!DE266</f>
        <v>0</v>
      </c>
      <c r="DF266">
        <f>[1]playerSkillEffect!DF266</f>
        <v>0</v>
      </c>
      <c r="DG266">
        <f>[1]playerSkillEffect!DG266</f>
        <v>0</v>
      </c>
      <c r="DH266">
        <f>[1]playerSkillEffect!DH266</f>
        <v>1</v>
      </c>
      <c r="DI266">
        <f>[1]playerSkillEffect!DI266</f>
        <v>80</v>
      </c>
      <c r="DJ266">
        <f>[1]playerSkillEffect!DJ266</f>
        <v>9</v>
      </c>
      <c r="DK266">
        <f>[1]playerSkillEffect!DK266</f>
        <v>17</v>
      </c>
      <c r="DL266">
        <f>[1]playerSkillEffect!DL266</f>
        <v>0</v>
      </c>
      <c r="DM266" t="str">
        <f>[1]playerSkillEffect!DM266</f>
        <v>[0,0]</v>
      </c>
      <c r="DN266">
        <f>[1]playerSkillEffect!DN266</f>
        <v>2</v>
      </c>
      <c r="DO266">
        <f>[1]playerSkillEffect!DO266</f>
        <v>0</v>
      </c>
      <c r="DP266">
        <f>[1]playerSkillEffect!DP266</f>
        <v>0</v>
      </c>
      <c r="DQ266">
        <f>[1]playerSkillEffect!DQ266</f>
        <v>0</v>
      </c>
      <c r="DR266">
        <f>[1]playerSkillEffect!DR266</f>
        <v>0</v>
      </c>
      <c r="DS266">
        <f>[1]playerSkillEffect!DS266</f>
        <v>0</v>
      </c>
      <c r="DT266">
        <f>[1]playerSkillEffect!DT266</f>
        <v>8</v>
      </c>
      <c r="DU266">
        <f>[1]playerSkillEffect!DU266</f>
        <v>0</v>
      </c>
      <c r="DV266">
        <f>[1]playerSkillEffect!DV266</f>
        <v>0</v>
      </c>
      <c r="DW266">
        <f>[1]playerSkillEffect!DW266</f>
        <v>480231</v>
      </c>
      <c r="DX266" t="str">
        <f>[1]playerSkillEffect!DX266</f>
        <v>[100,0]</v>
      </c>
      <c r="DY266">
        <f>[1]playerSkillEffect!DY266</f>
        <v>0</v>
      </c>
      <c r="DZ266">
        <f>[1]playerSkillEffect!DZ266</f>
        <v>0</v>
      </c>
      <c r="EA266">
        <f>[1]playerSkillEffect!EA266</f>
        <v>0</v>
      </c>
      <c r="EB266">
        <f>[1]playerSkillEffect!EB266</f>
        <v>0</v>
      </c>
      <c r="EC266">
        <f>[1]playerSkillEffect!EC266</f>
        <v>0</v>
      </c>
      <c r="ED266">
        <f>[1]playerSkillEffect!ED266</f>
        <v>0</v>
      </c>
      <c r="EE266">
        <f>[1]playerSkillEffect!EE266</f>
        <v>0</v>
      </c>
      <c r="EF266">
        <f>[1]playerSkillEffect!EF266</f>
        <v>0</v>
      </c>
      <c r="EG266">
        <f>[1]playerSkillEffect!EG266</f>
        <v>0</v>
      </c>
      <c r="EH266">
        <f>[1]playerSkillEffect!EH266</f>
        <v>0</v>
      </c>
      <c r="EI266">
        <f>[1]playerSkillEffect!EI266</f>
        <v>0</v>
      </c>
      <c r="EJ266">
        <f>[1]playerSkillEffect!EJ266</f>
        <v>0</v>
      </c>
      <c r="EK266">
        <f>[1]playerSkillEffect!EK266</f>
        <v>0</v>
      </c>
      <c r="EL266">
        <f>[1]playerSkillEffect!EL266</f>
        <v>0</v>
      </c>
      <c r="EM266">
        <f>[1]playerSkillEffect!EM266</f>
        <v>0</v>
      </c>
      <c r="EN266">
        <f>[1]playerSkillEffect!EN266</f>
        <v>0</v>
      </c>
      <c r="EO266">
        <f>[1]playerSkillEffect!EO266</f>
        <v>0</v>
      </c>
      <c r="EP266">
        <f>[1]playerSkillEffect!EP266</f>
        <v>0</v>
      </c>
      <c r="EQ266">
        <f>[1]playerSkillEffect!EQ266</f>
        <v>0</v>
      </c>
      <c r="ER266">
        <f>[1]playerSkillEffect!ER266</f>
        <v>0</v>
      </c>
      <c r="ES266">
        <f>[1]playerSkillEffect!ES266</f>
        <v>0</v>
      </c>
      <c r="ET266">
        <f>[1]playerSkillEffect!ET266</f>
        <v>0</v>
      </c>
      <c r="EU266">
        <f>[1]playerSkillEffect!EU266</f>
        <v>0</v>
      </c>
      <c r="EV266">
        <f>[1]playerSkillEffect!EV266</f>
        <v>0</v>
      </c>
      <c r="EW266">
        <f>[1]playerSkillEffect!EW266</f>
        <v>1</v>
      </c>
      <c r="EX266">
        <f>[1]playerSkillEffect!EX266</f>
        <v>0</v>
      </c>
      <c r="EY266">
        <f>[1]playerSkillEffect!EY266</f>
        <v>0</v>
      </c>
      <c r="EZ266">
        <f>[1]playerSkillEffect!EZ266</f>
        <v>101</v>
      </c>
      <c r="FA266">
        <f>[1]playerSkillEffect!FA266</f>
        <v>0</v>
      </c>
      <c r="FB266">
        <f>[1]playerSkillEffect!FB266</f>
        <v>0</v>
      </c>
      <c r="FC266">
        <f>[1]playerSkillEffect!FC266</f>
        <v>0</v>
      </c>
      <c r="FD266">
        <f>[1]playerSkillEffect!FD266</f>
        <v>0</v>
      </c>
      <c r="FE266">
        <f>[1]playerSkillEffect!FE266</f>
        <v>0</v>
      </c>
      <c r="FF266">
        <f>[1]playerSkillEffect!FF266</f>
        <v>0</v>
      </c>
      <c r="FG266">
        <f>[1]playerSkillEffect!FG266</f>
        <v>0</v>
      </c>
      <c r="FH266">
        <f>[1]playerSkillEffect!FH266</f>
        <v>0</v>
      </c>
      <c r="FI266">
        <f>[1]playerSkillEffect!FI266</f>
        <v>25</v>
      </c>
      <c r="FJ266">
        <f>[1]playerSkillEffect!FJ266</f>
        <v>1</v>
      </c>
      <c r="FK266">
        <f>[1]playerSkillEffect!FK266</f>
        <v>0</v>
      </c>
      <c r="FL266">
        <f>[1]playerSkillEffect!FL266</f>
        <v>0</v>
      </c>
      <c r="FM266">
        <f>[1]playerSkillEffect!FM266</f>
        <v>101</v>
      </c>
      <c r="FN266">
        <f>[1]playerSkillEffect!FN266</f>
        <v>0</v>
      </c>
      <c r="FO266">
        <f>[1]playerSkillEffect!FO266</f>
        <v>0</v>
      </c>
      <c r="FP266">
        <f>[1]playerSkillEffect!FP266</f>
        <v>0</v>
      </c>
      <c r="FQ266">
        <f>[1]playerSkillEffect!FQ266</f>
        <v>0</v>
      </c>
      <c r="FR266">
        <f>[1]playerSkillEffect!FR266</f>
        <v>0</v>
      </c>
      <c r="FS266">
        <f>[1]playerSkillEffect!FS266</f>
        <v>0</v>
      </c>
      <c r="FT266">
        <f>[1]playerSkillEffect!FT266</f>
        <v>0</v>
      </c>
      <c r="FU266">
        <f>[1]playerSkillEffect!FU266</f>
        <v>0</v>
      </c>
      <c r="FV266">
        <f>[1]playerSkillEffect!FV266</f>
        <v>2</v>
      </c>
      <c r="FW266">
        <f>[1]playerSkillEffect!FW266</f>
        <v>25</v>
      </c>
      <c r="FX266">
        <f>[1]playerSkillEffect!FX266</f>
        <v>2000</v>
      </c>
      <c r="FY266">
        <f>[1]playerSkillEffect!FY266</f>
        <v>0</v>
      </c>
      <c r="FZ266">
        <f>[1]playerSkillEffect!FZ266</f>
        <v>0</v>
      </c>
      <c r="GA266">
        <f>[1]playerSkillEffect!GA266</f>
        <v>0</v>
      </c>
      <c r="GB266">
        <f>[1]playerSkillEffect!GB266</f>
        <v>0</v>
      </c>
      <c r="GC266">
        <f>[1]playerSkillEffect!GC266</f>
        <v>0</v>
      </c>
      <c r="GD266">
        <f>[1]playerSkillEffect!GD266</f>
        <v>0</v>
      </c>
      <c r="GE266">
        <f>[1]playerSkillEffect!GE266</f>
        <v>0</v>
      </c>
      <c r="GF266">
        <f>[1]playerSkillEffect!GF266</f>
        <v>0</v>
      </c>
      <c r="GG266">
        <f>[1]playerSkillEffect!GG266</f>
        <v>0</v>
      </c>
      <c r="GH266">
        <f>[1]playerSkillEffect!GH266</f>
        <v>0</v>
      </c>
    </row>
    <row r="267" spans="1:190">
      <c r="A267">
        <f>[1]playerSkillEffect!A267</f>
        <v>8031</v>
      </c>
      <c r="B267" t="str">
        <f>[1]playerSkillEffect!B267</f>
        <v>医疗帐篷</v>
      </c>
      <c r="C267">
        <f>[1]playerSkillEffect!C267</f>
        <v>2</v>
      </c>
      <c r="D267">
        <f>[1]playerSkillEffect!D267</f>
        <v>0</v>
      </c>
      <c r="E267">
        <f>[1]playerSkillEffect!E267</f>
        <v>0</v>
      </c>
      <c r="F267">
        <f>[1]playerSkillEffect!F267</f>
        <v>1</v>
      </c>
      <c r="G267">
        <f>[1]playerSkillEffect!G267</f>
        <v>2</v>
      </c>
      <c r="H267">
        <f>[1]playerSkillEffect!H267</f>
        <v>2</v>
      </c>
      <c r="I267">
        <f>[1]playerSkillEffect!I267</f>
        <v>0</v>
      </c>
      <c r="J267">
        <f>[1]playerSkillEffect!J267</f>
        <v>0</v>
      </c>
      <c r="K267">
        <f>[1]playerSkillEffect!K267</f>
        <v>0</v>
      </c>
      <c r="L267">
        <f>[1]playerSkillEffect!L267</f>
        <v>2.7E-2</v>
      </c>
      <c r="M267">
        <f>[1]playerSkillEffect!M267</f>
        <v>1.7999999999999999E-2</v>
      </c>
      <c r="N267" t="str">
        <f>[1]playerSkillEffect!N267</f>
        <v>PLAYERSKILL_8031</v>
      </c>
      <c r="O267" t="str">
        <f>[1]playerSkillEffect!O267</f>
        <v>PLAYERSKILLDES_8031</v>
      </c>
      <c r="P267" t="str">
        <f>[1]playerSkillEffect!P267</f>
        <v>PLAYERSKILLDES2_8031</v>
      </c>
      <c r="Q267" t="str">
        <f>[1]playerSkillEffect!Q267</f>
        <v>PLAYERSKILLDES3_8031</v>
      </c>
      <c r="R267" t="str">
        <f>[1]playerSkillEffect!R267</f>
        <v>PLAYERSKILLDES4_8031</v>
      </c>
      <c r="S267" t="str">
        <f>[1]playerSkillEffect!S267</f>
        <v>ps_daqishenjian</v>
      </c>
      <c r="T267">
        <f>[1]playerSkillEffect!T267</f>
        <v>100</v>
      </c>
      <c r="U267">
        <f>[1]playerSkillEffect!U267</f>
        <v>0</v>
      </c>
      <c r="V267">
        <f>[1]playerSkillEffect!V267</f>
        <v>0</v>
      </c>
      <c r="W267">
        <f>[1]playerSkillEffect!W267</f>
        <v>0</v>
      </c>
      <c r="X267">
        <f>[1]playerSkillEffect!X267</f>
        <v>0</v>
      </c>
      <c r="Y267">
        <f>[1]playerSkillEffect!Y267</f>
        <v>0</v>
      </c>
      <c r="Z267">
        <f>[1]playerSkillEffect!Z267</f>
        <v>0</v>
      </c>
      <c r="AA267">
        <f>[1]playerSkillEffect!AA267</f>
        <v>0</v>
      </c>
      <c r="AB267">
        <f>[1]playerSkillEffect!AB267</f>
        <v>0</v>
      </c>
      <c r="AC267">
        <f>[1]playerSkillEffect!AC267</f>
        <v>0</v>
      </c>
      <c r="AD267" t="str">
        <f>[1]playerSkillEffect!AD267</f>
        <v>yiliaozhangpengjiaxue1_yiliaozhangpengjiaxue</v>
      </c>
      <c r="AE267">
        <f>[1]playerSkillEffect!AE267</f>
        <v>0</v>
      </c>
      <c r="AF267">
        <f>[1]playerSkillEffect!AF267</f>
        <v>0</v>
      </c>
      <c r="AG267">
        <f>[1]playerSkillEffect!AG267</f>
        <v>0</v>
      </c>
      <c r="AH267">
        <f>[1]playerSkillEffect!AH267</f>
        <v>120</v>
      </c>
      <c r="AI267">
        <f>[1]playerSkillEffect!AI267</f>
        <v>0</v>
      </c>
      <c r="AJ267">
        <f>[1]playerSkillEffect!AJ267</f>
        <v>0</v>
      </c>
      <c r="AK267">
        <f>[1]playerSkillEffect!AK267</f>
        <v>0</v>
      </c>
      <c r="AL267">
        <f>[1]playerSkillEffect!AL267</f>
        <v>0</v>
      </c>
      <c r="AM267">
        <f>[1]playerSkillEffect!AM267</f>
        <v>2</v>
      </c>
      <c r="AN267" t="str">
        <f>[1]playerSkillEffect!AN267</f>
        <v>[["qixie_yiliaozhangpengjiaxue",2]]</v>
      </c>
      <c r="AO267">
        <f>[1]playerSkillEffect!AO267</f>
        <v>0</v>
      </c>
      <c r="AP267">
        <f>[1]playerSkillEffect!AP267</f>
        <v>3</v>
      </c>
      <c r="AQ267">
        <f>[1]playerSkillEffect!AQ267</f>
        <v>8</v>
      </c>
      <c r="AR267">
        <f>[1]playerSkillEffect!AR267</f>
        <v>0</v>
      </c>
      <c r="AS267">
        <f>[1]playerSkillEffect!AS267</f>
        <v>0</v>
      </c>
      <c r="AT267" t="str">
        <f>[1]playerSkillEffect!AT267</f>
        <v>[6000,0]</v>
      </c>
      <c r="AU267" t="str">
        <f>[1]playerSkillEffect!AU267</f>
        <v>[4000,0]</v>
      </c>
      <c r="AV267" t="str">
        <f>[1]playerSkillEffect!AV267</f>
        <v>[0,0]</v>
      </c>
      <c r="AW267">
        <f>[1]playerSkillEffect!AW267</f>
        <v>1</v>
      </c>
      <c r="AX267">
        <f>[1]playerSkillEffect!AX267</f>
        <v>1</v>
      </c>
      <c r="AY267">
        <f>[1]playerSkillEffect!AY267</f>
        <v>1</v>
      </c>
      <c r="AZ267" t="str">
        <f>[1]playerSkillEffect!AZ267</f>
        <v/>
      </c>
      <c r="BA267">
        <f>[1]playerSkillEffect!BA267</f>
        <v>0</v>
      </c>
      <c r="BB267">
        <f>[1]playerSkillEffect!BB267</f>
        <v>1</v>
      </c>
      <c r="BC267">
        <f>[1]playerSkillEffect!BC267</f>
        <v>0</v>
      </c>
      <c r="BD267" t="str">
        <f>[1]playerSkillEffect!BD267</f>
        <v/>
      </c>
      <c r="BE267" t="str">
        <f>[1]playerSkillEffect!BE267</f>
        <v/>
      </c>
      <c r="BF267" t="str">
        <f>[1]playerSkillEffect!BF267</f>
        <v/>
      </c>
      <c r="BG267" t="str">
        <f>[1]playerSkillEffect!BG267</f>
        <v/>
      </c>
      <c r="BH267">
        <f>[1]playerSkillEffect!BH267</f>
        <v>100</v>
      </c>
      <c r="BI267">
        <f>[1]playerSkillEffect!BI267</f>
        <v>0</v>
      </c>
      <c r="BJ267">
        <f>[1]playerSkillEffect!BJ267</f>
        <v>0</v>
      </c>
      <c r="BK267">
        <f>[1]playerSkillEffect!BK267</f>
        <v>1</v>
      </c>
      <c r="BL267">
        <f>[1]playerSkillEffect!BL267</f>
        <v>50</v>
      </c>
      <c r="BM267">
        <f>[1]playerSkillEffect!BM267</f>
        <v>8</v>
      </c>
      <c r="BN267">
        <f>[1]playerSkillEffect!BN267</f>
        <v>2</v>
      </c>
      <c r="BO267">
        <f>[1]playerSkillEffect!BO267</f>
        <v>0</v>
      </c>
      <c r="BP267" t="str">
        <f>[1]playerSkillEffect!BP267</f>
        <v>[0,0]</v>
      </c>
      <c r="BQ267">
        <f>[1]playerSkillEffect!BQ267</f>
        <v>1</v>
      </c>
      <c r="BR267">
        <f>[1]playerSkillEffect!BR267</f>
        <v>0</v>
      </c>
      <c r="BS267" t="str">
        <f>[1]playerSkillEffect!BS267</f>
        <v/>
      </c>
      <c r="BT267">
        <f>[1]playerSkillEffect!BT267</f>
        <v>0</v>
      </c>
      <c r="BU267" t="str">
        <f>[1]playerSkillEffect!BU267</f>
        <v>[13480,50]</v>
      </c>
      <c r="BV267">
        <f>[1]playerSkillEffect!BV267</f>
        <v>0</v>
      </c>
      <c r="BW267" t="str">
        <f>[1]playerSkillEffect!BW267</f>
        <v/>
      </c>
      <c r="BX267">
        <f>[1]playerSkillEffect!BX267</f>
        <v>8</v>
      </c>
      <c r="BY267" t="str">
        <f>[1]playerSkillEffect!BY267</f>
        <v/>
      </c>
      <c r="BZ267" t="str">
        <f>[1]playerSkillEffect!BZ267</f>
        <v/>
      </c>
      <c r="CA267">
        <f>[1]playerSkillEffect!CA267</f>
        <v>0</v>
      </c>
      <c r="CB267">
        <f>[1]playerSkillEffect!CB267</f>
        <v>0</v>
      </c>
      <c r="CC267">
        <f>[1]playerSkillEffect!CC267</f>
        <v>0</v>
      </c>
      <c r="CD267">
        <f>[1]playerSkillEffect!CD267</f>
        <v>0</v>
      </c>
      <c r="CE267" t="str">
        <f>[1]playerSkillEffect!CE267</f>
        <v/>
      </c>
      <c r="CF267" t="str">
        <f>[1]playerSkillEffect!CF267</f>
        <v/>
      </c>
      <c r="CG267" t="str">
        <f>[1]playerSkillEffect!CG267</f>
        <v/>
      </c>
      <c r="CH267" t="str">
        <f>[1]playerSkillEffect!CH267</f>
        <v/>
      </c>
      <c r="CI267" t="str">
        <f>[1]playerSkillEffect!CI267</f>
        <v/>
      </c>
      <c r="CJ267">
        <f>[1]playerSkillEffect!CJ267</f>
        <v>0</v>
      </c>
      <c r="CK267">
        <f>[1]playerSkillEffect!CK267</f>
        <v>0</v>
      </c>
      <c r="CL267">
        <f>[1]playerSkillEffect!CL267</f>
        <v>0</v>
      </c>
      <c r="CM267">
        <f>[1]playerSkillEffect!CM267</f>
        <v>0</v>
      </c>
      <c r="CN267">
        <f>[1]playerSkillEffect!CN267</f>
        <v>0</v>
      </c>
      <c r="CO267">
        <f>[1]playerSkillEffect!CO267</f>
        <v>0</v>
      </c>
      <c r="CP267">
        <f>[1]playerSkillEffect!CP267</f>
        <v>0</v>
      </c>
      <c r="CQ267">
        <f>[1]playerSkillEffect!CQ267</f>
        <v>0</v>
      </c>
      <c r="CR267">
        <f>[1]playerSkillEffect!CR267</f>
        <v>0</v>
      </c>
      <c r="CS267">
        <f>[1]playerSkillEffect!CS267</f>
        <v>0</v>
      </c>
      <c r="CT267">
        <f>[1]playerSkillEffect!CT267</f>
        <v>0</v>
      </c>
      <c r="CU267">
        <f>[1]playerSkillEffect!CU267</f>
        <v>0</v>
      </c>
      <c r="CV267">
        <f>[1]playerSkillEffect!CV267</f>
        <v>0</v>
      </c>
      <c r="CW267">
        <f>[1]playerSkillEffect!CW267</f>
        <v>2</v>
      </c>
      <c r="CX267">
        <f>[1]playerSkillEffect!CX267</f>
        <v>0</v>
      </c>
      <c r="CY267">
        <f>[1]playerSkillEffect!CY267</f>
        <v>0</v>
      </c>
      <c r="CZ267">
        <f>[1]playerSkillEffect!CZ267</f>
        <v>0</v>
      </c>
      <c r="DA267">
        <f>[1]playerSkillEffect!DA267</f>
        <v>0</v>
      </c>
      <c r="DB267">
        <f>[1]playerSkillEffect!DB267</f>
        <v>0</v>
      </c>
      <c r="DC267">
        <f>[1]playerSkillEffect!DC267</f>
        <v>0</v>
      </c>
      <c r="DD267">
        <f>[1]playerSkillEffect!DD267</f>
        <v>0</v>
      </c>
      <c r="DE267">
        <f>[1]playerSkillEffect!DE267</f>
        <v>0</v>
      </c>
      <c r="DF267">
        <f>[1]playerSkillEffect!DF267</f>
        <v>0</v>
      </c>
      <c r="DG267">
        <f>[1]playerSkillEffect!DG267</f>
        <v>0</v>
      </c>
      <c r="DH267">
        <f>[1]playerSkillEffect!DH267</f>
        <v>0</v>
      </c>
      <c r="DI267">
        <f>[1]playerSkillEffect!DI267</f>
        <v>50</v>
      </c>
      <c r="DJ267">
        <f>[1]playerSkillEffect!DJ267</f>
        <v>0</v>
      </c>
      <c r="DK267">
        <f>[1]playerSkillEffect!DK267</f>
        <v>0</v>
      </c>
      <c r="DL267">
        <f>[1]playerSkillEffect!DL267</f>
        <v>0</v>
      </c>
      <c r="DM267">
        <f>[1]playerSkillEffect!DM267</f>
        <v>0</v>
      </c>
      <c r="DN267">
        <f>[1]playerSkillEffect!DN267</f>
        <v>0</v>
      </c>
      <c r="DO267">
        <f>[1]playerSkillEffect!DO267</f>
        <v>0</v>
      </c>
      <c r="DP267">
        <f>[1]playerSkillEffect!DP267</f>
        <v>0</v>
      </c>
      <c r="DQ267">
        <f>[1]playerSkillEffect!DQ267</f>
        <v>0</v>
      </c>
      <c r="DR267">
        <f>[1]playerSkillEffect!DR267</f>
        <v>0</v>
      </c>
      <c r="DS267">
        <f>[1]playerSkillEffect!DS267</f>
        <v>0</v>
      </c>
      <c r="DT267">
        <f>[1]playerSkillEffect!DT267</f>
        <v>0</v>
      </c>
      <c r="DU267">
        <f>[1]playerSkillEffect!DU267</f>
        <v>0</v>
      </c>
      <c r="DV267">
        <f>[1]playerSkillEffect!DV267</f>
        <v>0</v>
      </c>
      <c r="DW267">
        <f>[1]playerSkillEffect!DW267</f>
        <v>0</v>
      </c>
      <c r="DX267">
        <f>[1]playerSkillEffect!DX267</f>
        <v>0</v>
      </c>
      <c r="DY267">
        <f>[1]playerSkillEffect!DY267</f>
        <v>0</v>
      </c>
      <c r="DZ267">
        <f>[1]playerSkillEffect!DZ267</f>
        <v>0</v>
      </c>
      <c r="EA267">
        <f>[1]playerSkillEffect!EA267</f>
        <v>0</v>
      </c>
      <c r="EB267">
        <f>[1]playerSkillEffect!EB267</f>
        <v>0</v>
      </c>
      <c r="EC267">
        <f>[1]playerSkillEffect!EC267</f>
        <v>0</v>
      </c>
      <c r="ED267">
        <f>[1]playerSkillEffect!ED267</f>
        <v>0</v>
      </c>
      <c r="EE267">
        <f>[1]playerSkillEffect!EE267</f>
        <v>0</v>
      </c>
      <c r="EF267">
        <f>[1]playerSkillEffect!EF267</f>
        <v>0</v>
      </c>
      <c r="EG267">
        <f>[1]playerSkillEffect!EG267</f>
        <v>0</v>
      </c>
      <c r="EH267">
        <f>[1]playerSkillEffect!EH267</f>
        <v>0</v>
      </c>
      <c r="EI267">
        <f>[1]playerSkillEffect!EI267</f>
        <v>0</v>
      </c>
      <c r="EJ267">
        <f>[1]playerSkillEffect!EJ267</f>
        <v>0</v>
      </c>
      <c r="EK267">
        <f>[1]playerSkillEffect!EK267</f>
        <v>0</v>
      </c>
      <c r="EL267">
        <f>[1]playerSkillEffect!EL267</f>
        <v>0</v>
      </c>
      <c r="EM267">
        <f>[1]playerSkillEffect!EM267</f>
        <v>0</v>
      </c>
      <c r="EN267">
        <f>[1]playerSkillEffect!EN267</f>
        <v>0</v>
      </c>
      <c r="EO267">
        <f>[1]playerSkillEffect!EO267</f>
        <v>0</v>
      </c>
      <c r="EP267">
        <f>[1]playerSkillEffect!EP267</f>
        <v>0</v>
      </c>
      <c r="EQ267">
        <f>[1]playerSkillEffect!EQ267</f>
        <v>0</v>
      </c>
      <c r="ER267">
        <f>[1]playerSkillEffect!ER267</f>
        <v>0</v>
      </c>
      <c r="ES267">
        <f>[1]playerSkillEffect!ES267</f>
        <v>0</v>
      </c>
      <c r="ET267">
        <f>[1]playerSkillEffect!ET267</f>
        <v>0</v>
      </c>
      <c r="EU267">
        <f>[1]playerSkillEffect!EU267</f>
        <v>0</v>
      </c>
      <c r="EV267">
        <f>[1]playerSkillEffect!EV267</f>
        <v>0</v>
      </c>
      <c r="EW267">
        <f>[1]playerSkillEffect!EW267</f>
        <v>1</v>
      </c>
      <c r="EX267">
        <f>[1]playerSkillEffect!EX267</f>
        <v>0</v>
      </c>
      <c r="EY267">
        <f>[1]playerSkillEffect!EY267</f>
        <v>0</v>
      </c>
      <c r="EZ267">
        <f>[1]playerSkillEffect!EZ267</f>
        <v>100</v>
      </c>
      <c r="FA267">
        <f>[1]playerSkillEffect!FA267</f>
        <v>0</v>
      </c>
      <c r="FB267">
        <f>[1]playerSkillEffect!FB267</f>
        <v>0</v>
      </c>
      <c r="FC267">
        <f>[1]playerSkillEffect!FC267</f>
        <v>0</v>
      </c>
      <c r="FD267">
        <f>[1]playerSkillEffect!FD267</f>
        <v>0</v>
      </c>
      <c r="FE267">
        <f>[1]playerSkillEffect!FE267</f>
        <v>0</v>
      </c>
      <c r="FF267">
        <f>[1]playerSkillEffect!FF267</f>
        <v>0</v>
      </c>
      <c r="FG267">
        <f>[1]playerSkillEffect!FG267</f>
        <v>0</v>
      </c>
      <c r="FH267">
        <f>[1]playerSkillEffect!FH267</f>
        <v>2</v>
      </c>
      <c r="FI267">
        <f>[1]playerSkillEffect!FI267</f>
        <v>25</v>
      </c>
      <c r="FJ267">
        <f>[1]playerSkillEffect!FJ267</f>
        <v>1</v>
      </c>
      <c r="FK267">
        <f>[1]playerSkillEffect!FK267</f>
        <v>0</v>
      </c>
      <c r="FL267">
        <f>[1]playerSkillEffect!FL267</f>
        <v>0</v>
      </c>
      <c r="FM267">
        <f>[1]playerSkillEffect!FM267</f>
        <v>100</v>
      </c>
      <c r="FN267">
        <f>[1]playerSkillEffect!FN267</f>
        <v>0</v>
      </c>
      <c r="FO267">
        <f>[1]playerSkillEffect!FO267</f>
        <v>0</v>
      </c>
      <c r="FP267">
        <f>[1]playerSkillEffect!FP267</f>
        <v>0</v>
      </c>
      <c r="FQ267">
        <f>[1]playerSkillEffect!FQ267</f>
        <v>0</v>
      </c>
      <c r="FR267">
        <f>[1]playerSkillEffect!FR267</f>
        <v>0</v>
      </c>
      <c r="FS267">
        <f>[1]playerSkillEffect!FS267</f>
        <v>0</v>
      </c>
      <c r="FT267" t="str">
        <f>[1]playerSkillEffect!FT267</f>
        <v>[4,5]</v>
      </c>
      <c r="FU267">
        <f>[1]playerSkillEffect!FU267</f>
        <v>2</v>
      </c>
      <c r="FV267">
        <f>[1]playerSkillEffect!FV267</f>
        <v>2</v>
      </c>
      <c r="FW267">
        <f>[1]playerSkillEffect!FW267</f>
        <v>25</v>
      </c>
      <c r="FX267">
        <f>[1]playerSkillEffect!FX267</f>
        <v>2000</v>
      </c>
      <c r="FY267">
        <f>[1]playerSkillEffect!FY267</f>
        <v>0</v>
      </c>
      <c r="FZ267">
        <f>[1]playerSkillEffect!FZ267</f>
        <v>0</v>
      </c>
      <c r="GA267">
        <f>[1]playerSkillEffect!GA267</f>
        <v>0</v>
      </c>
      <c r="GB267">
        <f>[1]playerSkillEffect!GB267</f>
        <v>0</v>
      </c>
      <c r="GC267">
        <f>[1]playerSkillEffect!GC267</f>
        <v>0</v>
      </c>
      <c r="GD267">
        <f>[1]playerSkillEffect!GD267</f>
        <v>0</v>
      </c>
      <c r="GE267">
        <f>[1]playerSkillEffect!GE267</f>
        <v>0</v>
      </c>
      <c r="GF267">
        <f>[1]playerSkillEffect!GF267</f>
        <v>0</v>
      </c>
      <c r="GG267">
        <f>[1]playerSkillEffect!GG267</f>
        <v>0</v>
      </c>
      <c r="GH267">
        <f>[1]playerSkillEffect!GH267</f>
        <v>0</v>
      </c>
    </row>
    <row r="268" spans="1:190">
      <c r="A268">
        <f>[1]playerSkillEffect!A268</f>
        <v>80311</v>
      </c>
      <c r="B268" t="str">
        <f>[1]playerSkillEffect!B268</f>
        <v>医疗帐篷</v>
      </c>
      <c r="C268">
        <f>[1]playerSkillEffect!C268</f>
        <v>2</v>
      </c>
      <c r="D268">
        <f>[1]playerSkillEffect!D268</f>
        <v>0</v>
      </c>
      <c r="E268">
        <f>[1]playerSkillEffect!E268</f>
        <v>0</v>
      </c>
      <c r="F268">
        <f>[1]playerSkillEffect!F268</f>
        <v>1</v>
      </c>
      <c r="G268">
        <f>[1]playerSkillEffect!G268</f>
        <v>2</v>
      </c>
      <c r="H268">
        <f>[1]playerSkillEffect!H268</f>
        <v>2</v>
      </c>
      <c r="I268">
        <f>[1]playerSkillEffect!I268</f>
        <v>0</v>
      </c>
      <c r="J268">
        <f>[1]playerSkillEffect!J268</f>
        <v>0</v>
      </c>
      <c r="K268">
        <f>[1]playerSkillEffect!K268</f>
        <v>0</v>
      </c>
      <c r="L268">
        <f>[1]playerSkillEffect!L268</f>
        <v>2.7E-2</v>
      </c>
      <c r="M268">
        <f>[1]playerSkillEffect!M268</f>
        <v>1.7999999999999999E-2</v>
      </c>
      <c r="N268" t="str">
        <f>[1]playerSkillEffect!N268</f>
        <v>PLAYERSKILL_80311</v>
      </c>
      <c r="O268" t="str">
        <f>[1]playerSkillEffect!O268</f>
        <v>PLAYERSKILLDES_80311</v>
      </c>
      <c r="P268" t="str">
        <f>[1]playerSkillEffect!P268</f>
        <v>PLAYERSKILLDES2_80311</v>
      </c>
      <c r="Q268" t="str">
        <f>[1]playerSkillEffect!Q268</f>
        <v>PLAYERSKILLDES3_80311</v>
      </c>
      <c r="R268" t="str">
        <f>[1]playerSkillEffect!R268</f>
        <v>PLAYERSKILLDES4_80311</v>
      </c>
      <c r="S268" t="str">
        <f>[1]playerSkillEffect!S268</f>
        <v>ps_daqishenjian</v>
      </c>
      <c r="T268">
        <f>[1]playerSkillEffect!T268</f>
        <v>100</v>
      </c>
      <c r="U268">
        <f>[1]playerSkillEffect!U268</f>
        <v>0</v>
      </c>
      <c r="V268">
        <f>[1]playerSkillEffect!V268</f>
        <v>0</v>
      </c>
      <c r="W268">
        <f>[1]playerSkillEffect!W268</f>
        <v>0</v>
      </c>
      <c r="X268">
        <f>[1]playerSkillEffect!X268</f>
        <v>0</v>
      </c>
      <c r="Y268">
        <f>[1]playerSkillEffect!Y268</f>
        <v>0</v>
      </c>
      <c r="Z268">
        <f>[1]playerSkillEffect!Z268</f>
        <v>0</v>
      </c>
      <c r="AA268">
        <f>[1]playerSkillEffect!AA268</f>
        <v>0</v>
      </c>
      <c r="AB268">
        <f>[1]playerSkillEffect!AB268</f>
        <v>0</v>
      </c>
      <c r="AC268">
        <f>[1]playerSkillEffect!AC268</f>
        <v>0</v>
      </c>
      <c r="AD268" t="str">
        <f>[1]playerSkillEffect!AD268</f>
        <v>yiliaozhangpengjiaxue1_yiliaozhangpengjiaxue</v>
      </c>
      <c r="AE268">
        <f>[1]playerSkillEffect!AE268</f>
        <v>0</v>
      </c>
      <c r="AF268">
        <f>[1]playerSkillEffect!AF268</f>
        <v>0</v>
      </c>
      <c r="AG268">
        <f>[1]playerSkillEffect!AG268</f>
        <v>0</v>
      </c>
      <c r="AH268">
        <f>[1]playerSkillEffect!AH268</f>
        <v>120</v>
      </c>
      <c r="AI268">
        <f>[1]playerSkillEffect!AI268</f>
        <v>0</v>
      </c>
      <c r="AJ268">
        <f>[1]playerSkillEffect!AJ268</f>
        <v>0</v>
      </c>
      <c r="AK268">
        <f>[1]playerSkillEffect!AK268</f>
        <v>0</v>
      </c>
      <c r="AL268">
        <f>[1]playerSkillEffect!AL268</f>
        <v>0</v>
      </c>
      <c r="AM268">
        <f>[1]playerSkillEffect!AM268</f>
        <v>2</v>
      </c>
      <c r="AN268" t="str">
        <f>[1]playerSkillEffect!AN268</f>
        <v>[["qixie_yiliaozhangpengjiaxue",2]]</v>
      </c>
      <c r="AO268">
        <f>[1]playerSkillEffect!AO268</f>
        <v>0</v>
      </c>
      <c r="AP268">
        <f>[1]playerSkillEffect!AP268</f>
        <v>3</v>
      </c>
      <c r="AQ268">
        <f>[1]playerSkillEffect!AQ268</f>
        <v>8</v>
      </c>
      <c r="AR268">
        <f>[1]playerSkillEffect!AR268</f>
        <v>0</v>
      </c>
      <c r="AS268">
        <f>[1]playerSkillEffect!AS268</f>
        <v>0</v>
      </c>
      <c r="AT268" t="str">
        <f>[1]playerSkillEffect!AT268</f>
        <v>[6000,0]</v>
      </c>
      <c r="AU268" t="str">
        <f>[1]playerSkillEffect!AU268</f>
        <v>[4000,0]</v>
      </c>
      <c r="AV268" t="str">
        <f>[1]playerSkillEffect!AV268</f>
        <v>[0,0]</v>
      </c>
      <c r="AW268">
        <f>[1]playerSkillEffect!AW268</f>
        <v>1</v>
      </c>
      <c r="AX268">
        <f>[1]playerSkillEffect!AX268</f>
        <v>1</v>
      </c>
      <c r="AY268">
        <f>[1]playerSkillEffect!AY268</f>
        <v>1</v>
      </c>
      <c r="AZ268" t="str">
        <f>[1]playerSkillEffect!AZ268</f>
        <v/>
      </c>
      <c r="BA268">
        <f>[1]playerSkillEffect!BA268</f>
        <v>0</v>
      </c>
      <c r="BB268">
        <f>[1]playerSkillEffect!BB268</f>
        <v>1</v>
      </c>
      <c r="BC268">
        <f>[1]playerSkillEffect!BC268</f>
        <v>0</v>
      </c>
      <c r="BD268" t="str">
        <f>[1]playerSkillEffect!BD268</f>
        <v/>
      </c>
      <c r="BE268" t="str">
        <f>[1]playerSkillEffect!BE268</f>
        <v/>
      </c>
      <c r="BF268" t="str">
        <f>[1]playerSkillEffect!BF268</f>
        <v/>
      </c>
      <c r="BG268" t="str">
        <f>[1]playerSkillEffect!BG268</f>
        <v/>
      </c>
      <c r="BH268">
        <f>[1]playerSkillEffect!BH268</f>
        <v>100</v>
      </c>
      <c r="BI268">
        <f>[1]playerSkillEffect!BI268</f>
        <v>0</v>
      </c>
      <c r="BJ268">
        <f>[1]playerSkillEffect!BJ268</f>
        <v>0</v>
      </c>
      <c r="BK268">
        <f>[1]playerSkillEffect!BK268</f>
        <v>1</v>
      </c>
      <c r="BL268">
        <f>[1]playerSkillEffect!BL268</f>
        <v>50</v>
      </c>
      <c r="BM268">
        <f>[1]playerSkillEffect!BM268</f>
        <v>8</v>
      </c>
      <c r="BN268">
        <f>[1]playerSkillEffect!BN268</f>
        <v>2</v>
      </c>
      <c r="BO268">
        <f>[1]playerSkillEffect!BO268</f>
        <v>0</v>
      </c>
      <c r="BP268" t="str">
        <f>[1]playerSkillEffect!BP268</f>
        <v>[0,0]</v>
      </c>
      <c r="BQ268">
        <f>[1]playerSkillEffect!BQ268</f>
        <v>1</v>
      </c>
      <c r="BR268">
        <f>[1]playerSkillEffect!BR268</f>
        <v>0</v>
      </c>
      <c r="BS268" t="str">
        <f>[1]playerSkillEffect!BS268</f>
        <v/>
      </c>
      <c r="BT268">
        <f>[1]playerSkillEffect!BT268</f>
        <v>0</v>
      </c>
      <c r="BU268" t="str">
        <f>[1]playerSkillEffect!BU268</f>
        <v>[17520,70]</v>
      </c>
      <c r="BV268">
        <f>[1]playerSkillEffect!BV268</f>
        <v>0</v>
      </c>
      <c r="BW268" t="str">
        <f>[1]playerSkillEffect!BW268</f>
        <v/>
      </c>
      <c r="BX268">
        <f>[1]playerSkillEffect!BX268</f>
        <v>8</v>
      </c>
      <c r="BY268" t="str">
        <f>[1]playerSkillEffect!BY268</f>
        <v/>
      </c>
      <c r="BZ268" t="str">
        <f>[1]playerSkillEffect!BZ268</f>
        <v/>
      </c>
      <c r="CA268">
        <f>[1]playerSkillEffect!CA268</f>
        <v>0</v>
      </c>
      <c r="CB268">
        <f>[1]playerSkillEffect!CB268</f>
        <v>0</v>
      </c>
      <c r="CC268">
        <f>[1]playerSkillEffect!CC268</f>
        <v>0</v>
      </c>
      <c r="CD268">
        <f>[1]playerSkillEffect!CD268</f>
        <v>0</v>
      </c>
      <c r="CE268" t="str">
        <f>[1]playerSkillEffect!CE268</f>
        <v/>
      </c>
      <c r="CF268" t="str">
        <f>[1]playerSkillEffect!CF268</f>
        <v/>
      </c>
      <c r="CG268" t="str">
        <f>[1]playerSkillEffect!CG268</f>
        <v/>
      </c>
      <c r="CH268" t="str">
        <f>[1]playerSkillEffect!CH268</f>
        <v/>
      </c>
      <c r="CI268" t="str">
        <f>[1]playerSkillEffect!CI268</f>
        <v/>
      </c>
      <c r="CJ268">
        <f>[1]playerSkillEffect!CJ268</f>
        <v>0</v>
      </c>
      <c r="CK268">
        <f>[1]playerSkillEffect!CK268</f>
        <v>0</v>
      </c>
      <c r="CL268">
        <f>[1]playerSkillEffect!CL268</f>
        <v>0</v>
      </c>
      <c r="CM268">
        <f>[1]playerSkillEffect!CM268</f>
        <v>0</v>
      </c>
      <c r="CN268">
        <f>[1]playerSkillEffect!CN268</f>
        <v>0</v>
      </c>
      <c r="CO268">
        <f>[1]playerSkillEffect!CO268</f>
        <v>0</v>
      </c>
      <c r="CP268">
        <f>[1]playerSkillEffect!CP268</f>
        <v>0</v>
      </c>
      <c r="CQ268">
        <f>[1]playerSkillEffect!CQ268</f>
        <v>0</v>
      </c>
      <c r="CR268">
        <f>[1]playerSkillEffect!CR268</f>
        <v>0</v>
      </c>
      <c r="CS268">
        <f>[1]playerSkillEffect!CS268</f>
        <v>0</v>
      </c>
      <c r="CT268">
        <f>[1]playerSkillEffect!CT268</f>
        <v>0</v>
      </c>
      <c r="CU268">
        <f>[1]playerSkillEffect!CU268</f>
        <v>0</v>
      </c>
      <c r="CV268">
        <f>[1]playerSkillEffect!CV268</f>
        <v>0</v>
      </c>
      <c r="CW268">
        <f>[1]playerSkillEffect!CW268</f>
        <v>2</v>
      </c>
      <c r="CX268">
        <f>[1]playerSkillEffect!CX268</f>
        <v>0</v>
      </c>
      <c r="CY268">
        <f>[1]playerSkillEffect!CY268</f>
        <v>0</v>
      </c>
      <c r="CZ268">
        <f>[1]playerSkillEffect!CZ268</f>
        <v>0</v>
      </c>
      <c r="DA268">
        <f>[1]playerSkillEffect!DA268</f>
        <v>0</v>
      </c>
      <c r="DB268">
        <f>[1]playerSkillEffect!DB268</f>
        <v>0</v>
      </c>
      <c r="DC268">
        <f>[1]playerSkillEffect!DC268</f>
        <v>0</v>
      </c>
      <c r="DD268">
        <f>[1]playerSkillEffect!DD268</f>
        <v>0</v>
      </c>
      <c r="DE268">
        <f>[1]playerSkillEffect!DE268</f>
        <v>0</v>
      </c>
      <c r="DF268">
        <f>[1]playerSkillEffect!DF268</f>
        <v>0</v>
      </c>
      <c r="DG268">
        <f>[1]playerSkillEffect!DG268</f>
        <v>0</v>
      </c>
      <c r="DH268">
        <f>[1]playerSkillEffect!DH268</f>
        <v>0</v>
      </c>
      <c r="DI268">
        <f>[1]playerSkillEffect!DI268</f>
        <v>50</v>
      </c>
      <c r="DJ268">
        <f>[1]playerSkillEffect!DJ268</f>
        <v>0</v>
      </c>
      <c r="DK268">
        <f>[1]playerSkillEffect!DK268</f>
        <v>0</v>
      </c>
      <c r="DL268">
        <f>[1]playerSkillEffect!DL268</f>
        <v>0</v>
      </c>
      <c r="DM268">
        <f>[1]playerSkillEffect!DM268</f>
        <v>0</v>
      </c>
      <c r="DN268">
        <f>[1]playerSkillEffect!DN268</f>
        <v>0</v>
      </c>
      <c r="DO268">
        <f>[1]playerSkillEffect!DO268</f>
        <v>0</v>
      </c>
      <c r="DP268">
        <f>[1]playerSkillEffect!DP268</f>
        <v>0</v>
      </c>
      <c r="DQ268">
        <f>[1]playerSkillEffect!DQ268</f>
        <v>0</v>
      </c>
      <c r="DR268">
        <f>[1]playerSkillEffect!DR268</f>
        <v>0</v>
      </c>
      <c r="DS268">
        <f>[1]playerSkillEffect!DS268</f>
        <v>0</v>
      </c>
      <c r="DT268">
        <f>[1]playerSkillEffect!DT268</f>
        <v>0</v>
      </c>
      <c r="DU268">
        <f>[1]playerSkillEffect!DU268</f>
        <v>0</v>
      </c>
      <c r="DV268">
        <f>[1]playerSkillEffect!DV268</f>
        <v>0</v>
      </c>
      <c r="DW268">
        <f>[1]playerSkillEffect!DW268</f>
        <v>0</v>
      </c>
      <c r="DX268">
        <f>[1]playerSkillEffect!DX268</f>
        <v>0</v>
      </c>
      <c r="DY268">
        <f>[1]playerSkillEffect!DY268</f>
        <v>0</v>
      </c>
      <c r="DZ268">
        <f>[1]playerSkillEffect!DZ268</f>
        <v>0</v>
      </c>
      <c r="EA268">
        <f>[1]playerSkillEffect!EA268</f>
        <v>0</v>
      </c>
      <c r="EB268">
        <f>[1]playerSkillEffect!EB268</f>
        <v>0</v>
      </c>
      <c r="EC268">
        <f>[1]playerSkillEffect!EC268</f>
        <v>0</v>
      </c>
      <c r="ED268">
        <f>[1]playerSkillEffect!ED268</f>
        <v>0</v>
      </c>
      <c r="EE268">
        <f>[1]playerSkillEffect!EE268</f>
        <v>0</v>
      </c>
      <c r="EF268">
        <f>[1]playerSkillEffect!EF268</f>
        <v>0</v>
      </c>
      <c r="EG268">
        <f>[1]playerSkillEffect!EG268</f>
        <v>0</v>
      </c>
      <c r="EH268">
        <f>[1]playerSkillEffect!EH268</f>
        <v>0</v>
      </c>
      <c r="EI268">
        <f>[1]playerSkillEffect!EI268</f>
        <v>0</v>
      </c>
      <c r="EJ268">
        <f>[1]playerSkillEffect!EJ268</f>
        <v>0</v>
      </c>
      <c r="EK268">
        <f>[1]playerSkillEffect!EK268</f>
        <v>0</v>
      </c>
      <c r="EL268">
        <f>[1]playerSkillEffect!EL268</f>
        <v>0</v>
      </c>
      <c r="EM268">
        <f>[1]playerSkillEffect!EM268</f>
        <v>0</v>
      </c>
      <c r="EN268">
        <f>[1]playerSkillEffect!EN268</f>
        <v>0</v>
      </c>
      <c r="EO268">
        <f>[1]playerSkillEffect!EO268</f>
        <v>0</v>
      </c>
      <c r="EP268">
        <f>[1]playerSkillEffect!EP268</f>
        <v>0</v>
      </c>
      <c r="EQ268">
        <f>[1]playerSkillEffect!EQ268</f>
        <v>0</v>
      </c>
      <c r="ER268">
        <f>[1]playerSkillEffect!ER268</f>
        <v>0</v>
      </c>
      <c r="ES268">
        <f>[1]playerSkillEffect!ES268</f>
        <v>0</v>
      </c>
      <c r="ET268">
        <f>[1]playerSkillEffect!ET268</f>
        <v>0</v>
      </c>
      <c r="EU268">
        <f>[1]playerSkillEffect!EU268</f>
        <v>0</v>
      </c>
      <c r="EV268">
        <f>[1]playerSkillEffect!EV268</f>
        <v>0</v>
      </c>
      <c r="EW268">
        <f>[1]playerSkillEffect!EW268</f>
        <v>1</v>
      </c>
      <c r="EX268">
        <f>[1]playerSkillEffect!EX268</f>
        <v>0</v>
      </c>
      <c r="EY268">
        <f>[1]playerSkillEffect!EY268</f>
        <v>0</v>
      </c>
      <c r="EZ268">
        <f>[1]playerSkillEffect!EZ268</f>
        <v>100</v>
      </c>
      <c r="FA268">
        <f>[1]playerSkillEffect!FA268</f>
        <v>0</v>
      </c>
      <c r="FB268">
        <f>[1]playerSkillEffect!FB268</f>
        <v>0</v>
      </c>
      <c r="FC268">
        <f>[1]playerSkillEffect!FC268</f>
        <v>0</v>
      </c>
      <c r="FD268">
        <f>[1]playerSkillEffect!FD268</f>
        <v>0</v>
      </c>
      <c r="FE268">
        <f>[1]playerSkillEffect!FE268</f>
        <v>0</v>
      </c>
      <c r="FF268">
        <f>[1]playerSkillEffect!FF268</f>
        <v>0</v>
      </c>
      <c r="FG268">
        <f>[1]playerSkillEffect!FG268</f>
        <v>0</v>
      </c>
      <c r="FH268">
        <f>[1]playerSkillEffect!FH268</f>
        <v>2</v>
      </c>
      <c r="FI268">
        <f>[1]playerSkillEffect!FI268</f>
        <v>25</v>
      </c>
      <c r="FJ268">
        <f>[1]playerSkillEffect!FJ268</f>
        <v>1</v>
      </c>
      <c r="FK268">
        <f>[1]playerSkillEffect!FK268</f>
        <v>0</v>
      </c>
      <c r="FL268">
        <f>[1]playerSkillEffect!FL268</f>
        <v>0</v>
      </c>
      <c r="FM268">
        <f>[1]playerSkillEffect!FM268</f>
        <v>100</v>
      </c>
      <c r="FN268">
        <f>[1]playerSkillEffect!FN268</f>
        <v>0</v>
      </c>
      <c r="FO268">
        <f>[1]playerSkillEffect!FO268</f>
        <v>0</v>
      </c>
      <c r="FP268">
        <f>[1]playerSkillEffect!FP268</f>
        <v>0</v>
      </c>
      <c r="FQ268">
        <f>[1]playerSkillEffect!FQ268</f>
        <v>0</v>
      </c>
      <c r="FR268">
        <f>[1]playerSkillEffect!FR268</f>
        <v>0</v>
      </c>
      <c r="FS268">
        <f>[1]playerSkillEffect!FS268</f>
        <v>0</v>
      </c>
      <c r="FT268" t="str">
        <f>[1]playerSkillEffect!FT268</f>
        <v>[4,5]</v>
      </c>
      <c r="FU268">
        <f>[1]playerSkillEffect!FU268</f>
        <v>2</v>
      </c>
      <c r="FV268">
        <f>[1]playerSkillEffect!FV268</f>
        <v>2</v>
      </c>
      <c r="FW268">
        <f>[1]playerSkillEffect!FW268</f>
        <v>25</v>
      </c>
      <c r="FX268">
        <f>[1]playerSkillEffect!FX268</f>
        <v>2000</v>
      </c>
      <c r="FY268">
        <f>[1]playerSkillEffect!FY268</f>
        <v>0</v>
      </c>
      <c r="FZ268">
        <f>[1]playerSkillEffect!FZ268</f>
        <v>0</v>
      </c>
      <c r="GA268">
        <f>[1]playerSkillEffect!GA268</f>
        <v>0</v>
      </c>
      <c r="GB268">
        <f>[1]playerSkillEffect!GB268</f>
        <v>0</v>
      </c>
      <c r="GC268">
        <f>[1]playerSkillEffect!GC268</f>
        <v>0</v>
      </c>
      <c r="GD268">
        <f>[1]playerSkillEffect!GD268</f>
        <v>0</v>
      </c>
      <c r="GE268">
        <f>[1]playerSkillEffect!GE268</f>
        <v>0</v>
      </c>
      <c r="GF268">
        <f>[1]playerSkillEffect!GF268</f>
        <v>0</v>
      </c>
      <c r="GG268">
        <f>[1]playerSkillEffect!GG268</f>
        <v>0</v>
      </c>
      <c r="GH268">
        <f>[1]playerSkillEffect!GH268</f>
        <v>0</v>
      </c>
    </row>
    <row r="269" spans="1:190">
      <c r="A269">
        <f>[1]playerSkillEffect!A269</f>
        <v>80312</v>
      </c>
      <c r="B269" t="str">
        <f>[1]playerSkillEffect!B269</f>
        <v>医疗帐篷</v>
      </c>
      <c r="C269">
        <f>[1]playerSkillEffect!C269</f>
        <v>2</v>
      </c>
      <c r="D269">
        <f>[1]playerSkillEffect!D269</f>
        <v>0</v>
      </c>
      <c r="E269">
        <f>[1]playerSkillEffect!E269</f>
        <v>0</v>
      </c>
      <c r="F269">
        <f>[1]playerSkillEffect!F269</f>
        <v>1</v>
      </c>
      <c r="G269">
        <f>[1]playerSkillEffect!G269</f>
        <v>2</v>
      </c>
      <c r="H269">
        <f>[1]playerSkillEffect!H269</f>
        <v>2</v>
      </c>
      <c r="I269">
        <f>[1]playerSkillEffect!I269</f>
        <v>0</v>
      </c>
      <c r="J269">
        <f>[1]playerSkillEffect!J269</f>
        <v>0</v>
      </c>
      <c r="K269">
        <f>[1]playerSkillEffect!K269</f>
        <v>0</v>
      </c>
      <c r="L269">
        <f>[1]playerSkillEffect!L269</f>
        <v>2.7E-2</v>
      </c>
      <c r="M269">
        <f>[1]playerSkillEffect!M269</f>
        <v>1.7999999999999999E-2</v>
      </c>
      <c r="N269" t="str">
        <f>[1]playerSkillEffect!N269</f>
        <v>PLAYERSKILL_80312</v>
      </c>
      <c r="O269" t="str">
        <f>[1]playerSkillEffect!O269</f>
        <v>PLAYERSKILLDES_80312</v>
      </c>
      <c r="P269" t="str">
        <f>[1]playerSkillEffect!P269</f>
        <v>PLAYERSKILLDES2_80312</v>
      </c>
      <c r="Q269" t="str">
        <f>[1]playerSkillEffect!Q269</f>
        <v>PLAYERSKILLDES3_80312</v>
      </c>
      <c r="R269" t="str">
        <f>[1]playerSkillEffect!R269</f>
        <v>PLAYERSKILLDES4_80312</v>
      </c>
      <c r="S269" t="str">
        <f>[1]playerSkillEffect!S269</f>
        <v>ps_daqishenjian</v>
      </c>
      <c r="T269">
        <f>[1]playerSkillEffect!T269</f>
        <v>100</v>
      </c>
      <c r="U269">
        <f>[1]playerSkillEffect!U269</f>
        <v>0</v>
      </c>
      <c r="V269">
        <f>[1]playerSkillEffect!V269</f>
        <v>0</v>
      </c>
      <c r="W269">
        <f>[1]playerSkillEffect!W269</f>
        <v>0</v>
      </c>
      <c r="X269">
        <f>[1]playerSkillEffect!X269</f>
        <v>0</v>
      </c>
      <c r="Y269">
        <f>[1]playerSkillEffect!Y269</f>
        <v>0</v>
      </c>
      <c r="Z269">
        <f>[1]playerSkillEffect!Z269</f>
        <v>0</v>
      </c>
      <c r="AA269">
        <f>[1]playerSkillEffect!AA269</f>
        <v>0</v>
      </c>
      <c r="AB269">
        <f>[1]playerSkillEffect!AB269</f>
        <v>0</v>
      </c>
      <c r="AC269">
        <f>[1]playerSkillEffect!AC269</f>
        <v>0</v>
      </c>
      <c r="AD269" t="str">
        <f>[1]playerSkillEffect!AD269</f>
        <v>yiliaozhangpengjiaxue1_yiliaozhangpengjiaxue</v>
      </c>
      <c r="AE269">
        <f>[1]playerSkillEffect!AE269</f>
        <v>0</v>
      </c>
      <c r="AF269">
        <f>[1]playerSkillEffect!AF269</f>
        <v>0</v>
      </c>
      <c r="AG269">
        <f>[1]playerSkillEffect!AG269</f>
        <v>0</v>
      </c>
      <c r="AH269">
        <f>[1]playerSkillEffect!AH269</f>
        <v>120</v>
      </c>
      <c r="AI269">
        <f>[1]playerSkillEffect!AI269</f>
        <v>0</v>
      </c>
      <c r="AJ269">
        <f>[1]playerSkillEffect!AJ269</f>
        <v>0</v>
      </c>
      <c r="AK269">
        <f>[1]playerSkillEffect!AK269</f>
        <v>0</v>
      </c>
      <c r="AL269">
        <f>[1]playerSkillEffect!AL269</f>
        <v>0</v>
      </c>
      <c r="AM269">
        <f>[1]playerSkillEffect!AM269</f>
        <v>2</v>
      </c>
      <c r="AN269" t="str">
        <f>[1]playerSkillEffect!AN269</f>
        <v>[["qixie_yiliaozhangpengjiaxue",2]]</v>
      </c>
      <c r="AO269">
        <f>[1]playerSkillEffect!AO269</f>
        <v>0</v>
      </c>
      <c r="AP269">
        <f>[1]playerSkillEffect!AP269</f>
        <v>3</v>
      </c>
      <c r="AQ269">
        <f>[1]playerSkillEffect!AQ269</f>
        <v>8</v>
      </c>
      <c r="AR269">
        <f>[1]playerSkillEffect!AR269</f>
        <v>0</v>
      </c>
      <c r="AS269">
        <f>[1]playerSkillEffect!AS269</f>
        <v>0</v>
      </c>
      <c r="AT269" t="str">
        <f>[1]playerSkillEffect!AT269</f>
        <v>[6000,0]</v>
      </c>
      <c r="AU269" t="str">
        <f>[1]playerSkillEffect!AU269</f>
        <v>[4000,0]</v>
      </c>
      <c r="AV269" t="str">
        <f>[1]playerSkillEffect!AV269</f>
        <v>[0,0]</v>
      </c>
      <c r="AW269">
        <f>[1]playerSkillEffect!AW269</f>
        <v>1</v>
      </c>
      <c r="AX269">
        <f>[1]playerSkillEffect!AX269</f>
        <v>1</v>
      </c>
      <c r="AY269">
        <f>[1]playerSkillEffect!AY269</f>
        <v>1</v>
      </c>
      <c r="AZ269" t="str">
        <f>[1]playerSkillEffect!AZ269</f>
        <v/>
      </c>
      <c r="BA269">
        <f>[1]playerSkillEffect!BA269</f>
        <v>0</v>
      </c>
      <c r="BB269">
        <f>[1]playerSkillEffect!BB269</f>
        <v>1</v>
      </c>
      <c r="BC269">
        <f>[1]playerSkillEffect!BC269</f>
        <v>0</v>
      </c>
      <c r="BD269" t="str">
        <f>[1]playerSkillEffect!BD269</f>
        <v/>
      </c>
      <c r="BE269" t="str">
        <f>[1]playerSkillEffect!BE269</f>
        <v/>
      </c>
      <c r="BF269" t="str">
        <f>[1]playerSkillEffect!BF269</f>
        <v/>
      </c>
      <c r="BG269" t="str">
        <f>[1]playerSkillEffect!BG269</f>
        <v/>
      </c>
      <c r="BH269">
        <f>[1]playerSkillEffect!BH269</f>
        <v>100</v>
      </c>
      <c r="BI269">
        <f>[1]playerSkillEffect!BI269</f>
        <v>0</v>
      </c>
      <c r="BJ269">
        <f>[1]playerSkillEffect!BJ269</f>
        <v>0</v>
      </c>
      <c r="BK269">
        <f>[1]playerSkillEffect!BK269</f>
        <v>1</v>
      </c>
      <c r="BL269">
        <f>[1]playerSkillEffect!BL269</f>
        <v>50</v>
      </c>
      <c r="BM269">
        <f>[1]playerSkillEffect!BM269</f>
        <v>8</v>
      </c>
      <c r="BN269">
        <f>[1]playerSkillEffect!BN269</f>
        <v>2</v>
      </c>
      <c r="BO269">
        <f>[1]playerSkillEffect!BO269</f>
        <v>0</v>
      </c>
      <c r="BP269" t="str">
        <f>[1]playerSkillEffect!BP269</f>
        <v>[0,0]</v>
      </c>
      <c r="BQ269">
        <f>[1]playerSkillEffect!BQ269</f>
        <v>1</v>
      </c>
      <c r="BR269">
        <f>[1]playerSkillEffect!BR269</f>
        <v>0</v>
      </c>
      <c r="BS269" t="str">
        <f>[1]playerSkillEffect!BS269</f>
        <v/>
      </c>
      <c r="BT269">
        <f>[1]playerSkillEffect!BT269</f>
        <v>0</v>
      </c>
      <c r="BU269" t="str">
        <f>[1]playerSkillEffect!BU269</f>
        <v>[17520,70]</v>
      </c>
      <c r="BV269">
        <f>[1]playerSkillEffect!BV269</f>
        <v>0</v>
      </c>
      <c r="BW269" t="str">
        <f>[1]playerSkillEffect!BW269</f>
        <v/>
      </c>
      <c r="BX269">
        <f>[1]playerSkillEffect!BX269</f>
        <v>8</v>
      </c>
      <c r="BY269" t="str">
        <f>[1]playerSkillEffect!BY269</f>
        <v/>
      </c>
      <c r="BZ269" t="str">
        <f>[1]playerSkillEffect!BZ269</f>
        <v/>
      </c>
      <c r="CA269">
        <f>[1]playerSkillEffect!CA269</f>
        <v>0</v>
      </c>
      <c r="CB269">
        <f>[1]playerSkillEffect!CB269</f>
        <v>0</v>
      </c>
      <c r="CC269">
        <f>[1]playerSkillEffect!CC269</f>
        <v>0</v>
      </c>
      <c r="CD269">
        <f>[1]playerSkillEffect!CD269</f>
        <v>0</v>
      </c>
      <c r="CE269" t="str">
        <f>[1]playerSkillEffect!CE269</f>
        <v/>
      </c>
      <c r="CF269" t="str">
        <f>[1]playerSkillEffect!CF269</f>
        <v/>
      </c>
      <c r="CG269" t="str">
        <f>[1]playerSkillEffect!CG269</f>
        <v/>
      </c>
      <c r="CH269" t="str">
        <f>[1]playerSkillEffect!CH269</f>
        <v/>
      </c>
      <c r="CI269" t="str">
        <f>[1]playerSkillEffect!CI269</f>
        <v/>
      </c>
      <c r="CJ269">
        <f>[1]playerSkillEffect!CJ269</f>
        <v>0</v>
      </c>
      <c r="CK269">
        <f>[1]playerSkillEffect!CK269</f>
        <v>0</v>
      </c>
      <c r="CL269">
        <f>[1]playerSkillEffect!CL269</f>
        <v>0</v>
      </c>
      <c r="CM269">
        <f>[1]playerSkillEffect!CM269</f>
        <v>0</v>
      </c>
      <c r="CN269">
        <f>[1]playerSkillEffect!CN269</f>
        <v>0</v>
      </c>
      <c r="CO269">
        <f>[1]playerSkillEffect!CO269</f>
        <v>0</v>
      </c>
      <c r="CP269">
        <f>[1]playerSkillEffect!CP269</f>
        <v>0</v>
      </c>
      <c r="CQ269">
        <f>[1]playerSkillEffect!CQ269</f>
        <v>0</v>
      </c>
      <c r="CR269">
        <f>[1]playerSkillEffect!CR269</f>
        <v>0</v>
      </c>
      <c r="CS269">
        <f>[1]playerSkillEffect!CS269</f>
        <v>0</v>
      </c>
      <c r="CT269">
        <f>[1]playerSkillEffect!CT269</f>
        <v>0</v>
      </c>
      <c r="CU269">
        <f>[1]playerSkillEffect!CU269</f>
        <v>0</v>
      </c>
      <c r="CV269">
        <f>[1]playerSkillEffect!CV269</f>
        <v>0</v>
      </c>
      <c r="CW269">
        <f>[1]playerSkillEffect!CW269</f>
        <v>2</v>
      </c>
      <c r="CX269">
        <f>[1]playerSkillEffect!CX269</f>
        <v>0</v>
      </c>
      <c r="CY269">
        <f>[1]playerSkillEffect!CY269</f>
        <v>0</v>
      </c>
      <c r="CZ269">
        <f>[1]playerSkillEffect!CZ269</f>
        <v>20</v>
      </c>
      <c r="DA269">
        <f>[1]playerSkillEffect!DA269</f>
        <v>0</v>
      </c>
      <c r="DB269">
        <f>[1]playerSkillEffect!DB269</f>
        <v>0</v>
      </c>
      <c r="DC269">
        <f>[1]playerSkillEffect!DC269</f>
        <v>0</v>
      </c>
      <c r="DD269">
        <f>[1]playerSkillEffect!DD269</f>
        <v>0</v>
      </c>
      <c r="DE269">
        <f>[1]playerSkillEffect!DE269</f>
        <v>0</v>
      </c>
      <c r="DF269">
        <f>[1]playerSkillEffect!DF269</f>
        <v>0</v>
      </c>
      <c r="DG269">
        <f>[1]playerSkillEffect!DG269</f>
        <v>0</v>
      </c>
      <c r="DH269">
        <f>[1]playerSkillEffect!DH269</f>
        <v>1</v>
      </c>
      <c r="DI269">
        <f>[1]playerSkillEffect!DI269</f>
        <v>50</v>
      </c>
      <c r="DJ269">
        <f>[1]playerSkillEffect!DJ269</f>
        <v>8</v>
      </c>
      <c r="DK269">
        <f>[1]playerSkillEffect!DK269</f>
        <v>2</v>
      </c>
      <c r="DL269">
        <f>[1]playerSkillEffect!DL269</f>
        <v>0</v>
      </c>
      <c r="DM269" t="str">
        <f>[1]playerSkillEffect!DM269</f>
        <v>[0,0]</v>
      </c>
      <c r="DN269">
        <f>[1]playerSkillEffect!DN269</f>
        <v>4</v>
      </c>
      <c r="DO269">
        <f>[1]playerSkillEffect!DO269</f>
        <v>0</v>
      </c>
      <c r="DP269">
        <f>[1]playerSkillEffect!DP269</f>
        <v>0</v>
      </c>
      <c r="DQ269">
        <f>[1]playerSkillEffect!DQ269</f>
        <v>0</v>
      </c>
      <c r="DR269">
        <f>[1]playerSkillEffect!DR269</f>
        <v>0</v>
      </c>
      <c r="DS269">
        <f>[1]playerSkillEffect!DS269</f>
        <v>0</v>
      </c>
      <c r="DT269">
        <f>[1]playerSkillEffect!DT269</f>
        <v>0</v>
      </c>
      <c r="DU269">
        <f>[1]playerSkillEffect!DU269</f>
        <v>0</v>
      </c>
      <c r="DV269">
        <f>[1]playerSkillEffect!DV269</f>
        <v>0</v>
      </c>
      <c r="DW269">
        <f>[1]playerSkillEffect!DW269</f>
        <v>0</v>
      </c>
      <c r="DX269">
        <f>[1]playerSkillEffect!DX269</f>
        <v>0</v>
      </c>
      <c r="DY269">
        <f>[1]playerSkillEffect!DY269</f>
        <v>0</v>
      </c>
      <c r="DZ269">
        <f>[1]playerSkillEffect!DZ269</f>
        <v>0</v>
      </c>
      <c r="EA269">
        <f>[1]playerSkillEffect!EA269</f>
        <v>0</v>
      </c>
      <c r="EB269">
        <f>[1]playerSkillEffect!EB269</f>
        <v>0</v>
      </c>
      <c r="EC269">
        <f>[1]playerSkillEffect!EC269</f>
        <v>0</v>
      </c>
      <c r="ED269">
        <f>[1]playerSkillEffect!ED269</f>
        <v>0</v>
      </c>
      <c r="EE269">
        <f>[1]playerSkillEffect!EE269</f>
        <v>0</v>
      </c>
      <c r="EF269">
        <f>[1]playerSkillEffect!EF269</f>
        <v>1</v>
      </c>
      <c r="EG269">
        <f>[1]playerSkillEffect!EG269</f>
        <v>10</v>
      </c>
      <c r="EH269">
        <f>[1]playerSkillEffect!EH269</f>
        <v>0</v>
      </c>
      <c r="EI269">
        <f>[1]playerSkillEffect!EI269</f>
        <v>0</v>
      </c>
      <c r="EJ269">
        <f>[1]playerSkillEffect!EJ269</f>
        <v>0</v>
      </c>
      <c r="EK269">
        <f>[1]playerSkillEffect!EK269</f>
        <v>0</v>
      </c>
      <c r="EL269">
        <f>[1]playerSkillEffect!EL269</f>
        <v>0</v>
      </c>
      <c r="EM269">
        <f>[1]playerSkillEffect!EM269</f>
        <v>0</v>
      </c>
      <c r="EN269">
        <f>[1]playerSkillEffect!EN269</f>
        <v>0</v>
      </c>
      <c r="EO269">
        <f>[1]playerSkillEffect!EO269</f>
        <v>0</v>
      </c>
      <c r="EP269">
        <f>[1]playerSkillEffect!EP269</f>
        <v>0</v>
      </c>
      <c r="EQ269">
        <f>[1]playerSkillEffect!EQ269</f>
        <v>0</v>
      </c>
      <c r="ER269">
        <f>[1]playerSkillEffect!ER269</f>
        <v>0</v>
      </c>
      <c r="ES269">
        <f>[1]playerSkillEffect!ES269</f>
        <v>0</v>
      </c>
      <c r="ET269">
        <f>[1]playerSkillEffect!ET269</f>
        <v>0</v>
      </c>
      <c r="EU269">
        <f>[1]playerSkillEffect!EU269</f>
        <v>0</v>
      </c>
      <c r="EV269">
        <f>[1]playerSkillEffect!EV269</f>
        <v>0</v>
      </c>
      <c r="EW269">
        <f>[1]playerSkillEffect!EW269</f>
        <v>1</v>
      </c>
      <c r="EX269">
        <f>[1]playerSkillEffect!EX269</f>
        <v>0</v>
      </c>
      <c r="EY269">
        <f>[1]playerSkillEffect!EY269</f>
        <v>0</v>
      </c>
      <c r="EZ269">
        <f>[1]playerSkillEffect!EZ269</f>
        <v>100</v>
      </c>
      <c r="FA269">
        <f>[1]playerSkillEffect!FA269</f>
        <v>0</v>
      </c>
      <c r="FB269">
        <f>[1]playerSkillEffect!FB269</f>
        <v>0</v>
      </c>
      <c r="FC269">
        <f>[1]playerSkillEffect!FC269</f>
        <v>0</v>
      </c>
      <c r="FD269">
        <f>[1]playerSkillEffect!FD269</f>
        <v>0</v>
      </c>
      <c r="FE269">
        <f>[1]playerSkillEffect!FE269</f>
        <v>0</v>
      </c>
      <c r="FF269">
        <f>[1]playerSkillEffect!FF269</f>
        <v>0</v>
      </c>
      <c r="FG269">
        <f>[1]playerSkillEffect!FG269</f>
        <v>0</v>
      </c>
      <c r="FH269">
        <f>[1]playerSkillEffect!FH269</f>
        <v>2</v>
      </c>
      <c r="FI269">
        <f>[1]playerSkillEffect!FI269</f>
        <v>25</v>
      </c>
      <c r="FJ269">
        <f>[1]playerSkillEffect!FJ269</f>
        <v>1</v>
      </c>
      <c r="FK269">
        <f>[1]playerSkillEffect!FK269</f>
        <v>0</v>
      </c>
      <c r="FL269">
        <f>[1]playerSkillEffect!FL269</f>
        <v>0</v>
      </c>
      <c r="FM269">
        <f>[1]playerSkillEffect!FM269</f>
        <v>100</v>
      </c>
      <c r="FN269">
        <f>[1]playerSkillEffect!FN269</f>
        <v>0</v>
      </c>
      <c r="FO269">
        <f>[1]playerSkillEffect!FO269</f>
        <v>0</v>
      </c>
      <c r="FP269">
        <f>[1]playerSkillEffect!FP269</f>
        <v>0</v>
      </c>
      <c r="FQ269">
        <f>[1]playerSkillEffect!FQ269</f>
        <v>0</v>
      </c>
      <c r="FR269">
        <f>[1]playerSkillEffect!FR269</f>
        <v>0</v>
      </c>
      <c r="FS269">
        <f>[1]playerSkillEffect!FS269</f>
        <v>0</v>
      </c>
      <c r="FT269" t="str">
        <f>[1]playerSkillEffect!FT269</f>
        <v>[4,5]</v>
      </c>
      <c r="FU269">
        <f>[1]playerSkillEffect!FU269</f>
        <v>2</v>
      </c>
      <c r="FV269">
        <f>[1]playerSkillEffect!FV269</f>
        <v>2</v>
      </c>
      <c r="FW269">
        <f>[1]playerSkillEffect!FW269</f>
        <v>25</v>
      </c>
      <c r="FX269">
        <f>[1]playerSkillEffect!FX269</f>
        <v>2000</v>
      </c>
      <c r="FY269">
        <f>[1]playerSkillEffect!FY269</f>
        <v>0</v>
      </c>
      <c r="FZ269">
        <f>[1]playerSkillEffect!FZ269</f>
        <v>0</v>
      </c>
      <c r="GA269">
        <f>[1]playerSkillEffect!GA269</f>
        <v>0</v>
      </c>
      <c r="GB269">
        <f>[1]playerSkillEffect!GB269</f>
        <v>0</v>
      </c>
      <c r="GC269">
        <f>[1]playerSkillEffect!GC269</f>
        <v>0</v>
      </c>
      <c r="GD269">
        <f>[1]playerSkillEffect!GD269</f>
        <v>0</v>
      </c>
      <c r="GE269">
        <f>[1]playerSkillEffect!GE269</f>
        <v>0</v>
      </c>
      <c r="GF269">
        <f>[1]playerSkillEffect!GF269</f>
        <v>0</v>
      </c>
      <c r="GG269">
        <f>[1]playerSkillEffect!GG269</f>
        <v>0</v>
      </c>
      <c r="GH269">
        <f>[1]playerSkillEffect!GH269</f>
        <v>0</v>
      </c>
    </row>
    <row r="270" spans="1:190">
      <c r="A270">
        <f>[1]playerSkillEffect!A270</f>
        <v>8032</v>
      </c>
      <c r="B270" t="str">
        <f>[1]playerSkillEffect!B270</f>
        <v>符文石</v>
      </c>
      <c r="C270">
        <f>[1]playerSkillEffect!C270</f>
        <v>2</v>
      </c>
      <c r="D270">
        <f>[1]playerSkillEffect!D270</f>
        <v>0</v>
      </c>
      <c r="E270">
        <f>[1]playerSkillEffect!E270</f>
        <v>0</v>
      </c>
      <c r="F270">
        <f>[1]playerSkillEffect!F270</f>
        <v>1</v>
      </c>
      <c r="G270">
        <f>[1]playerSkillEffect!G270</f>
        <v>2</v>
      </c>
      <c r="H270">
        <f>[1]playerSkillEffect!H270</f>
        <v>2</v>
      </c>
      <c r="I270">
        <f>[1]playerSkillEffect!I270</f>
        <v>0</v>
      </c>
      <c r="J270">
        <f>[1]playerSkillEffect!J270</f>
        <v>0</v>
      </c>
      <c r="K270">
        <f>[1]playerSkillEffect!K270</f>
        <v>0</v>
      </c>
      <c r="L270">
        <f>[1]playerSkillEffect!L270</f>
        <v>2.7E-2</v>
      </c>
      <c r="M270">
        <f>[1]playerSkillEffect!M270</f>
        <v>1.7999999999999999E-2</v>
      </c>
      <c r="N270" t="str">
        <f>[1]playerSkillEffect!N270</f>
        <v>PLAYERSKILL_8032</v>
      </c>
      <c r="O270" t="str">
        <f>[1]playerSkillEffect!O270</f>
        <v>PLAYERSKILLDES_8032</v>
      </c>
      <c r="P270" t="str">
        <f>[1]playerSkillEffect!P270</f>
        <v>PLAYERSKILLDES2_8032</v>
      </c>
      <c r="Q270" t="str">
        <f>[1]playerSkillEffect!Q270</f>
        <v>PLAYERSKILLDES3_8032</v>
      </c>
      <c r="R270" t="str">
        <f>[1]playerSkillEffect!R270</f>
        <v>PLAYERSKILLDES4_8032</v>
      </c>
      <c r="S270" t="str">
        <f>[1]playerSkillEffect!S270</f>
        <v>ps_daqishenjian</v>
      </c>
      <c r="T270">
        <f>[1]playerSkillEffect!T270</f>
        <v>100</v>
      </c>
      <c r="U270">
        <f>[1]playerSkillEffect!U270</f>
        <v>0</v>
      </c>
      <c r="V270">
        <f>[1]playerSkillEffect!V270</f>
        <v>0</v>
      </c>
      <c r="W270">
        <f>[1]playerSkillEffect!W270</f>
        <v>0</v>
      </c>
      <c r="X270">
        <f>[1]playerSkillEffect!X270</f>
        <v>0</v>
      </c>
      <c r="Y270">
        <f>[1]playerSkillEffect!Y270</f>
        <v>0</v>
      </c>
      <c r="Z270">
        <f>[1]playerSkillEffect!Z270</f>
        <v>0</v>
      </c>
      <c r="AA270">
        <f>[1]playerSkillEffect!AA270</f>
        <v>0</v>
      </c>
      <c r="AB270">
        <f>[1]playerSkillEffect!AB270</f>
        <v>0</v>
      </c>
      <c r="AC270">
        <f>[1]playerSkillEffect!AC270</f>
        <v>0</v>
      </c>
      <c r="AD270">
        <f>[1]playerSkillEffect!AD270</f>
        <v>0</v>
      </c>
      <c r="AE270">
        <f>[1]playerSkillEffect!AE270</f>
        <v>0</v>
      </c>
      <c r="AF270">
        <f>[1]playerSkillEffect!AF270</f>
        <v>0</v>
      </c>
      <c r="AG270">
        <f>[1]playerSkillEffect!AG270</f>
        <v>0</v>
      </c>
      <c r="AH270">
        <f>[1]playerSkillEffect!AH270</f>
        <v>120</v>
      </c>
      <c r="AI270">
        <f>[1]playerSkillEffect!AI270</f>
        <v>0</v>
      </c>
      <c r="AJ270">
        <f>[1]playerSkillEffect!AJ270</f>
        <v>0</v>
      </c>
      <c r="AK270">
        <f>[1]playerSkillEffect!AK270</f>
        <v>0</v>
      </c>
      <c r="AL270">
        <f>[1]playerSkillEffect!AL270</f>
        <v>0</v>
      </c>
      <c r="AM270">
        <f>[1]playerSkillEffect!AM270</f>
        <v>2</v>
      </c>
      <c r="AN270" t="str">
        <f>[1]playerSkillEffect!AN270</f>
        <v>[["qixie_fushijizhong2",1]]</v>
      </c>
      <c r="AO270">
        <f>[1]playerSkillEffect!AO270</f>
        <v>0</v>
      </c>
      <c r="AP270">
        <f>[1]playerSkillEffect!AP270</f>
        <v>3</v>
      </c>
      <c r="AQ270">
        <f>[1]playerSkillEffect!AQ270</f>
        <v>8</v>
      </c>
      <c r="AR270">
        <f>[1]playerSkillEffect!AR270</f>
        <v>0</v>
      </c>
      <c r="AS270">
        <f>[1]playerSkillEffect!AS270</f>
        <v>0</v>
      </c>
      <c r="AT270" t="str">
        <f>[1]playerSkillEffect!AT270</f>
        <v>[10500,0]</v>
      </c>
      <c r="AU270" t="str">
        <f>[1]playerSkillEffect!AU270</f>
        <v>[8000,0]</v>
      </c>
      <c r="AV270" t="str">
        <f>[1]playerSkillEffect!AV270</f>
        <v>[0,0]</v>
      </c>
      <c r="AW270">
        <f>[1]playerSkillEffect!AW270</f>
        <v>1</v>
      </c>
      <c r="AX270">
        <f>[1]playerSkillEffect!AX270</f>
        <v>1</v>
      </c>
      <c r="AY270">
        <f>[1]playerSkillEffect!AY270</f>
        <v>1</v>
      </c>
      <c r="AZ270" t="str">
        <f>[1]playerSkillEffect!AZ270</f>
        <v/>
      </c>
      <c r="BA270">
        <f>[1]playerSkillEffect!BA270</f>
        <v>0</v>
      </c>
      <c r="BB270">
        <f>[1]playerSkillEffect!BB270</f>
        <v>1</v>
      </c>
      <c r="BC270">
        <f>[1]playerSkillEffect!BC270</f>
        <v>0</v>
      </c>
      <c r="BD270" t="str">
        <f>[1]playerSkillEffect!BD270</f>
        <v/>
      </c>
      <c r="BE270">
        <f>[1]playerSkillEffect!BE270</f>
        <v>108032</v>
      </c>
      <c r="BF270" t="str">
        <f>[1]playerSkillEffect!BF270</f>
        <v/>
      </c>
      <c r="BG270" t="str">
        <f>[1]playerSkillEffect!BG270</f>
        <v/>
      </c>
      <c r="BH270">
        <f>[1]playerSkillEffect!BH270</f>
        <v>100</v>
      </c>
      <c r="BI270">
        <f>[1]playerSkillEffect!BI270</f>
        <v>0</v>
      </c>
      <c r="BJ270">
        <f>[1]playerSkillEffect!BJ270</f>
        <v>0</v>
      </c>
      <c r="BK270">
        <f>[1]playerSkillEffect!BK270</f>
        <v>1</v>
      </c>
      <c r="BL270">
        <f>[1]playerSkillEffect!BL270</f>
        <v>60</v>
      </c>
      <c r="BM270">
        <f>[1]playerSkillEffect!BM270</f>
        <v>8</v>
      </c>
      <c r="BN270">
        <f>[1]playerSkillEffect!BN270</f>
        <v>1</v>
      </c>
      <c r="BO270">
        <f>[1]playerSkillEffect!BO270</f>
        <v>0</v>
      </c>
      <c r="BP270" t="str">
        <f>[1]playerSkillEffect!BP270</f>
        <v>[0,0]</v>
      </c>
      <c r="BQ270">
        <f>[1]playerSkillEffect!BQ270</f>
        <v>0</v>
      </c>
      <c r="BR270">
        <f>[1]playerSkillEffect!BR270</f>
        <v>0</v>
      </c>
      <c r="BS270" t="str">
        <f>[1]playerSkillEffect!BS270</f>
        <v/>
      </c>
      <c r="BT270">
        <f>[1]playerSkillEffect!BT270</f>
        <v>0</v>
      </c>
      <c r="BU270" t="str">
        <f>[1]playerSkillEffect!BU270</f>
        <v>[24840,100]</v>
      </c>
      <c r="BV270">
        <f>[1]playerSkillEffect!BV270</f>
        <v>0</v>
      </c>
      <c r="BW270" t="str">
        <f>[1]playerSkillEffect!BW270</f>
        <v/>
      </c>
      <c r="BX270">
        <f>[1]playerSkillEffect!BX270</f>
        <v>8</v>
      </c>
      <c r="BY270" t="str">
        <f>[1]playerSkillEffect!BY270</f>
        <v/>
      </c>
      <c r="BZ270" t="str">
        <f>[1]playerSkillEffect!BZ270</f>
        <v/>
      </c>
      <c r="CA270">
        <f>[1]playerSkillEffect!CA270</f>
        <v>480322</v>
      </c>
      <c r="CB270" t="str">
        <f>[1]playerSkillEffect!CB270</f>
        <v>[100,0]</v>
      </c>
      <c r="CC270">
        <f>[1]playerSkillEffect!CC270</f>
        <v>0</v>
      </c>
      <c r="CD270">
        <f>[1]playerSkillEffect!CD270</f>
        <v>0</v>
      </c>
      <c r="CE270" t="str">
        <f>[1]playerSkillEffect!CE270</f>
        <v/>
      </c>
      <c r="CF270" t="str">
        <f>[1]playerSkillEffect!CF270</f>
        <v/>
      </c>
      <c r="CG270" t="str">
        <f>[1]playerSkillEffect!CG270</f>
        <v/>
      </c>
      <c r="CH270" t="str">
        <f>[1]playerSkillEffect!CH270</f>
        <v/>
      </c>
      <c r="CI270" t="str">
        <f>[1]playerSkillEffect!CI270</f>
        <v/>
      </c>
      <c r="CJ270">
        <f>[1]playerSkillEffect!CJ270</f>
        <v>0</v>
      </c>
      <c r="CK270">
        <f>[1]playerSkillEffect!CK270</f>
        <v>0</v>
      </c>
      <c r="CL270">
        <f>[1]playerSkillEffect!CL270</f>
        <v>0</v>
      </c>
      <c r="CM270">
        <f>[1]playerSkillEffect!CM270</f>
        <v>0</v>
      </c>
      <c r="CN270">
        <f>[1]playerSkillEffect!CN270</f>
        <v>0</v>
      </c>
      <c r="CO270">
        <f>[1]playerSkillEffect!CO270</f>
        <v>0</v>
      </c>
      <c r="CP270">
        <f>[1]playerSkillEffect!CP270</f>
        <v>0</v>
      </c>
      <c r="CQ270">
        <f>[1]playerSkillEffect!CQ270</f>
        <v>0</v>
      </c>
      <c r="CR270">
        <f>[1]playerSkillEffect!CR270</f>
        <v>0</v>
      </c>
      <c r="CS270">
        <f>[1]playerSkillEffect!CS270</f>
        <v>0</v>
      </c>
      <c r="CT270">
        <f>[1]playerSkillEffect!CT270</f>
        <v>0</v>
      </c>
      <c r="CU270">
        <f>[1]playerSkillEffect!CU270</f>
        <v>0</v>
      </c>
      <c r="CV270">
        <f>[1]playerSkillEffect!CV270</f>
        <v>0</v>
      </c>
      <c r="CW270">
        <f>[1]playerSkillEffect!CW270</f>
        <v>1</v>
      </c>
      <c r="CX270">
        <f>[1]playerSkillEffect!CX270</f>
        <v>0</v>
      </c>
      <c r="CY270">
        <f>[1]playerSkillEffect!CY270</f>
        <v>0</v>
      </c>
      <c r="CZ270">
        <f>[1]playerSkillEffect!CZ270</f>
        <v>0</v>
      </c>
      <c r="DA270">
        <f>[1]playerSkillEffect!DA270</f>
        <v>0</v>
      </c>
      <c r="DB270">
        <f>[1]playerSkillEffect!DB270</f>
        <v>0</v>
      </c>
      <c r="DC270">
        <f>[1]playerSkillEffect!DC270</f>
        <v>0</v>
      </c>
      <c r="DD270">
        <f>[1]playerSkillEffect!DD270</f>
        <v>0</v>
      </c>
      <c r="DE270">
        <f>[1]playerSkillEffect!DE270</f>
        <v>0</v>
      </c>
      <c r="DF270">
        <f>[1]playerSkillEffect!DF270</f>
        <v>0</v>
      </c>
      <c r="DG270">
        <f>[1]playerSkillEffect!DG270</f>
        <v>0</v>
      </c>
      <c r="DH270">
        <f>[1]playerSkillEffect!DH270</f>
        <v>0</v>
      </c>
      <c r="DI270">
        <f>[1]playerSkillEffect!DI270</f>
        <v>60</v>
      </c>
      <c r="DJ270">
        <f>[1]playerSkillEffect!DJ270</f>
        <v>0</v>
      </c>
      <c r="DK270">
        <f>[1]playerSkillEffect!DK270</f>
        <v>0</v>
      </c>
      <c r="DL270">
        <f>[1]playerSkillEffect!DL270</f>
        <v>0</v>
      </c>
      <c r="DM270">
        <f>[1]playerSkillEffect!DM270</f>
        <v>0</v>
      </c>
      <c r="DN270">
        <f>[1]playerSkillEffect!DN270</f>
        <v>0</v>
      </c>
      <c r="DO270">
        <f>[1]playerSkillEffect!DO270</f>
        <v>0</v>
      </c>
      <c r="DP270">
        <f>[1]playerSkillEffect!DP270</f>
        <v>0</v>
      </c>
      <c r="DQ270">
        <f>[1]playerSkillEffect!DQ270</f>
        <v>0</v>
      </c>
      <c r="DR270">
        <f>[1]playerSkillEffect!DR270</f>
        <v>0</v>
      </c>
      <c r="DS270">
        <f>[1]playerSkillEffect!DS270</f>
        <v>0</v>
      </c>
      <c r="DT270">
        <f>[1]playerSkillEffect!DT270</f>
        <v>0</v>
      </c>
      <c r="DU270">
        <f>[1]playerSkillEffect!DU270</f>
        <v>0</v>
      </c>
      <c r="DV270">
        <f>[1]playerSkillEffect!DV270</f>
        <v>0</v>
      </c>
      <c r="DW270">
        <f>[1]playerSkillEffect!DW270</f>
        <v>0</v>
      </c>
      <c r="DX270">
        <f>[1]playerSkillEffect!DX270</f>
        <v>0</v>
      </c>
      <c r="DY270">
        <f>[1]playerSkillEffect!DY270</f>
        <v>0</v>
      </c>
      <c r="DZ270">
        <f>[1]playerSkillEffect!DZ270</f>
        <v>0</v>
      </c>
      <c r="EA270">
        <f>[1]playerSkillEffect!EA270</f>
        <v>0</v>
      </c>
      <c r="EB270">
        <f>[1]playerSkillEffect!EB270</f>
        <v>0</v>
      </c>
      <c r="EC270">
        <f>[1]playerSkillEffect!EC270</f>
        <v>0</v>
      </c>
      <c r="ED270">
        <f>[1]playerSkillEffect!ED270</f>
        <v>0</v>
      </c>
      <c r="EE270">
        <f>[1]playerSkillEffect!EE270</f>
        <v>0</v>
      </c>
      <c r="EF270">
        <f>[1]playerSkillEffect!EF270</f>
        <v>0</v>
      </c>
      <c r="EG270">
        <f>[1]playerSkillEffect!EG270</f>
        <v>0</v>
      </c>
      <c r="EH270">
        <f>[1]playerSkillEffect!EH270</f>
        <v>0</v>
      </c>
      <c r="EI270">
        <f>[1]playerSkillEffect!EI270</f>
        <v>0</v>
      </c>
      <c r="EJ270">
        <f>[1]playerSkillEffect!EJ270</f>
        <v>0</v>
      </c>
      <c r="EK270">
        <f>[1]playerSkillEffect!EK270</f>
        <v>0</v>
      </c>
      <c r="EL270">
        <f>[1]playerSkillEffect!EL270</f>
        <v>0</v>
      </c>
      <c r="EM270">
        <f>[1]playerSkillEffect!EM270</f>
        <v>0</v>
      </c>
      <c r="EN270">
        <f>[1]playerSkillEffect!EN270</f>
        <v>0</v>
      </c>
      <c r="EO270">
        <f>[1]playerSkillEffect!EO270</f>
        <v>0</v>
      </c>
      <c r="EP270">
        <f>[1]playerSkillEffect!EP270</f>
        <v>0</v>
      </c>
      <c r="EQ270">
        <f>[1]playerSkillEffect!EQ270</f>
        <v>0</v>
      </c>
      <c r="ER270">
        <f>[1]playerSkillEffect!ER270</f>
        <v>0</v>
      </c>
      <c r="ES270">
        <f>[1]playerSkillEffect!ES270</f>
        <v>0</v>
      </c>
      <c r="ET270">
        <f>[1]playerSkillEffect!ET270</f>
        <v>0</v>
      </c>
      <c r="EU270">
        <f>[1]playerSkillEffect!EU270</f>
        <v>0</v>
      </c>
      <c r="EV270">
        <f>[1]playerSkillEffect!EV270</f>
        <v>0</v>
      </c>
      <c r="EW270">
        <f>[1]playerSkillEffect!EW270</f>
        <v>1</v>
      </c>
      <c r="EX270">
        <f>[1]playerSkillEffect!EX270</f>
        <v>0</v>
      </c>
      <c r="EY270">
        <f>[1]playerSkillEffect!EY270</f>
        <v>0</v>
      </c>
      <c r="EZ270">
        <f>[1]playerSkillEffect!EZ270</f>
        <v>100</v>
      </c>
      <c r="FA270">
        <f>[1]playerSkillEffect!FA270</f>
        <v>0</v>
      </c>
      <c r="FB270">
        <f>[1]playerSkillEffect!FB270</f>
        <v>0</v>
      </c>
      <c r="FC270">
        <f>[1]playerSkillEffect!FC270</f>
        <v>0</v>
      </c>
      <c r="FD270">
        <f>[1]playerSkillEffect!FD270</f>
        <v>0</v>
      </c>
      <c r="FE270">
        <f>[1]playerSkillEffect!FE270</f>
        <v>0</v>
      </c>
      <c r="FF270">
        <f>[1]playerSkillEffect!FF270</f>
        <v>0</v>
      </c>
      <c r="FG270">
        <f>[1]playerSkillEffect!FG270</f>
        <v>0</v>
      </c>
      <c r="FH270">
        <f>[1]playerSkillEffect!FH270</f>
        <v>2</v>
      </c>
      <c r="FI270">
        <f>[1]playerSkillEffect!FI270</f>
        <v>25</v>
      </c>
      <c r="FJ270">
        <f>[1]playerSkillEffect!FJ270</f>
        <v>1</v>
      </c>
      <c r="FK270">
        <f>[1]playerSkillEffect!FK270</f>
        <v>0</v>
      </c>
      <c r="FL270">
        <f>[1]playerSkillEffect!FL270</f>
        <v>0</v>
      </c>
      <c r="FM270">
        <f>[1]playerSkillEffect!FM270</f>
        <v>100</v>
      </c>
      <c r="FN270">
        <f>[1]playerSkillEffect!FN270</f>
        <v>0</v>
      </c>
      <c r="FO270">
        <f>[1]playerSkillEffect!FO270</f>
        <v>0</v>
      </c>
      <c r="FP270">
        <f>[1]playerSkillEffect!FP270</f>
        <v>0</v>
      </c>
      <c r="FQ270">
        <f>[1]playerSkillEffect!FQ270</f>
        <v>0</v>
      </c>
      <c r="FR270">
        <f>[1]playerSkillEffect!FR270</f>
        <v>0</v>
      </c>
      <c r="FS270">
        <f>[1]playerSkillEffect!FS270</f>
        <v>0</v>
      </c>
      <c r="FT270" t="str">
        <f>[1]playerSkillEffect!FT270</f>
        <v>[4,5]</v>
      </c>
      <c r="FU270">
        <f>[1]playerSkillEffect!FU270</f>
        <v>2</v>
      </c>
      <c r="FV270">
        <f>[1]playerSkillEffect!FV270</f>
        <v>2</v>
      </c>
      <c r="FW270">
        <f>[1]playerSkillEffect!FW270</f>
        <v>25</v>
      </c>
      <c r="FX270">
        <f>[1]playerSkillEffect!FX270</f>
        <v>2000</v>
      </c>
      <c r="FY270">
        <f>[1]playerSkillEffect!FY270</f>
        <v>0</v>
      </c>
      <c r="FZ270">
        <f>[1]playerSkillEffect!FZ270</f>
        <v>0</v>
      </c>
      <c r="GA270">
        <f>[1]playerSkillEffect!GA270</f>
        <v>0</v>
      </c>
      <c r="GB270">
        <f>[1]playerSkillEffect!GB270</f>
        <v>0</v>
      </c>
      <c r="GC270">
        <f>[1]playerSkillEffect!GC270</f>
        <v>0</v>
      </c>
      <c r="GD270">
        <f>[1]playerSkillEffect!GD270</f>
        <v>0</v>
      </c>
      <c r="GE270">
        <f>[1]playerSkillEffect!GE270</f>
        <v>0</v>
      </c>
      <c r="GF270">
        <f>[1]playerSkillEffect!GF270</f>
        <v>0</v>
      </c>
      <c r="GG270">
        <f>[1]playerSkillEffect!GG270</f>
        <v>0</v>
      </c>
      <c r="GH270">
        <f>[1]playerSkillEffect!GH270</f>
        <v>0</v>
      </c>
    </row>
    <row r="271" spans="1:190">
      <c r="A271">
        <f>[1]playerSkillEffect!A271</f>
        <v>80321</v>
      </c>
      <c r="B271" t="str">
        <f>[1]playerSkillEffect!B271</f>
        <v>符文石</v>
      </c>
      <c r="C271">
        <f>[1]playerSkillEffect!C271</f>
        <v>2</v>
      </c>
      <c r="D271">
        <f>[1]playerSkillEffect!D271</f>
        <v>0</v>
      </c>
      <c r="E271">
        <f>[1]playerSkillEffect!E271</f>
        <v>0</v>
      </c>
      <c r="F271">
        <f>[1]playerSkillEffect!F271</f>
        <v>1</v>
      </c>
      <c r="G271">
        <f>[1]playerSkillEffect!G271</f>
        <v>2</v>
      </c>
      <c r="H271">
        <f>[1]playerSkillEffect!H271</f>
        <v>2</v>
      </c>
      <c r="I271">
        <f>[1]playerSkillEffect!I271</f>
        <v>0</v>
      </c>
      <c r="J271">
        <f>[1]playerSkillEffect!J271</f>
        <v>0</v>
      </c>
      <c r="K271">
        <f>[1]playerSkillEffect!K271</f>
        <v>0</v>
      </c>
      <c r="L271">
        <f>[1]playerSkillEffect!L271</f>
        <v>2.7E-2</v>
      </c>
      <c r="M271">
        <f>[1]playerSkillEffect!M271</f>
        <v>1.7999999999999999E-2</v>
      </c>
      <c r="N271" t="str">
        <f>[1]playerSkillEffect!N271</f>
        <v>PLAYERSKILL_80321</v>
      </c>
      <c r="O271" t="str">
        <f>[1]playerSkillEffect!O271</f>
        <v>PLAYERSKILLDES_80321</v>
      </c>
      <c r="P271" t="str">
        <f>[1]playerSkillEffect!P271</f>
        <v>PLAYERSKILLDES2_80321</v>
      </c>
      <c r="Q271" t="str">
        <f>[1]playerSkillEffect!Q271</f>
        <v>PLAYERSKILLDES3_80321</v>
      </c>
      <c r="R271" t="str">
        <f>[1]playerSkillEffect!R271</f>
        <v>PLAYERSKILLDES4_80321</v>
      </c>
      <c r="S271" t="str">
        <f>[1]playerSkillEffect!S271</f>
        <v>ps_daqishenjian</v>
      </c>
      <c r="T271">
        <f>[1]playerSkillEffect!T271</f>
        <v>100</v>
      </c>
      <c r="U271">
        <f>[1]playerSkillEffect!U271</f>
        <v>0</v>
      </c>
      <c r="V271">
        <f>[1]playerSkillEffect!V271</f>
        <v>0</v>
      </c>
      <c r="W271">
        <f>[1]playerSkillEffect!W271</f>
        <v>0</v>
      </c>
      <c r="X271">
        <f>[1]playerSkillEffect!X271</f>
        <v>0</v>
      </c>
      <c r="Y271">
        <f>[1]playerSkillEffect!Y271</f>
        <v>0</v>
      </c>
      <c r="Z271">
        <f>[1]playerSkillEffect!Z271</f>
        <v>0</v>
      </c>
      <c r="AA271">
        <f>[1]playerSkillEffect!AA271</f>
        <v>0</v>
      </c>
      <c r="AB271">
        <f>[1]playerSkillEffect!AB271</f>
        <v>0</v>
      </c>
      <c r="AC271">
        <f>[1]playerSkillEffect!AC271</f>
        <v>0</v>
      </c>
      <c r="AD271">
        <f>[1]playerSkillEffect!AD271</f>
        <v>0</v>
      </c>
      <c r="AE271">
        <f>[1]playerSkillEffect!AE271</f>
        <v>0</v>
      </c>
      <c r="AF271">
        <f>[1]playerSkillEffect!AF271</f>
        <v>0</v>
      </c>
      <c r="AG271">
        <f>[1]playerSkillEffect!AG271</f>
        <v>0</v>
      </c>
      <c r="AH271">
        <f>[1]playerSkillEffect!AH271</f>
        <v>120</v>
      </c>
      <c r="AI271">
        <f>[1]playerSkillEffect!AI271</f>
        <v>0</v>
      </c>
      <c r="AJ271">
        <f>[1]playerSkillEffect!AJ271</f>
        <v>0</v>
      </c>
      <c r="AK271">
        <f>[1]playerSkillEffect!AK271</f>
        <v>0</v>
      </c>
      <c r="AL271">
        <f>[1]playerSkillEffect!AL271</f>
        <v>0</v>
      </c>
      <c r="AM271">
        <f>[1]playerSkillEffect!AM271</f>
        <v>2</v>
      </c>
      <c r="AN271" t="str">
        <f>[1]playerSkillEffect!AN271</f>
        <v>[["qixie_fushijizhong2",1]]</v>
      </c>
      <c r="AO271">
        <f>[1]playerSkillEffect!AO271</f>
        <v>0</v>
      </c>
      <c r="AP271">
        <f>[1]playerSkillEffect!AP271</f>
        <v>3</v>
      </c>
      <c r="AQ271">
        <f>[1]playerSkillEffect!AQ271</f>
        <v>8</v>
      </c>
      <c r="AR271">
        <f>[1]playerSkillEffect!AR271</f>
        <v>0</v>
      </c>
      <c r="AS271">
        <f>[1]playerSkillEffect!AS271</f>
        <v>0</v>
      </c>
      <c r="AT271" t="str">
        <f>[1]playerSkillEffect!AT271</f>
        <v>[10500,0]</v>
      </c>
      <c r="AU271" t="str">
        <f>[1]playerSkillEffect!AU271</f>
        <v>[8000,0]</v>
      </c>
      <c r="AV271" t="str">
        <f>[1]playerSkillEffect!AV271</f>
        <v>[0,0]</v>
      </c>
      <c r="AW271">
        <f>[1]playerSkillEffect!AW271</f>
        <v>1</v>
      </c>
      <c r="AX271">
        <f>[1]playerSkillEffect!AX271</f>
        <v>1</v>
      </c>
      <c r="AY271">
        <f>[1]playerSkillEffect!AY271</f>
        <v>1</v>
      </c>
      <c r="AZ271" t="str">
        <f>[1]playerSkillEffect!AZ271</f>
        <v/>
      </c>
      <c r="BA271">
        <f>[1]playerSkillEffect!BA271</f>
        <v>0</v>
      </c>
      <c r="BB271">
        <f>[1]playerSkillEffect!BB271</f>
        <v>1</v>
      </c>
      <c r="BC271">
        <f>[1]playerSkillEffect!BC271</f>
        <v>0</v>
      </c>
      <c r="BD271" t="str">
        <f>[1]playerSkillEffect!BD271</f>
        <v/>
      </c>
      <c r="BE271">
        <f>[1]playerSkillEffect!BE271</f>
        <v>1080321</v>
      </c>
      <c r="BF271" t="str">
        <f>[1]playerSkillEffect!BF271</f>
        <v/>
      </c>
      <c r="BG271" t="str">
        <f>[1]playerSkillEffect!BG271</f>
        <v/>
      </c>
      <c r="BH271">
        <f>[1]playerSkillEffect!BH271</f>
        <v>100</v>
      </c>
      <c r="BI271">
        <f>[1]playerSkillEffect!BI271</f>
        <v>0</v>
      </c>
      <c r="BJ271">
        <f>[1]playerSkillEffect!BJ271</f>
        <v>0</v>
      </c>
      <c r="BK271">
        <f>[1]playerSkillEffect!BK271</f>
        <v>1</v>
      </c>
      <c r="BL271">
        <f>[1]playerSkillEffect!BL271</f>
        <v>80</v>
      </c>
      <c r="BM271">
        <f>[1]playerSkillEffect!BM271</f>
        <v>8</v>
      </c>
      <c r="BN271">
        <f>[1]playerSkillEffect!BN271</f>
        <v>1</v>
      </c>
      <c r="BO271">
        <f>[1]playerSkillEffect!BO271</f>
        <v>0</v>
      </c>
      <c r="BP271" t="str">
        <f>[1]playerSkillEffect!BP271</f>
        <v>[0,0]</v>
      </c>
      <c r="BQ271">
        <f>[1]playerSkillEffect!BQ271</f>
        <v>0</v>
      </c>
      <c r="BR271">
        <f>[1]playerSkillEffect!BR271</f>
        <v>0</v>
      </c>
      <c r="BS271" t="str">
        <f>[1]playerSkillEffect!BS271</f>
        <v/>
      </c>
      <c r="BT271">
        <f>[1]playerSkillEffect!BT271</f>
        <v>0</v>
      </c>
      <c r="BU271" t="str">
        <f>[1]playerSkillEffect!BU271</f>
        <v>[24840,100]</v>
      </c>
      <c r="BV271">
        <f>[1]playerSkillEffect!BV271</f>
        <v>0</v>
      </c>
      <c r="BW271" t="str">
        <f>[1]playerSkillEffect!BW271</f>
        <v/>
      </c>
      <c r="BX271">
        <f>[1]playerSkillEffect!BX271</f>
        <v>8</v>
      </c>
      <c r="BY271" t="str">
        <f>[1]playerSkillEffect!BY271</f>
        <v/>
      </c>
      <c r="BZ271" t="str">
        <f>[1]playerSkillEffect!BZ271</f>
        <v/>
      </c>
      <c r="CA271">
        <f>[1]playerSkillEffect!CA271</f>
        <v>480322</v>
      </c>
      <c r="CB271" t="str">
        <f>[1]playerSkillEffect!CB271</f>
        <v>[100,0]</v>
      </c>
      <c r="CC271">
        <f>[1]playerSkillEffect!CC271</f>
        <v>0</v>
      </c>
      <c r="CD271">
        <f>[1]playerSkillEffect!CD271</f>
        <v>0</v>
      </c>
      <c r="CE271" t="str">
        <f>[1]playerSkillEffect!CE271</f>
        <v/>
      </c>
      <c r="CF271" t="str">
        <f>[1]playerSkillEffect!CF271</f>
        <v/>
      </c>
      <c r="CG271" t="str">
        <f>[1]playerSkillEffect!CG271</f>
        <v/>
      </c>
      <c r="CH271" t="str">
        <f>[1]playerSkillEffect!CH271</f>
        <v/>
      </c>
      <c r="CI271" t="str">
        <f>[1]playerSkillEffect!CI271</f>
        <v/>
      </c>
      <c r="CJ271">
        <f>[1]playerSkillEffect!CJ271</f>
        <v>0</v>
      </c>
      <c r="CK271">
        <f>[1]playerSkillEffect!CK271</f>
        <v>0</v>
      </c>
      <c r="CL271">
        <f>[1]playerSkillEffect!CL271</f>
        <v>0</v>
      </c>
      <c r="CM271">
        <f>[1]playerSkillEffect!CM271</f>
        <v>0</v>
      </c>
      <c r="CN271">
        <f>[1]playerSkillEffect!CN271</f>
        <v>0</v>
      </c>
      <c r="CO271">
        <f>[1]playerSkillEffect!CO271</f>
        <v>0</v>
      </c>
      <c r="CP271">
        <f>[1]playerSkillEffect!CP271</f>
        <v>0</v>
      </c>
      <c r="CQ271">
        <f>[1]playerSkillEffect!CQ271</f>
        <v>0</v>
      </c>
      <c r="CR271">
        <f>[1]playerSkillEffect!CR271</f>
        <v>0</v>
      </c>
      <c r="CS271">
        <f>[1]playerSkillEffect!CS271</f>
        <v>0</v>
      </c>
      <c r="CT271">
        <f>[1]playerSkillEffect!CT271</f>
        <v>0</v>
      </c>
      <c r="CU271">
        <f>[1]playerSkillEffect!CU271</f>
        <v>0</v>
      </c>
      <c r="CV271">
        <f>[1]playerSkillEffect!CV271</f>
        <v>0</v>
      </c>
      <c r="CW271">
        <f>[1]playerSkillEffect!CW271</f>
        <v>1</v>
      </c>
      <c r="CX271">
        <f>[1]playerSkillEffect!CX271</f>
        <v>0</v>
      </c>
      <c r="CY271">
        <f>[1]playerSkillEffect!CY271</f>
        <v>0</v>
      </c>
      <c r="CZ271">
        <f>[1]playerSkillEffect!CZ271</f>
        <v>0</v>
      </c>
      <c r="DA271">
        <f>[1]playerSkillEffect!DA271</f>
        <v>0</v>
      </c>
      <c r="DB271">
        <f>[1]playerSkillEffect!DB271</f>
        <v>0</v>
      </c>
      <c r="DC271">
        <f>[1]playerSkillEffect!DC271</f>
        <v>0</v>
      </c>
      <c r="DD271">
        <f>[1]playerSkillEffect!DD271</f>
        <v>0</v>
      </c>
      <c r="DE271">
        <f>[1]playerSkillEffect!DE271</f>
        <v>0</v>
      </c>
      <c r="DF271">
        <f>[1]playerSkillEffect!DF271</f>
        <v>0</v>
      </c>
      <c r="DG271">
        <f>[1]playerSkillEffect!DG271</f>
        <v>0</v>
      </c>
      <c r="DH271">
        <f>[1]playerSkillEffect!DH271</f>
        <v>0</v>
      </c>
      <c r="DI271">
        <f>[1]playerSkillEffect!DI271</f>
        <v>80</v>
      </c>
      <c r="DJ271">
        <f>[1]playerSkillEffect!DJ271</f>
        <v>0</v>
      </c>
      <c r="DK271">
        <f>[1]playerSkillEffect!DK271</f>
        <v>0</v>
      </c>
      <c r="DL271">
        <f>[1]playerSkillEffect!DL271</f>
        <v>0</v>
      </c>
      <c r="DM271">
        <f>[1]playerSkillEffect!DM271</f>
        <v>0</v>
      </c>
      <c r="DN271">
        <f>[1]playerSkillEffect!DN271</f>
        <v>0</v>
      </c>
      <c r="DO271">
        <f>[1]playerSkillEffect!DO271</f>
        <v>0</v>
      </c>
      <c r="DP271">
        <f>[1]playerSkillEffect!DP271</f>
        <v>0</v>
      </c>
      <c r="DQ271">
        <f>[1]playerSkillEffect!DQ271</f>
        <v>0</v>
      </c>
      <c r="DR271">
        <f>[1]playerSkillEffect!DR271</f>
        <v>0</v>
      </c>
      <c r="DS271">
        <f>[1]playerSkillEffect!DS271</f>
        <v>0</v>
      </c>
      <c r="DT271">
        <f>[1]playerSkillEffect!DT271</f>
        <v>0</v>
      </c>
      <c r="DU271">
        <f>[1]playerSkillEffect!DU271</f>
        <v>0</v>
      </c>
      <c r="DV271">
        <f>[1]playerSkillEffect!DV271</f>
        <v>0</v>
      </c>
      <c r="DW271">
        <f>[1]playerSkillEffect!DW271</f>
        <v>0</v>
      </c>
      <c r="DX271">
        <f>[1]playerSkillEffect!DX271</f>
        <v>0</v>
      </c>
      <c r="DY271">
        <f>[1]playerSkillEffect!DY271</f>
        <v>0</v>
      </c>
      <c r="DZ271">
        <f>[1]playerSkillEffect!DZ271</f>
        <v>0</v>
      </c>
      <c r="EA271">
        <f>[1]playerSkillEffect!EA271</f>
        <v>0</v>
      </c>
      <c r="EB271">
        <f>[1]playerSkillEffect!EB271</f>
        <v>0</v>
      </c>
      <c r="EC271">
        <f>[1]playerSkillEffect!EC271</f>
        <v>0</v>
      </c>
      <c r="ED271">
        <f>[1]playerSkillEffect!ED271</f>
        <v>0</v>
      </c>
      <c r="EE271">
        <f>[1]playerSkillEffect!EE271</f>
        <v>0</v>
      </c>
      <c r="EF271">
        <f>[1]playerSkillEffect!EF271</f>
        <v>0</v>
      </c>
      <c r="EG271">
        <f>[1]playerSkillEffect!EG271</f>
        <v>0</v>
      </c>
      <c r="EH271">
        <f>[1]playerSkillEffect!EH271</f>
        <v>0</v>
      </c>
      <c r="EI271">
        <f>[1]playerSkillEffect!EI271</f>
        <v>0</v>
      </c>
      <c r="EJ271">
        <f>[1]playerSkillEffect!EJ271</f>
        <v>0</v>
      </c>
      <c r="EK271">
        <f>[1]playerSkillEffect!EK271</f>
        <v>0</v>
      </c>
      <c r="EL271">
        <f>[1]playerSkillEffect!EL271</f>
        <v>0</v>
      </c>
      <c r="EM271">
        <f>[1]playerSkillEffect!EM271</f>
        <v>0</v>
      </c>
      <c r="EN271">
        <f>[1]playerSkillEffect!EN271</f>
        <v>0</v>
      </c>
      <c r="EO271">
        <f>[1]playerSkillEffect!EO271</f>
        <v>0</v>
      </c>
      <c r="EP271">
        <f>[1]playerSkillEffect!EP271</f>
        <v>0</v>
      </c>
      <c r="EQ271">
        <f>[1]playerSkillEffect!EQ271</f>
        <v>0</v>
      </c>
      <c r="ER271">
        <f>[1]playerSkillEffect!ER271</f>
        <v>0</v>
      </c>
      <c r="ES271">
        <f>[1]playerSkillEffect!ES271</f>
        <v>0</v>
      </c>
      <c r="ET271">
        <f>[1]playerSkillEffect!ET271</f>
        <v>0</v>
      </c>
      <c r="EU271">
        <f>[1]playerSkillEffect!EU271</f>
        <v>0</v>
      </c>
      <c r="EV271">
        <f>[1]playerSkillEffect!EV271</f>
        <v>0</v>
      </c>
      <c r="EW271">
        <f>[1]playerSkillEffect!EW271</f>
        <v>1</v>
      </c>
      <c r="EX271">
        <f>[1]playerSkillEffect!EX271</f>
        <v>0</v>
      </c>
      <c r="EY271">
        <f>[1]playerSkillEffect!EY271</f>
        <v>0</v>
      </c>
      <c r="EZ271">
        <f>[1]playerSkillEffect!EZ271</f>
        <v>100</v>
      </c>
      <c r="FA271">
        <f>[1]playerSkillEffect!FA271</f>
        <v>0</v>
      </c>
      <c r="FB271">
        <f>[1]playerSkillEffect!FB271</f>
        <v>0</v>
      </c>
      <c r="FC271">
        <f>[1]playerSkillEffect!FC271</f>
        <v>0</v>
      </c>
      <c r="FD271">
        <f>[1]playerSkillEffect!FD271</f>
        <v>0</v>
      </c>
      <c r="FE271">
        <f>[1]playerSkillEffect!FE271</f>
        <v>0</v>
      </c>
      <c r="FF271">
        <f>[1]playerSkillEffect!FF271</f>
        <v>0</v>
      </c>
      <c r="FG271">
        <f>[1]playerSkillEffect!FG271</f>
        <v>0</v>
      </c>
      <c r="FH271">
        <f>[1]playerSkillEffect!FH271</f>
        <v>2</v>
      </c>
      <c r="FI271">
        <f>[1]playerSkillEffect!FI271</f>
        <v>25</v>
      </c>
      <c r="FJ271">
        <f>[1]playerSkillEffect!FJ271</f>
        <v>1</v>
      </c>
      <c r="FK271">
        <f>[1]playerSkillEffect!FK271</f>
        <v>0</v>
      </c>
      <c r="FL271">
        <f>[1]playerSkillEffect!FL271</f>
        <v>0</v>
      </c>
      <c r="FM271">
        <f>[1]playerSkillEffect!FM271</f>
        <v>100</v>
      </c>
      <c r="FN271">
        <f>[1]playerSkillEffect!FN271</f>
        <v>0</v>
      </c>
      <c r="FO271">
        <f>[1]playerSkillEffect!FO271</f>
        <v>0</v>
      </c>
      <c r="FP271">
        <f>[1]playerSkillEffect!FP271</f>
        <v>0</v>
      </c>
      <c r="FQ271">
        <f>[1]playerSkillEffect!FQ271</f>
        <v>0</v>
      </c>
      <c r="FR271">
        <f>[1]playerSkillEffect!FR271</f>
        <v>0</v>
      </c>
      <c r="FS271">
        <f>[1]playerSkillEffect!FS271</f>
        <v>0</v>
      </c>
      <c r="FT271" t="str">
        <f>[1]playerSkillEffect!FT271</f>
        <v>[4,5]</v>
      </c>
      <c r="FU271">
        <f>[1]playerSkillEffect!FU271</f>
        <v>2</v>
      </c>
      <c r="FV271">
        <f>[1]playerSkillEffect!FV271</f>
        <v>2</v>
      </c>
      <c r="FW271">
        <f>[1]playerSkillEffect!FW271</f>
        <v>25</v>
      </c>
      <c r="FX271">
        <f>[1]playerSkillEffect!FX271</f>
        <v>2000</v>
      </c>
      <c r="FY271">
        <f>[1]playerSkillEffect!FY271</f>
        <v>0</v>
      </c>
      <c r="FZ271">
        <f>[1]playerSkillEffect!FZ271</f>
        <v>0</v>
      </c>
      <c r="GA271">
        <f>[1]playerSkillEffect!GA271</f>
        <v>0</v>
      </c>
      <c r="GB271">
        <f>[1]playerSkillEffect!GB271</f>
        <v>0</v>
      </c>
      <c r="GC271">
        <f>[1]playerSkillEffect!GC271</f>
        <v>0</v>
      </c>
      <c r="GD271">
        <f>[1]playerSkillEffect!GD271</f>
        <v>0</v>
      </c>
      <c r="GE271">
        <f>[1]playerSkillEffect!GE271</f>
        <v>0</v>
      </c>
      <c r="GF271">
        <f>[1]playerSkillEffect!GF271</f>
        <v>0</v>
      </c>
      <c r="GG271">
        <f>[1]playerSkillEffect!GG271</f>
        <v>0</v>
      </c>
      <c r="GH271">
        <f>[1]playerSkillEffect!GH271</f>
        <v>0</v>
      </c>
    </row>
    <row r="272" spans="1:190">
      <c r="A272">
        <f>[1]playerSkillEffect!A272</f>
        <v>80322</v>
      </c>
      <c r="B272" t="str">
        <f>[1]playerSkillEffect!B272</f>
        <v>符文石</v>
      </c>
      <c r="C272">
        <f>[1]playerSkillEffect!C272</f>
        <v>2</v>
      </c>
      <c r="D272">
        <f>[1]playerSkillEffect!D272</f>
        <v>0</v>
      </c>
      <c r="E272">
        <f>[1]playerSkillEffect!E272</f>
        <v>0</v>
      </c>
      <c r="F272">
        <f>[1]playerSkillEffect!F272</f>
        <v>1</v>
      </c>
      <c r="G272">
        <f>[1]playerSkillEffect!G272</f>
        <v>2</v>
      </c>
      <c r="H272">
        <f>[1]playerSkillEffect!H272</f>
        <v>2</v>
      </c>
      <c r="I272">
        <f>[1]playerSkillEffect!I272</f>
        <v>0</v>
      </c>
      <c r="J272">
        <f>[1]playerSkillEffect!J272</f>
        <v>0</v>
      </c>
      <c r="K272">
        <f>[1]playerSkillEffect!K272</f>
        <v>0</v>
      </c>
      <c r="L272">
        <f>[1]playerSkillEffect!L272</f>
        <v>2.7E-2</v>
      </c>
      <c r="M272">
        <f>[1]playerSkillEffect!M272</f>
        <v>1.7999999999999999E-2</v>
      </c>
      <c r="N272" t="str">
        <f>[1]playerSkillEffect!N272</f>
        <v>PLAYERSKILL_80322</v>
      </c>
      <c r="O272" t="str">
        <f>[1]playerSkillEffect!O272</f>
        <v>PLAYERSKILLDES_80322</v>
      </c>
      <c r="P272" t="str">
        <f>[1]playerSkillEffect!P272</f>
        <v>PLAYERSKILLDES2_80322</v>
      </c>
      <c r="Q272" t="str">
        <f>[1]playerSkillEffect!Q272</f>
        <v>PLAYERSKILLDES3_80322</v>
      </c>
      <c r="R272" t="str">
        <f>[1]playerSkillEffect!R272</f>
        <v>PLAYERSKILLDES4_80322</v>
      </c>
      <c r="S272" t="str">
        <f>[1]playerSkillEffect!S272</f>
        <v>ps_daqishenjian</v>
      </c>
      <c r="T272">
        <f>[1]playerSkillEffect!T272</f>
        <v>100</v>
      </c>
      <c r="U272">
        <f>[1]playerSkillEffect!U272</f>
        <v>0</v>
      </c>
      <c r="V272">
        <f>[1]playerSkillEffect!V272</f>
        <v>0</v>
      </c>
      <c r="W272">
        <f>[1]playerSkillEffect!W272</f>
        <v>0</v>
      </c>
      <c r="X272">
        <f>[1]playerSkillEffect!X272</f>
        <v>0</v>
      </c>
      <c r="Y272">
        <f>[1]playerSkillEffect!Y272</f>
        <v>0</v>
      </c>
      <c r="Z272">
        <f>[1]playerSkillEffect!Z272</f>
        <v>0</v>
      </c>
      <c r="AA272">
        <f>[1]playerSkillEffect!AA272</f>
        <v>0</v>
      </c>
      <c r="AB272">
        <f>[1]playerSkillEffect!AB272</f>
        <v>0</v>
      </c>
      <c r="AC272">
        <f>[1]playerSkillEffect!AC272</f>
        <v>0</v>
      </c>
      <c r="AD272">
        <f>[1]playerSkillEffect!AD272</f>
        <v>0</v>
      </c>
      <c r="AE272">
        <f>[1]playerSkillEffect!AE272</f>
        <v>0</v>
      </c>
      <c r="AF272">
        <f>[1]playerSkillEffect!AF272</f>
        <v>0</v>
      </c>
      <c r="AG272">
        <f>[1]playerSkillEffect!AG272</f>
        <v>0</v>
      </c>
      <c r="AH272">
        <f>[1]playerSkillEffect!AH272</f>
        <v>120</v>
      </c>
      <c r="AI272">
        <f>[1]playerSkillEffect!AI272</f>
        <v>0</v>
      </c>
      <c r="AJ272">
        <f>[1]playerSkillEffect!AJ272</f>
        <v>0</v>
      </c>
      <c r="AK272">
        <f>[1]playerSkillEffect!AK272</f>
        <v>0</v>
      </c>
      <c r="AL272">
        <f>[1]playerSkillEffect!AL272</f>
        <v>0</v>
      </c>
      <c r="AM272">
        <f>[1]playerSkillEffect!AM272</f>
        <v>2</v>
      </c>
      <c r="AN272" t="str">
        <f>[1]playerSkillEffect!AN272</f>
        <v>[["qixie_fushijizhong2",1]]</v>
      </c>
      <c r="AO272">
        <f>[1]playerSkillEffect!AO272</f>
        <v>0</v>
      </c>
      <c r="AP272">
        <f>[1]playerSkillEffect!AP272</f>
        <v>3</v>
      </c>
      <c r="AQ272">
        <f>[1]playerSkillEffect!AQ272</f>
        <v>8</v>
      </c>
      <c r="AR272">
        <f>[1]playerSkillEffect!AR272</f>
        <v>0</v>
      </c>
      <c r="AS272">
        <f>[1]playerSkillEffect!AS272</f>
        <v>0</v>
      </c>
      <c r="AT272" t="str">
        <f>[1]playerSkillEffect!AT272</f>
        <v>[10500,0]</v>
      </c>
      <c r="AU272" t="str">
        <f>[1]playerSkillEffect!AU272</f>
        <v>[8000,0]</v>
      </c>
      <c r="AV272" t="str">
        <f>[1]playerSkillEffect!AV272</f>
        <v>[0,0]</v>
      </c>
      <c r="AW272">
        <f>[1]playerSkillEffect!AW272</f>
        <v>1</v>
      </c>
      <c r="AX272">
        <f>[1]playerSkillEffect!AX272</f>
        <v>1</v>
      </c>
      <c r="AY272">
        <f>[1]playerSkillEffect!AY272</f>
        <v>1</v>
      </c>
      <c r="AZ272" t="str">
        <f>[1]playerSkillEffect!AZ272</f>
        <v/>
      </c>
      <c r="BA272">
        <f>[1]playerSkillEffect!BA272</f>
        <v>0</v>
      </c>
      <c r="BB272">
        <f>[1]playerSkillEffect!BB272</f>
        <v>1</v>
      </c>
      <c r="BC272">
        <f>[1]playerSkillEffect!BC272</f>
        <v>0</v>
      </c>
      <c r="BD272" t="str">
        <f>[1]playerSkillEffect!BD272</f>
        <v/>
      </c>
      <c r="BE272">
        <f>[1]playerSkillEffect!BE272</f>
        <v>1080322</v>
      </c>
      <c r="BF272" t="str">
        <f>[1]playerSkillEffect!BF272</f>
        <v/>
      </c>
      <c r="BG272" t="str">
        <f>[1]playerSkillEffect!BG272</f>
        <v/>
      </c>
      <c r="BH272">
        <f>[1]playerSkillEffect!BH272</f>
        <v>100</v>
      </c>
      <c r="BI272">
        <f>[1]playerSkillEffect!BI272</f>
        <v>0</v>
      </c>
      <c r="BJ272">
        <f>[1]playerSkillEffect!BJ272</f>
        <v>0</v>
      </c>
      <c r="BK272">
        <f>[1]playerSkillEffect!BK272</f>
        <v>1</v>
      </c>
      <c r="BL272">
        <f>[1]playerSkillEffect!BL272</f>
        <v>80</v>
      </c>
      <c r="BM272">
        <f>[1]playerSkillEffect!BM272</f>
        <v>8</v>
      </c>
      <c r="BN272">
        <f>[1]playerSkillEffect!BN272</f>
        <v>1</v>
      </c>
      <c r="BO272">
        <f>[1]playerSkillEffect!BO272</f>
        <v>0</v>
      </c>
      <c r="BP272" t="str">
        <f>[1]playerSkillEffect!BP272</f>
        <v>[0,0]</v>
      </c>
      <c r="BQ272">
        <f>[1]playerSkillEffect!BQ272</f>
        <v>0</v>
      </c>
      <c r="BR272">
        <f>[1]playerSkillEffect!BR272</f>
        <v>0</v>
      </c>
      <c r="BS272" t="str">
        <f>[1]playerSkillEffect!BS272</f>
        <v/>
      </c>
      <c r="BT272">
        <f>[1]playerSkillEffect!BT272</f>
        <v>0</v>
      </c>
      <c r="BU272" t="str">
        <f>[1]playerSkillEffect!BU272</f>
        <v>[24840,100]</v>
      </c>
      <c r="BV272">
        <f>[1]playerSkillEffect!BV272</f>
        <v>0</v>
      </c>
      <c r="BW272" t="str">
        <f>[1]playerSkillEffect!BW272</f>
        <v/>
      </c>
      <c r="BX272">
        <f>[1]playerSkillEffect!BX272</f>
        <v>8</v>
      </c>
      <c r="BY272" t="str">
        <f>[1]playerSkillEffect!BY272</f>
        <v/>
      </c>
      <c r="BZ272" t="str">
        <f>[1]playerSkillEffect!BZ272</f>
        <v/>
      </c>
      <c r="CA272">
        <f>[1]playerSkillEffect!CA272</f>
        <v>480323</v>
      </c>
      <c r="CB272" t="str">
        <f>[1]playerSkillEffect!CB272</f>
        <v>[100,0]</v>
      </c>
      <c r="CC272">
        <f>[1]playerSkillEffect!CC272</f>
        <v>0</v>
      </c>
      <c r="CD272">
        <f>[1]playerSkillEffect!CD272</f>
        <v>0</v>
      </c>
      <c r="CE272" t="str">
        <f>[1]playerSkillEffect!CE272</f>
        <v/>
      </c>
      <c r="CF272" t="str">
        <f>[1]playerSkillEffect!CF272</f>
        <v/>
      </c>
      <c r="CG272" t="str">
        <f>[1]playerSkillEffect!CG272</f>
        <v/>
      </c>
      <c r="CH272" t="str">
        <f>[1]playerSkillEffect!CH272</f>
        <v/>
      </c>
      <c r="CI272" t="str">
        <f>[1]playerSkillEffect!CI272</f>
        <v/>
      </c>
      <c r="CJ272">
        <f>[1]playerSkillEffect!CJ272</f>
        <v>0</v>
      </c>
      <c r="CK272">
        <f>[1]playerSkillEffect!CK272</f>
        <v>0</v>
      </c>
      <c r="CL272">
        <f>[1]playerSkillEffect!CL272</f>
        <v>0</v>
      </c>
      <c r="CM272">
        <f>[1]playerSkillEffect!CM272</f>
        <v>0</v>
      </c>
      <c r="CN272">
        <f>[1]playerSkillEffect!CN272</f>
        <v>0</v>
      </c>
      <c r="CO272">
        <f>[1]playerSkillEffect!CO272</f>
        <v>0</v>
      </c>
      <c r="CP272">
        <f>[1]playerSkillEffect!CP272</f>
        <v>0</v>
      </c>
      <c r="CQ272">
        <f>[1]playerSkillEffect!CQ272</f>
        <v>0</v>
      </c>
      <c r="CR272">
        <f>[1]playerSkillEffect!CR272</f>
        <v>0</v>
      </c>
      <c r="CS272">
        <f>[1]playerSkillEffect!CS272</f>
        <v>0</v>
      </c>
      <c r="CT272">
        <f>[1]playerSkillEffect!CT272</f>
        <v>0</v>
      </c>
      <c r="CU272">
        <f>[1]playerSkillEffect!CU272</f>
        <v>0</v>
      </c>
      <c r="CV272">
        <f>[1]playerSkillEffect!CV272</f>
        <v>0</v>
      </c>
      <c r="CW272">
        <f>[1]playerSkillEffect!CW272</f>
        <v>1</v>
      </c>
      <c r="CX272">
        <f>[1]playerSkillEffect!CX272</f>
        <v>0</v>
      </c>
      <c r="CY272">
        <f>[1]playerSkillEffect!CY272</f>
        <v>0</v>
      </c>
      <c r="CZ272">
        <f>[1]playerSkillEffect!CZ272</f>
        <v>0</v>
      </c>
      <c r="DA272">
        <f>[1]playerSkillEffect!DA272</f>
        <v>0</v>
      </c>
      <c r="DB272">
        <f>[1]playerSkillEffect!DB272</f>
        <v>0</v>
      </c>
      <c r="DC272">
        <f>[1]playerSkillEffect!DC272</f>
        <v>0</v>
      </c>
      <c r="DD272">
        <f>[1]playerSkillEffect!DD272</f>
        <v>0</v>
      </c>
      <c r="DE272">
        <f>[1]playerSkillEffect!DE272</f>
        <v>0</v>
      </c>
      <c r="DF272">
        <f>[1]playerSkillEffect!DF272</f>
        <v>0</v>
      </c>
      <c r="DG272">
        <f>[1]playerSkillEffect!DG272</f>
        <v>0</v>
      </c>
      <c r="DH272">
        <f>[1]playerSkillEffect!DH272</f>
        <v>0</v>
      </c>
      <c r="DI272">
        <f>[1]playerSkillEffect!DI272</f>
        <v>80</v>
      </c>
      <c r="DJ272">
        <f>[1]playerSkillEffect!DJ272</f>
        <v>0</v>
      </c>
      <c r="DK272">
        <f>[1]playerSkillEffect!DK272</f>
        <v>0</v>
      </c>
      <c r="DL272">
        <f>[1]playerSkillEffect!DL272</f>
        <v>0</v>
      </c>
      <c r="DM272">
        <f>[1]playerSkillEffect!DM272</f>
        <v>0</v>
      </c>
      <c r="DN272">
        <f>[1]playerSkillEffect!DN272</f>
        <v>0</v>
      </c>
      <c r="DO272">
        <f>[1]playerSkillEffect!DO272</f>
        <v>0</v>
      </c>
      <c r="DP272">
        <f>[1]playerSkillEffect!DP272</f>
        <v>0</v>
      </c>
      <c r="DQ272">
        <f>[1]playerSkillEffect!DQ272</f>
        <v>0</v>
      </c>
      <c r="DR272">
        <f>[1]playerSkillEffect!DR272</f>
        <v>0</v>
      </c>
      <c r="DS272">
        <f>[1]playerSkillEffect!DS272</f>
        <v>0</v>
      </c>
      <c r="DT272">
        <f>[1]playerSkillEffect!DT272</f>
        <v>0</v>
      </c>
      <c r="DU272">
        <f>[1]playerSkillEffect!DU272</f>
        <v>0</v>
      </c>
      <c r="DV272">
        <f>[1]playerSkillEffect!DV272</f>
        <v>0</v>
      </c>
      <c r="DW272">
        <f>[1]playerSkillEffect!DW272</f>
        <v>0</v>
      </c>
      <c r="DX272">
        <f>[1]playerSkillEffect!DX272</f>
        <v>0</v>
      </c>
      <c r="DY272">
        <f>[1]playerSkillEffect!DY272</f>
        <v>0</v>
      </c>
      <c r="DZ272">
        <f>[1]playerSkillEffect!DZ272</f>
        <v>0</v>
      </c>
      <c r="EA272">
        <f>[1]playerSkillEffect!EA272</f>
        <v>0</v>
      </c>
      <c r="EB272">
        <f>[1]playerSkillEffect!EB272</f>
        <v>0</v>
      </c>
      <c r="EC272">
        <f>[1]playerSkillEffect!EC272</f>
        <v>0</v>
      </c>
      <c r="ED272">
        <f>[1]playerSkillEffect!ED272</f>
        <v>0</v>
      </c>
      <c r="EE272">
        <f>[1]playerSkillEffect!EE272</f>
        <v>0</v>
      </c>
      <c r="EF272">
        <f>[1]playerSkillEffect!EF272</f>
        <v>0</v>
      </c>
      <c r="EG272">
        <f>[1]playerSkillEffect!EG272</f>
        <v>0</v>
      </c>
      <c r="EH272">
        <f>[1]playerSkillEffect!EH272</f>
        <v>0</v>
      </c>
      <c r="EI272">
        <f>[1]playerSkillEffect!EI272</f>
        <v>0</v>
      </c>
      <c r="EJ272">
        <f>[1]playerSkillEffect!EJ272</f>
        <v>0</v>
      </c>
      <c r="EK272">
        <f>[1]playerSkillEffect!EK272</f>
        <v>0</v>
      </c>
      <c r="EL272">
        <f>[1]playerSkillEffect!EL272</f>
        <v>0</v>
      </c>
      <c r="EM272">
        <f>[1]playerSkillEffect!EM272</f>
        <v>0</v>
      </c>
      <c r="EN272">
        <f>[1]playerSkillEffect!EN272</f>
        <v>0</v>
      </c>
      <c r="EO272">
        <f>[1]playerSkillEffect!EO272</f>
        <v>0</v>
      </c>
      <c r="EP272">
        <f>[1]playerSkillEffect!EP272</f>
        <v>0</v>
      </c>
      <c r="EQ272">
        <f>[1]playerSkillEffect!EQ272</f>
        <v>0</v>
      </c>
      <c r="ER272">
        <f>[1]playerSkillEffect!ER272</f>
        <v>0</v>
      </c>
      <c r="ES272">
        <f>[1]playerSkillEffect!ES272</f>
        <v>0</v>
      </c>
      <c r="ET272">
        <f>[1]playerSkillEffect!ET272</f>
        <v>0</v>
      </c>
      <c r="EU272">
        <f>[1]playerSkillEffect!EU272</f>
        <v>0</v>
      </c>
      <c r="EV272">
        <f>[1]playerSkillEffect!EV272</f>
        <v>0</v>
      </c>
      <c r="EW272">
        <f>[1]playerSkillEffect!EW272</f>
        <v>1</v>
      </c>
      <c r="EX272">
        <f>[1]playerSkillEffect!EX272</f>
        <v>0</v>
      </c>
      <c r="EY272">
        <f>[1]playerSkillEffect!EY272</f>
        <v>0</v>
      </c>
      <c r="EZ272">
        <f>[1]playerSkillEffect!EZ272</f>
        <v>100</v>
      </c>
      <c r="FA272">
        <f>[1]playerSkillEffect!FA272</f>
        <v>0</v>
      </c>
      <c r="FB272">
        <f>[1]playerSkillEffect!FB272</f>
        <v>0</v>
      </c>
      <c r="FC272">
        <f>[1]playerSkillEffect!FC272</f>
        <v>0</v>
      </c>
      <c r="FD272">
        <f>[1]playerSkillEffect!FD272</f>
        <v>0</v>
      </c>
      <c r="FE272">
        <f>[1]playerSkillEffect!FE272</f>
        <v>0</v>
      </c>
      <c r="FF272">
        <f>[1]playerSkillEffect!FF272</f>
        <v>0</v>
      </c>
      <c r="FG272">
        <f>[1]playerSkillEffect!FG272</f>
        <v>0</v>
      </c>
      <c r="FH272">
        <f>[1]playerSkillEffect!FH272</f>
        <v>2</v>
      </c>
      <c r="FI272">
        <f>[1]playerSkillEffect!FI272</f>
        <v>25</v>
      </c>
      <c r="FJ272">
        <f>[1]playerSkillEffect!FJ272</f>
        <v>1</v>
      </c>
      <c r="FK272">
        <f>[1]playerSkillEffect!FK272</f>
        <v>0</v>
      </c>
      <c r="FL272">
        <f>[1]playerSkillEffect!FL272</f>
        <v>0</v>
      </c>
      <c r="FM272">
        <f>[1]playerSkillEffect!FM272</f>
        <v>100</v>
      </c>
      <c r="FN272">
        <f>[1]playerSkillEffect!FN272</f>
        <v>0</v>
      </c>
      <c r="FO272">
        <f>[1]playerSkillEffect!FO272</f>
        <v>0</v>
      </c>
      <c r="FP272">
        <f>[1]playerSkillEffect!FP272</f>
        <v>0</v>
      </c>
      <c r="FQ272">
        <f>[1]playerSkillEffect!FQ272</f>
        <v>0</v>
      </c>
      <c r="FR272">
        <f>[1]playerSkillEffect!FR272</f>
        <v>0</v>
      </c>
      <c r="FS272">
        <f>[1]playerSkillEffect!FS272</f>
        <v>0</v>
      </c>
      <c r="FT272" t="str">
        <f>[1]playerSkillEffect!FT272</f>
        <v>[4,5]</v>
      </c>
      <c r="FU272">
        <f>[1]playerSkillEffect!FU272</f>
        <v>2</v>
      </c>
      <c r="FV272">
        <f>[1]playerSkillEffect!FV272</f>
        <v>2</v>
      </c>
      <c r="FW272">
        <f>[1]playerSkillEffect!FW272</f>
        <v>25</v>
      </c>
      <c r="FX272">
        <f>[1]playerSkillEffect!FX272</f>
        <v>2000</v>
      </c>
      <c r="FY272">
        <f>[1]playerSkillEffect!FY272</f>
        <v>0</v>
      </c>
      <c r="FZ272">
        <f>[1]playerSkillEffect!FZ272</f>
        <v>0</v>
      </c>
      <c r="GA272">
        <f>[1]playerSkillEffect!GA272</f>
        <v>0</v>
      </c>
      <c r="GB272">
        <f>[1]playerSkillEffect!GB272</f>
        <v>0</v>
      </c>
      <c r="GC272">
        <f>[1]playerSkillEffect!GC272</f>
        <v>0</v>
      </c>
      <c r="GD272">
        <f>[1]playerSkillEffect!GD272</f>
        <v>0</v>
      </c>
      <c r="GE272">
        <f>[1]playerSkillEffect!GE272</f>
        <v>0</v>
      </c>
      <c r="GF272">
        <f>[1]playerSkillEffect!GF272</f>
        <v>0</v>
      </c>
      <c r="GG272">
        <f>[1]playerSkillEffect!GG272</f>
        <v>0</v>
      </c>
      <c r="GH272">
        <f>[1]playerSkillEffect!GH272</f>
        <v>0</v>
      </c>
    </row>
    <row r="273" spans="1:190">
      <c r="A273" s="142">
        <f>[1]playerSkillEffect!A273</f>
        <v>0</v>
      </c>
      <c r="B273" s="142">
        <f>[1]playerSkillEffect!B273</f>
        <v>0</v>
      </c>
      <c r="C273" s="142">
        <f>[1]playerSkillEffect!C273</f>
        <v>0</v>
      </c>
      <c r="D273" s="142">
        <f>[1]playerSkillEffect!D273</f>
        <v>0</v>
      </c>
      <c r="E273" s="142">
        <f>[1]playerSkillEffect!E273</f>
        <v>0</v>
      </c>
      <c r="F273" s="142">
        <f>[1]playerSkillEffect!F273</f>
        <v>0</v>
      </c>
      <c r="G273" s="142">
        <f>[1]playerSkillEffect!G273</f>
        <v>0</v>
      </c>
      <c r="H273" s="142">
        <f>[1]playerSkillEffect!H273</f>
        <v>0</v>
      </c>
      <c r="I273" s="142">
        <f>[1]playerSkillEffect!I273</f>
        <v>0</v>
      </c>
      <c r="J273" s="142">
        <f>[1]playerSkillEffect!J273</f>
        <v>0</v>
      </c>
      <c r="K273" s="142">
        <f>[1]playerSkillEffect!K273</f>
        <v>0</v>
      </c>
      <c r="L273" s="142">
        <f>[1]playerSkillEffect!L273</f>
        <v>0</v>
      </c>
      <c r="M273" s="142">
        <f>[1]playerSkillEffect!M273</f>
        <v>0</v>
      </c>
      <c r="N273" s="142">
        <f>[1]playerSkillEffect!N273</f>
        <v>0</v>
      </c>
      <c r="O273" s="142">
        <f>[1]playerSkillEffect!O273</f>
        <v>0</v>
      </c>
      <c r="P273" s="142">
        <f>[1]playerSkillEffect!P273</f>
        <v>0</v>
      </c>
      <c r="Q273" s="142">
        <f>[1]playerSkillEffect!Q273</f>
        <v>0</v>
      </c>
      <c r="R273" s="142">
        <f>[1]playerSkillEffect!R273</f>
        <v>0</v>
      </c>
      <c r="S273" s="142">
        <f>[1]playerSkillEffect!S273</f>
        <v>0</v>
      </c>
      <c r="T273" s="142">
        <f>[1]playerSkillEffect!T273</f>
        <v>0</v>
      </c>
      <c r="U273" s="142">
        <f>[1]playerSkillEffect!U273</f>
        <v>0</v>
      </c>
      <c r="V273" s="142">
        <f>[1]playerSkillEffect!V273</f>
        <v>0</v>
      </c>
      <c r="W273" s="142">
        <f>[1]playerSkillEffect!W273</f>
        <v>0</v>
      </c>
      <c r="X273" s="142">
        <f>[1]playerSkillEffect!X273</f>
        <v>0</v>
      </c>
      <c r="Y273" s="142">
        <f>[1]playerSkillEffect!Y273</f>
        <v>0</v>
      </c>
      <c r="Z273" s="142">
        <f>[1]playerSkillEffect!Z273</f>
        <v>0</v>
      </c>
      <c r="AA273" s="142">
        <f>[1]playerSkillEffect!AA273</f>
        <v>0</v>
      </c>
      <c r="AB273" s="142">
        <f>[1]playerSkillEffect!AB273</f>
        <v>0</v>
      </c>
      <c r="AC273" s="142">
        <f>[1]playerSkillEffect!AC273</f>
        <v>0</v>
      </c>
      <c r="AD273" s="142">
        <f>[1]playerSkillEffect!AD273</f>
        <v>0</v>
      </c>
      <c r="AE273" s="142">
        <f>[1]playerSkillEffect!AE273</f>
        <v>0</v>
      </c>
      <c r="AF273" s="142">
        <f>[1]playerSkillEffect!AF273</f>
        <v>0</v>
      </c>
      <c r="AG273" s="142">
        <f>[1]playerSkillEffect!AG273</f>
        <v>0</v>
      </c>
      <c r="AH273" s="142">
        <f>[1]playerSkillEffect!AH273</f>
        <v>0</v>
      </c>
      <c r="AI273" s="142">
        <f>[1]playerSkillEffect!AI273</f>
        <v>0</v>
      </c>
      <c r="AJ273" s="142">
        <f>[1]playerSkillEffect!AJ273</f>
        <v>0</v>
      </c>
      <c r="AK273" s="142">
        <f>[1]playerSkillEffect!AK273</f>
        <v>0</v>
      </c>
      <c r="AL273" s="142">
        <f>[1]playerSkillEffect!AL273</f>
        <v>0</v>
      </c>
      <c r="AM273" s="142">
        <f>[1]playerSkillEffect!AM273</f>
        <v>0</v>
      </c>
      <c r="AN273" s="142">
        <f>[1]playerSkillEffect!AN273</f>
        <v>0</v>
      </c>
      <c r="AO273" s="142">
        <f>[1]playerSkillEffect!AO273</f>
        <v>0</v>
      </c>
      <c r="AP273" s="142">
        <f>[1]playerSkillEffect!AP273</f>
        <v>0</v>
      </c>
      <c r="AQ273" s="142">
        <f>[1]playerSkillEffect!AQ273</f>
        <v>0</v>
      </c>
      <c r="AR273" s="142">
        <f>[1]playerSkillEffect!AR273</f>
        <v>0</v>
      </c>
      <c r="AS273" s="142">
        <f>[1]playerSkillEffect!AS273</f>
        <v>0</v>
      </c>
      <c r="AT273" s="142">
        <f>[1]playerSkillEffect!AT273</f>
        <v>0</v>
      </c>
      <c r="AU273" s="142">
        <f>[1]playerSkillEffect!AU273</f>
        <v>0</v>
      </c>
      <c r="AV273" s="142">
        <f>[1]playerSkillEffect!AV273</f>
        <v>0</v>
      </c>
      <c r="AW273" s="142">
        <f>[1]playerSkillEffect!AW273</f>
        <v>0</v>
      </c>
      <c r="AX273" s="142">
        <f>[1]playerSkillEffect!AX273</f>
        <v>0</v>
      </c>
      <c r="AY273" s="142">
        <f>[1]playerSkillEffect!AY273</f>
        <v>0</v>
      </c>
      <c r="AZ273" s="142">
        <f>[1]playerSkillEffect!AZ273</f>
        <v>0</v>
      </c>
      <c r="BA273" s="142">
        <f>[1]playerSkillEffect!BA273</f>
        <v>0</v>
      </c>
      <c r="BB273" s="142">
        <f>[1]playerSkillEffect!BB273</f>
        <v>0</v>
      </c>
      <c r="BC273" s="142">
        <f>[1]playerSkillEffect!BC273</f>
        <v>0</v>
      </c>
      <c r="BD273" s="142">
        <f>[1]playerSkillEffect!BD273</f>
        <v>0</v>
      </c>
      <c r="BE273" s="142">
        <f>[1]playerSkillEffect!BE273</f>
        <v>0</v>
      </c>
      <c r="BF273" s="142">
        <f>[1]playerSkillEffect!BF273</f>
        <v>0</v>
      </c>
      <c r="BG273" s="142">
        <f>[1]playerSkillEffect!BG273</f>
        <v>0</v>
      </c>
      <c r="BH273" s="142">
        <f>[1]playerSkillEffect!BH273</f>
        <v>0</v>
      </c>
      <c r="BI273" s="142">
        <f>[1]playerSkillEffect!BI273</f>
        <v>0</v>
      </c>
      <c r="BJ273" s="142">
        <f>[1]playerSkillEffect!BJ273</f>
        <v>0</v>
      </c>
      <c r="BK273" s="142">
        <f>[1]playerSkillEffect!BK273</f>
        <v>0</v>
      </c>
      <c r="BL273" s="142">
        <f>[1]playerSkillEffect!BL273</f>
        <v>0</v>
      </c>
      <c r="BM273" s="142">
        <f>[1]playerSkillEffect!BM273</f>
        <v>0</v>
      </c>
      <c r="BN273" s="142">
        <f>[1]playerSkillEffect!BN273</f>
        <v>0</v>
      </c>
      <c r="BO273" s="142">
        <f>[1]playerSkillEffect!BO273</f>
        <v>0</v>
      </c>
      <c r="BP273" s="142">
        <f>[1]playerSkillEffect!BP273</f>
        <v>0</v>
      </c>
      <c r="BQ273" s="142">
        <f>[1]playerSkillEffect!BQ273</f>
        <v>0</v>
      </c>
      <c r="BR273" s="142">
        <f>[1]playerSkillEffect!BR273</f>
        <v>0</v>
      </c>
      <c r="BS273" s="142">
        <f>[1]playerSkillEffect!BS273</f>
        <v>0</v>
      </c>
      <c r="BT273" s="142">
        <f>[1]playerSkillEffect!BT273</f>
        <v>0</v>
      </c>
      <c r="BU273" s="142">
        <f>[1]playerSkillEffect!BU273</f>
        <v>0</v>
      </c>
      <c r="BV273" s="142">
        <f>[1]playerSkillEffect!BV273</f>
        <v>0</v>
      </c>
      <c r="BW273" s="142">
        <f>[1]playerSkillEffect!BW273</f>
        <v>0</v>
      </c>
      <c r="BX273" s="142">
        <f>[1]playerSkillEffect!BX273</f>
        <v>0</v>
      </c>
      <c r="BY273" s="142">
        <f>[1]playerSkillEffect!BY273</f>
        <v>0</v>
      </c>
      <c r="BZ273" s="142">
        <f>[1]playerSkillEffect!BZ273</f>
        <v>0</v>
      </c>
      <c r="CA273" s="142">
        <f>[1]playerSkillEffect!CA273</f>
        <v>0</v>
      </c>
      <c r="CB273" s="142">
        <f>[1]playerSkillEffect!CB273</f>
        <v>0</v>
      </c>
      <c r="CC273" s="142">
        <f>[1]playerSkillEffect!CC273</f>
        <v>0</v>
      </c>
      <c r="CD273" s="142">
        <f>[1]playerSkillEffect!CD273</f>
        <v>0</v>
      </c>
      <c r="CE273" s="142">
        <f>[1]playerSkillEffect!CE273</f>
        <v>0</v>
      </c>
      <c r="CF273" s="142">
        <f>[1]playerSkillEffect!CF273</f>
        <v>0</v>
      </c>
      <c r="CG273" s="142">
        <f>[1]playerSkillEffect!CG273</f>
        <v>0</v>
      </c>
      <c r="CH273" s="142">
        <f>[1]playerSkillEffect!CH273</f>
        <v>0</v>
      </c>
      <c r="CI273" s="142">
        <f>[1]playerSkillEffect!CI273</f>
        <v>0</v>
      </c>
      <c r="CJ273" s="142">
        <f>[1]playerSkillEffect!CJ273</f>
        <v>0</v>
      </c>
      <c r="CK273" s="142">
        <f>[1]playerSkillEffect!CK273</f>
        <v>0</v>
      </c>
      <c r="CL273" s="142">
        <f>[1]playerSkillEffect!CL273</f>
        <v>0</v>
      </c>
      <c r="CM273" s="142">
        <f>[1]playerSkillEffect!CM273</f>
        <v>0</v>
      </c>
      <c r="CN273" s="142">
        <f>[1]playerSkillEffect!CN273</f>
        <v>0</v>
      </c>
      <c r="CO273" s="142">
        <f>[1]playerSkillEffect!CO273</f>
        <v>0</v>
      </c>
      <c r="CP273" s="142">
        <f>[1]playerSkillEffect!CP273</f>
        <v>0</v>
      </c>
      <c r="CQ273" s="142">
        <f>[1]playerSkillEffect!CQ273</f>
        <v>0</v>
      </c>
      <c r="CR273" s="142">
        <f>[1]playerSkillEffect!CR273</f>
        <v>0</v>
      </c>
      <c r="CS273" s="142">
        <f>[1]playerSkillEffect!CS273</f>
        <v>0</v>
      </c>
      <c r="CT273" s="142">
        <f>[1]playerSkillEffect!CT273</f>
        <v>0</v>
      </c>
      <c r="CU273" s="142">
        <f>[1]playerSkillEffect!CU273</f>
        <v>0</v>
      </c>
      <c r="CV273" s="142">
        <f>[1]playerSkillEffect!CV273</f>
        <v>0</v>
      </c>
      <c r="CW273" s="142">
        <f>[1]playerSkillEffect!CW273</f>
        <v>0</v>
      </c>
      <c r="CX273" s="142">
        <f>[1]playerSkillEffect!CX273</f>
        <v>0</v>
      </c>
      <c r="CY273" s="142">
        <f>[1]playerSkillEffect!CY273</f>
        <v>0</v>
      </c>
      <c r="CZ273" s="142">
        <f>[1]playerSkillEffect!CZ273</f>
        <v>0</v>
      </c>
      <c r="DA273" s="142">
        <f>[1]playerSkillEffect!DA273</f>
        <v>0</v>
      </c>
      <c r="DB273" s="142">
        <f>[1]playerSkillEffect!DB273</f>
        <v>0</v>
      </c>
      <c r="DC273" s="142">
        <f>[1]playerSkillEffect!DC273</f>
        <v>0</v>
      </c>
      <c r="DD273" s="142">
        <f>[1]playerSkillEffect!DD273</f>
        <v>0</v>
      </c>
      <c r="DE273" s="142">
        <f>[1]playerSkillEffect!DE273</f>
        <v>0</v>
      </c>
      <c r="DF273" s="142">
        <f>[1]playerSkillEffect!DF273</f>
        <v>0</v>
      </c>
      <c r="DG273" s="142">
        <f>[1]playerSkillEffect!DG273</f>
        <v>0</v>
      </c>
      <c r="DH273" s="142">
        <f>[1]playerSkillEffect!DH273</f>
        <v>0</v>
      </c>
      <c r="DI273" s="142">
        <f>[1]playerSkillEffect!DI273</f>
        <v>0</v>
      </c>
      <c r="DJ273" s="142">
        <f>[1]playerSkillEffect!DJ273</f>
        <v>0</v>
      </c>
      <c r="DK273" s="142">
        <f>[1]playerSkillEffect!DK273</f>
        <v>0</v>
      </c>
      <c r="DL273" s="142">
        <f>[1]playerSkillEffect!DL273</f>
        <v>0</v>
      </c>
      <c r="DM273" s="142">
        <f>[1]playerSkillEffect!DM273</f>
        <v>0</v>
      </c>
      <c r="DN273" s="142">
        <f>[1]playerSkillEffect!DN273</f>
        <v>0</v>
      </c>
      <c r="DO273" s="142">
        <f>[1]playerSkillEffect!DO273</f>
        <v>0</v>
      </c>
      <c r="DP273" s="142">
        <f>[1]playerSkillEffect!DP273</f>
        <v>0</v>
      </c>
      <c r="DQ273" s="142">
        <f>[1]playerSkillEffect!DQ273</f>
        <v>0</v>
      </c>
      <c r="DR273" s="142">
        <f>[1]playerSkillEffect!DR273</f>
        <v>0</v>
      </c>
      <c r="DS273" s="142">
        <f>[1]playerSkillEffect!DS273</f>
        <v>0</v>
      </c>
      <c r="DT273" s="142">
        <f>[1]playerSkillEffect!DT273</f>
        <v>0</v>
      </c>
      <c r="DU273" s="142">
        <f>[1]playerSkillEffect!DU273</f>
        <v>0</v>
      </c>
      <c r="DV273" s="142">
        <f>[1]playerSkillEffect!DV273</f>
        <v>0</v>
      </c>
      <c r="DW273" s="142">
        <f>[1]playerSkillEffect!DW273</f>
        <v>0</v>
      </c>
      <c r="DX273" s="142">
        <f>[1]playerSkillEffect!DX273</f>
        <v>0</v>
      </c>
      <c r="DY273" s="142">
        <f>[1]playerSkillEffect!DY273</f>
        <v>0</v>
      </c>
      <c r="DZ273" s="142">
        <f>[1]playerSkillEffect!DZ273</f>
        <v>0</v>
      </c>
      <c r="EA273" s="142">
        <f>[1]playerSkillEffect!EA273</f>
        <v>0</v>
      </c>
      <c r="EB273" s="142">
        <f>[1]playerSkillEffect!EB273</f>
        <v>0</v>
      </c>
      <c r="EC273" s="142">
        <f>[1]playerSkillEffect!EC273</f>
        <v>0</v>
      </c>
      <c r="ED273" s="142">
        <f>[1]playerSkillEffect!ED273</f>
        <v>0</v>
      </c>
      <c r="EE273" s="142">
        <f>[1]playerSkillEffect!EE273</f>
        <v>0</v>
      </c>
      <c r="EF273" s="142">
        <f>[1]playerSkillEffect!EF273</f>
        <v>0</v>
      </c>
      <c r="EG273" s="142">
        <f>[1]playerSkillEffect!EG273</f>
        <v>0</v>
      </c>
      <c r="EH273" s="142">
        <f>[1]playerSkillEffect!EH273</f>
        <v>0</v>
      </c>
      <c r="EI273" s="142">
        <f>[1]playerSkillEffect!EI273</f>
        <v>0</v>
      </c>
      <c r="EJ273" s="142">
        <f>[1]playerSkillEffect!EJ273</f>
        <v>0</v>
      </c>
      <c r="EK273" s="142">
        <f>[1]playerSkillEffect!EK273</f>
        <v>0</v>
      </c>
      <c r="EL273" s="142">
        <f>[1]playerSkillEffect!EL273</f>
        <v>0</v>
      </c>
      <c r="EM273" s="142">
        <f>[1]playerSkillEffect!EM273</f>
        <v>0</v>
      </c>
      <c r="EN273" s="142">
        <f>[1]playerSkillEffect!EN273</f>
        <v>0</v>
      </c>
      <c r="EO273" s="142">
        <f>[1]playerSkillEffect!EO273</f>
        <v>0</v>
      </c>
      <c r="EP273" s="142">
        <f>[1]playerSkillEffect!EP273</f>
        <v>0</v>
      </c>
      <c r="EQ273" s="142">
        <f>[1]playerSkillEffect!EQ273</f>
        <v>0</v>
      </c>
      <c r="ER273" s="142">
        <f>[1]playerSkillEffect!ER273</f>
        <v>0</v>
      </c>
      <c r="ES273" s="142">
        <f>[1]playerSkillEffect!ES273</f>
        <v>0</v>
      </c>
      <c r="ET273" s="142">
        <f>[1]playerSkillEffect!ET273</f>
        <v>0</v>
      </c>
      <c r="EU273" s="142">
        <f>[1]playerSkillEffect!EU273</f>
        <v>0</v>
      </c>
      <c r="EV273" s="142">
        <f>[1]playerSkillEffect!EV273</f>
        <v>0</v>
      </c>
      <c r="EW273" s="142">
        <f>[1]playerSkillEffect!EW273</f>
        <v>0</v>
      </c>
      <c r="EX273" s="142">
        <f>[1]playerSkillEffect!EX273</f>
        <v>0</v>
      </c>
      <c r="EY273" s="142">
        <f>[1]playerSkillEffect!EY273</f>
        <v>0</v>
      </c>
      <c r="EZ273" s="142">
        <f>[1]playerSkillEffect!EZ273</f>
        <v>0</v>
      </c>
      <c r="FA273" s="142">
        <f>[1]playerSkillEffect!FA273</f>
        <v>0</v>
      </c>
      <c r="FB273" s="142">
        <f>[1]playerSkillEffect!FB273</f>
        <v>0</v>
      </c>
      <c r="FC273" s="142">
        <f>[1]playerSkillEffect!FC273</f>
        <v>0</v>
      </c>
      <c r="FD273" s="142">
        <f>[1]playerSkillEffect!FD273</f>
        <v>0</v>
      </c>
      <c r="FE273" s="142">
        <f>[1]playerSkillEffect!FE273</f>
        <v>0</v>
      </c>
      <c r="FF273" s="142">
        <f>[1]playerSkillEffect!FF273</f>
        <v>0</v>
      </c>
      <c r="FG273" s="142">
        <f>[1]playerSkillEffect!FG273</f>
        <v>0</v>
      </c>
      <c r="FH273" s="142">
        <f>[1]playerSkillEffect!FH273</f>
        <v>0</v>
      </c>
      <c r="FI273" s="142">
        <f>[1]playerSkillEffect!FI273</f>
        <v>0</v>
      </c>
      <c r="FJ273" s="142">
        <f>[1]playerSkillEffect!FJ273</f>
        <v>0</v>
      </c>
      <c r="FK273" s="142">
        <f>[1]playerSkillEffect!FK273</f>
        <v>0</v>
      </c>
      <c r="FL273" s="142">
        <f>[1]playerSkillEffect!FL273</f>
        <v>0</v>
      </c>
      <c r="FM273" s="142">
        <f>[1]playerSkillEffect!FM273</f>
        <v>0</v>
      </c>
      <c r="FN273" s="142">
        <f>[1]playerSkillEffect!FN273</f>
        <v>0</v>
      </c>
      <c r="FO273" s="142">
        <f>[1]playerSkillEffect!FO273</f>
        <v>0</v>
      </c>
      <c r="FP273" s="142">
        <f>[1]playerSkillEffect!FP273</f>
        <v>0</v>
      </c>
      <c r="FQ273" s="142">
        <f>[1]playerSkillEffect!FQ273</f>
        <v>0</v>
      </c>
      <c r="FR273" s="142">
        <f>[1]playerSkillEffect!FR273</f>
        <v>0</v>
      </c>
      <c r="FS273" s="142">
        <f>[1]playerSkillEffect!FS273</f>
        <v>0</v>
      </c>
      <c r="FT273" s="142">
        <f>[1]playerSkillEffect!FT273</f>
        <v>0</v>
      </c>
      <c r="FU273" s="142">
        <f>[1]playerSkillEffect!FU273</f>
        <v>0</v>
      </c>
      <c r="FV273" s="142">
        <f>[1]playerSkillEffect!FV273</f>
        <v>0</v>
      </c>
      <c r="FW273" s="142">
        <f>[1]playerSkillEffect!FW273</f>
        <v>0</v>
      </c>
      <c r="FX273" s="142">
        <f>[1]playerSkillEffect!FX273</f>
        <v>0</v>
      </c>
      <c r="FY273" s="142">
        <f>[1]playerSkillEffect!FY273</f>
        <v>0</v>
      </c>
      <c r="FZ273" s="142">
        <f>[1]playerSkillEffect!FZ273</f>
        <v>0</v>
      </c>
      <c r="GA273" s="142">
        <f>[1]playerSkillEffect!GA273</f>
        <v>0</v>
      </c>
      <c r="GB273" s="142">
        <f>[1]playerSkillEffect!GB273</f>
        <v>0</v>
      </c>
      <c r="GC273" s="142">
        <f>[1]playerSkillEffect!GC273</f>
        <v>0</v>
      </c>
      <c r="GD273" s="142">
        <f>[1]playerSkillEffect!GD273</f>
        <v>0</v>
      </c>
      <c r="GE273" s="142">
        <f>[1]playerSkillEffect!GE273</f>
        <v>0</v>
      </c>
      <c r="GF273" s="142">
        <f>[1]playerSkillEffect!GF273</f>
        <v>0</v>
      </c>
      <c r="GG273" s="142">
        <f>[1]playerSkillEffect!GG273</f>
        <v>0</v>
      </c>
      <c r="GH273" s="142">
        <f>[1]playerSkillEffect!GH273</f>
        <v>0</v>
      </c>
    </row>
    <row r="274" spans="1:190">
      <c r="A274" s="142">
        <f>[1]playerSkillEffect!A274</f>
        <v>0</v>
      </c>
      <c r="B274" s="142">
        <f>[1]playerSkillEffect!B274</f>
        <v>0</v>
      </c>
      <c r="C274" s="142">
        <f>[1]playerSkillEffect!C274</f>
        <v>0</v>
      </c>
      <c r="D274" s="142">
        <f>[1]playerSkillEffect!D274</f>
        <v>0</v>
      </c>
      <c r="E274" s="142">
        <f>[1]playerSkillEffect!E274</f>
        <v>0</v>
      </c>
      <c r="F274" s="142">
        <f>[1]playerSkillEffect!F274</f>
        <v>0</v>
      </c>
      <c r="G274" s="142">
        <f>[1]playerSkillEffect!G274</f>
        <v>0</v>
      </c>
      <c r="H274" s="142">
        <f>[1]playerSkillEffect!H274</f>
        <v>0</v>
      </c>
      <c r="I274" s="142">
        <f>[1]playerSkillEffect!I274</f>
        <v>0</v>
      </c>
      <c r="J274" s="142">
        <f>[1]playerSkillEffect!J274</f>
        <v>0</v>
      </c>
      <c r="K274" s="142">
        <f>[1]playerSkillEffect!K274</f>
        <v>0</v>
      </c>
      <c r="L274" s="142">
        <f>[1]playerSkillEffect!L274</f>
        <v>0</v>
      </c>
      <c r="M274" s="142">
        <f>[1]playerSkillEffect!M274</f>
        <v>0</v>
      </c>
      <c r="N274" s="142">
        <f>[1]playerSkillEffect!N274</f>
        <v>0</v>
      </c>
      <c r="O274" s="142">
        <f>[1]playerSkillEffect!O274</f>
        <v>0</v>
      </c>
      <c r="P274" s="142">
        <f>[1]playerSkillEffect!P274</f>
        <v>0</v>
      </c>
      <c r="Q274" s="142">
        <f>[1]playerSkillEffect!Q274</f>
        <v>0</v>
      </c>
      <c r="R274" s="142">
        <f>[1]playerSkillEffect!R274</f>
        <v>0</v>
      </c>
      <c r="S274" s="142">
        <f>[1]playerSkillEffect!S274</f>
        <v>0</v>
      </c>
      <c r="T274" s="142">
        <f>[1]playerSkillEffect!T274</f>
        <v>0</v>
      </c>
      <c r="U274" s="142">
        <f>[1]playerSkillEffect!U274</f>
        <v>0</v>
      </c>
      <c r="V274" s="142">
        <f>[1]playerSkillEffect!V274</f>
        <v>0</v>
      </c>
      <c r="W274" s="142">
        <f>[1]playerSkillEffect!W274</f>
        <v>0</v>
      </c>
      <c r="X274" s="142">
        <f>[1]playerSkillEffect!X274</f>
        <v>0</v>
      </c>
      <c r="Y274" s="142">
        <f>[1]playerSkillEffect!Y274</f>
        <v>0</v>
      </c>
      <c r="Z274" s="142">
        <f>[1]playerSkillEffect!Z274</f>
        <v>0</v>
      </c>
      <c r="AA274" s="142">
        <f>[1]playerSkillEffect!AA274</f>
        <v>0</v>
      </c>
      <c r="AB274" s="142">
        <f>[1]playerSkillEffect!AB274</f>
        <v>0</v>
      </c>
      <c r="AC274" s="142">
        <f>[1]playerSkillEffect!AC274</f>
        <v>0</v>
      </c>
      <c r="AD274" s="142">
        <f>[1]playerSkillEffect!AD274</f>
        <v>0</v>
      </c>
      <c r="AE274" s="142">
        <f>[1]playerSkillEffect!AE274</f>
        <v>0</v>
      </c>
      <c r="AF274" s="142">
        <f>[1]playerSkillEffect!AF274</f>
        <v>0</v>
      </c>
      <c r="AG274" s="142">
        <f>[1]playerSkillEffect!AG274</f>
        <v>0</v>
      </c>
      <c r="AH274" s="142">
        <f>[1]playerSkillEffect!AH274</f>
        <v>0</v>
      </c>
      <c r="AI274" s="142">
        <f>[1]playerSkillEffect!AI274</f>
        <v>0</v>
      </c>
      <c r="AJ274" s="142">
        <f>[1]playerSkillEffect!AJ274</f>
        <v>0</v>
      </c>
      <c r="AK274" s="142">
        <f>[1]playerSkillEffect!AK274</f>
        <v>0</v>
      </c>
      <c r="AL274" s="142">
        <f>[1]playerSkillEffect!AL274</f>
        <v>0</v>
      </c>
      <c r="AM274" s="142">
        <f>[1]playerSkillEffect!AM274</f>
        <v>0</v>
      </c>
      <c r="AN274" s="142">
        <f>[1]playerSkillEffect!AN274</f>
        <v>0</v>
      </c>
      <c r="AO274" s="142">
        <f>[1]playerSkillEffect!AO274</f>
        <v>0</v>
      </c>
      <c r="AP274" s="142">
        <f>[1]playerSkillEffect!AP274</f>
        <v>0</v>
      </c>
      <c r="AQ274" s="142">
        <f>[1]playerSkillEffect!AQ274</f>
        <v>0</v>
      </c>
      <c r="AR274" s="142">
        <f>[1]playerSkillEffect!AR274</f>
        <v>0</v>
      </c>
      <c r="AS274" s="142">
        <f>[1]playerSkillEffect!AS274</f>
        <v>0</v>
      </c>
      <c r="AT274" s="142">
        <f>[1]playerSkillEffect!AT274</f>
        <v>0</v>
      </c>
      <c r="AU274" s="142">
        <f>[1]playerSkillEffect!AU274</f>
        <v>0</v>
      </c>
      <c r="AV274" s="142">
        <f>[1]playerSkillEffect!AV274</f>
        <v>0</v>
      </c>
      <c r="AW274" s="142">
        <f>[1]playerSkillEffect!AW274</f>
        <v>0</v>
      </c>
      <c r="AX274" s="142">
        <f>[1]playerSkillEffect!AX274</f>
        <v>0</v>
      </c>
      <c r="AY274" s="142">
        <f>[1]playerSkillEffect!AY274</f>
        <v>0</v>
      </c>
      <c r="AZ274" s="142">
        <f>[1]playerSkillEffect!AZ274</f>
        <v>0</v>
      </c>
      <c r="BA274" s="142">
        <f>[1]playerSkillEffect!BA274</f>
        <v>0</v>
      </c>
      <c r="BB274" s="142">
        <f>[1]playerSkillEffect!BB274</f>
        <v>0</v>
      </c>
      <c r="BC274" s="142">
        <f>[1]playerSkillEffect!BC274</f>
        <v>0</v>
      </c>
      <c r="BD274" s="142">
        <f>[1]playerSkillEffect!BD274</f>
        <v>0</v>
      </c>
      <c r="BE274" s="142">
        <f>[1]playerSkillEffect!BE274</f>
        <v>0</v>
      </c>
      <c r="BF274" s="142">
        <f>[1]playerSkillEffect!BF274</f>
        <v>0</v>
      </c>
      <c r="BG274" s="142">
        <f>[1]playerSkillEffect!BG274</f>
        <v>0</v>
      </c>
      <c r="BH274" s="142">
        <f>[1]playerSkillEffect!BH274</f>
        <v>0</v>
      </c>
      <c r="BI274" s="142">
        <f>[1]playerSkillEffect!BI274</f>
        <v>0</v>
      </c>
      <c r="BJ274" s="142">
        <f>[1]playerSkillEffect!BJ274</f>
        <v>0</v>
      </c>
      <c r="BK274" s="142">
        <f>[1]playerSkillEffect!BK274</f>
        <v>0</v>
      </c>
      <c r="BL274" s="142">
        <f>[1]playerSkillEffect!BL274</f>
        <v>0</v>
      </c>
      <c r="BM274" s="142">
        <f>[1]playerSkillEffect!BM274</f>
        <v>0</v>
      </c>
      <c r="BN274" s="142">
        <f>[1]playerSkillEffect!BN274</f>
        <v>0</v>
      </c>
      <c r="BO274" s="142">
        <f>[1]playerSkillEffect!BO274</f>
        <v>0</v>
      </c>
      <c r="BP274" s="142">
        <f>[1]playerSkillEffect!BP274</f>
        <v>0</v>
      </c>
      <c r="BQ274" s="142">
        <f>[1]playerSkillEffect!BQ274</f>
        <v>0</v>
      </c>
      <c r="BR274" s="142">
        <f>[1]playerSkillEffect!BR274</f>
        <v>0</v>
      </c>
      <c r="BS274" s="142">
        <f>[1]playerSkillEffect!BS274</f>
        <v>0</v>
      </c>
      <c r="BT274" s="142">
        <f>[1]playerSkillEffect!BT274</f>
        <v>0</v>
      </c>
      <c r="BU274" s="142">
        <f>[1]playerSkillEffect!BU274</f>
        <v>0</v>
      </c>
      <c r="BV274" s="142">
        <f>[1]playerSkillEffect!BV274</f>
        <v>0</v>
      </c>
      <c r="BW274" s="142">
        <f>[1]playerSkillEffect!BW274</f>
        <v>0</v>
      </c>
      <c r="BX274" s="142">
        <f>[1]playerSkillEffect!BX274</f>
        <v>0</v>
      </c>
      <c r="BY274" s="142">
        <f>[1]playerSkillEffect!BY274</f>
        <v>0</v>
      </c>
      <c r="BZ274" s="142">
        <f>[1]playerSkillEffect!BZ274</f>
        <v>0</v>
      </c>
      <c r="CA274" s="142">
        <f>[1]playerSkillEffect!CA274</f>
        <v>0</v>
      </c>
      <c r="CB274" s="142">
        <f>[1]playerSkillEffect!CB274</f>
        <v>0</v>
      </c>
      <c r="CC274" s="142">
        <f>[1]playerSkillEffect!CC274</f>
        <v>0</v>
      </c>
      <c r="CD274" s="142">
        <f>[1]playerSkillEffect!CD274</f>
        <v>0</v>
      </c>
      <c r="CE274" s="142">
        <f>[1]playerSkillEffect!CE274</f>
        <v>0</v>
      </c>
      <c r="CF274" s="142">
        <f>[1]playerSkillEffect!CF274</f>
        <v>0</v>
      </c>
      <c r="CG274" s="142">
        <f>[1]playerSkillEffect!CG274</f>
        <v>0</v>
      </c>
      <c r="CH274" s="142">
        <f>[1]playerSkillEffect!CH274</f>
        <v>0</v>
      </c>
      <c r="CI274" s="142">
        <f>[1]playerSkillEffect!CI274</f>
        <v>0</v>
      </c>
      <c r="CJ274" s="142">
        <f>[1]playerSkillEffect!CJ274</f>
        <v>0</v>
      </c>
      <c r="CK274" s="142">
        <f>[1]playerSkillEffect!CK274</f>
        <v>0</v>
      </c>
      <c r="CL274" s="142">
        <f>[1]playerSkillEffect!CL274</f>
        <v>0</v>
      </c>
      <c r="CM274" s="142">
        <f>[1]playerSkillEffect!CM274</f>
        <v>0</v>
      </c>
      <c r="CN274" s="142">
        <f>[1]playerSkillEffect!CN274</f>
        <v>0</v>
      </c>
      <c r="CO274" s="142">
        <f>[1]playerSkillEffect!CO274</f>
        <v>0</v>
      </c>
      <c r="CP274" s="142">
        <f>[1]playerSkillEffect!CP274</f>
        <v>0</v>
      </c>
      <c r="CQ274" s="142">
        <f>[1]playerSkillEffect!CQ274</f>
        <v>0</v>
      </c>
      <c r="CR274" s="142">
        <f>[1]playerSkillEffect!CR274</f>
        <v>0</v>
      </c>
      <c r="CS274" s="142">
        <f>[1]playerSkillEffect!CS274</f>
        <v>0</v>
      </c>
      <c r="CT274" s="142">
        <f>[1]playerSkillEffect!CT274</f>
        <v>0</v>
      </c>
      <c r="CU274" s="142">
        <f>[1]playerSkillEffect!CU274</f>
        <v>0</v>
      </c>
      <c r="CV274" s="142">
        <f>[1]playerSkillEffect!CV274</f>
        <v>0</v>
      </c>
      <c r="CW274" s="142">
        <f>[1]playerSkillEffect!CW274</f>
        <v>0</v>
      </c>
      <c r="CX274" s="142">
        <f>[1]playerSkillEffect!CX274</f>
        <v>0</v>
      </c>
      <c r="CY274" s="142">
        <f>[1]playerSkillEffect!CY274</f>
        <v>0</v>
      </c>
      <c r="CZ274" s="142">
        <f>[1]playerSkillEffect!CZ274</f>
        <v>0</v>
      </c>
      <c r="DA274" s="142">
        <f>[1]playerSkillEffect!DA274</f>
        <v>0</v>
      </c>
      <c r="DB274" s="142">
        <f>[1]playerSkillEffect!DB274</f>
        <v>0</v>
      </c>
      <c r="DC274" s="142">
        <f>[1]playerSkillEffect!DC274</f>
        <v>0</v>
      </c>
      <c r="DD274" s="142">
        <f>[1]playerSkillEffect!DD274</f>
        <v>0</v>
      </c>
      <c r="DE274" s="142">
        <f>[1]playerSkillEffect!DE274</f>
        <v>0</v>
      </c>
      <c r="DF274" s="142">
        <f>[1]playerSkillEffect!DF274</f>
        <v>0</v>
      </c>
      <c r="DG274" s="142">
        <f>[1]playerSkillEffect!DG274</f>
        <v>0</v>
      </c>
      <c r="DH274" s="142">
        <f>[1]playerSkillEffect!DH274</f>
        <v>0</v>
      </c>
      <c r="DI274" s="142">
        <f>[1]playerSkillEffect!DI274</f>
        <v>0</v>
      </c>
      <c r="DJ274" s="142">
        <f>[1]playerSkillEffect!DJ274</f>
        <v>0</v>
      </c>
      <c r="DK274" s="142">
        <f>[1]playerSkillEffect!DK274</f>
        <v>0</v>
      </c>
      <c r="DL274" s="142">
        <f>[1]playerSkillEffect!DL274</f>
        <v>0</v>
      </c>
      <c r="DM274" s="142">
        <f>[1]playerSkillEffect!DM274</f>
        <v>0</v>
      </c>
      <c r="DN274" s="142">
        <f>[1]playerSkillEffect!DN274</f>
        <v>0</v>
      </c>
      <c r="DO274" s="142">
        <f>[1]playerSkillEffect!DO274</f>
        <v>0</v>
      </c>
      <c r="DP274" s="142">
        <f>[1]playerSkillEffect!DP274</f>
        <v>0</v>
      </c>
      <c r="DQ274" s="142">
        <f>[1]playerSkillEffect!DQ274</f>
        <v>0</v>
      </c>
      <c r="DR274" s="142">
        <f>[1]playerSkillEffect!DR274</f>
        <v>0</v>
      </c>
      <c r="DS274" s="142">
        <f>[1]playerSkillEffect!DS274</f>
        <v>0</v>
      </c>
      <c r="DT274" s="142">
        <f>[1]playerSkillEffect!DT274</f>
        <v>0</v>
      </c>
      <c r="DU274" s="142">
        <f>[1]playerSkillEffect!DU274</f>
        <v>0</v>
      </c>
      <c r="DV274" s="142">
        <f>[1]playerSkillEffect!DV274</f>
        <v>0</v>
      </c>
      <c r="DW274" s="142">
        <f>[1]playerSkillEffect!DW274</f>
        <v>0</v>
      </c>
      <c r="DX274" s="142">
        <f>[1]playerSkillEffect!DX274</f>
        <v>0</v>
      </c>
      <c r="DY274" s="142">
        <f>[1]playerSkillEffect!DY274</f>
        <v>0</v>
      </c>
      <c r="DZ274" s="142">
        <f>[1]playerSkillEffect!DZ274</f>
        <v>0</v>
      </c>
      <c r="EA274" s="142">
        <f>[1]playerSkillEffect!EA274</f>
        <v>0</v>
      </c>
      <c r="EB274" s="142">
        <f>[1]playerSkillEffect!EB274</f>
        <v>0</v>
      </c>
      <c r="EC274" s="142">
        <f>[1]playerSkillEffect!EC274</f>
        <v>0</v>
      </c>
      <c r="ED274" s="142">
        <f>[1]playerSkillEffect!ED274</f>
        <v>0</v>
      </c>
      <c r="EE274" s="142">
        <f>[1]playerSkillEffect!EE274</f>
        <v>0</v>
      </c>
      <c r="EF274" s="142">
        <f>[1]playerSkillEffect!EF274</f>
        <v>0</v>
      </c>
      <c r="EG274" s="142">
        <f>[1]playerSkillEffect!EG274</f>
        <v>0</v>
      </c>
      <c r="EH274" s="142">
        <f>[1]playerSkillEffect!EH274</f>
        <v>0</v>
      </c>
      <c r="EI274" s="142">
        <f>[1]playerSkillEffect!EI274</f>
        <v>0</v>
      </c>
      <c r="EJ274" s="142">
        <f>[1]playerSkillEffect!EJ274</f>
        <v>0</v>
      </c>
      <c r="EK274" s="142">
        <f>[1]playerSkillEffect!EK274</f>
        <v>0</v>
      </c>
      <c r="EL274" s="142">
        <f>[1]playerSkillEffect!EL274</f>
        <v>0</v>
      </c>
      <c r="EM274" s="142">
        <f>[1]playerSkillEffect!EM274</f>
        <v>0</v>
      </c>
      <c r="EN274" s="142">
        <f>[1]playerSkillEffect!EN274</f>
        <v>0</v>
      </c>
      <c r="EO274" s="142">
        <f>[1]playerSkillEffect!EO274</f>
        <v>0</v>
      </c>
      <c r="EP274" s="142">
        <f>[1]playerSkillEffect!EP274</f>
        <v>0</v>
      </c>
      <c r="EQ274" s="142">
        <f>[1]playerSkillEffect!EQ274</f>
        <v>0</v>
      </c>
      <c r="ER274" s="142">
        <f>[1]playerSkillEffect!ER274</f>
        <v>0</v>
      </c>
      <c r="ES274" s="142">
        <f>[1]playerSkillEffect!ES274</f>
        <v>0</v>
      </c>
      <c r="ET274" s="142">
        <f>[1]playerSkillEffect!ET274</f>
        <v>0</v>
      </c>
      <c r="EU274" s="142">
        <f>[1]playerSkillEffect!EU274</f>
        <v>0</v>
      </c>
      <c r="EV274" s="142">
        <f>[1]playerSkillEffect!EV274</f>
        <v>0</v>
      </c>
      <c r="EW274" s="142">
        <f>[1]playerSkillEffect!EW274</f>
        <v>0</v>
      </c>
      <c r="EX274" s="142">
        <f>[1]playerSkillEffect!EX274</f>
        <v>0</v>
      </c>
      <c r="EY274" s="142">
        <f>[1]playerSkillEffect!EY274</f>
        <v>0</v>
      </c>
      <c r="EZ274" s="142">
        <f>[1]playerSkillEffect!EZ274</f>
        <v>0</v>
      </c>
      <c r="FA274" s="142">
        <f>[1]playerSkillEffect!FA274</f>
        <v>0</v>
      </c>
      <c r="FB274" s="142">
        <f>[1]playerSkillEffect!FB274</f>
        <v>0</v>
      </c>
      <c r="FC274" s="142">
        <f>[1]playerSkillEffect!FC274</f>
        <v>0</v>
      </c>
      <c r="FD274" s="142">
        <f>[1]playerSkillEffect!FD274</f>
        <v>0</v>
      </c>
      <c r="FE274" s="142">
        <f>[1]playerSkillEffect!FE274</f>
        <v>0</v>
      </c>
      <c r="FF274" s="142">
        <f>[1]playerSkillEffect!FF274</f>
        <v>0</v>
      </c>
      <c r="FG274" s="142">
        <f>[1]playerSkillEffect!FG274</f>
        <v>0</v>
      </c>
      <c r="FH274" s="142">
        <f>[1]playerSkillEffect!FH274</f>
        <v>0</v>
      </c>
      <c r="FI274" s="142">
        <f>[1]playerSkillEffect!FI274</f>
        <v>0</v>
      </c>
      <c r="FJ274" s="142">
        <f>[1]playerSkillEffect!FJ274</f>
        <v>0</v>
      </c>
      <c r="FK274" s="142">
        <f>[1]playerSkillEffect!FK274</f>
        <v>0</v>
      </c>
      <c r="FL274" s="142">
        <f>[1]playerSkillEffect!FL274</f>
        <v>0</v>
      </c>
      <c r="FM274" s="142">
        <f>[1]playerSkillEffect!FM274</f>
        <v>0</v>
      </c>
      <c r="FN274" s="142">
        <f>[1]playerSkillEffect!FN274</f>
        <v>0</v>
      </c>
      <c r="FO274" s="142">
        <f>[1]playerSkillEffect!FO274</f>
        <v>0</v>
      </c>
      <c r="FP274" s="142">
        <f>[1]playerSkillEffect!FP274</f>
        <v>0</v>
      </c>
      <c r="FQ274" s="142">
        <f>[1]playerSkillEffect!FQ274</f>
        <v>0</v>
      </c>
      <c r="FR274" s="142">
        <f>[1]playerSkillEffect!FR274</f>
        <v>0</v>
      </c>
      <c r="FS274" s="142">
        <f>[1]playerSkillEffect!FS274</f>
        <v>0</v>
      </c>
      <c r="FT274" s="142">
        <f>[1]playerSkillEffect!FT274</f>
        <v>0</v>
      </c>
      <c r="FU274" s="142">
        <f>[1]playerSkillEffect!FU274</f>
        <v>0</v>
      </c>
      <c r="FV274" s="142">
        <f>[1]playerSkillEffect!FV274</f>
        <v>0</v>
      </c>
      <c r="FW274" s="142">
        <f>[1]playerSkillEffect!FW274</f>
        <v>0</v>
      </c>
      <c r="FX274" s="142">
        <f>[1]playerSkillEffect!FX274</f>
        <v>0</v>
      </c>
      <c r="FY274" s="142">
        <f>[1]playerSkillEffect!FY274</f>
        <v>0</v>
      </c>
      <c r="FZ274" s="142">
        <f>[1]playerSkillEffect!FZ274</f>
        <v>0</v>
      </c>
      <c r="GA274" s="142">
        <f>[1]playerSkillEffect!GA274</f>
        <v>0</v>
      </c>
      <c r="GB274" s="142">
        <f>[1]playerSkillEffect!GB274</f>
        <v>0</v>
      </c>
      <c r="GC274" s="142">
        <f>[1]playerSkillEffect!GC274</f>
        <v>0</v>
      </c>
      <c r="GD274" s="142">
        <f>[1]playerSkillEffect!GD274</f>
        <v>0</v>
      </c>
      <c r="GE274" s="142">
        <f>[1]playerSkillEffect!GE274</f>
        <v>0</v>
      </c>
      <c r="GF274" s="142">
        <f>[1]playerSkillEffect!GF274</f>
        <v>0</v>
      </c>
      <c r="GG274" s="142">
        <f>[1]playerSkillEffect!GG274</f>
        <v>0</v>
      </c>
      <c r="GH274" s="142">
        <f>[1]playerSkillEffect!GH274</f>
        <v>0</v>
      </c>
    </row>
    <row r="275" spans="1:190">
      <c r="A275" s="142">
        <f>[1]playerSkillEffect!A275</f>
        <v>0</v>
      </c>
      <c r="B275" s="142">
        <f>[1]playerSkillEffect!B275</f>
        <v>0</v>
      </c>
      <c r="C275" s="142">
        <f>[1]playerSkillEffect!C275</f>
        <v>0</v>
      </c>
      <c r="D275" s="142">
        <f>[1]playerSkillEffect!D275</f>
        <v>0</v>
      </c>
      <c r="E275" s="142">
        <f>[1]playerSkillEffect!E275</f>
        <v>0</v>
      </c>
      <c r="F275" s="142">
        <f>[1]playerSkillEffect!F275</f>
        <v>0</v>
      </c>
      <c r="G275" s="142">
        <f>[1]playerSkillEffect!G275</f>
        <v>0</v>
      </c>
      <c r="H275" s="142">
        <f>[1]playerSkillEffect!H275</f>
        <v>0</v>
      </c>
      <c r="I275" s="142">
        <f>[1]playerSkillEffect!I275</f>
        <v>0</v>
      </c>
      <c r="J275" s="142">
        <f>[1]playerSkillEffect!J275</f>
        <v>0</v>
      </c>
      <c r="K275" s="142">
        <f>[1]playerSkillEffect!K275</f>
        <v>0</v>
      </c>
      <c r="L275" s="142">
        <f>[1]playerSkillEffect!L275</f>
        <v>0</v>
      </c>
      <c r="M275" s="142">
        <f>[1]playerSkillEffect!M275</f>
        <v>0</v>
      </c>
      <c r="N275" s="142">
        <f>[1]playerSkillEffect!N275</f>
        <v>0</v>
      </c>
      <c r="O275" s="142">
        <f>[1]playerSkillEffect!O275</f>
        <v>0</v>
      </c>
      <c r="P275" s="142">
        <f>[1]playerSkillEffect!P275</f>
        <v>0</v>
      </c>
      <c r="Q275" s="142">
        <f>[1]playerSkillEffect!Q275</f>
        <v>0</v>
      </c>
      <c r="R275" s="142">
        <f>[1]playerSkillEffect!R275</f>
        <v>0</v>
      </c>
      <c r="S275" s="142">
        <f>[1]playerSkillEffect!S275</f>
        <v>0</v>
      </c>
      <c r="T275" s="142">
        <f>[1]playerSkillEffect!T275</f>
        <v>0</v>
      </c>
      <c r="U275" s="142">
        <f>[1]playerSkillEffect!U275</f>
        <v>0</v>
      </c>
      <c r="V275" s="142">
        <f>[1]playerSkillEffect!V275</f>
        <v>0</v>
      </c>
      <c r="W275" s="142">
        <f>[1]playerSkillEffect!W275</f>
        <v>0</v>
      </c>
      <c r="X275" s="142">
        <f>[1]playerSkillEffect!X275</f>
        <v>0</v>
      </c>
      <c r="Y275" s="142">
        <f>[1]playerSkillEffect!Y275</f>
        <v>0</v>
      </c>
      <c r="Z275" s="142">
        <f>[1]playerSkillEffect!Z275</f>
        <v>0</v>
      </c>
      <c r="AA275" s="142">
        <f>[1]playerSkillEffect!AA275</f>
        <v>0</v>
      </c>
      <c r="AB275" s="142">
        <f>[1]playerSkillEffect!AB275</f>
        <v>0</v>
      </c>
      <c r="AC275" s="142">
        <f>[1]playerSkillEffect!AC275</f>
        <v>0</v>
      </c>
      <c r="AD275" s="142">
        <f>[1]playerSkillEffect!AD275</f>
        <v>0</v>
      </c>
      <c r="AE275" s="142">
        <f>[1]playerSkillEffect!AE275</f>
        <v>0</v>
      </c>
      <c r="AF275" s="142">
        <f>[1]playerSkillEffect!AF275</f>
        <v>0</v>
      </c>
      <c r="AG275" s="142">
        <f>[1]playerSkillEffect!AG275</f>
        <v>0</v>
      </c>
      <c r="AH275" s="142">
        <f>[1]playerSkillEffect!AH275</f>
        <v>0</v>
      </c>
      <c r="AI275" s="142">
        <f>[1]playerSkillEffect!AI275</f>
        <v>0</v>
      </c>
      <c r="AJ275" s="142">
        <f>[1]playerSkillEffect!AJ275</f>
        <v>0</v>
      </c>
      <c r="AK275" s="142">
        <f>[1]playerSkillEffect!AK275</f>
        <v>0</v>
      </c>
      <c r="AL275" s="142">
        <f>[1]playerSkillEffect!AL275</f>
        <v>0</v>
      </c>
      <c r="AM275" s="142">
        <f>[1]playerSkillEffect!AM275</f>
        <v>0</v>
      </c>
      <c r="AN275" s="142">
        <f>[1]playerSkillEffect!AN275</f>
        <v>0</v>
      </c>
      <c r="AO275" s="142">
        <f>[1]playerSkillEffect!AO275</f>
        <v>0</v>
      </c>
      <c r="AP275" s="142">
        <f>[1]playerSkillEffect!AP275</f>
        <v>0</v>
      </c>
      <c r="AQ275" s="142">
        <f>[1]playerSkillEffect!AQ275</f>
        <v>0</v>
      </c>
      <c r="AR275" s="142">
        <f>[1]playerSkillEffect!AR275</f>
        <v>0</v>
      </c>
      <c r="AS275" s="142">
        <f>[1]playerSkillEffect!AS275</f>
        <v>0</v>
      </c>
      <c r="AT275" s="142">
        <f>[1]playerSkillEffect!AT275</f>
        <v>0</v>
      </c>
      <c r="AU275" s="142">
        <f>[1]playerSkillEffect!AU275</f>
        <v>0</v>
      </c>
      <c r="AV275" s="142">
        <f>[1]playerSkillEffect!AV275</f>
        <v>0</v>
      </c>
      <c r="AW275" s="142">
        <f>[1]playerSkillEffect!AW275</f>
        <v>0</v>
      </c>
      <c r="AX275" s="142">
        <f>[1]playerSkillEffect!AX275</f>
        <v>0</v>
      </c>
      <c r="AY275" s="142">
        <f>[1]playerSkillEffect!AY275</f>
        <v>0</v>
      </c>
      <c r="AZ275" s="142">
        <f>[1]playerSkillEffect!AZ275</f>
        <v>0</v>
      </c>
      <c r="BA275" s="142">
        <f>[1]playerSkillEffect!BA275</f>
        <v>0</v>
      </c>
      <c r="BB275" s="142">
        <f>[1]playerSkillEffect!BB275</f>
        <v>0</v>
      </c>
      <c r="BC275" s="142">
        <f>[1]playerSkillEffect!BC275</f>
        <v>0</v>
      </c>
      <c r="BD275" s="142">
        <f>[1]playerSkillEffect!BD275</f>
        <v>0</v>
      </c>
      <c r="BE275" s="142">
        <f>[1]playerSkillEffect!BE275</f>
        <v>0</v>
      </c>
      <c r="BF275" s="142">
        <f>[1]playerSkillEffect!BF275</f>
        <v>0</v>
      </c>
      <c r="BG275" s="142">
        <f>[1]playerSkillEffect!BG275</f>
        <v>0</v>
      </c>
      <c r="BH275" s="142">
        <f>[1]playerSkillEffect!BH275</f>
        <v>0</v>
      </c>
      <c r="BI275" s="142">
        <f>[1]playerSkillEffect!BI275</f>
        <v>0</v>
      </c>
      <c r="BJ275" s="142">
        <f>[1]playerSkillEffect!BJ275</f>
        <v>0</v>
      </c>
      <c r="BK275" s="142">
        <f>[1]playerSkillEffect!BK275</f>
        <v>0</v>
      </c>
      <c r="BL275" s="142">
        <f>[1]playerSkillEffect!BL275</f>
        <v>0</v>
      </c>
      <c r="BM275" s="142">
        <f>[1]playerSkillEffect!BM275</f>
        <v>0</v>
      </c>
      <c r="BN275" s="142">
        <f>[1]playerSkillEffect!BN275</f>
        <v>0</v>
      </c>
      <c r="BO275" s="142">
        <f>[1]playerSkillEffect!BO275</f>
        <v>0</v>
      </c>
      <c r="BP275" s="142">
        <f>[1]playerSkillEffect!BP275</f>
        <v>0</v>
      </c>
      <c r="BQ275" s="142">
        <f>[1]playerSkillEffect!BQ275</f>
        <v>0</v>
      </c>
      <c r="BR275" s="142">
        <f>[1]playerSkillEffect!BR275</f>
        <v>0</v>
      </c>
      <c r="BS275" s="142">
        <f>[1]playerSkillEffect!BS275</f>
        <v>0</v>
      </c>
      <c r="BT275" s="142">
        <f>[1]playerSkillEffect!BT275</f>
        <v>0</v>
      </c>
      <c r="BU275" s="142">
        <f>[1]playerSkillEffect!BU275</f>
        <v>0</v>
      </c>
      <c r="BV275" s="142">
        <f>[1]playerSkillEffect!BV275</f>
        <v>0</v>
      </c>
      <c r="BW275" s="142">
        <f>[1]playerSkillEffect!BW275</f>
        <v>0</v>
      </c>
      <c r="BX275" s="142">
        <f>[1]playerSkillEffect!BX275</f>
        <v>0</v>
      </c>
      <c r="BY275" s="142">
        <f>[1]playerSkillEffect!BY275</f>
        <v>0</v>
      </c>
      <c r="BZ275" s="142">
        <f>[1]playerSkillEffect!BZ275</f>
        <v>0</v>
      </c>
      <c r="CA275" s="142">
        <f>[1]playerSkillEffect!CA275</f>
        <v>0</v>
      </c>
      <c r="CB275" s="142">
        <f>[1]playerSkillEffect!CB275</f>
        <v>0</v>
      </c>
      <c r="CC275" s="142">
        <f>[1]playerSkillEffect!CC275</f>
        <v>0</v>
      </c>
      <c r="CD275" s="142">
        <f>[1]playerSkillEffect!CD275</f>
        <v>0</v>
      </c>
      <c r="CE275" s="142">
        <f>[1]playerSkillEffect!CE275</f>
        <v>0</v>
      </c>
      <c r="CF275" s="142">
        <f>[1]playerSkillEffect!CF275</f>
        <v>0</v>
      </c>
      <c r="CG275" s="142">
        <f>[1]playerSkillEffect!CG275</f>
        <v>0</v>
      </c>
      <c r="CH275" s="142">
        <f>[1]playerSkillEffect!CH275</f>
        <v>0</v>
      </c>
      <c r="CI275" s="142">
        <f>[1]playerSkillEffect!CI275</f>
        <v>0</v>
      </c>
      <c r="CJ275" s="142">
        <f>[1]playerSkillEffect!CJ275</f>
        <v>0</v>
      </c>
      <c r="CK275" s="142">
        <f>[1]playerSkillEffect!CK275</f>
        <v>0</v>
      </c>
      <c r="CL275" s="142">
        <f>[1]playerSkillEffect!CL275</f>
        <v>0</v>
      </c>
      <c r="CM275" s="142">
        <f>[1]playerSkillEffect!CM275</f>
        <v>0</v>
      </c>
      <c r="CN275" s="142">
        <f>[1]playerSkillEffect!CN275</f>
        <v>0</v>
      </c>
      <c r="CO275" s="142">
        <f>[1]playerSkillEffect!CO275</f>
        <v>0</v>
      </c>
      <c r="CP275" s="142">
        <f>[1]playerSkillEffect!CP275</f>
        <v>0</v>
      </c>
      <c r="CQ275" s="142">
        <f>[1]playerSkillEffect!CQ275</f>
        <v>0</v>
      </c>
      <c r="CR275" s="142">
        <f>[1]playerSkillEffect!CR275</f>
        <v>0</v>
      </c>
      <c r="CS275" s="142">
        <f>[1]playerSkillEffect!CS275</f>
        <v>0</v>
      </c>
      <c r="CT275" s="142">
        <f>[1]playerSkillEffect!CT275</f>
        <v>0</v>
      </c>
      <c r="CU275" s="142">
        <f>[1]playerSkillEffect!CU275</f>
        <v>0</v>
      </c>
      <c r="CV275" s="142">
        <f>[1]playerSkillEffect!CV275</f>
        <v>0</v>
      </c>
      <c r="CW275" s="142">
        <f>[1]playerSkillEffect!CW275</f>
        <v>0</v>
      </c>
      <c r="CX275" s="142">
        <f>[1]playerSkillEffect!CX275</f>
        <v>0</v>
      </c>
      <c r="CY275" s="142">
        <f>[1]playerSkillEffect!CY275</f>
        <v>0</v>
      </c>
      <c r="CZ275" s="142">
        <f>[1]playerSkillEffect!CZ275</f>
        <v>0</v>
      </c>
      <c r="DA275" s="142">
        <f>[1]playerSkillEffect!DA275</f>
        <v>0</v>
      </c>
      <c r="DB275" s="142">
        <f>[1]playerSkillEffect!DB275</f>
        <v>0</v>
      </c>
      <c r="DC275" s="142">
        <f>[1]playerSkillEffect!DC275</f>
        <v>0</v>
      </c>
      <c r="DD275" s="142">
        <f>[1]playerSkillEffect!DD275</f>
        <v>0</v>
      </c>
      <c r="DE275" s="142">
        <f>[1]playerSkillEffect!DE275</f>
        <v>0</v>
      </c>
      <c r="DF275" s="142">
        <f>[1]playerSkillEffect!DF275</f>
        <v>0</v>
      </c>
      <c r="DG275" s="142">
        <f>[1]playerSkillEffect!DG275</f>
        <v>0</v>
      </c>
      <c r="DH275" s="142">
        <f>[1]playerSkillEffect!DH275</f>
        <v>0</v>
      </c>
      <c r="DI275" s="142">
        <f>[1]playerSkillEffect!DI275</f>
        <v>0</v>
      </c>
      <c r="DJ275" s="142">
        <f>[1]playerSkillEffect!DJ275</f>
        <v>0</v>
      </c>
      <c r="DK275" s="142">
        <f>[1]playerSkillEffect!DK275</f>
        <v>0</v>
      </c>
      <c r="DL275" s="142">
        <f>[1]playerSkillEffect!DL275</f>
        <v>0</v>
      </c>
      <c r="DM275" s="142">
        <f>[1]playerSkillEffect!DM275</f>
        <v>0</v>
      </c>
      <c r="DN275" s="142">
        <f>[1]playerSkillEffect!DN275</f>
        <v>0</v>
      </c>
      <c r="DO275" s="142">
        <f>[1]playerSkillEffect!DO275</f>
        <v>0</v>
      </c>
      <c r="DP275" s="142">
        <f>[1]playerSkillEffect!DP275</f>
        <v>0</v>
      </c>
      <c r="DQ275" s="142">
        <f>[1]playerSkillEffect!DQ275</f>
        <v>0</v>
      </c>
      <c r="DR275" s="142">
        <f>[1]playerSkillEffect!DR275</f>
        <v>0</v>
      </c>
      <c r="DS275" s="142">
        <f>[1]playerSkillEffect!DS275</f>
        <v>0</v>
      </c>
      <c r="DT275" s="142">
        <f>[1]playerSkillEffect!DT275</f>
        <v>0</v>
      </c>
      <c r="DU275" s="142">
        <f>[1]playerSkillEffect!DU275</f>
        <v>0</v>
      </c>
      <c r="DV275" s="142">
        <f>[1]playerSkillEffect!DV275</f>
        <v>0</v>
      </c>
      <c r="DW275" s="142">
        <f>[1]playerSkillEffect!DW275</f>
        <v>0</v>
      </c>
      <c r="DX275" s="142">
        <f>[1]playerSkillEffect!DX275</f>
        <v>0</v>
      </c>
      <c r="DY275" s="142">
        <f>[1]playerSkillEffect!DY275</f>
        <v>0</v>
      </c>
      <c r="DZ275" s="142">
        <f>[1]playerSkillEffect!DZ275</f>
        <v>0</v>
      </c>
      <c r="EA275" s="142">
        <f>[1]playerSkillEffect!EA275</f>
        <v>0</v>
      </c>
      <c r="EB275" s="142">
        <f>[1]playerSkillEffect!EB275</f>
        <v>0</v>
      </c>
      <c r="EC275" s="142">
        <f>[1]playerSkillEffect!EC275</f>
        <v>0</v>
      </c>
      <c r="ED275" s="142">
        <f>[1]playerSkillEffect!ED275</f>
        <v>0</v>
      </c>
      <c r="EE275" s="142">
        <f>[1]playerSkillEffect!EE275</f>
        <v>0</v>
      </c>
      <c r="EF275" s="142">
        <f>[1]playerSkillEffect!EF275</f>
        <v>0</v>
      </c>
      <c r="EG275" s="142">
        <f>[1]playerSkillEffect!EG275</f>
        <v>0</v>
      </c>
      <c r="EH275" s="142">
        <f>[1]playerSkillEffect!EH275</f>
        <v>0</v>
      </c>
      <c r="EI275" s="142">
        <f>[1]playerSkillEffect!EI275</f>
        <v>0</v>
      </c>
      <c r="EJ275" s="142">
        <f>[1]playerSkillEffect!EJ275</f>
        <v>0</v>
      </c>
      <c r="EK275" s="142">
        <f>[1]playerSkillEffect!EK275</f>
        <v>0</v>
      </c>
      <c r="EL275" s="142">
        <f>[1]playerSkillEffect!EL275</f>
        <v>0</v>
      </c>
      <c r="EM275" s="142">
        <f>[1]playerSkillEffect!EM275</f>
        <v>0</v>
      </c>
      <c r="EN275" s="142">
        <f>[1]playerSkillEffect!EN275</f>
        <v>0</v>
      </c>
      <c r="EO275" s="142">
        <f>[1]playerSkillEffect!EO275</f>
        <v>0</v>
      </c>
      <c r="EP275" s="142">
        <f>[1]playerSkillEffect!EP275</f>
        <v>0</v>
      </c>
      <c r="EQ275" s="142">
        <f>[1]playerSkillEffect!EQ275</f>
        <v>0</v>
      </c>
      <c r="ER275" s="142">
        <f>[1]playerSkillEffect!ER275</f>
        <v>0</v>
      </c>
      <c r="ES275" s="142">
        <f>[1]playerSkillEffect!ES275</f>
        <v>0</v>
      </c>
      <c r="ET275" s="142">
        <f>[1]playerSkillEffect!ET275</f>
        <v>0</v>
      </c>
      <c r="EU275" s="142">
        <f>[1]playerSkillEffect!EU275</f>
        <v>0</v>
      </c>
      <c r="EV275" s="142">
        <f>[1]playerSkillEffect!EV275</f>
        <v>0</v>
      </c>
      <c r="EW275" s="142">
        <f>[1]playerSkillEffect!EW275</f>
        <v>0</v>
      </c>
      <c r="EX275" s="142">
        <f>[1]playerSkillEffect!EX275</f>
        <v>0</v>
      </c>
      <c r="EY275" s="142">
        <f>[1]playerSkillEffect!EY275</f>
        <v>0</v>
      </c>
      <c r="EZ275" s="142">
        <f>[1]playerSkillEffect!EZ275</f>
        <v>0</v>
      </c>
      <c r="FA275" s="142">
        <f>[1]playerSkillEffect!FA275</f>
        <v>0</v>
      </c>
      <c r="FB275" s="142">
        <f>[1]playerSkillEffect!FB275</f>
        <v>0</v>
      </c>
      <c r="FC275" s="142">
        <f>[1]playerSkillEffect!FC275</f>
        <v>0</v>
      </c>
      <c r="FD275" s="142">
        <f>[1]playerSkillEffect!FD275</f>
        <v>0</v>
      </c>
      <c r="FE275" s="142">
        <f>[1]playerSkillEffect!FE275</f>
        <v>0</v>
      </c>
      <c r="FF275" s="142">
        <f>[1]playerSkillEffect!FF275</f>
        <v>0</v>
      </c>
      <c r="FG275" s="142">
        <f>[1]playerSkillEffect!FG275</f>
        <v>0</v>
      </c>
      <c r="FH275" s="142">
        <f>[1]playerSkillEffect!FH275</f>
        <v>0</v>
      </c>
      <c r="FI275" s="142">
        <f>[1]playerSkillEffect!FI275</f>
        <v>0</v>
      </c>
      <c r="FJ275" s="142">
        <f>[1]playerSkillEffect!FJ275</f>
        <v>0</v>
      </c>
      <c r="FK275" s="142">
        <f>[1]playerSkillEffect!FK275</f>
        <v>0</v>
      </c>
      <c r="FL275" s="142">
        <f>[1]playerSkillEffect!FL275</f>
        <v>0</v>
      </c>
      <c r="FM275" s="142">
        <f>[1]playerSkillEffect!FM275</f>
        <v>0</v>
      </c>
      <c r="FN275" s="142">
        <f>[1]playerSkillEffect!FN275</f>
        <v>0</v>
      </c>
      <c r="FO275" s="142">
        <f>[1]playerSkillEffect!FO275</f>
        <v>0</v>
      </c>
      <c r="FP275" s="142">
        <f>[1]playerSkillEffect!FP275</f>
        <v>0</v>
      </c>
      <c r="FQ275" s="142">
        <f>[1]playerSkillEffect!FQ275</f>
        <v>0</v>
      </c>
      <c r="FR275" s="142">
        <f>[1]playerSkillEffect!FR275</f>
        <v>0</v>
      </c>
      <c r="FS275" s="142">
        <f>[1]playerSkillEffect!FS275</f>
        <v>0</v>
      </c>
      <c r="FT275" s="142">
        <f>[1]playerSkillEffect!FT275</f>
        <v>0</v>
      </c>
      <c r="FU275" s="142">
        <f>[1]playerSkillEffect!FU275</f>
        <v>0</v>
      </c>
      <c r="FV275" s="142">
        <f>[1]playerSkillEffect!FV275</f>
        <v>0</v>
      </c>
      <c r="FW275" s="142">
        <f>[1]playerSkillEffect!FW275</f>
        <v>0</v>
      </c>
      <c r="FX275" s="142">
        <f>[1]playerSkillEffect!FX275</f>
        <v>0</v>
      </c>
      <c r="FY275" s="142">
        <f>[1]playerSkillEffect!FY275</f>
        <v>0</v>
      </c>
      <c r="FZ275" s="142">
        <f>[1]playerSkillEffect!FZ275</f>
        <v>0</v>
      </c>
      <c r="GA275" s="142">
        <f>[1]playerSkillEffect!GA275</f>
        <v>0</v>
      </c>
      <c r="GB275" s="142">
        <f>[1]playerSkillEffect!GB275</f>
        <v>0</v>
      </c>
      <c r="GC275" s="142">
        <f>[1]playerSkillEffect!GC275</f>
        <v>0</v>
      </c>
      <c r="GD275" s="142">
        <f>[1]playerSkillEffect!GD275</f>
        <v>0</v>
      </c>
      <c r="GE275" s="142">
        <f>[1]playerSkillEffect!GE275</f>
        <v>0</v>
      </c>
      <c r="GF275" s="142">
        <f>[1]playerSkillEffect!GF275</f>
        <v>0</v>
      </c>
      <c r="GG275" s="142">
        <f>[1]playerSkillEffect!GG275</f>
        <v>0</v>
      </c>
      <c r="GH275" s="142">
        <f>[1]playerSkillEffect!GH275</f>
        <v>0</v>
      </c>
    </row>
    <row r="276" spans="1:190">
      <c r="A276" s="142">
        <f>[1]playerSkillEffect!A276</f>
        <v>0</v>
      </c>
      <c r="B276" s="142">
        <f>[1]playerSkillEffect!B276</f>
        <v>0</v>
      </c>
      <c r="C276" s="142">
        <f>[1]playerSkillEffect!C276</f>
        <v>0</v>
      </c>
      <c r="D276" s="142">
        <f>[1]playerSkillEffect!D276</f>
        <v>0</v>
      </c>
      <c r="E276" s="142">
        <f>[1]playerSkillEffect!E276</f>
        <v>0</v>
      </c>
      <c r="F276" s="142">
        <f>[1]playerSkillEffect!F276</f>
        <v>0</v>
      </c>
      <c r="G276" s="142">
        <f>[1]playerSkillEffect!G276</f>
        <v>0</v>
      </c>
      <c r="H276" s="142">
        <f>[1]playerSkillEffect!H276</f>
        <v>0</v>
      </c>
      <c r="I276" s="142">
        <f>[1]playerSkillEffect!I276</f>
        <v>0</v>
      </c>
      <c r="J276" s="142">
        <f>[1]playerSkillEffect!J276</f>
        <v>0</v>
      </c>
      <c r="K276" s="142">
        <f>[1]playerSkillEffect!K276</f>
        <v>0</v>
      </c>
      <c r="L276" s="142">
        <f>[1]playerSkillEffect!L276</f>
        <v>0</v>
      </c>
      <c r="M276" s="142">
        <f>[1]playerSkillEffect!M276</f>
        <v>0</v>
      </c>
      <c r="N276" s="142">
        <f>[1]playerSkillEffect!N276</f>
        <v>0</v>
      </c>
      <c r="O276" s="142">
        <f>[1]playerSkillEffect!O276</f>
        <v>0</v>
      </c>
      <c r="P276" s="142">
        <f>[1]playerSkillEffect!P276</f>
        <v>0</v>
      </c>
      <c r="Q276" s="142">
        <f>[1]playerSkillEffect!Q276</f>
        <v>0</v>
      </c>
      <c r="R276" s="142">
        <f>[1]playerSkillEffect!R276</f>
        <v>0</v>
      </c>
      <c r="S276" s="142">
        <f>[1]playerSkillEffect!S276</f>
        <v>0</v>
      </c>
      <c r="T276" s="142">
        <f>[1]playerSkillEffect!T276</f>
        <v>0</v>
      </c>
      <c r="U276" s="142">
        <f>[1]playerSkillEffect!U276</f>
        <v>0</v>
      </c>
      <c r="V276" s="142">
        <f>[1]playerSkillEffect!V276</f>
        <v>0</v>
      </c>
      <c r="W276" s="142">
        <f>[1]playerSkillEffect!W276</f>
        <v>0</v>
      </c>
      <c r="X276" s="142">
        <f>[1]playerSkillEffect!X276</f>
        <v>0</v>
      </c>
      <c r="Y276" s="142">
        <f>[1]playerSkillEffect!Y276</f>
        <v>0</v>
      </c>
      <c r="Z276" s="142">
        <f>[1]playerSkillEffect!Z276</f>
        <v>0</v>
      </c>
      <c r="AA276" s="142">
        <f>[1]playerSkillEffect!AA276</f>
        <v>0</v>
      </c>
      <c r="AB276" s="142">
        <f>[1]playerSkillEffect!AB276</f>
        <v>0</v>
      </c>
      <c r="AC276" s="142">
        <f>[1]playerSkillEffect!AC276</f>
        <v>0</v>
      </c>
      <c r="AD276" s="142">
        <f>[1]playerSkillEffect!AD276</f>
        <v>0</v>
      </c>
      <c r="AE276" s="142">
        <f>[1]playerSkillEffect!AE276</f>
        <v>0</v>
      </c>
      <c r="AF276" s="142">
        <f>[1]playerSkillEffect!AF276</f>
        <v>0</v>
      </c>
      <c r="AG276" s="142">
        <f>[1]playerSkillEffect!AG276</f>
        <v>0</v>
      </c>
      <c r="AH276" s="142">
        <f>[1]playerSkillEffect!AH276</f>
        <v>0</v>
      </c>
      <c r="AI276" s="142">
        <f>[1]playerSkillEffect!AI276</f>
        <v>0</v>
      </c>
      <c r="AJ276" s="142">
        <f>[1]playerSkillEffect!AJ276</f>
        <v>0</v>
      </c>
      <c r="AK276" s="142">
        <f>[1]playerSkillEffect!AK276</f>
        <v>0</v>
      </c>
      <c r="AL276" s="142">
        <f>[1]playerSkillEffect!AL276</f>
        <v>0</v>
      </c>
      <c r="AM276" s="142">
        <f>[1]playerSkillEffect!AM276</f>
        <v>0</v>
      </c>
      <c r="AN276" s="142">
        <f>[1]playerSkillEffect!AN276</f>
        <v>0</v>
      </c>
      <c r="AO276" s="142">
        <f>[1]playerSkillEffect!AO276</f>
        <v>0</v>
      </c>
      <c r="AP276" s="142">
        <f>[1]playerSkillEffect!AP276</f>
        <v>0</v>
      </c>
      <c r="AQ276" s="142">
        <f>[1]playerSkillEffect!AQ276</f>
        <v>0</v>
      </c>
      <c r="AR276" s="142">
        <f>[1]playerSkillEffect!AR276</f>
        <v>0</v>
      </c>
      <c r="AS276" s="142">
        <f>[1]playerSkillEffect!AS276</f>
        <v>0</v>
      </c>
      <c r="AT276" s="142">
        <f>[1]playerSkillEffect!AT276</f>
        <v>0</v>
      </c>
      <c r="AU276" s="142">
        <f>[1]playerSkillEffect!AU276</f>
        <v>0</v>
      </c>
      <c r="AV276" s="142">
        <f>[1]playerSkillEffect!AV276</f>
        <v>0</v>
      </c>
      <c r="AW276" s="142">
        <f>[1]playerSkillEffect!AW276</f>
        <v>0</v>
      </c>
      <c r="AX276" s="142">
        <f>[1]playerSkillEffect!AX276</f>
        <v>0</v>
      </c>
      <c r="AY276" s="142">
        <f>[1]playerSkillEffect!AY276</f>
        <v>0</v>
      </c>
      <c r="AZ276" s="142">
        <f>[1]playerSkillEffect!AZ276</f>
        <v>0</v>
      </c>
      <c r="BA276" s="142">
        <f>[1]playerSkillEffect!BA276</f>
        <v>0</v>
      </c>
      <c r="BB276" s="142">
        <f>[1]playerSkillEffect!BB276</f>
        <v>0</v>
      </c>
      <c r="BC276" s="142">
        <f>[1]playerSkillEffect!BC276</f>
        <v>0</v>
      </c>
      <c r="BD276" s="142">
        <f>[1]playerSkillEffect!BD276</f>
        <v>0</v>
      </c>
      <c r="BE276" s="142">
        <f>[1]playerSkillEffect!BE276</f>
        <v>0</v>
      </c>
      <c r="BF276" s="142">
        <f>[1]playerSkillEffect!BF276</f>
        <v>0</v>
      </c>
      <c r="BG276" s="142">
        <f>[1]playerSkillEffect!BG276</f>
        <v>0</v>
      </c>
      <c r="BH276" s="142">
        <f>[1]playerSkillEffect!BH276</f>
        <v>0</v>
      </c>
      <c r="BI276" s="142">
        <f>[1]playerSkillEffect!BI276</f>
        <v>0</v>
      </c>
      <c r="BJ276" s="142">
        <f>[1]playerSkillEffect!BJ276</f>
        <v>0</v>
      </c>
      <c r="BK276" s="142">
        <f>[1]playerSkillEffect!BK276</f>
        <v>0</v>
      </c>
      <c r="BL276" s="142">
        <f>[1]playerSkillEffect!BL276</f>
        <v>0</v>
      </c>
      <c r="BM276" s="142">
        <f>[1]playerSkillEffect!BM276</f>
        <v>0</v>
      </c>
      <c r="BN276" s="142">
        <f>[1]playerSkillEffect!BN276</f>
        <v>0</v>
      </c>
      <c r="BO276" s="142">
        <f>[1]playerSkillEffect!BO276</f>
        <v>0</v>
      </c>
      <c r="BP276" s="142">
        <f>[1]playerSkillEffect!BP276</f>
        <v>0</v>
      </c>
      <c r="BQ276" s="142">
        <f>[1]playerSkillEffect!BQ276</f>
        <v>0</v>
      </c>
      <c r="BR276" s="142">
        <f>[1]playerSkillEffect!BR276</f>
        <v>0</v>
      </c>
      <c r="BS276" s="142">
        <f>[1]playerSkillEffect!BS276</f>
        <v>0</v>
      </c>
      <c r="BT276" s="142">
        <f>[1]playerSkillEffect!BT276</f>
        <v>0</v>
      </c>
      <c r="BU276" s="142">
        <f>[1]playerSkillEffect!BU276</f>
        <v>0</v>
      </c>
      <c r="BV276" s="142">
        <f>[1]playerSkillEffect!BV276</f>
        <v>0</v>
      </c>
      <c r="BW276" s="142">
        <f>[1]playerSkillEffect!BW276</f>
        <v>0</v>
      </c>
      <c r="BX276" s="142">
        <f>[1]playerSkillEffect!BX276</f>
        <v>0</v>
      </c>
      <c r="BY276" s="142">
        <f>[1]playerSkillEffect!BY276</f>
        <v>0</v>
      </c>
      <c r="BZ276" s="142">
        <f>[1]playerSkillEffect!BZ276</f>
        <v>0</v>
      </c>
      <c r="CA276" s="142">
        <f>[1]playerSkillEffect!CA276</f>
        <v>0</v>
      </c>
      <c r="CB276" s="142">
        <f>[1]playerSkillEffect!CB276</f>
        <v>0</v>
      </c>
      <c r="CC276" s="142">
        <f>[1]playerSkillEffect!CC276</f>
        <v>0</v>
      </c>
      <c r="CD276" s="142">
        <f>[1]playerSkillEffect!CD276</f>
        <v>0</v>
      </c>
      <c r="CE276" s="142">
        <f>[1]playerSkillEffect!CE276</f>
        <v>0</v>
      </c>
      <c r="CF276" s="142">
        <f>[1]playerSkillEffect!CF276</f>
        <v>0</v>
      </c>
      <c r="CG276" s="142">
        <f>[1]playerSkillEffect!CG276</f>
        <v>0</v>
      </c>
      <c r="CH276" s="142">
        <f>[1]playerSkillEffect!CH276</f>
        <v>0</v>
      </c>
      <c r="CI276" s="142">
        <f>[1]playerSkillEffect!CI276</f>
        <v>0</v>
      </c>
      <c r="CJ276" s="142">
        <f>[1]playerSkillEffect!CJ276</f>
        <v>0</v>
      </c>
      <c r="CK276" s="142">
        <f>[1]playerSkillEffect!CK276</f>
        <v>0</v>
      </c>
      <c r="CL276" s="142">
        <f>[1]playerSkillEffect!CL276</f>
        <v>0</v>
      </c>
      <c r="CM276" s="142">
        <f>[1]playerSkillEffect!CM276</f>
        <v>0</v>
      </c>
      <c r="CN276" s="142">
        <f>[1]playerSkillEffect!CN276</f>
        <v>0</v>
      </c>
      <c r="CO276" s="142">
        <f>[1]playerSkillEffect!CO276</f>
        <v>0</v>
      </c>
      <c r="CP276" s="142">
        <f>[1]playerSkillEffect!CP276</f>
        <v>0</v>
      </c>
      <c r="CQ276" s="142">
        <f>[1]playerSkillEffect!CQ276</f>
        <v>0</v>
      </c>
      <c r="CR276" s="142">
        <f>[1]playerSkillEffect!CR276</f>
        <v>0</v>
      </c>
      <c r="CS276" s="142">
        <f>[1]playerSkillEffect!CS276</f>
        <v>0</v>
      </c>
      <c r="CT276" s="142">
        <f>[1]playerSkillEffect!CT276</f>
        <v>0</v>
      </c>
      <c r="CU276" s="142">
        <f>[1]playerSkillEffect!CU276</f>
        <v>0</v>
      </c>
      <c r="CV276" s="142">
        <f>[1]playerSkillEffect!CV276</f>
        <v>0</v>
      </c>
      <c r="CW276" s="142">
        <f>[1]playerSkillEffect!CW276</f>
        <v>0</v>
      </c>
      <c r="CX276" s="142">
        <f>[1]playerSkillEffect!CX276</f>
        <v>0</v>
      </c>
      <c r="CY276" s="142">
        <f>[1]playerSkillEffect!CY276</f>
        <v>0</v>
      </c>
      <c r="CZ276" s="142">
        <f>[1]playerSkillEffect!CZ276</f>
        <v>0</v>
      </c>
      <c r="DA276" s="142">
        <f>[1]playerSkillEffect!DA276</f>
        <v>0</v>
      </c>
      <c r="DB276" s="142">
        <f>[1]playerSkillEffect!DB276</f>
        <v>0</v>
      </c>
      <c r="DC276" s="142">
        <f>[1]playerSkillEffect!DC276</f>
        <v>0</v>
      </c>
      <c r="DD276" s="142">
        <f>[1]playerSkillEffect!DD276</f>
        <v>0</v>
      </c>
      <c r="DE276" s="142">
        <f>[1]playerSkillEffect!DE276</f>
        <v>0</v>
      </c>
      <c r="DF276" s="142">
        <f>[1]playerSkillEffect!DF276</f>
        <v>0</v>
      </c>
      <c r="DG276" s="142">
        <f>[1]playerSkillEffect!DG276</f>
        <v>0</v>
      </c>
      <c r="DH276" s="142">
        <f>[1]playerSkillEffect!DH276</f>
        <v>0</v>
      </c>
      <c r="DI276" s="142">
        <f>[1]playerSkillEffect!DI276</f>
        <v>0</v>
      </c>
      <c r="DJ276" s="142">
        <f>[1]playerSkillEffect!DJ276</f>
        <v>0</v>
      </c>
      <c r="DK276" s="142">
        <f>[1]playerSkillEffect!DK276</f>
        <v>0</v>
      </c>
      <c r="DL276" s="142">
        <f>[1]playerSkillEffect!DL276</f>
        <v>0</v>
      </c>
      <c r="DM276" s="142">
        <f>[1]playerSkillEffect!DM276</f>
        <v>0</v>
      </c>
      <c r="DN276" s="142">
        <f>[1]playerSkillEffect!DN276</f>
        <v>0</v>
      </c>
      <c r="DO276" s="142">
        <f>[1]playerSkillEffect!DO276</f>
        <v>0</v>
      </c>
      <c r="DP276" s="142">
        <f>[1]playerSkillEffect!DP276</f>
        <v>0</v>
      </c>
      <c r="DQ276" s="142">
        <f>[1]playerSkillEffect!DQ276</f>
        <v>0</v>
      </c>
      <c r="DR276" s="142">
        <f>[1]playerSkillEffect!DR276</f>
        <v>0</v>
      </c>
      <c r="DS276" s="142">
        <f>[1]playerSkillEffect!DS276</f>
        <v>0</v>
      </c>
      <c r="DT276" s="142">
        <f>[1]playerSkillEffect!DT276</f>
        <v>0</v>
      </c>
      <c r="DU276" s="142">
        <f>[1]playerSkillEffect!DU276</f>
        <v>0</v>
      </c>
      <c r="DV276" s="142">
        <f>[1]playerSkillEffect!DV276</f>
        <v>0</v>
      </c>
      <c r="DW276" s="142">
        <f>[1]playerSkillEffect!DW276</f>
        <v>0</v>
      </c>
      <c r="DX276" s="142">
        <f>[1]playerSkillEffect!DX276</f>
        <v>0</v>
      </c>
      <c r="DY276" s="142">
        <f>[1]playerSkillEffect!DY276</f>
        <v>0</v>
      </c>
      <c r="DZ276" s="142">
        <f>[1]playerSkillEffect!DZ276</f>
        <v>0</v>
      </c>
      <c r="EA276" s="142">
        <f>[1]playerSkillEffect!EA276</f>
        <v>0</v>
      </c>
      <c r="EB276" s="142">
        <f>[1]playerSkillEffect!EB276</f>
        <v>0</v>
      </c>
      <c r="EC276" s="142">
        <f>[1]playerSkillEffect!EC276</f>
        <v>0</v>
      </c>
      <c r="ED276" s="142">
        <f>[1]playerSkillEffect!ED276</f>
        <v>0</v>
      </c>
      <c r="EE276" s="142">
        <f>[1]playerSkillEffect!EE276</f>
        <v>0</v>
      </c>
      <c r="EF276" s="142">
        <f>[1]playerSkillEffect!EF276</f>
        <v>0</v>
      </c>
      <c r="EG276" s="142">
        <f>[1]playerSkillEffect!EG276</f>
        <v>0</v>
      </c>
      <c r="EH276" s="142">
        <f>[1]playerSkillEffect!EH276</f>
        <v>0</v>
      </c>
      <c r="EI276" s="142">
        <f>[1]playerSkillEffect!EI276</f>
        <v>0</v>
      </c>
      <c r="EJ276" s="142">
        <f>[1]playerSkillEffect!EJ276</f>
        <v>0</v>
      </c>
      <c r="EK276" s="142">
        <f>[1]playerSkillEffect!EK276</f>
        <v>0</v>
      </c>
      <c r="EL276" s="142">
        <f>[1]playerSkillEffect!EL276</f>
        <v>0</v>
      </c>
      <c r="EM276" s="142">
        <f>[1]playerSkillEffect!EM276</f>
        <v>0</v>
      </c>
      <c r="EN276" s="142">
        <f>[1]playerSkillEffect!EN276</f>
        <v>0</v>
      </c>
      <c r="EO276" s="142">
        <f>[1]playerSkillEffect!EO276</f>
        <v>0</v>
      </c>
      <c r="EP276" s="142">
        <f>[1]playerSkillEffect!EP276</f>
        <v>0</v>
      </c>
      <c r="EQ276" s="142">
        <f>[1]playerSkillEffect!EQ276</f>
        <v>0</v>
      </c>
      <c r="ER276" s="142">
        <f>[1]playerSkillEffect!ER276</f>
        <v>0</v>
      </c>
      <c r="ES276" s="142">
        <f>[1]playerSkillEffect!ES276</f>
        <v>0</v>
      </c>
      <c r="ET276" s="142">
        <f>[1]playerSkillEffect!ET276</f>
        <v>0</v>
      </c>
      <c r="EU276" s="142">
        <f>[1]playerSkillEffect!EU276</f>
        <v>0</v>
      </c>
      <c r="EV276" s="142">
        <f>[1]playerSkillEffect!EV276</f>
        <v>0</v>
      </c>
      <c r="EW276" s="142">
        <f>[1]playerSkillEffect!EW276</f>
        <v>0</v>
      </c>
      <c r="EX276" s="142">
        <f>[1]playerSkillEffect!EX276</f>
        <v>0</v>
      </c>
      <c r="EY276" s="142">
        <f>[1]playerSkillEffect!EY276</f>
        <v>0</v>
      </c>
      <c r="EZ276" s="142">
        <f>[1]playerSkillEffect!EZ276</f>
        <v>0</v>
      </c>
      <c r="FA276" s="142">
        <f>[1]playerSkillEffect!FA276</f>
        <v>0</v>
      </c>
      <c r="FB276" s="142">
        <f>[1]playerSkillEffect!FB276</f>
        <v>0</v>
      </c>
      <c r="FC276" s="142">
        <f>[1]playerSkillEffect!FC276</f>
        <v>0</v>
      </c>
      <c r="FD276" s="142">
        <f>[1]playerSkillEffect!FD276</f>
        <v>0</v>
      </c>
      <c r="FE276" s="142">
        <f>[1]playerSkillEffect!FE276</f>
        <v>0</v>
      </c>
      <c r="FF276" s="142">
        <f>[1]playerSkillEffect!FF276</f>
        <v>0</v>
      </c>
      <c r="FG276" s="142">
        <f>[1]playerSkillEffect!FG276</f>
        <v>0</v>
      </c>
      <c r="FH276" s="142">
        <f>[1]playerSkillEffect!FH276</f>
        <v>0</v>
      </c>
      <c r="FI276" s="142">
        <f>[1]playerSkillEffect!FI276</f>
        <v>0</v>
      </c>
      <c r="FJ276" s="142">
        <f>[1]playerSkillEffect!FJ276</f>
        <v>0</v>
      </c>
      <c r="FK276" s="142">
        <f>[1]playerSkillEffect!FK276</f>
        <v>0</v>
      </c>
      <c r="FL276" s="142">
        <f>[1]playerSkillEffect!FL276</f>
        <v>0</v>
      </c>
      <c r="FM276" s="142">
        <f>[1]playerSkillEffect!FM276</f>
        <v>0</v>
      </c>
      <c r="FN276" s="142">
        <f>[1]playerSkillEffect!FN276</f>
        <v>0</v>
      </c>
      <c r="FO276" s="142">
        <f>[1]playerSkillEffect!FO276</f>
        <v>0</v>
      </c>
      <c r="FP276" s="142">
        <f>[1]playerSkillEffect!FP276</f>
        <v>0</v>
      </c>
      <c r="FQ276" s="142">
        <f>[1]playerSkillEffect!FQ276</f>
        <v>0</v>
      </c>
      <c r="FR276" s="142">
        <f>[1]playerSkillEffect!FR276</f>
        <v>0</v>
      </c>
      <c r="FS276" s="142">
        <f>[1]playerSkillEffect!FS276</f>
        <v>0</v>
      </c>
      <c r="FT276" s="142">
        <f>[1]playerSkillEffect!FT276</f>
        <v>0</v>
      </c>
      <c r="FU276" s="142">
        <f>[1]playerSkillEffect!FU276</f>
        <v>0</v>
      </c>
      <c r="FV276" s="142">
        <f>[1]playerSkillEffect!FV276</f>
        <v>0</v>
      </c>
      <c r="FW276" s="142">
        <f>[1]playerSkillEffect!FW276</f>
        <v>0</v>
      </c>
      <c r="FX276" s="142">
        <f>[1]playerSkillEffect!FX276</f>
        <v>0</v>
      </c>
      <c r="FY276" s="142">
        <f>[1]playerSkillEffect!FY276</f>
        <v>0</v>
      </c>
      <c r="FZ276" s="142">
        <f>[1]playerSkillEffect!FZ276</f>
        <v>0</v>
      </c>
      <c r="GA276" s="142">
        <f>[1]playerSkillEffect!GA276</f>
        <v>0</v>
      </c>
      <c r="GB276" s="142">
        <f>[1]playerSkillEffect!GB276</f>
        <v>0</v>
      </c>
      <c r="GC276" s="142">
        <f>[1]playerSkillEffect!GC276</f>
        <v>0</v>
      </c>
      <c r="GD276" s="142">
        <f>[1]playerSkillEffect!GD276</f>
        <v>0</v>
      </c>
      <c r="GE276" s="142">
        <f>[1]playerSkillEffect!GE276</f>
        <v>0</v>
      </c>
      <c r="GF276" s="142">
        <f>[1]playerSkillEffect!GF276</f>
        <v>0</v>
      </c>
      <c r="GG276" s="142">
        <f>[1]playerSkillEffect!GG276</f>
        <v>0</v>
      </c>
      <c r="GH276" s="142">
        <f>[1]playerSkillEffect!GH276</f>
        <v>0</v>
      </c>
    </row>
    <row r="277" spans="1:190">
      <c r="A277" s="142">
        <f>[1]playerSkillEffect!A277</f>
        <v>0</v>
      </c>
      <c r="B277" s="142">
        <f>[1]playerSkillEffect!B277</f>
        <v>0</v>
      </c>
      <c r="C277" s="142">
        <f>[1]playerSkillEffect!C277</f>
        <v>0</v>
      </c>
      <c r="D277" s="142">
        <f>[1]playerSkillEffect!D277</f>
        <v>0</v>
      </c>
      <c r="E277" s="142">
        <f>[1]playerSkillEffect!E277</f>
        <v>0</v>
      </c>
      <c r="F277" s="142">
        <f>[1]playerSkillEffect!F277</f>
        <v>0</v>
      </c>
      <c r="G277" s="142">
        <f>[1]playerSkillEffect!G277</f>
        <v>0</v>
      </c>
      <c r="H277" s="142">
        <f>[1]playerSkillEffect!H277</f>
        <v>0</v>
      </c>
      <c r="I277" s="142">
        <f>[1]playerSkillEffect!I277</f>
        <v>0</v>
      </c>
      <c r="J277" s="142">
        <f>[1]playerSkillEffect!J277</f>
        <v>0</v>
      </c>
      <c r="K277" s="142">
        <f>[1]playerSkillEffect!K277</f>
        <v>0</v>
      </c>
      <c r="L277" s="142">
        <f>[1]playerSkillEffect!L277</f>
        <v>0</v>
      </c>
      <c r="M277" s="142">
        <f>[1]playerSkillEffect!M277</f>
        <v>0</v>
      </c>
      <c r="N277" s="142">
        <f>[1]playerSkillEffect!N277</f>
        <v>0</v>
      </c>
      <c r="O277" s="142">
        <f>[1]playerSkillEffect!O277</f>
        <v>0</v>
      </c>
      <c r="P277" s="142">
        <f>[1]playerSkillEffect!P277</f>
        <v>0</v>
      </c>
      <c r="Q277" s="142">
        <f>[1]playerSkillEffect!Q277</f>
        <v>0</v>
      </c>
      <c r="R277" s="142">
        <f>[1]playerSkillEffect!R277</f>
        <v>0</v>
      </c>
      <c r="S277" s="142">
        <f>[1]playerSkillEffect!S277</f>
        <v>0</v>
      </c>
      <c r="T277" s="142">
        <f>[1]playerSkillEffect!T277</f>
        <v>0</v>
      </c>
      <c r="U277" s="142">
        <f>[1]playerSkillEffect!U277</f>
        <v>0</v>
      </c>
      <c r="V277" s="142">
        <f>[1]playerSkillEffect!V277</f>
        <v>0</v>
      </c>
      <c r="W277" s="142">
        <f>[1]playerSkillEffect!W277</f>
        <v>0</v>
      </c>
      <c r="X277" s="142">
        <f>[1]playerSkillEffect!X277</f>
        <v>0</v>
      </c>
      <c r="Y277" s="142">
        <f>[1]playerSkillEffect!Y277</f>
        <v>0</v>
      </c>
      <c r="Z277" s="142">
        <f>[1]playerSkillEffect!Z277</f>
        <v>0</v>
      </c>
      <c r="AA277" s="142">
        <f>[1]playerSkillEffect!AA277</f>
        <v>0</v>
      </c>
      <c r="AB277" s="142">
        <f>[1]playerSkillEffect!AB277</f>
        <v>0</v>
      </c>
      <c r="AC277" s="142">
        <f>[1]playerSkillEffect!AC277</f>
        <v>0</v>
      </c>
      <c r="AD277" s="142">
        <f>[1]playerSkillEffect!AD277</f>
        <v>0</v>
      </c>
      <c r="AE277" s="142">
        <f>[1]playerSkillEffect!AE277</f>
        <v>0</v>
      </c>
      <c r="AF277" s="142">
        <f>[1]playerSkillEffect!AF277</f>
        <v>0</v>
      </c>
      <c r="AG277" s="142">
        <f>[1]playerSkillEffect!AG277</f>
        <v>0</v>
      </c>
      <c r="AH277" s="142">
        <f>[1]playerSkillEffect!AH277</f>
        <v>0</v>
      </c>
      <c r="AI277" s="142">
        <f>[1]playerSkillEffect!AI277</f>
        <v>0</v>
      </c>
      <c r="AJ277" s="142">
        <f>[1]playerSkillEffect!AJ277</f>
        <v>0</v>
      </c>
      <c r="AK277" s="142">
        <f>[1]playerSkillEffect!AK277</f>
        <v>0</v>
      </c>
      <c r="AL277" s="142">
        <f>[1]playerSkillEffect!AL277</f>
        <v>0</v>
      </c>
      <c r="AM277" s="142">
        <f>[1]playerSkillEffect!AM277</f>
        <v>0</v>
      </c>
      <c r="AN277" s="142">
        <f>[1]playerSkillEffect!AN277</f>
        <v>0</v>
      </c>
      <c r="AO277" s="142">
        <f>[1]playerSkillEffect!AO277</f>
        <v>0</v>
      </c>
      <c r="AP277" s="142">
        <f>[1]playerSkillEffect!AP277</f>
        <v>0</v>
      </c>
      <c r="AQ277" s="142">
        <f>[1]playerSkillEffect!AQ277</f>
        <v>0</v>
      </c>
      <c r="AR277" s="142">
        <f>[1]playerSkillEffect!AR277</f>
        <v>0</v>
      </c>
      <c r="AS277" s="142">
        <f>[1]playerSkillEffect!AS277</f>
        <v>0</v>
      </c>
      <c r="AT277" s="142">
        <f>[1]playerSkillEffect!AT277</f>
        <v>0</v>
      </c>
      <c r="AU277" s="142">
        <f>[1]playerSkillEffect!AU277</f>
        <v>0</v>
      </c>
      <c r="AV277" s="142">
        <f>[1]playerSkillEffect!AV277</f>
        <v>0</v>
      </c>
      <c r="AW277" s="142">
        <f>[1]playerSkillEffect!AW277</f>
        <v>0</v>
      </c>
      <c r="AX277" s="142">
        <f>[1]playerSkillEffect!AX277</f>
        <v>0</v>
      </c>
      <c r="AY277" s="142">
        <f>[1]playerSkillEffect!AY277</f>
        <v>0</v>
      </c>
      <c r="AZ277" s="142">
        <f>[1]playerSkillEffect!AZ277</f>
        <v>0</v>
      </c>
      <c r="BA277" s="142">
        <f>[1]playerSkillEffect!BA277</f>
        <v>0</v>
      </c>
      <c r="BB277" s="142">
        <f>[1]playerSkillEffect!BB277</f>
        <v>0</v>
      </c>
      <c r="BC277" s="142">
        <f>[1]playerSkillEffect!BC277</f>
        <v>0</v>
      </c>
      <c r="BD277" s="142">
        <f>[1]playerSkillEffect!BD277</f>
        <v>0</v>
      </c>
      <c r="BE277" s="142">
        <f>[1]playerSkillEffect!BE277</f>
        <v>0</v>
      </c>
      <c r="BF277" s="142">
        <f>[1]playerSkillEffect!BF277</f>
        <v>0</v>
      </c>
      <c r="BG277" s="142">
        <f>[1]playerSkillEffect!BG277</f>
        <v>0</v>
      </c>
      <c r="BH277" s="142">
        <f>[1]playerSkillEffect!BH277</f>
        <v>0</v>
      </c>
      <c r="BI277" s="142">
        <f>[1]playerSkillEffect!BI277</f>
        <v>0</v>
      </c>
      <c r="BJ277" s="142">
        <f>[1]playerSkillEffect!BJ277</f>
        <v>0</v>
      </c>
      <c r="BK277" s="142">
        <f>[1]playerSkillEffect!BK277</f>
        <v>0</v>
      </c>
      <c r="BL277" s="142">
        <f>[1]playerSkillEffect!BL277</f>
        <v>0</v>
      </c>
      <c r="BM277" s="142">
        <f>[1]playerSkillEffect!BM277</f>
        <v>0</v>
      </c>
      <c r="BN277" s="142">
        <f>[1]playerSkillEffect!BN277</f>
        <v>0</v>
      </c>
      <c r="BO277" s="142">
        <f>[1]playerSkillEffect!BO277</f>
        <v>0</v>
      </c>
      <c r="BP277" s="142">
        <f>[1]playerSkillEffect!BP277</f>
        <v>0</v>
      </c>
      <c r="BQ277" s="142">
        <f>[1]playerSkillEffect!BQ277</f>
        <v>0</v>
      </c>
      <c r="BR277" s="142">
        <f>[1]playerSkillEffect!BR277</f>
        <v>0</v>
      </c>
      <c r="BS277" s="142">
        <f>[1]playerSkillEffect!BS277</f>
        <v>0</v>
      </c>
      <c r="BT277" s="142">
        <f>[1]playerSkillEffect!BT277</f>
        <v>0</v>
      </c>
      <c r="BU277" s="142">
        <f>[1]playerSkillEffect!BU277</f>
        <v>0</v>
      </c>
      <c r="BV277" s="142">
        <f>[1]playerSkillEffect!BV277</f>
        <v>0</v>
      </c>
      <c r="BW277" s="142">
        <f>[1]playerSkillEffect!BW277</f>
        <v>0</v>
      </c>
      <c r="BX277" s="142">
        <f>[1]playerSkillEffect!BX277</f>
        <v>0</v>
      </c>
      <c r="BY277" s="142">
        <f>[1]playerSkillEffect!BY277</f>
        <v>0</v>
      </c>
      <c r="BZ277" s="142">
        <f>[1]playerSkillEffect!BZ277</f>
        <v>0</v>
      </c>
      <c r="CA277" s="142">
        <f>[1]playerSkillEffect!CA277</f>
        <v>0</v>
      </c>
      <c r="CB277" s="142">
        <f>[1]playerSkillEffect!CB277</f>
        <v>0</v>
      </c>
      <c r="CC277" s="142">
        <f>[1]playerSkillEffect!CC277</f>
        <v>0</v>
      </c>
      <c r="CD277" s="142">
        <f>[1]playerSkillEffect!CD277</f>
        <v>0</v>
      </c>
      <c r="CE277" s="142">
        <f>[1]playerSkillEffect!CE277</f>
        <v>0</v>
      </c>
      <c r="CF277" s="142">
        <f>[1]playerSkillEffect!CF277</f>
        <v>0</v>
      </c>
      <c r="CG277" s="142">
        <f>[1]playerSkillEffect!CG277</f>
        <v>0</v>
      </c>
      <c r="CH277" s="142">
        <f>[1]playerSkillEffect!CH277</f>
        <v>0</v>
      </c>
      <c r="CI277" s="142">
        <f>[1]playerSkillEffect!CI277</f>
        <v>0</v>
      </c>
      <c r="CJ277" s="142">
        <f>[1]playerSkillEffect!CJ277</f>
        <v>0</v>
      </c>
      <c r="CK277" s="142">
        <f>[1]playerSkillEffect!CK277</f>
        <v>0</v>
      </c>
      <c r="CL277" s="142">
        <f>[1]playerSkillEffect!CL277</f>
        <v>0</v>
      </c>
      <c r="CM277" s="142">
        <f>[1]playerSkillEffect!CM277</f>
        <v>0</v>
      </c>
      <c r="CN277" s="142">
        <f>[1]playerSkillEffect!CN277</f>
        <v>0</v>
      </c>
      <c r="CO277" s="142">
        <f>[1]playerSkillEffect!CO277</f>
        <v>0</v>
      </c>
      <c r="CP277" s="142">
        <f>[1]playerSkillEffect!CP277</f>
        <v>0</v>
      </c>
      <c r="CQ277" s="142">
        <f>[1]playerSkillEffect!CQ277</f>
        <v>0</v>
      </c>
      <c r="CR277" s="142">
        <f>[1]playerSkillEffect!CR277</f>
        <v>0</v>
      </c>
      <c r="CS277" s="142">
        <f>[1]playerSkillEffect!CS277</f>
        <v>0</v>
      </c>
      <c r="CT277" s="142">
        <f>[1]playerSkillEffect!CT277</f>
        <v>0</v>
      </c>
      <c r="CU277" s="142">
        <f>[1]playerSkillEffect!CU277</f>
        <v>0</v>
      </c>
      <c r="CV277" s="142">
        <f>[1]playerSkillEffect!CV277</f>
        <v>0</v>
      </c>
      <c r="CW277" s="142">
        <f>[1]playerSkillEffect!CW277</f>
        <v>0</v>
      </c>
      <c r="CX277" s="142">
        <f>[1]playerSkillEffect!CX277</f>
        <v>0</v>
      </c>
      <c r="CY277" s="142">
        <f>[1]playerSkillEffect!CY277</f>
        <v>0</v>
      </c>
      <c r="CZ277" s="142">
        <f>[1]playerSkillEffect!CZ277</f>
        <v>0</v>
      </c>
      <c r="DA277" s="142">
        <f>[1]playerSkillEffect!DA277</f>
        <v>0</v>
      </c>
      <c r="DB277" s="142">
        <f>[1]playerSkillEffect!DB277</f>
        <v>0</v>
      </c>
      <c r="DC277" s="142">
        <f>[1]playerSkillEffect!DC277</f>
        <v>0</v>
      </c>
      <c r="DD277" s="142">
        <f>[1]playerSkillEffect!DD277</f>
        <v>0</v>
      </c>
      <c r="DE277" s="142">
        <f>[1]playerSkillEffect!DE277</f>
        <v>0</v>
      </c>
      <c r="DF277" s="142">
        <f>[1]playerSkillEffect!DF277</f>
        <v>0</v>
      </c>
      <c r="DG277" s="142">
        <f>[1]playerSkillEffect!DG277</f>
        <v>0</v>
      </c>
      <c r="DH277" s="142">
        <f>[1]playerSkillEffect!DH277</f>
        <v>0</v>
      </c>
      <c r="DI277" s="142">
        <f>[1]playerSkillEffect!DI277</f>
        <v>0</v>
      </c>
      <c r="DJ277" s="142">
        <f>[1]playerSkillEffect!DJ277</f>
        <v>0</v>
      </c>
      <c r="DK277" s="142">
        <f>[1]playerSkillEffect!DK277</f>
        <v>0</v>
      </c>
      <c r="DL277" s="142">
        <f>[1]playerSkillEffect!DL277</f>
        <v>0</v>
      </c>
      <c r="DM277" s="142">
        <f>[1]playerSkillEffect!DM277</f>
        <v>0</v>
      </c>
      <c r="DN277" s="142">
        <f>[1]playerSkillEffect!DN277</f>
        <v>0</v>
      </c>
      <c r="DO277" s="142">
        <f>[1]playerSkillEffect!DO277</f>
        <v>0</v>
      </c>
      <c r="DP277" s="142">
        <f>[1]playerSkillEffect!DP277</f>
        <v>0</v>
      </c>
      <c r="DQ277" s="142">
        <f>[1]playerSkillEffect!DQ277</f>
        <v>0</v>
      </c>
      <c r="DR277" s="142">
        <f>[1]playerSkillEffect!DR277</f>
        <v>0</v>
      </c>
      <c r="DS277" s="142">
        <f>[1]playerSkillEffect!DS277</f>
        <v>0</v>
      </c>
      <c r="DT277" s="142">
        <f>[1]playerSkillEffect!DT277</f>
        <v>0</v>
      </c>
      <c r="DU277" s="142">
        <f>[1]playerSkillEffect!DU277</f>
        <v>0</v>
      </c>
      <c r="DV277" s="142">
        <f>[1]playerSkillEffect!DV277</f>
        <v>0</v>
      </c>
      <c r="DW277" s="142">
        <f>[1]playerSkillEffect!DW277</f>
        <v>0</v>
      </c>
      <c r="DX277" s="142">
        <f>[1]playerSkillEffect!DX277</f>
        <v>0</v>
      </c>
      <c r="DY277" s="142">
        <f>[1]playerSkillEffect!DY277</f>
        <v>0</v>
      </c>
      <c r="DZ277" s="142">
        <f>[1]playerSkillEffect!DZ277</f>
        <v>0</v>
      </c>
      <c r="EA277" s="142">
        <f>[1]playerSkillEffect!EA277</f>
        <v>0</v>
      </c>
      <c r="EB277" s="142">
        <f>[1]playerSkillEffect!EB277</f>
        <v>0</v>
      </c>
      <c r="EC277" s="142">
        <f>[1]playerSkillEffect!EC277</f>
        <v>0</v>
      </c>
      <c r="ED277" s="142">
        <f>[1]playerSkillEffect!ED277</f>
        <v>0</v>
      </c>
      <c r="EE277" s="142">
        <f>[1]playerSkillEffect!EE277</f>
        <v>0</v>
      </c>
      <c r="EF277" s="142">
        <f>[1]playerSkillEffect!EF277</f>
        <v>0</v>
      </c>
      <c r="EG277" s="142">
        <f>[1]playerSkillEffect!EG277</f>
        <v>0</v>
      </c>
      <c r="EH277" s="142">
        <f>[1]playerSkillEffect!EH277</f>
        <v>0</v>
      </c>
      <c r="EI277" s="142">
        <f>[1]playerSkillEffect!EI277</f>
        <v>0</v>
      </c>
      <c r="EJ277" s="142">
        <f>[1]playerSkillEffect!EJ277</f>
        <v>0</v>
      </c>
      <c r="EK277" s="142">
        <f>[1]playerSkillEffect!EK277</f>
        <v>0</v>
      </c>
      <c r="EL277" s="142">
        <f>[1]playerSkillEffect!EL277</f>
        <v>0</v>
      </c>
      <c r="EM277" s="142">
        <f>[1]playerSkillEffect!EM277</f>
        <v>0</v>
      </c>
      <c r="EN277" s="142">
        <f>[1]playerSkillEffect!EN277</f>
        <v>0</v>
      </c>
      <c r="EO277" s="142">
        <f>[1]playerSkillEffect!EO277</f>
        <v>0</v>
      </c>
      <c r="EP277" s="142">
        <f>[1]playerSkillEffect!EP277</f>
        <v>0</v>
      </c>
      <c r="EQ277" s="142">
        <f>[1]playerSkillEffect!EQ277</f>
        <v>0</v>
      </c>
      <c r="ER277" s="142">
        <f>[1]playerSkillEffect!ER277</f>
        <v>0</v>
      </c>
      <c r="ES277" s="142">
        <f>[1]playerSkillEffect!ES277</f>
        <v>0</v>
      </c>
      <c r="ET277" s="142">
        <f>[1]playerSkillEffect!ET277</f>
        <v>0</v>
      </c>
      <c r="EU277" s="142">
        <f>[1]playerSkillEffect!EU277</f>
        <v>0</v>
      </c>
      <c r="EV277" s="142">
        <f>[1]playerSkillEffect!EV277</f>
        <v>0</v>
      </c>
      <c r="EW277" s="142">
        <f>[1]playerSkillEffect!EW277</f>
        <v>0</v>
      </c>
      <c r="EX277" s="142">
        <f>[1]playerSkillEffect!EX277</f>
        <v>0</v>
      </c>
      <c r="EY277" s="142">
        <f>[1]playerSkillEffect!EY277</f>
        <v>0</v>
      </c>
      <c r="EZ277" s="142">
        <f>[1]playerSkillEffect!EZ277</f>
        <v>0</v>
      </c>
      <c r="FA277" s="142">
        <f>[1]playerSkillEffect!FA277</f>
        <v>0</v>
      </c>
      <c r="FB277" s="142">
        <f>[1]playerSkillEffect!FB277</f>
        <v>0</v>
      </c>
      <c r="FC277" s="142">
        <f>[1]playerSkillEffect!FC277</f>
        <v>0</v>
      </c>
      <c r="FD277" s="142">
        <f>[1]playerSkillEffect!FD277</f>
        <v>0</v>
      </c>
      <c r="FE277" s="142">
        <f>[1]playerSkillEffect!FE277</f>
        <v>0</v>
      </c>
      <c r="FF277" s="142">
        <f>[1]playerSkillEffect!FF277</f>
        <v>0</v>
      </c>
      <c r="FG277" s="142">
        <f>[1]playerSkillEffect!FG277</f>
        <v>0</v>
      </c>
      <c r="FH277" s="142">
        <f>[1]playerSkillEffect!FH277</f>
        <v>0</v>
      </c>
      <c r="FI277" s="142">
        <f>[1]playerSkillEffect!FI277</f>
        <v>0</v>
      </c>
      <c r="FJ277" s="142">
        <f>[1]playerSkillEffect!FJ277</f>
        <v>0</v>
      </c>
      <c r="FK277" s="142">
        <f>[1]playerSkillEffect!FK277</f>
        <v>0</v>
      </c>
      <c r="FL277" s="142">
        <f>[1]playerSkillEffect!FL277</f>
        <v>0</v>
      </c>
      <c r="FM277" s="142">
        <f>[1]playerSkillEffect!FM277</f>
        <v>0</v>
      </c>
      <c r="FN277" s="142">
        <f>[1]playerSkillEffect!FN277</f>
        <v>0</v>
      </c>
      <c r="FO277" s="142">
        <f>[1]playerSkillEffect!FO277</f>
        <v>0</v>
      </c>
      <c r="FP277" s="142">
        <f>[1]playerSkillEffect!FP277</f>
        <v>0</v>
      </c>
      <c r="FQ277" s="142">
        <f>[1]playerSkillEffect!FQ277</f>
        <v>0</v>
      </c>
      <c r="FR277" s="142">
        <f>[1]playerSkillEffect!FR277</f>
        <v>0</v>
      </c>
      <c r="FS277" s="142">
        <f>[1]playerSkillEffect!FS277</f>
        <v>0</v>
      </c>
      <c r="FT277" s="142">
        <f>[1]playerSkillEffect!FT277</f>
        <v>0</v>
      </c>
      <c r="FU277" s="142">
        <f>[1]playerSkillEffect!FU277</f>
        <v>0</v>
      </c>
      <c r="FV277" s="142">
        <f>[1]playerSkillEffect!FV277</f>
        <v>0</v>
      </c>
      <c r="FW277" s="142">
        <f>[1]playerSkillEffect!FW277</f>
        <v>0</v>
      </c>
      <c r="FX277" s="142">
        <f>[1]playerSkillEffect!FX277</f>
        <v>0</v>
      </c>
      <c r="FY277" s="142">
        <f>[1]playerSkillEffect!FY277</f>
        <v>0</v>
      </c>
      <c r="FZ277" s="142">
        <f>[1]playerSkillEffect!FZ277</f>
        <v>0</v>
      </c>
      <c r="GA277" s="142">
        <f>[1]playerSkillEffect!GA277</f>
        <v>0</v>
      </c>
      <c r="GB277" s="142">
        <f>[1]playerSkillEffect!GB277</f>
        <v>0</v>
      </c>
      <c r="GC277" s="142">
        <f>[1]playerSkillEffect!GC277</f>
        <v>0</v>
      </c>
      <c r="GD277" s="142">
        <f>[1]playerSkillEffect!GD277</f>
        <v>0</v>
      </c>
      <c r="GE277" s="142">
        <f>[1]playerSkillEffect!GE277</f>
        <v>0</v>
      </c>
      <c r="GF277" s="142">
        <f>[1]playerSkillEffect!GF277</f>
        <v>0</v>
      </c>
      <c r="GG277" s="142">
        <f>[1]playerSkillEffect!GG277</f>
        <v>0</v>
      </c>
      <c r="GH277" s="142">
        <f>[1]playerSkillEffect!GH277</f>
        <v>0</v>
      </c>
    </row>
    <row r="278" spans="1:190">
      <c r="A278">
        <f>[1]playerSkillEffect!A278</f>
        <v>0</v>
      </c>
      <c r="B278">
        <f>[1]playerSkillEffect!B278</f>
        <v>0</v>
      </c>
      <c r="C278">
        <f>[1]playerSkillEffect!C278</f>
        <v>0</v>
      </c>
      <c r="D278">
        <f>[1]playerSkillEffect!D278</f>
        <v>0</v>
      </c>
      <c r="E278">
        <f>[1]playerSkillEffect!E278</f>
        <v>0</v>
      </c>
      <c r="F278">
        <f>[1]playerSkillEffect!F278</f>
        <v>0</v>
      </c>
      <c r="G278">
        <f>[1]playerSkillEffect!G278</f>
        <v>0</v>
      </c>
      <c r="H278">
        <f>[1]playerSkillEffect!H278</f>
        <v>0</v>
      </c>
      <c r="I278">
        <f>[1]playerSkillEffect!I278</f>
        <v>0</v>
      </c>
      <c r="J278">
        <f>[1]playerSkillEffect!J278</f>
        <v>0</v>
      </c>
      <c r="K278">
        <f>[1]playerSkillEffect!K278</f>
        <v>0</v>
      </c>
      <c r="L278">
        <f>[1]playerSkillEffect!L278</f>
        <v>0</v>
      </c>
      <c r="M278">
        <f>[1]playerSkillEffect!M278</f>
        <v>0</v>
      </c>
      <c r="N278">
        <f>[1]playerSkillEffect!N278</f>
        <v>0</v>
      </c>
      <c r="O278">
        <f>[1]playerSkillEffect!O278</f>
        <v>0</v>
      </c>
      <c r="P278">
        <f>[1]playerSkillEffect!P278</f>
        <v>0</v>
      </c>
      <c r="Q278">
        <f>[1]playerSkillEffect!Q278</f>
        <v>0</v>
      </c>
      <c r="R278">
        <f>[1]playerSkillEffect!R278</f>
        <v>0</v>
      </c>
      <c r="S278">
        <f>[1]playerSkillEffect!S278</f>
        <v>0</v>
      </c>
      <c r="T278">
        <f>[1]playerSkillEffect!T278</f>
        <v>0</v>
      </c>
      <c r="U278">
        <f>[1]playerSkillEffect!U278</f>
        <v>0</v>
      </c>
      <c r="V278">
        <f>[1]playerSkillEffect!V278</f>
        <v>0</v>
      </c>
      <c r="W278">
        <f>[1]playerSkillEffect!W278</f>
        <v>0</v>
      </c>
      <c r="X278">
        <f>[1]playerSkillEffect!X278</f>
        <v>0</v>
      </c>
      <c r="Y278">
        <f>[1]playerSkillEffect!Y278</f>
        <v>0</v>
      </c>
      <c r="Z278">
        <f>[1]playerSkillEffect!Z278</f>
        <v>0</v>
      </c>
      <c r="AA278">
        <f>[1]playerSkillEffect!AA278</f>
        <v>0</v>
      </c>
      <c r="AB278">
        <f>[1]playerSkillEffect!AB278</f>
        <v>0</v>
      </c>
      <c r="AC278">
        <f>[1]playerSkillEffect!AC278</f>
        <v>0</v>
      </c>
      <c r="AD278">
        <f>[1]playerSkillEffect!AD278</f>
        <v>0</v>
      </c>
      <c r="AE278">
        <f>[1]playerSkillEffect!AE278</f>
        <v>0</v>
      </c>
      <c r="AF278">
        <f>[1]playerSkillEffect!AF278</f>
        <v>0</v>
      </c>
      <c r="AG278">
        <f>[1]playerSkillEffect!AG278</f>
        <v>0</v>
      </c>
      <c r="AH278">
        <f>[1]playerSkillEffect!AH278</f>
        <v>0</v>
      </c>
      <c r="AI278">
        <f>[1]playerSkillEffect!AI278</f>
        <v>0</v>
      </c>
      <c r="AJ278">
        <f>[1]playerSkillEffect!AJ278</f>
        <v>0</v>
      </c>
      <c r="AK278">
        <f>[1]playerSkillEffect!AK278</f>
        <v>0</v>
      </c>
      <c r="AL278">
        <f>[1]playerSkillEffect!AL278</f>
        <v>0</v>
      </c>
      <c r="AM278">
        <f>[1]playerSkillEffect!AM278</f>
        <v>0</v>
      </c>
      <c r="AN278">
        <f>[1]playerSkillEffect!AN278</f>
        <v>0</v>
      </c>
      <c r="AO278">
        <f>[1]playerSkillEffect!AO278</f>
        <v>0</v>
      </c>
      <c r="AP278">
        <f>[1]playerSkillEffect!AP278</f>
        <v>0</v>
      </c>
      <c r="AQ278">
        <f>[1]playerSkillEffect!AQ278</f>
        <v>0</v>
      </c>
      <c r="AR278">
        <f>[1]playerSkillEffect!AR278</f>
        <v>0</v>
      </c>
      <c r="AS278">
        <f>[1]playerSkillEffect!AS278</f>
        <v>0</v>
      </c>
      <c r="AT278">
        <f>[1]playerSkillEffect!AT278</f>
        <v>0</v>
      </c>
      <c r="AU278">
        <f>[1]playerSkillEffect!AU278</f>
        <v>0</v>
      </c>
      <c r="AV278">
        <f>[1]playerSkillEffect!AV278</f>
        <v>0</v>
      </c>
      <c r="AW278">
        <f>[1]playerSkillEffect!AW278</f>
        <v>0</v>
      </c>
      <c r="AX278">
        <f>[1]playerSkillEffect!AX278</f>
        <v>0</v>
      </c>
      <c r="AY278">
        <f>[1]playerSkillEffect!AY278</f>
        <v>0</v>
      </c>
      <c r="AZ278">
        <f>[1]playerSkillEffect!AZ278</f>
        <v>0</v>
      </c>
      <c r="BA278">
        <f>[1]playerSkillEffect!BA278</f>
        <v>0</v>
      </c>
      <c r="BB278">
        <f>[1]playerSkillEffect!BB278</f>
        <v>0</v>
      </c>
      <c r="BC278">
        <f>[1]playerSkillEffect!BC278</f>
        <v>0</v>
      </c>
      <c r="BD278">
        <f>[1]playerSkillEffect!BD278</f>
        <v>0</v>
      </c>
      <c r="BE278">
        <f>[1]playerSkillEffect!BE278</f>
        <v>0</v>
      </c>
      <c r="BF278">
        <f>[1]playerSkillEffect!BF278</f>
        <v>0</v>
      </c>
      <c r="BG278">
        <f>[1]playerSkillEffect!BG278</f>
        <v>0</v>
      </c>
      <c r="BH278">
        <f>[1]playerSkillEffect!BH278</f>
        <v>0</v>
      </c>
      <c r="BI278">
        <f>[1]playerSkillEffect!BI278</f>
        <v>0</v>
      </c>
      <c r="BJ278">
        <f>[1]playerSkillEffect!BJ278</f>
        <v>0</v>
      </c>
      <c r="BK278">
        <f>[1]playerSkillEffect!BK278</f>
        <v>0</v>
      </c>
      <c r="BL278">
        <f>[1]playerSkillEffect!BL278</f>
        <v>0</v>
      </c>
      <c r="BM278">
        <f>[1]playerSkillEffect!BM278</f>
        <v>0</v>
      </c>
      <c r="BN278">
        <f>[1]playerSkillEffect!BN278</f>
        <v>0</v>
      </c>
      <c r="BO278">
        <f>[1]playerSkillEffect!BO278</f>
        <v>0</v>
      </c>
      <c r="BP278">
        <f>[1]playerSkillEffect!BP278</f>
        <v>0</v>
      </c>
      <c r="BQ278">
        <f>[1]playerSkillEffect!BQ278</f>
        <v>0</v>
      </c>
      <c r="BR278">
        <f>[1]playerSkillEffect!BR278</f>
        <v>0</v>
      </c>
      <c r="BS278">
        <f>[1]playerSkillEffect!BS278</f>
        <v>0</v>
      </c>
      <c r="BT278">
        <f>[1]playerSkillEffect!BT278</f>
        <v>0</v>
      </c>
      <c r="BU278">
        <f>[1]playerSkillEffect!BU278</f>
        <v>0</v>
      </c>
      <c r="BV278">
        <f>[1]playerSkillEffect!BV278</f>
        <v>0</v>
      </c>
      <c r="BW278">
        <f>[1]playerSkillEffect!BW278</f>
        <v>0</v>
      </c>
      <c r="BX278">
        <f>[1]playerSkillEffect!BX278</f>
        <v>0</v>
      </c>
      <c r="BY278">
        <f>[1]playerSkillEffect!BY278</f>
        <v>0</v>
      </c>
      <c r="BZ278">
        <f>[1]playerSkillEffect!BZ278</f>
        <v>0</v>
      </c>
      <c r="CA278">
        <f>[1]playerSkillEffect!CA278</f>
        <v>0</v>
      </c>
      <c r="CB278">
        <f>[1]playerSkillEffect!CB278</f>
        <v>0</v>
      </c>
      <c r="CC278">
        <f>[1]playerSkillEffect!CC278</f>
        <v>0</v>
      </c>
      <c r="CD278">
        <f>[1]playerSkillEffect!CD278</f>
        <v>0</v>
      </c>
      <c r="CE278">
        <f>[1]playerSkillEffect!CE278</f>
        <v>0</v>
      </c>
      <c r="CF278">
        <f>[1]playerSkillEffect!CF278</f>
        <v>0</v>
      </c>
      <c r="CG278">
        <f>[1]playerSkillEffect!CG278</f>
        <v>0</v>
      </c>
      <c r="CH278">
        <f>[1]playerSkillEffect!CH278</f>
        <v>0</v>
      </c>
      <c r="CI278">
        <f>[1]playerSkillEffect!CI278</f>
        <v>0</v>
      </c>
      <c r="CJ278">
        <f>[1]playerSkillEffect!CJ278</f>
        <v>0</v>
      </c>
      <c r="CK278">
        <f>[1]playerSkillEffect!CK278</f>
        <v>0</v>
      </c>
      <c r="CL278">
        <f>[1]playerSkillEffect!CL278</f>
        <v>0</v>
      </c>
      <c r="CM278">
        <f>[1]playerSkillEffect!CM278</f>
        <v>0</v>
      </c>
      <c r="CN278">
        <f>[1]playerSkillEffect!CN278</f>
        <v>0</v>
      </c>
      <c r="CO278">
        <f>[1]playerSkillEffect!CO278</f>
        <v>0</v>
      </c>
      <c r="CP278">
        <f>[1]playerSkillEffect!CP278</f>
        <v>0</v>
      </c>
      <c r="CQ278">
        <f>[1]playerSkillEffect!CQ278</f>
        <v>0</v>
      </c>
      <c r="CR278">
        <f>[1]playerSkillEffect!CR278</f>
        <v>0</v>
      </c>
      <c r="CS278">
        <f>[1]playerSkillEffect!CS278</f>
        <v>0</v>
      </c>
      <c r="CT278">
        <f>[1]playerSkillEffect!CT278</f>
        <v>0</v>
      </c>
      <c r="CU278">
        <f>[1]playerSkillEffect!CU278</f>
        <v>0</v>
      </c>
      <c r="CV278">
        <f>[1]playerSkillEffect!CV278</f>
        <v>0</v>
      </c>
      <c r="CW278">
        <f>[1]playerSkillEffect!CW278</f>
        <v>0</v>
      </c>
      <c r="CX278">
        <f>[1]playerSkillEffect!CX278</f>
        <v>0</v>
      </c>
      <c r="CY278">
        <f>[1]playerSkillEffect!CY278</f>
        <v>0</v>
      </c>
      <c r="CZ278">
        <f>[1]playerSkillEffect!CZ278</f>
        <v>0</v>
      </c>
      <c r="DA278">
        <f>[1]playerSkillEffect!DA278</f>
        <v>0</v>
      </c>
      <c r="DB278">
        <f>[1]playerSkillEffect!DB278</f>
        <v>0</v>
      </c>
      <c r="DC278">
        <f>[1]playerSkillEffect!DC278</f>
        <v>0</v>
      </c>
      <c r="DD278">
        <f>[1]playerSkillEffect!DD278</f>
        <v>0</v>
      </c>
      <c r="DE278">
        <f>[1]playerSkillEffect!DE278</f>
        <v>0</v>
      </c>
      <c r="DF278">
        <f>[1]playerSkillEffect!DF278</f>
        <v>0</v>
      </c>
      <c r="DG278">
        <f>[1]playerSkillEffect!DG278</f>
        <v>0</v>
      </c>
      <c r="DH278">
        <f>[1]playerSkillEffect!DH278</f>
        <v>0</v>
      </c>
      <c r="DI278">
        <f>[1]playerSkillEffect!DI278</f>
        <v>0</v>
      </c>
      <c r="DJ278">
        <f>[1]playerSkillEffect!DJ278</f>
        <v>0</v>
      </c>
      <c r="DK278">
        <f>[1]playerSkillEffect!DK278</f>
        <v>0</v>
      </c>
      <c r="DL278">
        <f>[1]playerSkillEffect!DL278</f>
        <v>0</v>
      </c>
      <c r="DM278">
        <f>[1]playerSkillEffect!DM278</f>
        <v>0</v>
      </c>
      <c r="DN278">
        <f>[1]playerSkillEffect!DN278</f>
        <v>0</v>
      </c>
      <c r="DO278">
        <f>[1]playerSkillEffect!DO278</f>
        <v>0</v>
      </c>
      <c r="DP278">
        <f>[1]playerSkillEffect!DP278</f>
        <v>0</v>
      </c>
      <c r="DQ278">
        <f>[1]playerSkillEffect!DQ278</f>
        <v>0</v>
      </c>
      <c r="DR278">
        <f>[1]playerSkillEffect!DR278</f>
        <v>0</v>
      </c>
      <c r="DS278">
        <f>[1]playerSkillEffect!DS278</f>
        <v>0</v>
      </c>
      <c r="DT278">
        <f>[1]playerSkillEffect!DT278</f>
        <v>0</v>
      </c>
      <c r="DU278">
        <f>[1]playerSkillEffect!DU278</f>
        <v>0</v>
      </c>
      <c r="DV278">
        <f>[1]playerSkillEffect!DV278</f>
        <v>0</v>
      </c>
      <c r="DW278">
        <f>[1]playerSkillEffect!DW278</f>
        <v>0</v>
      </c>
      <c r="DX278">
        <f>[1]playerSkillEffect!DX278</f>
        <v>0</v>
      </c>
      <c r="DY278">
        <f>[1]playerSkillEffect!DY278</f>
        <v>0</v>
      </c>
      <c r="DZ278">
        <f>[1]playerSkillEffect!DZ278</f>
        <v>0</v>
      </c>
      <c r="EA278">
        <f>[1]playerSkillEffect!EA278</f>
        <v>0</v>
      </c>
      <c r="EB278">
        <f>[1]playerSkillEffect!EB278</f>
        <v>0</v>
      </c>
      <c r="EC278">
        <f>[1]playerSkillEffect!EC278</f>
        <v>0</v>
      </c>
      <c r="ED278">
        <f>[1]playerSkillEffect!ED278</f>
        <v>0</v>
      </c>
      <c r="EE278">
        <f>[1]playerSkillEffect!EE278</f>
        <v>0</v>
      </c>
      <c r="EF278">
        <f>[1]playerSkillEffect!EF278</f>
        <v>0</v>
      </c>
      <c r="EG278">
        <f>[1]playerSkillEffect!EG278</f>
        <v>0</v>
      </c>
      <c r="EH278">
        <f>[1]playerSkillEffect!EH278</f>
        <v>0</v>
      </c>
      <c r="EI278">
        <f>[1]playerSkillEffect!EI278</f>
        <v>0</v>
      </c>
      <c r="EJ278">
        <f>[1]playerSkillEffect!EJ278</f>
        <v>0</v>
      </c>
      <c r="EK278">
        <f>[1]playerSkillEffect!EK278</f>
        <v>0</v>
      </c>
      <c r="EL278">
        <f>[1]playerSkillEffect!EL278</f>
        <v>0</v>
      </c>
      <c r="EM278">
        <f>[1]playerSkillEffect!EM278</f>
        <v>0</v>
      </c>
      <c r="EN278">
        <f>[1]playerSkillEffect!EN278</f>
        <v>0</v>
      </c>
      <c r="EO278">
        <f>[1]playerSkillEffect!EO278</f>
        <v>0</v>
      </c>
      <c r="EP278">
        <f>[1]playerSkillEffect!EP278</f>
        <v>0</v>
      </c>
      <c r="EQ278">
        <f>[1]playerSkillEffect!EQ278</f>
        <v>0</v>
      </c>
      <c r="ER278">
        <f>[1]playerSkillEffect!ER278</f>
        <v>0</v>
      </c>
      <c r="ES278">
        <f>[1]playerSkillEffect!ES278</f>
        <v>0</v>
      </c>
      <c r="ET278">
        <f>[1]playerSkillEffect!ET278</f>
        <v>0</v>
      </c>
      <c r="EU278">
        <f>[1]playerSkillEffect!EU278</f>
        <v>0</v>
      </c>
      <c r="EV278">
        <f>[1]playerSkillEffect!EV278</f>
        <v>0</v>
      </c>
      <c r="EW278">
        <f>[1]playerSkillEffect!EW278</f>
        <v>0</v>
      </c>
      <c r="EX278">
        <f>[1]playerSkillEffect!EX278</f>
        <v>0</v>
      </c>
      <c r="EY278">
        <f>[1]playerSkillEffect!EY278</f>
        <v>0</v>
      </c>
      <c r="EZ278">
        <f>[1]playerSkillEffect!EZ278</f>
        <v>0</v>
      </c>
      <c r="FA278">
        <f>[1]playerSkillEffect!FA278</f>
        <v>0</v>
      </c>
      <c r="FB278">
        <f>[1]playerSkillEffect!FB278</f>
        <v>0</v>
      </c>
      <c r="FC278">
        <f>[1]playerSkillEffect!FC278</f>
        <v>0</v>
      </c>
      <c r="FD278">
        <f>[1]playerSkillEffect!FD278</f>
        <v>0</v>
      </c>
      <c r="FE278">
        <f>[1]playerSkillEffect!FE278</f>
        <v>0</v>
      </c>
      <c r="FF278">
        <f>[1]playerSkillEffect!FF278</f>
        <v>0</v>
      </c>
      <c r="FG278">
        <f>[1]playerSkillEffect!FG278</f>
        <v>0</v>
      </c>
      <c r="FH278">
        <f>[1]playerSkillEffect!FH278</f>
        <v>0</v>
      </c>
      <c r="FI278">
        <f>[1]playerSkillEffect!FI278</f>
        <v>0</v>
      </c>
      <c r="FJ278">
        <f>[1]playerSkillEffect!FJ278</f>
        <v>0</v>
      </c>
      <c r="FK278">
        <f>[1]playerSkillEffect!FK278</f>
        <v>0</v>
      </c>
      <c r="FL278">
        <f>[1]playerSkillEffect!FL278</f>
        <v>0</v>
      </c>
      <c r="FM278">
        <f>[1]playerSkillEffect!FM278</f>
        <v>0</v>
      </c>
      <c r="FN278">
        <f>[1]playerSkillEffect!FN278</f>
        <v>0</v>
      </c>
      <c r="FO278">
        <f>[1]playerSkillEffect!FO278</f>
        <v>0</v>
      </c>
      <c r="FP278">
        <f>[1]playerSkillEffect!FP278</f>
        <v>0</v>
      </c>
      <c r="FQ278">
        <f>[1]playerSkillEffect!FQ278</f>
        <v>0</v>
      </c>
      <c r="FR278">
        <f>[1]playerSkillEffect!FR278</f>
        <v>0</v>
      </c>
      <c r="FS278">
        <f>[1]playerSkillEffect!FS278</f>
        <v>0</v>
      </c>
      <c r="FT278">
        <f>[1]playerSkillEffect!FT278</f>
        <v>0</v>
      </c>
      <c r="FU278">
        <f>[1]playerSkillEffect!FU278</f>
        <v>0</v>
      </c>
      <c r="FV278">
        <f>[1]playerSkillEffect!FV278</f>
        <v>0</v>
      </c>
      <c r="FW278">
        <f>[1]playerSkillEffect!FW278</f>
        <v>0</v>
      </c>
      <c r="FX278">
        <f>[1]playerSkillEffect!FX278</f>
        <v>0</v>
      </c>
      <c r="FY278">
        <f>[1]playerSkillEffect!FY278</f>
        <v>0</v>
      </c>
      <c r="FZ278">
        <f>[1]playerSkillEffect!FZ278</f>
        <v>0</v>
      </c>
      <c r="GA278">
        <f>[1]playerSkillEffect!GA278</f>
        <v>0</v>
      </c>
      <c r="GB278">
        <f>[1]playerSkillEffect!GB278</f>
        <v>0</v>
      </c>
      <c r="GC278">
        <f>[1]playerSkillEffect!GC278</f>
        <v>0</v>
      </c>
      <c r="GD278">
        <f>[1]playerSkillEffect!GD278</f>
        <v>0</v>
      </c>
      <c r="GE278">
        <f>[1]playerSkillEffect!GE278</f>
        <v>0</v>
      </c>
      <c r="GF278">
        <f>[1]playerSkillEffect!GF278</f>
        <v>0</v>
      </c>
      <c r="GG278">
        <f>[1]playerSkillEffect!GG278</f>
        <v>0</v>
      </c>
      <c r="GH278">
        <f>[1]playerSkillEffect!GH278</f>
        <v>0</v>
      </c>
    </row>
    <row r="279" spans="1:190">
      <c r="A279">
        <f>[1]playerSkillEffect!A279</f>
        <v>0</v>
      </c>
      <c r="B279">
        <f>[1]playerSkillEffect!B279</f>
        <v>0</v>
      </c>
      <c r="C279">
        <f>[1]playerSkillEffect!C279</f>
        <v>0</v>
      </c>
      <c r="D279">
        <f>[1]playerSkillEffect!D279</f>
        <v>0</v>
      </c>
      <c r="E279">
        <f>[1]playerSkillEffect!E279</f>
        <v>0</v>
      </c>
      <c r="F279">
        <f>[1]playerSkillEffect!F279</f>
        <v>0</v>
      </c>
      <c r="G279">
        <f>[1]playerSkillEffect!G279</f>
        <v>0</v>
      </c>
      <c r="H279">
        <f>[1]playerSkillEffect!H279</f>
        <v>0</v>
      </c>
      <c r="I279">
        <f>[1]playerSkillEffect!I279</f>
        <v>0</v>
      </c>
      <c r="J279">
        <f>[1]playerSkillEffect!J279</f>
        <v>0</v>
      </c>
      <c r="K279">
        <f>[1]playerSkillEffect!K279</f>
        <v>0</v>
      </c>
      <c r="L279">
        <f>[1]playerSkillEffect!L279</f>
        <v>0</v>
      </c>
      <c r="M279">
        <f>[1]playerSkillEffect!M279</f>
        <v>0</v>
      </c>
      <c r="N279">
        <f>[1]playerSkillEffect!N279</f>
        <v>0</v>
      </c>
      <c r="O279">
        <f>[1]playerSkillEffect!O279</f>
        <v>0</v>
      </c>
      <c r="P279">
        <f>[1]playerSkillEffect!P279</f>
        <v>0</v>
      </c>
      <c r="Q279">
        <f>[1]playerSkillEffect!Q279</f>
        <v>0</v>
      </c>
      <c r="R279">
        <f>[1]playerSkillEffect!R279</f>
        <v>0</v>
      </c>
      <c r="S279">
        <f>[1]playerSkillEffect!S279</f>
        <v>0</v>
      </c>
      <c r="T279">
        <f>[1]playerSkillEffect!T279</f>
        <v>0</v>
      </c>
      <c r="U279">
        <f>[1]playerSkillEffect!U279</f>
        <v>0</v>
      </c>
      <c r="V279">
        <f>[1]playerSkillEffect!V279</f>
        <v>0</v>
      </c>
      <c r="W279">
        <f>[1]playerSkillEffect!W279</f>
        <v>0</v>
      </c>
      <c r="X279">
        <f>[1]playerSkillEffect!X279</f>
        <v>0</v>
      </c>
      <c r="Y279">
        <f>[1]playerSkillEffect!Y279</f>
        <v>0</v>
      </c>
      <c r="Z279">
        <f>[1]playerSkillEffect!Z279</f>
        <v>0</v>
      </c>
      <c r="AA279">
        <f>[1]playerSkillEffect!AA279</f>
        <v>0</v>
      </c>
      <c r="AB279">
        <f>[1]playerSkillEffect!AB279</f>
        <v>0</v>
      </c>
      <c r="AC279">
        <f>[1]playerSkillEffect!AC279</f>
        <v>0</v>
      </c>
      <c r="AD279">
        <f>[1]playerSkillEffect!AD279</f>
        <v>0</v>
      </c>
      <c r="AE279">
        <f>[1]playerSkillEffect!AE279</f>
        <v>0</v>
      </c>
      <c r="AF279">
        <f>[1]playerSkillEffect!AF279</f>
        <v>0</v>
      </c>
      <c r="AG279">
        <f>[1]playerSkillEffect!AG279</f>
        <v>0</v>
      </c>
      <c r="AH279">
        <f>[1]playerSkillEffect!AH279</f>
        <v>0</v>
      </c>
      <c r="AI279">
        <f>[1]playerSkillEffect!AI279</f>
        <v>0</v>
      </c>
      <c r="AJ279">
        <f>[1]playerSkillEffect!AJ279</f>
        <v>0</v>
      </c>
      <c r="AK279">
        <f>[1]playerSkillEffect!AK279</f>
        <v>0</v>
      </c>
      <c r="AL279">
        <f>[1]playerSkillEffect!AL279</f>
        <v>0</v>
      </c>
      <c r="AM279">
        <f>[1]playerSkillEffect!AM279</f>
        <v>0</v>
      </c>
      <c r="AN279">
        <f>[1]playerSkillEffect!AN279</f>
        <v>0</v>
      </c>
      <c r="AO279">
        <f>[1]playerSkillEffect!AO279</f>
        <v>0</v>
      </c>
      <c r="AP279">
        <f>[1]playerSkillEffect!AP279</f>
        <v>0</v>
      </c>
      <c r="AQ279">
        <f>[1]playerSkillEffect!AQ279</f>
        <v>0</v>
      </c>
      <c r="AR279">
        <f>[1]playerSkillEffect!AR279</f>
        <v>0</v>
      </c>
      <c r="AS279">
        <f>[1]playerSkillEffect!AS279</f>
        <v>0</v>
      </c>
      <c r="AT279">
        <f>[1]playerSkillEffect!AT279</f>
        <v>0</v>
      </c>
      <c r="AU279">
        <f>[1]playerSkillEffect!AU279</f>
        <v>0</v>
      </c>
      <c r="AV279">
        <f>[1]playerSkillEffect!AV279</f>
        <v>0</v>
      </c>
      <c r="AW279">
        <f>[1]playerSkillEffect!AW279</f>
        <v>0</v>
      </c>
      <c r="AX279">
        <f>[1]playerSkillEffect!AX279</f>
        <v>0</v>
      </c>
      <c r="AY279">
        <f>[1]playerSkillEffect!AY279</f>
        <v>0</v>
      </c>
      <c r="AZ279">
        <f>[1]playerSkillEffect!AZ279</f>
        <v>0</v>
      </c>
      <c r="BA279">
        <f>[1]playerSkillEffect!BA279</f>
        <v>0</v>
      </c>
      <c r="BB279">
        <f>[1]playerSkillEffect!BB279</f>
        <v>0</v>
      </c>
      <c r="BC279">
        <f>[1]playerSkillEffect!BC279</f>
        <v>0</v>
      </c>
      <c r="BD279">
        <f>[1]playerSkillEffect!BD279</f>
        <v>0</v>
      </c>
      <c r="BE279">
        <f>[1]playerSkillEffect!BE279</f>
        <v>0</v>
      </c>
      <c r="BF279">
        <f>[1]playerSkillEffect!BF279</f>
        <v>0</v>
      </c>
      <c r="BG279">
        <f>[1]playerSkillEffect!BG279</f>
        <v>0</v>
      </c>
      <c r="BH279">
        <f>[1]playerSkillEffect!BH279</f>
        <v>0</v>
      </c>
      <c r="BI279">
        <f>[1]playerSkillEffect!BI279</f>
        <v>0</v>
      </c>
      <c r="BJ279">
        <f>[1]playerSkillEffect!BJ279</f>
        <v>0</v>
      </c>
      <c r="BK279">
        <f>[1]playerSkillEffect!BK279</f>
        <v>0</v>
      </c>
      <c r="BL279">
        <f>[1]playerSkillEffect!BL279</f>
        <v>0</v>
      </c>
      <c r="BM279">
        <f>[1]playerSkillEffect!BM279</f>
        <v>0</v>
      </c>
      <c r="BN279">
        <f>[1]playerSkillEffect!BN279</f>
        <v>0</v>
      </c>
      <c r="BO279">
        <f>[1]playerSkillEffect!BO279</f>
        <v>0</v>
      </c>
      <c r="BP279">
        <f>[1]playerSkillEffect!BP279</f>
        <v>0</v>
      </c>
      <c r="BQ279">
        <f>[1]playerSkillEffect!BQ279</f>
        <v>0</v>
      </c>
      <c r="BR279">
        <f>[1]playerSkillEffect!BR279</f>
        <v>0</v>
      </c>
      <c r="BS279">
        <f>[1]playerSkillEffect!BS279</f>
        <v>0</v>
      </c>
      <c r="BT279">
        <f>[1]playerSkillEffect!BT279</f>
        <v>0</v>
      </c>
      <c r="BU279">
        <f>[1]playerSkillEffect!BU279</f>
        <v>0</v>
      </c>
      <c r="BV279">
        <f>[1]playerSkillEffect!BV279</f>
        <v>0</v>
      </c>
      <c r="BW279">
        <f>[1]playerSkillEffect!BW279</f>
        <v>0</v>
      </c>
      <c r="BX279">
        <f>[1]playerSkillEffect!BX279</f>
        <v>0</v>
      </c>
      <c r="BY279">
        <f>[1]playerSkillEffect!BY279</f>
        <v>0</v>
      </c>
      <c r="BZ279">
        <f>[1]playerSkillEffect!BZ279</f>
        <v>0</v>
      </c>
      <c r="CA279">
        <f>[1]playerSkillEffect!CA279</f>
        <v>0</v>
      </c>
      <c r="CB279">
        <f>[1]playerSkillEffect!CB279</f>
        <v>0</v>
      </c>
      <c r="CC279">
        <f>[1]playerSkillEffect!CC279</f>
        <v>0</v>
      </c>
      <c r="CD279">
        <f>[1]playerSkillEffect!CD279</f>
        <v>0</v>
      </c>
      <c r="CE279">
        <f>[1]playerSkillEffect!CE279</f>
        <v>0</v>
      </c>
      <c r="CF279">
        <f>[1]playerSkillEffect!CF279</f>
        <v>0</v>
      </c>
      <c r="CG279">
        <f>[1]playerSkillEffect!CG279</f>
        <v>0</v>
      </c>
      <c r="CH279">
        <f>[1]playerSkillEffect!CH279</f>
        <v>0</v>
      </c>
      <c r="CI279">
        <f>[1]playerSkillEffect!CI279</f>
        <v>0</v>
      </c>
      <c r="CJ279">
        <f>[1]playerSkillEffect!CJ279</f>
        <v>0</v>
      </c>
      <c r="CK279">
        <f>[1]playerSkillEffect!CK279</f>
        <v>0</v>
      </c>
      <c r="CL279">
        <f>[1]playerSkillEffect!CL279</f>
        <v>0</v>
      </c>
      <c r="CM279">
        <f>[1]playerSkillEffect!CM279</f>
        <v>0</v>
      </c>
      <c r="CN279">
        <f>[1]playerSkillEffect!CN279</f>
        <v>0</v>
      </c>
      <c r="CO279">
        <f>[1]playerSkillEffect!CO279</f>
        <v>0</v>
      </c>
      <c r="CP279">
        <f>[1]playerSkillEffect!CP279</f>
        <v>0</v>
      </c>
      <c r="CQ279">
        <f>[1]playerSkillEffect!CQ279</f>
        <v>0</v>
      </c>
      <c r="CR279">
        <f>[1]playerSkillEffect!CR279</f>
        <v>0</v>
      </c>
      <c r="CS279">
        <f>[1]playerSkillEffect!CS279</f>
        <v>0</v>
      </c>
      <c r="CT279">
        <f>[1]playerSkillEffect!CT279</f>
        <v>0</v>
      </c>
      <c r="CU279">
        <f>[1]playerSkillEffect!CU279</f>
        <v>0</v>
      </c>
      <c r="CV279">
        <f>[1]playerSkillEffect!CV279</f>
        <v>0</v>
      </c>
      <c r="CW279">
        <f>[1]playerSkillEffect!CW279</f>
        <v>0</v>
      </c>
      <c r="CX279">
        <f>[1]playerSkillEffect!CX279</f>
        <v>0</v>
      </c>
      <c r="CY279">
        <f>[1]playerSkillEffect!CY279</f>
        <v>0</v>
      </c>
      <c r="CZ279">
        <f>[1]playerSkillEffect!CZ279</f>
        <v>0</v>
      </c>
      <c r="DA279">
        <f>[1]playerSkillEffect!DA279</f>
        <v>0</v>
      </c>
      <c r="DB279">
        <f>[1]playerSkillEffect!DB279</f>
        <v>0</v>
      </c>
      <c r="DC279">
        <f>[1]playerSkillEffect!DC279</f>
        <v>0</v>
      </c>
      <c r="DD279">
        <f>[1]playerSkillEffect!DD279</f>
        <v>0</v>
      </c>
      <c r="DE279">
        <f>[1]playerSkillEffect!DE279</f>
        <v>0</v>
      </c>
      <c r="DF279">
        <f>[1]playerSkillEffect!DF279</f>
        <v>0</v>
      </c>
      <c r="DG279">
        <f>[1]playerSkillEffect!DG279</f>
        <v>0</v>
      </c>
      <c r="DH279">
        <f>[1]playerSkillEffect!DH279</f>
        <v>0</v>
      </c>
      <c r="DI279">
        <f>[1]playerSkillEffect!DI279</f>
        <v>0</v>
      </c>
      <c r="DJ279">
        <f>[1]playerSkillEffect!DJ279</f>
        <v>0</v>
      </c>
      <c r="DK279">
        <f>[1]playerSkillEffect!DK279</f>
        <v>0</v>
      </c>
      <c r="DL279">
        <f>[1]playerSkillEffect!DL279</f>
        <v>0</v>
      </c>
      <c r="DM279">
        <f>[1]playerSkillEffect!DM279</f>
        <v>0</v>
      </c>
      <c r="DN279">
        <f>[1]playerSkillEffect!DN279</f>
        <v>0</v>
      </c>
      <c r="DO279">
        <f>[1]playerSkillEffect!DO279</f>
        <v>0</v>
      </c>
      <c r="DP279">
        <f>[1]playerSkillEffect!DP279</f>
        <v>0</v>
      </c>
      <c r="DQ279">
        <f>[1]playerSkillEffect!DQ279</f>
        <v>0</v>
      </c>
      <c r="DR279">
        <f>[1]playerSkillEffect!DR279</f>
        <v>0</v>
      </c>
      <c r="DS279">
        <f>[1]playerSkillEffect!DS279</f>
        <v>0</v>
      </c>
      <c r="DT279">
        <f>[1]playerSkillEffect!DT279</f>
        <v>0</v>
      </c>
      <c r="DU279">
        <f>[1]playerSkillEffect!DU279</f>
        <v>0</v>
      </c>
      <c r="DV279">
        <f>[1]playerSkillEffect!DV279</f>
        <v>0</v>
      </c>
      <c r="DW279">
        <f>[1]playerSkillEffect!DW279</f>
        <v>0</v>
      </c>
      <c r="DX279">
        <f>[1]playerSkillEffect!DX279</f>
        <v>0</v>
      </c>
      <c r="DY279">
        <f>[1]playerSkillEffect!DY279</f>
        <v>0</v>
      </c>
      <c r="DZ279">
        <f>[1]playerSkillEffect!DZ279</f>
        <v>0</v>
      </c>
      <c r="EA279">
        <f>[1]playerSkillEffect!EA279</f>
        <v>0</v>
      </c>
      <c r="EB279">
        <f>[1]playerSkillEffect!EB279</f>
        <v>0</v>
      </c>
      <c r="EC279">
        <f>[1]playerSkillEffect!EC279</f>
        <v>0</v>
      </c>
      <c r="ED279">
        <f>[1]playerSkillEffect!ED279</f>
        <v>0</v>
      </c>
      <c r="EE279">
        <f>[1]playerSkillEffect!EE279</f>
        <v>0</v>
      </c>
      <c r="EF279">
        <f>[1]playerSkillEffect!EF279</f>
        <v>0</v>
      </c>
      <c r="EG279">
        <f>[1]playerSkillEffect!EG279</f>
        <v>0</v>
      </c>
      <c r="EH279">
        <f>[1]playerSkillEffect!EH279</f>
        <v>0</v>
      </c>
      <c r="EI279">
        <f>[1]playerSkillEffect!EI279</f>
        <v>0</v>
      </c>
      <c r="EJ279">
        <f>[1]playerSkillEffect!EJ279</f>
        <v>0</v>
      </c>
      <c r="EK279">
        <f>[1]playerSkillEffect!EK279</f>
        <v>0</v>
      </c>
      <c r="EL279">
        <f>[1]playerSkillEffect!EL279</f>
        <v>0</v>
      </c>
      <c r="EM279">
        <f>[1]playerSkillEffect!EM279</f>
        <v>0</v>
      </c>
      <c r="EN279">
        <f>[1]playerSkillEffect!EN279</f>
        <v>0</v>
      </c>
      <c r="EO279">
        <f>[1]playerSkillEffect!EO279</f>
        <v>0</v>
      </c>
      <c r="EP279">
        <f>[1]playerSkillEffect!EP279</f>
        <v>0</v>
      </c>
      <c r="EQ279">
        <f>[1]playerSkillEffect!EQ279</f>
        <v>0</v>
      </c>
      <c r="ER279">
        <f>[1]playerSkillEffect!ER279</f>
        <v>0</v>
      </c>
      <c r="ES279">
        <f>[1]playerSkillEffect!ES279</f>
        <v>0</v>
      </c>
      <c r="ET279">
        <f>[1]playerSkillEffect!ET279</f>
        <v>0</v>
      </c>
      <c r="EU279">
        <f>[1]playerSkillEffect!EU279</f>
        <v>0</v>
      </c>
      <c r="EV279">
        <f>[1]playerSkillEffect!EV279</f>
        <v>0</v>
      </c>
      <c r="EW279">
        <f>[1]playerSkillEffect!EW279</f>
        <v>0</v>
      </c>
      <c r="EX279">
        <f>[1]playerSkillEffect!EX279</f>
        <v>0</v>
      </c>
      <c r="EY279">
        <f>[1]playerSkillEffect!EY279</f>
        <v>0</v>
      </c>
      <c r="EZ279">
        <f>[1]playerSkillEffect!EZ279</f>
        <v>0</v>
      </c>
      <c r="FA279">
        <f>[1]playerSkillEffect!FA279</f>
        <v>0</v>
      </c>
      <c r="FB279">
        <f>[1]playerSkillEffect!FB279</f>
        <v>0</v>
      </c>
      <c r="FC279">
        <f>[1]playerSkillEffect!FC279</f>
        <v>0</v>
      </c>
      <c r="FD279">
        <f>[1]playerSkillEffect!FD279</f>
        <v>0</v>
      </c>
      <c r="FE279">
        <f>[1]playerSkillEffect!FE279</f>
        <v>0</v>
      </c>
      <c r="FF279">
        <f>[1]playerSkillEffect!FF279</f>
        <v>0</v>
      </c>
      <c r="FG279">
        <f>[1]playerSkillEffect!FG279</f>
        <v>0</v>
      </c>
      <c r="FH279">
        <f>[1]playerSkillEffect!FH279</f>
        <v>0</v>
      </c>
      <c r="FI279">
        <f>[1]playerSkillEffect!FI279</f>
        <v>0</v>
      </c>
      <c r="FJ279">
        <f>[1]playerSkillEffect!FJ279</f>
        <v>0</v>
      </c>
      <c r="FK279">
        <f>[1]playerSkillEffect!FK279</f>
        <v>0</v>
      </c>
      <c r="FL279">
        <f>[1]playerSkillEffect!FL279</f>
        <v>0</v>
      </c>
      <c r="FM279">
        <f>[1]playerSkillEffect!FM279</f>
        <v>0</v>
      </c>
      <c r="FN279">
        <f>[1]playerSkillEffect!FN279</f>
        <v>0</v>
      </c>
      <c r="FO279">
        <f>[1]playerSkillEffect!FO279</f>
        <v>0</v>
      </c>
      <c r="FP279">
        <f>[1]playerSkillEffect!FP279</f>
        <v>0</v>
      </c>
      <c r="FQ279">
        <f>[1]playerSkillEffect!FQ279</f>
        <v>0</v>
      </c>
      <c r="FR279">
        <f>[1]playerSkillEffect!FR279</f>
        <v>0</v>
      </c>
      <c r="FS279">
        <f>[1]playerSkillEffect!FS279</f>
        <v>0</v>
      </c>
      <c r="FT279">
        <f>[1]playerSkillEffect!FT279</f>
        <v>0</v>
      </c>
      <c r="FU279">
        <f>[1]playerSkillEffect!FU279</f>
        <v>0</v>
      </c>
      <c r="FV279">
        <f>[1]playerSkillEffect!FV279</f>
        <v>0</v>
      </c>
      <c r="FW279">
        <f>[1]playerSkillEffect!FW279</f>
        <v>0</v>
      </c>
      <c r="FX279">
        <f>[1]playerSkillEffect!FX279</f>
        <v>0</v>
      </c>
      <c r="FY279">
        <f>[1]playerSkillEffect!FY279</f>
        <v>0</v>
      </c>
      <c r="FZ279">
        <f>[1]playerSkillEffect!FZ279</f>
        <v>0</v>
      </c>
      <c r="GA279">
        <f>[1]playerSkillEffect!GA279</f>
        <v>0</v>
      </c>
      <c r="GB279">
        <f>[1]playerSkillEffect!GB279</f>
        <v>0</v>
      </c>
      <c r="GC279">
        <f>[1]playerSkillEffect!GC279</f>
        <v>0</v>
      </c>
      <c r="GD279">
        <f>[1]playerSkillEffect!GD279</f>
        <v>0</v>
      </c>
      <c r="GE279">
        <f>[1]playerSkillEffect!GE279</f>
        <v>0</v>
      </c>
      <c r="GF279">
        <f>[1]playerSkillEffect!GF279</f>
        <v>0</v>
      </c>
      <c r="GG279">
        <f>[1]playerSkillEffect!GG279</f>
        <v>0</v>
      </c>
      <c r="GH279">
        <f>[1]playerSkillEffect!GH279</f>
        <v>0</v>
      </c>
    </row>
    <row r="280" spans="1:190">
      <c r="A280">
        <f>[1]playerSkillEffect!A280</f>
        <v>0</v>
      </c>
      <c r="B280">
        <f>[1]playerSkillEffect!B280</f>
        <v>0</v>
      </c>
      <c r="C280">
        <f>[1]playerSkillEffect!C280</f>
        <v>0</v>
      </c>
      <c r="D280">
        <f>[1]playerSkillEffect!D280</f>
        <v>0</v>
      </c>
      <c r="E280">
        <f>[1]playerSkillEffect!E280</f>
        <v>0</v>
      </c>
      <c r="F280">
        <f>[1]playerSkillEffect!F280</f>
        <v>0</v>
      </c>
      <c r="G280">
        <f>[1]playerSkillEffect!G280</f>
        <v>0</v>
      </c>
      <c r="H280">
        <f>[1]playerSkillEffect!H280</f>
        <v>0</v>
      </c>
      <c r="I280">
        <f>[1]playerSkillEffect!I280</f>
        <v>0</v>
      </c>
      <c r="J280">
        <f>[1]playerSkillEffect!J280</f>
        <v>0</v>
      </c>
      <c r="K280">
        <f>[1]playerSkillEffect!K280</f>
        <v>0</v>
      </c>
      <c r="L280">
        <f>[1]playerSkillEffect!L280</f>
        <v>0</v>
      </c>
      <c r="M280">
        <f>[1]playerSkillEffect!M280</f>
        <v>0</v>
      </c>
      <c r="N280">
        <f>[1]playerSkillEffect!N280</f>
        <v>0</v>
      </c>
      <c r="O280">
        <f>[1]playerSkillEffect!O280</f>
        <v>0</v>
      </c>
      <c r="P280">
        <f>[1]playerSkillEffect!P280</f>
        <v>0</v>
      </c>
      <c r="Q280">
        <f>[1]playerSkillEffect!Q280</f>
        <v>0</v>
      </c>
      <c r="R280">
        <f>[1]playerSkillEffect!R280</f>
        <v>0</v>
      </c>
      <c r="S280">
        <f>[1]playerSkillEffect!S280</f>
        <v>0</v>
      </c>
      <c r="T280">
        <f>[1]playerSkillEffect!T280</f>
        <v>0</v>
      </c>
      <c r="U280">
        <f>[1]playerSkillEffect!U280</f>
        <v>0</v>
      </c>
      <c r="V280">
        <f>[1]playerSkillEffect!V280</f>
        <v>0</v>
      </c>
      <c r="W280">
        <f>[1]playerSkillEffect!W280</f>
        <v>0</v>
      </c>
      <c r="X280">
        <f>[1]playerSkillEffect!X280</f>
        <v>0</v>
      </c>
      <c r="Y280">
        <f>[1]playerSkillEffect!Y280</f>
        <v>0</v>
      </c>
      <c r="Z280">
        <f>[1]playerSkillEffect!Z280</f>
        <v>0</v>
      </c>
      <c r="AA280">
        <f>[1]playerSkillEffect!AA280</f>
        <v>0</v>
      </c>
      <c r="AB280">
        <f>[1]playerSkillEffect!AB280</f>
        <v>0</v>
      </c>
      <c r="AC280">
        <f>[1]playerSkillEffect!AC280</f>
        <v>0</v>
      </c>
      <c r="AD280">
        <f>[1]playerSkillEffect!AD280</f>
        <v>0</v>
      </c>
      <c r="AE280">
        <f>[1]playerSkillEffect!AE280</f>
        <v>0</v>
      </c>
      <c r="AF280">
        <f>[1]playerSkillEffect!AF280</f>
        <v>0</v>
      </c>
      <c r="AG280">
        <f>[1]playerSkillEffect!AG280</f>
        <v>0</v>
      </c>
      <c r="AH280">
        <f>[1]playerSkillEffect!AH280</f>
        <v>0</v>
      </c>
      <c r="AI280">
        <f>[1]playerSkillEffect!AI280</f>
        <v>0</v>
      </c>
      <c r="AJ280">
        <f>[1]playerSkillEffect!AJ280</f>
        <v>0</v>
      </c>
      <c r="AK280">
        <f>[1]playerSkillEffect!AK280</f>
        <v>0</v>
      </c>
      <c r="AL280">
        <f>[1]playerSkillEffect!AL280</f>
        <v>0</v>
      </c>
      <c r="AM280">
        <f>[1]playerSkillEffect!AM280</f>
        <v>0</v>
      </c>
      <c r="AN280">
        <f>[1]playerSkillEffect!AN280</f>
        <v>0</v>
      </c>
      <c r="AO280">
        <f>[1]playerSkillEffect!AO280</f>
        <v>0</v>
      </c>
      <c r="AP280">
        <f>[1]playerSkillEffect!AP280</f>
        <v>0</v>
      </c>
      <c r="AQ280">
        <f>[1]playerSkillEffect!AQ280</f>
        <v>0</v>
      </c>
      <c r="AR280">
        <f>[1]playerSkillEffect!AR280</f>
        <v>0</v>
      </c>
      <c r="AS280">
        <f>[1]playerSkillEffect!AS280</f>
        <v>0</v>
      </c>
      <c r="AT280">
        <f>[1]playerSkillEffect!AT280</f>
        <v>0</v>
      </c>
      <c r="AU280">
        <f>[1]playerSkillEffect!AU280</f>
        <v>0</v>
      </c>
      <c r="AV280">
        <f>[1]playerSkillEffect!AV280</f>
        <v>0</v>
      </c>
      <c r="AW280">
        <f>[1]playerSkillEffect!AW280</f>
        <v>0</v>
      </c>
      <c r="AX280">
        <f>[1]playerSkillEffect!AX280</f>
        <v>0</v>
      </c>
      <c r="AY280">
        <f>[1]playerSkillEffect!AY280</f>
        <v>0</v>
      </c>
      <c r="AZ280">
        <f>[1]playerSkillEffect!AZ280</f>
        <v>0</v>
      </c>
      <c r="BA280">
        <f>[1]playerSkillEffect!BA280</f>
        <v>0</v>
      </c>
      <c r="BB280">
        <f>[1]playerSkillEffect!BB280</f>
        <v>0</v>
      </c>
      <c r="BC280">
        <f>[1]playerSkillEffect!BC280</f>
        <v>0</v>
      </c>
      <c r="BD280">
        <f>[1]playerSkillEffect!BD280</f>
        <v>0</v>
      </c>
      <c r="BE280">
        <f>[1]playerSkillEffect!BE280</f>
        <v>0</v>
      </c>
      <c r="BF280">
        <f>[1]playerSkillEffect!BF280</f>
        <v>0</v>
      </c>
      <c r="BG280">
        <f>[1]playerSkillEffect!BG280</f>
        <v>0</v>
      </c>
      <c r="BH280">
        <f>[1]playerSkillEffect!BH280</f>
        <v>0</v>
      </c>
      <c r="BI280">
        <f>[1]playerSkillEffect!BI280</f>
        <v>0</v>
      </c>
      <c r="BJ280">
        <f>[1]playerSkillEffect!BJ280</f>
        <v>0</v>
      </c>
      <c r="BK280">
        <f>[1]playerSkillEffect!BK280</f>
        <v>0</v>
      </c>
      <c r="BL280">
        <f>[1]playerSkillEffect!BL280</f>
        <v>0</v>
      </c>
      <c r="BM280">
        <f>[1]playerSkillEffect!BM280</f>
        <v>0</v>
      </c>
      <c r="BN280">
        <f>[1]playerSkillEffect!BN280</f>
        <v>0</v>
      </c>
      <c r="BO280">
        <f>[1]playerSkillEffect!BO280</f>
        <v>0</v>
      </c>
      <c r="BP280">
        <f>[1]playerSkillEffect!BP280</f>
        <v>0</v>
      </c>
      <c r="BQ280">
        <f>[1]playerSkillEffect!BQ280</f>
        <v>0</v>
      </c>
      <c r="BR280">
        <f>[1]playerSkillEffect!BR280</f>
        <v>0</v>
      </c>
      <c r="BS280">
        <f>[1]playerSkillEffect!BS280</f>
        <v>0</v>
      </c>
      <c r="BT280">
        <f>[1]playerSkillEffect!BT280</f>
        <v>0</v>
      </c>
      <c r="BU280">
        <f>[1]playerSkillEffect!BU280</f>
        <v>0</v>
      </c>
      <c r="BV280">
        <f>[1]playerSkillEffect!BV280</f>
        <v>0</v>
      </c>
      <c r="BW280">
        <f>[1]playerSkillEffect!BW280</f>
        <v>0</v>
      </c>
      <c r="BX280">
        <f>[1]playerSkillEffect!BX280</f>
        <v>0</v>
      </c>
      <c r="BY280">
        <f>[1]playerSkillEffect!BY280</f>
        <v>0</v>
      </c>
      <c r="BZ280">
        <f>[1]playerSkillEffect!BZ280</f>
        <v>0</v>
      </c>
      <c r="CA280">
        <f>[1]playerSkillEffect!CA280</f>
        <v>0</v>
      </c>
      <c r="CB280">
        <f>[1]playerSkillEffect!CB280</f>
        <v>0</v>
      </c>
      <c r="CC280">
        <f>[1]playerSkillEffect!CC280</f>
        <v>0</v>
      </c>
      <c r="CD280">
        <f>[1]playerSkillEffect!CD280</f>
        <v>0</v>
      </c>
      <c r="CE280">
        <f>[1]playerSkillEffect!CE280</f>
        <v>0</v>
      </c>
      <c r="CF280">
        <f>[1]playerSkillEffect!CF280</f>
        <v>0</v>
      </c>
      <c r="CG280">
        <f>[1]playerSkillEffect!CG280</f>
        <v>0</v>
      </c>
      <c r="CH280">
        <f>[1]playerSkillEffect!CH280</f>
        <v>0</v>
      </c>
      <c r="CI280">
        <f>[1]playerSkillEffect!CI280</f>
        <v>0</v>
      </c>
      <c r="CJ280">
        <f>[1]playerSkillEffect!CJ280</f>
        <v>0</v>
      </c>
      <c r="CK280">
        <f>[1]playerSkillEffect!CK280</f>
        <v>0</v>
      </c>
      <c r="CL280">
        <f>[1]playerSkillEffect!CL280</f>
        <v>0</v>
      </c>
      <c r="CM280">
        <f>[1]playerSkillEffect!CM280</f>
        <v>0</v>
      </c>
      <c r="CN280">
        <f>[1]playerSkillEffect!CN280</f>
        <v>0</v>
      </c>
      <c r="CO280">
        <f>[1]playerSkillEffect!CO280</f>
        <v>0</v>
      </c>
      <c r="CP280">
        <f>[1]playerSkillEffect!CP280</f>
        <v>0</v>
      </c>
      <c r="CQ280">
        <f>[1]playerSkillEffect!CQ280</f>
        <v>0</v>
      </c>
      <c r="CR280">
        <f>[1]playerSkillEffect!CR280</f>
        <v>0</v>
      </c>
      <c r="CS280">
        <f>[1]playerSkillEffect!CS280</f>
        <v>0</v>
      </c>
      <c r="CT280">
        <f>[1]playerSkillEffect!CT280</f>
        <v>0</v>
      </c>
      <c r="CU280">
        <f>[1]playerSkillEffect!CU280</f>
        <v>0</v>
      </c>
      <c r="CV280">
        <f>[1]playerSkillEffect!CV280</f>
        <v>0</v>
      </c>
      <c r="CW280">
        <f>[1]playerSkillEffect!CW280</f>
        <v>0</v>
      </c>
      <c r="CX280">
        <f>[1]playerSkillEffect!CX280</f>
        <v>0</v>
      </c>
      <c r="CY280">
        <f>[1]playerSkillEffect!CY280</f>
        <v>0</v>
      </c>
      <c r="CZ280">
        <f>[1]playerSkillEffect!CZ280</f>
        <v>0</v>
      </c>
      <c r="DA280">
        <f>[1]playerSkillEffect!DA280</f>
        <v>0</v>
      </c>
      <c r="DB280">
        <f>[1]playerSkillEffect!DB280</f>
        <v>0</v>
      </c>
      <c r="DC280">
        <f>[1]playerSkillEffect!DC280</f>
        <v>0</v>
      </c>
      <c r="DD280">
        <f>[1]playerSkillEffect!DD280</f>
        <v>0</v>
      </c>
      <c r="DE280">
        <f>[1]playerSkillEffect!DE280</f>
        <v>0</v>
      </c>
      <c r="DF280">
        <f>[1]playerSkillEffect!DF280</f>
        <v>0</v>
      </c>
      <c r="DG280">
        <f>[1]playerSkillEffect!DG280</f>
        <v>0</v>
      </c>
      <c r="DH280">
        <f>[1]playerSkillEffect!DH280</f>
        <v>0</v>
      </c>
      <c r="DI280">
        <f>[1]playerSkillEffect!DI280</f>
        <v>0</v>
      </c>
      <c r="DJ280">
        <f>[1]playerSkillEffect!DJ280</f>
        <v>0</v>
      </c>
      <c r="DK280">
        <f>[1]playerSkillEffect!DK280</f>
        <v>0</v>
      </c>
      <c r="DL280">
        <f>[1]playerSkillEffect!DL280</f>
        <v>0</v>
      </c>
      <c r="DM280">
        <f>[1]playerSkillEffect!DM280</f>
        <v>0</v>
      </c>
      <c r="DN280">
        <f>[1]playerSkillEffect!DN280</f>
        <v>0</v>
      </c>
      <c r="DO280">
        <f>[1]playerSkillEffect!DO280</f>
        <v>0</v>
      </c>
      <c r="DP280">
        <f>[1]playerSkillEffect!DP280</f>
        <v>0</v>
      </c>
      <c r="DQ280">
        <f>[1]playerSkillEffect!DQ280</f>
        <v>0</v>
      </c>
      <c r="DR280">
        <f>[1]playerSkillEffect!DR280</f>
        <v>0</v>
      </c>
      <c r="DS280">
        <f>[1]playerSkillEffect!DS280</f>
        <v>0</v>
      </c>
      <c r="DT280">
        <f>[1]playerSkillEffect!DT280</f>
        <v>0</v>
      </c>
      <c r="DU280">
        <f>[1]playerSkillEffect!DU280</f>
        <v>0</v>
      </c>
      <c r="DV280">
        <f>[1]playerSkillEffect!DV280</f>
        <v>0</v>
      </c>
      <c r="DW280">
        <f>[1]playerSkillEffect!DW280</f>
        <v>0</v>
      </c>
      <c r="DX280">
        <f>[1]playerSkillEffect!DX280</f>
        <v>0</v>
      </c>
      <c r="DY280">
        <f>[1]playerSkillEffect!DY280</f>
        <v>0</v>
      </c>
      <c r="DZ280">
        <f>[1]playerSkillEffect!DZ280</f>
        <v>0</v>
      </c>
      <c r="EA280">
        <f>[1]playerSkillEffect!EA280</f>
        <v>0</v>
      </c>
      <c r="EB280">
        <f>[1]playerSkillEffect!EB280</f>
        <v>0</v>
      </c>
      <c r="EC280">
        <f>[1]playerSkillEffect!EC280</f>
        <v>0</v>
      </c>
      <c r="ED280">
        <f>[1]playerSkillEffect!ED280</f>
        <v>0</v>
      </c>
      <c r="EE280">
        <f>[1]playerSkillEffect!EE280</f>
        <v>0</v>
      </c>
      <c r="EF280">
        <f>[1]playerSkillEffect!EF280</f>
        <v>0</v>
      </c>
      <c r="EG280">
        <f>[1]playerSkillEffect!EG280</f>
        <v>0</v>
      </c>
      <c r="EH280">
        <f>[1]playerSkillEffect!EH280</f>
        <v>0</v>
      </c>
      <c r="EI280">
        <f>[1]playerSkillEffect!EI280</f>
        <v>0</v>
      </c>
      <c r="EJ280">
        <f>[1]playerSkillEffect!EJ280</f>
        <v>0</v>
      </c>
      <c r="EK280">
        <f>[1]playerSkillEffect!EK280</f>
        <v>0</v>
      </c>
      <c r="EL280">
        <f>[1]playerSkillEffect!EL280</f>
        <v>0</v>
      </c>
      <c r="EM280">
        <f>[1]playerSkillEffect!EM280</f>
        <v>0</v>
      </c>
      <c r="EN280">
        <f>[1]playerSkillEffect!EN280</f>
        <v>0</v>
      </c>
      <c r="EO280">
        <f>[1]playerSkillEffect!EO280</f>
        <v>0</v>
      </c>
      <c r="EP280">
        <f>[1]playerSkillEffect!EP280</f>
        <v>0</v>
      </c>
      <c r="EQ280">
        <f>[1]playerSkillEffect!EQ280</f>
        <v>0</v>
      </c>
      <c r="ER280">
        <f>[1]playerSkillEffect!ER280</f>
        <v>0</v>
      </c>
      <c r="ES280">
        <f>[1]playerSkillEffect!ES280</f>
        <v>0</v>
      </c>
      <c r="ET280">
        <f>[1]playerSkillEffect!ET280</f>
        <v>0</v>
      </c>
      <c r="EU280">
        <f>[1]playerSkillEffect!EU280</f>
        <v>0</v>
      </c>
      <c r="EV280">
        <f>[1]playerSkillEffect!EV280</f>
        <v>0</v>
      </c>
      <c r="EW280">
        <f>[1]playerSkillEffect!EW280</f>
        <v>0</v>
      </c>
      <c r="EX280">
        <f>[1]playerSkillEffect!EX280</f>
        <v>0</v>
      </c>
      <c r="EY280">
        <f>[1]playerSkillEffect!EY280</f>
        <v>0</v>
      </c>
      <c r="EZ280">
        <f>[1]playerSkillEffect!EZ280</f>
        <v>0</v>
      </c>
      <c r="FA280">
        <f>[1]playerSkillEffect!FA280</f>
        <v>0</v>
      </c>
      <c r="FB280">
        <f>[1]playerSkillEffect!FB280</f>
        <v>0</v>
      </c>
      <c r="FC280">
        <f>[1]playerSkillEffect!FC280</f>
        <v>0</v>
      </c>
      <c r="FD280">
        <f>[1]playerSkillEffect!FD280</f>
        <v>0</v>
      </c>
      <c r="FE280">
        <f>[1]playerSkillEffect!FE280</f>
        <v>0</v>
      </c>
      <c r="FF280">
        <f>[1]playerSkillEffect!FF280</f>
        <v>0</v>
      </c>
      <c r="FG280">
        <f>[1]playerSkillEffect!FG280</f>
        <v>0</v>
      </c>
      <c r="FH280">
        <f>[1]playerSkillEffect!FH280</f>
        <v>0</v>
      </c>
      <c r="FI280">
        <f>[1]playerSkillEffect!FI280</f>
        <v>0</v>
      </c>
      <c r="FJ280">
        <f>[1]playerSkillEffect!FJ280</f>
        <v>0</v>
      </c>
      <c r="FK280">
        <f>[1]playerSkillEffect!FK280</f>
        <v>0</v>
      </c>
      <c r="FL280">
        <f>[1]playerSkillEffect!FL280</f>
        <v>0</v>
      </c>
      <c r="FM280">
        <f>[1]playerSkillEffect!FM280</f>
        <v>0</v>
      </c>
      <c r="FN280">
        <f>[1]playerSkillEffect!FN280</f>
        <v>0</v>
      </c>
      <c r="FO280">
        <f>[1]playerSkillEffect!FO280</f>
        <v>0</v>
      </c>
      <c r="FP280">
        <f>[1]playerSkillEffect!FP280</f>
        <v>0</v>
      </c>
      <c r="FQ280">
        <f>[1]playerSkillEffect!FQ280</f>
        <v>0</v>
      </c>
      <c r="FR280">
        <f>[1]playerSkillEffect!FR280</f>
        <v>0</v>
      </c>
      <c r="FS280">
        <f>[1]playerSkillEffect!FS280</f>
        <v>0</v>
      </c>
      <c r="FT280">
        <f>[1]playerSkillEffect!FT280</f>
        <v>0</v>
      </c>
      <c r="FU280">
        <f>[1]playerSkillEffect!FU280</f>
        <v>0</v>
      </c>
      <c r="FV280">
        <f>[1]playerSkillEffect!FV280</f>
        <v>0</v>
      </c>
      <c r="FW280">
        <f>[1]playerSkillEffect!FW280</f>
        <v>0</v>
      </c>
      <c r="FX280">
        <f>[1]playerSkillEffect!FX280</f>
        <v>0</v>
      </c>
      <c r="FY280">
        <f>[1]playerSkillEffect!FY280</f>
        <v>0</v>
      </c>
      <c r="FZ280">
        <f>[1]playerSkillEffect!FZ280</f>
        <v>0</v>
      </c>
      <c r="GA280">
        <f>[1]playerSkillEffect!GA280</f>
        <v>0</v>
      </c>
      <c r="GB280">
        <f>[1]playerSkillEffect!GB280</f>
        <v>0</v>
      </c>
      <c r="GC280">
        <f>[1]playerSkillEffect!GC280</f>
        <v>0</v>
      </c>
      <c r="GD280">
        <f>[1]playerSkillEffect!GD280</f>
        <v>0</v>
      </c>
      <c r="GE280">
        <f>[1]playerSkillEffect!GE280</f>
        <v>0</v>
      </c>
      <c r="GF280">
        <f>[1]playerSkillEffect!GF280</f>
        <v>0</v>
      </c>
      <c r="GG280">
        <f>[1]playerSkillEffect!GG280</f>
        <v>0</v>
      </c>
      <c r="GH280">
        <f>[1]playerSkillEffect!GH280</f>
        <v>0</v>
      </c>
    </row>
    <row r="281" spans="1:190">
      <c r="A281">
        <f>[1]playerSkillEffect!A281</f>
        <v>0</v>
      </c>
      <c r="B281">
        <f>[1]playerSkillEffect!B281</f>
        <v>0</v>
      </c>
      <c r="C281">
        <f>[1]playerSkillEffect!C281</f>
        <v>0</v>
      </c>
      <c r="D281">
        <f>[1]playerSkillEffect!D281</f>
        <v>0</v>
      </c>
      <c r="E281">
        <f>[1]playerSkillEffect!E281</f>
        <v>0</v>
      </c>
      <c r="F281">
        <f>[1]playerSkillEffect!F281</f>
        <v>0</v>
      </c>
      <c r="G281">
        <f>[1]playerSkillEffect!G281</f>
        <v>0</v>
      </c>
      <c r="H281">
        <f>[1]playerSkillEffect!H281</f>
        <v>0</v>
      </c>
      <c r="I281">
        <f>[1]playerSkillEffect!I281</f>
        <v>0</v>
      </c>
      <c r="J281">
        <f>[1]playerSkillEffect!J281</f>
        <v>0</v>
      </c>
      <c r="K281">
        <f>[1]playerSkillEffect!K281</f>
        <v>0</v>
      </c>
      <c r="L281">
        <f>[1]playerSkillEffect!L281</f>
        <v>0</v>
      </c>
      <c r="M281">
        <f>[1]playerSkillEffect!M281</f>
        <v>0</v>
      </c>
      <c r="N281">
        <f>[1]playerSkillEffect!N281</f>
        <v>0</v>
      </c>
      <c r="O281">
        <f>[1]playerSkillEffect!O281</f>
        <v>0</v>
      </c>
      <c r="P281">
        <f>[1]playerSkillEffect!P281</f>
        <v>0</v>
      </c>
      <c r="Q281">
        <f>[1]playerSkillEffect!Q281</f>
        <v>0</v>
      </c>
      <c r="R281">
        <f>[1]playerSkillEffect!R281</f>
        <v>0</v>
      </c>
      <c r="S281">
        <f>[1]playerSkillEffect!S281</f>
        <v>0</v>
      </c>
      <c r="T281">
        <f>[1]playerSkillEffect!T281</f>
        <v>0</v>
      </c>
      <c r="U281">
        <f>[1]playerSkillEffect!U281</f>
        <v>0</v>
      </c>
      <c r="V281">
        <f>[1]playerSkillEffect!V281</f>
        <v>0</v>
      </c>
      <c r="W281">
        <f>[1]playerSkillEffect!W281</f>
        <v>0</v>
      </c>
      <c r="X281">
        <f>[1]playerSkillEffect!X281</f>
        <v>0</v>
      </c>
      <c r="Y281">
        <f>[1]playerSkillEffect!Y281</f>
        <v>0</v>
      </c>
      <c r="Z281">
        <f>[1]playerSkillEffect!Z281</f>
        <v>0</v>
      </c>
      <c r="AA281">
        <f>[1]playerSkillEffect!AA281</f>
        <v>0</v>
      </c>
      <c r="AB281">
        <f>[1]playerSkillEffect!AB281</f>
        <v>0</v>
      </c>
      <c r="AC281">
        <f>[1]playerSkillEffect!AC281</f>
        <v>0</v>
      </c>
      <c r="AD281">
        <f>[1]playerSkillEffect!AD281</f>
        <v>0</v>
      </c>
      <c r="AE281">
        <f>[1]playerSkillEffect!AE281</f>
        <v>0</v>
      </c>
      <c r="AF281">
        <f>[1]playerSkillEffect!AF281</f>
        <v>0</v>
      </c>
      <c r="AG281">
        <f>[1]playerSkillEffect!AG281</f>
        <v>0</v>
      </c>
      <c r="AH281">
        <f>[1]playerSkillEffect!AH281</f>
        <v>0</v>
      </c>
      <c r="AI281">
        <f>[1]playerSkillEffect!AI281</f>
        <v>0</v>
      </c>
      <c r="AJ281">
        <f>[1]playerSkillEffect!AJ281</f>
        <v>0</v>
      </c>
      <c r="AK281">
        <f>[1]playerSkillEffect!AK281</f>
        <v>0</v>
      </c>
      <c r="AL281">
        <f>[1]playerSkillEffect!AL281</f>
        <v>0</v>
      </c>
      <c r="AM281">
        <f>[1]playerSkillEffect!AM281</f>
        <v>0</v>
      </c>
      <c r="AN281">
        <f>[1]playerSkillEffect!AN281</f>
        <v>0</v>
      </c>
      <c r="AO281">
        <f>[1]playerSkillEffect!AO281</f>
        <v>0</v>
      </c>
      <c r="AP281">
        <f>[1]playerSkillEffect!AP281</f>
        <v>0</v>
      </c>
      <c r="AQ281">
        <f>[1]playerSkillEffect!AQ281</f>
        <v>0</v>
      </c>
      <c r="AR281">
        <f>[1]playerSkillEffect!AR281</f>
        <v>0</v>
      </c>
      <c r="AS281">
        <f>[1]playerSkillEffect!AS281</f>
        <v>0</v>
      </c>
      <c r="AT281">
        <f>[1]playerSkillEffect!AT281</f>
        <v>0</v>
      </c>
      <c r="AU281">
        <f>[1]playerSkillEffect!AU281</f>
        <v>0</v>
      </c>
      <c r="AV281">
        <f>[1]playerSkillEffect!AV281</f>
        <v>0</v>
      </c>
      <c r="AW281">
        <f>[1]playerSkillEffect!AW281</f>
        <v>0</v>
      </c>
      <c r="AX281">
        <f>[1]playerSkillEffect!AX281</f>
        <v>0</v>
      </c>
      <c r="AY281">
        <f>[1]playerSkillEffect!AY281</f>
        <v>0</v>
      </c>
      <c r="AZ281">
        <f>[1]playerSkillEffect!AZ281</f>
        <v>0</v>
      </c>
      <c r="BA281">
        <f>[1]playerSkillEffect!BA281</f>
        <v>0</v>
      </c>
      <c r="BB281">
        <f>[1]playerSkillEffect!BB281</f>
        <v>0</v>
      </c>
      <c r="BC281">
        <f>[1]playerSkillEffect!BC281</f>
        <v>0</v>
      </c>
      <c r="BD281">
        <f>[1]playerSkillEffect!BD281</f>
        <v>0</v>
      </c>
      <c r="BE281">
        <f>[1]playerSkillEffect!BE281</f>
        <v>0</v>
      </c>
      <c r="BF281">
        <f>[1]playerSkillEffect!BF281</f>
        <v>0</v>
      </c>
      <c r="BG281">
        <f>[1]playerSkillEffect!BG281</f>
        <v>0</v>
      </c>
      <c r="BH281">
        <f>[1]playerSkillEffect!BH281</f>
        <v>0</v>
      </c>
      <c r="BI281">
        <f>[1]playerSkillEffect!BI281</f>
        <v>0</v>
      </c>
      <c r="BJ281">
        <f>[1]playerSkillEffect!BJ281</f>
        <v>0</v>
      </c>
      <c r="BK281">
        <f>[1]playerSkillEffect!BK281</f>
        <v>0</v>
      </c>
      <c r="BL281">
        <f>[1]playerSkillEffect!BL281</f>
        <v>0</v>
      </c>
      <c r="BM281">
        <f>[1]playerSkillEffect!BM281</f>
        <v>0</v>
      </c>
      <c r="BN281">
        <f>[1]playerSkillEffect!BN281</f>
        <v>0</v>
      </c>
      <c r="BO281">
        <f>[1]playerSkillEffect!BO281</f>
        <v>0</v>
      </c>
      <c r="BP281">
        <f>[1]playerSkillEffect!BP281</f>
        <v>0</v>
      </c>
      <c r="BQ281">
        <f>[1]playerSkillEffect!BQ281</f>
        <v>0</v>
      </c>
      <c r="BR281">
        <f>[1]playerSkillEffect!BR281</f>
        <v>0</v>
      </c>
      <c r="BS281">
        <f>[1]playerSkillEffect!BS281</f>
        <v>0</v>
      </c>
      <c r="BT281">
        <f>[1]playerSkillEffect!BT281</f>
        <v>0</v>
      </c>
      <c r="BU281">
        <f>[1]playerSkillEffect!BU281</f>
        <v>0</v>
      </c>
      <c r="BV281">
        <f>[1]playerSkillEffect!BV281</f>
        <v>0</v>
      </c>
      <c r="BW281">
        <f>[1]playerSkillEffect!BW281</f>
        <v>0</v>
      </c>
      <c r="BX281">
        <f>[1]playerSkillEffect!BX281</f>
        <v>0</v>
      </c>
      <c r="BY281">
        <f>[1]playerSkillEffect!BY281</f>
        <v>0</v>
      </c>
      <c r="BZ281">
        <f>[1]playerSkillEffect!BZ281</f>
        <v>0</v>
      </c>
      <c r="CA281">
        <f>[1]playerSkillEffect!CA281</f>
        <v>0</v>
      </c>
      <c r="CB281">
        <f>[1]playerSkillEffect!CB281</f>
        <v>0</v>
      </c>
      <c r="CC281">
        <f>[1]playerSkillEffect!CC281</f>
        <v>0</v>
      </c>
      <c r="CD281">
        <f>[1]playerSkillEffect!CD281</f>
        <v>0</v>
      </c>
      <c r="CE281">
        <f>[1]playerSkillEffect!CE281</f>
        <v>0</v>
      </c>
      <c r="CF281">
        <f>[1]playerSkillEffect!CF281</f>
        <v>0</v>
      </c>
      <c r="CG281">
        <f>[1]playerSkillEffect!CG281</f>
        <v>0</v>
      </c>
      <c r="CH281">
        <f>[1]playerSkillEffect!CH281</f>
        <v>0</v>
      </c>
      <c r="CI281">
        <f>[1]playerSkillEffect!CI281</f>
        <v>0</v>
      </c>
      <c r="CJ281">
        <f>[1]playerSkillEffect!CJ281</f>
        <v>0</v>
      </c>
      <c r="CK281">
        <f>[1]playerSkillEffect!CK281</f>
        <v>0</v>
      </c>
      <c r="CL281">
        <f>[1]playerSkillEffect!CL281</f>
        <v>0</v>
      </c>
      <c r="CM281">
        <f>[1]playerSkillEffect!CM281</f>
        <v>0</v>
      </c>
      <c r="CN281">
        <f>[1]playerSkillEffect!CN281</f>
        <v>0</v>
      </c>
      <c r="CO281">
        <f>[1]playerSkillEffect!CO281</f>
        <v>0</v>
      </c>
      <c r="CP281">
        <f>[1]playerSkillEffect!CP281</f>
        <v>0</v>
      </c>
      <c r="CQ281">
        <f>[1]playerSkillEffect!CQ281</f>
        <v>0</v>
      </c>
      <c r="CR281">
        <f>[1]playerSkillEffect!CR281</f>
        <v>0</v>
      </c>
      <c r="CS281">
        <f>[1]playerSkillEffect!CS281</f>
        <v>0</v>
      </c>
      <c r="CT281">
        <f>[1]playerSkillEffect!CT281</f>
        <v>0</v>
      </c>
      <c r="CU281">
        <f>[1]playerSkillEffect!CU281</f>
        <v>0</v>
      </c>
      <c r="CV281">
        <f>[1]playerSkillEffect!CV281</f>
        <v>0</v>
      </c>
      <c r="CW281">
        <f>[1]playerSkillEffect!CW281</f>
        <v>0</v>
      </c>
      <c r="CX281">
        <f>[1]playerSkillEffect!CX281</f>
        <v>0</v>
      </c>
      <c r="CY281">
        <f>[1]playerSkillEffect!CY281</f>
        <v>0</v>
      </c>
      <c r="CZ281">
        <f>[1]playerSkillEffect!CZ281</f>
        <v>0</v>
      </c>
      <c r="DA281">
        <f>[1]playerSkillEffect!DA281</f>
        <v>0</v>
      </c>
      <c r="DB281">
        <f>[1]playerSkillEffect!DB281</f>
        <v>0</v>
      </c>
      <c r="DC281">
        <f>[1]playerSkillEffect!DC281</f>
        <v>0</v>
      </c>
      <c r="DD281">
        <f>[1]playerSkillEffect!DD281</f>
        <v>0</v>
      </c>
      <c r="DE281">
        <f>[1]playerSkillEffect!DE281</f>
        <v>0</v>
      </c>
      <c r="DF281">
        <f>[1]playerSkillEffect!DF281</f>
        <v>0</v>
      </c>
      <c r="DG281">
        <f>[1]playerSkillEffect!DG281</f>
        <v>0</v>
      </c>
      <c r="DH281">
        <f>[1]playerSkillEffect!DH281</f>
        <v>0</v>
      </c>
      <c r="DI281">
        <f>[1]playerSkillEffect!DI281</f>
        <v>0</v>
      </c>
      <c r="DJ281">
        <f>[1]playerSkillEffect!DJ281</f>
        <v>0</v>
      </c>
      <c r="DK281">
        <f>[1]playerSkillEffect!DK281</f>
        <v>0</v>
      </c>
      <c r="DL281">
        <f>[1]playerSkillEffect!DL281</f>
        <v>0</v>
      </c>
      <c r="DM281">
        <f>[1]playerSkillEffect!DM281</f>
        <v>0</v>
      </c>
      <c r="DN281">
        <f>[1]playerSkillEffect!DN281</f>
        <v>0</v>
      </c>
      <c r="DO281">
        <f>[1]playerSkillEffect!DO281</f>
        <v>0</v>
      </c>
      <c r="DP281">
        <f>[1]playerSkillEffect!DP281</f>
        <v>0</v>
      </c>
      <c r="DQ281">
        <f>[1]playerSkillEffect!DQ281</f>
        <v>0</v>
      </c>
      <c r="DR281">
        <f>[1]playerSkillEffect!DR281</f>
        <v>0</v>
      </c>
      <c r="DS281">
        <f>[1]playerSkillEffect!DS281</f>
        <v>0</v>
      </c>
      <c r="DT281">
        <f>[1]playerSkillEffect!DT281</f>
        <v>0</v>
      </c>
      <c r="DU281">
        <f>[1]playerSkillEffect!DU281</f>
        <v>0</v>
      </c>
      <c r="DV281">
        <f>[1]playerSkillEffect!DV281</f>
        <v>0</v>
      </c>
      <c r="DW281">
        <f>[1]playerSkillEffect!DW281</f>
        <v>0</v>
      </c>
      <c r="DX281">
        <f>[1]playerSkillEffect!DX281</f>
        <v>0</v>
      </c>
      <c r="DY281">
        <f>[1]playerSkillEffect!DY281</f>
        <v>0</v>
      </c>
      <c r="DZ281">
        <f>[1]playerSkillEffect!DZ281</f>
        <v>0</v>
      </c>
      <c r="EA281">
        <f>[1]playerSkillEffect!EA281</f>
        <v>0</v>
      </c>
      <c r="EB281">
        <f>[1]playerSkillEffect!EB281</f>
        <v>0</v>
      </c>
      <c r="EC281">
        <f>[1]playerSkillEffect!EC281</f>
        <v>0</v>
      </c>
      <c r="ED281">
        <f>[1]playerSkillEffect!ED281</f>
        <v>0</v>
      </c>
      <c r="EE281">
        <f>[1]playerSkillEffect!EE281</f>
        <v>0</v>
      </c>
      <c r="EF281">
        <f>[1]playerSkillEffect!EF281</f>
        <v>0</v>
      </c>
      <c r="EG281">
        <f>[1]playerSkillEffect!EG281</f>
        <v>0</v>
      </c>
      <c r="EH281">
        <f>[1]playerSkillEffect!EH281</f>
        <v>0</v>
      </c>
      <c r="EI281">
        <f>[1]playerSkillEffect!EI281</f>
        <v>0</v>
      </c>
      <c r="EJ281">
        <f>[1]playerSkillEffect!EJ281</f>
        <v>0</v>
      </c>
      <c r="EK281">
        <f>[1]playerSkillEffect!EK281</f>
        <v>0</v>
      </c>
      <c r="EL281">
        <f>[1]playerSkillEffect!EL281</f>
        <v>0</v>
      </c>
      <c r="EM281">
        <f>[1]playerSkillEffect!EM281</f>
        <v>0</v>
      </c>
      <c r="EN281">
        <f>[1]playerSkillEffect!EN281</f>
        <v>0</v>
      </c>
      <c r="EO281">
        <f>[1]playerSkillEffect!EO281</f>
        <v>0</v>
      </c>
      <c r="EP281">
        <f>[1]playerSkillEffect!EP281</f>
        <v>0</v>
      </c>
      <c r="EQ281">
        <f>[1]playerSkillEffect!EQ281</f>
        <v>0</v>
      </c>
      <c r="ER281">
        <f>[1]playerSkillEffect!ER281</f>
        <v>0</v>
      </c>
      <c r="ES281">
        <f>[1]playerSkillEffect!ES281</f>
        <v>0</v>
      </c>
      <c r="ET281">
        <f>[1]playerSkillEffect!ET281</f>
        <v>0</v>
      </c>
      <c r="EU281">
        <f>[1]playerSkillEffect!EU281</f>
        <v>0</v>
      </c>
      <c r="EV281">
        <f>[1]playerSkillEffect!EV281</f>
        <v>0</v>
      </c>
      <c r="EW281">
        <f>[1]playerSkillEffect!EW281</f>
        <v>0</v>
      </c>
      <c r="EX281">
        <f>[1]playerSkillEffect!EX281</f>
        <v>0</v>
      </c>
      <c r="EY281">
        <f>[1]playerSkillEffect!EY281</f>
        <v>0</v>
      </c>
      <c r="EZ281">
        <f>[1]playerSkillEffect!EZ281</f>
        <v>0</v>
      </c>
      <c r="FA281">
        <f>[1]playerSkillEffect!FA281</f>
        <v>0</v>
      </c>
      <c r="FB281">
        <f>[1]playerSkillEffect!FB281</f>
        <v>0</v>
      </c>
      <c r="FC281">
        <f>[1]playerSkillEffect!FC281</f>
        <v>0</v>
      </c>
      <c r="FD281">
        <f>[1]playerSkillEffect!FD281</f>
        <v>0</v>
      </c>
      <c r="FE281">
        <f>[1]playerSkillEffect!FE281</f>
        <v>0</v>
      </c>
      <c r="FF281">
        <f>[1]playerSkillEffect!FF281</f>
        <v>0</v>
      </c>
      <c r="FG281">
        <f>[1]playerSkillEffect!FG281</f>
        <v>0</v>
      </c>
      <c r="FH281">
        <f>[1]playerSkillEffect!FH281</f>
        <v>0</v>
      </c>
      <c r="FI281">
        <f>[1]playerSkillEffect!FI281</f>
        <v>0</v>
      </c>
      <c r="FJ281">
        <f>[1]playerSkillEffect!FJ281</f>
        <v>0</v>
      </c>
      <c r="FK281">
        <f>[1]playerSkillEffect!FK281</f>
        <v>0</v>
      </c>
      <c r="FL281">
        <f>[1]playerSkillEffect!FL281</f>
        <v>0</v>
      </c>
      <c r="FM281">
        <f>[1]playerSkillEffect!FM281</f>
        <v>0</v>
      </c>
      <c r="FN281">
        <f>[1]playerSkillEffect!FN281</f>
        <v>0</v>
      </c>
      <c r="FO281">
        <f>[1]playerSkillEffect!FO281</f>
        <v>0</v>
      </c>
      <c r="FP281">
        <f>[1]playerSkillEffect!FP281</f>
        <v>0</v>
      </c>
      <c r="FQ281">
        <f>[1]playerSkillEffect!FQ281</f>
        <v>0</v>
      </c>
      <c r="FR281">
        <f>[1]playerSkillEffect!FR281</f>
        <v>0</v>
      </c>
      <c r="FS281">
        <f>[1]playerSkillEffect!FS281</f>
        <v>0</v>
      </c>
      <c r="FT281">
        <f>[1]playerSkillEffect!FT281</f>
        <v>0</v>
      </c>
      <c r="FU281">
        <f>[1]playerSkillEffect!FU281</f>
        <v>0</v>
      </c>
      <c r="FV281">
        <f>[1]playerSkillEffect!FV281</f>
        <v>0</v>
      </c>
      <c r="FW281">
        <f>[1]playerSkillEffect!FW281</f>
        <v>0</v>
      </c>
      <c r="FX281">
        <f>[1]playerSkillEffect!FX281</f>
        <v>0</v>
      </c>
      <c r="FY281">
        <f>[1]playerSkillEffect!FY281</f>
        <v>0</v>
      </c>
      <c r="FZ281">
        <f>[1]playerSkillEffect!FZ281</f>
        <v>0</v>
      </c>
      <c r="GA281">
        <f>[1]playerSkillEffect!GA281</f>
        <v>0</v>
      </c>
      <c r="GB281">
        <f>[1]playerSkillEffect!GB281</f>
        <v>0</v>
      </c>
      <c r="GC281">
        <f>[1]playerSkillEffect!GC281</f>
        <v>0</v>
      </c>
      <c r="GD281">
        <f>[1]playerSkillEffect!GD281</f>
        <v>0</v>
      </c>
      <c r="GE281">
        <f>[1]playerSkillEffect!GE281</f>
        <v>0</v>
      </c>
      <c r="GF281">
        <f>[1]playerSkillEffect!GF281</f>
        <v>0</v>
      </c>
      <c r="GG281">
        <f>[1]playerSkillEffect!GG281</f>
        <v>0</v>
      </c>
      <c r="GH281">
        <f>[1]playerSkillEffect!GH281</f>
        <v>0</v>
      </c>
    </row>
    <row r="282" spans="1:190">
      <c r="A282">
        <f>[1]playerSkillEffect!A282</f>
        <v>0</v>
      </c>
      <c r="B282">
        <f>[1]playerSkillEffect!B282</f>
        <v>0</v>
      </c>
      <c r="C282">
        <f>[1]playerSkillEffect!C282</f>
        <v>0</v>
      </c>
      <c r="D282">
        <f>[1]playerSkillEffect!D282</f>
        <v>0</v>
      </c>
      <c r="E282">
        <f>[1]playerSkillEffect!E282</f>
        <v>0</v>
      </c>
      <c r="F282">
        <f>[1]playerSkillEffect!F282</f>
        <v>0</v>
      </c>
      <c r="G282">
        <f>[1]playerSkillEffect!G282</f>
        <v>0</v>
      </c>
      <c r="H282">
        <f>[1]playerSkillEffect!H282</f>
        <v>0</v>
      </c>
      <c r="I282">
        <f>[1]playerSkillEffect!I282</f>
        <v>0</v>
      </c>
      <c r="J282">
        <f>[1]playerSkillEffect!J282</f>
        <v>0</v>
      </c>
      <c r="K282">
        <f>[1]playerSkillEffect!K282</f>
        <v>0</v>
      </c>
      <c r="L282">
        <f>[1]playerSkillEffect!L282</f>
        <v>0</v>
      </c>
      <c r="M282">
        <f>[1]playerSkillEffect!M282</f>
        <v>0</v>
      </c>
      <c r="N282">
        <f>[1]playerSkillEffect!N282</f>
        <v>0</v>
      </c>
      <c r="O282">
        <f>[1]playerSkillEffect!O282</f>
        <v>0</v>
      </c>
      <c r="P282">
        <f>[1]playerSkillEffect!P282</f>
        <v>0</v>
      </c>
      <c r="Q282">
        <f>[1]playerSkillEffect!Q282</f>
        <v>0</v>
      </c>
      <c r="R282">
        <f>[1]playerSkillEffect!R282</f>
        <v>0</v>
      </c>
      <c r="S282">
        <f>[1]playerSkillEffect!S282</f>
        <v>0</v>
      </c>
      <c r="T282">
        <f>[1]playerSkillEffect!T282</f>
        <v>0</v>
      </c>
      <c r="U282">
        <f>[1]playerSkillEffect!U282</f>
        <v>0</v>
      </c>
      <c r="V282">
        <f>[1]playerSkillEffect!V282</f>
        <v>0</v>
      </c>
      <c r="W282">
        <f>[1]playerSkillEffect!W282</f>
        <v>0</v>
      </c>
      <c r="X282">
        <f>[1]playerSkillEffect!X282</f>
        <v>0</v>
      </c>
      <c r="Y282">
        <f>[1]playerSkillEffect!Y282</f>
        <v>0</v>
      </c>
      <c r="Z282">
        <f>[1]playerSkillEffect!Z282</f>
        <v>0</v>
      </c>
      <c r="AA282">
        <f>[1]playerSkillEffect!AA282</f>
        <v>0</v>
      </c>
      <c r="AB282">
        <f>[1]playerSkillEffect!AB282</f>
        <v>0</v>
      </c>
      <c r="AC282">
        <f>[1]playerSkillEffect!AC282</f>
        <v>0</v>
      </c>
      <c r="AD282">
        <f>[1]playerSkillEffect!AD282</f>
        <v>0</v>
      </c>
      <c r="AE282">
        <f>[1]playerSkillEffect!AE282</f>
        <v>0</v>
      </c>
      <c r="AF282">
        <f>[1]playerSkillEffect!AF282</f>
        <v>0</v>
      </c>
      <c r="AG282">
        <f>[1]playerSkillEffect!AG282</f>
        <v>0</v>
      </c>
      <c r="AH282">
        <f>[1]playerSkillEffect!AH282</f>
        <v>0</v>
      </c>
      <c r="AI282">
        <f>[1]playerSkillEffect!AI282</f>
        <v>0</v>
      </c>
      <c r="AJ282">
        <f>[1]playerSkillEffect!AJ282</f>
        <v>0</v>
      </c>
      <c r="AK282">
        <f>[1]playerSkillEffect!AK282</f>
        <v>0</v>
      </c>
      <c r="AL282">
        <f>[1]playerSkillEffect!AL282</f>
        <v>0</v>
      </c>
      <c r="AM282">
        <f>[1]playerSkillEffect!AM282</f>
        <v>0</v>
      </c>
      <c r="AN282">
        <f>[1]playerSkillEffect!AN282</f>
        <v>0</v>
      </c>
      <c r="AO282">
        <f>[1]playerSkillEffect!AO282</f>
        <v>0</v>
      </c>
      <c r="AP282">
        <f>[1]playerSkillEffect!AP282</f>
        <v>0</v>
      </c>
      <c r="AQ282">
        <f>[1]playerSkillEffect!AQ282</f>
        <v>0</v>
      </c>
      <c r="AR282">
        <f>[1]playerSkillEffect!AR282</f>
        <v>0</v>
      </c>
      <c r="AS282">
        <f>[1]playerSkillEffect!AS282</f>
        <v>0</v>
      </c>
      <c r="AT282">
        <f>[1]playerSkillEffect!AT282</f>
        <v>0</v>
      </c>
      <c r="AU282">
        <f>[1]playerSkillEffect!AU282</f>
        <v>0</v>
      </c>
      <c r="AV282">
        <f>[1]playerSkillEffect!AV282</f>
        <v>0</v>
      </c>
      <c r="AW282">
        <f>[1]playerSkillEffect!AW282</f>
        <v>0</v>
      </c>
      <c r="AX282">
        <f>[1]playerSkillEffect!AX282</f>
        <v>0</v>
      </c>
      <c r="AY282">
        <f>[1]playerSkillEffect!AY282</f>
        <v>0</v>
      </c>
      <c r="AZ282">
        <f>[1]playerSkillEffect!AZ282</f>
        <v>0</v>
      </c>
      <c r="BA282">
        <f>[1]playerSkillEffect!BA282</f>
        <v>0</v>
      </c>
      <c r="BB282">
        <f>[1]playerSkillEffect!BB282</f>
        <v>0</v>
      </c>
      <c r="BC282">
        <f>[1]playerSkillEffect!BC282</f>
        <v>0</v>
      </c>
      <c r="BD282">
        <f>[1]playerSkillEffect!BD282</f>
        <v>0</v>
      </c>
      <c r="BE282">
        <f>[1]playerSkillEffect!BE282</f>
        <v>0</v>
      </c>
      <c r="BF282">
        <f>[1]playerSkillEffect!BF282</f>
        <v>0</v>
      </c>
      <c r="BG282">
        <f>[1]playerSkillEffect!BG282</f>
        <v>0</v>
      </c>
      <c r="BH282">
        <f>[1]playerSkillEffect!BH282</f>
        <v>0</v>
      </c>
      <c r="BI282">
        <f>[1]playerSkillEffect!BI282</f>
        <v>0</v>
      </c>
      <c r="BJ282">
        <f>[1]playerSkillEffect!BJ282</f>
        <v>0</v>
      </c>
      <c r="BK282">
        <f>[1]playerSkillEffect!BK282</f>
        <v>0</v>
      </c>
      <c r="BL282">
        <f>[1]playerSkillEffect!BL282</f>
        <v>0</v>
      </c>
      <c r="BM282">
        <f>[1]playerSkillEffect!BM282</f>
        <v>0</v>
      </c>
      <c r="BN282">
        <f>[1]playerSkillEffect!BN282</f>
        <v>0</v>
      </c>
      <c r="BO282">
        <f>[1]playerSkillEffect!BO282</f>
        <v>0</v>
      </c>
      <c r="BP282">
        <f>[1]playerSkillEffect!BP282</f>
        <v>0</v>
      </c>
      <c r="BQ282">
        <f>[1]playerSkillEffect!BQ282</f>
        <v>0</v>
      </c>
      <c r="BR282">
        <f>[1]playerSkillEffect!BR282</f>
        <v>0</v>
      </c>
      <c r="BS282">
        <f>[1]playerSkillEffect!BS282</f>
        <v>0</v>
      </c>
      <c r="BT282">
        <f>[1]playerSkillEffect!BT282</f>
        <v>0</v>
      </c>
      <c r="BU282">
        <f>[1]playerSkillEffect!BU282</f>
        <v>0</v>
      </c>
      <c r="BV282">
        <f>[1]playerSkillEffect!BV282</f>
        <v>0</v>
      </c>
      <c r="BW282">
        <f>[1]playerSkillEffect!BW282</f>
        <v>0</v>
      </c>
      <c r="BX282">
        <f>[1]playerSkillEffect!BX282</f>
        <v>0</v>
      </c>
      <c r="BY282">
        <f>[1]playerSkillEffect!BY282</f>
        <v>0</v>
      </c>
      <c r="BZ282">
        <f>[1]playerSkillEffect!BZ282</f>
        <v>0</v>
      </c>
      <c r="CA282">
        <f>[1]playerSkillEffect!CA282</f>
        <v>0</v>
      </c>
      <c r="CB282">
        <f>[1]playerSkillEffect!CB282</f>
        <v>0</v>
      </c>
      <c r="CC282">
        <f>[1]playerSkillEffect!CC282</f>
        <v>0</v>
      </c>
      <c r="CD282">
        <f>[1]playerSkillEffect!CD282</f>
        <v>0</v>
      </c>
      <c r="CE282">
        <f>[1]playerSkillEffect!CE282</f>
        <v>0</v>
      </c>
      <c r="CF282">
        <f>[1]playerSkillEffect!CF282</f>
        <v>0</v>
      </c>
      <c r="CG282">
        <f>[1]playerSkillEffect!CG282</f>
        <v>0</v>
      </c>
      <c r="CH282">
        <f>[1]playerSkillEffect!CH282</f>
        <v>0</v>
      </c>
      <c r="CI282">
        <f>[1]playerSkillEffect!CI282</f>
        <v>0</v>
      </c>
      <c r="CJ282">
        <f>[1]playerSkillEffect!CJ282</f>
        <v>0</v>
      </c>
      <c r="CK282">
        <f>[1]playerSkillEffect!CK282</f>
        <v>0</v>
      </c>
      <c r="CL282">
        <f>[1]playerSkillEffect!CL282</f>
        <v>0</v>
      </c>
      <c r="CM282">
        <f>[1]playerSkillEffect!CM282</f>
        <v>0</v>
      </c>
      <c r="CN282">
        <f>[1]playerSkillEffect!CN282</f>
        <v>0</v>
      </c>
      <c r="CO282">
        <f>[1]playerSkillEffect!CO282</f>
        <v>0</v>
      </c>
      <c r="CP282">
        <f>[1]playerSkillEffect!CP282</f>
        <v>0</v>
      </c>
      <c r="CQ282">
        <f>[1]playerSkillEffect!CQ282</f>
        <v>0</v>
      </c>
      <c r="CR282">
        <f>[1]playerSkillEffect!CR282</f>
        <v>0</v>
      </c>
      <c r="CS282">
        <f>[1]playerSkillEffect!CS282</f>
        <v>0</v>
      </c>
      <c r="CT282">
        <f>[1]playerSkillEffect!CT282</f>
        <v>0</v>
      </c>
      <c r="CU282">
        <f>[1]playerSkillEffect!CU282</f>
        <v>0</v>
      </c>
      <c r="CV282">
        <f>[1]playerSkillEffect!CV282</f>
        <v>0</v>
      </c>
      <c r="CW282">
        <f>[1]playerSkillEffect!CW282</f>
        <v>0</v>
      </c>
      <c r="CX282">
        <f>[1]playerSkillEffect!CX282</f>
        <v>0</v>
      </c>
      <c r="CY282">
        <f>[1]playerSkillEffect!CY282</f>
        <v>0</v>
      </c>
      <c r="CZ282">
        <f>[1]playerSkillEffect!CZ282</f>
        <v>0</v>
      </c>
      <c r="DA282">
        <f>[1]playerSkillEffect!DA282</f>
        <v>0</v>
      </c>
      <c r="DB282">
        <f>[1]playerSkillEffect!DB282</f>
        <v>0</v>
      </c>
      <c r="DC282">
        <f>[1]playerSkillEffect!DC282</f>
        <v>0</v>
      </c>
      <c r="DD282">
        <f>[1]playerSkillEffect!DD282</f>
        <v>0</v>
      </c>
      <c r="DE282">
        <f>[1]playerSkillEffect!DE282</f>
        <v>0</v>
      </c>
      <c r="DF282">
        <f>[1]playerSkillEffect!DF282</f>
        <v>0</v>
      </c>
      <c r="DG282">
        <f>[1]playerSkillEffect!DG282</f>
        <v>0</v>
      </c>
      <c r="DH282">
        <f>[1]playerSkillEffect!DH282</f>
        <v>0</v>
      </c>
      <c r="DI282">
        <f>[1]playerSkillEffect!DI282</f>
        <v>0</v>
      </c>
      <c r="DJ282">
        <f>[1]playerSkillEffect!DJ282</f>
        <v>0</v>
      </c>
      <c r="DK282">
        <f>[1]playerSkillEffect!DK282</f>
        <v>0</v>
      </c>
      <c r="DL282">
        <f>[1]playerSkillEffect!DL282</f>
        <v>0</v>
      </c>
      <c r="DM282">
        <f>[1]playerSkillEffect!DM282</f>
        <v>0</v>
      </c>
      <c r="DN282">
        <f>[1]playerSkillEffect!DN282</f>
        <v>0</v>
      </c>
      <c r="DO282">
        <f>[1]playerSkillEffect!DO282</f>
        <v>0</v>
      </c>
      <c r="DP282">
        <f>[1]playerSkillEffect!DP282</f>
        <v>0</v>
      </c>
      <c r="DQ282">
        <f>[1]playerSkillEffect!DQ282</f>
        <v>0</v>
      </c>
      <c r="DR282">
        <f>[1]playerSkillEffect!DR282</f>
        <v>0</v>
      </c>
      <c r="DS282">
        <f>[1]playerSkillEffect!DS282</f>
        <v>0</v>
      </c>
      <c r="DT282">
        <f>[1]playerSkillEffect!DT282</f>
        <v>0</v>
      </c>
      <c r="DU282">
        <f>[1]playerSkillEffect!DU282</f>
        <v>0</v>
      </c>
      <c r="DV282">
        <f>[1]playerSkillEffect!DV282</f>
        <v>0</v>
      </c>
      <c r="DW282">
        <f>[1]playerSkillEffect!DW282</f>
        <v>0</v>
      </c>
      <c r="DX282">
        <f>[1]playerSkillEffect!DX282</f>
        <v>0</v>
      </c>
      <c r="DY282">
        <f>[1]playerSkillEffect!DY282</f>
        <v>0</v>
      </c>
      <c r="DZ282">
        <f>[1]playerSkillEffect!DZ282</f>
        <v>0</v>
      </c>
      <c r="EA282">
        <f>[1]playerSkillEffect!EA282</f>
        <v>0</v>
      </c>
      <c r="EB282">
        <f>[1]playerSkillEffect!EB282</f>
        <v>0</v>
      </c>
      <c r="EC282">
        <f>[1]playerSkillEffect!EC282</f>
        <v>0</v>
      </c>
      <c r="ED282">
        <f>[1]playerSkillEffect!ED282</f>
        <v>0</v>
      </c>
      <c r="EE282">
        <f>[1]playerSkillEffect!EE282</f>
        <v>0</v>
      </c>
      <c r="EF282">
        <f>[1]playerSkillEffect!EF282</f>
        <v>0</v>
      </c>
      <c r="EG282">
        <f>[1]playerSkillEffect!EG282</f>
        <v>0</v>
      </c>
      <c r="EH282">
        <f>[1]playerSkillEffect!EH282</f>
        <v>0</v>
      </c>
      <c r="EI282">
        <f>[1]playerSkillEffect!EI282</f>
        <v>0</v>
      </c>
      <c r="EJ282">
        <f>[1]playerSkillEffect!EJ282</f>
        <v>0</v>
      </c>
      <c r="EK282">
        <f>[1]playerSkillEffect!EK282</f>
        <v>0</v>
      </c>
      <c r="EL282">
        <f>[1]playerSkillEffect!EL282</f>
        <v>0</v>
      </c>
      <c r="EM282">
        <f>[1]playerSkillEffect!EM282</f>
        <v>0</v>
      </c>
      <c r="EN282">
        <f>[1]playerSkillEffect!EN282</f>
        <v>0</v>
      </c>
      <c r="EO282">
        <f>[1]playerSkillEffect!EO282</f>
        <v>0</v>
      </c>
      <c r="EP282">
        <f>[1]playerSkillEffect!EP282</f>
        <v>0</v>
      </c>
      <c r="EQ282">
        <f>[1]playerSkillEffect!EQ282</f>
        <v>0</v>
      </c>
      <c r="ER282">
        <f>[1]playerSkillEffect!ER282</f>
        <v>0</v>
      </c>
      <c r="ES282">
        <f>[1]playerSkillEffect!ES282</f>
        <v>0</v>
      </c>
      <c r="ET282">
        <f>[1]playerSkillEffect!ET282</f>
        <v>0</v>
      </c>
      <c r="EU282">
        <f>[1]playerSkillEffect!EU282</f>
        <v>0</v>
      </c>
      <c r="EV282">
        <f>[1]playerSkillEffect!EV282</f>
        <v>0</v>
      </c>
      <c r="EW282">
        <f>[1]playerSkillEffect!EW282</f>
        <v>0</v>
      </c>
      <c r="EX282">
        <f>[1]playerSkillEffect!EX282</f>
        <v>0</v>
      </c>
      <c r="EY282">
        <f>[1]playerSkillEffect!EY282</f>
        <v>0</v>
      </c>
      <c r="EZ282">
        <f>[1]playerSkillEffect!EZ282</f>
        <v>0</v>
      </c>
      <c r="FA282">
        <f>[1]playerSkillEffect!FA282</f>
        <v>0</v>
      </c>
      <c r="FB282">
        <f>[1]playerSkillEffect!FB282</f>
        <v>0</v>
      </c>
      <c r="FC282">
        <f>[1]playerSkillEffect!FC282</f>
        <v>0</v>
      </c>
      <c r="FD282">
        <f>[1]playerSkillEffect!FD282</f>
        <v>0</v>
      </c>
      <c r="FE282">
        <f>[1]playerSkillEffect!FE282</f>
        <v>0</v>
      </c>
      <c r="FF282">
        <f>[1]playerSkillEffect!FF282</f>
        <v>0</v>
      </c>
      <c r="FG282">
        <f>[1]playerSkillEffect!FG282</f>
        <v>0</v>
      </c>
      <c r="FH282">
        <f>[1]playerSkillEffect!FH282</f>
        <v>0</v>
      </c>
      <c r="FI282">
        <f>[1]playerSkillEffect!FI282</f>
        <v>0</v>
      </c>
      <c r="FJ282">
        <f>[1]playerSkillEffect!FJ282</f>
        <v>0</v>
      </c>
      <c r="FK282">
        <f>[1]playerSkillEffect!FK282</f>
        <v>0</v>
      </c>
      <c r="FL282">
        <f>[1]playerSkillEffect!FL282</f>
        <v>0</v>
      </c>
      <c r="FM282">
        <f>[1]playerSkillEffect!FM282</f>
        <v>0</v>
      </c>
      <c r="FN282">
        <f>[1]playerSkillEffect!FN282</f>
        <v>0</v>
      </c>
      <c r="FO282">
        <f>[1]playerSkillEffect!FO282</f>
        <v>0</v>
      </c>
      <c r="FP282">
        <f>[1]playerSkillEffect!FP282</f>
        <v>0</v>
      </c>
      <c r="FQ282">
        <f>[1]playerSkillEffect!FQ282</f>
        <v>0</v>
      </c>
      <c r="FR282">
        <f>[1]playerSkillEffect!FR282</f>
        <v>0</v>
      </c>
      <c r="FS282">
        <f>[1]playerSkillEffect!FS282</f>
        <v>0</v>
      </c>
      <c r="FT282">
        <f>[1]playerSkillEffect!FT282</f>
        <v>0</v>
      </c>
      <c r="FU282">
        <f>[1]playerSkillEffect!FU282</f>
        <v>0</v>
      </c>
      <c r="FV282">
        <f>[1]playerSkillEffect!FV282</f>
        <v>0</v>
      </c>
      <c r="FW282">
        <f>[1]playerSkillEffect!FW282</f>
        <v>0</v>
      </c>
      <c r="FX282">
        <f>[1]playerSkillEffect!FX282</f>
        <v>0</v>
      </c>
      <c r="FY282">
        <f>[1]playerSkillEffect!FY282</f>
        <v>0</v>
      </c>
      <c r="FZ282">
        <f>[1]playerSkillEffect!FZ282</f>
        <v>0</v>
      </c>
      <c r="GA282">
        <f>[1]playerSkillEffect!GA282</f>
        <v>0</v>
      </c>
      <c r="GB282">
        <f>[1]playerSkillEffect!GB282</f>
        <v>0</v>
      </c>
      <c r="GC282">
        <f>[1]playerSkillEffect!GC282</f>
        <v>0</v>
      </c>
      <c r="GD282">
        <f>[1]playerSkillEffect!GD282</f>
        <v>0</v>
      </c>
      <c r="GE282">
        <f>[1]playerSkillEffect!GE282</f>
        <v>0</v>
      </c>
      <c r="GF282">
        <f>[1]playerSkillEffect!GF282</f>
        <v>0</v>
      </c>
      <c r="GG282">
        <f>[1]playerSkillEffect!GG282</f>
        <v>0</v>
      </c>
      <c r="GH282">
        <f>[1]playerSkillEffect!GH282</f>
        <v>0</v>
      </c>
    </row>
    <row r="283" spans="1:190">
      <c r="A283">
        <f>[1]playerSkillEffect!A283</f>
        <v>0</v>
      </c>
      <c r="B283">
        <f>[1]playerSkillEffect!B283</f>
        <v>0</v>
      </c>
      <c r="C283">
        <f>[1]playerSkillEffect!C283</f>
        <v>0</v>
      </c>
      <c r="D283">
        <f>[1]playerSkillEffect!D283</f>
        <v>0</v>
      </c>
      <c r="E283">
        <f>[1]playerSkillEffect!E283</f>
        <v>0</v>
      </c>
      <c r="F283">
        <f>[1]playerSkillEffect!F283</f>
        <v>0</v>
      </c>
      <c r="G283">
        <f>[1]playerSkillEffect!G283</f>
        <v>0</v>
      </c>
      <c r="H283">
        <f>[1]playerSkillEffect!H283</f>
        <v>0</v>
      </c>
      <c r="I283">
        <f>[1]playerSkillEffect!I283</f>
        <v>0</v>
      </c>
      <c r="J283">
        <f>[1]playerSkillEffect!J283</f>
        <v>0</v>
      </c>
      <c r="K283">
        <f>[1]playerSkillEffect!K283</f>
        <v>0</v>
      </c>
      <c r="L283">
        <f>[1]playerSkillEffect!L283</f>
        <v>0</v>
      </c>
      <c r="M283">
        <f>[1]playerSkillEffect!M283</f>
        <v>0</v>
      </c>
      <c r="N283">
        <f>[1]playerSkillEffect!N283</f>
        <v>0</v>
      </c>
      <c r="O283">
        <f>[1]playerSkillEffect!O283</f>
        <v>0</v>
      </c>
      <c r="P283">
        <f>[1]playerSkillEffect!P283</f>
        <v>0</v>
      </c>
      <c r="Q283">
        <f>[1]playerSkillEffect!Q283</f>
        <v>0</v>
      </c>
      <c r="R283">
        <f>[1]playerSkillEffect!R283</f>
        <v>0</v>
      </c>
      <c r="S283">
        <f>[1]playerSkillEffect!S283</f>
        <v>0</v>
      </c>
      <c r="T283">
        <f>[1]playerSkillEffect!T283</f>
        <v>0</v>
      </c>
      <c r="U283">
        <f>[1]playerSkillEffect!U283</f>
        <v>0</v>
      </c>
      <c r="V283">
        <f>[1]playerSkillEffect!V283</f>
        <v>0</v>
      </c>
      <c r="W283">
        <f>[1]playerSkillEffect!W283</f>
        <v>0</v>
      </c>
      <c r="X283">
        <f>[1]playerSkillEffect!X283</f>
        <v>0</v>
      </c>
      <c r="Y283">
        <f>[1]playerSkillEffect!Y283</f>
        <v>0</v>
      </c>
      <c r="Z283">
        <f>[1]playerSkillEffect!Z283</f>
        <v>0</v>
      </c>
      <c r="AA283">
        <f>[1]playerSkillEffect!AA283</f>
        <v>0</v>
      </c>
      <c r="AB283">
        <f>[1]playerSkillEffect!AB283</f>
        <v>0</v>
      </c>
      <c r="AC283">
        <f>[1]playerSkillEffect!AC283</f>
        <v>0</v>
      </c>
      <c r="AD283">
        <f>[1]playerSkillEffect!AD283</f>
        <v>0</v>
      </c>
      <c r="AE283">
        <f>[1]playerSkillEffect!AE283</f>
        <v>0</v>
      </c>
      <c r="AF283">
        <f>[1]playerSkillEffect!AF283</f>
        <v>0</v>
      </c>
      <c r="AG283">
        <f>[1]playerSkillEffect!AG283</f>
        <v>0</v>
      </c>
      <c r="AH283">
        <f>[1]playerSkillEffect!AH283</f>
        <v>0</v>
      </c>
      <c r="AI283">
        <f>[1]playerSkillEffect!AI283</f>
        <v>0</v>
      </c>
      <c r="AJ283">
        <f>[1]playerSkillEffect!AJ283</f>
        <v>0</v>
      </c>
      <c r="AK283">
        <f>[1]playerSkillEffect!AK283</f>
        <v>0</v>
      </c>
      <c r="AL283">
        <f>[1]playerSkillEffect!AL283</f>
        <v>0</v>
      </c>
      <c r="AM283">
        <f>[1]playerSkillEffect!AM283</f>
        <v>0</v>
      </c>
      <c r="AN283">
        <f>[1]playerSkillEffect!AN283</f>
        <v>0</v>
      </c>
      <c r="AO283">
        <f>[1]playerSkillEffect!AO283</f>
        <v>0</v>
      </c>
      <c r="AP283">
        <f>[1]playerSkillEffect!AP283</f>
        <v>0</v>
      </c>
      <c r="AQ283">
        <f>[1]playerSkillEffect!AQ283</f>
        <v>0</v>
      </c>
      <c r="AR283">
        <f>[1]playerSkillEffect!AR283</f>
        <v>0</v>
      </c>
      <c r="AS283">
        <f>[1]playerSkillEffect!AS283</f>
        <v>0</v>
      </c>
      <c r="AT283">
        <f>[1]playerSkillEffect!AT283</f>
        <v>0</v>
      </c>
      <c r="AU283">
        <f>[1]playerSkillEffect!AU283</f>
        <v>0</v>
      </c>
      <c r="AV283">
        <f>[1]playerSkillEffect!AV283</f>
        <v>0</v>
      </c>
      <c r="AW283">
        <f>[1]playerSkillEffect!AW283</f>
        <v>0</v>
      </c>
      <c r="AX283">
        <f>[1]playerSkillEffect!AX283</f>
        <v>0</v>
      </c>
      <c r="AY283">
        <f>[1]playerSkillEffect!AY283</f>
        <v>0</v>
      </c>
      <c r="AZ283">
        <f>[1]playerSkillEffect!AZ283</f>
        <v>0</v>
      </c>
      <c r="BA283">
        <f>[1]playerSkillEffect!BA283</f>
        <v>0</v>
      </c>
      <c r="BB283">
        <f>[1]playerSkillEffect!BB283</f>
        <v>0</v>
      </c>
      <c r="BC283">
        <f>[1]playerSkillEffect!BC283</f>
        <v>0</v>
      </c>
      <c r="BD283">
        <f>[1]playerSkillEffect!BD283</f>
        <v>0</v>
      </c>
      <c r="BE283">
        <f>[1]playerSkillEffect!BE283</f>
        <v>0</v>
      </c>
      <c r="BF283">
        <f>[1]playerSkillEffect!BF283</f>
        <v>0</v>
      </c>
      <c r="BG283">
        <f>[1]playerSkillEffect!BG283</f>
        <v>0</v>
      </c>
      <c r="BH283">
        <f>[1]playerSkillEffect!BH283</f>
        <v>0</v>
      </c>
      <c r="BI283">
        <f>[1]playerSkillEffect!BI283</f>
        <v>0</v>
      </c>
      <c r="BJ283">
        <f>[1]playerSkillEffect!BJ283</f>
        <v>0</v>
      </c>
      <c r="BK283">
        <f>[1]playerSkillEffect!BK283</f>
        <v>0</v>
      </c>
      <c r="BL283">
        <f>[1]playerSkillEffect!BL283</f>
        <v>0</v>
      </c>
      <c r="BM283">
        <f>[1]playerSkillEffect!BM283</f>
        <v>0</v>
      </c>
      <c r="BN283">
        <f>[1]playerSkillEffect!BN283</f>
        <v>0</v>
      </c>
      <c r="BO283">
        <f>[1]playerSkillEffect!BO283</f>
        <v>0</v>
      </c>
      <c r="BP283">
        <f>[1]playerSkillEffect!BP283</f>
        <v>0</v>
      </c>
      <c r="BQ283">
        <f>[1]playerSkillEffect!BQ283</f>
        <v>0</v>
      </c>
      <c r="BR283">
        <f>[1]playerSkillEffect!BR283</f>
        <v>0</v>
      </c>
      <c r="BS283">
        <f>[1]playerSkillEffect!BS283</f>
        <v>0</v>
      </c>
      <c r="BT283">
        <f>[1]playerSkillEffect!BT283</f>
        <v>0</v>
      </c>
      <c r="BU283">
        <f>[1]playerSkillEffect!BU283</f>
        <v>0</v>
      </c>
      <c r="BV283">
        <f>[1]playerSkillEffect!BV283</f>
        <v>0</v>
      </c>
      <c r="BW283">
        <f>[1]playerSkillEffect!BW283</f>
        <v>0</v>
      </c>
      <c r="BX283">
        <f>[1]playerSkillEffect!BX283</f>
        <v>0</v>
      </c>
      <c r="BY283">
        <f>[1]playerSkillEffect!BY283</f>
        <v>0</v>
      </c>
      <c r="BZ283">
        <f>[1]playerSkillEffect!BZ283</f>
        <v>0</v>
      </c>
      <c r="CA283">
        <f>[1]playerSkillEffect!CA283</f>
        <v>0</v>
      </c>
      <c r="CB283">
        <f>[1]playerSkillEffect!CB283</f>
        <v>0</v>
      </c>
      <c r="CC283">
        <f>[1]playerSkillEffect!CC283</f>
        <v>0</v>
      </c>
      <c r="CD283">
        <f>[1]playerSkillEffect!CD283</f>
        <v>0</v>
      </c>
      <c r="CE283">
        <f>[1]playerSkillEffect!CE283</f>
        <v>0</v>
      </c>
      <c r="CF283">
        <f>[1]playerSkillEffect!CF283</f>
        <v>0</v>
      </c>
      <c r="CG283">
        <f>[1]playerSkillEffect!CG283</f>
        <v>0</v>
      </c>
      <c r="CH283">
        <f>[1]playerSkillEffect!CH283</f>
        <v>0</v>
      </c>
      <c r="CI283">
        <f>[1]playerSkillEffect!CI283</f>
        <v>0</v>
      </c>
      <c r="CJ283">
        <f>[1]playerSkillEffect!CJ283</f>
        <v>0</v>
      </c>
      <c r="CK283">
        <f>[1]playerSkillEffect!CK283</f>
        <v>0</v>
      </c>
      <c r="CL283">
        <f>[1]playerSkillEffect!CL283</f>
        <v>0</v>
      </c>
      <c r="CM283">
        <f>[1]playerSkillEffect!CM283</f>
        <v>0</v>
      </c>
      <c r="CN283">
        <f>[1]playerSkillEffect!CN283</f>
        <v>0</v>
      </c>
      <c r="CO283">
        <f>[1]playerSkillEffect!CO283</f>
        <v>0</v>
      </c>
      <c r="CP283">
        <f>[1]playerSkillEffect!CP283</f>
        <v>0</v>
      </c>
      <c r="CQ283">
        <f>[1]playerSkillEffect!CQ283</f>
        <v>0</v>
      </c>
      <c r="CR283">
        <f>[1]playerSkillEffect!CR283</f>
        <v>0</v>
      </c>
      <c r="CS283">
        <f>[1]playerSkillEffect!CS283</f>
        <v>0</v>
      </c>
      <c r="CT283">
        <f>[1]playerSkillEffect!CT283</f>
        <v>0</v>
      </c>
      <c r="CU283">
        <f>[1]playerSkillEffect!CU283</f>
        <v>0</v>
      </c>
      <c r="CV283">
        <f>[1]playerSkillEffect!CV283</f>
        <v>0</v>
      </c>
      <c r="CW283">
        <f>[1]playerSkillEffect!CW283</f>
        <v>0</v>
      </c>
      <c r="CX283">
        <f>[1]playerSkillEffect!CX283</f>
        <v>0</v>
      </c>
      <c r="CY283">
        <f>[1]playerSkillEffect!CY283</f>
        <v>0</v>
      </c>
      <c r="CZ283">
        <f>[1]playerSkillEffect!CZ283</f>
        <v>0</v>
      </c>
      <c r="DA283">
        <f>[1]playerSkillEffect!DA283</f>
        <v>0</v>
      </c>
      <c r="DB283">
        <f>[1]playerSkillEffect!DB283</f>
        <v>0</v>
      </c>
      <c r="DC283">
        <f>[1]playerSkillEffect!DC283</f>
        <v>0</v>
      </c>
      <c r="DD283">
        <f>[1]playerSkillEffect!DD283</f>
        <v>0</v>
      </c>
      <c r="DE283">
        <f>[1]playerSkillEffect!DE283</f>
        <v>0</v>
      </c>
      <c r="DF283">
        <f>[1]playerSkillEffect!DF283</f>
        <v>0</v>
      </c>
      <c r="DG283">
        <f>[1]playerSkillEffect!DG283</f>
        <v>0</v>
      </c>
      <c r="DH283">
        <f>[1]playerSkillEffect!DH283</f>
        <v>0</v>
      </c>
      <c r="DI283">
        <f>[1]playerSkillEffect!DI283</f>
        <v>0</v>
      </c>
      <c r="DJ283">
        <f>[1]playerSkillEffect!DJ283</f>
        <v>0</v>
      </c>
      <c r="DK283">
        <f>[1]playerSkillEffect!DK283</f>
        <v>0</v>
      </c>
      <c r="DL283">
        <f>[1]playerSkillEffect!DL283</f>
        <v>0</v>
      </c>
      <c r="DM283">
        <f>[1]playerSkillEffect!DM283</f>
        <v>0</v>
      </c>
      <c r="DN283">
        <f>[1]playerSkillEffect!DN283</f>
        <v>0</v>
      </c>
      <c r="DO283">
        <f>[1]playerSkillEffect!DO283</f>
        <v>0</v>
      </c>
      <c r="DP283">
        <f>[1]playerSkillEffect!DP283</f>
        <v>0</v>
      </c>
      <c r="DQ283">
        <f>[1]playerSkillEffect!DQ283</f>
        <v>0</v>
      </c>
      <c r="DR283">
        <f>[1]playerSkillEffect!DR283</f>
        <v>0</v>
      </c>
      <c r="DS283">
        <f>[1]playerSkillEffect!DS283</f>
        <v>0</v>
      </c>
      <c r="DT283">
        <f>[1]playerSkillEffect!DT283</f>
        <v>0</v>
      </c>
      <c r="DU283">
        <f>[1]playerSkillEffect!DU283</f>
        <v>0</v>
      </c>
      <c r="DV283">
        <f>[1]playerSkillEffect!DV283</f>
        <v>0</v>
      </c>
      <c r="DW283">
        <f>[1]playerSkillEffect!DW283</f>
        <v>0</v>
      </c>
      <c r="DX283">
        <f>[1]playerSkillEffect!DX283</f>
        <v>0</v>
      </c>
      <c r="DY283">
        <f>[1]playerSkillEffect!DY283</f>
        <v>0</v>
      </c>
      <c r="DZ283">
        <f>[1]playerSkillEffect!DZ283</f>
        <v>0</v>
      </c>
      <c r="EA283">
        <f>[1]playerSkillEffect!EA283</f>
        <v>0</v>
      </c>
      <c r="EB283">
        <f>[1]playerSkillEffect!EB283</f>
        <v>0</v>
      </c>
      <c r="EC283">
        <f>[1]playerSkillEffect!EC283</f>
        <v>0</v>
      </c>
      <c r="ED283">
        <f>[1]playerSkillEffect!ED283</f>
        <v>0</v>
      </c>
      <c r="EE283">
        <f>[1]playerSkillEffect!EE283</f>
        <v>0</v>
      </c>
      <c r="EF283">
        <f>[1]playerSkillEffect!EF283</f>
        <v>0</v>
      </c>
      <c r="EG283">
        <f>[1]playerSkillEffect!EG283</f>
        <v>0</v>
      </c>
      <c r="EH283">
        <f>[1]playerSkillEffect!EH283</f>
        <v>0</v>
      </c>
      <c r="EI283">
        <f>[1]playerSkillEffect!EI283</f>
        <v>0</v>
      </c>
      <c r="EJ283">
        <f>[1]playerSkillEffect!EJ283</f>
        <v>0</v>
      </c>
      <c r="EK283">
        <f>[1]playerSkillEffect!EK283</f>
        <v>0</v>
      </c>
      <c r="EL283">
        <f>[1]playerSkillEffect!EL283</f>
        <v>0</v>
      </c>
      <c r="EM283">
        <f>[1]playerSkillEffect!EM283</f>
        <v>0</v>
      </c>
      <c r="EN283">
        <f>[1]playerSkillEffect!EN283</f>
        <v>0</v>
      </c>
      <c r="EO283">
        <f>[1]playerSkillEffect!EO283</f>
        <v>0</v>
      </c>
      <c r="EP283">
        <f>[1]playerSkillEffect!EP283</f>
        <v>0</v>
      </c>
      <c r="EQ283">
        <f>[1]playerSkillEffect!EQ283</f>
        <v>0</v>
      </c>
      <c r="ER283">
        <f>[1]playerSkillEffect!ER283</f>
        <v>0</v>
      </c>
      <c r="ES283">
        <f>[1]playerSkillEffect!ES283</f>
        <v>0</v>
      </c>
      <c r="ET283">
        <f>[1]playerSkillEffect!ET283</f>
        <v>0</v>
      </c>
      <c r="EU283">
        <f>[1]playerSkillEffect!EU283</f>
        <v>0</v>
      </c>
      <c r="EV283">
        <f>[1]playerSkillEffect!EV283</f>
        <v>0</v>
      </c>
      <c r="EW283">
        <f>[1]playerSkillEffect!EW283</f>
        <v>0</v>
      </c>
      <c r="EX283">
        <f>[1]playerSkillEffect!EX283</f>
        <v>0</v>
      </c>
      <c r="EY283">
        <f>[1]playerSkillEffect!EY283</f>
        <v>0</v>
      </c>
      <c r="EZ283">
        <f>[1]playerSkillEffect!EZ283</f>
        <v>0</v>
      </c>
      <c r="FA283">
        <f>[1]playerSkillEffect!FA283</f>
        <v>0</v>
      </c>
      <c r="FB283">
        <f>[1]playerSkillEffect!FB283</f>
        <v>0</v>
      </c>
      <c r="FC283">
        <f>[1]playerSkillEffect!FC283</f>
        <v>0</v>
      </c>
      <c r="FD283">
        <f>[1]playerSkillEffect!FD283</f>
        <v>0</v>
      </c>
      <c r="FE283">
        <f>[1]playerSkillEffect!FE283</f>
        <v>0</v>
      </c>
      <c r="FF283">
        <f>[1]playerSkillEffect!FF283</f>
        <v>0</v>
      </c>
      <c r="FG283">
        <f>[1]playerSkillEffect!FG283</f>
        <v>0</v>
      </c>
      <c r="FH283">
        <f>[1]playerSkillEffect!FH283</f>
        <v>0</v>
      </c>
      <c r="FI283">
        <f>[1]playerSkillEffect!FI283</f>
        <v>0</v>
      </c>
      <c r="FJ283">
        <f>[1]playerSkillEffect!FJ283</f>
        <v>0</v>
      </c>
      <c r="FK283">
        <f>[1]playerSkillEffect!FK283</f>
        <v>0</v>
      </c>
      <c r="FL283">
        <f>[1]playerSkillEffect!FL283</f>
        <v>0</v>
      </c>
      <c r="FM283">
        <f>[1]playerSkillEffect!FM283</f>
        <v>0</v>
      </c>
      <c r="FN283">
        <f>[1]playerSkillEffect!FN283</f>
        <v>0</v>
      </c>
      <c r="FO283">
        <f>[1]playerSkillEffect!FO283</f>
        <v>0</v>
      </c>
      <c r="FP283">
        <f>[1]playerSkillEffect!FP283</f>
        <v>0</v>
      </c>
      <c r="FQ283">
        <f>[1]playerSkillEffect!FQ283</f>
        <v>0</v>
      </c>
      <c r="FR283">
        <f>[1]playerSkillEffect!FR283</f>
        <v>0</v>
      </c>
      <c r="FS283">
        <f>[1]playerSkillEffect!FS283</f>
        <v>0</v>
      </c>
      <c r="FT283">
        <f>[1]playerSkillEffect!FT283</f>
        <v>0</v>
      </c>
      <c r="FU283">
        <f>[1]playerSkillEffect!FU283</f>
        <v>0</v>
      </c>
      <c r="FV283">
        <f>[1]playerSkillEffect!FV283</f>
        <v>0</v>
      </c>
      <c r="FW283">
        <f>[1]playerSkillEffect!FW283</f>
        <v>0</v>
      </c>
      <c r="FX283">
        <f>[1]playerSkillEffect!FX283</f>
        <v>0</v>
      </c>
      <c r="FY283">
        <f>[1]playerSkillEffect!FY283</f>
        <v>0</v>
      </c>
      <c r="FZ283">
        <f>[1]playerSkillEffect!FZ283</f>
        <v>0</v>
      </c>
      <c r="GA283">
        <f>[1]playerSkillEffect!GA283</f>
        <v>0</v>
      </c>
      <c r="GB283">
        <f>[1]playerSkillEffect!GB283</f>
        <v>0</v>
      </c>
      <c r="GC283">
        <f>[1]playerSkillEffect!GC283</f>
        <v>0</v>
      </c>
      <c r="GD283">
        <f>[1]playerSkillEffect!GD283</f>
        <v>0</v>
      </c>
      <c r="GE283">
        <f>[1]playerSkillEffect!GE283</f>
        <v>0</v>
      </c>
      <c r="GF283">
        <f>[1]playerSkillEffect!GF283</f>
        <v>0</v>
      </c>
      <c r="GG283">
        <f>[1]playerSkillEffect!GG283</f>
        <v>0</v>
      </c>
      <c r="GH283">
        <f>[1]playerSkillEffect!GH283</f>
        <v>0</v>
      </c>
    </row>
    <row r="284" spans="1:190">
      <c r="A284">
        <f>[1]playerSkillEffect!A284</f>
        <v>0</v>
      </c>
      <c r="B284">
        <f>[1]playerSkillEffect!B284</f>
        <v>0</v>
      </c>
      <c r="C284">
        <f>[1]playerSkillEffect!C284</f>
        <v>0</v>
      </c>
      <c r="D284">
        <f>[1]playerSkillEffect!D284</f>
        <v>0</v>
      </c>
      <c r="E284">
        <f>[1]playerSkillEffect!E284</f>
        <v>0</v>
      </c>
      <c r="F284">
        <f>[1]playerSkillEffect!F284</f>
        <v>0</v>
      </c>
      <c r="G284">
        <f>[1]playerSkillEffect!G284</f>
        <v>0</v>
      </c>
      <c r="H284">
        <f>[1]playerSkillEffect!H284</f>
        <v>0</v>
      </c>
      <c r="I284">
        <f>[1]playerSkillEffect!I284</f>
        <v>0</v>
      </c>
      <c r="J284">
        <f>[1]playerSkillEffect!J284</f>
        <v>0</v>
      </c>
      <c r="K284">
        <f>[1]playerSkillEffect!K284</f>
        <v>0</v>
      </c>
      <c r="L284">
        <f>[1]playerSkillEffect!L284</f>
        <v>0</v>
      </c>
      <c r="M284">
        <f>[1]playerSkillEffect!M284</f>
        <v>0</v>
      </c>
      <c r="N284">
        <f>[1]playerSkillEffect!N284</f>
        <v>0</v>
      </c>
      <c r="O284">
        <f>[1]playerSkillEffect!O284</f>
        <v>0</v>
      </c>
      <c r="P284">
        <f>[1]playerSkillEffect!P284</f>
        <v>0</v>
      </c>
      <c r="Q284">
        <f>[1]playerSkillEffect!Q284</f>
        <v>0</v>
      </c>
      <c r="R284">
        <f>[1]playerSkillEffect!R284</f>
        <v>0</v>
      </c>
      <c r="S284">
        <f>[1]playerSkillEffect!S284</f>
        <v>0</v>
      </c>
      <c r="T284">
        <f>[1]playerSkillEffect!T284</f>
        <v>0</v>
      </c>
      <c r="U284">
        <f>[1]playerSkillEffect!U284</f>
        <v>0</v>
      </c>
      <c r="V284">
        <f>[1]playerSkillEffect!V284</f>
        <v>0</v>
      </c>
      <c r="W284">
        <f>[1]playerSkillEffect!W284</f>
        <v>0</v>
      </c>
      <c r="X284">
        <f>[1]playerSkillEffect!X284</f>
        <v>0</v>
      </c>
      <c r="Y284">
        <f>[1]playerSkillEffect!Y284</f>
        <v>0</v>
      </c>
      <c r="Z284">
        <f>[1]playerSkillEffect!Z284</f>
        <v>0</v>
      </c>
      <c r="AA284">
        <f>[1]playerSkillEffect!AA284</f>
        <v>0</v>
      </c>
      <c r="AB284">
        <f>[1]playerSkillEffect!AB284</f>
        <v>0</v>
      </c>
      <c r="AC284">
        <f>[1]playerSkillEffect!AC284</f>
        <v>0</v>
      </c>
      <c r="AD284">
        <f>[1]playerSkillEffect!AD284</f>
        <v>0</v>
      </c>
      <c r="AE284">
        <f>[1]playerSkillEffect!AE284</f>
        <v>0</v>
      </c>
      <c r="AF284">
        <f>[1]playerSkillEffect!AF284</f>
        <v>0</v>
      </c>
      <c r="AG284">
        <f>[1]playerSkillEffect!AG284</f>
        <v>0</v>
      </c>
      <c r="AH284">
        <f>[1]playerSkillEffect!AH284</f>
        <v>0</v>
      </c>
      <c r="AI284">
        <f>[1]playerSkillEffect!AI284</f>
        <v>0</v>
      </c>
      <c r="AJ284">
        <f>[1]playerSkillEffect!AJ284</f>
        <v>0</v>
      </c>
      <c r="AK284">
        <f>[1]playerSkillEffect!AK284</f>
        <v>0</v>
      </c>
      <c r="AL284">
        <f>[1]playerSkillEffect!AL284</f>
        <v>0</v>
      </c>
      <c r="AM284">
        <f>[1]playerSkillEffect!AM284</f>
        <v>0</v>
      </c>
      <c r="AN284">
        <f>[1]playerSkillEffect!AN284</f>
        <v>0</v>
      </c>
      <c r="AO284">
        <f>[1]playerSkillEffect!AO284</f>
        <v>0</v>
      </c>
      <c r="AP284">
        <f>[1]playerSkillEffect!AP284</f>
        <v>0</v>
      </c>
      <c r="AQ284">
        <f>[1]playerSkillEffect!AQ284</f>
        <v>0</v>
      </c>
      <c r="AR284">
        <f>[1]playerSkillEffect!AR284</f>
        <v>0</v>
      </c>
      <c r="AS284">
        <f>[1]playerSkillEffect!AS284</f>
        <v>0</v>
      </c>
      <c r="AT284">
        <f>[1]playerSkillEffect!AT284</f>
        <v>0</v>
      </c>
      <c r="AU284">
        <f>[1]playerSkillEffect!AU284</f>
        <v>0</v>
      </c>
      <c r="AV284">
        <f>[1]playerSkillEffect!AV284</f>
        <v>0</v>
      </c>
      <c r="AW284">
        <f>[1]playerSkillEffect!AW284</f>
        <v>0</v>
      </c>
      <c r="AX284">
        <f>[1]playerSkillEffect!AX284</f>
        <v>0</v>
      </c>
      <c r="AY284">
        <f>[1]playerSkillEffect!AY284</f>
        <v>0</v>
      </c>
      <c r="AZ284">
        <f>[1]playerSkillEffect!AZ284</f>
        <v>0</v>
      </c>
      <c r="BA284">
        <f>[1]playerSkillEffect!BA284</f>
        <v>0</v>
      </c>
      <c r="BB284">
        <f>[1]playerSkillEffect!BB284</f>
        <v>0</v>
      </c>
      <c r="BC284">
        <f>[1]playerSkillEffect!BC284</f>
        <v>0</v>
      </c>
      <c r="BD284">
        <f>[1]playerSkillEffect!BD284</f>
        <v>0</v>
      </c>
      <c r="BE284">
        <f>[1]playerSkillEffect!BE284</f>
        <v>0</v>
      </c>
      <c r="BF284">
        <f>[1]playerSkillEffect!BF284</f>
        <v>0</v>
      </c>
      <c r="BG284">
        <f>[1]playerSkillEffect!BG284</f>
        <v>0</v>
      </c>
      <c r="BH284">
        <f>[1]playerSkillEffect!BH284</f>
        <v>0</v>
      </c>
      <c r="BI284">
        <f>[1]playerSkillEffect!BI284</f>
        <v>0</v>
      </c>
      <c r="BJ284">
        <f>[1]playerSkillEffect!BJ284</f>
        <v>0</v>
      </c>
      <c r="BK284">
        <f>[1]playerSkillEffect!BK284</f>
        <v>0</v>
      </c>
      <c r="BL284">
        <f>[1]playerSkillEffect!BL284</f>
        <v>0</v>
      </c>
      <c r="BM284">
        <f>[1]playerSkillEffect!BM284</f>
        <v>0</v>
      </c>
      <c r="BN284">
        <f>[1]playerSkillEffect!BN284</f>
        <v>0</v>
      </c>
      <c r="BO284">
        <f>[1]playerSkillEffect!BO284</f>
        <v>0</v>
      </c>
      <c r="BP284">
        <f>[1]playerSkillEffect!BP284</f>
        <v>0</v>
      </c>
      <c r="BQ284">
        <f>[1]playerSkillEffect!BQ284</f>
        <v>0</v>
      </c>
      <c r="BR284">
        <f>[1]playerSkillEffect!BR284</f>
        <v>0</v>
      </c>
      <c r="BS284">
        <f>[1]playerSkillEffect!BS284</f>
        <v>0</v>
      </c>
      <c r="BT284">
        <f>[1]playerSkillEffect!BT284</f>
        <v>0</v>
      </c>
      <c r="BU284">
        <f>[1]playerSkillEffect!BU284</f>
        <v>0</v>
      </c>
      <c r="BV284">
        <f>[1]playerSkillEffect!BV284</f>
        <v>0</v>
      </c>
      <c r="BW284">
        <f>[1]playerSkillEffect!BW284</f>
        <v>0</v>
      </c>
      <c r="BX284">
        <f>[1]playerSkillEffect!BX284</f>
        <v>0</v>
      </c>
      <c r="BY284">
        <f>[1]playerSkillEffect!BY284</f>
        <v>0</v>
      </c>
      <c r="BZ284">
        <f>[1]playerSkillEffect!BZ284</f>
        <v>0</v>
      </c>
      <c r="CA284">
        <f>[1]playerSkillEffect!CA284</f>
        <v>0</v>
      </c>
      <c r="CB284">
        <f>[1]playerSkillEffect!CB284</f>
        <v>0</v>
      </c>
      <c r="CC284">
        <f>[1]playerSkillEffect!CC284</f>
        <v>0</v>
      </c>
      <c r="CD284">
        <f>[1]playerSkillEffect!CD284</f>
        <v>0</v>
      </c>
      <c r="CE284">
        <f>[1]playerSkillEffect!CE284</f>
        <v>0</v>
      </c>
      <c r="CF284">
        <f>[1]playerSkillEffect!CF284</f>
        <v>0</v>
      </c>
      <c r="CG284">
        <f>[1]playerSkillEffect!CG284</f>
        <v>0</v>
      </c>
      <c r="CH284">
        <f>[1]playerSkillEffect!CH284</f>
        <v>0</v>
      </c>
      <c r="CI284">
        <f>[1]playerSkillEffect!CI284</f>
        <v>0</v>
      </c>
      <c r="CJ284">
        <f>[1]playerSkillEffect!CJ284</f>
        <v>0</v>
      </c>
      <c r="CK284">
        <f>[1]playerSkillEffect!CK284</f>
        <v>0</v>
      </c>
      <c r="CL284">
        <f>[1]playerSkillEffect!CL284</f>
        <v>0</v>
      </c>
      <c r="CM284">
        <f>[1]playerSkillEffect!CM284</f>
        <v>0</v>
      </c>
      <c r="CN284">
        <f>[1]playerSkillEffect!CN284</f>
        <v>0</v>
      </c>
      <c r="CO284">
        <f>[1]playerSkillEffect!CO284</f>
        <v>0</v>
      </c>
      <c r="CP284">
        <f>[1]playerSkillEffect!CP284</f>
        <v>0</v>
      </c>
      <c r="CQ284">
        <f>[1]playerSkillEffect!CQ284</f>
        <v>0</v>
      </c>
      <c r="CR284">
        <f>[1]playerSkillEffect!CR284</f>
        <v>0</v>
      </c>
      <c r="CS284">
        <f>[1]playerSkillEffect!CS284</f>
        <v>0</v>
      </c>
      <c r="CT284">
        <f>[1]playerSkillEffect!CT284</f>
        <v>0</v>
      </c>
      <c r="CU284">
        <f>[1]playerSkillEffect!CU284</f>
        <v>0</v>
      </c>
      <c r="CV284">
        <f>[1]playerSkillEffect!CV284</f>
        <v>0</v>
      </c>
      <c r="CW284">
        <f>[1]playerSkillEffect!CW284</f>
        <v>0</v>
      </c>
      <c r="CX284">
        <f>[1]playerSkillEffect!CX284</f>
        <v>0</v>
      </c>
      <c r="CY284">
        <f>[1]playerSkillEffect!CY284</f>
        <v>0</v>
      </c>
      <c r="CZ284">
        <f>[1]playerSkillEffect!CZ284</f>
        <v>0</v>
      </c>
      <c r="DA284">
        <f>[1]playerSkillEffect!DA284</f>
        <v>0</v>
      </c>
      <c r="DB284">
        <f>[1]playerSkillEffect!DB284</f>
        <v>0</v>
      </c>
      <c r="DC284">
        <f>[1]playerSkillEffect!DC284</f>
        <v>0</v>
      </c>
      <c r="DD284">
        <f>[1]playerSkillEffect!DD284</f>
        <v>0</v>
      </c>
      <c r="DE284">
        <f>[1]playerSkillEffect!DE284</f>
        <v>0</v>
      </c>
      <c r="DF284">
        <f>[1]playerSkillEffect!DF284</f>
        <v>0</v>
      </c>
      <c r="DG284">
        <f>[1]playerSkillEffect!DG284</f>
        <v>0</v>
      </c>
      <c r="DH284">
        <f>[1]playerSkillEffect!DH284</f>
        <v>0</v>
      </c>
      <c r="DI284">
        <f>[1]playerSkillEffect!DI284</f>
        <v>0</v>
      </c>
      <c r="DJ284">
        <f>[1]playerSkillEffect!DJ284</f>
        <v>0</v>
      </c>
      <c r="DK284">
        <f>[1]playerSkillEffect!DK284</f>
        <v>0</v>
      </c>
      <c r="DL284">
        <f>[1]playerSkillEffect!DL284</f>
        <v>0</v>
      </c>
      <c r="DM284">
        <f>[1]playerSkillEffect!DM284</f>
        <v>0</v>
      </c>
      <c r="DN284">
        <f>[1]playerSkillEffect!DN284</f>
        <v>0</v>
      </c>
      <c r="DO284">
        <f>[1]playerSkillEffect!DO284</f>
        <v>0</v>
      </c>
      <c r="DP284">
        <f>[1]playerSkillEffect!DP284</f>
        <v>0</v>
      </c>
      <c r="DQ284">
        <f>[1]playerSkillEffect!DQ284</f>
        <v>0</v>
      </c>
      <c r="DR284">
        <f>[1]playerSkillEffect!DR284</f>
        <v>0</v>
      </c>
      <c r="DS284">
        <f>[1]playerSkillEffect!DS284</f>
        <v>0</v>
      </c>
      <c r="DT284">
        <f>[1]playerSkillEffect!DT284</f>
        <v>0</v>
      </c>
      <c r="DU284">
        <f>[1]playerSkillEffect!DU284</f>
        <v>0</v>
      </c>
      <c r="DV284">
        <f>[1]playerSkillEffect!DV284</f>
        <v>0</v>
      </c>
      <c r="DW284">
        <f>[1]playerSkillEffect!DW284</f>
        <v>0</v>
      </c>
      <c r="DX284">
        <f>[1]playerSkillEffect!DX284</f>
        <v>0</v>
      </c>
      <c r="DY284">
        <f>[1]playerSkillEffect!DY284</f>
        <v>0</v>
      </c>
      <c r="DZ284">
        <f>[1]playerSkillEffect!DZ284</f>
        <v>0</v>
      </c>
      <c r="EA284">
        <f>[1]playerSkillEffect!EA284</f>
        <v>0</v>
      </c>
      <c r="EB284">
        <f>[1]playerSkillEffect!EB284</f>
        <v>0</v>
      </c>
      <c r="EC284">
        <f>[1]playerSkillEffect!EC284</f>
        <v>0</v>
      </c>
      <c r="ED284">
        <f>[1]playerSkillEffect!ED284</f>
        <v>0</v>
      </c>
      <c r="EE284">
        <f>[1]playerSkillEffect!EE284</f>
        <v>0</v>
      </c>
      <c r="EF284">
        <f>[1]playerSkillEffect!EF284</f>
        <v>0</v>
      </c>
      <c r="EG284">
        <f>[1]playerSkillEffect!EG284</f>
        <v>0</v>
      </c>
      <c r="EH284">
        <f>[1]playerSkillEffect!EH284</f>
        <v>0</v>
      </c>
      <c r="EI284">
        <f>[1]playerSkillEffect!EI284</f>
        <v>0</v>
      </c>
      <c r="EJ284">
        <f>[1]playerSkillEffect!EJ284</f>
        <v>0</v>
      </c>
      <c r="EK284">
        <f>[1]playerSkillEffect!EK284</f>
        <v>0</v>
      </c>
      <c r="EL284">
        <f>[1]playerSkillEffect!EL284</f>
        <v>0</v>
      </c>
      <c r="EM284">
        <f>[1]playerSkillEffect!EM284</f>
        <v>0</v>
      </c>
      <c r="EN284">
        <f>[1]playerSkillEffect!EN284</f>
        <v>0</v>
      </c>
      <c r="EO284">
        <f>[1]playerSkillEffect!EO284</f>
        <v>0</v>
      </c>
      <c r="EP284">
        <f>[1]playerSkillEffect!EP284</f>
        <v>0</v>
      </c>
      <c r="EQ284">
        <f>[1]playerSkillEffect!EQ284</f>
        <v>0</v>
      </c>
      <c r="ER284">
        <f>[1]playerSkillEffect!ER284</f>
        <v>0</v>
      </c>
      <c r="ES284">
        <f>[1]playerSkillEffect!ES284</f>
        <v>0</v>
      </c>
      <c r="ET284">
        <f>[1]playerSkillEffect!ET284</f>
        <v>0</v>
      </c>
      <c r="EU284">
        <f>[1]playerSkillEffect!EU284</f>
        <v>0</v>
      </c>
      <c r="EV284">
        <f>[1]playerSkillEffect!EV284</f>
        <v>0</v>
      </c>
      <c r="EW284">
        <f>[1]playerSkillEffect!EW284</f>
        <v>0</v>
      </c>
      <c r="EX284">
        <f>[1]playerSkillEffect!EX284</f>
        <v>0</v>
      </c>
      <c r="EY284">
        <f>[1]playerSkillEffect!EY284</f>
        <v>0</v>
      </c>
      <c r="EZ284">
        <f>[1]playerSkillEffect!EZ284</f>
        <v>0</v>
      </c>
      <c r="FA284">
        <f>[1]playerSkillEffect!FA284</f>
        <v>0</v>
      </c>
      <c r="FB284">
        <f>[1]playerSkillEffect!FB284</f>
        <v>0</v>
      </c>
      <c r="FC284">
        <f>[1]playerSkillEffect!FC284</f>
        <v>0</v>
      </c>
      <c r="FD284">
        <f>[1]playerSkillEffect!FD284</f>
        <v>0</v>
      </c>
      <c r="FE284">
        <f>[1]playerSkillEffect!FE284</f>
        <v>0</v>
      </c>
      <c r="FF284">
        <f>[1]playerSkillEffect!FF284</f>
        <v>0</v>
      </c>
      <c r="FG284">
        <f>[1]playerSkillEffect!FG284</f>
        <v>0</v>
      </c>
      <c r="FH284">
        <f>[1]playerSkillEffect!FH284</f>
        <v>0</v>
      </c>
      <c r="FI284">
        <f>[1]playerSkillEffect!FI284</f>
        <v>0</v>
      </c>
      <c r="FJ284">
        <f>[1]playerSkillEffect!FJ284</f>
        <v>0</v>
      </c>
      <c r="FK284">
        <f>[1]playerSkillEffect!FK284</f>
        <v>0</v>
      </c>
      <c r="FL284">
        <f>[1]playerSkillEffect!FL284</f>
        <v>0</v>
      </c>
      <c r="FM284">
        <f>[1]playerSkillEffect!FM284</f>
        <v>0</v>
      </c>
      <c r="FN284">
        <f>[1]playerSkillEffect!FN284</f>
        <v>0</v>
      </c>
      <c r="FO284">
        <f>[1]playerSkillEffect!FO284</f>
        <v>0</v>
      </c>
      <c r="FP284">
        <f>[1]playerSkillEffect!FP284</f>
        <v>0</v>
      </c>
      <c r="FQ284">
        <f>[1]playerSkillEffect!FQ284</f>
        <v>0</v>
      </c>
      <c r="FR284">
        <f>[1]playerSkillEffect!FR284</f>
        <v>0</v>
      </c>
      <c r="FS284">
        <f>[1]playerSkillEffect!FS284</f>
        <v>0</v>
      </c>
      <c r="FT284">
        <f>[1]playerSkillEffect!FT284</f>
        <v>0</v>
      </c>
      <c r="FU284">
        <f>[1]playerSkillEffect!FU284</f>
        <v>0</v>
      </c>
      <c r="FV284">
        <f>[1]playerSkillEffect!FV284</f>
        <v>0</v>
      </c>
      <c r="FW284">
        <f>[1]playerSkillEffect!FW284</f>
        <v>0</v>
      </c>
      <c r="FX284">
        <f>[1]playerSkillEffect!FX284</f>
        <v>0</v>
      </c>
      <c r="FY284">
        <f>[1]playerSkillEffect!FY284</f>
        <v>0</v>
      </c>
      <c r="FZ284">
        <f>[1]playerSkillEffect!FZ284</f>
        <v>0</v>
      </c>
      <c r="GA284">
        <f>[1]playerSkillEffect!GA284</f>
        <v>0</v>
      </c>
      <c r="GB284">
        <f>[1]playerSkillEffect!GB284</f>
        <v>0</v>
      </c>
      <c r="GC284">
        <f>[1]playerSkillEffect!GC284</f>
        <v>0</v>
      </c>
      <c r="GD284">
        <f>[1]playerSkillEffect!GD284</f>
        <v>0</v>
      </c>
      <c r="GE284">
        <f>[1]playerSkillEffect!GE284</f>
        <v>0</v>
      </c>
      <c r="GF284">
        <f>[1]playerSkillEffect!GF284</f>
        <v>0</v>
      </c>
      <c r="GG284">
        <f>[1]playerSkillEffect!GG284</f>
        <v>0</v>
      </c>
      <c r="GH284">
        <f>[1]playerSkillEffect!GH284</f>
        <v>0</v>
      </c>
    </row>
    <row r="285" spans="1:190">
      <c r="A285">
        <f>[1]playerSkillEffect!A285</f>
        <v>0</v>
      </c>
      <c r="B285">
        <f>[1]playerSkillEffect!B285</f>
        <v>0</v>
      </c>
      <c r="C285">
        <f>[1]playerSkillEffect!C285</f>
        <v>0</v>
      </c>
      <c r="D285">
        <f>[1]playerSkillEffect!D285</f>
        <v>0</v>
      </c>
      <c r="E285">
        <f>[1]playerSkillEffect!E285</f>
        <v>0</v>
      </c>
      <c r="F285">
        <f>[1]playerSkillEffect!F285</f>
        <v>0</v>
      </c>
      <c r="G285">
        <f>[1]playerSkillEffect!G285</f>
        <v>0</v>
      </c>
      <c r="H285">
        <f>[1]playerSkillEffect!H285</f>
        <v>0</v>
      </c>
      <c r="I285">
        <f>[1]playerSkillEffect!I285</f>
        <v>0</v>
      </c>
      <c r="J285">
        <f>[1]playerSkillEffect!J285</f>
        <v>0</v>
      </c>
      <c r="K285">
        <f>[1]playerSkillEffect!K285</f>
        <v>0</v>
      </c>
      <c r="L285">
        <f>[1]playerSkillEffect!L285</f>
        <v>0</v>
      </c>
      <c r="M285">
        <f>[1]playerSkillEffect!M285</f>
        <v>0</v>
      </c>
      <c r="N285">
        <f>[1]playerSkillEffect!N285</f>
        <v>0</v>
      </c>
      <c r="O285">
        <f>[1]playerSkillEffect!O285</f>
        <v>0</v>
      </c>
      <c r="P285">
        <f>[1]playerSkillEffect!P285</f>
        <v>0</v>
      </c>
      <c r="Q285">
        <f>[1]playerSkillEffect!Q285</f>
        <v>0</v>
      </c>
      <c r="R285">
        <f>[1]playerSkillEffect!R285</f>
        <v>0</v>
      </c>
      <c r="S285">
        <f>[1]playerSkillEffect!S285</f>
        <v>0</v>
      </c>
      <c r="T285">
        <f>[1]playerSkillEffect!T285</f>
        <v>0</v>
      </c>
      <c r="U285">
        <f>[1]playerSkillEffect!U285</f>
        <v>0</v>
      </c>
      <c r="V285">
        <f>[1]playerSkillEffect!V285</f>
        <v>0</v>
      </c>
      <c r="W285">
        <f>[1]playerSkillEffect!W285</f>
        <v>0</v>
      </c>
      <c r="X285">
        <f>[1]playerSkillEffect!X285</f>
        <v>0</v>
      </c>
      <c r="Y285">
        <f>[1]playerSkillEffect!Y285</f>
        <v>0</v>
      </c>
      <c r="Z285">
        <f>[1]playerSkillEffect!Z285</f>
        <v>0</v>
      </c>
      <c r="AA285">
        <f>[1]playerSkillEffect!AA285</f>
        <v>0</v>
      </c>
      <c r="AB285">
        <f>[1]playerSkillEffect!AB285</f>
        <v>0</v>
      </c>
      <c r="AC285">
        <f>[1]playerSkillEffect!AC285</f>
        <v>0</v>
      </c>
      <c r="AD285">
        <f>[1]playerSkillEffect!AD285</f>
        <v>0</v>
      </c>
      <c r="AE285">
        <f>[1]playerSkillEffect!AE285</f>
        <v>0</v>
      </c>
      <c r="AF285">
        <f>[1]playerSkillEffect!AF285</f>
        <v>0</v>
      </c>
      <c r="AG285">
        <f>[1]playerSkillEffect!AG285</f>
        <v>0</v>
      </c>
      <c r="AH285">
        <f>[1]playerSkillEffect!AH285</f>
        <v>0</v>
      </c>
      <c r="AI285">
        <f>[1]playerSkillEffect!AI285</f>
        <v>0</v>
      </c>
      <c r="AJ285">
        <f>[1]playerSkillEffect!AJ285</f>
        <v>0</v>
      </c>
      <c r="AK285">
        <f>[1]playerSkillEffect!AK285</f>
        <v>0</v>
      </c>
      <c r="AL285">
        <f>[1]playerSkillEffect!AL285</f>
        <v>0</v>
      </c>
      <c r="AM285">
        <f>[1]playerSkillEffect!AM285</f>
        <v>0</v>
      </c>
      <c r="AN285">
        <f>[1]playerSkillEffect!AN285</f>
        <v>0</v>
      </c>
      <c r="AO285">
        <f>[1]playerSkillEffect!AO285</f>
        <v>0</v>
      </c>
      <c r="AP285">
        <f>[1]playerSkillEffect!AP285</f>
        <v>0</v>
      </c>
      <c r="AQ285">
        <f>[1]playerSkillEffect!AQ285</f>
        <v>0</v>
      </c>
      <c r="AR285">
        <f>[1]playerSkillEffect!AR285</f>
        <v>0</v>
      </c>
      <c r="AS285">
        <f>[1]playerSkillEffect!AS285</f>
        <v>0</v>
      </c>
      <c r="AT285">
        <f>[1]playerSkillEffect!AT285</f>
        <v>0</v>
      </c>
      <c r="AU285">
        <f>[1]playerSkillEffect!AU285</f>
        <v>0</v>
      </c>
      <c r="AV285">
        <f>[1]playerSkillEffect!AV285</f>
        <v>0</v>
      </c>
      <c r="AW285">
        <f>[1]playerSkillEffect!AW285</f>
        <v>0</v>
      </c>
      <c r="AX285">
        <f>[1]playerSkillEffect!AX285</f>
        <v>0</v>
      </c>
      <c r="AY285">
        <f>[1]playerSkillEffect!AY285</f>
        <v>0</v>
      </c>
      <c r="AZ285">
        <f>[1]playerSkillEffect!AZ285</f>
        <v>0</v>
      </c>
      <c r="BA285">
        <f>[1]playerSkillEffect!BA285</f>
        <v>0</v>
      </c>
      <c r="BB285">
        <f>[1]playerSkillEffect!BB285</f>
        <v>0</v>
      </c>
      <c r="BC285">
        <f>[1]playerSkillEffect!BC285</f>
        <v>0</v>
      </c>
      <c r="BD285">
        <f>[1]playerSkillEffect!BD285</f>
        <v>0</v>
      </c>
      <c r="BE285">
        <f>[1]playerSkillEffect!BE285</f>
        <v>0</v>
      </c>
      <c r="BF285">
        <f>[1]playerSkillEffect!BF285</f>
        <v>0</v>
      </c>
      <c r="BG285">
        <f>[1]playerSkillEffect!BG285</f>
        <v>0</v>
      </c>
      <c r="BH285">
        <f>[1]playerSkillEffect!BH285</f>
        <v>0</v>
      </c>
      <c r="BI285">
        <f>[1]playerSkillEffect!BI285</f>
        <v>0</v>
      </c>
      <c r="BJ285">
        <f>[1]playerSkillEffect!BJ285</f>
        <v>0</v>
      </c>
      <c r="BK285">
        <f>[1]playerSkillEffect!BK285</f>
        <v>0</v>
      </c>
      <c r="BL285">
        <f>[1]playerSkillEffect!BL285</f>
        <v>0</v>
      </c>
      <c r="BM285">
        <f>[1]playerSkillEffect!BM285</f>
        <v>0</v>
      </c>
      <c r="BN285">
        <f>[1]playerSkillEffect!BN285</f>
        <v>0</v>
      </c>
      <c r="BO285">
        <f>[1]playerSkillEffect!BO285</f>
        <v>0</v>
      </c>
      <c r="BP285">
        <f>[1]playerSkillEffect!BP285</f>
        <v>0</v>
      </c>
      <c r="BQ285">
        <f>[1]playerSkillEffect!BQ285</f>
        <v>0</v>
      </c>
      <c r="BR285">
        <f>[1]playerSkillEffect!BR285</f>
        <v>0</v>
      </c>
      <c r="BS285">
        <f>[1]playerSkillEffect!BS285</f>
        <v>0</v>
      </c>
      <c r="BT285">
        <f>[1]playerSkillEffect!BT285</f>
        <v>0</v>
      </c>
      <c r="BU285">
        <f>[1]playerSkillEffect!BU285</f>
        <v>0</v>
      </c>
      <c r="BV285">
        <f>[1]playerSkillEffect!BV285</f>
        <v>0</v>
      </c>
      <c r="BW285">
        <f>[1]playerSkillEffect!BW285</f>
        <v>0</v>
      </c>
      <c r="BX285">
        <f>[1]playerSkillEffect!BX285</f>
        <v>0</v>
      </c>
      <c r="BY285">
        <f>[1]playerSkillEffect!BY285</f>
        <v>0</v>
      </c>
      <c r="BZ285">
        <f>[1]playerSkillEffect!BZ285</f>
        <v>0</v>
      </c>
      <c r="CA285">
        <f>[1]playerSkillEffect!CA285</f>
        <v>0</v>
      </c>
      <c r="CB285">
        <f>[1]playerSkillEffect!CB285</f>
        <v>0</v>
      </c>
      <c r="CC285">
        <f>[1]playerSkillEffect!CC285</f>
        <v>0</v>
      </c>
      <c r="CD285">
        <f>[1]playerSkillEffect!CD285</f>
        <v>0</v>
      </c>
      <c r="CE285">
        <f>[1]playerSkillEffect!CE285</f>
        <v>0</v>
      </c>
      <c r="CF285">
        <f>[1]playerSkillEffect!CF285</f>
        <v>0</v>
      </c>
      <c r="CG285">
        <f>[1]playerSkillEffect!CG285</f>
        <v>0</v>
      </c>
      <c r="CH285">
        <f>[1]playerSkillEffect!CH285</f>
        <v>0</v>
      </c>
      <c r="CI285">
        <f>[1]playerSkillEffect!CI285</f>
        <v>0</v>
      </c>
      <c r="CJ285">
        <f>[1]playerSkillEffect!CJ285</f>
        <v>0</v>
      </c>
      <c r="CK285">
        <f>[1]playerSkillEffect!CK285</f>
        <v>0</v>
      </c>
      <c r="CL285">
        <f>[1]playerSkillEffect!CL285</f>
        <v>0</v>
      </c>
      <c r="CM285">
        <f>[1]playerSkillEffect!CM285</f>
        <v>0</v>
      </c>
      <c r="CN285">
        <f>[1]playerSkillEffect!CN285</f>
        <v>0</v>
      </c>
      <c r="CO285">
        <f>[1]playerSkillEffect!CO285</f>
        <v>0</v>
      </c>
      <c r="CP285">
        <f>[1]playerSkillEffect!CP285</f>
        <v>0</v>
      </c>
      <c r="CQ285">
        <f>[1]playerSkillEffect!CQ285</f>
        <v>0</v>
      </c>
      <c r="CR285">
        <f>[1]playerSkillEffect!CR285</f>
        <v>0</v>
      </c>
      <c r="CS285">
        <f>[1]playerSkillEffect!CS285</f>
        <v>0</v>
      </c>
      <c r="CT285">
        <f>[1]playerSkillEffect!CT285</f>
        <v>0</v>
      </c>
      <c r="CU285">
        <f>[1]playerSkillEffect!CU285</f>
        <v>0</v>
      </c>
      <c r="CV285">
        <f>[1]playerSkillEffect!CV285</f>
        <v>0</v>
      </c>
      <c r="CW285">
        <f>[1]playerSkillEffect!CW285</f>
        <v>0</v>
      </c>
      <c r="CX285">
        <f>[1]playerSkillEffect!CX285</f>
        <v>0</v>
      </c>
      <c r="CY285">
        <f>[1]playerSkillEffect!CY285</f>
        <v>0</v>
      </c>
      <c r="CZ285">
        <f>[1]playerSkillEffect!CZ285</f>
        <v>0</v>
      </c>
      <c r="DA285">
        <f>[1]playerSkillEffect!DA285</f>
        <v>0</v>
      </c>
      <c r="DB285">
        <f>[1]playerSkillEffect!DB285</f>
        <v>0</v>
      </c>
      <c r="DC285">
        <f>[1]playerSkillEffect!DC285</f>
        <v>0</v>
      </c>
      <c r="DD285">
        <f>[1]playerSkillEffect!DD285</f>
        <v>0</v>
      </c>
      <c r="DE285">
        <f>[1]playerSkillEffect!DE285</f>
        <v>0</v>
      </c>
      <c r="DF285">
        <f>[1]playerSkillEffect!DF285</f>
        <v>0</v>
      </c>
      <c r="DG285">
        <f>[1]playerSkillEffect!DG285</f>
        <v>0</v>
      </c>
      <c r="DH285">
        <f>[1]playerSkillEffect!DH285</f>
        <v>0</v>
      </c>
      <c r="DI285">
        <f>[1]playerSkillEffect!DI285</f>
        <v>0</v>
      </c>
      <c r="DJ285">
        <f>[1]playerSkillEffect!DJ285</f>
        <v>0</v>
      </c>
      <c r="DK285">
        <f>[1]playerSkillEffect!DK285</f>
        <v>0</v>
      </c>
      <c r="DL285">
        <f>[1]playerSkillEffect!DL285</f>
        <v>0</v>
      </c>
      <c r="DM285">
        <f>[1]playerSkillEffect!DM285</f>
        <v>0</v>
      </c>
      <c r="DN285">
        <f>[1]playerSkillEffect!DN285</f>
        <v>0</v>
      </c>
      <c r="DO285">
        <f>[1]playerSkillEffect!DO285</f>
        <v>0</v>
      </c>
      <c r="DP285">
        <f>[1]playerSkillEffect!DP285</f>
        <v>0</v>
      </c>
      <c r="DQ285">
        <f>[1]playerSkillEffect!DQ285</f>
        <v>0</v>
      </c>
      <c r="DR285">
        <f>[1]playerSkillEffect!DR285</f>
        <v>0</v>
      </c>
      <c r="DS285">
        <f>[1]playerSkillEffect!DS285</f>
        <v>0</v>
      </c>
      <c r="DT285">
        <f>[1]playerSkillEffect!DT285</f>
        <v>0</v>
      </c>
      <c r="DU285">
        <f>[1]playerSkillEffect!DU285</f>
        <v>0</v>
      </c>
      <c r="DV285">
        <f>[1]playerSkillEffect!DV285</f>
        <v>0</v>
      </c>
      <c r="DW285">
        <f>[1]playerSkillEffect!DW285</f>
        <v>0</v>
      </c>
      <c r="DX285">
        <f>[1]playerSkillEffect!DX285</f>
        <v>0</v>
      </c>
      <c r="DY285">
        <f>[1]playerSkillEffect!DY285</f>
        <v>0</v>
      </c>
      <c r="DZ285">
        <f>[1]playerSkillEffect!DZ285</f>
        <v>0</v>
      </c>
      <c r="EA285">
        <f>[1]playerSkillEffect!EA285</f>
        <v>0</v>
      </c>
      <c r="EB285">
        <f>[1]playerSkillEffect!EB285</f>
        <v>0</v>
      </c>
      <c r="EC285">
        <f>[1]playerSkillEffect!EC285</f>
        <v>0</v>
      </c>
      <c r="ED285">
        <f>[1]playerSkillEffect!ED285</f>
        <v>0</v>
      </c>
      <c r="EE285">
        <f>[1]playerSkillEffect!EE285</f>
        <v>0</v>
      </c>
      <c r="EF285">
        <f>[1]playerSkillEffect!EF285</f>
        <v>0</v>
      </c>
      <c r="EG285">
        <f>[1]playerSkillEffect!EG285</f>
        <v>0</v>
      </c>
      <c r="EH285">
        <f>[1]playerSkillEffect!EH285</f>
        <v>0</v>
      </c>
      <c r="EI285">
        <f>[1]playerSkillEffect!EI285</f>
        <v>0</v>
      </c>
      <c r="EJ285">
        <f>[1]playerSkillEffect!EJ285</f>
        <v>0</v>
      </c>
      <c r="EK285">
        <f>[1]playerSkillEffect!EK285</f>
        <v>0</v>
      </c>
      <c r="EL285">
        <f>[1]playerSkillEffect!EL285</f>
        <v>0</v>
      </c>
      <c r="EM285">
        <f>[1]playerSkillEffect!EM285</f>
        <v>0</v>
      </c>
      <c r="EN285">
        <f>[1]playerSkillEffect!EN285</f>
        <v>0</v>
      </c>
      <c r="EO285">
        <f>[1]playerSkillEffect!EO285</f>
        <v>0</v>
      </c>
      <c r="EP285">
        <f>[1]playerSkillEffect!EP285</f>
        <v>0</v>
      </c>
      <c r="EQ285">
        <f>[1]playerSkillEffect!EQ285</f>
        <v>0</v>
      </c>
      <c r="ER285">
        <f>[1]playerSkillEffect!ER285</f>
        <v>0</v>
      </c>
      <c r="ES285">
        <f>[1]playerSkillEffect!ES285</f>
        <v>0</v>
      </c>
      <c r="ET285">
        <f>[1]playerSkillEffect!ET285</f>
        <v>0</v>
      </c>
      <c r="EU285">
        <f>[1]playerSkillEffect!EU285</f>
        <v>0</v>
      </c>
      <c r="EV285">
        <f>[1]playerSkillEffect!EV285</f>
        <v>0</v>
      </c>
      <c r="EW285">
        <f>[1]playerSkillEffect!EW285</f>
        <v>0</v>
      </c>
      <c r="EX285">
        <f>[1]playerSkillEffect!EX285</f>
        <v>0</v>
      </c>
      <c r="EY285">
        <f>[1]playerSkillEffect!EY285</f>
        <v>0</v>
      </c>
      <c r="EZ285">
        <f>[1]playerSkillEffect!EZ285</f>
        <v>0</v>
      </c>
      <c r="FA285">
        <f>[1]playerSkillEffect!FA285</f>
        <v>0</v>
      </c>
      <c r="FB285">
        <f>[1]playerSkillEffect!FB285</f>
        <v>0</v>
      </c>
      <c r="FC285">
        <f>[1]playerSkillEffect!FC285</f>
        <v>0</v>
      </c>
      <c r="FD285">
        <f>[1]playerSkillEffect!FD285</f>
        <v>0</v>
      </c>
      <c r="FE285">
        <f>[1]playerSkillEffect!FE285</f>
        <v>0</v>
      </c>
      <c r="FF285">
        <f>[1]playerSkillEffect!FF285</f>
        <v>0</v>
      </c>
      <c r="FG285">
        <f>[1]playerSkillEffect!FG285</f>
        <v>0</v>
      </c>
      <c r="FH285">
        <f>[1]playerSkillEffect!FH285</f>
        <v>0</v>
      </c>
      <c r="FI285">
        <f>[1]playerSkillEffect!FI285</f>
        <v>0</v>
      </c>
      <c r="FJ285">
        <f>[1]playerSkillEffect!FJ285</f>
        <v>0</v>
      </c>
      <c r="FK285">
        <f>[1]playerSkillEffect!FK285</f>
        <v>0</v>
      </c>
      <c r="FL285">
        <f>[1]playerSkillEffect!FL285</f>
        <v>0</v>
      </c>
      <c r="FM285">
        <f>[1]playerSkillEffect!FM285</f>
        <v>0</v>
      </c>
      <c r="FN285">
        <f>[1]playerSkillEffect!FN285</f>
        <v>0</v>
      </c>
      <c r="FO285">
        <f>[1]playerSkillEffect!FO285</f>
        <v>0</v>
      </c>
      <c r="FP285">
        <f>[1]playerSkillEffect!FP285</f>
        <v>0</v>
      </c>
      <c r="FQ285">
        <f>[1]playerSkillEffect!FQ285</f>
        <v>0</v>
      </c>
      <c r="FR285">
        <f>[1]playerSkillEffect!FR285</f>
        <v>0</v>
      </c>
      <c r="FS285">
        <f>[1]playerSkillEffect!FS285</f>
        <v>0</v>
      </c>
      <c r="FT285">
        <f>[1]playerSkillEffect!FT285</f>
        <v>0</v>
      </c>
      <c r="FU285">
        <f>[1]playerSkillEffect!FU285</f>
        <v>0</v>
      </c>
      <c r="FV285">
        <f>[1]playerSkillEffect!FV285</f>
        <v>0</v>
      </c>
      <c r="FW285">
        <f>[1]playerSkillEffect!FW285</f>
        <v>0</v>
      </c>
      <c r="FX285">
        <f>[1]playerSkillEffect!FX285</f>
        <v>0</v>
      </c>
      <c r="FY285">
        <f>[1]playerSkillEffect!FY285</f>
        <v>0</v>
      </c>
      <c r="FZ285">
        <f>[1]playerSkillEffect!FZ285</f>
        <v>0</v>
      </c>
      <c r="GA285">
        <f>[1]playerSkillEffect!GA285</f>
        <v>0</v>
      </c>
      <c r="GB285">
        <f>[1]playerSkillEffect!GB285</f>
        <v>0</v>
      </c>
      <c r="GC285">
        <f>[1]playerSkillEffect!GC285</f>
        <v>0</v>
      </c>
      <c r="GD285">
        <f>[1]playerSkillEffect!GD285</f>
        <v>0</v>
      </c>
      <c r="GE285">
        <f>[1]playerSkillEffect!GE285</f>
        <v>0</v>
      </c>
      <c r="GF285">
        <f>[1]playerSkillEffect!GF285</f>
        <v>0</v>
      </c>
      <c r="GG285">
        <f>[1]playerSkillEffect!GG285</f>
        <v>0</v>
      </c>
      <c r="GH285">
        <f>[1]playerSkillEffect!GH285</f>
        <v>0</v>
      </c>
    </row>
    <row r="286" spans="1:190">
      <c r="A286">
        <f>[1]playerSkillEffect!A286</f>
        <v>0</v>
      </c>
      <c r="B286">
        <f>[1]playerSkillEffect!B286</f>
        <v>0</v>
      </c>
      <c r="C286">
        <f>[1]playerSkillEffect!C286</f>
        <v>0</v>
      </c>
      <c r="D286">
        <f>[1]playerSkillEffect!D286</f>
        <v>0</v>
      </c>
      <c r="E286">
        <f>[1]playerSkillEffect!E286</f>
        <v>0</v>
      </c>
      <c r="F286">
        <f>[1]playerSkillEffect!F286</f>
        <v>0</v>
      </c>
      <c r="G286">
        <f>[1]playerSkillEffect!G286</f>
        <v>0</v>
      </c>
      <c r="H286">
        <f>[1]playerSkillEffect!H286</f>
        <v>0</v>
      </c>
      <c r="I286">
        <f>[1]playerSkillEffect!I286</f>
        <v>0</v>
      </c>
      <c r="J286">
        <f>[1]playerSkillEffect!J286</f>
        <v>0</v>
      </c>
      <c r="K286">
        <f>[1]playerSkillEffect!K286</f>
        <v>0</v>
      </c>
      <c r="L286">
        <f>[1]playerSkillEffect!L286</f>
        <v>0</v>
      </c>
      <c r="M286">
        <f>[1]playerSkillEffect!M286</f>
        <v>0</v>
      </c>
      <c r="N286">
        <f>[1]playerSkillEffect!N286</f>
        <v>0</v>
      </c>
      <c r="O286">
        <f>[1]playerSkillEffect!O286</f>
        <v>0</v>
      </c>
      <c r="P286">
        <f>[1]playerSkillEffect!P286</f>
        <v>0</v>
      </c>
      <c r="Q286">
        <f>[1]playerSkillEffect!Q286</f>
        <v>0</v>
      </c>
      <c r="R286">
        <f>[1]playerSkillEffect!R286</f>
        <v>0</v>
      </c>
      <c r="S286">
        <f>[1]playerSkillEffect!S286</f>
        <v>0</v>
      </c>
      <c r="T286">
        <f>[1]playerSkillEffect!T286</f>
        <v>0</v>
      </c>
      <c r="U286">
        <f>[1]playerSkillEffect!U286</f>
        <v>0</v>
      </c>
      <c r="V286">
        <f>[1]playerSkillEffect!V286</f>
        <v>0</v>
      </c>
      <c r="W286">
        <f>[1]playerSkillEffect!W286</f>
        <v>0</v>
      </c>
      <c r="X286">
        <f>[1]playerSkillEffect!X286</f>
        <v>0</v>
      </c>
      <c r="Y286">
        <f>[1]playerSkillEffect!Y286</f>
        <v>0</v>
      </c>
      <c r="Z286">
        <f>[1]playerSkillEffect!Z286</f>
        <v>0</v>
      </c>
      <c r="AA286">
        <f>[1]playerSkillEffect!AA286</f>
        <v>0</v>
      </c>
      <c r="AB286">
        <f>[1]playerSkillEffect!AB286</f>
        <v>0</v>
      </c>
      <c r="AC286">
        <f>[1]playerSkillEffect!AC286</f>
        <v>0</v>
      </c>
      <c r="AD286">
        <f>[1]playerSkillEffect!AD286</f>
        <v>0</v>
      </c>
      <c r="AE286">
        <f>[1]playerSkillEffect!AE286</f>
        <v>0</v>
      </c>
      <c r="AF286">
        <f>[1]playerSkillEffect!AF286</f>
        <v>0</v>
      </c>
      <c r="AG286">
        <f>[1]playerSkillEffect!AG286</f>
        <v>0</v>
      </c>
      <c r="AH286">
        <f>[1]playerSkillEffect!AH286</f>
        <v>0</v>
      </c>
      <c r="AI286">
        <f>[1]playerSkillEffect!AI286</f>
        <v>0</v>
      </c>
      <c r="AJ286">
        <f>[1]playerSkillEffect!AJ286</f>
        <v>0</v>
      </c>
      <c r="AK286">
        <f>[1]playerSkillEffect!AK286</f>
        <v>0</v>
      </c>
      <c r="AL286">
        <f>[1]playerSkillEffect!AL286</f>
        <v>0</v>
      </c>
      <c r="AM286">
        <f>[1]playerSkillEffect!AM286</f>
        <v>0</v>
      </c>
      <c r="AN286">
        <f>[1]playerSkillEffect!AN286</f>
        <v>0</v>
      </c>
      <c r="AO286">
        <f>[1]playerSkillEffect!AO286</f>
        <v>0</v>
      </c>
      <c r="AP286">
        <f>[1]playerSkillEffect!AP286</f>
        <v>0</v>
      </c>
      <c r="AQ286">
        <f>[1]playerSkillEffect!AQ286</f>
        <v>0</v>
      </c>
      <c r="AR286">
        <f>[1]playerSkillEffect!AR286</f>
        <v>0</v>
      </c>
      <c r="AS286">
        <f>[1]playerSkillEffect!AS286</f>
        <v>0</v>
      </c>
      <c r="AT286">
        <f>[1]playerSkillEffect!AT286</f>
        <v>0</v>
      </c>
      <c r="AU286">
        <f>[1]playerSkillEffect!AU286</f>
        <v>0</v>
      </c>
      <c r="AV286">
        <f>[1]playerSkillEffect!AV286</f>
        <v>0</v>
      </c>
      <c r="AW286">
        <f>[1]playerSkillEffect!AW286</f>
        <v>0</v>
      </c>
      <c r="AX286">
        <f>[1]playerSkillEffect!AX286</f>
        <v>0</v>
      </c>
      <c r="AY286">
        <f>[1]playerSkillEffect!AY286</f>
        <v>0</v>
      </c>
      <c r="AZ286">
        <f>[1]playerSkillEffect!AZ286</f>
        <v>0</v>
      </c>
      <c r="BA286">
        <f>[1]playerSkillEffect!BA286</f>
        <v>0</v>
      </c>
      <c r="BB286">
        <f>[1]playerSkillEffect!BB286</f>
        <v>0</v>
      </c>
      <c r="BC286">
        <f>[1]playerSkillEffect!BC286</f>
        <v>0</v>
      </c>
      <c r="BD286">
        <f>[1]playerSkillEffect!BD286</f>
        <v>0</v>
      </c>
      <c r="BE286">
        <f>[1]playerSkillEffect!BE286</f>
        <v>0</v>
      </c>
      <c r="BF286">
        <f>[1]playerSkillEffect!BF286</f>
        <v>0</v>
      </c>
      <c r="BG286">
        <f>[1]playerSkillEffect!BG286</f>
        <v>0</v>
      </c>
      <c r="BH286">
        <f>[1]playerSkillEffect!BH286</f>
        <v>0</v>
      </c>
      <c r="BI286">
        <f>[1]playerSkillEffect!BI286</f>
        <v>0</v>
      </c>
      <c r="BJ286">
        <f>[1]playerSkillEffect!BJ286</f>
        <v>0</v>
      </c>
      <c r="BK286">
        <f>[1]playerSkillEffect!BK286</f>
        <v>0</v>
      </c>
      <c r="BL286">
        <f>[1]playerSkillEffect!BL286</f>
        <v>0</v>
      </c>
      <c r="BM286">
        <f>[1]playerSkillEffect!BM286</f>
        <v>0</v>
      </c>
      <c r="BN286">
        <f>[1]playerSkillEffect!BN286</f>
        <v>0</v>
      </c>
      <c r="BO286">
        <f>[1]playerSkillEffect!BO286</f>
        <v>0</v>
      </c>
      <c r="BP286">
        <f>[1]playerSkillEffect!BP286</f>
        <v>0</v>
      </c>
      <c r="BQ286">
        <f>[1]playerSkillEffect!BQ286</f>
        <v>0</v>
      </c>
      <c r="BR286">
        <f>[1]playerSkillEffect!BR286</f>
        <v>0</v>
      </c>
      <c r="BS286">
        <f>[1]playerSkillEffect!BS286</f>
        <v>0</v>
      </c>
      <c r="BT286">
        <f>[1]playerSkillEffect!BT286</f>
        <v>0</v>
      </c>
      <c r="BU286">
        <f>[1]playerSkillEffect!BU286</f>
        <v>0</v>
      </c>
      <c r="BV286">
        <f>[1]playerSkillEffect!BV286</f>
        <v>0</v>
      </c>
      <c r="BW286">
        <f>[1]playerSkillEffect!BW286</f>
        <v>0</v>
      </c>
      <c r="BX286">
        <f>[1]playerSkillEffect!BX286</f>
        <v>0</v>
      </c>
      <c r="BY286">
        <f>[1]playerSkillEffect!BY286</f>
        <v>0</v>
      </c>
      <c r="BZ286">
        <f>[1]playerSkillEffect!BZ286</f>
        <v>0</v>
      </c>
      <c r="CA286">
        <f>[1]playerSkillEffect!CA286</f>
        <v>0</v>
      </c>
      <c r="CB286">
        <f>[1]playerSkillEffect!CB286</f>
        <v>0</v>
      </c>
      <c r="CC286">
        <f>[1]playerSkillEffect!CC286</f>
        <v>0</v>
      </c>
      <c r="CD286">
        <f>[1]playerSkillEffect!CD286</f>
        <v>0</v>
      </c>
      <c r="CE286">
        <f>[1]playerSkillEffect!CE286</f>
        <v>0</v>
      </c>
      <c r="CF286">
        <f>[1]playerSkillEffect!CF286</f>
        <v>0</v>
      </c>
      <c r="CG286">
        <f>[1]playerSkillEffect!CG286</f>
        <v>0</v>
      </c>
      <c r="CH286">
        <f>[1]playerSkillEffect!CH286</f>
        <v>0</v>
      </c>
      <c r="CI286">
        <f>[1]playerSkillEffect!CI286</f>
        <v>0</v>
      </c>
      <c r="CJ286">
        <f>[1]playerSkillEffect!CJ286</f>
        <v>0</v>
      </c>
      <c r="CK286">
        <f>[1]playerSkillEffect!CK286</f>
        <v>0</v>
      </c>
      <c r="CL286">
        <f>[1]playerSkillEffect!CL286</f>
        <v>0</v>
      </c>
      <c r="CM286">
        <f>[1]playerSkillEffect!CM286</f>
        <v>0</v>
      </c>
      <c r="CN286">
        <f>[1]playerSkillEffect!CN286</f>
        <v>0</v>
      </c>
      <c r="CO286">
        <f>[1]playerSkillEffect!CO286</f>
        <v>0</v>
      </c>
      <c r="CP286">
        <f>[1]playerSkillEffect!CP286</f>
        <v>0</v>
      </c>
      <c r="CQ286">
        <f>[1]playerSkillEffect!CQ286</f>
        <v>0</v>
      </c>
      <c r="CR286">
        <f>[1]playerSkillEffect!CR286</f>
        <v>0</v>
      </c>
      <c r="CS286">
        <f>[1]playerSkillEffect!CS286</f>
        <v>0</v>
      </c>
      <c r="CT286">
        <f>[1]playerSkillEffect!CT286</f>
        <v>0</v>
      </c>
      <c r="CU286">
        <f>[1]playerSkillEffect!CU286</f>
        <v>0</v>
      </c>
      <c r="CV286">
        <f>[1]playerSkillEffect!CV286</f>
        <v>0</v>
      </c>
      <c r="CW286">
        <f>[1]playerSkillEffect!CW286</f>
        <v>0</v>
      </c>
      <c r="CX286">
        <f>[1]playerSkillEffect!CX286</f>
        <v>0</v>
      </c>
      <c r="CY286">
        <f>[1]playerSkillEffect!CY286</f>
        <v>0</v>
      </c>
      <c r="CZ286">
        <f>[1]playerSkillEffect!CZ286</f>
        <v>0</v>
      </c>
      <c r="DA286">
        <f>[1]playerSkillEffect!DA286</f>
        <v>0</v>
      </c>
      <c r="DB286">
        <f>[1]playerSkillEffect!DB286</f>
        <v>0</v>
      </c>
      <c r="DC286">
        <f>[1]playerSkillEffect!DC286</f>
        <v>0</v>
      </c>
      <c r="DD286">
        <f>[1]playerSkillEffect!DD286</f>
        <v>0</v>
      </c>
      <c r="DE286">
        <f>[1]playerSkillEffect!DE286</f>
        <v>0</v>
      </c>
      <c r="DF286">
        <f>[1]playerSkillEffect!DF286</f>
        <v>0</v>
      </c>
      <c r="DG286">
        <f>[1]playerSkillEffect!DG286</f>
        <v>0</v>
      </c>
      <c r="DH286">
        <f>[1]playerSkillEffect!DH286</f>
        <v>0</v>
      </c>
      <c r="DI286">
        <f>[1]playerSkillEffect!DI286</f>
        <v>0</v>
      </c>
      <c r="DJ286">
        <f>[1]playerSkillEffect!DJ286</f>
        <v>0</v>
      </c>
      <c r="DK286">
        <f>[1]playerSkillEffect!DK286</f>
        <v>0</v>
      </c>
      <c r="DL286">
        <f>[1]playerSkillEffect!DL286</f>
        <v>0</v>
      </c>
      <c r="DM286">
        <f>[1]playerSkillEffect!DM286</f>
        <v>0</v>
      </c>
      <c r="DN286">
        <f>[1]playerSkillEffect!DN286</f>
        <v>0</v>
      </c>
      <c r="DO286">
        <f>[1]playerSkillEffect!DO286</f>
        <v>0</v>
      </c>
      <c r="DP286">
        <f>[1]playerSkillEffect!DP286</f>
        <v>0</v>
      </c>
      <c r="DQ286">
        <f>[1]playerSkillEffect!DQ286</f>
        <v>0</v>
      </c>
      <c r="DR286">
        <f>[1]playerSkillEffect!DR286</f>
        <v>0</v>
      </c>
      <c r="DS286">
        <f>[1]playerSkillEffect!DS286</f>
        <v>0</v>
      </c>
      <c r="DT286">
        <f>[1]playerSkillEffect!DT286</f>
        <v>0</v>
      </c>
      <c r="DU286">
        <f>[1]playerSkillEffect!DU286</f>
        <v>0</v>
      </c>
      <c r="DV286">
        <f>[1]playerSkillEffect!DV286</f>
        <v>0</v>
      </c>
      <c r="DW286">
        <f>[1]playerSkillEffect!DW286</f>
        <v>0</v>
      </c>
      <c r="DX286">
        <f>[1]playerSkillEffect!DX286</f>
        <v>0</v>
      </c>
      <c r="DY286">
        <f>[1]playerSkillEffect!DY286</f>
        <v>0</v>
      </c>
      <c r="DZ286">
        <f>[1]playerSkillEffect!DZ286</f>
        <v>0</v>
      </c>
      <c r="EA286">
        <f>[1]playerSkillEffect!EA286</f>
        <v>0</v>
      </c>
      <c r="EB286">
        <f>[1]playerSkillEffect!EB286</f>
        <v>0</v>
      </c>
      <c r="EC286">
        <f>[1]playerSkillEffect!EC286</f>
        <v>0</v>
      </c>
      <c r="ED286">
        <f>[1]playerSkillEffect!ED286</f>
        <v>0</v>
      </c>
      <c r="EE286">
        <f>[1]playerSkillEffect!EE286</f>
        <v>0</v>
      </c>
      <c r="EF286">
        <f>[1]playerSkillEffect!EF286</f>
        <v>0</v>
      </c>
      <c r="EG286">
        <f>[1]playerSkillEffect!EG286</f>
        <v>0</v>
      </c>
      <c r="EH286">
        <f>[1]playerSkillEffect!EH286</f>
        <v>0</v>
      </c>
      <c r="EI286">
        <f>[1]playerSkillEffect!EI286</f>
        <v>0</v>
      </c>
      <c r="EJ286">
        <f>[1]playerSkillEffect!EJ286</f>
        <v>0</v>
      </c>
      <c r="EK286">
        <f>[1]playerSkillEffect!EK286</f>
        <v>0</v>
      </c>
      <c r="EL286">
        <f>[1]playerSkillEffect!EL286</f>
        <v>0</v>
      </c>
      <c r="EM286">
        <f>[1]playerSkillEffect!EM286</f>
        <v>0</v>
      </c>
      <c r="EN286">
        <f>[1]playerSkillEffect!EN286</f>
        <v>0</v>
      </c>
      <c r="EO286">
        <f>[1]playerSkillEffect!EO286</f>
        <v>0</v>
      </c>
      <c r="EP286">
        <f>[1]playerSkillEffect!EP286</f>
        <v>0</v>
      </c>
      <c r="EQ286">
        <f>[1]playerSkillEffect!EQ286</f>
        <v>0</v>
      </c>
      <c r="ER286">
        <f>[1]playerSkillEffect!ER286</f>
        <v>0</v>
      </c>
      <c r="ES286">
        <f>[1]playerSkillEffect!ES286</f>
        <v>0</v>
      </c>
      <c r="ET286">
        <f>[1]playerSkillEffect!ET286</f>
        <v>0</v>
      </c>
      <c r="EU286">
        <f>[1]playerSkillEffect!EU286</f>
        <v>0</v>
      </c>
      <c r="EV286">
        <f>[1]playerSkillEffect!EV286</f>
        <v>0</v>
      </c>
      <c r="EW286">
        <f>[1]playerSkillEffect!EW286</f>
        <v>0</v>
      </c>
      <c r="EX286">
        <f>[1]playerSkillEffect!EX286</f>
        <v>0</v>
      </c>
      <c r="EY286">
        <f>[1]playerSkillEffect!EY286</f>
        <v>0</v>
      </c>
      <c r="EZ286">
        <f>[1]playerSkillEffect!EZ286</f>
        <v>0</v>
      </c>
      <c r="FA286">
        <f>[1]playerSkillEffect!FA286</f>
        <v>0</v>
      </c>
      <c r="FB286">
        <f>[1]playerSkillEffect!FB286</f>
        <v>0</v>
      </c>
      <c r="FC286">
        <f>[1]playerSkillEffect!FC286</f>
        <v>0</v>
      </c>
      <c r="FD286">
        <f>[1]playerSkillEffect!FD286</f>
        <v>0</v>
      </c>
      <c r="FE286">
        <f>[1]playerSkillEffect!FE286</f>
        <v>0</v>
      </c>
      <c r="FF286">
        <f>[1]playerSkillEffect!FF286</f>
        <v>0</v>
      </c>
      <c r="FG286">
        <f>[1]playerSkillEffect!FG286</f>
        <v>0</v>
      </c>
      <c r="FH286">
        <f>[1]playerSkillEffect!FH286</f>
        <v>0</v>
      </c>
      <c r="FI286">
        <f>[1]playerSkillEffect!FI286</f>
        <v>0</v>
      </c>
      <c r="FJ286">
        <f>[1]playerSkillEffect!FJ286</f>
        <v>0</v>
      </c>
      <c r="FK286">
        <f>[1]playerSkillEffect!FK286</f>
        <v>0</v>
      </c>
      <c r="FL286">
        <f>[1]playerSkillEffect!FL286</f>
        <v>0</v>
      </c>
      <c r="FM286">
        <f>[1]playerSkillEffect!FM286</f>
        <v>0</v>
      </c>
      <c r="FN286">
        <f>[1]playerSkillEffect!FN286</f>
        <v>0</v>
      </c>
      <c r="FO286">
        <f>[1]playerSkillEffect!FO286</f>
        <v>0</v>
      </c>
      <c r="FP286">
        <f>[1]playerSkillEffect!FP286</f>
        <v>0</v>
      </c>
      <c r="FQ286">
        <f>[1]playerSkillEffect!FQ286</f>
        <v>0</v>
      </c>
      <c r="FR286">
        <f>[1]playerSkillEffect!FR286</f>
        <v>0</v>
      </c>
      <c r="FS286">
        <f>[1]playerSkillEffect!FS286</f>
        <v>0</v>
      </c>
      <c r="FT286">
        <f>[1]playerSkillEffect!FT286</f>
        <v>0</v>
      </c>
      <c r="FU286">
        <f>[1]playerSkillEffect!FU286</f>
        <v>0</v>
      </c>
      <c r="FV286">
        <f>[1]playerSkillEffect!FV286</f>
        <v>0</v>
      </c>
      <c r="FW286">
        <f>[1]playerSkillEffect!FW286</f>
        <v>0</v>
      </c>
      <c r="FX286">
        <f>[1]playerSkillEffect!FX286</f>
        <v>0</v>
      </c>
      <c r="FY286">
        <f>[1]playerSkillEffect!FY286</f>
        <v>0</v>
      </c>
      <c r="FZ286">
        <f>[1]playerSkillEffect!FZ286</f>
        <v>0</v>
      </c>
      <c r="GA286">
        <f>[1]playerSkillEffect!GA286</f>
        <v>0</v>
      </c>
      <c r="GB286">
        <f>[1]playerSkillEffect!GB286</f>
        <v>0</v>
      </c>
      <c r="GC286">
        <f>[1]playerSkillEffect!GC286</f>
        <v>0</v>
      </c>
      <c r="GD286">
        <f>[1]playerSkillEffect!GD286</f>
        <v>0</v>
      </c>
      <c r="GE286">
        <f>[1]playerSkillEffect!GE286</f>
        <v>0</v>
      </c>
      <c r="GF286">
        <f>[1]playerSkillEffect!GF286</f>
        <v>0</v>
      </c>
      <c r="GG286">
        <f>[1]playerSkillEffect!GG286</f>
        <v>0</v>
      </c>
      <c r="GH286">
        <f>[1]playerSkillEffect!GH286</f>
        <v>0</v>
      </c>
    </row>
    <row r="287" spans="1:190">
      <c r="A287">
        <f>[1]playerSkillEffect!A287</f>
        <v>0</v>
      </c>
      <c r="B287">
        <f>[1]playerSkillEffect!B287</f>
        <v>0</v>
      </c>
      <c r="C287">
        <f>[1]playerSkillEffect!C287</f>
        <v>0</v>
      </c>
      <c r="D287">
        <f>[1]playerSkillEffect!D287</f>
        <v>0</v>
      </c>
      <c r="E287">
        <f>[1]playerSkillEffect!E287</f>
        <v>0</v>
      </c>
      <c r="F287">
        <f>[1]playerSkillEffect!F287</f>
        <v>0</v>
      </c>
      <c r="G287">
        <f>[1]playerSkillEffect!G287</f>
        <v>0</v>
      </c>
      <c r="H287">
        <f>[1]playerSkillEffect!H287</f>
        <v>0</v>
      </c>
      <c r="I287">
        <f>[1]playerSkillEffect!I287</f>
        <v>0</v>
      </c>
      <c r="J287">
        <f>[1]playerSkillEffect!J287</f>
        <v>0</v>
      </c>
      <c r="K287">
        <f>[1]playerSkillEffect!K287</f>
        <v>0</v>
      </c>
      <c r="L287">
        <f>[1]playerSkillEffect!L287</f>
        <v>0</v>
      </c>
      <c r="M287">
        <f>[1]playerSkillEffect!M287</f>
        <v>0</v>
      </c>
      <c r="N287">
        <f>[1]playerSkillEffect!N287</f>
        <v>0</v>
      </c>
      <c r="O287">
        <f>[1]playerSkillEffect!O287</f>
        <v>0</v>
      </c>
      <c r="P287">
        <f>[1]playerSkillEffect!P287</f>
        <v>0</v>
      </c>
      <c r="Q287">
        <f>[1]playerSkillEffect!Q287</f>
        <v>0</v>
      </c>
      <c r="R287">
        <f>[1]playerSkillEffect!R287</f>
        <v>0</v>
      </c>
      <c r="S287">
        <f>[1]playerSkillEffect!S287</f>
        <v>0</v>
      </c>
      <c r="T287">
        <f>[1]playerSkillEffect!T287</f>
        <v>0</v>
      </c>
      <c r="U287">
        <f>[1]playerSkillEffect!U287</f>
        <v>0</v>
      </c>
      <c r="V287">
        <f>[1]playerSkillEffect!V287</f>
        <v>0</v>
      </c>
      <c r="W287">
        <f>[1]playerSkillEffect!W287</f>
        <v>0</v>
      </c>
      <c r="X287">
        <f>[1]playerSkillEffect!X287</f>
        <v>0</v>
      </c>
      <c r="Y287">
        <f>[1]playerSkillEffect!Y287</f>
        <v>0</v>
      </c>
      <c r="Z287">
        <f>[1]playerSkillEffect!Z287</f>
        <v>0</v>
      </c>
      <c r="AA287">
        <f>[1]playerSkillEffect!AA287</f>
        <v>0</v>
      </c>
      <c r="AB287">
        <f>[1]playerSkillEffect!AB287</f>
        <v>0</v>
      </c>
      <c r="AC287">
        <f>[1]playerSkillEffect!AC287</f>
        <v>0</v>
      </c>
      <c r="AD287">
        <f>[1]playerSkillEffect!AD287</f>
        <v>0</v>
      </c>
      <c r="AE287">
        <f>[1]playerSkillEffect!AE287</f>
        <v>0</v>
      </c>
      <c r="AF287">
        <f>[1]playerSkillEffect!AF287</f>
        <v>0</v>
      </c>
      <c r="AG287">
        <f>[1]playerSkillEffect!AG287</f>
        <v>0</v>
      </c>
      <c r="AH287">
        <f>[1]playerSkillEffect!AH287</f>
        <v>0</v>
      </c>
      <c r="AI287">
        <f>[1]playerSkillEffect!AI287</f>
        <v>0</v>
      </c>
      <c r="AJ287">
        <f>[1]playerSkillEffect!AJ287</f>
        <v>0</v>
      </c>
      <c r="AK287">
        <f>[1]playerSkillEffect!AK287</f>
        <v>0</v>
      </c>
      <c r="AL287">
        <f>[1]playerSkillEffect!AL287</f>
        <v>0</v>
      </c>
      <c r="AM287">
        <f>[1]playerSkillEffect!AM287</f>
        <v>0</v>
      </c>
      <c r="AN287">
        <f>[1]playerSkillEffect!AN287</f>
        <v>0</v>
      </c>
      <c r="AO287">
        <f>[1]playerSkillEffect!AO287</f>
        <v>0</v>
      </c>
      <c r="AP287">
        <f>[1]playerSkillEffect!AP287</f>
        <v>0</v>
      </c>
      <c r="AQ287">
        <f>[1]playerSkillEffect!AQ287</f>
        <v>0</v>
      </c>
      <c r="AR287">
        <f>[1]playerSkillEffect!AR287</f>
        <v>0</v>
      </c>
      <c r="AS287">
        <f>[1]playerSkillEffect!AS287</f>
        <v>0</v>
      </c>
      <c r="AT287">
        <f>[1]playerSkillEffect!AT287</f>
        <v>0</v>
      </c>
      <c r="AU287">
        <f>[1]playerSkillEffect!AU287</f>
        <v>0</v>
      </c>
      <c r="AV287">
        <f>[1]playerSkillEffect!AV287</f>
        <v>0</v>
      </c>
      <c r="AW287">
        <f>[1]playerSkillEffect!AW287</f>
        <v>0</v>
      </c>
      <c r="AX287">
        <f>[1]playerSkillEffect!AX287</f>
        <v>0</v>
      </c>
      <c r="AY287">
        <f>[1]playerSkillEffect!AY287</f>
        <v>0</v>
      </c>
      <c r="AZ287">
        <f>[1]playerSkillEffect!AZ287</f>
        <v>0</v>
      </c>
      <c r="BA287">
        <f>[1]playerSkillEffect!BA287</f>
        <v>0</v>
      </c>
      <c r="BB287">
        <f>[1]playerSkillEffect!BB287</f>
        <v>0</v>
      </c>
      <c r="BC287">
        <f>[1]playerSkillEffect!BC287</f>
        <v>0</v>
      </c>
      <c r="BD287">
        <f>[1]playerSkillEffect!BD287</f>
        <v>0</v>
      </c>
      <c r="BE287">
        <f>[1]playerSkillEffect!BE287</f>
        <v>0</v>
      </c>
      <c r="BF287">
        <f>[1]playerSkillEffect!BF287</f>
        <v>0</v>
      </c>
      <c r="BG287">
        <f>[1]playerSkillEffect!BG287</f>
        <v>0</v>
      </c>
      <c r="BH287">
        <f>[1]playerSkillEffect!BH287</f>
        <v>0</v>
      </c>
      <c r="BI287">
        <f>[1]playerSkillEffect!BI287</f>
        <v>0</v>
      </c>
      <c r="BJ287">
        <f>[1]playerSkillEffect!BJ287</f>
        <v>0</v>
      </c>
      <c r="BK287">
        <f>[1]playerSkillEffect!BK287</f>
        <v>0</v>
      </c>
      <c r="BL287">
        <f>[1]playerSkillEffect!BL287</f>
        <v>0</v>
      </c>
      <c r="BM287">
        <f>[1]playerSkillEffect!BM287</f>
        <v>0</v>
      </c>
      <c r="BN287">
        <f>[1]playerSkillEffect!BN287</f>
        <v>0</v>
      </c>
      <c r="BO287">
        <f>[1]playerSkillEffect!BO287</f>
        <v>0</v>
      </c>
      <c r="BP287">
        <f>[1]playerSkillEffect!BP287</f>
        <v>0</v>
      </c>
      <c r="BQ287">
        <f>[1]playerSkillEffect!BQ287</f>
        <v>0</v>
      </c>
      <c r="BR287">
        <f>[1]playerSkillEffect!BR287</f>
        <v>0</v>
      </c>
      <c r="BS287">
        <f>[1]playerSkillEffect!BS287</f>
        <v>0</v>
      </c>
      <c r="BT287">
        <f>[1]playerSkillEffect!BT287</f>
        <v>0</v>
      </c>
      <c r="BU287">
        <f>[1]playerSkillEffect!BU287</f>
        <v>0</v>
      </c>
      <c r="BV287">
        <f>[1]playerSkillEffect!BV287</f>
        <v>0</v>
      </c>
      <c r="BW287">
        <f>[1]playerSkillEffect!BW287</f>
        <v>0</v>
      </c>
      <c r="BX287">
        <f>[1]playerSkillEffect!BX287</f>
        <v>0</v>
      </c>
      <c r="BY287">
        <f>[1]playerSkillEffect!BY287</f>
        <v>0</v>
      </c>
      <c r="BZ287">
        <f>[1]playerSkillEffect!BZ287</f>
        <v>0</v>
      </c>
      <c r="CA287">
        <f>[1]playerSkillEffect!CA287</f>
        <v>0</v>
      </c>
      <c r="CB287">
        <f>[1]playerSkillEffect!CB287</f>
        <v>0</v>
      </c>
      <c r="CC287">
        <f>[1]playerSkillEffect!CC287</f>
        <v>0</v>
      </c>
      <c r="CD287">
        <f>[1]playerSkillEffect!CD287</f>
        <v>0</v>
      </c>
      <c r="CE287">
        <f>[1]playerSkillEffect!CE287</f>
        <v>0</v>
      </c>
      <c r="CF287">
        <f>[1]playerSkillEffect!CF287</f>
        <v>0</v>
      </c>
      <c r="CG287">
        <f>[1]playerSkillEffect!CG287</f>
        <v>0</v>
      </c>
      <c r="CH287">
        <f>[1]playerSkillEffect!CH287</f>
        <v>0</v>
      </c>
      <c r="CI287">
        <f>[1]playerSkillEffect!CI287</f>
        <v>0</v>
      </c>
      <c r="CJ287">
        <f>[1]playerSkillEffect!CJ287</f>
        <v>0</v>
      </c>
      <c r="CK287">
        <f>[1]playerSkillEffect!CK287</f>
        <v>0</v>
      </c>
      <c r="CL287">
        <f>[1]playerSkillEffect!CL287</f>
        <v>0</v>
      </c>
      <c r="CM287">
        <f>[1]playerSkillEffect!CM287</f>
        <v>0</v>
      </c>
      <c r="CN287">
        <f>[1]playerSkillEffect!CN287</f>
        <v>0</v>
      </c>
      <c r="CO287">
        <f>[1]playerSkillEffect!CO287</f>
        <v>0</v>
      </c>
      <c r="CP287">
        <f>[1]playerSkillEffect!CP287</f>
        <v>0</v>
      </c>
      <c r="CQ287">
        <f>[1]playerSkillEffect!CQ287</f>
        <v>0</v>
      </c>
      <c r="CR287">
        <f>[1]playerSkillEffect!CR287</f>
        <v>0</v>
      </c>
      <c r="CS287">
        <f>[1]playerSkillEffect!CS287</f>
        <v>0</v>
      </c>
      <c r="CT287">
        <f>[1]playerSkillEffect!CT287</f>
        <v>0</v>
      </c>
      <c r="CU287">
        <f>[1]playerSkillEffect!CU287</f>
        <v>0</v>
      </c>
      <c r="CV287">
        <f>[1]playerSkillEffect!CV287</f>
        <v>0</v>
      </c>
      <c r="CW287">
        <f>[1]playerSkillEffect!CW287</f>
        <v>0</v>
      </c>
      <c r="CX287">
        <f>[1]playerSkillEffect!CX287</f>
        <v>0</v>
      </c>
      <c r="CY287">
        <f>[1]playerSkillEffect!CY287</f>
        <v>0</v>
      </c>
      <c r="CZ287">
        <f>[1]playerSkillEffect!CZ287</f>
        <v>0</v>
      </c>
      <c r="DA287">
        <f>[1]playerSkillEffect!DA287</f>
        <v>0</v>
      </c>
      <c r="DB287">
        <f>[1]playerSkillEffect!DB287</f>
        <v>0</v>
      </c>
      <c r="DC287">
        <f>[1]playerSkillEffect!DC287</f>
        <v>0</v>
      </c>
      <c r="DD287">
        <f>[1]playerSkillEffect!DD287</f>
        <v>0</v>
      </c>
      <c r="DE287">
        <f>[1]playerSkillEffect!DE287</f>
        <v>0</v>
      </c>
      <c r="DF287">
        <f>[1]playerSkillEffect!DF287</f>
        <v>0</v>
      </c>
      <c r="DG287">
        <f>[1]playerSkillEffect!DG287</f>
        <v>0</v>
      </c>
      <c r="DH287">
        <f>[1]playerSkillEffect!DH287</f>
        <v>0</v>
      </c>
      <c r="DI287">
        <f>[1]playerSkillEffect!DI287</f>
        <v>0</v>
      </c>
      <c r="DJ287">
        <f>[1]playerSkillEffect!DJ287</f>
        <v>0</v>
      </c>
      <c r="DK287">
        <f>[1]playerSkillEffect!DK287</f>
        <v>0</v>
      </c>
      <c r="DL287">
        <f>[1]playerSkillEffect!DL287</f>
        <v>0</v>
      </c>
      <c r="DM287">
        <f>[1]playerSkillEffect!DM287</f>
        <v>0</v>
      </c>
      <c r="DN287">
        <f>[1]playerSkillEffect!DN287</f>
        <v>0</v>
      </c>
      <c r="DO287">
        <f>[1]playerSkillEffect!DO287</f>
        <v>0</v>
      </c>
      <c r="DP287">
        <f>[1]playerSkillEffect!DP287</f>
        <v>0</v>
      </c>
      <c r="DQ287">
        <f>[1]playerSkillEffect!DQ287</f>
        <v>0</v>
      </c>
      <c r="DR287">
        <f>[1]playerSkillEffect!DR287</f>
        <v>0</v>
      </c>
      <c r="DS287">
        <f>[1]playerSkillEffect!DS287</f>
        <v>0</v>
      </c>
      <c r="DT287">
        <f>[1]playerSkillEffect!DT287</f>
        <v>0</v>
      </c>
      <c r="DU287">
        <f>[1]playerSkillEffect!DU287</f>
        <v>0</v>
      </c>
      <c r="DV287">
        <f>[1]playerSkillEffect!DV287</f>
        <v>0</v>
      </c>
      <c r="DW287">
        <f>[1]playerSkillEffect!DW287</f>
        <v>0</v>
      </c>
      <c r="DX287">
        <f>[1]playerSkillEffect!DX287</f>
        <v>0</v>
      </c>
      <c r="DY287">
        <f>[1]playerSkillEffect!DY287</f>
        <v>0</v>
      </c>
      <c r="DZ287">
        <f>[1]playerSkillEffect!DZ287</f>
        <v>0</v>
      </c>
      <c r="EA287">
        <f>[1]playerSkillEffect!EA287</f>
        <v>0</v>
      </c>
      <c r="EB287">
        <f>[1]playerSkillEffect!EB287</f>
        <v>0</v>
      </c>
      <c r="EC287">
        <f>[1]playerSkillEffect!EC287</f>
        <v>0</v>
      </c>
      <c r="ED287">
        <f>[1]playerSkillEffect!ED287</f>
        <v>0</v>
      </c>
      <c r="EE287">
        <f>[1]playerSkillEffect!EE287</f>
        <v>0</v>
      </c>
      <c r="EF287">
        <f>[1]playerSkillEffect!EF287</f>
        <v>0</v>
      </c>
      <c r="EG287">
        <f>[1]playerSkillEffect!EG287</f>
        <v>0</v>
      </c>
      <c r="EH287">
        <f>[1]playerSkillEffect!EH287</f>
        <v>0</v>
      </c>
      <c r="EI287">
        <f>[1]playerSkillEffect!EI287</f>
        <v>0</v>
      </c>
      <c r="EJ287">
        <f>[1]playerSkillEffect!EJ287</f>
        <v>0</v>
      </c>
      <c r="EK287">
        <f>[1]playerSkillEffect!EK287</f>
        <v>0</v>
      </c>
      <c r="EL287">
        <f>[1]playerSkillEffect!EL287</f>
        <v>0</v>
      </c>
      <c r="EM287">
        <f>[1]playerSkillEffect!EM287</f>
        <v>0</v>
      </c>
      <c r="EN287">
        <f>[1]playerSkillEffect!EN287</f>
        <v>0</v>
      </c>
      <c r="EO287">
        <f>[1]playerSkillEffect!EO287</f>
        <v>0</v>
      </c>
      <c r="EP287">
        <f>[1]playerSkillEffect!EP287</f>
        <v>0</v>
      </c>
      <c r="EQ287">
        <f>[1]playerSkillEffect!EQ287</f>
        <v>0</v>
      </c>
      <c r="ER287">
        <f>[1]playerSkillEffect!ER287</f>
        <v>0</v>
      </c>
      <c r="ES287">
        <f>[1]playerSkillEffect!ES287</f>
        <v>0</v>
      </c>
      <c r="ET287">
        <f>[1]playerSkillEffect!ET287</f>
        <v>0</v>
      </c>
      <c r="EU287">
        <f>[1]playerSkillEffect!EU287</f>
        <v>0</v>
      </c>
      <c r="EV287">
        <f>[1]playerSkillEffect!EV287</f>
        <v>0</v>
      </c>
      <c r="EW287">
        <f>[1]playerSkillEffect!EW287</f>
        <v>0</v>
      </c>
      <c r="EX287">
        <f>[1]playerSkillEffect!EX287</f>
        <v>0</v>
      </c>
      <c r="EY287">
        <f>[1]playerSkillEffect!EY287</f>
        <v>0</v>
      </c>
      <c r="EZ287">
        <f>[1]playerSkillEffect!EZ287</f>
        <v>0</v>
      </c>
      <c r="FA287">
        <f>[1]playerSkillEffect!FA287</f>
        <v>0</v>
      </c>
      <c r="FB287">
        <f>[1]playerSkillEffect!FB287</f>
        <v>0</v>
      </c>
      <c r="FC287">
        <f>[1]playerSkillEffect!FC287</f>
        <v>0</v>
      </c>
      <c r="FD287">
        <f>[1]playerSkillEffect!FD287</f>
        <v>0</v>
      </c>
      <c r="FE287">
        <f>[1]playerSkillEffect!FE287</f>
        <v>0</v>
      </c>
      <c r="FF287">
        <f>[1]playerSkillEffect!FF287</f>
        <v>0</v>
      </c>
      <c r="FG287">
        <f>[1]playerSkillEffect!FG287</f>
        <v>0</v>
      </c>
      <c r="FH287">
        <f>[1]playerSkillEffect!FH287</f>
        <v>0</v>
      </c>
      <c r="FI287">
        <f>[1]playerSkillEffect!FI287</f>
        <v>0</v>
      </c>
      <c r="FJ287">
        <f>[1]playerSkillEffect!FJ287</f>
        <v>0</v>
      </c>
      <c r="FK287">
        <f>[1]playerSkillEffect!FK287</f>
        <v>0</v>
      </c>
      <c r="FL287">
        <f>[1]playerSkillEffect!FL287</f>
        <v>0</v>
      </c>
      <c r="FM287">
        <f>[1]playerSkillEffect!FM287</f>
        <v>0</v>
      </c>
      <c r="FN287">
        <f>[1]playerSkillEffect!FN287</f>
        <v>0</v>
      </c>
      <c r="FO287">
        <f>[1]playerSkillEffect!FO287</f>
        <v>0</v>
      </c>
      <c r="FP287">
        <f>[1]playerSkillEffect!FP287</f>
        <v>0</v>
      </c>
      <c r="FQ287">
        <f>[1]playerSkillEffect!FQ287</f>
        <v>0</v>
      </c>
      <c r="FR287">
        <f>[1]playerSkillEffect!FR287</f>
        <v>0</v>
      </c>
      <c r="FS287">
        <f>[1]playerSkillEffect!FS287</f>
        <v>0</v>
      </c>
      <c r="FT287">
        <f>[1]playerSkillEffect!FT287</f>
        <v>0</v>
      </c>
      <c r="FU287">
        <f>[1]playerSkillEffect!FU287</f>
        <v>0</v>
      </c>
      <c r="FV287">
        <f>[1]playerSkillEffect!FV287</f>
        <v>0</v>
      </c>
      <c r="FW287">
        <f>[1]playerSkillEffect!FW287</f>
        <v>0</v>
      </c>
      <c r="FX287">
        <f>[1]playerSkillEffect!FX287</f>
        <v>0</v>
      </c>
      <c r="FY287">
        <f>[1]playerSkillEffect!FY287</f>
        <v>0</v>
      </c>
      <c r="FZ287">
        <f>[1]playerSkillEffect!FZ287</f>
        <v>0</v>
      </c>
      <c r="GA287">
        <f>[1]playerSkillEffect!GA287</f>
        <v>0</v>
      </c>
      <c r="GB287">
        <f>[1]playerSkillEffect!GB287</f>
        <v>0</v>
      </c>
      <c r="GC287">
        <f>[1]playerSkillEffect!GC287</f>
        <v>0</v>
      </c>
      <c r="GD287">
        <f>[1]playerSkillEffect!GD287</f>
        <v>0</v>
      </c>
      <c r="GE287">
        <f>[1]playerSkillEffect!GE287</f>
        <v>0</v>
      </c>
      <c r="GF287">
        <f>[1]playerSkillEffect!GF287</f>
        <v>0</v>
      </c>
      <c r="GG287">
        <f>[1]playerSkillEffect!GG287</f>
        <v>0</v>
      </c>
      <c r="GH287">
        <f>[1]playerSkillEffect!GH287</f>
        <v>0</v>
      </c>
    </row>
    <row r="288" spans="1:190">
      <c r="A288" s="142">
        <f>[1]playerSkillEffect!A288</f>
        <v>0</v>
      </c>
      <c r="B288" s="142">
        <f>[1]playerSkillEffect!B288</f>
        <v>0</v>
      </c>
      <c r="C288" s="142">
        <f>[1]playerSkillEffect!C288</f>
        <v>0</v>
      </c>
      <c r="D288" s="142">
        <f>[1]playerSkillEffect!D288</f>
        <v>0</v>
      </c>
      <c r="E288" s="142">
        <f>[1]playerSkillEffect!E288</f>
        <v>0</v>
      </c>
      <c r="F288" s="142">
        <f>[1]playerSkillEffect!F288</f>
        <v>0</v>
      </c>
      <c r="G288" s="142">
        <f>[1]playerSkillEffect!G288</f>
        <v>0</v>
      </c>
      <c r="H288" s="142">
        <f>[1]playerSkillEffect!H288</f>
        <v>0</v>
      </c>
      <c r="I288" s="142">
        <f>[1]playerSkillEffect!I288</f>
        <v>0</v>
      </c>
      <c r="J288" s="142">
        <f>[1]playerSkillEffect!J288</f>
        <v>0</v>
      </c>
      <c r="K288" s="142">
        <f>[1]playerSkillEffect!K288</f>
        <v>0</v>
      </c>
      <c r="L288" s="142">
        <f>[1]playerSkillEffect!L288</f>
        <v>0</v>
      </c>
      <c r="M288" s="142">
        <f>[1]playerSkillEffect!M288</f>
        <v>0</v>
      </c>
      <c r="N288" s="142">
        <f>[1]playerSkillEffect!N288</f>
        <v>0</v>
      </c>
      <c r="O288" s="142">
        <f>[1]playerSkillEffect!O288</f>
        <v>0</v>
      </c>
      <c r="P288" s="142">
        <f>[1]playerSkillEffect!P288</f>
        <v>0</v>
      </c>
      <c r="Q288" s="142">
        <f>[1]playerSkillEffect!Q288</f>
        <v>0</v>
      </c>
      <c r="R288" s="142">
        <f>[1]playerSkillEffect!R288</f>
        <v>0</v>
      </c>
      <c r="S288" s="142">
        <f>[1]playerSkillEffect!S288</f>
        <v>0</v>
      </c>
      <c r="T288" s="142">
        <f>[1]playerSkillEffect!T288</f>
        <v>0</v>
      </c>
      <c r="U288" s="142">
        <f>[1]playerSkillEffect!U288</f>
        <v>0</v>
      </c>
      <c r="V288" s="142">
        <f>[1]playerSkillEffect!V288</f>
        <v>0</v>
      </c>
      <c r="W288" s="142">
        <f>[1]playerSkillEffect!W288</f>
        <v>0</v>
      </c>
      <c r="X288" s="142">
        <f>[1]playerSkillEffect!X288</f>
        <v>0</v>
      </c>
      <c r="Y288" s="142">
        <f>[1]playerSkillEffect!Y288</f>
        <v>0</v>
      </c>
      <c r="Z288" s="142">
        <f>[1]playerSkillEffect!Z288</f>
        <v>0</v>
      </c>
      <c r="AA288" s="142">
        <f>[1]playerSkillEffect!AA288</f>
        <v>0</v>
      </c>
      <c r="AB288" s="142">
        <f>[1]playerSkillEffect!AB288</f>
        <v>0</v>
      </c>
      <c r="AC288" s="142">
        <f>[1]playerSkillEffect!AC288</f>
        <v>0</v>
      </c>
      <c r="AD288" s="142">
        <f>[1]playerSkillEffect!AD288</f>
        <v>0</v>
      </c>
      <c r="AE288" s="142">
        <f>[1]playerSkillEffect!AE288</f>
        <v>0</v>
      </c>
      <c r="AF288" s="142">
        <f>[1]playerSkillEffect!AF288</f>
        <v>0</v>
      </c>
      <c r="AG288" s="142">
        <f>[1]playerSkillEffect!AG288</f>
        <v>0</v>
      </c>
      <c r="AH288" s="142">
        <f>[1]playerSkillEffect!AH288</f>
        <v>0</v>
      </c>
      <c r="AI288" s="142">
        <f>[1]playerSkillEffect!AI288</f>
        <v>0</v>
      </c>
      <c r="AJ288" s="142">
        <f>[1]playerSkillEffect!AJ288</f>
        <v>0</v>
      </c>
      <c r="AK288" s="142">
        <f>[1]playerSkillEffect!AK288</f>
        <v>0</v>
      </c>
      <c r="AL288" s="142">
        <f>[1]playerSkillEffect!AL288</f>
        <v>0</v>
      </c>
      <c r="AM288" s="142">
        <f>[1]playerSkillEffect!AM288</f>
        <v>0</v>
      </c>
      <c r="AN288" s="142">
        <f>[1]playerSkillEffect!AN288</f>
        <v>0</v>
      </c>
      <c r="AO288" s="142">
        <f>[1]playerSkillEffect!AO288</f>
        <v>0</v>
      </c>
      <c r="AP288" s="142">
        <f>[1]playerSkillEffect!AP288</f>
        <v>0</v>
      </c>
      <c r="AQ288" s="142">
        <f>[1]playerSkillEffect!AQ288</f>
        <v>0</v>
      </c>
      <c r="AR288" s="142">
        <f>[1]playerSkillEffect!AR288</f>
        <v>0</v>
      </c>
      <c r="AS288" s="142">
        <f>[1]playerSkillEffect!AS288</f>
        <v>0</v>
      </c>
      <c r="AT288" s="142">
        <f>[1]playerSkillEffect!AT288</f>
        <v>0</v>
      </c>
      <c r="AU288" s="142">
        <f>[1]playerSkillEffect!AU288</f>
        <v>0</v>
      </c>
      <c r="AV288" s="142">
        <f>[1]playerSkillEffect!AV288</f>
        <v>0</v>
      </c>
      <c r="AW288" s="142">
        <f>[1]playerSkillEffect!AW288</f>
        <v>0</v>
      </c>
      <c r="AX288" s="142">
        <f>[1]playerSkillEffect!AX288</f>
        <v>0</v>
      </c>
      <c r="AY288" s="142">
        <f>[1]playerSkillEffect!AY288</f>
        <v>0</v>
      </c>
      <c r="AZ288" s="142">
        <f>[1]playerSkillEffect!AZ288</f>
        <v>0</v>
      </c>
      <c r="BA288" s="142">
        <f>[1]playerSkillEffect!BA288</f>
        <v>0</v>
      </c>
      <c r="BB288" s="142">
        <f>[1]playerSkillEffect!BB288</f>
        <v>0</v>
      </c>
      <c r="BC288" s="142">
        <f>[1]playerSkillEffect!BC288</f>
        <v>0</v>
      </c>
      <c r="BD288" s="142">
        <f>[1]playerSkillEffect!BD288</f>
        <v>0</v>
      </c>
      <c r="BE288" s="142">
        <f>[1]playerSkillEffect!BE288</f>
        <v>0</v>
      </c>
      <c r="BF288" s="142">
        <f>[1]playerSkillEffect!BF288</f>
        <v>0</v>
      </c>
      <c r="BG288" s="142">
        <f>[1]playerSkillEffect!BG288</f>
        <v>0</v>
      </c>
      <c r="BH288" s="142">
        <f>[1]playerSkillEffect!BH288</f>
        <v>0</v>
      </c>
      <c r="BI288" s="142">
        <f>[1]playerSkillEffect!BI288</f>
        <v>0</v>
      </c>
      <c r="BJ288" s="142">
        <f>[1]playerSkillEffect!BJ288</f>
        <v>0</v>
      </c>
      <c r="BK288" s="142">
        <f>[1]playerSkillEffect!BK288</f>
        <v>0</v>
      </c>
      <c r="BL288" s="142">
        <f>[1]playerSkillEffect!BL288</f>
        <v>0</v>
      </c>
      <c r="BM288" s="142">
        <f>[1]playerSkillEffect!BM288</f>
        <v>0</v>
      </c>
      <c r="BN288" s="142">
        <f>[1]playerSkillEffect!BN288</f>
        <v>0</v>
      </c>
      <c r="BO288" s="142">
        <f>[1]playerSkillEffect!BO288</f>
        <v>0</v>
      </c>
      <c r="BP288" s="142">
        <f>[1]playerSkillEffect!BP288</f>
        <v>0</v>
      </c>
      <c r="BQ288" s="142">
        <f>[1]playerSkillEffect!BQ288</f>
        <v>0</v>
      </c>
      <c r="BR288" s="142">
        <f>[1]playerSkillEffect!BR288</f>
        <v>0</v>
      </c>
      <c r="BS288" s="142">
        <f>[1]playerSkillEffect!BS288</f>
        <v>0</v>
      </c>
      <c r="BT288" s="142">
        <f>[1]playerSkillEffect!BT288</f>
        <v>0</v>
      </c>
      <c r="BU288" s="142">
        <f>[1]playerSkillEffect!BU288</f>
        <v>0</v>
      </c>
      <c r="BV288" s="142">
        <f>[1]playerSkillEffect!BV288</f>
        <v>0</v>
      </c>
      <c r="BW288" s="142">
        <f>[1]playerSkillEffect!BW288</f>
        <v>0</v>
      </c>
      <c r="BX288" s="142">
        <f>[1]playerSkillEffect!BX288</f>
        <v>0</v>
      </c>
      <c r="BY288" s="142">
        <f>[1]playerSkillEffect!BY288</f>
        <v>0</v>
      </c>
      <c r="BZ288" s="142">
        <f>[1]playerSkillEffect!BZ288</f>
        <v>0</v>
      </c>
      <c r="CA288" s="142">
        <f>[1]playerSkillEffect!CA288</f>
        <v>0</v>
      </c>
      <c r="CB288" s="142">
        <f>[1]playerSkillEffect!CB288</f>
        <v>0</v>
      </c>
      <c r="CC288" s="142">
        <f>[1]playerSkillEffect!CC288</f>
        <v>0</v>
      </c>
      <c r="CD288" s="142">
        <f>[1]playerSkillEffect!CD288</f>
        <v>0</v>
      </c>
      <c r="CE288" s="142">
        <f>[1]playerSkillEffect!CE288</f>
        <v>0</v>
      </c>
      <c r="CF288" s="142">
        <f>[1]playerSkillEffect!CF288</f>
        <v>0</v>
      </c>
      <c r="CG288" s="142">
        <f>[1]playerSkillEffect!CG288</f>
        <v>0</v>
      </c>
      <c r="CH288" s="142">
        <f>[1]playerSkillEffect!CH288</f>
        <v>0</v>
      </c>
      <c r="CI288" s="142">
        <f>[1]playerSkillEffect!CI288</f>
        <v>0</v>
      </c>
      <c r="CJ288" s="142">
        <f>[1]playerSkillEffect!CJ288</f>
        <v>0</v>
      </c>
      <c r="CK288" s="142">
        <f>[1]playerSkillEffect!CK288</f>
        <v>0</v>
      </c>
      <c r="CL288" s="142">
        <f>[1]playerSkillEffect!CL288</f>
        <v>0</v>
      </c>
      <c r="CM288" s="142">
        <f>[1]playerSkillEffect!CM288</f>
        <v>0</v>
      </c>
      <c r="CN288" s="142">
        <f>[1]playerSkillEffect!CN288</f>
        <v>0</v>
      </c>
      <c r="CO288" s="142">
        <f>[1]playerSkillEffect!CO288</f>
        <v>0</v>
      </c>
      <c r="CP288" s="142">
        <f>[1]playerSkillEffect!CP288</f>
        <v>0</v>
      </c>
      <c r="CQ288" s="142">
        <f>[1]playerSkillEffect!CQ288</f>
        <v>0</v>
      </c>
      <c r="CR288" s="142">
        <f>[1]playerSkillEffect!CR288</f>
        <v>0</v>
      </c>
      <c r="CS288" s="142">
        <f>[1]playerSkillEffect!CS288</f>
        <v>0</v>
      </c>
      <c r="CT288" s="142">
        <f>[1]playerSkillEffect!CT288</f>
        <v>0</v>
      </c>
      <c r="CU288" s="142">
        <f>[1]playerSkillEffect!CU288</f>
        <v>0</v>
      </c>
      <c r="CV288" s="142">
        <f>[1]playerSkillEffect!CV288</f>
        <v>0</v>
      </c>
      <c r="CW288" s="142">
        <f>[1]playerSkillEffect!CW288</f>
        <v>0</v>
      </c>
      <c r="CX288" s="142">
        <f>[1]playerSkillEffect!CX288</f>
        <v>0</v>
      </c>
      <c r="CY288" s="142">
        <f>[1]playerSkillEffect!CY288</f>
        <v>0</v>
      </c>
      <c r="CZ288" s="142">
        <f>[1]playerSkillEffect!CZ288</f>
        <v>0</v>
      </c>
      <c r="DA288" s="142">
        <f>[1]playerSkillEffect!DA288</f>
        <v>0</v>
      </c>
      <c r="DB288" s="142">
        <f>[1]playerSkillEffect!DB288</f>
        <v>0</v>
      </c>
      <c r="DC288" s="142">
        <f>[1]playerSkillEffect!DC288</f>
        <v>0</v>
      </c>
      <c r="DD288" s="142">
        <f>[1]playerSkillEffect!DD288</f>
        <v>0</v>
      </c>
      <c r="DE288" s="142">
        <f>[1]playerSkillEffect!DE288</f>
        <v>0</v>
      </c>
      <c r="DF288" s="142">
        <f>[1]playerSkillEffect!DF288</f>
        <v>0</v>
      </c>
      <c r="DG288" s="142">
        <f>[1]playerSkillEffect!DG288</f>
        <v>0</v>
      </c>
      <c r="DH288" s="142">
        <f>[1]playerSkillEffect!DH288</f>
        <v>0</v>
      </c>
      <c r="DI288" s="142">
        <f>[1]playerSkillEffect!DI288</f>
        <v>0</v>
      </c>
      <c r="DJ288" s="142">
        <f>[1]playerSkillEffect!DJ288</f>
        <v>0</v>
      </c>
      <c r="DK288" s="142">
        <f>[1]playerSkillEffect!DK288</f>
        <v>0</v>
      </c>
      <c r="DL288" s="142">
        <f>[1]playerSkillEffect!DL288</f>
        <v>0</v>
      </c>
      <c r="DM288" s="142">
        <f>[1]playerSkillEffect!DM288</f>
        <v>0</v>
      </c>
      <c r="DN288" s="142">
        <f>[1]playerSkillEffect!DN288</f>
        <v>0</v>
      </c>
      <c r="DO288" s="142">
        <f>[1]playerSkillEffect!DO288</f>
        <v>0</v>
      </c>
      <c r="DP288" s="142">
        <f>[1]playerSkillEffect!DP288</f>
        <v>0</v>
      </c>
      <c r="DQ288" s="142">
        <f>[1]playerSkillEffect!DQ288</f>
        <v>0</v>
      </c>
      <c r="DR288" s="142">
        <f>[1]playerSkillEffect!DR288</f>
        <v>0</v>
      </c>
      <c r="DS288" s="142">
        <f>[1]playerSkillEffect!DS288</f>
        <v>0</v>
      </c>
      <c r="DT288" s="142">
        <f>[1]playerSkillEffect!DT288</f>
        <v>0</v>
      </c>
      <c r="DU288" s="142">
        <f>[1]playerSkillEffect!DU288</f>
        <v>0</v>
      </c>
      <c r="DV288" s="142">
        <f>[1]playerSkillEffect!DV288</f>
        <v>0</v>
      </c>
      <c r="DW288" s="142">
        <f>[1]playerSkillEffect!DW288</f>
        <v>0</v>
      </c>
      <c r="DX288" s="142">
        <f>[1]playerSkillEffect!DX288</f>
        <v>0</v>
      </c>
      <c r="DY288" s="142">
        <f>[1]playerSkillEffect!DY288</f>
        <v>0</v>
      </c>
      <c r="DZ288" s="142">
        <f>[1]playerSkillEffect!DZ288</f>
        <v>0</v>
      </c>
      <c r="EA288" s="142">
        <f>[1]playerSkillEffect!EA288</f>
        <v>0</v>
      </c>
      <c r="EB288" s="142">
        <f>[1]playerSkillEffect!EB288</f>
        <v>0</v>
      </c>
      <c r="EC288" s="142">
        <f>[1]playerSkillEffect!EC288</f>
        <v>0</v>
      </c>
      <c r="ED288" s="142">
        <f>[1]playerSkillEffect!ED288</f>
        <v>0</v>
      </c>
      <c r="EE288" s="142">
        <f>[1]playerSkillEffect!EE288</f>
        <v>0</v>
      </c>
      <c r="EF288" s="142">
        <f>[1]playerSkillEffect!EF288</f>
        <v>0</v>
      </c>
      <c r="EG288" s="142">
        <f>[1]playerSkillEffect!EG288</f>
        <v>0</v>
      </c>
      <c r="EH288" s="142">
        <f>[1]playerSkillEffect!EH288</f>
        <v>0</v>
      </c>
      <c r="EI288" s="142">
        <f>[1]playerSkillEffect!EI288</f>
        <v>0</v>
      </c>
      <c r="EJ288" s="142">
        <f>[1]playerSkillEffect!EJ288</f>
        <v>0</v>
      </c>
      <c r="EK288" s="142">
        <f>[1]playerSkillEffect!EK288</f>
        <v>0</v>
      </c>
      <c r="EL288" s="142">
        <f>[1]playerSkillEffect!EL288</f>
        <v>0</v>
      </c>
      <c r="EM288" s="142">
        <f>[1]playerSkillEffect!EM288</f>
        <v>0</v>
      </c>
      <c r="EN288" s="142">
        <f>[1]playerSkillEffect!EN288</f>
        <v>0</v>
      </c>
      <c r="EO288" s="142">
        <f>[1]playerSkillEffect!EO288</f>
        <v>0</v>
      </c>
      <c r="EP288" s="142">
        <f>[1]playerSkillEffect!EP288</f>
        <v>0</v>
      </c>
      <c r="EQ288" s="142">
        <f>[1]playerSkillEffect!EQ288</f>
        <v>0</v>
      </c>
      <c r="ER288" s="142">
        <f>[1]playerSkillEffect!ER288</f>
        <v>0</v>
      </c>
      <c r="ES288" s="142">
        <f>[1]playerSkillEffect!ES288</f>
        <v>0</v>
      </c>
      <c r="ET288" s="142">
        <f>[1]playerSkillEffect!ET288</f>
        <v>0</v>
      </c>
      <c r="EU288" s="142">
        <f>[1]playerSkillEffect!EU288</f>
        <v>0</v>
      </c>
      <c r="EV288" s="142">
        <f>[1]playerSkillEffect!EV288</f>
        <v>0</v>
      </c>
      <c r="EW288" s="142">
        <f>[1]playerSkillEffect!EW288</f>
        <v>0</v>
      </c>
      <c r="EX288" s="142">
        <f>[1]playerSkillEffect!EX288</f>
        <v>0</v>
      </c>
      <c r="EY288" s="142">
        <f>[1]playerSkillEffect!EY288</f>
        <v>0</v>
      </c>
      <c r="EZ288" s="142">
        <f>[1]playerSkillEffect!EZ288</f>
        <v>0</v>
      </c>
      <c r="FA288" s="142">
        <f>[1]playerSkillEffect!FA288</f>
        <v>0</v>
      </c>
      <c r="FB288" s="142">
        <f>[1]playerSkillEffect!FB288</f>
        <v>0</v>
      </c>
      <c r="FC288" s="142">
        <f>[1]playerSkillEffect!FC288</f>
        <v>0</v>
      </c>
      <c r="FD288" s="142">
        <f>[1]playerSkillEffect!FD288</f>
        <v>0</v>
      </c>
      <c r="FE288" s="142">
        <f>[1]playerSkillEffect!FE288</f>
        <v>0</v>
      </c>
      <c r="FF288" s="142">
        <f>[1]playerSkillEffect!FF288</f>
        <v>0</v>
      </c>
      <c r="FG288" s="142">
        <f>[1]playerSkillEffect!FG288</f>
        <v>0</v>
      </c>
      <c r="FH288" s="142">
        <f>[1]playerSkillEffect!FH288</f>
        <v>0</v>
      </c>
      <c r="FI288" s="142">
        <f>[1]playerSkillEffect!FI288</f>
        <v>0</v>
      </c>
      <c r="FJ288" s="142">
        <f>[1]playerSkillEffect!FJ288</f>
        <v>0</v>
      </c>
      <c r="FK288" s="142">
        <f>[1]playerSkillEffect!FK288</f>
        <v>0</v>
      </c>
      <c r="FL288" s="142">
        <f>[1]playerSkillEffect!FL288</f>
        <v>0</v>
      </c>
      <c r="FM288" s="142">
        <f>[1]playerSkillEffect!FM288</f>
        <v>0</v>
      </c>
      <c r="FN288" s="142">
        <f>[1]playerSkillEffect!FN288</f>
        <v>0</v>
      </c>
      <c r="FO288" s="142">
        <f>[1]playerSkillEffect!FO288</f>
        <v>0</v>
      </c>
      <c r="FP288" s="142">
        <f>[1]playerSkillEffect!FP288</f>
        <v>0</v>
      </c>
      <c r="FQ288" s="142">
        <f>[1]playerSkillEffect!FQ288</f>
        <v>0</v>
      </c>
      <c r="FR288" s="142">
        <f>[1]playerSkillEffect!FR288</f>
        <v>0</v>
      </c>
      <c r="FS288" s="142">
        <f>[1]playerSkillEffect!FS288</f>
        <v>0</v>
      </c>
      <c r="FT288" s="142">
        <f>[1]playerSkillEffect!FT288</f>
        <v>0</v>
      </c>
      <c r="FU288" s="142">
        <f>[1]playerSkillEffect!FU288</f>
        <v>0</v>
      </c>
      <c r="FV288" s="142">
        <f>[1]playerSkillEffect!FV288</f>
        <v>0</v>
      </c>
      <c r="FW288" s="142">
        <f>[1]playerSkillEffect!FW288</f>
        <v>0</v>
      </c>
      <c r="FX288" s="142">
        <f>[1]playerSkillEffect!FX288</f>
        <v>0</v>
      </c>
      <c r="FY288" s="142">
        <f>[1]playerSkillEffect!FY288</f>
        <v>0</v>
      </c>
      <c r="FZ288" s="142">
        <f>[1]playerSkillEffect!FZ288</f>
        <v>0</v>
      </c>
      <c r="GA288" s="142">
        <f>[1]playerSkillEffect!GA288</f>
        <v>0</v>
      </c>
      <c r="GB288" s="142">
        <f>[1]playerSkillEffect!GB288</f>
        <v>0</v>
      </c>
      <c r="GC288" s="142">
        <f>[1]playerSkillEffect!GC288</f>
        <v>0</v>
      </c>
      <c r="GD288" s="142">
        <f>[1]playerSkillEffect!GD288</f>
        <v>0</v>
      </c>
      <c r="GE288" s="142">
        <f>[1]playerSkillEffect!GE288</f>
        <v>0</v>
      </c>
      <c r="GF288" s="142">
        <f>[1]playerSkillEffect!GF288</f>
        <v>0</v>
      </c>
      <c r="GG288" s="142">
        <f>[1]playerSkillEffect!GG288</f>
        <v>0</v>
      </c>
      <c r="GH288" s="142">
        <f>[1]playerSkillEffect!GH288</f>
        <v>0</v>
      </c>
    </row>
    <row r="289" spans="1:190">
      <c r="A289" s="142">
        <f>[1]playerSkillEffect!A289</f>
        <v>0</v>
      </c>
      <c r="B289" s="142">
        <f>[1]playerSkillEffect!B289</f>
        <v>0</v>
      </c>
      <c r="C289" s="142">
        <f>[1]playerSkillEffect!C289</f>
        <v>0</v>
      </c>
      <c r="D289" s="142">
        <f>[1]playerSkillEffect!D289</f>
        <v>0</v>
      </c>
      <c r="E289" s="142">
        <f>[1]playerSkillEffect!E289</f>
        <v>0</v>
      </c>
      <c r="F289" s="142">
        <f>[1]playerSkillEffect!F289</f>
        <v>0</v>
      </c>
      <c r="G289" s="142">
        <f>[1]playerSkillEffect!G289</f>
        <v>0</v>
      </c>
      <c r="H289" s="142">
        <f>[1]playerSkillEffect!H289</f>
        <v>0</v>
      </c>
      <c r="I289" s="142">
        <f>[1]playerSkillEffect!I289</f>
        <v>0</v>
      </c>
      <c r="J289" s="142">
        <f>[1]playerSkillEffect!J289</f>
        <v>0</v>
      </c>
      <c r="K289" s="142">
        <f>[1]playerSkillEffect!K289</f>
        <v>0</v>
      </c>
      <c r="L289" s="142">
        <f>[1]playerSkillEffect!L289</f>
        <v>0</v>
      </c>
      <c r="M289" s="142">
        <f>[1]playerSkillEffect!M289</f>
        <v>0</v>
      </c>
      <c r="N289" s="142">
        <f>[1]playerSkillEffect!N289</f>
        <v>0</v>
      </c>
      <c r="O289" s="142">
        <f>[1]playerSkillEffect!O289</f>
        <v>0</v>
      </c>
      <c r="P289" s="142">
        <f>[1]playerSkillEffect!P289</f>
        <v>0</v>
      </c>
      <c r="Q289" s="142">
        <f>[1]playerSkillEffect!Q289</f>
        <v>0</v>
      </c>
      <c r="R289" s="142">
        <f>[1]playerSkillEffect!R289</f>
        <v>0</v>
      </c>
      <c r="S289" s="142">
        <f>[1]playerSkillEffect!S289</f>
        <v>0</v>
      </c>
      <c r="T289" s="142">
        <f>[1]playerSkillEffect!T289</f>
        <v>0</v>
      </c>
      <c r="U289" s="142">
        <f>[1]playerSkillEffect!U289</f>
        <v>0</v>
      </c>
      <c r="V289" s="142">
        <f>[1]playerSkillEffect!V289</f>
        <v>0</v>
      </c>
      <c r="W289" s="142">
        <f>[1]playerSkillEffect!W289</f>
        <v>0</v>
      </c>
      <c r="X289" s="142">
        <f>[1]playerSkillEffect!X289</f>
        <v>0</v>
      </c>
      <c r="Y289" s="142">
        <f>[1]playerSkillEffect!Y289</f>
        <v>0</v>
      </c>
      <c r="Z289" s="142">
        <f>[1]playerSkillEffect!Z289</f>
        <v>0</v>
      </c>
      <c r="AA289" s="142">
        <f>[1]playerSkillEffect!AA289</f>
        <v>0</v>
      </c>
      <c r="AB289" s="142">
        <f>[1]playerSkillEffect!AB289</f>
        <v>0</v>
      </c>
      <c r="AC289" s="142">
        <f>[1]playerSkillEffect!AC289</f>
        <v>0</v>
      </c>
      <c r="AD289" s="142">
        <f>[1]playerSkillEffect!AD289</f>
        <v>0</v>
      </c>
      <c r="AE289" s="142">
        <f>[1]playerSkillEffect!AE289</f>
        <v>0</v>
      </c>
      <c r="AF289" s="142">
        <f>[1]playerSkillEffect!AF289</f>
        <v>0</v>
      </c>
      <c r="AG289" s="142">
        <f>[1]playerSkillEffect!AG289</f>
        <v>0</v>
      </c>
      <c r="AH289" s="142">
        <f>[1]playerSkillEffect!AH289</f>
        <v>0</v>
      </c>
      <c r="AI289" s="142">
        <f>[1]playerSkillEffect!AI289</f>
        <v>0</v>
      </c>
      <c r="AJ289" s="142">
        <f>[1]playerSkillEffect!AJ289</f>
        <v>0</v>
      </c>
      <c r="AK289" s="142">
        <f>[1]playerSkillEffect!AK289</f>
        <v>0</v>
      </c>
      <c r="AL289" s="142">
        <f>[1]playerSkillEffect!AL289</f>
        <v>0</v>
      </c>
      <c r="AM289" s="142">
        <f>[1]playerSkillEffect!AM289</f>
        <v>0</v>
      </c>
      <c r="AN289" s="142">
        <f>[1]playerSkillEffect!AN289</f>
        <v>0</v>
      </c>
      <c r="AO289" s="142">
        <f>[1]playerSkillEffect!AO289</f>
        <v>0</v>
      </c>
      <c r="AP289" s="142">
        <f>[1]playerSkillEffect!AP289</f>
        <v>0</v>
      </c>
      <c r="AQ289" s="142">
        <f>[1]playerSkillEffect!AQ289</f>
        <v>0</v>
      </c>
      <c r="AR289" s="142">
        <f>[1]playerSkillEffect!AR289</f>
        <v>0</v>
      </c>
      <c r="AS289" s="142">
        <f>[1]playerSkillEffect!AS289</f>
        <v>0</v>
      </c>
      <c r="AT289" s="142">
        <f>[1]playerSkillEffect!AT289</f>
        <v>0</v>
      </c>
      <c r="AU289" s="142">
        <f>[1]playerSkillEffect!AU289</f>
        <v>0</v>
      </c>
      <c r="AV289" s="142">
        <f>[1]playerSkillEffect!AV289</f>
        <v>0</v>
      </c>
      <c r="AW289" s="142">
        <f>[1]playerSkillEffect!AW289</f>
        <v>0</v>
      </c>
      <c r="AX289" s="142">
        <f>[1]playerSkillEffect!AX289</f>
        <v>0</v>
      </c>
      <c r="AY289" s="142">
        <f>[1]playerSkillEffect!AY289</f>
        <v>0</v>
      </c>
      <c r="AZ289" s="142">
        <f>[1]playerSkillEffect!AZ289</f>
        <v>0</v>
      </c>
      <c r="BA289" s="142">
        <f>[1]playerSkillEffect!BA289</f>
        <v>0</v>
      </c>
      <c r="BB289" s="142">
        <f>[1]playerSkillEffect!BB289</f>
        <v>0</v>
      </c>
      <c r="BC289" s="142">
        <f>[1]playerSkillEffect!BC289</f>
        <v>0</v>
      </c>
      <c r="BD289" s="142">
        <f>[1]playerSkillEffect!BD289</f>
        <v>0</v>
      </c>
      <c r="BE289" s="142">
        <f>[1]playerSkillEffect!BE289</f>
        <v>0</v>
      </c>
      <c r="BF289" s="142">
        <f>[1]playerSkillEffect!BF289</f>
        <v>0</v>
      </c>
      <c r="BG289" s="142">
        <f>[1]playerSkillEffect!BG289</f>
        <v>0</v>
      </c>
      <c r="BH289" s="142">
        <f>[1]playerSkillEffect!BH289</f>
        <v>0</v>
      </c>
      <c r="BI289" s="142">
        <f>[1]playerSkillEffect!BI289</f>
        <v>0</v>
      </c>
      <c r="BJ289" s="142">
        <f>[1]playerSkillEffect!BJ289</f>
        <v>0</v>
      </c>
      <c r="BK289" s="142">
        <f>[1]playerSkillEffect!BK289</f>
        <v>0</v>
      </c>
      <c r="BL289" s="142">
        <f>[1]playerSkillEffect!BL289</f>
        <v>0</v>
      </c>
      <c r="BM289" s="142">
        <f>[1]playerSkillEffect!BM289</f>
        <v>0</v>
      </c>
      <c r="BN289" s="142">
        <f>[1]playerSkillEffect!BN289</f>
        <v>0</v>
      </c>
      <c r="BO289" s="142">
        <f>[1]playerSkillEffect!BO289</f>
        <v>0</v>
      </c>
      <c r="BP289" s="142">
        <f>[1]playerSkillEffect!BP289</f>
        <v>0</v>
      </c>
      <c r="BQ289" s="142">
        <f>[1]playerSkillEffect!BQ289</f>
        <v>0</v>
      </c>
      <c r="BR289" s="142">
        <f>[1]playerSkillEffect!BR289</f>
        <v>0</v>
      </c>
      <c r="BS289" s="142">
        <f>[1]playerSkillEffect!BS289</f>
        <v>0</v>
      </c>
      <c r="BT289" s="142">
        <f>[1]playerSkillEffect!BT289</f>
        <v>0</v>
      </c>
      <c r="BU289" s="142">
        <f>[1]playerSkillEffect!BU289</f>
        <v>0</v>
      </c>
      <c r="BV289" s="142">
        <f>[1]playerSkillEffect!BV289</f>
        <v>0</v>
      </c>
      <c r="BW289" s="142">
        <f>[1]playerSkillEffect!BW289</f>
        <v>0</v>
      </c>
      <c r="BX289" s="142">
        <f>[1]playerSkillEffect!BX289</f>
        <v>0</v>
      </c>
      <c r="BY289" s="142">
        <f>[1]playerSkillEffect!BY289</f>
        <v>0</v>
      </c>
      <c r="BZ289" s="142">
        <f>[1]playerSkillEffect!BZ289</f>
        <v>0</v>
      </c>
      <c r="CA289" s="142">
        <f>[1]playerSkillEffect!CA289</f>
        <v>0</v>
      </c>
      <c r="CB289" s="142">
        <f>[1]playerSkillEffect!CB289</f>
        <v>0</v>
      </c>
      <c r="CC289" s="142">
        <f>[1]playerSkillEffect!CC289</f>
        <v>0</v>
      </c>
      <c r="CD289" s="142">
        <f>[1]playerSkillEffect!CD289</f>
        <v>0</v>
      </c>
      <c r="CE289" s="142">
        <f>[1]playerSkillEffect!CE289</f>
        <v>0</v>
      </c>
      <c r="CF289" s="142">
        <f>[1]playerSkillEffect!CF289</f>
        <v>0</v>
      </c>
      <c r="CG289" s="142">
        <f>[1]playerSkillEffect!CG289</f>
        <v>0</v>
      </c>
      <c r="CH289" s="142">
        <f>[1]playerSkillEffect!CH289</f>
        <v>0</v>
      </c>
      <c r="CI289" s="142">
        <f>[1]playerSkillEffect!CI289</f>
        <v>0</v>
      </c>
      <c r="CJ289" s="142">
        <f>[1]playerSkillEffect!CJ289</f>
        <v>0</v>
      </c>
      <c r="CK289" s="142">
        <f>[1]playerSkillEffect!CK289</f>
        <v>0</v>
      </c>
      <c r="CL289" s="142">
        <f>[1]playerSkillEffect!CL289</f>
        <v>0</v>
      </c>
      <c r="CM289" s="142">
        <f>[1]playerSkillEffect!CM289</f>
        <v>0</v>
      </c>
      <c r="CN289" s="142">
        <f>[1]playerSkillEffect!CN289</f>
        <v>0</v>
      </c>
      <c r="CO289" s="142">
        <f>[1]playerSkillEffect!CO289</f>
        <v>0</v>
      </c>
      <c r="CP289" s="142">
        <f>[1]playerSkillEffect!CP289</f>
        <v>0</v>
      </c>
      <c r="CQ289" s="142">
        <f>[1]playerSkillEffect!CQ289</f>
        <v>0</v>
      </c>
      <c r="CR289" s="142">
        <f>[1]playerSkillEffect!CR289</f>
        <v>0</v>
      </c>
      <c r="CS289" s="142">
        <f>[1]playerSkillEffect!CS289</f>
        <v>0</v>
      </c>
      <c r="CT289" s="142">
        <f>[1]playerSkillEffect!CT289</f>
        <v>0</v>
      </c>
      <c r="CU289" s="142">
        <f>[1]playerSkillEffect!CU289</f>
        <v>0</v>
      </c>
      <c r="CV289" s="142">
        <f>[1]playerSkillEffect!CV289</f>
        <v>0</v>
      </c>
      <c r="CW289" s="142">
        <f>[1]playerSkillEffect!CW289</f>
        <v>0</v>
      </c>
      <c r="CX289" s="142">
        <f>[1]playerSkillEffect!CX289</f>
        <v>0</v>
      </c>
      <c r="CY289" s="142">
        <f>[1]playerSkillEffect!CY289</f>
        <v>0</v>
      </c>
      <c r="CZ289" s="142">
        <f>[1]playerSkillEffect!CZ289</f>
        <v>0</v>
      </c>
      <c r="DA289" s="142">
        <f>[1]playerSkillEffect!DA289</f>
        <v>0</v>
      </c>
      <c r="DB289" s="142">
        <f>[1]playerSkillEffect!DB289</f>
        <v>0</v>
      </c>
      <c r="DC289" s="142">
        <f>[1]playerSkillEffect!DC289</f>
        <v>0</v>
      </c>
      <c r="DD289" s="142">
        <f>[1]playerSkillEffect!DD289</f>
        <v>0</v>
      </c>
      <c r="DE289" s="142">
        <f>[1]playerSkillEffect!DE289</f>
        <v>0</v>
      </c>
      <c r="DF289" s="142">
        <f>[1]playerSkillEffect!DF289</f>
        <v>0</v>
      </c>
      <c r="DG289" s="142">
        <f>[1]playerSkillEffect!DG289</f>
        <v>0</v>
      </c>
      <c r="DH289" s="142">
        <f>[1]playerSkillEffect!DH289</f>
        <v>0</v>
      </c>
      <c r="DI289" s="142">
        <f>[1]playerSkillEffect!DI289</f>
        <v>0</v>
      </c>
      <c r="DJ289" s="142">
        <f>[1]playerSkillEffect!DJ289</f>
        <v>0</v>
      </c>
      <c r="DK289" s="142">
        <f>[1]playerSkillEffect!DK289</f>
        <v>0</v>
      </c>
      <c r="DL289" s="142">
        <f>[1]playerSkillEffect!DL289</f>
        <v>0</v>
      </c>
      <c r="DM289" s="142">
        <f>[1]playerSkillEffect!DM289</f>
        <v>0</v>
      </c>
      <c r="DN289" s="142">
        <f>[1]playerSkillEffect!DN289</f>
        <v>0</v>
      </c>
      <c r="DO289" s="142">
        <f>[1]playerSkillEffect!DO289</f>
        <v>0</v>
      </c>
      <c r="DP289" s="142">
        <f>[1]playerSkillEffect!DP289</f>
        <v>0</v>
      </c>
      <c r="DQ289" s="142">
        <f>[1]playerSkillEffect!DQ289</f>
        <v>0</v>
      </c>
      <c r="DR289" s="142">
        <f>[1]playerSkillEffect!DR289</f>
        <v>0</v>
      </c>
      <c r="DS289" s="142">
        <f>[1]playerSkillEffect!DS289</f>
        <v>0</v>
      </c>
      <c r="DT289" s="142">
        <f>[1]playerSkillEffect!DT289</f>
        <v>0</v>
      </c>
      <c r="DU289" s="142">
        <f>[1]playerSkillEffect!DU289</f>
        <v>0</v>
      </c>
      <c r="DV289" s="142">
        <f>[1]playerSkillEffect!DV289</f>
        <v>0</v>
      </c>
      <c r="DW289" s="142">
        <f>[1]playerSkillEffect!DW289</f>
        <v>0</v>
      </c>
      <c r="DX289" s="142">
        <f>[1]playerSkillEffect!DX289</f>
        <v>0</v>
      </c>
      <c r="DY289" s="142">
        <f>[1]playerSkillEffect!DY289</f>
        <v>0</v>
      </c>
      <c r="DZ289" s="142">
        <f>[1]playerSkillEffect!DZ289</f>
        <v>0</v>
      </c>
      <c r="EA289" s="142">
        <f>[1]playerSkillEffect!EA289</f>
        <v>0</v>
      </c>
      <c r="EB289" s="142">
        <f>[1]playerSkillEffect!EB289</f>
        <v>0</v>
      </c>
      <c r="EC289" s="142">
        <f>[1]playerSkillEffect!EC289</f>
        <v>0</v>
      </c>
      <c r="ED289" s="142">
        <f>[1]playerSkillEffect!ED289</f>
        <v>0</v>
      </c>
      <c r="EE289" s="142">
        <f>[1]playerSkillEffect!EE289</f>
        <v>0</v>
      </c>
      <c r="EF289" s="142">
        <f>[1]playerSkillEffect!EF289</f>
        <v>0</v>
      </c>
      <c r="EG289" s="142">
        <f>[1]playerSkillEffect!EG289</f>
        <v>0</v>
      </c>
      <c r="EH289" s="142">
        <f>[1]playerSkillEffect!EH289</f>
        <v>0</v>
      </c>
      <c r="EI289" s="142">
        <f>[1]playerSkillEffect!EI289</f>
        <v>0</v>
      </c>
      <c r="EJ289" s="142">
        <f>[1]playerSkillEffect!EJ289</f>
        <v>0</v>
      </c>
      <c r="EK289" s="142">
        <f>[1]playerSkillEffect!EK289</f>
        <v>0</v>
      </c>
      <c r="EL289" s="142">
        <f>[1]playerSkillEffect!EL289</f>
        <v>0</v>
      </c>
      <c r="EM289" s="142">
        <f>[1]playerSkillEffect!EM289</f>
        <v>0</v>
      </c>
      <c r="EN289" s="142">
        <f>[1]playerSkillEffect!EN289</f>
        <v>0</v>
      </c>
      <c r="EO289" s="142">
        <f>[1]playerSkillEffect!EO289</f>
        <v>0</v>
      </c>
      <c r="EP289" s="142">
        <f>[1]playerSkillEffect!EP289</f>
        <v>0</v>
      </c>
      <c r="EQ289" s="142">
        <f>[1]playerSkillEffect!EQ289</f>
        <v>0</v>
      </c>
      <c r="ER289" s="142">
        <f>[1]playerSkillEffect!ER289</f>
        <v>0</v>
      </c>
      <c r="ES289" s="142">
        <f>[1]playerSkillEffect!ES289</f>
        <v>0</v>
      </c>
      <c r="ET289" s="142">
        <f>[1]playerSkillEffect!ET289</f>
        <v>0</v>
      </c>
      <c r="EU289" s="142">
        <f>[1]playerSkillEffect!EU289</f>
        <v>0</v>
      </c>
      <c r="EV289" s="142">
        <f>[1]playerSkillEffect!EV289</f>
        <v>0</v>
      </c>
      <c r="EW289" s="142">
        <f>[1]playerSkillEffect!EW289</f>
        <v>0</v>
      </c>
      <c r="EX289" s="142">
        <f>[1]playerSkillEffect!EX289</f>
        <v>0</v>
      </c>
      <c r="EY289" s="142">
        <f>[1]playerSkillEffect!EY289</f>
        <v>0</v>
      </c>
      <c r="EZ289" s="142">
        <f>[1]playerSkillEffect!EZ289</f>
        <v>0</v>
      </c>
      <c r="FA289" s="142">
        <f>[1]playerSkillEffect!FA289</f>
        <v>0</v>
      </c>
      <c r="FB289" s="142">
        <f>[1]playerSkillEffect!FB289</f>
        <v>0</v>
      </c>
      <c r="FC289" s="142">
        <f>[1]playerSkillEffect!FC289</f>
        <v>0</v>
      </c>
      <c r="FD289" s="142">
        <f>[1]playerSkillEffect!FD289</f>
        <v>0</v>
      </c>
      <c r="FE289" s="142">
        <f>[1]playerSkillEffect!FE289</f>
        <v>0</v>
      </c>
      <c r="FF289" s="142">
        <f>[1]playerSkillEffect!FF289</f>
        <v>0</v>
      </c>
      <c r="FG289" s="142">
        <f>[1]playerSkillEffect!FG289</f>
        <v>0</v>
      </c>
      <c r="FH289" s="142">
        <f>[1]playerSkillEffect!FH289</f>
        <v>0</v>
      </c>
      <c r="FI289" s="142">
        <f>[1]playerSkillEffect!FI289</f>
        <v>0</v>
      </c>
      <c r="FJ289" s="142">
        <f>[1]playerSkillEffect!FJ289</f>
        <v>0</v>
      </c>
      <c r="FK289" s="142">
        <f>[1]playerSkillEffect!FK289</f>
        <v>0</v>
      </c>
      <c r="FL289" s="142">
        <f>[1]playerSkillEffect!FL289</f>
        <v>0</v>
      </c>
      <c r="FM289" s="142">
        <f>[1]playerSkillEffect!FM289</f>
        <v>0</v>
      </c>
      <c r="FN289" s="142">
        <f>[1]playerSkillEffect!FN289</f>
        <v>0</v>
      </c>
      <c r="FO289" s="142">
        <f>[1]playerSkillEffect!FO289</f>
        <v>0</v>
      </c>
      <c r="FP289" s="142">
        <f>[1]playerSkillEffect!FP289</f>
        <v>0</v>
      </c>
      <c r="FQ289" s="142">
        <f>[1]playerSkillEffect!FQ289</f>
        <v>0</v>
      </c>
      <c r="FR289" s="142">
        <f>[1]playerSkillEffect!FR289</f>
        <v>0</v>
      </c>
      <c r="FS289" s="142">
        <f>[1]playerSkillEffect!FS289</f>
        <v>0</v>
      </c>
      <c r="FT289" s="142">
        <f>[1]playerSkillEffect!FT289</f>
        <v>0</v>
      </c>
      <c r="FU289" s="142">
        <f>[1]playerSkillEffect!FU289</f>
        <v>0</v>
      </c>
      <c r="FV289" s="142">
        <f>[1]playerSkillEffect!FV289</f>
        <v>0</v>
      </c>
      <c r="FW289" s="142">
        <f>[1]playerSkillEffect!FW289</f>
        <v>0</v>
      </c>
      <c r="FX289" s="142">
        <f>[1]playerSkillEffect!FX289</f>
        <v>0</v>
      </c>
      <c r="FY289" s="142">
        <f>[1]playerSkillEffect!FY289</f>
        <v>0</v>
      </c>
      <c r="FZ289" s="142">
        <f>[1]playerSkillEffect!FZ289</f>
        <v>0</v>
      </c>
      <c r="GA289" s="142">
        <f>[1]playerSkillEffect!GA289</f>
        <v>0</v>
      </c>
      <c r="GB289" s="142">
        <f>[1]playerSkillEffect!GB289</f>
        <v>0</v>
      </c>
      <c r="GC289" s="142">
        <f>[1]playerSkillEffect!GC289</f>
        <v>0</v>
      </c>
      <c r="GD289" s="142">
        <f>[1]playerSkillEffect!GD289</f>
        <v>0</v>
      </c>
      <c r="GE289" s="142">
        <f>[1]playerSkillEffect!GE289</f>
        <v>0</v>
      </c>
      <c r="GF289" s="142">
        <f>[1]playerSkillEffect!GF289</f>
        <v>0</v>
      </c>
      <c r="GG289" s="142">
        <f>[1]playerSkillEffect!GG289</f>
        <v>0</v>
      </c>
      <c r="GH289" s="142">
        <f>[1]playerSkillEffect!GH289</f>
        <v>0</v>
      </c>
    </row>
    <row r="290" spans="1:190">
      <c r="A290" s="142">
        <f>[1]playerSkillEffect!A290</f>
        <v>0</v>
      </c>
      <c r="B290" s="142">
        <f>[1]playerSkillEffect!B290</f>
        <v>0</v>
      </c>
      <c r="C290" s="142">
        <f>[1]playerSkillEffect!C290</f>
        <v>0</v>
      </c>
      <c r="D290" s="142">
        <f>[1]playerSkillEffect!D290</f>
        <v>0</v>
      </c>
      <c r="E290" s="142">
        <f>[1]playerSkillEffect!E290</f>
        <v>0</v>
      </c>
      <c r="F290" s="142">
        <f>[1]playerSkillEffect!F290</f>
        <v>0</v>
      </c>
      <c r="G290" s="142">
        <f>[1]playerSkillEffect!G290</f>
        <v>0</v>
      </c>
      <c r="H290" s="142">
        <f>[1]playerSkillEffect!H290</f>
        <v>0</v>
      </c>
      <c r="I290" s="142">
        <f>[1]playerSkillEffect!I290</f>
        <v>0</v>
      </c>
      <c r="J290" s="142">
        <f>[1]playerSkillEffect!J290</f>
        <v>0</v>
      </c>
      <c r="K290" s="142">
        <f>[1]playerSkillEffect!K290</f>
        <v>0</v>
      </c>
      <c r="L290" s="142">
        <f>[1]playerSkillEffect!L290</f>
        <v>0</v>
      </c>
      <c r="M290" s="142">
        <f>[1]playerSkillEffect!M290</f>
        <v>0</v>
      </c>
      <c r="N290" s="142">
        <f>[1]playerSkillEffect!N290</f>
        <v>0</v>
      </c>
      <c r="O290" s="142">
        <f>[1]playerSkillEffect!O290</f>
        <v>0</v>
      </c>
      <c r="P290" s="142">
        <f>[1]playerSkillEffect!P290</f>
        <v>0</v>
      </c>
      <c r="Q290" s="142">
        <f>[1]playerSkillEffect!Q290</f>
        <v>0</v>
      </c>
      <c r="R290" s="142">
        <f>[1]playerSkillEffect!R290</f>
        <v>0</v>
      </c>
      <c r="S290" s="142">
        <f>[1]playerSkillEffect!S290</f>
        <v>0</v>
      </c>
      <c r="T290" s="142">
        <f>[1]playerSkillEffect!T290</f>
        <v>0</v>
      </c>
      <c r="U290" s="142">
        <f>[1]playerSkillEffect!U290</f>
        <v>0</v>
      </c>
      <c r="V290" s="142">
        <f>[1]playerSkillEffect!V290</f>
        <v>0</v>
      </c>
      <c r="W290" s="142">
        <f>[1]playerSkillEffect!W290</f>
        <v>0</v>
      </c>
      <c r="X290" s="142">
        <f>[1]playerSkillEffect!X290</f>
        <v>0</v>
      </c>
      <c r="Y290" s="142">
        <f>[1]playerSkillEffect!Y290</f>
        <v>0</v>
      </c>
      <c r="Z290" s="142">
        <f>[1]playerSkillEffect!Z290</f>
        <v>0</v>
      </c>
      <c r="AA290" s="142">
        <f>[1]playerSkillEffect!AA290</f>
        <v>0</v>
      </c>
      <c r="AB290" s="142">
        <f>[1]playerSkillEffect!AB290</f>
        <v>0</v>
      </c>
      <c r="AC290" s="142">
        <f>[1]playerSkillEffect!AC290</f>
        <v>0</v>
      </c>
      <c r="AD290" s="142">
        <f>[1]playerSkillEffect!AD290</f>
        <v>0</v>
      </c>
      <c r="AE290" s="142">
        <f>[1]playerSkillEffect!AE290</f>
        <v>0</v>
      </c>
      <c r="AF290" s="142">
        <f>[1]playerSkillEffect!AF290</f>
        <v>0</v>
      </c>
      <c r="AG290" s="142">
        <f>[1]playerSkillEffect!AG290</f>
        <v>0</v>
      </c>
      <c r="AH290" s="142">
        <f>[1]playerSkillEffect!AH290</f>
        <v>0</v>
      </c>
      <c r="AI290" s="142">
        <f>[1]playerSkillEffect!AI290</f>
        <v>0</v>
      </c>
      <c r="AJ290" s="142">
        <f>[1]playerSkillEffect!AJ290</f>
        <v>0</v>
      </c>
      <c r="AK290" s="142">
        <f>[1]playerSkillEffect!AK290</f>
        <v>0</v>
      </c>
      <c r="AL290" s="142">
        <f>[1]playerSkillEffect!AL290</f>
        <v>0</v>
      </c>
      <c r="AM290" s="142">
        <f>[1]playerSkillEffect!AM290</f>
        <v>0</v>
      </c>
      <c r="AN290" s="142">
        <f>[1]playerSkillEffect!AN290</f>
        <v>0</v>
      </c>
      <c r="AO290" s="142">
        <f>[1]playerSkillEffect!AO290</f>
        <v>0</v>
      </c>
      <c r="AP290" s="142">
        <f>[1]playerSkillEffect!AP290</f>
        <v>0</v>
      </c>
      <c r="AQ290" s="142">
        <f>[1]playerSkillEffect!AQ290</f>
        <v>0</v>
      </c>
      <c r="AR290" s="142">
        <f>[1]playerSkillEffect!AR290</f>
        <v>0</v>
      </c>
      <c r="AS290" s="142">
        <f>[1]playerSkillEffect!AS290</f>
        <v>0</v>
      </c>
      <c r="AT290" s="142">
        <f>[1]playerSkillEffect!AT290</f>
        <v>0</v>
      </c>
      <c r="AU290" s="142">
        <f>[1]playerSkillEffect!AU290</f>
        <v>0</v>
      </c>
      <c r="AV290" s="142">
        <f>[1]playerSkillEffect!AV290</f>
        <v>0</v>
      </c>
      <c r="AW290" s="142">
        <f>[1]playerSkillEffect!AW290</f>
        <v>0</v>
      </c>
      <c r="AX290" s="142">
        <f>[1]playerSkillEffect!AX290</f>
        <v>0</v>
      </c>
      <c r="AY290" s="142">
        <f>[1]playerSkillEffect!AY290</f>
        <v>0</v>
      </c>
      <c r="AZ290" s="142">
        <f>[1]playerSkillEffect!AZ290</f>
        <v>0</v>
      </c>
      <c r="BA290" s="142">
        <f>[1]playerSkillEffect!BA290</f>
        <v>0</v>
      </c>
      <c r="BB290" s="142">
        <f>[1]playerSkillEffect!BB290</f>
        <v>0</v>
      </c>
      <c r="BC290" s="142">
        <f>[1]playerSkillEffect!BC290</f>
        <v>0</v>
      </c>
      <c r="BD290" s="142">
        <f>[1]playerSkillEffect!BD290</f>
        <v>0</v>
      </c>
      <c r="BE290" s="142">
        <f>[1]playerSkillEffect!BE290</f>
        <v>0</v>
      </c>
      <c r="BF290" s="142">
        <f>[1]playerSkillEffect!BF290</f>
        <v>0</v>
      </c>
      <c r="BG290" s="142">
        <f>[1]playerSkillEffect!BG290</f>
        <v>0</v>
      </c>
      <c r="BH290" s="142">
        <f>[1]playerSkillEffect!BH290</f>
        <v>0</v>
      </c>
      <c r="BI290" s="142">
        <f>[1]playerSkillEffect!BI290</f>
        <v>0</v>
      </c>
      <c r="BJ290" s="142">
        <f>[1]playerSkillEffect!BJ290</f>
        <v>0</v>
      </c>
      <c r="BK290" s="142">
        <f>[1]playerSkillEffect!BK290</f>
        <v>0</v>
      </c>
      <c r="BL290" s="142">
        <f>[1]playerSkillEffect!BL290</f>
        <v>0</v>
      </c>
      <c r="BM290" s="142">
        <f>[1]playerSkillEffect!BM290</f>
        <v>0</v>
      </c>
      <c r="BN290" s="142">
        <f>[1]playerSkillEffect!BN290</f>
        <v>0</v>
      </c>
      <c r="BO290" s="142">
        <f>[1]playerSkillEffect!BO290</f>
        <v>0</v>
      </c>
      <c r="BP290" s="142">
        <f>[1]playerSkillEffect!BP290</f>
        <v>0</v>
      </c>
      <c r="BQ290" s="142">
        <f>[1]playerSkillEffect!BQ290</f>
        <v>0</v>
      </c>
      <c r="BR290" s="142">
        <f>[1]playerSkillEffect!BR290</f>
        <v>0</v>
      </c>
      <c r="BS290" s="142">
        <f>[1]playerSkillEffect!BS290</f>
        <v>0</v>
      </c>
      <c r="BT290" s="142">
        <f>[1]playerSkillEffect!BT290</f>
        <v>0</v>
      </c>
      <c r="BU290" s="142">
        <f>[1]playerSkillEffect!BU290</f>
        <v>0</v>
      </c>
      <c r="BV290" s="142">
        <f>[1]playerSkillEffect!BV290</f>
        <v>0</v>
      </c>
      <c r="BW290" s="142">
        <f>[1]playerSkillEffect!BW290</f>
        <v>0</v>
      </c>
      <c r="BX290" s="142">
        <f>[1]playerSkillEffect!BX290</f>
        <v>0</v>
      </c>
      <c r="BY290" s="142">
        <f>[1]playerSkillEffect!BY290</f>
        <v>0</v>
      </c>
      <c r="BZ290" s="142">
        <f>[1]playerSkillEffect!BZ290</f>
        <v>0</v>
      </c>
      <c r="CA290" s="142">
        <f>[1]playerSkillEffect!CA290</f>
        <v>0</v>
      </c>
      <c r="CB290" s="142">
        <f>[1]playerSkillEffect!CB290</f>
        <v>0</v>
      </c>
      <c r="CC290" s="142">
        <f>[1]playerSkillEffect!CC290</f>
        <v>0</v>
      </c>
      <c r="CD290" s="142">
        <f>[1]playerSkillEffect!CD290</f>
        <v>0</v>
      </c>
      <c r="CE290" s="142">
        <f>[1]playerSkillEffect!CE290</f>
        <v>0</v>
      </c>
      <c r="CF290" s="142">
        <f>[1]playerSkillEffect!CF290</f>
        <v>0</v>
      </c>
      <c r="CG290" s="142">
        <f>[1]playerSkillEffect!CG290</f>
        <v>0</v>
      </c>
      <c r="CH290" s="142">
        <f>[1]playerSkillEffect!CH290</f>
        <v>0</v>
      </c>
      <c r="CI290" s="142">
        <f>[1]playerSkillEffect!CI290</f>
        <v>0</v>
      </c>
      <c r="CJ290" s="142">
        <f>[1]playerSkillEffect!CJ290</f>
        <v>0</v>
      </c>
      <c r="CK290" s="142">
        <f>[1]playerSkillEffect!CK290</f>
        <v>0</v>
      </c>
      <c r="CL290" s="142">
        <f>[1]playerSkillEffect!CL290</f>
        <v>0</v>
      </c>
      <c r="CM290" s="142">
        <f>[1]playerSkillEffect!CM290</f>
        <v>0</v>
      </c>
      <c r="CN290" s="142">
        <f>[1]playerSkillEffect!CN290</f>
        <v>0</v>
      </c>
      <c r="CO290" s="142">
        <f>[1]playerSkillEffect!CO290</f>
        <v>0</v>
      </c>
      <c r="CP290" s="142">
        <f>[1]playerSkillEffect!CP290</f>
        <v>0</v>
      </c>
      <c r="CQ290" s="142">
        <f>[1]playerSkillEffect!CQ290</f>
        <v>0</v>
      </c>
      <c r="CR290" s="142">
        <f>[1]playerSkillEffect!CR290</f>
        <v>0</v>
      </c>
      <c r="CS290" s="142">
        <f>[1]playerSkillEffect!CS290</f>
        <v>0</v>
      </c>
      <c r="CT290" s="142">
        <f>[1]playerSkillEffect!CT290</f>
        <v>0</v>
      </c>
      <c r="CU290" s="142">
        <f>[1]playerSkillEffect!CU290</f>
        <v>0</v>
      </c>
      <c r="CV290" s="142">
        <f>[1]playerSkillEffect!CV290</f>
        <v>0</v>
      </c>
      <c r="CW290" s="142">
        <f>[1]playerSkillEffect!CW290</f>
        <v>0</v>
      </c>
      <c r="CX290" s="142">
        <f>[1]playerSkillEffect!CX290</f>
        <v>0</v>
      </c>
      <c r="CY290" s="142">
        <f>[1]playerSkillEffect!CY290</f>
        <v>0</v>
      </c>
      <c r="CZ290" s="142">
        <f>[1]playerSkillEffect!CZ290</f>
        <v>0</v>
      </c>
      <c r="DA290" s="142">
        <f>[1]playerSkillEffect!DA290</f>
        <v>0</v>
      </c>
      <c r="DB290" s="142">
        <f>[1]playerSkillEffect!DB290</f>
        <v>0</v>
      </c>
      <c r="DC290" s="142">
        <f>[1]playerSkillEffect!DC290</f>
        <v>0</v>
      </c>
      <c r="DD290" s="142">
        <f>[1]playerSkillEffect!DD290</f>
        <v>0</v>
      </c>
      <c r="DE290" s="142">
        <f>[1]playerSkillEffect!DE290</f>
        <v>0</v>
      </c>
      <c r="DF290" s="142">
        <f>[1]playerSkillEffect!DF290</f>
        <v>0</v>
      </c>
      <c r="DG290" s="142">
        <f>[1]playerSkillEffect!DG290</f>
        <v>0</v>
      </c>
      <c r="DH290" s="142">
        <f>[1]playerSkillEffect!DH290</f>
        <v>0</v>
      </c>
      <c r="DI290" s="142">
        <f>[1]playerSkillEffect!DI290</f>
        <v>0</v>
      </c>
      <c r="DJ290" s="142">
        <f>[1]playerSkillEffect!DJ290</f>
        <v>0</v>
      </c>
      <c r="DK290" s="142">
        <f>[1]playerSkillEffect!DK290</f>
        <v>0</v>
      </c>
      <c r="DL290" s="142">
        <f>[1]playerSkillEffect!DL290</f>
        <v>0</v>
      </c>
      <c r="DM290" s="142">
        <f>[1]playerSkillEffect!DM290</f>
        <v>0</v>
      </c>
      <c r="DN290" s="142">
        <f>[1]playerSkillEffect!DN290</f>
        <v>0</v>
      </c>
      <c r="DO290" s="142">
        <f>[1]playerSkillEffect!DO290</f>
        <v>0</v>
      </c>
      <c r="DP290" s="142">
        <f>[1]playerSkillEffect!DP290</f>
        <v>0</v>
      </c>
      <c r="DQ290" s="142">
        <f>[1]playerSkillEffect!DQ290</f>
        <v>0</v>
      </c>
      <c r="DR290" s="142">
        <f>[1]playerSkillEffect!DR290</f>
        <v>0</v>
      </c>
      <c r="DS290" s="142">
        <f>[1]playerSkillEffect!DS290</f>
        <v>0</v>
      </c>
      <c r="DT290" s="142">
        <f>[1]playerSkillEffect!DT290</f>
        <v>0</v>
      </c>
      <c r="DU290" s="142">
        <f>[1]playerSkillEffect!DU290</f>
        <v>0</v>
      </c>
      <c r="DV290" s="142">
        <f>[1]playerSkillEffect!DV290</f>
        <v>0</v>
      </c>
      <c r="DW290" s="142">
        <f>[1]playerSkillEffect!DW290</f>
        <v>0</v>
      </c>
      <c r="DX290" s="142">
        <f>[1]playerSkillEffect!DX290</f>
        <v>0</v>
      </c>
      <c r="DY290" s="142">
        <f>[1]playerSkillEffect!DY290</f>
        <v>0</v>
      </c>
      <c r="DZ290" s="142">
        <f>[1]playerSkillEffect!DZ290</f>
        <v>0</v>
      </c>
      <c r="EA290" s="142">
        <f>[1]playerSkillEffect!EA290</f>
        <v>0</v>
      </c>
      <c r="EB290" s="142">
        <f>[1]playerSkillEffect!EB290</f>
        <v>0</v>
      </c>
      <c r="EC290" s="142">
        <f>[1]playerSkillEffect!EC290</f>
        <v>0</v>
      </c>
      <c r="ED290" s="142">
        <f>[1]playerSkillEffect!ED290</f>
        <v>0</v>
      </c>
      <c r="EE290" s="142">
        <f>[1]playerSkillEffect!EE290</f>
        <v>0</v>
      </c>
      <c r="EF290" s="142">
        <f>[1]playerSkillEffect!EF290</f>
        <v>0</v>
      </c>
      <c r="EG290" s="142">
        <f>[1]playerSkillEffect!EG290</f>
        <v>0</v>
      </c>
      <c r="EH290" s="142">
        <f>[1]playerSkillEffect!EH290</f>
        <v>0</v>
      </c>
      <c r="EI290" s="142">
        <f>[1]playerSkillEffect!EI290</f>
        <v>0</v>
      </c>
      <c r="EJ290" s="142">
        <f>[1]playerSkillEffect!EJ290</f>
        <v>0</v>
      </c>
      <c r="EK290" s="142">
        <f>[1]playerSkillEffect!EK290</f>
        <v>0</v>
      </c>
      <c r="EL290" s="142">
        <f>[1]playerSkillEffect!EL290</f>
        <v>0</v>
      </c>
      <c r="EM290" s="142">
        <f>[1]playerSkillEffect!EM290</f>
        <v>0</v>
      </c>
      <c r="EN290" s="142">
        <f>[1]playerSkillEffect!EN290</f>
        <v>0</v>
      </c>
      <c r="EO290" s="142">
        <f>[1]playerSkillEffect!EO290</f>
        <v>0</v>
      </c>
      <c r="EP290" s="142">
        <f>[1]playerSkillEffect!EP290</f>
        <v>0</v>
      </c>
      <c r="EQ290" s="142">
        <f>[1]playerSkillEffect!EQ290</f>
        <v>0</v>
      </c>
      <c r="ER290" s="142">
        <f>[1]playerSkillEffect!ER290</f>
        <v>0</v>
      </c>
      <c r="ES290" s="142">
        <f>[1]playerSkillEffect!ES290</f>
        <v>0</v>
      </c>
      <c r="ET290" s="142">
        <f>[1]playerSkillEffect!ET290</f>
        <v>0</v>
      </c>
      <c r="EU290" s="142">
        <f>[1]playerSkillEffect!EU290</f>
        <v>0</v>
      </c>
      <c r="EV290" s="142">
        <f>[1]playerSkillEffect!EV290</f>
        <v>0</v>
      </c>
      <c r="EW290" s="142">
        <f>[1]playerSkillEffect!EW290</f>
        <v>0</v>
      </c>
      <c r="EX290" s="142">
        <f>[1]playerSkillEffect!EX290</f>
        <v>0</v>
      </c>
      <c r="EY290" s="142">
        <f>[1]playerSkillEffect!EY290</f>
        <v>0</v>
      </c>
      <c r="EZ290" s="142">
        <f>[1]playerSkillEffect!EZ290</f>
        <v>0</v>
      </c>
      <c r="FA290" s="142">
        <f>[1]playerSkillEffect!FA290</f>
        <v>0</v>
      </c>
      <c r="FB290" s="142">
        <f>[1]playerSkillEffect!FB290</f>
        <v>0</v>
      </c>
      <c r="FC290" s="142">
        <f>[1]playerSkillEffect!FC290</f>
        <v>0</v>
      </c>
      <c r="FD290" s="142">
        <f>[1]playerSkillEffect!FD290</f>
        <v>0</v>
      </c>
      <c r="FE290" s="142">
        <f>[1]playerSkillEffect!FE290</f>
        <v>0</v>
      </c>
      <c r="FF290" s="142">
        <f>[1]playerSkillEffect!FF290</f>
        <v>0</v>
      </c>
      <c r="FG290" s="142">
        <f>[1]playerSkillEffect!FG290</f>
        <v>0</v>
      </c>
      <c r="FH290" s="142">
        <f>[1]playerSkillEffect!FH290</f>
        <v>0</v>
      </c>
      <c r="FI290" s="142">
        <f>[1]playerSkillEffect!FI290</f>
        <v>0</v>
      </c>
      <c r="FJ290" s="142">
        <f>[1]playerSkillEffect!FJ290</f>
        <v>0</v>
      </c>
      <c r="FK290" s="142">
        <f>[1]playerSkillEffect!FK290</f>
        <v>0</v>
      </c>
      <c r="FL290" s="142">
        <f>[1]playerSkillEffect!FL290</f>
        <v>0</v>
      </c>
      <c r="FM290" s="142">
        <f>[1]playerSkillEffect!FM290</f>
        <v>0</v>
      </c>
      <c r="FN290" s="142">
        <f>[1]playerSkillEffect!FN290</f>
        <v>0</v>
      </c>
      <c r="FO290" s="142">
        <f>[1]playerSkillEffect!FO290</f>
        <v>0</v>
      </c>
      <c r="FP290" s="142">
        <f>[1]playerSkillEffect!FP290</f>
        <v>0</v>
      </c>
      <c r="FQ290" s="142">
        <f>[1]playerSkillEffect!FQ290</f>
        <v>0</v>
      </c>
      <c r="FR290" s="142">
        <f>[1]playerSkillEffect!FR290</f>
        <v>0</v>
      </c>
      <c r="FS290" s="142">
        <f>[1]playerSkillEffect!FS290</f>
        <v>0</v>
      </c>
      <c r="FT290" s="142">
        <f>[1]playerSkillEffect!FT290</f>
        <v>0</v>
      </c>
      <c r="FU290" s="142">
        <f>[1]playerSkillEffect!FU290</f>
        <v>0</v>
      </c>
      <c r="FV290" s="142">
        <f>[1]playerSkillEffect!FV290</f>
        <v>0</v>
      </c>
      <c r="FW290" s="142">
        <f>[1]playerSkillEffect!FW290</f>
        <v>0</v>
      </c>
      <c r="FX290" s="142">
        <f>[1]playerSkillEffect!FX290</f>
        <v>0</v>
      </c>
      <c r="FY290" s="142">
        <f>[1]playerSkillEffect!FY290</f>
        <v>0</v>
      </c>
      <c r="FZ290" s="142">
        <f>[1]playerSkillEffect!FZ290</f>
        <v>0</v>
      </c>
      <c r="GA290" s="142">
        <f>[1]playerSkillEffect!GA290</f>
        <v>0</v>
      </c>
      <c r="GB290" s="142">
        <f>[1]playerSkillEffect!GB290</f>
        <v>0</v>
      </c>
      <c r="GC290" s="142">
        <f>[1]playerSkillEffect!GC290</f>
        <v>0</v>
      </c>
      <c r="GD290" s="142">
        <f>[1]playerSkillEffect!GD290</f>
        <v>0</v>
      </c>
      <c r="GE290" s="142">
        <f>[1]playerSkillEffect!GE290</f>
        <v>0</v>
      </c>
      <c r="GF290" s="142">
        <f>[1]playerSkillEffect!GF290</f>
        <v>0</v>
      </c>
      <c r="GG290" s="142">
        <f>[1]playerSkillEffect!GG290</f>
        <v>0</v>
      </c>
      <c r="GH290" s="142">
        <f>[1]playerSkillEffect!GH290</f>
        <v>0</v>
      </c>
    </row>
    <row r="291" spans="1:190">
      <c r="A291" s="142">
        <f>[1]playerSkillEffect!A291</f>
        <v>0</v>
      </c>
      <c r="B291" s="142">
        <f>[1]playerSkillEffect!B291</f>
        <v>0</v>
      </c>
      <c r="C291" s="142">
        <f>[1]playerSkillEffect!C291</f>
        <v>0</v>
      </c>
      <c r="D291" s="142">
        <f>[1]playerSkillEffect!D291</f>
        <v>0</v>
      </c>
      <c r="E291" s="142">
        <f>[1]playerSkillEffect!E291</f>
        <v>0</v>
      </c>
      <c r="F291" s="142">
        <f>[1]playerSkillEffect!F291</f>
        <v>0</v>
      </c>
      <c r="G291" s="142">
        <f>[1]playerSkillEffect!G291</f>
        <v>0</v>
      </c>
      <c r="H291" s="142">
        <f>[1]playerSkillEffect!H291</f>
        <v>0</v>
      </c>
      <c r="I291" s="142">
        <f>[1]playerSkillEffect!I291</f>
        <v>0</v>
      </c>
      <c r="J291" s="142">
        <f>[1]playerSkillEffect!J291</f>
        <v>0</v>
      </c>
      <c r="K291" s="142">
        <f>[1]playerSkillEffect!K291</f>
        <v>0</v>
      </c>
      <c r="L291" s="142">
        <f>[1]playerSkillEffect!L291</f>
        <v>0</v>
      </c>
      <c r="M291" s="142">
        <f>[1]playerSkillEffect!M291</f>
        <v>0</v>
      </c>
      <c r="N291" s="142">
        <f>[1]playerSkillEffect!N291</f>
        <v>0</v>
      </c>
      <c r="O291" s="142">
        <f>[1]playerSkillEffect!O291</f>
        <v>0</v>
      </c>
      <c r="P291" s="142">
        <f>[1]playerSkillEffect!P291</f>
        <v>0</v>
      </c>
      <c r="Q291" s="142">
        <f>[1]playerSkillEffect!Q291</f>
        <v>0</v>
      </c>
      <c r="R291" s="142">
        <f>[1]playerSkillEffect!R291</f>
        <v>0</v>
      </c>
      <c r="S291" s="142">
        <f>[1]playerSkillEffect!S291</f>
        <v>0</v>
      </c>
      <c r="T291" s="142">
        <f>[1]playerSkillEffect!T291</f>
        <v>0</v>
      </c>
      <c r="U291" s="142">
        <f>[1]playerSkillEffect!U291</f>
        <v>0</v>
      </c>
      <c r="V291" s="142">
        <f>[1]playerSkillEffect!V291</f>
        <v>0</v>
      </c>
      <c r="W291" s="142">
        <f>[1]playerSkillEffect!W291</f>
        <v>0</v>
      </c>
      <c r="X291" s="142">
        <f>[1]playerSkillEffect!X291</f>
        <v>0</v>
      </c>
      <c r="Y291" s="142">
        <f>[1]playerSkillEffect!Y291</f>
        <v>0</v>
      </c>
      <c r="Z291" s="142">
        <f>[1]playerSkillEffect!Z291</f>
        <v>0</v>
      </c>
      <c r="AA291" s="142">
        <f>[1]playerSkillEffect!AA291</f>
        <v>0</v>
      </c>
      <c r="AB291" s="142">
        <f>[1]playerSkillEffect!AB291</f>
        <v>0</v>
      </c>
      <c r="AC291" s="142">
        <f>[1]playerSkillEffect!AC291</f>
        <v>0</v>
      </c>
      <c r="AD291" s="142">
        <f>[1]playerSkillEffect!AD291</f>
        <v>0</v>
      </c>
      <c r="AE291" s="142">
        <f>[1]playerSkillEffect!AE291</f>
        <v>0</v>
      </c>
      <c r="AF291" s="142">
        <f>[1]playerSkillEffect!AF291</f>
        <v>0</v>
      </c>
      <c r="AG291" s="142">
        <f>[1]playerSkillEffect!AG291</f>
        <v>0</v>
      </c>
      <c r="AH291" s="142">
        <f>[1]playerSkillEffect!AH291</f>
        <v>0</v>
      </c>
      <c r="AI291" s="142">
        <f>[1]playerSkillEffect!AI291</f>
        <v>0</v>
      </c>
      <c r="AJ291" s="142">
        <f>[1]playerSkillEffect!AJ291</f>
        <v>0</v>
      </c>
      <c r="AK291" s="142">
        <f>[1]playerSkillEffect!AK291</f>
        <v>0</v>
      </c>
      <c r="AL291" s="142">
        <f>[1]playerSkillEffect!AL291</f>
        <v>0</v>
      </c>
      <c r="AM291" s="142">
        <f>[1]playerSkillEffect!AM291</f>
        <v>0</v>
      </c>
      <c r="AN291" s="142">
        <f>[1]playerSkillEffect!AN291</f>
        <v>0</v>
      </c>
      <c r="AO291" s="142">
        <f>[1]playerSkillEffect!AO291</f>
        <v>0</v>
      </c>
      <c r="AP291" s="142">
        <f>[1]playerSkillEffect!AP291</f>
        <v>0</v>
      </c>
      <c r="AQ291" s="142">
        <f>[1]playerSkillEffect!AQ291</f>
        <v>0</v>
      </c>
      <c r="AR291" s="142">
        <f>[1]playerSkillEffect!AR291</f>
        <v>0</v>
      </c>
      <c r="AS291" s="142">
        <f>[1]playerSkillEffect!AS291</f>
        <v>0</v>
      </c>
      <c r="AT291" s="142">
        <f>[1]playerSkillEffect!AT291</f>
        <v>0</v>
      </c>
      <c r="AU291" s="142">
        <f>[1]playerSkillEffect!AU291</f>
        <v>0</v>
      </c>
      <c r="AV291" s="142">
        <f>[1]playerSkillEffect!AV291</f>
        <v>0</v>
      </c>
      <c r="AW291" s="142">
        <f>[1]playerSkillEffect!AW291</f>
        <v>0</v>
      </c>
      <c r="AX291" s="142">
        <f>[1]playerSkillEffect!AX291</f>
        <v>0</v>
      </c>
      <c r="AY291" s="142">
        <f>[1]playerSkillEffect!AY291</f>
        <v>0</v>
      </c>
      <c r="AZ291" s="142">
        <f>[1]playerSkillEffect!AZ291</f>
        <v>0</v>
      </c>
      <c r="BA291" s="142">
        <f>[1]playerSkillEffect!BA291</f>
        <v>0</v>
      </c>
      <c r="BB291" s="142">
        <f>[1]playerSkillEffect!BB291</f>
        <v>0</v>
      </c>
      <c r="BC291" s="142">
        <f>[1]playerSkillEffect!BC291</f>
        <v>0</v>
      </c>
      <c r="BD291" s="142">
        <f>[1]playerSkillEffect!BD291</f>
        <v>0</v>
      </c>
      <c r="BE291" s="142">
        <f>[1]playerSkillEffect!BE291</f>
        <v>0</v>
      </c>
      <c r="BF291" s="142">
        <f>[1]playerSkillEffect!BF291</f>
        <v>0</v>
      </c>
      <c r="BG291" s="142">
        <f>[1]playerSkillEffect!BG291</f>
        <v>0</v>
      </c>
      <c r="BH291" s="142">
        <f>[1]playerSkillEffect!BH291</f>
        <v>0</v>
      </c>
      <c r="BI291" s="142">
        <f>[1]playerSkillEffect!BI291</f>
        <v>0</v>
      </c>
      <c r="BJ291" s="142">
        <f>[1]playerSkillEffect!BJ291</f>
        <v>0</v>
      </c>
      <c r="BK291" s="142">
        <f>[1]playerSkillEffect!BK291</f>
        <v>0</v>
      </c>
      <c r="BL291" s="142">
        <f>[1]playerSkillEffect!BL291</f>
        <v>0</v>
      </c>
      <c r="BM291" s="142">
        <f>[1]playerSkillEffect!BM291</f>
        <v>0</v>
      </c>
      <c r="BN291" s="142">
        <f>[1]playerSkillEffect!BN291</f>
        <v>0</v>
      </c>
      <c r="BO291" s="142">
        <f>[1]playerSkillEffect!BO291</f>
        <v>0</v>
      </c>
      <c r="BP291" s="142">
        <f>[1]playerSkillEffect!BP291</f>
        <v>0</v>
      </c>
      <c r="BQ291" s="142">
        <f>[1]playerSkillEffect!BQ291</f>
        <v>0</v>
      </c>
      <c r="BR291" s="142">
        <f>[1]playerSkillEffect!BR291</f>
        <v>0</v>
      </c>
      <c r="BS291" s="142">
        <f>[1]playerSkillEffect!BS291</f>
        <v>0</v>
      </c>
      <c r="BT291" s="142">
        <f>[1]playerSkillEffect!BT291</f>
        <v>0</v>
      </c>
      <c r="BU291" s="142">
        <f>[1]playerSkillEffect!BU291</f>
        <v>0</v>
      </c>
      <c r="BV291" s="142">
        <f>[1]playerSkillEffect!BV291</f>
        <v>0</v>
      </c>
      <c r="BW291" s="142">
        <f>[1]playerSkillEffect!BW291</f>
        <v>0</v>
      </c>
      <c r="BX291" s="142">
        <f>[1]playerSkillEffect!BX291</f>
        <v>0</v>
      </c>
      <c r="BY291" s="142">
        <f>[1]playerSkillEffect!BY291</f>
        <v>0</v>
      </c>
      <c r="BZ291" s="142">
        <f>[1]playerSkillEffect!BZ291</f>
        <v>0</v>
      </c>
      <c r="CA291" s="142">
        <f>[1]playerSkillEffect!CA291</f>
        <v>0</v>
      </c>
      <c r="CB291" s="142">
        <f>[1]playerSkillEffect!CB291</f>
        <v>0</v>
      </c>
      <c r="CC291" s="142">
        <f>[1]playerSkillEffect!CC291</f>
        <v>0</v>
      </c>
      <c r="CD291" s="142">
        <f>[1]playerSkillEffect!CD291</f>
        <v>0</v>
      </c>
      <c r="CE291" s="142">
        <f>[1]playerSkillEffect!CE291</f>
        <v>0</v>
      </c>
      <c r="CF291" s="142">
        <f>[1]playerSkillEffect!CF291</f>
        <v>0</v>
      </c>
      <c r="CG291" s="142">
        <f>[1]playerSkillEffect!CG291</f>
        <v>0</v>
      </c>
      <c r="CH291" s="142">
        <f>[1]playerSkillEffect!CH291</f>
        <v>0</v>
      </c>
      <c r="CI291" s="142">
        <f>[1]playerSkillEffect!CI291</f>
        <v>0</v>
      </c>
      <c r="CJ291" s="142">
        <f>[1]playerSkillEffect!CJ291</f>
        <v>0</v>
      </c>
      <c r="CK291" s="142">
        <f>[1]playerSkillEffect!CK291</f>
        <v>0</v>
      </c>
      <c r="CL291" s="142">
        <f>[1]playerSkillEffect!CL291</f>
        <v>0</v>
      </c>
      <c r="CM291" s="142">
        <f>[1]playerSkillEffect!CM291</f>
        <v>0</v>
      </c>
      <c r="CN291" s="142">
        <f>[1]playerSkillEffect!CN291</f>
        <v>0</v>
      </c>
      <c r="CO291" s="142">
        <f>[1]playerSkillEffect!CO291</f>
        <v>0</v>
      </c>
      <c r="CP291" s="142">
        <f>[1]playerSkillEffect!CP291</f>
        <v>0</v>
      </c>
      <c r="CQ291" s="142">
        <f>[1]playerSkillEffect!CQ291</f>
        <v>0</v>
      </c>
      <c r="CR291" s="142">
        <f>[1]playerSkillEffect!CR291</f>
        <v>0</v>
      </c>
      <c r="CS291" s="142">
        <f>[1]playerSkillEffect!CS291</f>
        <v>0</v>
      </c>
      <c r="CT291" s="142">
        <f>[1]playerSkillEffect!CT291</f>
        <v>0</v>
      </c>
      <c r="CU291" s="142">
        <f>[1]playerSkillEffect!CU291</f>
        <v>0</v>
      </c>
      <c r="CV291" s="142">
        <f>[1]playerSkillEffect!CV291</f>
        <v>0</v>
      </c>
      <c r="CW291" s="142">
        <f>[1]playerSkillEffect!CW291</f>
        <v>0</v>
      </c>
      <c r="CX291" s="142">
        <f>[1]playerSkillEffect!CX291</f>
        <v>0</v>
      </c>
      <c r="CY291" s="142">
        <f>[1]playerSkillEffect!CY291</f>
        <v>0</v>
      </c>
      <c r="CZ291" s="142">
        <f>[1]playerSkillEffect!CZ291</f>
        <v>0</v>
      </c>
      <c r="DA291" s="142">
        <f>[1]playerSkillEffect!DA291</f>
        <v>0</v>
      </c>
      <c r="DB291" s="142">
        <f>[1]playerSkillEffect!DB291</f>
        <v>0</v>
      </c>
      <c r="DC291" s="142">
        <f>[1]playerSkillEffect!DC291</f>
        <v>0</v>
      </c>
      <c r="DD291" s="142">
        <f>[1]playerSkillEffect!DD291</f>
        <v>0</v>
      </c>
      <c r="DE291" s="142">
        <f>[1]playerSkillEffect!DE291</f>
        <v>0</v>
      </c>
      <c r="DF291" s="142">
        <f>[1]playerSkillEffect!DF291</f>
        <v>0</v>
      </c>
      <c r="DG291" s="142">
        <f>[1]playerSkillEffect!DG291</f>
        <v>0</v>
      </c>
      <c r="DH291" s="142">
        <f>[1]playerSkillEffect!DH291</f>
        <v>0</v>
      </c>
      <c r="DI291" s="142">
        <f>[1]playerSkillEffect!DI291</f>
        <v>0</v>
      </c>
      <c r="DJ291" s="142">
        <f>[1]playerSkillEffect!DJ291</f>
        <v>0</v>
      </c>
      <c r="DK291" s="142">
        <f>[1]playerSkillEffect!DK291</f>
        <v>0</v>
      </c>
      <c r="DL291" s="142">
        <f>[1]playerSkillEffect!DL291</f>
        <v>0</v>
      </c>
      <c r="DM291" s="142">
        <f>[1]playerSkillEffect!DM291</f>
        <v>0</v>
      </c>
      <c r="DN291" s="142">
        <f>[1]playerSkillEffect!DN291</f>
        <v>0</v>
      </c>
      <c r="DO291" s="142">
        <f>[1]playerSkillEffect!DO291</f>
        <v>0</v>
      </c>
      <c r="DP291" s="142">
        <f>[1]playerSkillEffect!DP291</f>
        <v>0</v>
      </c>
      <c r="DQ291" s="142">
        <f>[1]playerSkillEffect!DQ291</f>
        <v>0</v>
      </c>
      <c r="DR291" s="142">
        <f>[1]playerSkillEffect!DR291</f>
        <v>0</v>
      </c>
      <c r="DS291" s="142">
        <f>[1]playerSkillEffect!DS291</f>
        <v>0</v>
      </c>
      <c r="DT291" s="142">
        <f>[1]playerSkillEffect!DT291</f>
        <v>0</v>
      </c>
      <c r="DU291" s="142">
        <f>[1]playerSkillEffect!DU291</f>
        <v>0</v>
      </c>
      <c r="DV291" s="142">
        <f>[1]playerSkillEffect!DV291</f>
        <v>0</v>
      </c>
      <c r="DW291" s="142">
        <f>[1]playerSkillEffect!DW291</f>
        <v>0</v>
      </c>
      <c r="DX291" s="142">
        <f>[1]playerSkillEffect!DX291</f>
        <v>0</v>
      </c>
      <c r="DY291" s="142">
        <f>[1]playerSkillEffect!DY291</f>
        <v>0</v>
      </c>
      <c r="DZ291" s="142">
        <f>[1]playerSkillEffect!DZ291</f>
        <v>0</v>
      </c>
      <c r="EA291" s="142">
        <f>[1]playerSkillEffect!EA291</f>
        <v>0</v>
      </c>
      <c r="EB291" s="142">
        <f>[1]playerSkillEffect!EB291</f>
        <v>0</v>
      </c>
      <c r="EC291" s="142">
        <f>[1]playerSkillEffect!EC291</f>
        <v>0</v>
      </c>
      <c r="ED291" s="142">
        <f>[1]playerSkillEffect!ED291</f>
        <v>0</v>
      </c>
      <c r="EE291" s="142">
        <f>[1]playerSkillEffect!EE291</f>
        <v>0</v>
      </c>
      <c r="EF291" s="142">
        <f>[1]playerSkillEffect!EF291</f>
        <v>0</v>
      </c>
      <c r="EG291" s="142">
        <f>[1]playerSkillEffect!EG291</f>
        <v>0</v>
      </c>
      <c r="EH291" s="142">
        <f>[1]playerSkillEffect!EH291</f>
        <v>0</v>
      </c>
      <c r="EI291" s="142">
        <f>[1]playerSkillEffect!EI291</f>
        <v>0</v>
      </c>
      <c r="EJ291" s="142">
        <f>[1]playerSkillEffect!EJ291</f>
        <v>0</v>
      </c>
      <c r="EK291" s="142">
        <f>[1]playerSkillEffect!EK291</f>
        <v>0</v>
      </c>
      <c r="EL291" s="142">
        <f>[1]playerSkillEffect!EL291</f>
        <v>0</v>
      </c>
      <c r="EM291" s="142">
        <f>[1]playerSkillEffect!EM291</f>
        <v>0</v>
      </c>
      <c r="EN291" s="142">
        <f>[1]playerSkillEffect!EN291</f>
        <v>0</v>
      </c>
      <c r="EO291" s="142">
        <f>[1]playerSkillEffect!EO291</f>
        <v>0</v>
      </c>
      <c r="EP291" s="142">
        <f>[1]playerSkillEffect!EP291</f>
        <v>0</v>
      </c>
      <c r="EQ291" s="142">
        <f>[1]playerSkillEffect!EQ291</f>
        <v>0</v>
      </c>
      <c r="ER291" s="142">
        <f>[1]playerSkillEffect!ER291</f>
        <v>0</v>
      </c>
      <c r="ES291" s="142">
        <f>[1]playerSkillEffect!ES291</f>
        <v>0</v>
      </c>
      <c r="ET291" s="142">
        <f>[1]playerSkillEffect!ET291</f>
        <v>0</v>
      </c>
      <c r="EU291" s="142">
        <f>[1]playerSkillEffect!EU291</f>
        <v>0</v>
      </c>
      <c r="EV291" s="142">
        <f>[1]playerSkillEffect!EV291</f>
        <v>0</v>
      </c>
      <c r="EW291" s="142">
        <f>[1]playerSkillEffect!EW291</f>
        <v>0</v>
      </c>
      <c r="EX291" s="142">
        <f>[1]playerSkillEffect!EX291</f>
        <v>0</v>
      </c>
      <c r="EY291" s="142">
        <f>[1]playerSkillEffect!EY291</f>
        <v>0</v>
      </c>
      <c r="EZ291" s="142">
        <f>[1]playerSkillEffect!EZ291</f>
        <v>0</v>
      </c>
      <c r="FA291" s="142">
        <f>[1]playerSkillEffect!FA291</f>
        <v>0</v>
      </c>
      <c r="FB291" s="142">
        <f>[1]playerSkillEffect!FB291</f>
        <v>0</v>
      </c>
      <c r="FC291" s="142">
        <f>[1]playerSkillEffect!FC291</f>
        <v>0</v>
      </c>
      <c r="FD291" s="142">
        <f>[1]playerSkillEffect!FD291</f>
        <v>0</v>
      </c>
      <c r="FE291" s="142">
        <f>[1]playerSkillEffect!FE291</f>
        <v>0</v>
      </c>
      <c r="FF291" s="142">
        <f>[1]playerSkillEffect!FF291</f>
        <v>0</v>
      </c>
      <c r="FG291" s="142">
        <f>[1]playerSkillEffect!FG291</f>
        <v>0</v>
      </c>
      <c r="FH291" s="142">
        <f>[1]playerSkillEffect!FH291</f>
        <v>0</v>
      </c>
      <c r="FI291" s="142">
        <f>[1]playerSkillEffect!FI291</f>
        <v>0</v>
      </c>
      <c r="FJ291" s="142">
        <f>[1]playerSkillEffect!FJ291</f>
        <v>0</v>
      </c>
      <c r="FK291" s="142">
        <f>[1]playerSkillEffect!FK291</f>
        <v>0</v>
      </c>
      <c r="FL291" s="142">
        <f>[1]playerSkillEffect!FL291</f>
        <v>0</v>
      </c>
      <c r="FM291" s="142">
        <f>[1]playerSkillEffect!FM291</f>
        <v>0</v>
      </c>
      <c r="FN291" s="142">
        <f>[1]playerSkillEffect!FN291</f>
        <v>0</v>
      </c>
      <c r="FO291" s="142">
        <f>[1]playerSkillEffect!FO291</f>
        <v>0</v>
      </c>
      <c r="FP291" s="142">
        <f>[1]playerSkillEffect!FP291</f>
        <v>0</v>
      </c>
      <c r="FQ291" s="142">
        <f>[1]playerSkillEffect!FQ291</f>
        <v>0</v>
      </c>
      <c r="FR291" s="142">
        <f>[1]playerSkillEffect!FR291</f>
        <v>0</v>
      </c>
      <c r="FS291" s="142">
        <f>[1]playerSkillEffect!FS291</f>
        <v>0</v>
      </c>
      <c r="FT291" s="142">
        <f>[1]playerSkillEffect!FT291</f>
        <v>0</v>
      </c>
      <c r="FU291" s="142">
        <f>[1]playerSkillEffect!FU291</f>
        <v>0</v>
      </c>
      <c r="FV291" s="142">
        <f>[1]playerSkillEffect!FV291</f>
        <v>0</v>
      </c>
      <c r="FW291" s="142">
        <f>[1]playerSkillEffect!FW291</f>
        <v>0</v>
      </c>
      <c r="FX291" s="142">
        <f>[1]playerSkillEffect!FX291</f>
        <v>0</v>
      </c>
      <c r="FY291" s="142">
        <f>[1]playerSkillEffect!FY291</f>
        <v>0</v>
      </c>
      <c r="FZ291" s="142">
        <f>[1]playerSkillEffect!FZ291</f>
        <v>0</v>
      </c>
      <c r="GA291" s="142">
        <f>[1]playerSkillEffect!GA291</f>
        <v>0</v>
      </c>
      <c r="GB291" s="142">
        <f>[1]playerSkillEffect!GB291</f>
        <v>0</v>
      </c>
      <c r="GC291" s="142">
        <f>[1]playerSkillEffect!GC291</f>
        <v>0</v>
      </c>
      <c r="GD291" s="142">
        <f>[1]playerSkillEffect!GD291</f>
        <v>0</v>
      </c>
      <c r="GE291" s="142">
        <f>[1]playerSkillEffect!GE291</f>
        <v>0</v>
      </c>
      <c r="GF291" s="142">
        <f>[1]playerSkillEffect!GF291</f>
        <v>0</v>
      </c>
      <c r="GG291" s="142">
        <f>[1]playerSkillEffect!GG291</f>
        <v>0</v>
      </c>
      <c r="GH291" s="142">
        <f>[1]playerSkillEffect!GH291</f>
        <v>0</v>
      </c>
    </row>
    <row r="292" spans="1:190">
      <c r="A292" s="142">
        <f>[1]playerSkillEffect!A292</f>
        <v>0</v>
      </c>
      <c r="B292" s="142">
        <f>[1]playerSkillEffect!B292</f>
        <v>0</v>
      </c>
      <c r="C292" s="142">
        <f>[1]playerSkillEffect!C292</f>
        <v>0</v>
      </c>
      <c r="D292" s="142">
        <f>[1]playerSkillEffect!D292</f>
        <v>0</v>
      </c>
      <c r="E292" s="142">
        <f>[1]playerSkillEffect!E292</f>
        <v>0</v>
      </c>
      <c r="F292" s="142">
        <f>[1]playerSkillEffect!F292</f>
        <v>0</v>
      </c>
      <c r="G292" s="142">
        <f>[1]playerSkillEffect!G292</f>
        <v>0</v>
      </c>
      <c r="H292" s="142">
        <f>[1]playerSkillEffect!H292</f>
        <v>0</v>
      </c>
      <c r="I292" s="142">
        <f>[1]playerSkillEffect!I292</f>
        <v>0</v>
      </c>
      <c r="J292" s="142">
        <f>[1]playerSkillEffect!J292</f>
        <v>0</v>
      </c>
      <c r="K292" s="142">
        <f>[1]playerSkillEffect!K292</f>
        <v>0</v>
      </c>
      <c r="L292" s="142">
        <f>[1]playerSkillEffect!L292</f>
        <v>0</v>
      </c>
      <c r="M292" s="142">
        <f>[1]playerSkillEffect!M292</f>
        <v>0</v>
      </c>
      <c r="N292" s="142">
        <f>[1]playerSkillEffect!N292</f>
        <v>0</v>
      </c>
      <c r="O292" s="142">
        <f>[1]playerSkillEffect!O292</f>
        <v>0</v>
      </c>
      <c r="P292" s="142">
        <f>[1]playerSkillEffect!P292</f>
        <v>0</v>
      </c>
      <c r="Q292" s="142">
        <f>[1]playerSkillEffect!Q292</f>
        <v>0</v>
      </c>
      <c r="R292" s="142">
        <f>[1]playerSkillEffect!R292</f>
        <v>0</v>
      </c>
      <c r="S292" s="142">
        <f>[1]playerSkillEffect!S292</f>
        <v>0</v>
      </c>
      <c r="T292" s="142">
        <f>[1]playerSkillEffect!T292</f>
        <v>0</v>
      </c>
      <c r="U292" s="142">
        <f>[1]playerSkillEffect!U292</f>
        <v>0</v>
      </c>
      <c r="V292" s="142">
        <f>[1]playerSkillEffect!V292</f>
        <v>0</v>
      </c>
      <c r="W292" s="142">
        <f>[1]playerSkillEffect!W292</f>
        <v>0</v>
      </c>
      <c r="X292" s="142">
        <f>[1]playerSkillEffect!X292</f>
        <v>0</v>
      </c>
      <c r="Y292" s="142">
        <f>[1]playerSkillEffect!Y292</f>
        <v>0</v>
      </c>
      <c r="Z292" s="142">
        <f>[1]playerSkillEffect!Z292</f>
        <v>0</v>
      </c>
      <c r="AA292" s="142">
        <f>[1]playerSkillEffect!AA292</f>
        <v>0</v>
      </c>
      <c r="AB292" s="142">
        <f>[1]playerSkillEffect!AB292</f>
        <v>0</v>
      </c>
      <c r="AC292" s="142">
        <f>[1]playerSkillEffect!AC292</f>
        <v>0</v>
      </c>
      <c r="AD292" s="142">
        <f>[1]playerSkillEffect!AD292</f>
        <v>0</v>
      </c>
      <c r="AE292" s="142">
        <f>[1]playerSkillEffect!AE292</f>
        <v>0</v>
      </c>
      <c r="AF292" s="142">
        <f>[1]playerSkillEffect!AF292</f>
        <v>0</v>
      </c>
      <c r="AG292" s="142">
        <f>[1]playerSkillEffect!AG292</f>
        <v>0</v>
      </c>
      <c r="AH292" s="142">
        <f>[1]playerSkillEffect!AH292</f>
        <v>0</v>
      </c>
      <c r="AI292" s="142">
        <f>[1]playerSkillEffect!AI292</f>
        <v>0</v>
      </c>
      <c r="AJ292" s="142">
        <f>[1]playerSkillEffect!AJ292</f>
        <v>0</v>
      </c>
      <c r="AK292" s="142">
        <f>[1]playerSkillEffect!AK292</f>
        <v>0</v>
      </c>
      <c r="AL292" s="142">
        <f>[1]playerSkillEffect!AL292</f>
        <v>0</v>
      </c>
      <c r="AM292" s="142">
        <f>[1]playerSkillEffect!AM292</f>
        <v>0</v>
      </c>
      <c r="AN292" s="142">
        <f>[1]playerSkillEffect!AN292</f>
        <v>0</v>
      </c>
      <c r="AO292" s="142">
        <f>[1]playerSkillEffect!AO292</f>
        <v>0</v>
      </c>
      <c r="AP292" s="142">
        <f>[1]playerSkillEffect!AP292</f>
        <v>0</v>
      </c>
      <c r="AQ292" s="142">
        <f>[1]playerSkillEffect!AQ292</f>
        <v>0</v>
      </c>
      <c r="AR292" s="142">
        <f>[1]playerSkillEffect!AR292</f>
        <v>0</v>
      </c>
      <c r="AS292" s="142">
        <f>[1]playerSkillEffect!AS292</f>
        <v>0</v>
      </c>
      <c r="AT292" s="142">
        <f>[1]playerSkillEffect!AT292</f>
        <v>0</v>
      </c>
      <c r="AU292" s="142">
        <f>[1]playerSkillEffect!AU292</f>
        <v>0</v>
      </c>
      <c r="AV292" s="142">
        <f>[1]playerSkillEffect!AV292</f>
        <v>0</v>
      </c>
      <c r="AW292" s="142">
        <f>[1]playerSkillEffect!AW292</f>
        <v>0</v>
      </c>
      <c r="AX292" s="142">
        <f>[1]playerSkillEffect!AX292</f>
        <v>0</v>
      </c>
      <c r="AY292" s="142">
        <f>[1]playerSkillEffect!AY292</f>
        <v>0</v>
      </c>
      <c r="AZ292" s="142">
        <f>[1]playerSkillEffect!AZ292</f>
        <v>0</v>
      </c>
      <c r="BA292" s="142">
        <f>[1]playerSkillEffect!BA292</f>
        <v>0</v>
      </c>
      <c r="BB292" s="142">
        <f>[1]playerSkillEffect!BB292</f>
        <v>0</v>
      </c>
      <c r="BC292" s="142">
        <f>[1]playerSkillEffect!BC292</f>
        <v>0</v>
      </c>
      <c r="BD292" s="142">
        <f>[1]playerSkillEffect!BD292</f>
        <v>0</v>
      </c>
      <c r="BE292" s="142">
        <f>[1]playerSkillEffect!BE292</f>
        <v>0</v>
      </c>
      <c r="BF292" s="142">
        <f>[1]playerSkillEffect!BF292</f>
        <v>0</v>
      </c>
      <c r="BG292" s="142">
        <f>[1]playerSkillEffect!BG292</f>
        <v>0</v>
      </c>
      <c r="BH292" s="142">
        <f>[1]playerSkillEffect!BH292</f>
        <v>0</v>
      </c>
      <c r="BI292" s="142">
        <f>[1]playerSkillEffect!BI292</f>
        <v>0</v>
      </c>
      <c r="BJ292" s="142">
        <f>[1]playerSkillEffect!BJ292</f>
        <v>0</v>
      </c>
      <c r="BK292" s="142">
        <f>[1]playerSkillEffect!BK292</f>
        <v>0</v>
      </c>
      <c r="BL292" s="142">
        <f>[1]playerSkillEffect!BL292</f>
        <v>0</v>
      </c>
      <c r="BM292" s="142">
        <f>[1]playerSkillEffect!BM292</f>
        <v>0</v>
      </c>
      <c r="BN292" s="142">
        <f>[1]playerSkillEffect!BN292</f>
        <v>0</v>
      </c>
      <c r="BO292" s="142">
        <f>[1]playerSkillEffect!BO292</f>
        <v>0</v>
      </c>
      <c r="BP292" s="142">
        <f>[1]playerSkillEffect!BP292</f>
        <v>0</v>
      </c>
      <c r="BQ292" s="142">
        <f>[1]playerSkillEffect!BQ292</f>
        <v>0</v>
      </c>
      <c r="BR292" s="142">
        <f>[1]playerSkillEffect!BR292</f>
        <v>0</v>
      </c>
      <c r="BS292" s="142">
        <f>[1]playerSkillEffect!BS292</f>
        <v>0</v>
      </c>
      <c r="BT292" s="142">
        <f>[1]playerSkillEffect!BT292</f>
        <v>0</v>
      </c>
      <c r="BU292" s="142">
        <f>[1]playerSkillEffect!BU292</f>
        <v>0</v>
      </c>
      <c r="BV292" s="142">
        <f>[1]playerSkillEffect!BV292</f>
        <v>0</v>
      </c>
      <c r="BW292" s="142">
        <f>[1]playerSkillEffect!BW292</f>
        <v>0</v>
      </c>
      <c r="BX292" s="142">
        <f>[1]playerSkillEffect!BX292</f>
        <v>0</v>
      </c>
      <c r="BY292" s="142">
        <f>[1]playerSkillEffect!BY292</f>
        <v>0</v>
      </c>
      <c r="BZ292" s="142">
        <f>[1]playerSkillEffect!BZ292</f>
        <v>0</v>
      </c>
      <c r="CA292" s="142">
        <f>[1]playerSkillEffect!CA292</f>
        <v>0</v>
      </c>
      <c r="CB292" s="142">
        <f>[1]playerSkillEffect!CB292</f>
        <v>0</v>
      </c>
      <c r="CC292" s="142">
        <f>[1]playerSkillEffect!CC292</f>
        <v>0</v>
      </c>
      <c r="CD292" s="142">
        <f>[1]playerSkillEffect!CD292</f>
        <v>0</v>
      </c>
      <c r="CE292" s="142">
        <f>[1]playerSkillEffect!CE292</f>
        <v>0</v>
      </c>
      <c r="CF292" s="142">
        <f>[1]playerSkillEffect!CF292</f>
        <v>0</v>
      </c>
      <c r="CG292" s="142">
        <f>[1]playerSkillEffect!CG292</f>
        <v>0</v>
      </c>
      <c r="CH292" s="142">
        <f>[1]playerSkillEffect!CH292</f>
        <v>0</v>
      </c>
      <c r="CI292" s="142">
        <f>[1]playerSkillEffect!CI292</f>
        <v>0</v>
      </c>
      <c r="CJ292" s="142">
        <f>[1]playerSkillEffect!CJ292</f>
        <v>0</v>
      </c>
      <c r="CK292" s="142">
        <f>[1]playerSkillEffect!CK292</f>
        <v>0</v>
      </c>
      <c r="CL292" s="142">
        <f>[1]playerSkillEffect!CL292</f>
        <v>0</v>
      </c>
      <c r="CM292" s="142">
        <f>[1]playerSkillEffect!CM292</f>
        <v>0</v>
      </c>
      <c r="CN292" s="142">
        <f>[1]playerSkillEffect!CN292</f>
        <v>0</v>
      </c>
      <c r="CO292" s="142">
        <f>[1]playerSkillEffect!CO292</f>
        <v>0</v>
      </c>
      <c r="CP292" s="142">
        <f>[1]playerSkillEffect!CP292</f>
        <v>0</v>
      </c>
      <c r="CQ292" s="142">
        <f>[1]playerSkillEffect!CQ292</f>
        <v>0</v>
      </c>
      <c r="CR292" s="142">
        <f>[1]playerSkillEffect!CR292</f>
        <v>0</v>
      </c>
      <c r="CS292" s="142">
        <f>[1]playerSkillEffect!CS292</f>
        <v>0</v>
      </c>
      <c r="CT292" s="142">
        <f>[1]playerSkillEffect!CT292</f>
        <v>0</v>
      </c>
      <c r="CU292" s="142">
        <f>[1]playerSkillEffect!CU292</f>
        <v>0</v>
      </c>
      <c r="CV292" s="142">
        <f>[1]playerSkillEffect!CV292</f>
        <v>0</v>
      </c>
      <c r="CW292" s="142">
        <f>[1]playerSkillEffect!CW292</f>
        <v>0</v>
      </c>
      <c r="CX292" s="142">
        <f>[1]playerSkillEffect!CX292</f>
        <v>0</v>
      </c>
      <c r="CY292" s="142">
        <f>[1]playerSkillEffect!CY292</f>
        <v>0</v>
      </c>
      <c r="CZ292" s="142">
        <f>[1]playerSkillEffect!CZ292</f>
        <v>0</v>
      </c>
      <c r="DA292" s="142">
        <f>[1]playerSkillEffect!DA292</f>
        <v>0</v>
      </c>
      <c r="DB292" s="142">
        <f>[1]playerSkillEffect!DB292</f>
        <v>0</v>
      </c>
      <c r="DC292" s="142">
        <f>[1]playerSkillEffect!DC292</f>
        <v>0</v>
      </c>
      <c r="DD292" s="142">
        <f>[1]playerSkillEffect!DD292</f>
        <v>0</v>
      </c>
      <c r="DE292" s="142">
        <f>[1]playerSkillEffect!DE292</f>
        <v>0</v>
      </c>
      <c r="DF292" s="142">
        <f>[1]playerSkillEffect!DF292</f>
        <v>0</v>
      </c>
      <c r="DG292" s="142">
        <f>[1]playerSkillEffect!DG292</f>
        <v>0</v>
      </c>
      <c r="DH292" s="142">
        <f>[1]playerSkillEffect!DH292</f>
        <v>0</v>
      </c>
      <c r="DI292" s="142">
        <f>[1]playerSkillEffect!DI292</f>
        <v>0</v>
      </c>
      <c r="DJ292" s="142">
        <f>[1]playerSkillEffect!DJ292</f>
        <v>0</v>
      </c>
      <c r="DK292" s="142">
        <f>[1]playerSkillEffect!DK292</f>
        <v>0</v>
      </c>
      <c r="DL292" s="142">
        <f>[1]playerSkillEffect!DL292</f>
        <v>0</v>
      </c>
      <c r="DM292" s="142">
        <f>[1]playerSkillEffect!DM292</f>
        <v>0</v>
      </c>
      <c r="DN292" s="142">
        <f>[1]playerSkillEffect!DN292</f>
        <v>0</v>
      </c>
      <c r="DO292" s="142">
        <f>[1]playerSkillEffect!DO292</f>
        <v>0</v>
      </c>
      <c r="DP292" s="142">
        <f>[1]playerSkillEffect!DP292</f>
        <v>0</v>
      </c>
      <c r="DQ292" s="142">
        <f>[1]playerSkillEffect!DQ292</f>
        <v>0</v>
      </c>
      <c r="DR292" s="142">
        <f>[1]playerSkillEffect!DR292</f>
        <v>0</v>
      </c>
      <c r="DS292" s="142">
        <f>[1]playerSkillEffect!DS292</f>
        <v>0</v>
      </c>
      <c r="DT292" s="142">
        <f>[1]playerSkillEffect!DT292</f>
        <v>0</v>
      </c>
      <c r="DU292" s="142">
        <f>[1]playerSkillEffect!DU292</f>
        <v>0</v>
      </c>
      <c r="DV292" s="142">
        <f>[1]playerSkillEffect!DV292</f>
        <v>0</v>
      </c>
      <c r="DW292" s="142">
        <f>[1]playerSkillEffect!DW292</f>
        <v>0</v>
      </c>
      <c r="DX292" s="142">
        <f>[1]playerSkillEffect!DX292</f>
        <v>0</v>
      </c>
      <c r="DY292" s="142">
        <f>[1]playerSkillEffect!DY292</f>
        <v>0</v>
      </c>
      <c r="DZ292" s="142">
        <f>[1]playerSkillEffect!DZ292</f>
        <v>0</v>
      </c>
      <c r="EA292" s="142">
        <f>[1]playerSkillEffect!EA292</f>
        <v>0</v>
      </c>
      <c r="EB292" s="142">
        <f>[1]playerSkillEffect!EB292</f>
        <v>0</v>
      </c>
      <c r="EC292" s="142">
        <f>[1]playerSkillEffect!EC292</f>
        <v>0</v>
      </c>
      <c r="ED292" s="142">
        <f>[1]playerSkillEffect!ED292</f>
        <v>0</v>
      </c>
      <c r="EE292" s="142">
        <f>[1]playerSkillEffect!EE292</f>
        <v>0</v>
      </c>
      <c r="EF292" s="142">
        <f>[1]playerSkillEffect!EF292</f>
        <v>0</v>
      </c>
      <c r="EG292" s="142">
        <f>[1]playerSkillEffect!EG292</f>
        <v>0</v>
      </c>
      <c r="EH292" s="142">
        <f>[1]playerSkillEffect!EH292</f>
        <v>0</v>
      </c>
      <c r="EI292" s="142">
        <f>[1]playerSkillEffect!EI292</f>
        <v>0</v>
      </c>
      <c r="EJ292" s="142">
        <f>[1]playerSkillEffect!EJ292</f>
        <v>0</v>
      </c>
      <c r="EK292" s="142">
        <f>[1]playerSkillEffect!EK292</f>
        <v>0</v>
      </c>
      <c r="EL292" s="142">
        <f>[1]playerSkillEffect!EL292</f>
        <v>0</v>
      </c>
      <c r="EM292" s="142">
        <f>[1]playerSkillEffect!EM292</f>
        <v>0</v>
      </c>
      <c r="EN292" s="142">
        <f>[1]playerSkillEffect!EN292</f>
        <v>0</v>
      </c>
      <c r="EO292" s="142">
        <f>[1]playerSkillEffect!EO292</f>
        <v>0</v>
      </c>
      <c r="EP292" s="142">
        <f>[1]playerSkillEffect!EP292</f>
        <v>0</v>
      </c>
      <c r="EQ292" s="142">
        <f>[1]playerSkillEffect!EQ292</f>
        <v>0</v>
      </c>
      <c r="ER292" s="142">
        <f>[1]playerSkillEffect!ER292</f>
        <v>0</v>
      </c>
      <c r="ES292" s="142">
        <f>[1]playerSkillEffect!ES292</f>
        <v>0</v>
      </c>
      <c r="ET292" s="142">
        <f>[1]playerSkillEffect!ET292</f>
        <v>0</v>
      </c>
      <c r="EU292" s="142">
        <f>[1]playerSkillEffect!EU292</f>
        <v>0</v>
      </c>
      <c r="EV292" s="142">
        <f>[1]playerSkillEffect!EV292</f>
        <v>0</v>
      </c>
      <c r="EW292" s="142">
        <f>[1]playerSkillEffect!EW292</f>
        <v>0</v>
      </c>
      <c r="EX292" s="142">
        <f>[1]playerSkillEffect!EX292</f>
        <v>0</v>
      </c>
      <c r="EY292" s="142">
        <f>[1]playerSkillEffect!EY292</f>
        <v>0</v>
      </c>
      <c r="EZ292" s="142">
        <f>[1]playerSkillEffect!EZ292</f>
        <v>0</v>
      </c>
      <c r="FA292" s="142">
        <f>[1]playerSkillEffect!FA292</f>
        <v>0</v>
      </c>
      <c r="FB292" s="142">
        <f>[1]playerSkillEffect!FB292</f>
        <v>0</v>
      </c>
      <c r="FC292" s="142">
        <f>[1]playerSkillEffect!FC292</f>
        <v>0</v>
      </c>
      <c r="FD292" s="142">
        <f>[1]playerSkillEffect!FD292</f>
        <v>0</v>
      </c>
      <c r="FE292" s="142">
        <f>[1]playerSkillEffect!FE292</f>
        <v>0</v>
      </c>
      <c r="FF292" s="142">
        <f>[1]playerSkillEffect!FF292</f>
        <v>0</v>
      </c>
      <c r="FG292" s="142">
        <f>[1]playerSkillEffect!FG292</f>
        <v>0</v>
      </c>
      <c r="FH292" s="142">
        <f>[1]playerSkillEffect!FH292</f>
        <v>0</v>
      </c>
      <c r="FI292" s="142">
        <f>[1]playerSkillEffect!FI292</f>
        <v>0</v>
      </c>
      <c r="FJ292" s="142">
        <f>[1]playerSkillEffect!FJ292</f>
        <v>0</v>
      </c>
      <c r="FK292" s="142">
        <f>[1]playerSkillEffect!FK292</f>
        <v>0</v>
      </c>
      <c r="FL292" s="142">
        <f>[1]playerSkillEffect!FL292</f>
        <v>0</v>
      </c>
      <c r="FM292" s="142">
        <f>[1]playerSkillEffect!FM292</f>
        <v>0</v>
      </c>
      <c r="FN292" s="142">
        <f>[1]playerSkillEffect!FN292</f>
        <v>0</v>
      </c>
      <c r="FO292" s="142">
        <f>[1]playerSkillEffect!FO292</f>
        <v>0</v>
      </c>
      <c r="FP292" s="142">
        <f>[1]playerSkillEffect!FP292</f>
        <v>0</v>
      </c>
      <c r="FQ292" s="142">
        <f>[1]playerSkillEffect!FQ292</f>
        <v>0</v>
      </c>
      <c r="FR292" s="142">
        <f>[1]playerSkillEffect!FR292</f>
        <v>0</v>
      </c>
      <c r="FS292" s="142">
        <f>[1]playerSkillEffect!FS292</f>
        <v>0</v>
      </c>
      <c r="FT292" s="142">
        <f>[1]playerSkillEffect!FT292</f>
        <v>0</v>
      </c>
      <c r="FU292" s="142">
        <f>[1]playerSkillEffect!FU292</f>
        <v>0</v>
      </c>
      <c r="FV292" s="142">
        <f>[1]playerSkillEffect!FV292</f>
        <v>0</v>
      </c>
      <c r="FW292" s="142">
        <f>[1]playerSkillEffect!FW292</f>
        <v>0</v>
      </c>
      <c r="FX292" s="142">
        <f>[1]playerSkillEffect!FX292</f>
        <v>0</v>
      </c>
      <c r="FY292" s="142">
        <f>[1]playerSkillEffect!FY292</f>
        <v>0</v>
      </c>
      <c r="FZ292" s="142">
        <f>[1]playerSkillEffect!FZ292</f>
        <v>0</v>
      </c>
      <c r="GA292" s="142">
        <f>[1]playerSkillEffect!GA292</f>
        <v>0</v>
      </c>
      <c r="GB292" s="142">
        <f>[1]playerSkillEffect!GB292</f>
        <v>0</v>
      </c>
      <c r="GC292" s="142">
        <f>[1]playerSkillEffect!GC292</f>
        <v>0</v>
      </c>
      <c r="GD292" s="142">
        <f>[1]playerSkillEffect!GD292</f>
        <v>0</v>
      </c>
      <c r="GE292" s="142">
        <f>[1]playerSkillEffect!GE292</f>
        <v>0</v>
      </c>
      <c r="GF292" s="142">
        <f>[1]playerSkillEffect!GF292</f>
        <v>0</v>
      </c>
      <c r="GG292" s="142">
        <f>[1]playerSkillEffect!GG292</f>
        <v>0</v>
      </c>
      <c r="GH292" s="142">
        <f>[1]playerSkillEffect!GH292</f>
        <v>0</v>
      </c>
    </row>
    <row r="293" spans="1:190">
      <c r="A293" s="142">
        <f>[1]playerSkillEffect!A293</f>
        <v>0</v>
      </c>
      <c r="B293" s="142">
        <f>[1]playerSkillEffect!B293</f>
        <v>0</v>
      </c>
      <c r="C293" s="142">
        <f>[1]playerSkillEffect!C293</f>
        <v>0</v>
      </c>
      <c r="D293" s="142">
        <f>[1]playerSkillEffect!D293</f>
        <v>0</v>
      </c>
      <c r="E293" s="142">
        <f>[1]playerSkillEffect!E293</f>
        <v>0</v>
      </c>
      <c r="F293" s="142">
        <f>[1]playerSkillEffect!F293</f>
        <v>0</v>
      </c>
      <c r="G293" s="142">
        <f>[1]playerSkillEffect!G293</f>
        <v>0</v>
      </c>
      <c r="H293" s="142">
        <f>[1]playerSkillEffect!H293</f>
        <v>0</v>
      </c>
      <c r="I293" s="142">
        <f>[1]playerSkillEffect!I293</f>
        <v>0</v>
      </c>
      <c r="J293" s="142">
        <f>[1]playerSkillEffect!J293</f>
        <v>0</v>
      </c>
      <c r="K293" s="142">
        <f>[1]playerSkillEffect!K293</f>
        <v>0</v>
      </c>
      <c r="L293" s="142">
        <f>[1]playerSkillEffect!L293</f>
        <v>0</v>
      </c>
      <c r="M293" s="142">
        <f>[1]playerSkillEffect!M293</f>
        <v>0</v>
      </c>
      <c r="N293" s="142">
        <f>[1]playerSkillEffect!N293</f>
        <v>0</v>
      </c>
      <c r="O293" s="142">
        <f>[1]playerSkillEffect!O293</f>
        <v>0</v>
      </c>
      <c r="P293" s="142">
        <f>[1]playerSkillEffect!P293</f>
        <v>0</v>
      </c>
      <c r="Q293" s="142">
        <f>[1]playerSkillEffect!Q293</f>
        <v>0</v>
      </c>
      <c r="R293" s="142">
        <f>[1]playerSkillEffect!R293</f>
        <v>0</v>
      </c>
      <c r="S293" s="142">
        <f>[1]playerSkillEffect!S293</f>
        <v>0</v>
      </c>
      <c r="T293" s="142">
        <f>[1]playerSkillEffect!T293</f>
        <v>0</v>
      </c>
      <c r="U293" s="142">
        <f>[1]playerSkillEffect!U293</f>
        <v>0</v>
      </c>
      <c r="V293" s="142">
        <f>[1]playerSkillEffect!V293</f>
        <v>0</v>
      </c>
      <c r="W293" s="142">
        <f>[1]playerSkillEffect!W293</f>
        <v>0</v>
      </c>
      <c r="X293" s="142">
        <f>[1]playerSkillEffect!X293</f>
        <v>0</v>
      </c>
      <c r="Y293" s="142">
        <f>[1]playerSkillEffect!Y293</f>
        <v>0</v>
      </c>
      <c r="Z293" s="142">
        <f>[1]playerSkillEffect!Z293</f>
        <v>0</v>
      </c>
      <c r="AA293" s="142">
        <f>[1]playerSkillEffect!AA293</f>
        <v>0</v>
      </c>
      <c r="AB293" s="142">
        <f>[1]playerSkillEffect!AB293</f>
        <v>0</v>
      </c>
      <c r="AC293" s="142">
        <f>[1]playerSkillEffect!AC293</f>
        <v>0</v>
      </c>
      <c r="AD293" s="142">
        <f>[1]playerSkillEffect!AD293</f>
        <v>0</v>
      </c>
      <c r="AE293" s="142">
        <f>[1]playerSkillEffect!AE293</f>
        <v>0</v>
      </c>
      <c r="AF293" s="142">
        <f>[1]playerSkillEffect!AF293</f>
        <v>0</v>
      </c>
      <c r="AG293" s="142">
        <f>[1]playerSkillEffect!AG293</f>
        <v>0</v>
      </c>
      <c r="AH293" s="142">
        <f>[1]playerSkillEffect!AH293</f>
        <v>0</v>
      </c>
      <c r="AI293" s="142">
        <f>[1]playerSkillEffect!AI293</f>
        <v>0</v>
      </c>
      <c r="AJ293" s="142">
        <f>[1]playerSkillEffect!AJ293</f>
        <v>0</v>
      </c>
      <c r="AK293" s="142">
        <f>[1]playerSkillEffect!AK293</f>
        <v>0</v>
      </c>
      <c r="AL293" s="142">
        <f>[1]playerSkillEffect!AL293</f>
        <v>0</v>
      </c>
      <c r="AM293" s="142">
        <f>[1]playerSkillEffect!AM293</f>
        <v>0</v>
      </c>
      <c r="AN293" s="142">
        <f>[1]playerSkillEffect!AN293</f>
        <v>0</v>
      </c>
      <c r="AO293" s="142">
        <f>[1]playerSkillEffect!AO293</f>
        <v>0</v>
      </c>
      <c r="AP293" s="142">
        <f>[1]playerSkillEffect!AP293</f>
        <v>0</v>
      </c>
      <c r="AQ293" s="142">
        <f>[1]playerSkillEffect!AQ293</f>
        <v>0</v>
      </c>
      <c r="AR293" s="142">
        <f>[1]playerSkillEffect!AR293</f>
        <v>0</v>
      </c>
      <c r="AS293" s="142">
        <f>[1]playerSkillEffect!AS293</f>
        <v>0</v>
      </c>
      <c r="AT293" s="142">
        <f>[1]playerSkillEffect!AT293</f>
        <v>0</v>
      </c>
      <c r="AU293" s="142">
        <f>[1]playerSkillEffect!AU293</f>
        <v>0</v>
      </c>
      <c r="AV293" s="142">
        <f>[1]playerSkillEffect!AV293</f>
        <v>0</v>
      </c>
      <c r="AW293" s="142">
        <f>[1]playerSkillEffect!AW293</f>
        <v>0</v>
      </c>
      <c r="AX293" s="142">
        <f>[1]playerSkillEffect!AX293</f>
        <v>0</v>
      </c>
      <c r="AY293" s="142">
        <f>[1]playerSkillEffect!AY293</f>
        <v>0</v>
      </c>
      <c r="AZ293" s="142">
        <f>[1]playerSkillEffect!AZ293</f>
        <v>0</v>
      </c>
      <c r="BA293" s="142">
        <f>[1]playerSkillEffect!BA293</f>
        <v>0</v>
      </c>
      <c r="BB293" s="142">
        <f>[1]playerSkillEffect!BB293</f>
        <v>0</v>
      </c>
      <c r="BC293" s="142">
        <f>[1]playerSkillEffect!BC293</f>
        <v>0</v>
      </c>
      <c r="BD293" s="142">
        <f>[1]playerSkillEffect!BD293</f>
        <v>0</v>
      </c>
      <c r="BE293" s="142">
        <f>[1]playerSkillEffect!BE293</f>
        <v>0</v>
      </c>
      <c r="BF293" s="142">
        <f>[1]playerSkillEffect!BF293</f>
        <v>0</v>
      </c>
      <c r="BG293" s="142">
        <f>[1]playerSkillEffect!BG293</f>
        <v>0</v>
      </c>
      <c r="BH293" s="142">
        <f>[1]playerSkillEffect!BH293</f>
        <v>0</v>
      </c>
      <c r="BI293" s="142">
        <f>[1]playerSkillEffect!BI293</f>
        <v>0</v>
      </c>
      <c r="BJ293" s="142">
        <f>[1]playerSkillEffect!BJ293</f>
        <v>0</v>
      </c>
      <c r="BK293" s="142">
        <f>[1]playerSkillEffect!BK293</f>
        <v>0</v>
      </c>
      <c r="BL293" s="142">
        <f>[1]playerSkillEffect!BL293</f>
        <v>0</v>
      </c>
      <c r="BM293" s="142">
        <f>[1]playerSkillEffect!BM293</f>
        <v>0</v>
      </c>
      <c r="BN293" s="142">
        <f>[1]playerSkillEffect!BN293</f>
        <v>0</v>
      </c>
      <c r="BO293" s="142">
        <f>[1]playerSkillEffect!BO293</f>
        <v>0</v>
      </c>
      <c r="BP293" s="142">
        <f>[1]playerSkillEffect!BP293</f>
        <v>0</v>
      </c>
      <c r="BQ293" s="142">
        <f>[1]playerSkillEffect!BQ293</f>
        <v>0</v>
      </c>
      <c r="BR293" s="142">
        <f>[1]playerSkillEffect!BR293</f>
        <v>0</v>
      </c>
      <c r="BS293" s="142">
        <f>[1]playerSkillEffect!BS293</f>
        <v>0</v>
      </c>
      <c r="BT293" s="142">
        <f>[1]playerSkillEffect!BT293</f>
        <v>0</v>
      </c>
      <c r="BU293" s="142">
        <f>[1]playerSkillEffect!BU293</f>
        <v>0</v>
      </c>
      <c r="BV293" s="142">
        <f>[1]playerSkillEffect!BV293</f>
        <v>0</v>
      </c>
      <c r="BW293" s="142">
        <f>[1]playerSkillEffect!BW293</f>
        <v>0</v>
      </c>
      <c r="BX293" s="142">
        <f>[1]playerSkillEffect!BX293</f>
        <v>0</v>
      </c>
      <c r="BY293" s="142">
        <f>[1]playerSkillEffect!BY293</f>
        <v>0</v>
      </c>
      <c r="BZ293" s="142">
        <f>[1]playerSkillEffect!BZ293</f>
        <v>0</v>
      </c>
      <c r="CA293" s="142">
        <f>[1]playerSkillEffect!CA293</f>
        <v>0</v>
      </c>
      <c r="CB293" s="142">
        <f>[1]playerSkillEffect!CB293</f>
        <v>0</v>
      </c>
      <c r="CC293" s="142">
        <f>[1]playerSkillEffect!CC293</f>
        <v>0</v>
      </c>
      <c r="CD293" s="142">
        <f>[1]playerSkillEffect!CD293</f>
        <v>0</v>
      </c>
      <c r="CE293" s="142">
        <f>[1]playerSkillEffect!CE293</f>
        <v>0</v>
      </c>
      <c r="CF293" s="142">
        <f>[1]playerSkillEffect!CF293</f>
        <v>0</v>
      </c>
      <c r="CG293" s="142">
        <f>[1]playerSkillEffect!CG293</f>
        <v>0</v>
      </c>
      <c r="CH293" s="142">
        <f>[1]playerSkillEffect!CH293</f>
        <v>0</v>
      </c>
      <c r="CI293" s="142">
        <f>[1]playerSkillEffect!CI293</f>
        <v>0</v>
      </c>
      <c r="CJ293" s="142">
        <f>[1]playerSkillEffect!CJ293</f>
        <v>0</v>
      </c>
      <c r="CK293" s="142">
        <f>[1]playerSkillEffect!CK293</f>
        <v>0</v>
      </c>
      <c r="CL293" s="142">
        <f>[1]playerSkillEffect!CL293</f>
        <v>0</v>
      </c>
      <c r="CM293" s="142">
        <f>[1]playerSkillEffect!CM293</f>
        <v>0</v>
      </c>
      <c r="CN293" s="142">
        <f>[1]playerSkillEffect!CN293</f>
        <v>0</v>
      </c>
      <c r="CO293" s="142">
        <f>[1]playerSkillEffect!CO293</f>
        <v>0</v>
      </c>
      <c r="CP293" s="142">
        <f>[1]playerSkillEffect!CP293</f>
        <v>0</v>
      </c>
      <c r="CQ293" s="142">
        <f>[1]playerSkillEffect!CQ293</f>
        <v>0</v>
      </c>
      <c r="CR293" s="142">
        <f>[1]playerSkillEffect!CR293</f>
        <v>0</v>
      </c>
      <c r="CS293" s="142">
        <f>[1]playerSkillEffect!CS293</f>
        <v>0</v>
      </c>
      <c r="CT293" s="142">
        <f>[1]playerSkillEffect!CT293</f>
        <v>0</v>
      </c>
      <c r="CU293" s="142">
        <f>[1]playerSkillEffect!CU293</f>
        <v>0</v>
      </c>
      <c r="CV293" s="142">
        <f>[1]playerSkillEffect!CV293</f>
        <v>0</v>
      </c>
      <c r="CW293" s="142">
        <f>[1]playerSkillEffect!CW293</f>
        <v>0</v>
      </c>
      <c r="CX293" s="142">
        <f>[1]playerSkillEffect!CX293</f>
        <v>0</v>
      </c>
      <c r="CY293" s="142">
        <f>[1]playerSkillEffect!CY293</f>
        <v>0</v>
      </c>
      <c r="CZ293" s="142">
        <f>[1]playerSkillEffect!CZ293</f>
        <v>0</v>
      </c>
      <c r="DA293" s="142">
        <f>[1]playerSkillEffect!DA293</f>
        <v>0</v>
      </c>
      <c r="DB293" s="142">
        <f>[1]playerSkillEffect!DB293</f>
        <v>0</v>
      </c>
      <c r="DC293" s="142">
        <f>[1]playerSkillEffect!DC293</f>
        <v>0</v>
      </c>
      <c r="DD293" s="142">
        <f>[1]playerSkillEffect!DD293</f>
        <v>0</v>
      </c>
      <c r="DE293" s="142">
        <f>[1]playerSkillEffect!DE293</f>
        <v>0</v>
      </c>
      <c r="DF293" s="142">
        <f>[1]playerSkillEffect!DF293</f>
        <v>0</v>
      </c>
      <c r="DG293" s="142">
        <f>[1]playerSkillEffect!DG293</f>
        <v>0</v>
      </c>
      <c r="DH293" s="142">
        <f>[1]playerSkillEffect!DH293</f>
        <v>0</v>
      </c>
      <c r="DI293" s="142">
        <f>[1]playerSkillEffect!DI293</f>
        <v>0</v>
      </c>
      <c r="DJ293" s="142">
        <f>[1]playerSkillEffect!DJ293</f>
        <v>0</v>
      </c>
      <c r="DK293" s="142">
        <f>[1]playerSkillEffect!DK293</f>
        <v>0</v>
      </c>
      <c r="DL293" s="142">
        <f>[1]playerSkillEffect!DL293</f>
        <v>0</v>
      </c>
      <c r="DM293" s="142">
        <f>[1]playerSkillEffect!DM293</f>
        <v>0</v>
      </c>
      <c r="DN293" s="142">
        <f>[1]playerSkillEffect!DN293</f>
        <v>0</v>
      </c>
      <c r="DO293" s="142">
        <f>[1]playerSkillEffect!DO293</f>
        <v>0</v>
      </c>
      <c r="DP293" s="142">
        <f>[1]playerSkillEffect!DP293</f>
        <v>0</v>
      </c>
      <c r="DQ293" s="142">
        <f>[1]playerSkillEffect!DQ293</f>
        <v>0</v>
      </c>
      <c r="DR293" s="142">
        <f>[1]playerSkillEffect!DR293</f>
        <v>0</v>
      </c>
      <c r="DS293" s="142">
        <f>[1]playerSkillEffect!DS293</f>
        <v>0</v>
      </c>
      <c r="DT293" s="142">
        <f>[1]playerSkillEffect!DT293</f>
        <v>0</v>
      </c>
      <c r="DU293" s="142">
        <f>[1]playerSkillEffect!DU293</f>
        <v>0</v>
      </c>
      <c r="DV293" s="142">
        <f>[1]playerSkillEffect!DV293</f>
        <v>0</v>
      </c>
      <c r="DW293" s="142">
        <f>[1]playerSkillEffect!DW293</f>
        <v>0</v>
      </c>
      <c r="DX293" s="142">
        <f>[1]playerSkillEffect!DX293</f>
        <v>0</v>
      </c>
      <c r="DY293" s="142">
        <f>[1]playerSkillEffect!DY293</f>
        <v>0</v>
      </c>
      <c r="DZ293" s="142">
        <f>[1]playerSkillEffect!DZ293</f>
        <v>0</v>
      </c>
      <c r="EA293" s="142">
        <f>[1]playerSkillEffect!EA293</f>
        <v>0</v>
      </c>
      <c r="EB293" s="142">
        <f>[1]playerSkillEffect!EB293</f>
        <v>0</v>
      </c>
      <c r="EC293" s="142">
        <f>[1]playerSkillEffect!EC293</f>
        <v>0</v>
      </c>
      <c r="ED293" s="142">
        <f>[1]playerSkillEffect!ED293</f>
        <v>0</v>
      </c>
      <c r="EE293" s="142">
        <f>[1]playerSkillEffect!EE293</f>
        <v>0</v>
      </c>
      <c r="EF293" s="142">
        <f>[1]playerSkillEffect!EF293</f>
        <v>0</v>
      </c>
      <c r="EG293" s="142">
        <f>[1]playerSkillEffect!EG293</f>
        <v>0</v>
      </c>
      <c r="EH293" s="142">
        <f>[1]playerSkillEffect!EH293</f>
        <v>0</v>
      </c>
      <c r="EI293" s="142">
        <f>[1]playerSkillEffect!EI293</f>
        <v>0</v>
      </c>
      <c r="EJ293" s="142">
        <f>[1]playerSkillEffect!EJ293</f>
        <v>0</v>
      </c>
      <c r="EK293" s="142">
        <f>[1]playerSkillEffect!EK293</f>
        <v>0</v>
      </c>
      <c r="EL293" s="142">
        <f>[1]playerSkillEffect!EL293</f>
        <v>0</v>
      </c>
      <c r="EM293" s="142">
        <f>[1]playerSkillEffect!EM293</f>
        <v>0</v>
      </c>
      <c r="EN293" s="142">
        <f>[1]playerSkillEffect!EN293</f>
        <v>0</v>
      </c>
      <c r="EO293" s="142">
        <f>[1]playerSkillEffect!EO293</f>
        <v>0</v>
      </c>
      <c r="EP293" s="142">
        <f>[1]playerSkillEffect!EP293</f>
        <v>0</v>
      </c>
      <c r="EQ293" s="142">
        <f>[1]playerSkillEffect!EQ293</f>
        <v>0</v>
      </c>
      <c r="ER293" s="142">
        <f>[1]playerSkillEffect!ER293</f>
        <v>0</v>
      </c>
      <c r="ES293" s="142">
        <f>[1]playerSkillEffect!ES293</f>
        <v>0</v>
      </c>
      <c r="ET293" s="142">
        <f>[1]playerSkillEffect!ET293</f>
        <v>0</v>
      </c>
      <c r="EU293" s="142">
        <f>[1]playerSkillEffect!EU293</f>
        <v>0</v>
      </c>
      <c r="EV293" s="142">
        <f>[1]playerSkillEffect!EV293</f>
        <v>0</v>
      </c>
      <c r="EW293" s="142">
        <f>[1]playerSkillEffect!EW293</f>
        <v>0</v>
      </c>
      <c r="EX293" s="142">
        <f>[1]playerSkillEffect!EX293</f>
        <v>0</v>
      </c>
      <c r="EY293" s="142">
        <f>[1]playerSkillEffect!EY293</f>
        <v>0</v>
      </c>
      <c r="EZ293" s="142">
        <f>[1]playerSkillEffect!EZ293</f>
        <v>0</v>
      </c>
      <c r="FA293" s="142">
        <f>[1]playerSkillEffect!FA293</f>
        <v>0</v>
      </c>
      <c r="FB293" s="142">
        <f>[1]playerSkillEffect!FB293</f>
        <v>0</v>
      </c>
      <c r="FC293" s="142">
        <f>[1]playerSkillEffect!FC293</f>
        <v>0</v>
      </c>
      <c r="FD293" s="142">
        <f>[1]playerSkillEffect!FD293</f>
        <v>0</v>
      </c>
      <c r="FE293" s="142">
        <f>[1]playerSkillEffect!FE293</f>
        <v>0</v>
      </c>
      <c r="FF293" s="142">
        <f>[1]playerSkillEffect!FF293</f>
        <v>0</v>
      </c>
      <c r="FG293" s="142">
        <f>[1]playerSkillEffect!FG293</f>
        <v>0</v>
      </c>
      <c r="FH293" s="142">
        <f>[1]playerSkillEffect!FH293</f>
        <v>0</v>
      </c>
      <c r="FI293" s="142">
        <f>[1]playerSkillEffect!FI293</f>
        <v>0</v>
      </c>
      <c r="FJ293" s="142">
        <f>[1]playerSkillEffect!FJ293</f>
        <v>0</v>
      </c>
      <c r="FK293" s="142">
        <f>[1]playerSkillEffect!FK293</f>
        <v>0</v>
      </c>
      <c r="FL293" s="142">
        <f>[1]playerSkillEffect!FL293</f>
        <v>0</v>
      </c>
      <c r="FM293" s="142">
        <f>[1]playerSkillEffect!FM293</f>
        <v>0</v>
      </c>
      <c r="FN293" s="142">
        <f>[1]playerSkillEffect!FN293</f>
        <v>0</v>
      </c>
      <c r="FO293" s="142">
        <f>[1]playerSkillEffect!FO293</f>
        <v>0</v>
      </c>
      <c r="FP293" s="142">
        <f>[1]playerSkillEffect!FP293</f>
        <v>0</v>
      </c>
      <c r="FQ293" s="142">
        <f>[1]playerSkillEffect!FQ293</f>
        <v>0</v>
      </c>
      <c r="FR293" s="142">
        <f>[1]playerSkillEffect!FR293</f>
        <v>0</v>
      </c>
      <c r="FS293" s="142">
        <f>[1]playerSkillEffect!FS293</f>
        <v>0</v>
      </c>
      <c r="FT293" s="142">
        <f>[1]playerSkillEffect!FT293</f>
        <v>0</v>
      </c>
      <c r="FU293" s="142">
        <f>[1]playerSkillEffect!FU293</f>
        <v>0</v>
      </c>
      <c r="FV293" s="142">
        <f>[1]playerSkillEffect!FV293</f>
        <v>0</v>
      </c>
      <c r="FW293" s="142">
        <f>[1]playerSkillEffect!FW293</f>
        <v>0</v>
      </c>
      <c r="FX293" s="142">
        <f>[1]playerSkillEffect!FX293</f>
        <v>0</v>
      </c>
      <c r="FY293" s="142">
        <f>[1]playerSkillEffect!FY293</f>
        <v>0</v>
      </c>
      <c r="FZ293" s="142">
        <f>[1]playerSkillEffect!FZ293</f>
        <v>0</v>
      </c>
      <c r="GA293" s="142">
        <f>[1]playerSkillEffect!GA293</f>
        <v>0</v>
      </c>
      <c r="GB293" s="142">
        <f>[1]playerSkillEffect!GB293</f>
        <v>0</v>
      </c>
      <c r="GC293" s="142">
        <f>[1]playerSkillEffect!GC293</f>
        <v>0</v>
      </c>
      <c r="GD293" s="142">
        <f>[1]playerSkillEffect!GD293</f>
        <v>0</v>
      </c>
      <c r="GE293" s="142">
        <f>[1]playerSkillEffect!GE293</f>
        <v>0</v>
      </c>
      <c r="GF293" s="142">
        <f>[1]playerSkillEffect!GF293</f>
        <v>0</v>
      </c>
      <c r="GG293" s="142">
        <f>[1]playerSkillEffect!GG293</f>
        <v>0</v>
      </c>
      <c r="GH293" s="142">
        <f>[1]playerSkillEffect!GH293</f>
        <v>0</v>
      </c>
    </row>
    <row r="294" spans="1:190">
      <c r="A294" s="142">
        <f>[1]playerSkillEffect!A294</f>
        <v>0</v>
      </c>
      <c r="B294" s="142">
        <f>[1]playerSkillEffect!B294</f>
        <v>0</v>
      </c>
      <c r="C294" s="142">
        <f>[1]playerSkillEffect!C294</f>
        <v>0</v>
      </c>
      <c r="D294" s="142">
        <f>[1]playerSkillEffect!D294</f>
        <v>0</v>
      </c>
      <c r="E294" s="142">
        <f>[1]playerSkillEffect!E294</f>
        <v>0</v>
      </c>
      <c r="F294" s="142">
        <f>[1]playerSkillEffect!F294</f>
        <v>0</v>
      </c>
      <c r="G294" s="142">
        <f>[1]playerSkillEffect!G294</f>
        <v>0</v>
      </c>
      <c r="H294" s="142">
        <f>[1]playerSkillEffect!H294</f>
        <v>0</v>
      </c>
      <c r="I294" s="142">
        <f>[1]playerSkillEffect!I294</f>
        <v>0</v>
      </c>
      <c r="J294" s="142">
        <f>[1]playerSkillEffect!J294</f>
        <v>0</v>
      </c>
      <c r="K294" s="142">
        <f>[1]playerSkillEffect!K294</f>
        <v>0</v>
      </c>
      <c r="L294" s="142">
        <f>[1]playerSkillEffect!L294</f>
        <v>0</v>
      </c>
      <c r="M294" s="142">
        <f>[1]playerSkillEffect!M294</f>
        <v>0</v>
      </c>
      <c r="N294" s="142">
        <f>[1]playerSkillEffect!N294</f>
        <v>0</v>
      </c>
      <c r="O294" s="142">
        <f>[1]playerSkillEffect!O294</f>
        <v>0</v>
      </c>
      <c r="P294" s="142">
        <f>[1]playerSkillEffect!P294</f>
        <v>0</v>
      </c>
      <c r="Q294" s="142">
        <f>[1]playerSkillEffect!Q294</f>
        <v>0</v>
      </c>
      <c r="R294" s="142">
        <f>[1]playerSkillEffect!R294</f>
        <v>0</v>
      </c>
      <c r="S294" s="142">
        <f>[1]playerSkillEffect!S294</f>
        <v>0</v>
      </c>
      <c r="T294" s="142">
        <f>[1]playerSkillEffect!T294</f>
        <v>0</v>
      </c>
      <c r="U294" s="142">
        <f>[1]playerSkillEffect!U294</f>
        <v>0</v>
      </c>
      <c r="V294" s="142">
        <f>[1]playerSkillEffect!V294</f>
        <v>0</v>
      </c>
      <c r="W294" s="142">
        <f>[1]playerSkillEffect!W294</f>
        <v>0</v>
      </c>
      <c r="X294" s="142">
        <f>[1]playerSkillEffect!X294</f>
        <v>0</v>
      </c>
      <c r="Y294" s="142">
        <f>[1]playerSkillEffect!Y294</f>
        <v>0</v>
      </c>
      <c r="Z294" s="142">
        <f>[1]playerSkillEffect!Z294</f>
        <v>0</v>
      </c>
      <c r="AA294" s="142">
        <f>[1]playerSkillEffect!AA294</f>
        <v>0</v>
      </c>
      <c r="AB294" s="142">
        <f>[1]playerSkillEffect!AB294</f>
        <v>0</v>
      </c>
      <c r="AC294" s="142">
        <f>[1]playerSkillEffect!AC294</f>
        <v>0</v>
      </c>
      <c r="AD294" s="142">
        <f>[1]playerSkillEffect!AD294</f>
        <v>0</v>
      </c>
      <c r="AE294" s="142">
        <f>[1]playerSkillEffect!AE294</f>
        <v>0</v>
      </c>
      <c r="AF294" s="142">
        <f>[1]playerSkillEffect!AF294</f>
        <v>0</v>
      </c>
      <c r="AG294" s="142">
        <f>[1]playerSkillEffect!AG294</f>
        <v>0</v>
      </c>
      <c r="AH294" s="142">
        <f>[1]playerSkillEffect!AH294</f>
        <v>0</v>
      </c>
      <c r="AI294" s="142">
        <f>[1]playerSkillEffect!AI294</f>
        <v>0</v>
      </c>
      <c r="AJ294" s="142">
        <f>[1]playerSkillEffect!AJ294</f>
        <v>0</v>
      </c>
      <c r="AK294" s="142">
        <f>[1]playerSkillEffect!AK294</f>
        <v>0</v>
      </c>
      <c r="AL294" s="142">
        <f>[1]playerSkillEffect!AL294</f>
        <v>0</v>
      </c>
      <c r="AM294" s="142">
        <f>[1]playerSkillEffect!AM294</f>
        <v>0</v>
      </c>
      <c r="AN294" s="142">
        <f>[1]playerSkillEffect!AN294</f>
        <v>0</v>
      </c>
      <c r="AO294" s="142">
        <f>[1]playerSkillEffect!AO294</f>
        <v>0</v>
      </c>
      <c r="AP294" s="142">
        <f>[1]playerSkillEffect!AP294</f>
        <v>0</v>
      </c>
      <c r="AQ294" s="142">
        <f>[1]playerSkillEffect!AQ294</f>
        <v>0</v>
      </c>
      <c r="AR294" s="142">
        <f>[1]playerSkillEffect!AR294</f>
        <v>0</v>
      </c>
      <c r="AS294" s="142">
        <f>[1]playerSkillEffect!AS294</f>
        <v>0</v>
      </c>
      <c r="AT294" s="142">
        <f>[1]playerSkillEffect!AT294</f>
        <v>0</v>
      </c>
      <c r="AU294" s="142">
        <f>[1]playerSkillEffect!AU294</f>
        <v>0</v>
      </c>
      <c r="AV294" s="142">
        <f>[1]playerSkillEffect!AV294</f>
        <v>0</v>
      </c>
      <c r="AW294" s="142">
        <f>[1]playerSkillEffect!AW294</f>
        <v>0</v>
      </c>
      <c r="AX294" s="142">
        <f>[1]playerSkillEffect!AX294</f>
        <v>0</v>
      </c>
      <c r="AY294" s="142">
        <f>[1]playerSkillEffect!AY294</f>
        <v>0</v>
      </c>
      <c r="AZ294" s="142">
        <f>[1]playerSkillEffect!AZ294</f>
        <v>0</v>
      </c>
      <c r="BA294" s="142">
        <f>[1]playerSkillEffect!BA294</f>
        <v>0</v>
      </c>
      <c r="BB294" s="142">
        <f>[1]playerSkillEffect!BB294</f>
        <v>0</v>
      </c>
      <c r="BC294" s="142">
        <f>[1]playerSkillEffect!BC294</f>
        <v>0</v>
      </c>
      <c r="BD294" s="142">
        <f>[1]playerSkillEffect!BD294</f>
        <v>0</v>
      </c>
      <c r="BE294" s="142">
        <f>[1]playerSkillEffect!BE294</f>
        <v>0</v>
      </c>
      <c r="BF294" s="142">
        <f>[1]playerSkillEffect!BF294</f>
        <v>0</v>
      </c>
      <c r="BG294" s="142">
        <f>[1]playerSkillEffect!BG294</f>
        <v>0</v>
      </c>
      <c r="BH294" s="142">
        <f>[1]playerSkillEffect!BH294</f>
        <v>0</v>
      </c>
      <c r="BI294" s="142">
        <f>[1]playerSkillEffect!BI294</f>
        <v>0</v>
      </c>
      <c r="BJ294" s="142">
        <f>[1]playerSkillEffect!BJ294</f>
        <v>0</v>
      </c>
      <c r="BK294" s="142">
        <f>[1]playerSkillEffect!BK294</f>
        <v>0</v>
      </c>
      <c r="BL294" s="142">
        <f>[1]playerSkillEffect!BL294</f>
        <v>0</v>
      </c>
      <c r="BM294" s="142">
        <f>[1]playerSkillEffect!BM294</f>
        <v>0</v>
      </c>
      <c r="BN294" s="142">
        <f>[1]playerSkillEffect!BN294</f>
        <v>0</v>
      </c>
      <c r="BO294" s="142">
        <f>[1]playerSkillEffect!BO294</f>
        <v>0</v>
      </c>
      <c r="BP294" s="142">
        <f>[1]playerSkillEffect!BP294</f>
        <v>0</v>
      </c>
      <c r="BQ294" s="142">
        <f>[1]playerSkillEffect!BQ294</f>
        <v>0</v>
      </c>
      <c r="BR294" s="142">
        <f>[1]playerSkillEffect!BR294</f>
        <v>0</v>
      </c>
      <c r="BS294" s="142">
        <f>[1]playerSkillEffect!BS294</f>
        <v>0</v>
      </c>
      <c r="BT294" s="142">
        <f>[1]playerSkillEffect!BT294</f>
        <v>0</v>
      </c>
      <c r="BU294" s="142">
        <f>[1]playerSkillEffect!BU294</f>
        <v>0</v>
      </c>
      <c r="BV294" s="142">
        <f>[1]playerSkillEffect!BV294</f>
        <v>0</v>
      </c>
      <c r="BW294" s="142">
        <f>[1]playerSkillEffect!BW294</f>
        <v>0</v>
      </c>
      <c r="BX294" s="142">
        <f>[1]playerSkillEffect!BX294</f>
        <v>0</v>
      </c>
      <c r="BY294" s="142">
        <f>[1]playerSkillEffect!BY294</f>
        <v>0</v>
      </c>
      <c r="BZ294" s="142">
        <f>[1]playerSkillEffect!BZ294</f>
        <v>0</v>
      </c>
      <c r="CA294" s="142">
        <f>[1]playerSkillEffect!CA294</f>
        <v>0</v>
      </c>
      <c r="CB294" s="142">
        <f>[1]playerSkillEffect!CB294</f>
        <v>0</v>
      </c>
      <c r="CC294" s="142">
        <f>[1]playerSkillEffect!CC294</f>
        <v>0</v>
      </c>
      <c r="CD294" s="142">
        <f>[1]playerSkillEffect!CD294</f>
        <v>0</v>
      </c>
      <c r="CE294" s="142">
        <f>[1]playerSkillEffect!CE294</f>
        <v>0</v>
      </c>
      <c r="CF294" s="142">
        <f>[1]playerSkillEffect!CF294</f>
        <v>0</v>
      </c>
      <c r="CG294" s="142">
        <f>[1]playerSkillEffect!CG294</f>
        <v>0</v>
      </c>
      <c r="CH294" s="142">
        <f>[1]playerSkillEffect!CH294</f>
        <v>0</v>
      </c>
      <c r="CI294" s="142">
        <f>[1]playerSkillEffect!CI294</f>
        <v>0</v>
      </c>
      <c r="CJ294" s="142">
        <f>[1]playerSkillEffect!CJ294</f>
        <v>0</v>
      </c>
      <c r="CK294" s="142">
        <f>[1]playerSkillEffect!CK294</f>
        <v>0</v>
      </c>
      <c r="CL294" s="142">
        <f>[1]playerSkillEffect!CL294</f>
        <v>0</v>
      </c>
      <c r="CM294" s="142">
        <f>[1]playerSkillEffect!CM294</f>
        <v>0</v>
      </c>
      <c r="CN294" s="142">
        <f>[1]playerSkillEffect!CN294</f>
        <v>0</v>
      </c>
      <c r="CO294" s="142">
        <f>[1]playerSkillEffect!CO294</f>
        <v>0</v>
      </c>
      <c r="CP294" s="142">
        <f>[1]playerSkillEffect!CP294</f>
        <v>0</v>
      </c>
      <c r="CQ294" s="142">
        <f>[1]playerSkillEffect!CQ294</f>
        <v>0</v>
      </c>
      <c r="CR294" s="142">
        <f>[1]playerSkillEffect!CR294</f>
        <v>0</v>
      </c>
      <c r="CS294" s="142">
        <f>[1]playerSkillEffect!CS294</f>
        <v>0</v>
      </c>
      <c r="CT294" s="142">
        <f>[1]playerSkillEffect!CT294</f>
        <v>0</v>
      </c>
      <c r="CU294" s="142">
        <f>[1]playerSkillEffect!CU294</f>
        <v>0</v>
      </c>
      <c r="CV294" s="142">
        <f>[1]playerSkillEffect!CV294</f>
        <v>0</v>
      </c>
      <c r="CW294" s="142">
        <f>[1]playerSkillEffect!CW294</f>
        <v>0</v>
      </c>
      <c r="CX294" s="142">
        <f>[1]playerSkillEffect!CX294</f>
        <v>0</v>
      </c>
      <c r="CY294" s="142">
        <f>[1]playerSkillEffect!CY294</f>
        <v>0</v>
      </c>
      <c r="CZ294" s="142">
        <f>[1]playerSkillEffect!CZ294</f>
        <v>0</v>
      </c>
      <c r="DA294" s="142">
        <f>[1]playerSkillEffect!DA294</f>
        <v>0</v>
      </c>
      <c r="DB294" s="142">
        <f>[1]playerSkillEffect!DB294</f>
        <v>0</v>
      </c>
      <c r="DC294" s="142">
        <f>[1]playerSkillEffect!DC294</f>
        <v>0</v>
      </c>
      <c r="DD294" s="142">
        <f>[1]playerSkillEffect!DD294</f>
        <v>0</v>
      </c>
      <c r="DE294" s="142">
        <f>[1]playerSkillEffect!DE294</f>
        <v>0</v>
      </c>
      <c r="DF294" s="142">
        <f>[1]playerSkillEffect!DF294</f>
        <v>0</v>
      </c>
      <c r="DG294" s="142">
        <f>[1]playerSkillEffect!DG294</f>
        <v>0</v>
      </c>
      <c r="DH294" s="142">
        <f>[1]playerSkillEffect!DH294</f>
        <v>0</v>
      </c>
      <c r="DI294" s="142">
        <f>[1]playerSkillEffect!DI294</f>
        <v>0</v>
      </c>
      <c r="DJ294" s="142">
        <f>[1]playerSkillEffect!DJ294</f>
        <v>0</v>
      </c>
      <c r="DK294" s="142">
        <f>[1]playerSkillEffect!DK294</f>
        <v>0</v>
      </c>
      <c r="DL294" s="142">
        <f>[1]playerSkillEffect!DL294</f>
        <v>0</v>
      </c>
      <c r="DM294" s="142">
        <f>[1]playerSkillEffect!DM294</f>
        <v>0</v>
      </c>
      <c r="DN294" s="142">
        <f>[1]playerSkillEffect!DN294</f>
        <v>0</v>
      </c>
      <c r="DO294" s="142">
        <f>[1]playerSkillEffect!DO294</f>
        <v>0</v>
      </c>
      <c r="DP294" s="142">
        <f>[1]playerSkillEffect!DP294</f>
        <v>0</v>
      </c>
      <c r="DQ294" s="142">
        <f>[1]playerSkillEffect!DQ294</f>
        <v>0</v>
      </c>
      <c r="DR294" s="142">
        <f>[1]playerSkillEffect!DR294</f>
        <v>0</v>
      </c>
      <c r="DS294" s="142">
        <f>[1]playerSkillEffect!DS294</f>
        <v>0</v>
      </c>
      <c r="DT294" s="142">
        <f>[1]playerSkillEffect!DT294</f>
        <v>0</v>
      </c>
      <c r="DU294" s="142">
        <f>[1]playerSkillEffect!DU294</f>
        <v>0</v>
      </c>
      <c r="DV294" s="142">
        <f>[1]playerSkillEffect!DV294</f>
        <v>0</v>
      </c>
      <c r="DW294" s="142">
        <f>[1]playerSkillEffect!DW294</f>
        <v>0</v>
      </c>
      <c r="DX294" s="142">
        <f>[1]playerSkillEffect!DX294</f>
        <v>0</v>
      </c>
      <c r="DY294" s="142">
        <f>[1]playerSkillEffect!DY294</f>
        <v>0</v>
      </c>
      <c r="DZ294" s="142">
        <f>[1]playerSkillEffect!DZ294</f>
        <v>0</v>
      </c>
      <c r="EA294" s="142">
        <f>[1]playerSkillEffect!EA294</f>
        <v>0</v>
      </c>
      <c r="EB294" s="142">
        <f>[1]playerSkillEffect!EB294</f>
        <v>0</v>
      </c>
      <c r="EC294" s="142">
        <f>[1]playerSkillEffect!EC294</f>
        <v>0</v>
      </c>
      <c r="ED294" s="142">
        <f>[1]playerSkillEffect!ED294</f>
        <v>0</v>
      </c>
      <c r="EE294" s="142">
        <f>[1]playerSkillEffect!EE294</f>
        <v>0</v>
      </c>
      <c r="EF294" s="142">
        <f>[1]playerSkillEffect!EF294</f>
        <v>0</v>
      </c>
      <c r="EG294" s="142">
        <f>[1]playerSkillEffect!EG294</f>
        <v>0</v>
      </c>
      <c r="EH294" s="142">
        <f>[1]playerSkillEffect!EH294</f>
        <v>0</v>
      </c>
      <c r="EI294" s="142">
        <f>[1]playerSkillEffect!EI294</f>
        <v>0</v>
      </c>
      <c r="EJ294" s="142">
        <f>[1]playerSkillEffect!EJ294</f>
        <v>0</v>
      </c>
      <c r="EK294" s="142">
        <f>[1]playerSkillEffect!EK294</f>
        <v>0</v>
      </c>
      <c r="EL294" s="142">
        <f>[1]playerSkillEffect!EL294</f>
        <v>0</v>
      </c>
      <c r="EM294" s="142">
        <f>[1]playerSkillEffect!EM294</f>
        <v>0</v>
      </c>
      <c r="EN294" s="142">
        <f>[1]playerSkillEffect!EN294</f>
        <v>0</v>
      </c>
      <c r="EO294" s="142">
        <f>[1]playerSkillEffect!EO294</f>
        <v>0</v>
      </c>
      <c r="EP294" s="142">
        <f>[1]playerSkillEffect!EP294</f>
        <v>0</v>
      </c>
      <c r="EQ294" s="142">
        <f>[1]playerSkillEffect!EQ294</f>
        <v>0</v>
      </c>
      <c r="ER294" s="142">
        <f>[1]playerSkillEffect!ER294</f>
        <v>0</v>
      </c>
      <c r="ES294" s="142">
        <f>[1]playerSkillEffect!ES294</f>
        <v>0</v>
      </c>
      <c r="ET294" s="142">
        <f>[1]playerSkillEffect!ET294</f>
        <v>0</v>
      </c>
      <c r="EU294" s="142">
        <f>[1]playerSkillEffect!EU294</f>
        <v>0</v>
      </c>
      <c r="EV294" s="142">
        <f>[1]playerSkillEffect!EV294</f>
        <v>0</v>
      </c>
      <c r="EW294" s="142">
        <f>[1]playerSkillEffect!EW294</f>
        <v>0</v>
      </c>
      <c r="EX294" s="142">
        <f>[1]playerSkillEffect!EX294</f>
        <v>0</v>
      </c>
      <c r="EY294" s="142">
        <f>[1]playerSkillEffect!EY294</f>
        <v>0</v>
      </c>
      <c r="EZ294" s="142">
        <f>[1]playerSkillEffect!EZ294</f>
        <v>0</v>
      </c>
      <c r="FA294" s="142">
        <f>[1]playerSkillEffect!FA294</f>
        <v>0</v>
      </c>
      <c r="FB294" s="142">
        <f>[1]playerSkillEffect!FB294</f>
        <v>0</v>
      </c>
      <c r="FC294" s="142">
        <f>[1]playerSkillEffect!FC294</f>
        <v>0</v>
      </c>
      <c r="FD294" s="142">
        <f>[1]playerSkillEffect!FD294</f>
        <v>0</v>
      </c>
      <c r="FE294" s="142">
        <f>[1]playerSkillEffect!FE294</f>
        <v>0</v>
      </c>
      <c r="FF294" s="142">
        <f>[1]playerSkillEffect!FF294</f>
        <v>0</v>
      </c>
      <c r="FG294" s="142">
        <f>[1]playerSkillEffect!FG294</f>
        <v>0</v>
      </c>
      <c r="FH294" s="142">
        <f>[1]playerSkillEffect!FH294</f>
        <v>0</v>
      </c>
      <c r="FI294" s="142">
        <f>[1]playerSkillEffect!FI294</f>
        <v>0</v>
      </c>
      <c r="FJ294" s="142">
        <f>[1]playerSkillEffect!FJ294</f>
        <v>0</v>
      </c>
      <c r="FK294" s="142">
        <f>[1]playerSkillEffect!FK294</f>
        <v>0</v>
      </c>
      <c r="FL294" s="142">
        <f>[1]playerSkillEffect!FL294</f>
        <v>0</v>
      </c>
      <c r="FM294" s="142">
        <f>[1]playerSkillEffect!FM294</f>
        <v>0</v>
      </c>
      <c r="FN294" s="142">
        <f>[1]playerSkillEffect!FN294</f>
        <v>0</v>
      </c>
      <c r="FO294" s="142">
        <f>[1]playerSkillEffect!FO294</f>
        <v>0</v>
      </c>
      <c r="FP294" s="142">
        <f>[1]playerSkillEffect!FP294</f>
        <v>0</v>
      </c>
      <c r="FQ294" s="142">
        <f>[1]playerSkillEffect!FQ294</f>
        <v>0</v>
      </c>
      <c r="FR294" s="142">
        <f>[1]playerSkillEffect!FR294</f>
        <v>0</v>
      </c>
      <c r="FS294" s="142">
        <f>[1]playerSkillEffect!FS294</f>
        <v>0</v>
      </c>
      <c r="FT294" s="142">
        <f>[1]playerSkillEffect!FT294</f>
        <v>0</v>
      </c>
      <c r="FU294" s="142">
        <f>[1]playerSkillEffect!FU294</f>
        <v>0</v>
      </c>
      <c r="FV294" s="142">
        <f>[1]playerSkillEffect!FV294</f>
        <v>0</v>
      </c>
      <c r="FW294" s="142">
        <f>[1]playerSkillEffect!FW294</f>
        <v>0</v>
      </c>
      <c r="FX294" s="142">
        <f>[1]playerSkillEffect!FX294</f>
        <v>0</v>
      </c>
      <c r="FY294" s="142">
        <f>[1]playerSkillEffect!FY294</f>
        <v>0</v>
      </c>
      <c r="FZ294" s="142">
        <f>[1]playerSkillEffect!FZ294</f>
        <v>0</v>
      </c>
      <c r="GA294" s="142">
        <f>[1]playerSkillEffect!GA294</f>
        <v>0</v>
      </c>
      <c r="GB294" s="142">
        <f>[1]playerSkillEffect!GB294</f>
        <v>0</v>
      </c>
      <c r="GC294" s="142">
        <f>[1]playerSkillEffect!GC294</f>
        <v>0</v>
      </c>
      <c r="GD294" s="142">
        <f>[1]playerSkillEffect!GD294</f>
        <v>0</v>
      </c>
      <c r="GE294" s="142">
        <f>[1]playerSkillEffect!GE294</f>
        <v>0</v>
      </c>
      <c r="GF294" s="142">
        <f>[1]playerSkillEffect!GF294</f>
        <v>0</v>
      </c>
      <c r="GG294" s="142">
        <f>[1]playerSkillEffect!GG294</f>
        <v>0</v>
      </c>
      <c r="GH294" s="142">
        <f>[1]playerSkillEffect!GH294</f>
        <v>0</v>
      </c>
    </row>
    <row r="295" spans="1:190">
      <c r="A295" s="142">
        <f>[1]playerSkillEffect!A295</f>
        <v>0</v>
      </c>
      <c r="B295" s="142">
        <f>[1]playerSkillEffect!B295</f>
        <v>0</v>
      </c>
      <c r="C295" s="142">
        <f>[1]playerSkillEffect!C295</f>
        <v>0</v>
      </c>
      <c r="D295" s="142">
        <f>[1]playerSkillEffect!D295</f>
        <v>0</v>
      </c>
      <c r="E295" s="142">
        <f>[1]playerSkillEffect!E295</f>
        <v>0</v>
      </c>
      <c r="F295" s="142">
        <f>[1]playerSkillEffect!F295</f>
        <v>0</v>
      </c>
      <c r="G295" s="142">
        <f>[1]playerSkillEffect!G295</f>
        <v>0</v>
      </c>
      <c r="H295" s="142">
        <f>[1]playerSkillEffect!H295</f>
        <v>0</v>
      </c>
      <c r="I295" s="142">
        <f>[1]playerSkillEffect!I295</f>
        <v>0</v>
      </c>
      <c r="J295" s="142">
        <f>[1]playerSkillEffect!J295</f>
        <v>0</v>
      </c>
      <c r="K295" s="142">
        <f>[1]playerSkillEffect!K295</f>
        <v>0</v>
      </c>
      <c r="L295" s="142">
        <f>[1]playerSkillEffect!L295</f>
        <v>0</v>
      </c>
      <c r="M295" s="142">
        <f>[1]playerSkillEffect!M295</f>
        <v>0</v>
      </c>
      <c r="N295" s="142">
        <f>[1]playerSkillEffect!N295</f>
        <v>0</v>
      </c>
      <c r="O295" s="142">
        <f>[1]playerSkillEffect!O295</f>
        <v>0</v>
      </c>
      <c r="P295" s="142">
        <f>[1]playerSkillEffect!P295</f>
        <v>0</v>
      </c>
      <c r="Q295" s="142">
        <f>[1]playerSkillEffect!Q295</f>
        <v>0</v>
      </c>
      <c r="R295" s="142">
        <f>[1]playerSkillEffect!R295</f>
        <v>0</v>
      </c>
      <c r="S295" s="142">
        <f>[1]playerSkillEffect!S295</f>
        <v>0</v>
      </c>
      <c r="T295" s="142">
        <f>[1]playerSkillEffect!T295</f>
        <v>0</v>
      </c>
      <c r="U295" s="142">
        <f>[1]playerSkillEffect!U295</f>
        <v>0</v>
      </c>
      <c r="V295" s="142">
        <f>[1]playerSkillEffect!V295</f>
        <v>0</v>
      </c>
      <c r="W295" s="142">
        <f>[1]playerSkillEffect!W295</f>
        <v>0</v>
      </c>
      <c r="X295" s="142">
        <f>[1]playerSkillEffect!X295</f>
        <v>0</v>
      </c>
      <c r="Y295" s="142">
        <f>[1]playerSkillEffect!Y295</f>
        <v>0</v>
      </c>
      <c r="Z295" s="142">
        <f>[1]playerSkillEffect!Z295</f>
        <v>0</v>
      </c>
      <c r="AA295" s="142">
        <f>[1]playerSkillEffect!AA295</f>
        <v>0</v>
      </c>
      <c r="AB295" s="142">
        <f>[1]playerSkillEffect!AB295</f>
        <v>0</v>
      </c>
      <c r="AC295" s="142">
        <f>[1]playerSkillEffect!AC295</f>
        <v>0</v>
      </c>
      <c r="AD295" s="142">
        <f>[1]playerSkillEffect!AD295</f>
        <v>0</v>
      </c>
      <c r="AE295" s="142">
        <f>[1]playerSkillEffect!AE295</f>
        <v>0</v>
      </c>
      <c r="AF295" s="142">
        <f>[1]playerSkillEffect!AF295</f>
        <v>0</v>
      </c>
      <c r="AG295" s="142">
        <f>[1]playerSkillEffect!AG295</f>
        <v>0</v>
      </c>
      <c r="AH295" s="142">
        <f>[1]playerSkillEffect!AH295</f>
        <v>0</v>
      </c>
      <c r="AI295" s="142">
        <f>[1]playerSkillEffect!AI295</f>
        <v>0</v>
      </c>
      <c r="AJ295" s="142">
        <f>[1]playerSkillEffect!AJ295</f>
        <v>0</v>
      </c>
      <c r="AK295" s="142">
        <f>[1]playerSkillEffect!AK295</f>
        <v>0</v>
      </c>
      <c r="AL295" s="142">
        <f>[1]playerSkillEffect!AL295</f>
        <v>0</v>
      </c>
      <c r="AM295" s="142">
        <f>[1]playerSkillEffect!AM295</f>
        <v>0</v>
      </c>
      <c r="AN295" s="142">
        <f>[1]playerSkillEffect!AN295</f>
        <v>0</v>
      </c>
      <c r="AO295" s="142">
        <f>[1]playerSkillEffect!AO295</f>
        <v>0</v>
      </c>
      <c r="AP295" s="142">
        <f>[1]playerSkillEffect!AP295</f>
        <v>0</v>
      </c>
      <c r="AQ295" s="142">
        <f>[1]playerSkillEffect!AQ295</f>
        <v>0</v>
      </c>
      <c r="AR295" s="142">
        <f>[1]playerSkillEffect!AR295</f>
        <v>0</v>
      </c>
      <c r="AS295" s="142">
        <f>[1]playerSkillEffect!AS295</f>
        <v>0</v>
      </c>
      <c r="AT295" s="142">
        <f>[1]playerSkillEffect!AT295</f>
        <v>0</v>
      </c>
      <c r="AU295" s="142">
        <f>[1]playerSkillEffect!AU295</f>
        <v>0</v>
      </c>
      <c r="AV295" s="142">
        <f>[1]playerSkillEffect!AV295</f>
        <v>0</v>
      </c>
      <c r="AW295" s="142">
        <f>[1]playerSkillEffect!AW295</f>
        <v>0</v>
      </c>
      <c r="AX295" s="142">
        <f>[1]playerSkillEffect!AX295</f>
        <v>0</v>
      </c>
      <c r="AY295" s="142">
        <f>[1]playerSkillEffect!AY295</f>
        <v>0</v>
      </c>
      <c r="AZ295" s="142">
        <f>[1]playerSkillEffect!AZ295</f>
        <v>0</v>
      </c>
      <c r="BA295" s="142">
        <f>[1]playerSkillEffect!BA295</f>
        <v>0</v>
      </c>
      <c r="BB295" s="142">
        <f>[1]playerSkillEffect!BB295</f>
        <v>0</v>
      </c>
      <c r="BC295" s="142">
        <f>[1]playerSkillEffect!BC295</f>
        <v>0</v>
      </c>
      <c r="BD295" s="142">
        <f>[1]playerSkillEffect!BD295</f>
        <v>0</v>
      </c>
      <c r="BE295" s="142">
        <f>[1]playerSkillEffect!BE295</f>
        <v>0</v>
      </c>
      <c r="BF295" s="142">
        <f>[1]playerSkillEffect!BF295</f>
        <v>0</v>
      </c>
      <c r="BG295" s="142">
        <f>[1]playerSkillEffect!BG295</f>
        <v>0</v>
      </c>
      <c r="BH295" s="142">
        <f>[1]playerSkillEffect!BH295</f>
        <v>0</v>
      </c>
      <c r="BI295" s="142">
        <f>[1]playerSkillEffect!BI295</f>
        <v>0</v>
      </c>
      <c r="BJ295" s="142">
        <f>[1]playerSkillEffect!BJ295</f>
        <v>0</v>
      </c>
      <c r="BK295" s="142">
        <f>[1]playerSkillEffect!BK295</f>
        <v>0</v>
      </c>
      <c r="BL295" s="142">
        <f>[1]playerSkillEffect!BL295</f>
        <v>0</v>
      </c>
      <c r="BM295" s="142">
        <f>[1]playerSkillEffect!BM295</f>
        <v>0</v>
      </c>
      <c r="BN295" s="142">
        <f>[1]playerSkillEffect!BN295</f>
        <v>0</v>
      </c>
      <c r="BO295" s="142">
        <f>[1]playerSkillEffect!BO295</f>
        <v>0</v>
      </c>
      <c r="BP295" s="142">
        <f>[1]playerSkillEffect!BP295</f>
        <v>0</v>
      </c>
      <c r="BQ295" s="142">
        <f>[1]playerSkillEffect!BQ295</f>
        <v>0</v>
      </c>
      <c r="BR295" s="142">
        <f>[1]playerSkillEffect!BR295</f>
        <v>0</v>
      </c>
      <c r="BS295" s="142">
        <f>[1]playerSkillEffect!BS295</f>
        <v>0</v>
      </c>
      <c r="BT295" s="142">
        <f>[1]playerSkillEffect!BT295</f>
        <v>0</v>
      </c>
      <c r="BU295" s="142">
        <f>[1]playerSkillEffect!BU295</f>
        <v>0</v>
      </c>
      <c r="BV295" s="142">
        <f>[1]playerSkillEffect!BV295</f>
        <v>0</v>
      </c>
      <c r="BW295" s="142">
        <f>[1]playerSkillEffect!BW295</f>
        <v>0</v>
      </c>
      <c r="BX295" s="142">
        <f>[1]playerSkillEffect!BX295</f>
        <v>0</v>
      </c>
      <c r="BY295" s="142">
        <f>[1]playerSkillEffect!BY295</f>
        <v>0</v>
      </c>
      <c r="BZ295" s="142">
        <f>[1]playerSkillEffect!BZ295</f>
        <v>0</v>
      </c>
      <c r="CA295" s="142">
        <f>[1]playerSkillEffect!CA295</f>
        <v>0</v>
      </c>
      <c r="CB295" s="142">
        <f>[1]playerSkillEffect!CB295</f>
        <v>0</v>
      </c>
      <c r="CC295" s="142">
        <f>[1]playerSkillEffect!CC295</f>
        <v>0</v>
      </c>
      <c r="CD295" s="142">
        <f>[1]playerSkillEffect!CD295</f>
        <v>0</v>
      </c>
      <c r="CE295" s="142">
        <f>[1]playerSkillEffect!CE295</f>
        <v>0</v>
      </c>
      <c r="CF295" s="142">
        <f>[1]playerSkillEffect!CF295</f>
        <v>0</v>
      </c>
      <c r="CG295" s="142">
        <f>[1]playerSkillEffect!CG295</f>
        <v>0</v>
      </c>
      <c r="CH295" s="142">
        <f>[1]playerSkillEffect!CH295</f>
        <v>0</v>
      </c>
      <c r="CI295" s="142">
        <f>[1]playerSkillEffect!CI295</f>
        <v>0</v>
      </c>
      <c r="CJ295" s="142">
        <f>[1]playerSkillEffect!CJ295</f>
        <v>0</v>
      </c>
      <c r="CK295" s="142">
        <f>[1]playerSkillEffect!CK295</f>
        <v>0</v>
      </c>
      <c r="CL295" s="142">
        <f>[1]playerSkillEffect!CL295</f>
        <v>0</v>
      </c>
      <c r="CM295" s="142">
        <f>[1]playerSkillEffect!CM295</f>
        <v>0</v>
      </c>
      <c r="CN295" s="142">
        <f>[1]playerSkillEffect!CN295</f>
        <v>0</v>
      </c>
      <c r="CO295" s="142">
        <f>[1]playerSkillEffect!CO295</f>
        <v>0</v>
      </c>
      <c r="CP295" s="142">
        <f>[1]playerSkillEffect!CP295</f>
        <v>0</v>
      </c>
      <c r="CQ295" s="142">
        <f>[1]playerSkillEffect!CQ295</f>
        <v>0</v>
      </c>
      <c r="CR295" s="142">
        <f>[1]playerSkillEffect!CR295</f>
        <v>0</v>
      </c>
      <c r="CS295" s="142">
        <f>[1]playerSkillEffect!CS295</f>
        <v>0</v>
      </c>
      <c r="CT295" s="142">
        <f>[1]playerSkillEffect!CT295</f>
        <v>0</v>
      </c>
      <c r="CU295" s="142">
        <f>[1]playerSkillEffect!CU295</f>
        <v>0</v>
      </c>
      <c r="CV295" s="142">
        <f>[1]playerSkillEffect!CV295</f>
        <v>0</v>
      </c>
      <c r="CW295" s="142">
        <f>[1]playerSkillEffect!CW295</f>
        <v>0</v>
      </c>
      <c r="CX295" s="142">
        <f>[1]playerSkillEffect!CX295</f>
        <v>0</v>
      </c>
      <c r="CY295" s="142">
        <f>[1]playerSkillEffect!CY295</f>
        <v>0</v>
      </c>
      <c r="CZ295" s="142">
        <f>[1]playerSkillEffect!CZ295</f>
        <v>0</v>
      </c>
      <c r="DA295" s="142">
        <f>[1]playerSkillEffect!DA295</f>
        <v>0</v>
      </c>
      <c r="DB295" s="142">
        <f>[1]playerSkillEffect!DB295</f>
        <v>0</v>
      </c>
      <c r="DC295" s="142">
        <f>[1]playerSkillEffect!DC295</f>
        <v>0</v>
      </c>
      <c r="DD295" s="142">
        <f>[1]playerSkillEffect!DD295</f>
        <v>0</v>
      </c>
      <c r="DE295" s="142">
        <f>[1]playerSkillEffect!DE295</f>
        <v>0</v>
      </c>
      <c r="DF295" s="142">
        <f>[1]playerSkillEffect!DF295</f>
        <v>0</v>
      </c>
      <c r="DG295" s="142">
        <f>[1]playerSkillEffect!DG295</f>
        <v>0</v>
      </c>
      <c r="DH295" s="142">
        <f>[1]playerSkillEffect!DH295</f>
        <v>0</v>
      </c>
      <c r="DI295" s="142">
        <f>[1]playerSkillEffect!DI295</f>
        <v>0</v>
      </c>
      <c r="DJ295" s="142">
        <f>[1]playerSkillEffect!DJ295</f>
        <v>0</v>
      </c>
      <c r="DK295" s="142">
        <f>[1]playerSkillEffect!DK295</f>
        <v>0</v>
      </c>
      <c r="DL295" s="142">
        <f>[1]playerSkillEffect!DL295</f>
        <v>0</v>
      </c>
      <c r="DM295" s="142">
        <f>[1]playerSkillEffect!DM295</f>
        <v>0</v>
      </c>
      <c r="DN295" s="142">
        <f>[1]playerSkillEffect!DN295</f>
        <v>0</v>
      </c>
      <c r="DO295" s="142">
        <f>[1]playerSkillEffect!DO295</f>
        <v>0</v>
      </c>
      <c r="DP295" s="142">
        <f>[1]playerSkillEffect!DP295</f>
        <v>0</v>
      </c>
      <c r="DQ295" s="142">
        <f>[1]playerSkillEffect!DQ295</f>
        <v>0</v>
      </c>
      <c r="DR295" s="142">
        <f>[1]playerSkillEffect!DR295</f>
        <v>0</v>
      </c>
      <c r="DS295" s="142">
        <f>[1]playerSkillEffect!DS295</f>
        <v>0</v>
      </c>
      <c r="DT295" s="142">
        <f>[1]playerSkillEffect!DT295</f>
        <v>0</v>
      </c>
      <c r="DU295" s="142">
        <f>[1]playerSkillEffect!DU295</f>
        <v>0</v>
      </c>
      <c r="DV295" s="142">
        <f>[1]playerSkillEffect!DV295</f>
        <v>0</v>
      </c>
      <c r="DW295" s="142">
        <f>[1]playerSkillEffect!DW295</f>
        <v>0</v>
      </c>
      <c r="DX295" s="142">
        <f>[1]playerSkillEffect!DX295</f>
        <v>0</v>
      </c>
      <c r="DY295" s="142">
        <f>[1]playerSkillEffect!DY295</f>
        <v>0</v>
      </c>
      <c r="DZ295" s="142">
        <f>[1]playerSkillEffect!DZ295</f>
        <v>0</v>
      </c>
      <c r="EA295" s="142">
        <f>[1]playerSkillEffect!EA295</f>
        <v>0</v>
      </c>
      <c r="EB295" s="142">
        <f>[1]playerSkillEffect!EB295</f>
        <v>0</v>
      </c>
      <c r="EC295" s="142">
        <f>[1]playerSkillEffect!EC295</f>
        <v>0</v>
      </c>
      <c r="ED295" s="142">
        <f>[1]playerSkillEffect!ED295</f>
        <v>0</v>
      </c>
      <c r="EE295" s="142">
        <f>[1]playerSkillEffect!EE295</f>
        <v>0</v>
      </c>
      <c r="EF295" s="142">
        <f>[1]playerSkillEffect!EF295</f>
        <v>0</v>
      </c>
      <c r="EG295" s="142">
        <f>[1]playerSkillEffect!EG295</f>
        <v>0</v>
      </c>
      <c r="EH295" s="142">
        <f>[1]playerSkillEffect!EH295</f>
        <v>0</v>
      </c>
      <c r="EI295" s="142">
        <f>[1]playerSkillEffect!EI295</f>
        <v>0</v>
      </c>
      <c r="EJ295" s="142">
        <f>[1]playerSkillEffect!EJ295</f>
        <v>0</v>
      </c>
      <c r="EK295" s="142">
        <f>[1]playerSkillEffect!EK295</f>
        <v>0</v>
      </c>
      <c r="EL295" s="142">
        <f>[1]playerSkillEffect!EL295</f>
        <v>0</v>
      </c>
      <c r="EM295" s="142">
        <f>[1]playerSkillEffect!EM295</f>
        <v>0</v>
      </c>
      <c r="EN295" s="142">
        <f>[1]playerSkillEffect!EN295</f>
        <v>0</v>
      </c>
      <c r="EO295" s="142">
        <f>[1]playerSkillEffect!EO295</f>
        <v>0</v>
      </c>
      <c r="EP295" s="142">
        <f>[1]playerSkillEffect!EP295</f>
        <v>0</v>
      </c>
      <c r="EQ295" s="142">
        <f>[1]playerSkillEffect!EQ295</f>
        <v>0</v>
      </c>
      <c r="ER295" s="142">
        <f>[1]playerSkillEffect!ER295</f>
        <v>0</v>
      </c>
      <c r="ES295" s="142">
        <f>[1]playerSkillEffect!ES295</f>
        <v>0</v>
      </c>
      <c r="ET295" s="142">
        <f>[1]playerSkillEffect!ET295</f>
        <v>0</v>
      </c>
      <c r="EU295" s="142">
        <f>[1]playerSkillEffect!EU295</f>
        <v>0</v>
      </c>
      <c r="EV295" s="142">
        <f>[1]playerSkillEffect!EV295</f>
        <v>0</v>
      </c>
      <c r="EW295" s="142">
        <f>[1]playerSkillEffect!EW295</f>
        <v>0</v>
      </c>
      <c r="EX295" s="142">
        <f>[1]playerSkillEffect!EX295</f>
        <v>0</v>
      </c>
      <c r="EY295" s="142">
        <f>[1]playerSkillEffect!EY295</f>
        <v>0</v>
      </c>
      <c r="EZ295" s="142">
        <f>[1]playerSkillEffect!EZ295</f>
        <v>0</v>
      </c>
      <c r="FA295" s="142">
        <f>[1]playerSkillEffect!FA295</f>
        <v>0</v>
      </c>
      <c r="FB295" s="142">
        <f>[1]playerSkillEffect!FB295</f>
        <v>0</v>
      </c>
      <c r="FC295" s="142">
        <f>[1]playerSkillEffect!FC295</f>
        <v>0</v>
      </c>
      <c r="FD295" s="142">
        <f>[1]playerSkillEffect!FD295</f>
        <v>0</v>
      </c>
      <c r="FE295" s="142">
        <f>[1]playerSkillEffect!FE295</f>
        <v>0</v>
      </c>
      <c r="FF295" s="142">
        <f>[1]playerSkillEffect!FF295</f>
        <v>0</v>
      </c>
      <c r="FG295" s="142">
        <f>[1]playerSkillEffect!FG295</f>
        <v>0</v>
      </c>
      <c r="FH295" s="142">
        <f>[1]playerSkillEffect!FH295</f>
        <v>0</v>
      </c>
      <c r="FI295" s="142">
        <f>[1]playerSkillEffect!FI295</f>
        <v>0</v>
      </c>
      <c r="FJ295" s="142">
        <f>[1]playerSkillEffect!FJ295</f>
        <v>0</v>
      </c>
      <c r="FK295" s="142">
        <f>[1]playerSkillEffect!FK295</f>
        <v>0</v>
      </c>
      <c r="FL295" s="142">
        <f>[1]playerSkillEffect!FL295</f>
        <v>0</v>
      </c>
      <c r="FM295" s="142">
        <f>[1]playerSkillEffect!FM295</f>
        <v>0</v>
      </c>
      <c r="FN295" s="142">
        <f>[1]playerSkillEffect!FN295</f>
        <v>0</v>
      </c>
      <c r="FO295" s="142">
        <f>[1]playerSkillEffect!FO295</f>
        <v>0</v>
      </c>
      <c r="FP295" s="142">
        <f>[1]playerSkillEffect!FP295</f>
        <v>0</v>
      </c>
      <c r="FQ295" s="142">
        <f>[1]playerSkillEffect!FQ295</f>
        <v>0</v>
      </c>
      <c r="FR295" s="142">
        <f>[1]playerSkillEffect!FR295</f>
        <v>0</v>
      </c>
      <c r="FS295" s="142">
        <f>[1]playerSkillEffect!FS295</f>
        <v>0</v>
      </c>
      <c r="FT295" s="142">
        <f>[1]playerSkillEffect!FT295</f>
        <v>0</v>
      </c>
      <c r="FU295" s="142">
        <f>[1]playerSkillEffect!FU295</f>
        <v>0</v>
      </c>
      <c r="FV295" s="142">
        <f>[1]playerSkillEffect!FV295</f>
        <v>0</v>
      </c>
      <c r="FW295" s="142">
        <f>[1]playerSkillEffect!FW295</f>
        <v>0</v>
      </c>
      <c r="FX295" s="142">
        <f>[1]playerSkillEffect!FX295</f>
        <v>0</v>
      </c>
      <c r="FY295" s="142">
        <f>[1]playerSkillEffect!FY295</f>
        <v>0</v>
      </c>
      <c r="FZ295" s="142">
        <f>[1]playerSkillEffect!FZ295</f>
        <v>0</v>
      </c>
      <c r="GA295" s="142">
        <f>[1]playerSkillEffect!GA295</f>
        <v>0</v>
      </c>
      <c r="GB295" s="142">
        <f>[1]playerSkillEffect!GB295</f>
        <v>0</v>
      </c>
      <c r="GC295" s="142">
        <f>[1]playerSkillEffect!GC295</f>
        <v>0</v>
      </c>
      <c r="GD295" s="142">
        <f>[1]playerSkillEffect!GD295</f>
        <v>0</v>
      </c>
      <c r="GE295" s="142">
        <f>[1]playerSkillEffect!GE295</f>
        <v>0</v>
      </c>
      <c r="GF295" s="142">
        <f>[1]playerSkillEffect!GF295</f>
        <v>0</v>
      </c>
      <c r="GG295" s="142">
        <f>[1]playerSkillEffect!GG295</f>
        <v>0</v>
      </c>
      <c r="GH295" s="142">
        <f>[1]playerSkillEffect!GH295</f>
        <v>0</v>
      </c>
    </row>
    <row r="296" spans="1:190">
      <c r="A296" s="142">
        <f>[1]playerSkillEffect!A296</f>
        <v>0</v>
      </c>
      <c r="B296" s="142">
        <f>[1]playerSkillEffect!B296</f>
        <v>0</v>
      </c>
      <c r="C296" s="142">
        <f>[1]playerSkillEffect!C296</f>
        <v>0</v>
      </c>
      <c r="D296" s="142">
        <f>[1]playerSkillEffect!D296</f>
        <v>0</v>
      </c>
      <c r="E296" s="142">
        <f>[1]playerSkillEffect!E296</f>
        <v>0</v>
      </c>
      <c r="F296" s="142">
        <f>[1]playerSkillEffect!F296</f>
        <v>0</v>
      </c>
      <c r="G296" s="142">
        <f>[1]playerSkillEffect!G296</f>
        <v>0</v>
      </c>
      <c r="H296" s="142">
        <f>[1]playerSkillEffect!H296</f>
        <v>0</v>
      </c>
      <c r="I296" s="142">
        <f>[1]playerSkillEffect!I296</f>
        <v>0</v>
      </c>
      <c r="J296" s="142">
        <f>[1]playerSkillEffect!J296</f>
        <v>0</v>
      </c>
      <c r="K296" s="142">
        <f>[1]playerSkillEffect!K296</f>
        <v>0</v>
      </c>
      <c r="L296" s="142">
        <f>[1]playerSkillEffect!L296</f>
        <v>0</v>
      </c>
      <c r="M296" s="142">
        <f>[1]playerSkillEffect!M296</f>
        <v>0</v>
      </c>
      <c r="N296" s="142">
        <f>[1]playerSkillEffect!N296</f>
        <v>0</v>
      </c>
      <c r="O296" s="142">
        <f>[1]playerSkillEffect!O296</f>
        <v>0</v>
      </c>
      <c r="P296" s="142">
        <f>[1]playerSkillEffect!P296</f>
        <v>0</v>
      </c>
      <c r="Q296" s="142">
        <f>[1]playerSkillEffect!Q296</f>
        <v>0</v>
      </c>
      <c r="R296" s="142">
        <f>[1]playerSkillEffect!R296</f>
        <v>0</v>
      </c>
      <c r="S296" s="142">
        <f>[1]playerSkillEffect!S296</f>
        <v>0</v>
      </c>
      <c r="T296" s="142">
        <f>[1]playerSkillEffect!T296</f>
        <v>0</v>
      </c>
      <c r="U296" s="142">
        <f>[1]playerSkillEffect!U296</f>
        <v>0</v>
      </c>
      <c r="V296" s="142">
        <f>[1]playerSkillEffect!V296</f>
        <v>0</v>
      </c>
      <c r="W296" s="142">
        <f>[1]playerSkillEffect!W296</f>
        <v>0</v>
      </c>
      <c r="X296" s="142">
        <f>[1]playerSkillEffect!X296</f>
        <v>0</v>
      </c>
      <c r="Y296" s="142">
        <f>[1]playerSkillEffect!Y296</f>
        <v>0</v>
      </c>
      <c r="Z296" s="142">
        <f>[1]playerSkillEffect!Z296</f>
        <v>0</v>
      </c>
      <c r="AA296" s="142">
        <f>[1]playerSkillEffect!AA296</f>
        <v>0</v>
      </c>
      <c r="AB296" s="142">
        <f>[1]playerSkillEffect!AB296</f>
        <v>0</v>
      </c>
      <c r="AC296" s="142">
        <f>[1]playerSkillEffect!AC296</f>
        <v>0</v>
      </c>
      <c r="AD296" s="142">
        <f>[1]playerSkillEffect!AD296</f>
        <v>0</v>
      </c>
      <c r="AE296" s="142">
        <f>[1]playerSkillEffect!AE296</f>
        <v>0</v>
      </c>
      <c r="AF296" s="142">
        <f>[1]playerSkillEffect!AF296</f>
        <v>0</v>
      </c>
      <c r="AG296" s="142">
        <f>[1]playerSkillEffect!AG296</f>
        <v>0</v>
      </c>
      <c r="AH296" s="142">
        <f>[1]playerSkillEffect!AH296</f>
        <v>0</v>
      </c>
      <c r="AI296" s="142">
        <f>[1]playerSkillEffect!AI296</f>
        <v>0</v>
      </c>
      <c r="AJ296" s="142">
        <f>[1]playerSkillEffect!AJ296</f>
        <v>0</v>
      </c>
      <c r="AK296" s="142">
        <f>[1]playerSkillEffect!AK296</f>
        <v>0</v>
      </c>
      <c r="AL296" s="142">
        <f>[1]playerSkillEffect!AL296</f>
        <v>0</v>
      </c>
      <c r="AM296" s="142">
        <f>[1]playerSkillEffect!AM296</f>
        <v>0</v>
      </c>
      <c r="AN296" s="142">
        <f>[1]playerSkillEffect!AN296</f>
        <v>0</v>
      </c>
      <c r="AO296" s="142">
        <f>[1]playerSkillEffect!AO296</f>
        <v>0</v>
      </c>
      <c r="AP296" s="142">
        <f>[1]playerSkillEffect!AP296</f>
        <v>0</v>
      </c>
      <c r="AQ296" s="142">
        <f>[1]playerSkillEffect!AQ296</f>
        <v>0</v>
      </c>
      <c r="AR296" s="142">
        <f>[1]playerSkillEffect!AR296</f>
        <v>0</v>
      </c>
      <c r="AS296" s="142">
        <f>[1]playerSkillEffect!AS296</f>
        <v>0</v>
      </c>
      <c r="AT296" s="142">
        <f>[1]playerSkillEffect!AT296</f>
        <v>0</v>
      </c>
      <c r="AU296" s="142">
        <f>[1]playerSkillEffect!AU296</f>
        <v>0</v>
      </c>
      <c r="AV296" s="142">
        <f>[1]playerSkillEffect!AV296</f>
        <v>0</v>
      </c>
      <c r="AW296" s="142">
        <f>[1]playerSkillEffect!AW296</f>
        <v>0</v>
      </c>
      <c r="AX296" s="142">
        <f>[1]playerSkillEffect!AX296</f>
        <v>0</v>
      </c>
      <c r="AY296" s="142">
        <f>[1]playerSkillEffect!AY296</f>
        <v>0</v>
      </c>
      <c r="AZ296" s="142">
        <f>[1]playerSkillEffect!AZ296</f>
        <v>0</v>
      </c>
      <c r="BA296" s="142">
        <f>[1]playerSkillEffect!BA296</f>
        <v>0</v>
      </c>
      <c r="BB296" s="142">
        <f>[1]playerSkillEffect!BB296</f>
        <v>0</v>
      </c>
      <c r="BC296" s="142">
        <f>[1]playerSkillEffect!BC296</f>
        <v>0</v>
      </c>
      <c r="BD296" s="142">
        <f>[1]playerSkillEffect!BD296</f>
        <v>0</v>
      </c>
      <c r="BE296" s="142">
        <f>[1]playerSkillEffect!BE296</f>
        <v>0</v>
      </c>
      <c r="BF296" s="142">
        <f>[1]playerSkillEffect!BF296</f>
        <v>0</v>
      </c>
      <c r="BG296" s="142">
        <f>[1]playerSkillEffect!BG296</f>
        <v>0</v>
      </c>
      <c r="BH296" s="142">
        <f>[1]playerSkillEffect!BH296</f>
        <v>0</v>
      </c>
      <c r="BI296" s="142">
        <f>[1]playerSkillEffect!BI296</f>
        <v>0</v>
      </c>
      <c r="BJ296" s="142">
        <f>[1]playerSkillEffect!BJ296</f>
        <v>0</v>
      </c>
      <c r="BK296" s="142">
        <f>[1]playerSkillEffect!BK296</f>
        <v>0</v>
      </c>
      <c r="BL296" s="142">
        <f>[1]playerSkillEffect!BL296</f>
        <v>0</v>
      </c>
      <c r="BM296" s="142">
        <f>[1]playerSkillEffect!BM296</f>
        <v>0</v>
      </c>
      <c r="BN296" s="142">
        <f>[1]playerSkillEffect!BN296</f>
        <v>0</v>
      </c>
      <c r="BO296" s="142">
        <f>[1]playerSkillEffect!BO296</f>
        <v>0</v>
      </c>
      <c r="BP296" s="142">
        <f>[1]playerSkillEffect!BP296</f>
        <v>0</v>
      </c>
      <c r="BQ296" s="142">
        <f>[1]playerSkillEffect!BQ296</f>
        <v>0</v>
      </c>
      <c r="BR296" s="142">
        <f>[1]playerSkillEffect!BR296</f>
        <v>0</v>
      </c>
      <c r="BS296" s="142">
        <f>[1]playerSkillEffect!BS296</f>
        <v>0</v>
      </c>
      <c r="BT296" s="142">
        <f>[1]playerSkillEffect!BT296</f>
        <v>0</v>
      </c>
      <c r="BU296" s="142">
        <f>[1]playerSkillEffect!BU296</f>
        <v>0</v>
      </c>
      <c r="BV296" s="142">
        <f>[1]playerSkillEffect!BV296</f>
        <v>0</v>
      </c>
      <c r="BW296" s="142">
        <f>[1]playerSkillEffect!BW296</f>
        <v>0</v>
      </c>
      <c r="BX296" s="142">
        <f>[1]playerSkillEffect!BX296</f>
        <v>0</v>
      </c>
      <c r="BY296" s="142">
        <f>[1]playerSkillEffect!BY296</f>
        <v>0</v>
      </c>
      <c r="BZ296" s="142">
        <f>[1]playerSkillEffect!BZ296</f>
        <v>0</v>
      </c>
      <c r="CA296" s="142">
        <f>[1]playerSkillEffect!CA296</f>
        <v>0</v>
      </c>
      <c r="CB296" s="142">
        <f>[1]playerSkillEffect!CB296</f>
        <v>0</v>
      </c>
      <c r="CC296" s="142">
        <f>[1]playerSkillEffect!CC296</f>
        <v>0</v>
      </c>
      <c r="CD296" s="142">
        <f>[1]playerSkillEffect!CD296</f>
        <v>0</v>
      </c>
      <c r="CE296" s="142">
        <f>[1]playerSkillEffect!CE296</f>
        <v>0</v>
      </c>
      <c r="CF296" s="142">
        <f>[1]playerSkillEffect!CF296</f>
        <v>0</v>
      </c>
      <c r="CG296" s="142">
        <f>[1]playerSkillEffect!CG296</f>
        <v>0</v>
      </c>
      <c r="CH296" s="142">
        <f>[1]playerSkillEffect!CH296</f>
        <v>0</v>
      </c>
      <c r="CI296" s="142">
        <f>[1]playerSkillEffect!CI296</f>
        <v>0</v>
      </c>
      <c r="CJ296" s="142">
        <f>[1]playerSkillEffect!CJ296</f>
        <v>0</v>
      </c>
      <c r="CK296" s="142">
        <f>[1]playerSkillEffect!CK296</f>
        <v>0</v>
      </c>
      <c r="CL296" s="142">
        <f>[1]playerSkillEffect!CL296</f>
        <v>0</v>
      </c>
      <c r="CM296" s="142">
        <f>[1]playerSkillEffect!CM296</f>
        <v>0</v>
      </c>
      <c r="CN296" s="142">
        <f>[1]playerSkillEffect!CN296</f>
        <v>0</v>
      </c>
      <c r="CO296" s="142">
        <f>[1]playerSkillEffect!CO296</f>
        <v>0</v>
      </c>
      <c r="CP296" s="142">
        <f>[1]playerSkillEffect!CP296</f>
        <v>0</v>
      </c>
      <c r="CQ296" s="142">
        <f>[1]playerSkillEffect!CQ296</f>
        <v>0</v>
      </c>
      <c r="CR296" s="142">
        <f>[1]playerSkillEffect!CR296</f>
        <v>0</v>
      </c>
      <c r="CS296" s="142">
        <f>[1]playerSkillEffect!CS296</f>
        <v>0</v>
      </c>
      <c r="CT296" s="142">
        <f>[1]playerSkillEffect!CT296</f>
        <v>0</v>
      </c>
      <c r="CU296" s="142">
        <f>[1]playerSkillEffect!CU296</f>
        <v>0</v>
      </c>
      <c r="CV296" s="142">
        <f>[1]playerSkillEffect!CV296</f>
        <v>0</v>
      </c>
      <c r="CW296" s="142">
        <f>[1]playerSkillEffect!CW296</f>
        <v>0</v>
      </c>
      <c r="CX296" s="142">
        <f>[1]playerSkillEffect!CX296</f>
        <v>0</v>
      </c>
      <c r="CY296" s="142">
        <f>[1]playerSkillEffect!CY296</f>
        <v>0</v>
      </c>
      <c r="CZ296" s="142">
        <f>[1]playerSkillEffect!CZ296</f>
        <v>0</v>
      </c>
      <c r="DA296" s="142">
        <f>[1]playerSkillEffect!DA296</f>
        <v>0</v>
      </c>
      <c r="DB296" s="142">
        <f>[1]playerSkillEffect!DB296</f>
        <v>0</v>
      </c>
      <c r="DC296" s="142">
        <f>[1]playerSkillEffect!DC296</f>
        <v>0</v>
      </c>
      <c r="DD296" s="142">
        <f>[1]playerSkillEffect!DD296</f>
        <v>0</v>
      </c>
      <c r="DE296" s="142">
        <f>[1]playerSkillEffect!DE296</f>
        <v>0</v>
      </c>
      <c r="DF296" s="142">
        <f>[1]playerSkillEffect!DF296</f>
        <v>0</v>
      </c>
      <c r="DG296" s="142">
        <f>[1]playerSkillEffect!DG296</f>
        <v>0</v>
      </c>
      <c r="DH296" s="142">
        <f>[1]playerSkillEffect!DH296</f>
        <v>0</v>
      </c>
      <c r="DI296" s="142">
        <f>[1]playerSkillEffect!DI296</f>
        <v>0</v>
      </c>
      <c r="DJ296" s="142">
        <f>[1]playerSkillEffect!DJ296</f>
        <v>0</v>
      </c>
      <c r="DK296" s="142">
        <f>[1]playerSkillEffect!DK296</f>
        <v>0</v>
      </c>
      <c r="DL296" s="142">
        <f>[1]playerSkillEffect!DL296</f>
        <v>0</v>
      </c>
      <c r="DM296" s="142">
        <f>[1]playerSkillEffect!DM296</f>
        <v>0</v>
      </c>
      <c r="DN296" s="142">
        <f>[1]playerSkillEffect!DN296</f>
        <v>0</v>
      </c>
      <c r="DO296" s="142">
        <f>[1]playerSkillEffect!DO296</f>
        <v>0</v>
      </c>
      <c r="DP296" s="142">
        <f>[1]playerSkillEffect!DP296</f>
        <v>0</v>
      </c>
      <c r="DQ296" s="142">
        <f>[1]playerSkillEffect!DQ296</f>
        <v>0</v>
      </c>
      <c r="DR296" s="142">
        <f>[1]playerSkillEffect!DR296</f>
        <v>0</v>
      </c>
      <c r="DS296" s="142">
        <f>[1]playerSkillEffect!DS296</f>
        <v>0</v>
      </c>
      <c r="DT296" s="142">
        <f>[1]playerSkillEffect!DT296</f>
        <v>0</v>
      </c>
      <c r="DU296" s="142">
        <f>[1]playerSkillEffect!DU296</f>
        <v>0</v>
      </c>
      <c r="DV296" s="142">
        <f>[1]playerSkillEffect!DV296</f>
        <v>0</v>
      </c>
      <c r="DW296" s="142">
        <f>[1]playerSkillEffect!DW296</f>
        <v>0</v>
      </c>
      <c r="DX296" s="142">
        <f>[1]playerSkillEffect!DX296</f>
        <v>0</v>
      </c>
      <c r="DY296" s="142">
        <f>[1]playerSkillEffect!DY296</f>
        <v>0</v>
      </c>
      <c r="DZ296" s="142">
        <f>[1]playerSkillEffect!DZ296</f>
        <v>0</v>
      </c>
      <c r="EA296" s="142">
        <f>[1]playerSkillEffect!EA296</f>
        <v>0</v>
      </c>
      <c r="EB296" s="142">
        <f>[1]playerSkillEffect!EB296</f>
        <v>0</v>
      </c>
      <c r="EC296" s="142">
        <f>[1]playerSkillEffect!EC296</f>
        <v>0</v>
      </c>
      <c r="ED296" s="142">
        <f>[1]playerSkillEffect!ED296</f>
        <v>0</v>
      </c>
      <c r="EE296" s="142">
        <f>[1]playerSkillEffect!EE296</f>
        <v>0</v>
      </c>
      <c r="EF296" s="142">
        <f>[1]playerSkillEffect!EF296</f>
        <v>0</v>
      </c>
      <c r="EG296" s="142">
        <f>[1]playerSkillEffect!EG296</f>
        <v>0</v>
      </c>
      <c r="EH296" s="142">
        <f>[1]playerSkillEffect!EH296</f>
        <v>0</v>
      </c>
      <c r="EI296" s="142">
        <f>[1]playerSkillEffect!EI296</f>
        <v>0</v>
      </c>
      <c r="EJ296" s="142">
        <f>[1]playerSkillEffect!EJ296</f>
        <v>0</v>
      </c>
      <c r="EK296" s="142">
        <f>[1]playerSkillEffect!EK296</f>
        <v>0</v>
      </c>
      <c r="EL296" s="142">
        <f>[1]playerSkillEffect!EL296</f>
        <v>0</v>
      </c>
      <c r="EM296" s="142">
        <f>[1]playerSkillEffect!EM296</f>
        <v>0</v>
      </c>
      <c r="EN296" s="142">
        <f>[1]playerSkillEffect!EN296</f>
        <v>0</v>
      </c>
      <c r="EO296" s="142">
        <f>[1]playerSkillEffect!EO296</f>
        <v>0</v>
      </c>
      <c r="EP296" s="142">
        <f>[1]playerSkillEffect!EP296</f>
        <v>0</v>
      </c>
      <c r="EQ296" s="142">
        <f>[1]playerSkillEffect!EQ296</f>
        <v>0</v>
      </c>
      <c r="ER296" s="142">
        <f>[1]playerSkillEffect!ER296</f>
        <v>0</v>
      </c>
      <c r="ES296" s="142">
        <f>[1]playerSkillEffect!ES296</f>
        <v>0</v>
      </c>
      <c r="ET296" s="142">
        <f>[1]playerSkillEffect!ET296</f>
        <v>0</v>
      </c>
      <c r="EU296" s="142">
        <f>[1]playerSkillEffect!EU296</f>
        <v>0</v>
      </c>
      <c r="EV296" s="142">
        <f>[1]playerSkillEffect!EV296</f>
        <v>0</v>
      </c>
      <c r="EW296" s="142">
        <f>[1]playerSkillEffect!EW296</f>
        <v>0</v>
      </c>
      <c r="EX296" s="142">
        <f>[1]playerSkillEffect!EX296</f>
        <v>0</v>
      </c>
      <c r="EY296" s="142">
        <f>[1]playerSkillEffect!EY296</f>
        <v>0</v>
      </c>
      <c r="EZ296" s="142">
        <f>[1]playerSkillEffect!EZ296</f>
        <v>0</v>
      </c>
      <c r="FA296" s="142">
        <f>[1]playerSkillEffect!FA296</f>
        <v>0</v>
      </c>
      <c r="FB296" s="142">
        <f>[1]playerSkillEffect!FB296</f>
        <v>0</v>
      </c>
      <c r="FC296" s="142">
        <f>[1]playerSkillEffect!FC296</f>
        <v>0</v>
      </c>
      <c r="FD296" s="142">
        <f>[1]playerSkillEffect!FD296</f>
        <v>0</v>
      </c>
      <c r="FE296" s="142">
        <f>[1]playerSkillEffect!FE296</f>
        <v>0</v>
      </c>
      <c r="FF296" s="142">
        <f>[1]playerSkillEffect!FF296</f>
        <v>0</v>
      </c>
      <c r="FG296" s="142">
        <f>[1]playerSkillEffect!FG296</f>
        <v>0</v>
      </c>
      <c r="FH296" s="142">
        <f>[1]playerSkillEffect!FH296</f>
        <v>0</v>
      </c>
      <c r="FI296" s="142">
        <f>[1]playerSkillEffect!FI296</f>
        <v>0</v>
      </c>
      <c r="FJ296" s="142">
        <f>[1]playerSkillEffect!FJ296</f>
        <v>0</v>
      </c>
      <c r="FK296" s="142">
        <f>[1]playerSkillEffect!FK296</f>
        <v>0</v>
      </c>
      <c r="FL296" s="142">
        <f>[1]playerSkillEffect!FL296</f>
        <v>0</v>
      </c>
      <c r="FM296" s="142">
        <f>[1]playerSkillEffect!FM296</f>
        <v>0</v>
      </c>
      <c r="FN296" s="142">
        <f>[1]playerSkillEffect!FN296</f>
        <v>0</v>
      </c>
      <c r="FO296" s="142">
        <f>[1]playerSkillEffect!FO296</f>
        <v>0</v>
      </c>
      <c r="FP296" s="142">
        <f>[1]playerSkillEffect!FP296</f>
        <v>0</v>
      </c>
      <c r="FQ296" s="142">
        <f>[1]playerSkillEffect!FQ296</f>
        <v>0</v>
      </c>
      <c r="FR296" s="142">
        <f>[1]playerSkillEffect!FR296</f>
        <v>0</v>
      </c>
      <c r="FS296" s="142">
        <f>[1]playerSkillEffect!FS296</f>
        <v>0</v>
      </c>
      <c r="FT296" s="142">
        <f>[1]playerSkillEffect!FT296</f>
        <v>0</v>
      </c>
      <c r="FU296" s="142">
        <f>[1]playerSkillEffect!FU296</f>
        <v>0</v>
      </c>
      <c r="FV296" s="142">
        <f>[1]playerSkillEffect!FV296</f>
        <v>0</v>
      </c>
      <c r="FW296" s="142">
        <f>[1]playerSkillEffect!FW296</f>
        <v>0</v>
      </c>
      <c r="FX296" s="142">
        <f>[1]playerSkillEffect!FX296</f>
        <v>0</v>
      </c>
      <c r="FY296" s="142">
        <f>[1]playerSkillEffect!FY296</f>
        <v>0</v>
      </c>
      <c r="FZ296" s="142">
        <f>[1]playerSkillEffect!FZ296</f>
        <v>0</v>
      </c>
      <c r="GA296" s="142">
        <f>[1]playerSkillEffect!GA296</f>
        <v>0</v>
      </c>
      <c r="GB296" s="142">
        <f>[1]playerSkillEffect!GB296</f>
        <v>0</v>
      </c>
      <c r="GC296" s="142">
        <f>[1]playerSkillEffect!GC296</f>
        <v>0</v>
      </c>
      <c r="GD296" s="142">
        <f>[1]playerSkillEffect!GD296</f>
        <v>0</v>
      </c>
      <c r="GE296" s="142">
        <f>[1]playerSkillEffect!GE296</f>
        <v>0</v>
      </c>
      <c r="GF296" s="142">
        <f>[1]playerSkillEffect!GF296</f>
        <v>0</v>
      </c>
      <c r="GG296" s="142">
        <f>[1]playerSkillEffect!GG296</f>
        <v>0</v>
      </c>
      <c r="GH296" s="142">
        <f>[1]playerSkillEffect!GH296</f>
        <v>0</v>
      </c>
    </row>
    <row r="297" spans="1:190">
      <c r="A297" s="142">
        <f>[1]playerSkillEffect!A297</f>
        <v>0</v>
      </c>
      <c r="B297" s="142">
        <f>[1]playerSkillEffect!B297</f>
        <v>0</v>
      </c>
      <c r="C297" s="142">
        <f>[1]playerSkillEffect!C297</f>
        <v>0</v>
      </c>
      <c r="D297" s="142">
        <f>[1]playerSkillEffect!D297</f>
        <v>0</v>
      </c>
      <c r="E297" s="142">
        <f>[1]playerSkillEffect!E297</f>
        <v>0</v>
      </c>
      <c r="F297" s="142">
        <f>[1]playerSkillEffect!F297</f>
        <v>0</v>
      </c>
      <c r="G297" s="142">
        <f>[1]playerSkillEffect!G297</f>
        <v>0</v>
      </c>
      <c r="H297" s="142">
        <f>[1]playerSkillEffect!H297</f>
        <v>0</v>
      </c>
      <c r="I297" s="142">
        <f>[1]playerSkillEffect!I297</f>
        <v>0</v>
      </c>
      <c r="J297" s="142">
        <f>[1]playerSkillEffect!J297</f>
        <v>0</v>
      </c>
      <c r="K297" s="142">
        <f>[1]playerSkillEffect!K297</f>
        <v>0</v>
      </c>
      <c r="L297" s="142">
        <f>[1]playerSkillEffect!L297</f>
        <v>0</v>
      </c>
      <c r="M297" s="142">
        <f>[1]playerSkillEffect!M297</f>
        <v>0</v>
      </c>
      <c r="N297" s="142">
        <f>[1]playerSkillEffect!N297</f>
        <v>0</v>
      </c>
      <c r="O297" s="142">
        <f>[1]playerSkillEffect!O297</f>
        <v>0</v>
      </c>
      <c r="P297" s="142">
        <f>[1]playerSkillEffect!P297</f>
        <v>0</v>
      </c>
      <c r="Q297" s="142">
        <f>[1]playerSkillEffect!Q297</f>
        <v>0</v>
      </c>
      <c r="R297" s="142">
        <f>[1]playerSkillEffect!R297</f>
        <v>0</v>
      </c>
      <c r="S297" s="142">
        <f>[1]playerSkillEffect!S297</f>
        <v>0</v>
      </c>
      <c r="T297" s="142">
        <f>[1]playerSkillEffect!T297</f>
        <v>0</v>
      </c>
      <c r="U297" s="142">
        <f>[1]playerSkillEffect!U297</f>
        <v>0</v>
      </c>
      <c r="V297" s="142">
        <f>[1]playerSkillEffect!V297</f>
        <v>0</v>
      </c>
      <c r="W297" s="142">
        <f>[1]playerSkillEffect!W297</f>
        <v>0</v>
      </c>
      <c r="X297" s="142">
        <f>[1]playerSkillEffect!X297</f>
        <v>0</v>
      </c>
      <c r="Y297" s="142">
        <f>[1]playerSkillEffect!Y297</f>
        <v>0</v>
      </c>
      <c r="Z297" s="142">
        <f>[1]playerSkillEffect!Z297</f>
        <v>0</v>
      </c>
      <c r="AA297" s="142">
        <f>[1]playerSkillEffect!AA297</f>
        <v>0</v>
      </c>
      <c r="AB297" s="142">
        <f>[1]playerSkillEffect!AB297</f>
        <v>0</v>
      </c>
      <c r="AC297" s="142">
        <f>[1]playerSkillEffect!AC297</f>
        <v>0</v>
      </c>
      <c r="AD297" s="142">
        <f>[1]playerSkillEffect!AD297</f>
        <v>0</v>
      </c>
      <c r="AE297" s="142">
        <f>[1]playerSkillEffect!AE297</f>
        <v>0</v>
      </c>
      <c r="AF297" s="142">
        <f>[1]playerSkillEffect!AF297</f>
        <v>0</v>
      </c>
      <c r="AG297" s="142">
        <f>[1]playerSkillEffect!AG297</f>
        <v>0</v>
      </c>
      <c r="AH297" s="142">
        <f>[1]playerSkillEffect!AH297</f>
        <v>0</v>
      </c>
      <c r="AI297" s="142">
        <f>[1]playerSkillEffect!AI297</f>
        <v>0</v>
      </c>
      <c r="AJ297" s="142">
        <f>[1]playerSkillEffect!AJ297</f>
        <v>0</v>
      </c>
      <c r="AK297" s="142">
        <f>[1]playerSkillEffect!AK297</f>
        <v>0</v>
      </c>
      <c r="AL297" s="142">
        <f>[1]playerSkillEffect!AL297</f>
        <v>0</v>
      </c>
      <c r="AM297" s="142">
        <f>[1]playerSkillEffect!AM297</f>
        <v>0</v>
      </c>
      <c r="AN297" s="142">
        <f>[1]playerSkillEffect!AN297</f>
        <v>0</v>
      </c>
      <c r="AO297" s="142">
        <f>[1]playerSkillEffect!AO297</f>
        <v>0</v>
      </c>
      <c r="AP297" s="142">
        <f>[1]playerSkillEffect!AP297</f>
        <v>0</v>
      </c>
      <c r="AQ297" s="142">
        <f>[1]playerSkillEffect!AQ297</f>
        <v>0</v>
      </c>
      <c r="AR297" s="142">
        <f>[1]playerSkillEffect!AR297</f>
        <v>0</v>
      </c>
      <c r="AS297" s="142">
        <f>[1]playerSkillEffect!AS297</f>
        <v>0</v>
      </c>
      <c r="AT297" s="142">
        <f>[1]playerSkillEffect!AT297</f>
        <v>0</v>
      </c>
      <c r="AU297" s="142">
        <f>[1]playerSkillEffect!AU297</f>
        <v>0</v>
      </c>
      <c r="AV297" s="142">
        <f>[1]playerSkillEffect!AV297</f>
        <v>0</v>
      </c>
      <c r="AW297" s="142">
        <f>[1]playerSkillEffect!AW297</f>
        <v>0</v>
      </c>
      <c r="AX297" s="142">
        <f>[1]playerSkillEffect!AX297</f>
        <v>0</v>
      </c>
      <c r="AY297" s="142">
        <f>[1]playerSkillEffect!AY297</f>
        <v>0</v>
      </c>
      <c r="AZ297" s="142">
        <f>[1]playerSkillEffect!AZ297</f>
        <v>0</v>
      </c>
      <c r="BA297" s="142">
        <f>[1]playerSkillEffect!BA297</f>
        <v>0</v>
      </c>
      <c r="BB297" s="142">
        <f>[1]playerSkillEffect!BB297</f>
        <v>0</v>
      </c>
      <c r="BC297" s="142">
        <f>[1]playerSkillEffect!BC297</f>
        <v>0</v>
      </c>
      <c r="BD297" s="142">
        <f>[1]playerSkillEffect!BD297</f>
        <v>0</v>
      </c>
      <c r="BE297" s="142">
        <f>[1]playerSkillEffect!BE297</f>
        <v>0</v>
      </c>
      <c r="BF297" s="142">
        <f>[1]playerSkillEffect!BF297</f>
        <v>0</v>
      </c>
      <c r="BG297" s="142">
        <f>[1]playerSkillEffect!BG297</f>
        <v>0</v>
      </c>
      <c r="BH297" s="142">
        <f>[1]playerSkillEffect!BH297</f>
        <v>0</v>
      </c>
      <c r="BI297" s="142">
        <f>[1]playerSkillEffect!BI297</f>
        <v>0</v>
      </c>
      <c r="BJ297" s="142">
        <f>[1]playerSkillEffect!BJ297</f>
        <v>0</v>
      </c>
      <c r="BK297" s="142">
        <f>[1]playerSkillEffect!BK297</f>
        <v>0</v>
      </c>
      <c r="BL297" s="142">
        <f>[1]playerSkillEffect!BL297</f>
        <v>0</v>
      </c>
      <c r="BM297" s="142">
        <f>[1]playerSkillEffect!BM297</f>
        <v>0</v>
      </c>
      <c r="BN297" s="142">
        <f>[1]playerSkillEffect!BN297</f>
        <v>0</v>
      </c>
      <c r="BO297" s="142">
        <f>[1]playerSkillEffect!BO297</f>
        <v>0</v>
      </c>
      <c r="BP297" s="142">
        <f>[1]playerSkillEffect!BP297</f>
        <v>0</v>
      </c>
      <c r="BQ297" s="142">
        <f>[1]playerSkillEffect!BQ297</f>
        <v>0</v>
      </c>
      <c r="BR297" s="142">
        <f>[1]playerSkillEffect!BR297</f>
        <v>0</v>
      </c>
      <c r="BS297" s="142">
        <f>[1]playerSkillEffect!BS297</f>
        <v>0</v>
      </c>
      <c r="BT297" s="142">
        <f>[1]playerSkillEffect!BT297</f>
        <v>0</v>
      </c>
      <c r="BU297" s="142">
        <f>[1]playerSkillEffect!BU297</f>
        <v>0</v>
      </c>
      <c r="BV297" s="142">
        <f>[1]playerSkillEffect!BV297</f>
        <v>0</v>
      </c>
      <c r="BW297" s="142">
        <f>[1]playerSkillEffect!BW297</f>
        <v>0</v>
      </c>
      <c r="BX297" s="142">
        <f>[1]playerSkillEffect!BX297</f>
        <v>0</v>
      </c>
      <c r="BY297" s="142">
        <f>[1]playerSkillEffect!BY297</f>
        <v>0</v>
      </c>
      <c r="BZ297" s="142">
        <f>[1]playerSkillEffect!BZ297</f>
        <v>0</v>
      </c>
      <c r="CA297" s="142">
        <f>[1]playerSkillEffect!CA297</f>
        <v>0</v>
      </c>
      <c r="CB297" s="142">
        <f>[1]playerSkillEffect!CB297</f>
        <v>0</v>
      </c>
      <c r="CC297" s="142">
        <f>[1]playerSkillEffect!CC297</f>
        <v>0</v>
      </c>
      <c r="CD297" s="142">
        <f>[1]playerSkillEffect!CD297</f>
        <v>0</v>
      </c>
      <c r="CE297" s="142">
        <f>[1]playerSkillEffect!CE297</f>
        <v>0</v>
      </c>
      <c r="CF297" s="142">
        <f>[1]playerSkillEffect!CF297</f>
        <v>0</v>
      </c>
      <c r="CG297" s="142">
        <f>[1]playerSkillEffect!CG297</f>
        <v>0</v>
      </c>
      <c r="CH297" s="142">
        <f>[1]playerSkillEffect!CH297</f>
        <v>0</v>
      </c>
      <c r="CI297" s="142">
        <f>[1]playerSkillEffect!CI297</f>
        <v>0</v>
      </c>
      <c r="CJ297" s="142">
        <f>[1]playerSkillEffect!CJ297</f>
        <v>0</v>
      </c>
      <c r="CK297" s="142">
        <f>[1]playerSkillEffect!CK297</f>
        <v>0</v>
      </c>
      <c r="CL297" s="142">
        <f>[1]playerSkillEffect!CL297</f>
        <v>0</v>
      </c>
      <c r="CM297" s="142">
        <f>[1]playerSkillEffect!CM297</f>
        <v>0</v>
      </c>
      <c r="CN297" s="142">
        <f>[1]playerSkillEffect!CN297</f>
        <v>0</v>
      </c>
      <c r="CO297" s="142">
        <f>[1]playerSkillEffect!CO297</f>
        <v>0</v>
      </c>
      <c r="CP297" s="142">
        <f>[1]playerSkillEffect!CP297</f>
        <v>0</v>
      </c>
      <c r="CQ297" s="142">
        <f>[1]playerSkillEffect!CQ297</f>
        <v>0</v>
      </c>
      <c r="CR297" s="142">
        <f>[1]playerSkillEffect!CR297</f>
        <v>0</v>
      </c>
      <c r="CS297" s="142">
        <f>[1]playerSkillEffect!CS297</f>
        <v>0</v>
      </c>
      <c r="CT297" s="142">
        <f>[1]playerSkillEffect!CT297</f>
        <v>0</v>
      </c>
      <c r="CU297" s="142">
        <f>[1]playerSkillEffect!CU297</f>
        <v>0</v>
      </c>
      <c r="CV297" s="142">
        <f>[1]playerSkillEffect!CV297</f>
        <v>0</v>
      </c>
      <c r="CW297" s="142">
        <f>[1]playerSkillEffect!CW297</f>
        <v>0</v>
      </c>
      <c r="CX297" s="142">
        <f>[1]playerSkillEffect!CX297</f>
        <v>0</v>
      </c>
      <c r="CY297" s="142">
        <f>[1]playerSkillEffect!CY297</f>
        <v>0</v>
      </c>
      <c r="CZ297" s="142">
        <f>[1]playerSkillEffect!CZ297</f>
        <v>0</v>
      </c>
      <c r="DA297" s="142">
        <f>[1]playerSkillEffect!DA297</f>
        <v>0</v>
      </c>
      <c r="DB297" s="142">
        <f>[1]playerSkillEffect!DB297</f>
        <v>0</v>
      </c>
      <c r="DC297" s="142">
        <f>[1]playerSkillEffect!DC297</f>
        <v>0</v>
      </c>
      <c r="DD297" s="142">
        <f>[1]playerSkillEffect!DD297</f>
        <v>0</v>
      </c>
      <c r="DE297" s="142">
        <f>[1]playerSkillEffect!DE297</f>
        <v>0</v>
      </c>
      <c r="DF297" s="142">
        <f>[1]playerSkillEffect!DF297</f>
        <v>0</v>
      </c>
      <c r="DG297" s="142">
        <f>[1]playerSkillEffect!DG297</f>
        <v>0</v>
      </c>
      <c r="DH297" s="142">
        <f>[1]playerSkillEffect!DH297</f>
        <v>0</v>
      </c>
      <c r="DI297" s="142">
        <f>[1]playerSkillEffect!DI297</f>
        <v>0</v>
      </c>
      <c r="DJ297" s="142">
        <f>[1]playerSkillEffect!DJ297</f>
        <v>0</v>
      </c>
      <c r="DK297" s="142">
        <f>[1]playerSkillEffect!DK297</f>
        <v>0</v>
      </c>
      <c r="DL297" s="142">
        <f>[1]playerSkillEffect!DL297</f>
        <v>0</v>
      </c>
      <c r="DM297" s="142">
        <f>[1]playerSkillEffect!DM297</f>
        <v>0</v>
      </c>
      <c r="DN297" s="142">
        <f>[1]playerSkillEffect!DN297</f>
        <v>0</v>
      </c>
      <c r="DO297" s="142">
        <f>[1]playerSkillEffect!DO297</f>
        <v>0</v>
      </c>
      <c r="DP297" s="142">
        <f>[1]playerSkillEffect!DP297</f>
        <v>0</v>
      </c>
      <c r="DQ297" s="142">
        <f>[1]playerSkillEffect!DQ297</f>
        <v>0</v>
      </c>
      <c r="DR297" s="142">
        <f>[1]playerSkillEffect!DR297</f>
        <v>0</v>
      </c>
      <c r="DS297" s="142">
        <f>[1]playerSkillEffect!DS297</f>
        <v>0</v>
      </c>
      <c r="DT297" s="142">
        <f>[1]playerSkillEffect!DT297</f>
        <v>0</v>
      </c>
      <c r="DU297" s="142">
        <f>[1]playerSkillEffect!DU297</f>
        <v>0</v>
      </c>
      <c r="DV297" s="142">
        <f>[1]playerSkillEffect!DV297</f>
        <v>0</v>
      </c>
      <c r="DW297" s="142">
        <f>[1]playerSkillEffect!DW297</f>
        <v>0</v>
      </c>
      <c r="DX297" s="142">
        <f>[1]playerSkillEffect!DX297</f>
        <v>0</v>
      </c>
      <c r="DY297" s="142">
        <f>[1]playerSkillEffect!DY297</f>
        <v>0</v>
      </c>
      <c r="DZ297" s="142">
        <f>[1]playerSkillEffect!DZ297</f>
        <v>0</v>
      </c>
      <c r="EA297" s="142">
        <f>[1]playerSkillEffect!EA297</f>
        <v>0</v>
      </c>
      <c r="EB297" s="142">
        <f>[1]playerSkillEffect!EB297</f>
        <v>0</v>
      </c>
      <c r="EC297" s="142">
        <f>[1]playerSkillEffect!EC297</f>
        <v>0</v>
      </c>
      <c r="ED297" s="142">
        <f>[1]playerSkillEffect!ED297</f>
        <v>0</v>
      </c>
      <c r="EE297" s="142">
        <f>[1]playerSkillEffect!EE297</f>
        <v>0</v>
      </c>
      <c r="EF297" s="142">
        <f>[1]playerSkillEffect!EF297</f>
        <v>0</v>
      </c>
      <c r="EG297" s="142">
        <f>[1]playerSkillEffect!EG297</f>
        <v>0</v>
      </c>
      <c r="EH297" s="142">
        <f>[1]playerSkillEffect!EH297</f>
        <v>0</v>
      </c>
      <c r="EI297" s="142">
        <f>[1]playerSkillEffect!EI297</f>
        <v>0</v>
      </c>
      <c r="EJ297" s="142">
        <f>[1]playerSkillEffect!EJ297</f>
        <v>0</v>
      </c>
      <c r="EK297" s="142">
        <f>[1]playerSkillEffect!EK297</f>
        <v>0</v>
      </c>
      <c r="EL297" s="142">
        <f>[1]playerSkillEffect!EL297</f>
        <v>0</v>
      </c>
      <c r="EM297" s="142">
        <f>[1]playerSkillEffect!EM297</f>
        <v>0</v>
      </c>
      <c r="EN297" s="142">
        <f>[1]playerSkillEffect!EN297</f>
        <v>0</v>
      </c>
      <c r="EO297" s="142">
        <f>[1]playerSkillEffect!EO297</f>
        <v>0</v>
      </c>
      <c r="EP297" s="142">
        <f>[1]playerSkillEffect!EP297</f>
        <v>0</v>
      </c>
      <c r="EQ297" s="142">
        <f>[1]playerSkillEffect!EQ297</f>
        <v>0</v>
      </c>
      <c r="ER297" s="142">
        <f>[1]playerSkillEffect!ER297</f>
        <v>0</v>
      </c>
      <c r="ES297" s="142">
        <f>[1]playerSkillEffect!ES297</f>
        <v>0</v>
      </c>
      <c r="ET297" s="142">
        <f>[1]playerSkillEffect!ET297</f>
        <v>0</v>
      </c>
      <c r="EU297" s="142">
        <f>[1]playerSkillEffect!EU297</f>
        <v>0</v>
      </c>
      <c r="EV297" s="142">
        <f>[1]playerSkillEffect!EV297</f>
        <v>0</v>
      </c>
      <c r="EW297" s="142">
        <f>[1]playerSkillEffect!EW297</f>
        <v>0</v>
      </c>
      <c r="EX297" s="142">
        <f>[1]playerSkillEffect!EX297</f>
        <v>0</v>
      </c>
      <c r="EY297" s="142">
        <f>[1]playerSkillEffect!EY297</f>
        <v>0</v>
      </c>
      <c r="EZ297" s="142">
        <f>[1]playerSkillEffect!EZ297</f>
        <v>0</v>
      </c>
      <c r="FA297" s="142">
        <f>[1]playerSkillEffect!FA297</f>
        <v>0</v>
      </c>
      <c r="FB297" s="142">
        <f>[1]playerSkillEffect!FB297</f>
        <v>0</v>
      </c>
      <c r="FC297" s="142">
        <f>[1]playerSkillEffect!FC297</f>
        <v>0</v>
      </c>
      <c r="FD297" s="142">
        <f>[1]playerSkillEffect!FD297</f>
        <v>0</v>
      </c>
      <c r="FE297" s="142">
        <f>[1]playerSkillEffect!FE297</f>
        <v>0</v>
      </c>
      <c r="FF297" s="142">
        <f>[1]playerSkillEffect!FF297</f>
        <v>0</v>
      </c>
      <c r="FG297" s="142">
        <f>[1]playerSkillEffect!FG297</f>
        <v>0</v>
      </c>
      <c r="FH297" s="142">
        <f>[1]playerSkillEffect!FH297</f>
        <v>0</v>
      </c>
      <c r="FI297" s="142">
        <f>[1]playerSkillEffect!FI297</f>
        <v>0</v>
      </c>
      <c r="FJ297" s="142">
        <f>[1]playerSkillEffect!FJ297</f>
        <v>0</v>
      </c>
      <c r="FK297" s="142">
        <f>[1]playerSkillEffect!FK297</f>
        <v>0</v>
      </c>
      <c r="FL297" s="142">
        <f>[1]playerSkillEffect!FL297</f>
        <v>0</v>
      </c>
      <c r="FM297" s="142">
        <f>[1]playerSkillEffect!FM297</f>
        <v>0</v>
      </c>
      <c r="FN297" s="142">
        <f>[1]playerSkillEffect!FN297</f>
        <v>0</v>
      </c>
      <c r="FO297" s="142">
        <f>[1]playerSkillEffect!FO297</f>
        <v>0</v>
      </c>
      <c r="FP297" s="142">
        <f>[1]playerSkillEffect!FP297</f>
        <v>0</v>
      </c>
      <c r="FQ297" s="142">
        <f>[1]playerSkillEffect!FQ297</f>
        <v>0</v>
      </c>
      <c r="FR297" s="142">
        <f>[1]playerSkillEffect!FR297</f>
        <v>0</v>
      </c>
      <c r="FS297" s="142">
        <f>[1]playerSkillEffect!FS297</f>
        <v>0</v>
      </c>
      <c r="FT297" s="142">
        <f>[1]playerSkillEffect!FT297</f>
        <v>0</v>
      </c>
      <c r="FU297" s="142">
        <f>[1]playerSkillEffect!FU297</f>
        <v>0</v>
      </c>
      <c r="FV297" s="142">
        <f>[1]playerSkillEffect!FV297</f>
        <v>0</v>
      </c>
      <c r="FW297" s="142">
        <f>[1]playerSkillEffect!FW297</f>
        <v>0</v>
      </c>
      <c r="FX297" s="142">
        <f>[1]playerSkillEffect!FX297</f>
        <v>0</v>
      </c>
      <c r="FY297" s="142">
        <f>[1]playerSkillEffect!FY297</f>
        <v>0</v>
      </c>
      <c r="FZ297" s="142">
        <f>[1]playerSkillEffect!FZ297</f>
        <v>0</v>
      </c>
      <c r="GA297" s="142">
        <f>[1]playerSkillEffect!GA297</f>
        <v>0</v>
      </c>
      <c r="GB297" s="142">
        <f>[1]playerSkillEffect!GB297</f>
        <v>0</v>
      </c>
      <c r="GC297" s="142">
        <f>[1]playerSkillEffect!GC297</f>
        <v>0</v>
      </c>
      <c r="GD297" s="142">
        <f>[1]playerSkillEffect!GD297</f>
        <v>0</v>
      </c>
      <c r="GE297" s="142">
        <f>[1]playerSkillEffect!GE297</f>
        <v>0</v>
      </c>
      <c r="GF297" s="142">
        <f>[1]playerSkillEffect!GF297</f>
        <v>0</v>
      </c>
      <c r="GG297" s="142">
        <f>[1]playerSkillEffect!GG297</f>
        <v>0</v>
      </c>
      <c r="GH297" s="142">
        <f>[1]playerSkillEffect!GH297</f>
        <v>0</v>
      </c>
    </row>
    <row r="298" spans="1:190">
      <c r="A298" s="142">
        <f>[1]playerSkillEffect!A298</f>
        <v>0</v>
      </c>
      <c r="B298" s="142">
        <f>[1]playerSkillEffect!B298</f>
        <v>0</v>
      </c>
      <c r="C298" s="142">
        <f>[1]playerSkillEffect!C298</f>
        <v>0</v>
      </c>
      <c r="D298" s="142">
        <f>[1]playerSkillEffect!D298</f>
        <v>0</v>
      </c>
      <c r="E298" s="142">
        <f>[1]playerSkillEffect!E298</f>
        <v>0</v>
      </c>
      <c r="F298" s="142">
        <f>[1]playerSkillEffect!F298</f>
        <v>0</v>
      </c>
      <c r="G298" s="142">
        <f>[1]playerSkillEffect!G298</f>
        <v>0</v>
      </c>
      <c r="H298" s="142">
        <f>[1]playerSkillEffect!H298</f>
        <v>0</v>
      </c>
      <c r="I298" s="142">
        <f>[1]playerSkillEffect!I298</f>
        <v>0</v>
      </c>
      <c r="J298" s="142">
        <f>[1]playerSkillEffect!J298</f>
        <v>0</v>
      </c>
      <c r="K298" s="142">
        <f>[1]playerSkillEffect!K298</f>
        <v>0</v>
      </c>
      <c r="L298" s="142">
        <f>[1]playerSkillEffect!L298</f>
        <v>0</v>
      </c>
      <c r="M298" s="142">
        <f>[1]playerSkillEffect!M298</f>
        <v>0</v>
      </c>
      <c r="N298" s="142">
        <f>[1]playerSkillEffect!N298</f>
        <v>0</v>
      </c>
      <c r="O298" s="142">
        <f>[1]playerSkillEffect!O298</f>
        <v>0</v>
      </c>
      <c r="P298" s="142">
        <f>[1]playerSkillEffect!P298</f>
        <v>0</v>
      </c>
      <c r="Q298" s="142">
        <f>[1]playerSkillEffect!Q298</f>
        <v>0</v>
      </c>
      <c r="R298" s="142">
        <f>[1]playerSkillEffect!R298</f>
        <v>0</v>
      </c>
      <c r="S298" s="142">
        <f>[1]playerSkillEffect!S298</f>
        <v>0</v>
      </c>
      <c r="T298" s="142">
        <f>[1]playerSkillEffect!T298</f>
        <v>0</v>
      </c>
      <c r="U298" s="142">
        <f>[1]playerSkillEffect!U298</f>
        <v>0</v>
      </c>
      <c r="V298" s="142">
        <f>[1]playerSkillEffect!V298</f>
        <v>0</v>
      </c>
      <c r="W298" s="142">
        <f>[1]playerSkillEffect!W298</f>
        <v>0</v>
      </c>
      <c r="X298" s="142">
        <f>[1]playerSkillEffect!X298</f>
        <v>0</v>
      </c>
      <c r="Y298" s="142">
        <f>[1]playerSkillEffect!Y298</f>
        <v>0</v>
      </c>
      <c r="Z298" s="142">
        <f>[1]playerSkillEffect!Z298</f>
        <v>0</v>
      </c>
      <c r="AA298" s="142">
        <f>[1]playerSkillEffect!AA298</f>
        <v>0</v>
      </c>
      <c r="AB298" s="142">
        <f>[1]playerSkillEffect!AB298</f>
        <v>0</v>
      </c>
      <c r="AC298" s="142">
        <f>[1]playerSkillEffect!AC298</f>
        <v>0</v>
      </c>
      <c r="AD298" s="142">
        <f>[1]playerSkillEffect!AD298</f>
        <v>0</v>
      </c>
      <c r="AE298" s="142">
        <f>[1]playerSkillEffect!AE298</f>
        <v>0</v>
      </c>
      <c r="AF298" s="142">
        <f>[1]playerSkillEffect!AF298</f>
        <v>0</v>
      </c>
      <c r="AG298" s="142">
        <f>[1]playerSkillEffect!AG298</f>
        <v>0</v>
      </c>
      <c r="AH298" s="142">
        <f>[1]playerSkillEffect!AH298</f>
        <v>0</v>
      </c>
      <c r="AI298" s="142">
        <f>[1]playerSkillEffect!AI298</f>
        <v>0</v>
      </c>
      <c r="AJ298" s="142">
        <f>[1]playerSkillEffect!AJ298</f>
        <v>0</v>
      </c>
      <c r="AK298" s="142">
        <f>[1]playerSkillEffect!AK298</f>
        <v>0</v>
      </c>
      <c r="AL298" s="142">
        <f>[1]playerSkillEffect!AL298</f>
        <v>0</v>
      </c>
      <c r="AM298" s="142">
        <f>[1]playerSkillEffect!AM298</f>
        <v>0</v>
      </c>
      <c r="AN298" s="142">
        <f>[1]playerSkillEffect!AN298</f>
        <v>0</v>
      </c>
      <c r="AO298" s="142">
        <f>[1]playerSkillEffect!AO298</f>
        <v>0</v>
      </c>
      <c r="AP298" s="142">
        <f>[1]playerSkillEffect!AP298</f>
        <v>0</v>
      </c>
      <c r="AQ298" s="142">
        <f>[1]playerSkillEffect!AQ298</f>
        <v>0</v>
      </c>
      <c r="AR298" s="142">
        <f>[1]playerSkillEffect!AR298</f>
        <v>0</v>
      </c>
      <c r="AS298" s="142">
        <f>[1]playerSkillEffect!AS298</f>
        <v>0</v>
      </c>
      <c r="AT298" s="142">
        <f>[1]playerSkillEffect!AT298</f>
        <v>0</v>
      </c>
      <c r="AU298" s="142">
        <f>[1]playerSkillEffect!AU298</f>
        <v>0</v>
      </c>
      <c r="AV298" s="142">
        <f>[1]playerSkillEffect!AV298</f>
        <v>0</v>
      </c>
      <c r="AW298" s="142">
        <f>[1]playerSkillEffect!AW298</f>
        <v>0</v>
      </c>
      <c r="AX298" s="142">
        <f>[1]playerSkillEffect!AX298</f>
        <v>0</v>
      </c>
      <c r="AY298" s="142">
        <f>[1]playerSkillEffect!AY298</f>
        <v>0</v>
      </c>
      <c r="AZ298" s="142">
        <f>[1]playerSkillEffect!AZ298</f>
        <v>0</v>
      </c>
      <c r="BA298" s="142">
        <f>[1]playerSkillEffect!BA298</f>
        <v>0</v>
      </c>
      <c r="BB298" s="142">
        <f>[1]playerSkillEffect!BB298</f>
        <v>0</v>
      </c>
      <c r="BC298" s="142">
        <f>[1]playerSkillEffect!BC298</f>
        <v>0</v>
      </c>
      <c r="BD298" s="142">
        <f>[1]playerSkillEffect!BD298</f>
        <v>0</v>
      </c>
      <c r="BE298" s="142">
        <f>[1]playerSkillEffect!BE298</f>
        <v>0</v>
      </c>
      <c r="BF298" s="142">
        <f>[1]playerSkillEffect!BF298</f>
        <v>0</v>
      </c>
      <c r="BG298" s="142">
        <f>[1]playerSkillEffect!BG298</f>
        <v>0</v>
      </c>
      <c r="BH298" s="142">
        <f>[1]playerSkillEffect!BH298</f>
        <v>0</v>
      </c>
      <c r="BI298" s="142">
        <f>[1]playerSkillEffect!BI298</f>
        <v>0</v>
      </c>
      <c r="BJ298" s="142">
        <f>[1]playerSkillEffect!BJ298</f>
        <v>0</v>
      </c>
      <c r="BK298" s="142">
        <f>[1]playerSkillEffect!BK298</f>
        <v>0</v>
      </c>
      <c r="BL298" s="142">
        <f>[1]playerSkillEffect!BL298</f>
        <v>0</v>
      </c>
      <c r="BM298" s="142">
        <f>[1]playerSkillEffect!BM298</f>
        <v>0</v>
      </c>
      <c r="BN298" s="142">
        <f>[1]playerSkillEffect!BN298</f>
        <v>0</v>
      </c>
      <c r="BO298" s="142">
        <f>[1]playerSkillEffect!BO298</f>
        <v>0</v>
      </c>
      <c r="BP298" s="142">
        <f>[1]playerSkillEffect!BP298</f>
        <v>0</v>
      </c>
      <c r="BQ298" s="142">
        <f>[1]playerSkillEffect!BQ298</f>
        <v>0</v>
      </c>
      <c r="BR298" s="142">
        <f>[1]playerSkillEffect!BR298</f>
        <v>0</v>
      </c>
      <c r="BS298" s="142">
        <f>[1]playerSkillEffect!BS298</f>
        <v>0</v>
      </c>
      <c r="BT298" s="142">
        <f>[1]playerSkillEffect!BT298</f>
        <v>0</v>
      </c>
      <c r="BU298" s="142">
        <f>[1]playerSkillEffect!BU298</f>
        <v>0</v>
      </c>
      <c r="BV298" s="142">
        <f>[1]playerSkillEffect!BV298</f>
        <v>0</v>
      </c>
      <c r="BW298" s="142">
        <f>[1]playerSkillEffect!BW298</f>
        <v>0</v>
      </c>
      <c r="BX298" s="142">
        <f>[1]playerSkillEffect!BX298</f>
        <v>0</v>
      </c>
      <c r="BY298" s="142">
        <f>[1]playerSkillEffect!BY298</f>
        <v>0</v>
      </c>
      <c r="BZ298" s="142">
        <f>[1]playerSkillEffect!BZ298</f>
        <v>0</v>
      </c>
      <c r="CA298" s="142">
        <f>[1]playerSkillEffect!CA298</f>
        <v>0</v>
      </c>
      <c r="CB298" s="142">
        <f>[1]playerSkillEffect!CB298</f>
        <v>0</v>
      </c>
      <c r="CC298" s="142">
        <f>[1]playerSkillEffect!CC298</f>
        <v>0</v>
      </c>
      <c r="CD298" s="142">
        <f>[1]playerSkillEffect!CD298</f>
        <v>0</v>
      </c>
      <c r="CE298" s="142">
        <f>[1]playerSkillEffect!CE298</f>
        <v>0</v>
      </c>
      <c r="CF298" s="142">
        <f>[1]playerSkillEffect!CF298</f>
        <v>0</v>
      </c>
      <c r="CG298" s="142">
        <f>[1]playerSkillEffect!CG298</f>
        <v>0</v>
      </c>
      <c r="CH298" s="142">
        <f>[1]playerSkillEffect!CH298</f>
        <v>0</v>
      </c>
      <c r="CI298" s="142">
        <f>[1]playerSkillEffect!CI298</f>
        <v>0</v>
      </c>
      <c r="CJ298" s="142">
        <f>[1]playerSkillEffect!CJ298</f>
        <v>0</v>
      </c>
      <c r="CK298" s="142">
        <f>[1]playerSkillEffect!CK298</f>
        <v>0</v>
      </c>
      <c r="CL298" s="142">
        <f>[1]playerSkillEffect!CL298</f>
        <v>0</v>
      </c>
      <c r="CM298" s="142">
        <f>[1]playerSkillEffect!CM298</f>
        <v>0</v>
      </c>
      <c r="CN298" s="142">
        <f>[1]playerSkillEffect!CN298</f>
        <v>0</v>
      </c>
      <c r="CO298" s="142">
        <f>[1]playerSkillEffect!CO298</f>
        <v>0</v>
      </c>
      <c r="CP298" s="142">
        <f>[1]playerSkillEffect!CP298</f>
        <v>0</v>
      </c>
      <c r="CQ298" s="142">
        <f>[1]playerSkillEffect!CQ298</f>
        <v>0</v>
      </c>
      <c r="CR298" s="142">
        <f>[1]playerSkillEffect!CR298</f>
        <v>0</v>
      </c>
      <c r="CS298" s="142">
        <f>[1]playerSkillEffect!CS298</f>
        <v>0</v>
      </c>
      <c r="CT298" s="142">
        <f>[1]playerSkillEffect!CT298</f>
        <v>0</v>
      </c>
      <c r="CU298" s="142">
        <f>[1]playerSkillEffect!CU298</f>
        <v>0</v>
      </c>
      <c r="CV298" s="142">
        <f>[1]playerSkillEffect!CV298</f>
        <v>0</v>
      </c>
      <c r="CW298" s="142">
        <f>[1]playerSkillEffect!CW298</f>
        <v>0</v>
      </c>
      <c r="CX298" s="142">
        <f>[1]playerSkillEffect!CX298</f>
        <v>0</v>
      </c>
      <c r="CY298" s="142">
        <f>[1]playerSkillEffect!CY298</f>
        <v>0</v>
      </c>
      <c r="CZ298" s="142">
        <f>[1]playerSkillEffect!CZ298</f>
        <v>0</v>
      </c>
      <c r="DA298" s="142">
        <f>[1]playerSkillEffect!DA298</f>
        <v>0</v>
      </c>
      <c r="DB298" s="142">
        <f>[1]playerSkillEffect!DB298</f>
        <v>0</v>
      </c>
      <c r="DC298" s="142">
        <f>[1]playerSkillEffect!DC298</f>
        <v>0</v>
      </c>
      <c r="DD298" s="142">
        <f>[1]playerSkillEffect!DD298</f>
        <v>0</v>
      </c>
      <c r="DE298" s="142">
        <f>[1]playerSkillEffect!DE298</f>
        <v>0</v>
      </c>
      <c r="DF298" s="142">
        <f>[1]playerSkillEffect!DF298</f>
        <v>0</v>
      </c>
      <c r="DG298" s="142">
        <f>[1]playerSkillEffect!DG298</f>
        <v>0</v>
      </c>
      <c r="DH298" s="142">
        <f>[1]playerSkillEffect!DH298</f>
        <v>0</v>
      </c>
      <c r="DI298" s="142">
        <f>[1]playerSkillEffect!DI298</f>
        <v>0</v>
      </c>
      <c r="DJ298" s="142">
        <f>[1]playerSkillEffect!DJ298</f>
        <v>0</v>
      </c>
      <c r="DK298" s="142">
        <f>[1]playerSkillEffect!DK298</f>
        <v>0</v>
      </c>
      <c r="DL298" s="142">
        <f>[1]playerSkillEffect!DL298</f>
        <v>0</v>
      </c>
      <c r="DM298" s="142">
        <f>[1]playerSkillEffect!DM298</f>
        <v>0</v>
      </c>
      <c r="DN298" s="142">
        <f>[1]playerSkillEffect!DN298</f>
        <v>0</v>
      </c>
      <c r="DO298" s="142">
        <f>[1]playerSkillEffect!DO298</f>
        <v>0</v>
      </c>
      <c r="DP298" s="142">
        <f>[1]playerSkillEffect!DP298</f>
        <v>0</v>
      </c>
      <c r="DQ298" s="142">
        <f>[1]playerSkillEffect!DQ298</f>
        <v>0</v>
      </c>
      <c r="DR298" s="142">
        <f>[1]playerSkillEffect!DR298</f>
        <v>0</v>
      </c>
      <c r="DS298" s="142">
        <f>[1]playerSkillEffect!DS298</f>
        <v>0</v>
      </c>
      <c r="DT298" s="142">
        <f>[1]playerSkillEffect!DT298</f>
        <v>0</v>
      </c>
      <c r="DU298" s="142">
        <f>[1]playerSkillEffect!DU298</f>
        <v>0</v>
      </c>
      <c r="DV298" s="142">
        <f>[1]playerSkillEffect!DV298</f>
        <v>0</v>
      </c>
      <c r="DW298" s="142">
        <f>[1]playerSkillEffect!DW298</f>
        <v>0</v>
      </c>
      <c r="DX298" s="142">
        <f>[1]playerSkillEffect!DX298</f>
        <v>0</v>
      </c>
      <c r="DY298" s="142">
        <f>[1]playerSkillEffect!DY298</f>
        <v>0</v>
      </c>
      <c r="DZ298" s="142">
        <f>[1]playerSkillEffect!DZ298</f>
        <v>0</v>
      </c>
      <c r="EA298" s="142">
        <f>[1]playerSkillEffect!EA298</f>
        <v>0</v>
      </c>
      <c r="EB298" s="142">
        <f>[1]playerSkillEffect!EB298</f>
        <v>0</v>
      </c>
      <c r="EC298" s="142">
        <f>[1]playerSkillEffect!EC298</f>
        <v>0</v>
      </c>
      <c r="ED298" s="142">
        <f>[1]playerSkillEffect!ED298</f>
        <v>0</v>
      </c>
      <c r="EE298" s="142">
        <f>[1]playerSkillEffect!EE298</f>
        <v>0</v>
      </c>
      <c r="EF298" s="142">
        <f>[1]playerSkillEffect!EF298</f>
        <v>0</v>
      </c>
      <c r="EG298" s="142">
        <f>[1]playerSkillEffect!EG298</f>
        <v>0</v>
      </c>
      <c r="EH298" s="142">
        <f>[1]playerSkillEffect!EH298</f>
        <v>0</v>
      </c>
      <c r="EI298" s="142">
        <f>[1]playerSkillEffect!EI298</f>
        <v>0</v>
      </c>
      <c r="EJ298" s="142">
        <f>[1]playerSkillEffect!EJ298</f>
        <v>0</v>
      </c>
      <c r="EK298" s="142">
        <f>[1]playerSkillEffect!EK298</f>
        <v>0</v>
      </c>
      <c r="EL298" s="142">
        <f>[1]playerSkillEffect!EL298</f>
        <v>0</v>
      </c>
      <c r="EM298" s="142">
        <f>[1]playerSkillEffect!EM298</f>
        <v>0</v>
      </c>
      <c r="EN298" s="142">
        <f>[1]playerSkillEffect!EN298</f>
        <v>0</v>
      </c>
      <c r="EO298" s="142">
        <f>[1]playerSkillEffect!EO298</f>
        <v>0</v>
      </c>
      <c r="EP298" s="142">
        <f>[1]playerSkillEffect!EP298</f>
        <v>0</v>
      </c>
      <c r="EQ298" s="142">
        <f>[1]playerSkillEffect!EQ298</f>
        <v>0</v>
      </c>
      <c r="ER298" s="142">
        <f>[1]playerSkillEffect!ER298</f>
        <v>0</v>
      </c>
      <c r="ES298" s="142">
        <f>[1]playerSkillEffect!ES298</f>
        <v>0</v>
      </c>
      <c r="ET298" s="142">
        <f>[1]playerSkillEffect!ET298</f>
        <v>0</v>
      </c>
      <c r="EU298" s="142">
        <f>[1]playerSkillEffect!EU298</f>
        <v>0</v>
      </c>
      <c r="EV298" s="142">
        <f>[1]playerSkillEffect!EV298</f>
        <v>0</v>
      </c>
      <c r="EW298" s="142">
        <f>[1]playerSkillEffect!EW298</f>
        <v>0</v>
      </c>
      <c r="EX298" s="142">
        <f>[1]playerSkillEffect!EX298</f>
        <v>0</v>
      </c>
      <c r="EY298" s="142">
        <f>[1]playerSkillEffect!EY298</f>
        <v>0</v>
      </c>
      <c r="EZ298" s="142">
        <f>[1]playerSkillEffect!EZ298</f>
        <v>0</v>
      </c>
      <c r="FA298" s="142">
        <f>[1]playerSkillEffect!FA298</f>
        <v>0</v>
      </c>
      <c r="FB298" s="142">
        <f>[1]playerSkillEffect!FB298</f>
        <v>0</v>
      </c>
      <c r="FC298" s="142">
        <f>[1]playerSkillEffect!FC298</f>
        <v>0</v>
      </c>
      <c r="FD298" s="142">
        <f>[1]playerSkillEffect!FD298</f>
        <v>0</v>
      </c>
      <c r="FE298" s="142">
        <f>[1]playerSkillEffect!FE298</f>
        <v>0</v>
      </c>
      <c r="FF298" s="142">
        <f>[1]playerSkillEffect!FF298</f>
        <v>0</v>
      </c>
      <c r="FG298" s="142">
        <f>[1]playerSkillEffect!FG298</f>
        <v>0</v>
      </c>
      <c r="FH298" s="142">
        <f>[1]playerSkillEffect!FH298</f>
        <v>0</v>
      </c>
      <c r="FI298" s="142">
        <f>[1]playerSkillEffect!FI298</f>
        <v>0</v>
      </c>
      <c r="FJ298" s="142">
        <f>[1]playerSkillEffect!FJ298</f>
        <v>0</v>
      </c>
      <c r="FK298" s="142">
        <f>[1]playerSkillEffect!FK298</f>
        <v>0</v>
      </c>
      <c r="FL298" s="142">
        <f>[1]playerSkillEffect!FL298</f>
        <v>0</v>
      </c>
      <c r="FM298" s="142">
        <f>[1]playerSkillEffect!FM298</f>
        <v>0</v>
      </c>
      <c r="FN298" s="142">
        <f>[1]playerSkillEffect!FN298</f>
        <v>0</v>
      </c>
      <c r="FO298" s="142">
        <f>[1]playerSkillEffect!FO298</f>
        <v>0</v>
      </c>
      <c r="FP298" s="142">
        <f>[1]playerSkillEffect!FP298</f>
        <v>0</v>
      </c>
      <c r="FQ298" s="142">
        <f>[1]playerSkillEffect!FQ298</f>
        <v>0</v>
      </c>
      <c r="FR298" s="142">
        <f>[1]playerSkillEffect!FR298</f>
        <v>0</v>
      </c>
      <c r="FS298" s="142">
        <f>[1]playerSkillEffect!FS298</f>
        <v>0</v>
      </c>
      <c r="FT298" s="142">
        <f>[1]playerSkillEffect!FT298</f>
        <v>0</v>
      </c>
      <c r="FU298" s="142">
        <f>[1]playerSkillEffect!FU298</f>
        <v>0</v>
      </c>
      <c r="FV298" s="142">
        <f>[1]playerSkillEffect!FV298</f>
        <v>0</v>
      </c>
      <c r="FW298" s="142">
        <f>[1]playerSkillEffect!FW298</f>
        <v>0</v>
      </c>
      <c r="FX298" s="142">
        <f>[1]playerSkillEffect!FX298</f>
        <v>0</v>
      </c>
      <c r="FY298" s="142">
        <f>[1]playerSkillEffect!FY298</f>
        <v>0</v>
      </c>
      <c r="FZ298" s="142">
        <f>[1]playerSkillEffect!FZ298</f>
        <v>0</v>
      </c>
      <c r="GA298" s="142">
        <f>[1]playerSkillEffect!GA298</f>
        <v>0</v>
      </c>
      <c r="GB298" s="142">
        <f>[1]playerSkillEffect!GB298</f>
        <v>0</v>
      </c>
      <c r="GC298" s="142">
        <f>[1]playerSkillEffect!GC298</f>
        <v>0</v>
      </c>
      <c r="GD298" s="142">
        <f>[1]playerSkillEffect!GD298</f>
        <v>0</v>
      </c>
      <c r="GE298" s="142">
        <f>[1]playerSkillEffect!GE298</f>
        <v>0</v>
      </c>
      <c r="GF298" s="142">
        <f>[1]playerSkillEffect!GF298</f>
        <v>0</v>
      </c>
      <c r="GG298" s="142">
        <f>[1]playerSkillEffect!GG298</f>
        <v>0</v>
      </c>
      <c r="GH298" s="142">
        <f>[1]playerSkillEffect!GH298</f>
        <v>0</v>
      </c>
    </row>
    <row r="299" spans="1:190">
      <c r="A299" s="142">
        <f>[1]playerSkillEffect!A299</f>
        <v>0</v>
      </c>
      <c r="B299" s="142">
        <f>[1]playerSkillEffect!B299</f>
        <v>0</v>
      </c>
      <c r="C299" s="142">
        <f>[1]playerSkillEffect!C299</f>
        <v>0</v>
      </c>
      <c r="D299" s="142">
        <f>[1]playerSkillEffect!D299</f>
        <v>0</v>
      </c>
      <c r="E299" s="142">
        <f>[1]playerSkillEffect!E299</f>
        <v>0</v>
      </c>
      <c r="F299" s="142">
        <f>[1]playerSkillEffect!F299</f>
        <v>0</v>
      </c>
      <c r="G299" s="142">
        <f>[1]playerSkillEffect!G299</f>
        <v>0</v>
      </c>
      <c r="H299" s="142">
        <f>[1]playerSkillEffect!H299</f>
        <v>0</v>
      </c>
      <c r="I299" s="142">
        <f>[1]playerSkillEffect!I299</f>
        <v>0</v>
      </c>
      <c r="J299" s="142">
        <f>[1]playerSkillEffect!J299</f>
        <v>0</v>
      </c>
      <c r="K299" s="142">
        <f>[1]playerSkillEffect!K299</f>
        <v>0</v>
      </c>
      <c r="L299" s="142">
        <f>[1]playerSkillEffect!L299</f>
        <v>0</v>
      </c>
      <c r="M299" s="142">
        <f>[1]playerSkillEffect!M299</f>
        <v>0</v>
      </c>
      <c r="N299" s="142">
        <f>[1]playerSkillEffect!N299</f>
        <v>0</v>
      </c>
      <c r="O299" s="142">
        <f>[1]playerSkillEffect!O299</f>
        <v>0</v>
      </c>
      <c r="P299" s="142">
        <f>[1]playerSkillEffect!P299</f>
        <v>0</v>
      </c>
      <c r="Q299" s="142">
        <f>[1]playerSkillEffect!Q299</f>
        <v>0</v>
      </c>
      <c r="R299" s="142">
        <f>[1]playerSkillEffect!R299</f>
        <v>0</v>
      </c>
      <c r="S299" s="142">
        <f>[1]playerSkillEffect!S299</f>
        <v>0</v>
      </c>
      <c r="T299" s="142">
        <f>[1]playerSkillEffect!T299</f>
        <v>0</v>
      </c>
      <c r="U299" s="142">
        <f>[1]playerSkillEffect!U299</f>
        <v>0</v>
      </c>
      <c r="V299" s="142">
        <f>[1]playerSkillEffect!V299</f>
        <v>0</v>
      </c>
      <c r="W299" s="142">
        <f>[1]playerSkillEffect!W299</f>
        <v>0</v>
      </c>
      <c r="X299" s="142">
        <f>[1]playerSkillEffect!X299</f>
        <v>0</v>
      </c>
      <c r="Y299" s="142">
        <f>[1]playerSkillEffect!Y299</f>
        <v>0</v>
      </c>
      <c r="Z299" s="142">
        <f>[1]playerSkillEffect!Z299</f>
        <v>0</v>
      </c>
      <c r="AA299" s="142">
        <f>[1]playerSkillEffect!AA299</f>
        <v>0</v>
      </c>
      <c r="AB299" s="142">
        <f>[1]playerSkillEffect!AB299</f>
        <v>0</v>
      </c>
      <c r="AC299" s="142">
        <f>[1]playerSkillEffect!AC299</f>
        <v>0</v>
      </c>
      <c r="AD299" s="142">
        <f>[1]playerSkillEffect!AD299</f>
        <v>0</v>
      </c>
      <c r="AE299" s="142">
        <f>[1]playerSkillEffect!AE299</f>
        <v>0</v>
      </c>
      <c r="AF299" s="142">
        <f>[1]playerSkillEffect!AF299</f>
        <v>0</v>
      </c>
      <c r="AG299" s="142">
        <f>[1]playerSkillEffect!AG299</f>
        <v>0</v>
      </c>
      <c r="AH299" s="142">
        <f>[1]playerSkillEffect!AH299</f>
        <v>0</v>
      </c>
      <c r="AI299" s="142">
        <f>[1]playerSkillEffect!AI299</f>
        <v>0</v>
      </c>
      <c r="AJ299" s="142">
        <f>[1]playerSkillEffect!AJ299</f>
        <v>0</v>
      </c>
      <c r="AK299" s="142">
        <f>[1]playerSkillEffect!AK299</f>
        <v>0</v>
      </c>
      <c r="AL299" s="142">
        <f>[1]playerSkillEffect!AL299</f>
        <v>0</v>
      </c>
      <c r="AM299" s="142">
        <f>[1]playerSkillEffect!AM299</f>
        <v>0</v>
      </c>
      <c r="AN299" s="142">
        <f>[1]playerSkillEffect!AN299</f>
        <v>0</v>
      </c>
      <c r="AO299" s="142">
        <f>[1]playerSkillEffect!AO299</f>
        <v>0</v>
      </c>
      <c r="AP299" s="142">
        <f>[1]playerSkillEffect!AP299</f>
        <v>0</v>
      </c>
      <c r="AQ299" s="142">
        <f>[1]playerSkillEffect!AQ299</f>
        <v>0</v>
      </c>
      <c r="AR299" s="142">
        <f>[1]playerSkillEffect!AR299</f>
        <v>0</v>
      </c>
      <c r="AS299" s="142">
        <f>[1]playerSkillEffect!AS299</f>
        <v>0</v>
      </c>
      <c r="AT299" s="142">
        <f>[1]playerSkillEffect!AT299</f>
        <v>0</v>
      </c>
      <c r="AU299" s="142">
        <f>[1]playerSkillEffect!AU299</f>
        <v>0</v>
      </c>
      <c r="AV299" s="142">
        <f>[1]playerSkillEffect!AV299</f>
        <v>0</v>
      </c>
      <c r="AW299" s="142">
        <f>[1]playerSkillEffect!AW299</f>
        <v>0</v>
      </c>
      <c r="AX299" s="142">
        <f>[1]playerSkillEffect!AX299</f>
        <v>0</v>
      </c>
      <c r="AY299" s="142">
        <f>[1]playerSkillEffect!AY299</f>
        <v>0</v>
      </c>
      <c r="AZ299" s="142">
        <f>[1]playerSkillEffect!AZ299</f>
        <v>0</v>
      </c>
      <c r="BA299" s="142">
        <f>[1]playerSkillEffect!BA299</f>
        <v>0</v>
      </c>
      <c r="BB299" s="142">
        <f>[1]playerSkillEffect!BB299</f>
        <v>0</v>
      </c>
      <c r="BC299" s="142">
        <f>[1]playerSkillEffect!BC299</f>
        <v>0</v>
      </c>
      <c r="BD299" s="142">
        <f>[1]playerSkillEffect!BD299</f>
        <v>0</v>
      </c>
      <c r="BE299" s="142">
        <f>[1]playerSkillEffect!BE299</f>
        <v>0</v>
      </c>
      <c r="BF299" s="142">
        <f>[1]playerSkillEffect!BF299</f>
        <v>0</v>
      </c>
      <c r="BG299" s="142">
        <f>[1]playerSkillEffect!BG299</f>
        <v>0</v>
      </c>
      <c r="BH299" s="142">
        <f>[1]playerSkillEffect!BH299</f>
        <v>0</v>
      </c>
      <c r="BI299" s="142">
        <f>[1]playerSkillEffect!BI299</f>
        <v>0</v>
      </c>
      <c r="BJ299" s="142">
        <f>[1]playerSkillEffect!BJ299</f>
        <v>0</v>
      </c>
      <c r="BK299" s="142">
        <f>[1]playerSkillEffect!BK299</f>
        <v>0</v>
      </c>
      <c r="BL299" s="142">
        <f>[1]playerSkillEffect!BL299</f>
        <v>0</v>
      </c>
      <c r="BM299" s="142">
        <f>[1]playerSkillEffect!BM299</f>
        <v>0</v>
      </c>
      <c r="BN299" s="142">
        <f>[1]playerSkillEffect!BN299</f>
        <v>0</v>
      </c>
      <c r="BO299" s="142">
        <f>[1]playerSkillEffect!BO299</f>
        <v>0</v>
      </c>
      <c r="BP299" s="142">
        <f>[1]playerSkillEffect!BP299</f>
        <v>0</v>
      </c>
      <c r="BQ299" s="142">
        <f>[1]playerSkillEffect!BQ299</f>
        <v>0</v>
      </c>
      <c r="BR299" s="142">
        <f>[1]playerSkillEffect!BR299</f>
        <v>0</v>
      </c>
      <c r="BS299" s="142">
        <f>[1]playerSkillEffect!BS299</f>
        <v>0</v>
      </c>
      <c r="BT299" s="142">
        <f>[1]playerSkillEffect!BT299</f>
        <v>0</v>
      </c>
      <c r="BU299" s="142">
        <f>[1]playerSkillEffect!BU299</f>
        <v>0</v>
      </c>
      <c r="BV299" s="142">
        <f>[1]playerSkillEffect!BV299</f>
        <v>0</v>
      </c>
      <c r="BW299" s="142">
        <f>[1]playerSkillEffect!BW299</f>
        <v>0</v>
      </c>
      <c r="BX299" s="142">
        <f>[1]playerSkillEffect!BX299</f>
        <v>0</v>
      </c>
      <c r="BY299" s="142">
        <f>[1]playerSkillEffect!BY299</f>
        <v>0</v>
      </c>
      <c r="BZ299" s="142">
        <f>[1]playerSkillEffect!BZ299</f>
        <v>0</v>
      </c>
      <c r="CA299" s="142">
        <f>[1]playerSkillEffect!CA299</f>
        <v>0</v>
      </c>
      <c r="CB299" s="142">
        <f>[1]playerSkillEffect!CB299</f>
        <v>0</v>
      </c>
      <c r="CC299" s="142">
        <f>[1]playerSkillEffect!CC299</f>
        <v>0</v>
      </c>
      <c r="CD299" s="142">
        <f>[1]playerSkillEffect!CD299</f>
        <v>0</v>
      </c>
      <c r="CE299" s="142">
        <f>[1]playerSkillEffect!CE299</f>
        <v>0</v>
      </c>
      <c r="CF299" s="142">
        <f>[1]playerSkillEffect!CF299</f>
        <v>0</v>
      </c>
      <c r="CG299" s="142">
        <f>[1]playerSkillEffect!CG299</f>
        <v>0</v>
      </c>
      <c r="CH299" s="142">
        <f>[1]playerSkillEffect!CH299</f>
        <v>0</v>
      </c>
      <c r="CI299" s="142">
        <f>[1]playerSkillEffect!CI299</f>
        <v>0</v>
      </c>
      <c r="CJ299" s="142">
        <f>[1]playerSkillEffect!CJ299</f>
        <v>0</v>
      </c>
      <c r="CK299" s="142">
        <f>[1]playerSkillEffect!CK299</f>
        <v>0</v>
      </c>
      <c r="CL299" s="142">
        <f>[1]playerSkillEffect!CL299</f>
        <v>0</v>
      </c>
      <c r="CM299" s="142">
        <f>[1]playerSkillEffect!CM299</f>
        <v>0</v>
      </c>
      <c r="CN299" s="142">
        <f>[1]playerSkillEffect!CN299</f>
        <v>0</v>
      </c>
      <c r="CO299" s="142">
        <f>[1]playerSkillEffect!CO299</f>
        <v>0</v>
      </c>
      <c r="CP299" s="142">
        <f>[1]playerSkillEffect!CP299</f>
        <v>0</v>
      </c>
      <c r="CQ299" s="142">
        <f>[1]playerSkillEffect!CQ299</f>
        <v>0</v>
      </c>
      <c r="CR299" s="142">
        <f>[1]playerSkillEffect!CR299</f>
        <v>0</v>
      </c>
      <c r="CS299" s="142">
        <f>[1]playerSkillEffect!CS299</f>
        <v>0</v>
      </c>
      <c r="CT299" s="142">
        <f>[1]playerSkillEffect!CT299</f>
        <v>0</v>
      </c>
      <c r="CU299" s="142">
        <f>[1]playerSkillEffect!CU299</f>
        <v>0</v>
      </c>
      <c r="CV299" s="142">
        <f>[1]playerSkillEffect!CV299</f>
        <v>0</v>
      </c>
      <c r="CW299" s="142">
        <f>[1]playerSkillEffect!CW299</f>
        <v>0</v>
      </c>
      <c r="CX299" s="142">
        <f>[1]playerSkillEffect!CX299</f>
        <v>0</v>
      </c>
      <c r="CY299" s="142">
        <f>[1]playerSkillEffect!CY299</f>
        <v>0</v>
      </c>
      <c r="CZ299" s="142">
        <f>[1]playerSkillEffect!CZ299</f>
        <v>0</v>
      </c>
      <c r="DA299" s="142">
        <f>[1]playerSkillEffect!DA299</f>
        <v>0</v>
      </c>
      <c r="DB299" s="142">
        <f>[1]playerSkillEffect!DB299</f>
        <v>0</v>
      </c>
      <c r="DC299" s="142">
        <f>[1]playerSkillEffect!DC299</f>
        <v>0</v>
      </c>
      <c r="DD299" s="142">
        <f>[1]playerSkillEffect!DD299</f>
        <v>0</v>
      </c>
      <c r="DE299" s="142">
        <f>[1]playerSkillEffect!DE299</f>
        <v>0</v>
      </c>
      <c r="DF299" s="142">
        <f>[1]playerSkillEffect!DF299</f>
        <v>0</v>
      </c>
      <c r="DG299" s="142">
        <f>[1]playerSkillEffect!DG299</f>
        <v>0</v>
      </c>
      <c r="DH299" s="142">
        <f>[1]playerSkillEffect!DH299</f>
        <v>0</v>
      </c>
      <c r="DI299" s="142">
        <f>[1]playerSkillEffect!DI299</f>
        <v>0</v>
      </c>
      <c r="DJ299" s="142">
        <f>[1]playerSkillEffect!DJ299</f>
        <v>0</v>
      </c>
      <c r="DK299" s="142">
        <f>[1]playerSkillEffect!DK299</f>
        <v>0</v>
      </c>
      <c r="DL299" s="142">
        <f>[1]playerSkillEffect!DL299</f>
        <v>0</v>
      </c>
      <c r="DM299" s="142">
        <f>[1]playerSkillEffect!DM299</f>
        <v>0</v>
      </c>
      <c r="DN299" s="142">
        <f>[1]playerSkillEffect!DN299</f>
        <v>0</v>
      </c>
      <c r="DO299" s="142">
        <f>[1]playerSkillEffect!DO299</f>
        <v>0</v>
      </c>
      <c r="DP299" s="142">
        <f>[1]playerSkillEffect!DP299</f>
        <v>0</v>
      </c>
      <c r="DQ299" s="142">
        <f>[1]playerSkillEffect!DQ299</f>
        <v>0</v>
      </c>
      <c r="DR299" s="142">
        <f>[1]playerSkillEffect!DR299</f>
        <v>0</v>
      </c>
      <c r="DS299" s="142">
        <f>[1]playerSkillEffect!DS299</f>
        <v>0</v>
      </c>
      <c r="DT299" s="142">
        <f>[1]playerSkillEffect!DT299</f>
        <v>0</v>
      </c>
      <c r="DU299" s="142">
        <f>[1]playerSkillEffect!DU299</f>
        <v>0</v>
      </c>
      <c r="DV299" s="142">
        <f>[1]playerSkillEffect!DV299</f>
        <v>0</v>
      </c>
      <c r="DW299" s="142">
        <f>[1]playerSkillEffect!DW299</f>
        <v>0</v>
      </c>
      <c r="DX299" s="142">
        <f>[1]playerSkillEffect!DX299</f>
        <v>0</v>
      </c>
      <c r="DY299" s="142">
        <f>[1]playerSkillEffect!DY299</f>
        <v>0</v>
      </c>
      <c r="DZ299" s="142">
        <f>[1]playerSkillEffect!DZ299</f>
        <v>0</v>
      </c>
      <c r="EA299" s="142">
        <f>[1]playerSkillEffect!EA299</f>
        <v>0</v>
      </c>
      <c r="EB299" s="142">
        <f>[1]playerSkillEffect!EB299</f>
        <v>0</v>
      </c>
      <c r="EC299" s="142">
        <f>[1]playerSkillEffect!EC299</f>
        <v>0</v>
      </c>
      <c r="ED299" s="142">
        <f>[1]playerSkillEffect!ED299</f>
        <v>0</v>
      </c>
      <c r="EE299" s="142">
        <f>[1]playerSkillEffect!EE299</f>
        <v>0</v>
      </c>
      <c r="EF299" s="142">
        <f>[1]playerSkillEffect!EF299</f>
        <v>0</v>
      </c>
      <c r="EG299" s="142">
        <f>[1]playerSkillEffect!EG299</f>
        <v>0</v>
      </c>
      <c r="EH299" s="142">
        <f>[1]playerSkillEffect!EH299</f>
        <v>0</v>
      </c>
      <c r="EI299" s="142">
        <f>[1]playerSkillEffect!EI299</f>
        <v>0</v>
      </c>
      <c r="EJ299" s="142">
        <f>[1]playerSkillEffect!EJ299</f>
        <v>0</v>
      </c>
      <c r="EK299" s="142">
        <f>[1]playerSkillEffect!EK299</f>
        <v>0</v>
      </c>
      <c r="EL299" s="142">
        <f>[1]playerSkillEffect!EL299</f>
        <v>0</v>
      </c>
      <c r="EM299" s="142">
        <f>[1]playerSkillEffect!EM299</f>
        <v>0</v>
      </c>
      <c r="EN299" s="142">
        <f>[1]playerSkillEffect!EN299</f>
        <v>0</v>
      </c>
      <c r="EO299" s="142">
        <f>[1]playerSkillEffect!EO299</f>
        <v>0</v>
      </c>
      <c r="EP299" s="142">
        <f>[1]playerSkillEffect!EP299</f>
        <v>0</v>
      </c>
      <c r="EQ299" s="142">
        <f>[1]playerSkillEffect!EQ299</f>
        <v>0</v>
      </c>
      <c r="ER299" s="142">
        <f>[1]playerSkillEffect!ER299</f>
        <v>0</v>
      </c>
      <c r="ES299" s="142">
        <f>[1]playerSkillEffect!ES299</f>
        <v>0</v>
      </c>
      <c r="ET299" s="142">
        <f>[1]playerSkillEffect!ET299</f>
        <v>0</v>
      </c>
      <c r="EU299" s="142">
        <f>[1]playerSkillEffect!EU299</f>
        <v>0</v>
      </c>
      <c r="EV299" s="142">
        <f>[1]playerSkillEffect!EV299</f>
        <v>0</v>
      </c>
      <c r="EW299" s="142">
        <f>[1]playerSkillEffect!EW299</f>
        <v>0</v>
      </c>
      <c r="EX299" s="142">
        <f>[1]playerSkillEffect!EX299</f>
        <v>0</v>
      </c>
      <c r="EY299" s="142">
        <f>[1]playerSkillEffect!EY299</f>
        <v>0</v>
      </c>
      <c r="EZ299" s="142">
        <f>[1]playerSkillEffect!EZ299</f>
        <v>0</v>
      </c>
      <c r="FA299" s="142">
        <f>[1]playerSkillEffect!FA299</f>
        <v>0</v>
      </c>
      <c r="FB299" s="142">
        <f>[1]playerSkillEffect!FB299</f>
        <v>0</v>
      </c>
      <c r="FC299" s="142">
        <f>[1]playerSkillEffect!FC299</f>
        <v>0</v>
      </c>
      <c r="FD299" s="142">
        <f>[1]playerSkillEffect!FD299</f>
        <v>0</v>
      </c>
      <c r="FE299" s="142">
        <f>[1]playerSkillEffect!FE299</f>
        <v>0</v>
      </c>
      <c r="FF299" s="142">
        <f>[1]playerSkillEffect!FF299</f>
        <v>0</v>
      </c>
      <c r="FG299" s="142">
        <f>[1]playerSkillEffect!FG299</f>
        <v>0</v>
      </c>
      <c r="FH299" s="142">
        <f>[1]playerSkillEffect!FH299</f>
        <v>0</v>
      </c>
      <c r="FI299" s="142">
        <f>[1]playerSkillEffect!FI299</f>
        <v>0</v>
      </c>
      <c r="FJ299" s="142">
        <f>[1]playerSkillEffect!FJ299</f>
        <v>0</v>
      </c>
      <c r="FK299" s="142">
        <f>[1]playerSkillEffect!FK299</f>
        <v>0</v>
      </c>
      <c r="FL299" s="142">
        <f>[1]playerSkillEffect!FL299</f>
        <v>0</v>
      </c>
      <c r="FM299" s="142">
        <f>[1]playerSkillEffect!FM299</f>
        <v>0</v>
      </c>
      <c r="FN299" s="142">
        <f>[1]playerSkillEffect!FN299</f>
        <v>0</v>
      </c>
      <c r="FO299" s="142">
        <f>[1]playerSkillEffect!FO299</f>
        <v>0</v>
      </c>
      <c r="FP299" s="142">
        <f>[1]playerSkillEffect!FP299</f>
        <v>0</v>
      </c>
      <c r="FQ299" s="142">
        <f>[1]playerSkillEffect!FQ299</f>
        <v>0</v>
      </c>
      <c r="FR299" s="142">
        <f>[1]playerSkillEffect!FR299</f>
        <v>0</v>
      </c>
      <c r="FS299" s="142">
        <f>[1]playerSkillEffect!FS299</f>
        <v>0</v>
      </c>
      <c r="FT299" s="142">
        <f>[1]playerSkillEffect!FT299</f>
        <v>0</v>
      </c>
      <c r="FU299" s="142">
        <f>[1]playerSkillEffect!FU299</f>
        <v>0</v>
      </c>
      <c r="FV299" s="142">
        <f>[1]playerSkillEffect!FV299</f>
        <v>0</v>
      </c>
      <c r="FW299" s="142">
        <f>[1]playerSkillEffect!FW299</f>
        <v>0</v>
      </c>
      <c r="FX299" s="142">
        <f>[1]playerSkillEffect!FX299</f>
        <v>0</v>
      </c>
      <c r="FY299" s="142">
        <f>[1]playerSkillEffect!FY299</f>
        <v>0</v>
      </c>
      <c r="FZ299" s="142">
        <f>[1]playerSkillEffect!FZ299</f>
        <v>0</v>
      </c>
      <c r="GA299" s="142">
        <f>[1]playerSkillEffect!GA299</f>
        <v>0</v>
      </c>
      <c r="GB299" s="142">
        <f>[1]playerSkillEffect!GB299</f>
        <v>0</v>
      </c>
      <c r="GC299" s="142">
        <f>[1]playerSkillEffect!GC299</f>
        <v>0</v>
      </c>
      <c r="GD299" s="142">
        <f>[1]playerSkillEffect!GD299</f>
        <v>0</v>
      </c>
      <c r="GE299" s="142">
        <f>[1]playerSkillEffect!GE299</f>
        <v>0</v>
      </c>
      <c r="GF299" s="142">
        <f>[1]playerSkillEffect!GF299</f>
        <v>0</v>
      </c>
      <c r="GG299" s="142">
        <f>[1]playerSkillEffect!GG299</f>
        <v>0</v>
      </c>
      <c r="GH299" s="142">
        <f>[1]playerSkillEffect!GH299</f>
        <v>0</v>
      </c>
    </row>
    <row r="300" spans="1:190">
      <c r="A300" s="142">
        <f>[1]playerSkillEffect!A300</f>
        <v>0</v>
      </c>
      <c r="B300" s="142">
        <f>[1]playerSkillEffect!B300</f>
        <v>0</v>
      </c>
      <c r="C300" s="142">
        <f>[1]playerSkillEffect!C300</f>
        <v>0</v>
      </c>
      <c r="D300" s="142">
        <f>[1]playerSkillEffect!D300</f>
        <v>0</v>
      </c>
      <c r="E300" s="142">
        <f>[1]playerSkillEffect!E300</f>
        <v>0</v>
      </c>
      <c r="F300" s="142">
        <f>[1]playerSkillEffect!F300</f>
        <v>0</v>
      </c>
      <c r="G300" s="142">
        <f>[1]playerSkillEffect!G300</f>
        <v>0</v>
      </c>
      <c r="H300" s="142">
        <f>[1]playerSkillEffect!H300</f>
        <v>0</v>
      </c>
      <c r="I300" s="142">
        <f>[1]playerSkillEffect!I300</f>
        <v>0</v>
      </c>
      <c r="J300" s="142">
        <f>[1]playerSkillEffect!J300</f>
        <v>0</v>
      </c>
      <c r="K300" s="142">
        <f>[1]playerSkillEffect!K300</f>
        <v>0</v>
      </c>
      <c r="L300" s="142">
        <f>[1]playerSkillEffect!L300</f>
        <v>0</v>
      </c>
      <c r="M300" s="142">
        <f>[1]playerSkillEffect!M300</f>
        <v>0</v>
      </c>
      <c r="N300" s="142">
        <f>[1]playerSkillEffect!N300</f>
        <v>0</v>
      </c>
      <c r="O300" s="142">
        <f>[1]playerSkillEffect!O300</f>
        <v>0</v>
      </c>
      <c r="P300" s="142">
        <f>[1]playerSkillEffect!P300</f>
        <v>0</v>
      </c>
      <c r="Q300" s="142">
        <f>[1]playerSkillEffect!Q300</f>
        <v>0</v>
      </c>
      <c r="R300" s="142">
        <f>[1]playerSkillEffect!R300</f>
        <v>0</v>
      </c>
      <c r="S300" s="142">
        <f>[1]playerSkillEffect!S300</f>
        <v>0</v>
      </c>
      <c r="T300" s="142">
        <f>[1]playerSkillEffect!T300</f>
        <v>0</v>
      </c>
      <c r="U300" s="142">
        <f>[1]playerSkillEffect!U300</f>
        <v>0</v>
      </c>
      <c r="V300" s="142">
        <f>[1]playerSkillEffect!V300</f>
        <v>0</v>
      </c>
      <c r="W300" s="142">
        <f>[1]playerSkillEffect!W300</f>
        <v>0</v>
      </c>
      <c r="X300" s="142">
        <f>[1]playerSkillEffect!X300</f>
        <v>0</v>
      </c>
      <c r="Y300" s="142">
        <f>[1]playerSkillEffect!Y300</f>
        <v>0</v>
      </c>
      <c r="Z300" s="142">
        <f>[1]playerSkillEffect!Z300</f>
        <v>0</v>
      </c>
      <c r="AA300" s="142">
        <f>[1]playerSkillEffect!AA300</f>
        <v>0</v>
      </c>
      <c r="AB300" s="142">
        <f>[1]playerSkillEffect!AB300</f>
        <v>0</v>
      </c>
      <c r="AC300" s="142">
        <f>[1]playerSkillEffect!AC300</f>
        <v>0</v>
      </c>
      <c r="AD300" s="142">
        <f>[1]playerSkillEffect!AD300</f>
        <v>0</v>
      </c>
      <c r="AE300" s="142">
        <f>[1]playerSkillEffect!AE300</f>
        <v>0</v>
      </c>
      <c r="AF300" s="142">
        <f>[1]playerSkillEffect!AF300</f>
        <v>0</v>
      </c>
      <c r="AG300" s="142">
        <f>[1]playerSkillEffect!AG300</f>
        <v>0</v>
      </c>
      <c r="AH300" s="142">
        <f>[1]playerSkillEffect!AH300</f>
        <v>0</v>
      </c>
      <c r="AI300" s="142">
        <f>[1]playerSkillEffect!AI300</f>
        <v>0</v>
      </c>
      <c r="AJ300" s="142">
        <f>[1]playerSkillEffect!AJ300</f>
        <v>0</v>
      </c>
      <c r="AK300" s="142">
        <f>[1]playerSkillEffect!AK300</f>
        <v>0</v>
      </c>
      <c r="AL300" s="142">
        <f>[1]playerSkillEffect!AL300</f>
        <v>0</v>
      </c>
      <c r="AM300" s="142">
        <f>[1]playerSkillEffect!AM300</f>
        <v>0</v>
      </c>
      <c r="AN300" s="142">
        <f>[1]playerSkillEffect!AN300</f>
        <v>0</v>
      </c>
      <c r="AO300" s="142">
        <f>[1]playerSkillEffect!AO300</f>
        <v>0</v>
      </c>
      <c r="AP300" s="142">
        <f>[1]playerSkillEffect!AP300</f>
        <v>0</v>
      </c>
      <c r="AQ300" s="142">
        <f>[1]playerSkillEffect!AQ300</f>
        <v>0</v>
      </c>
      <c r="AR300" s="142">
        <f>[1]playerSkillEffect!AR300</f>
        <v>0</v>
      </c>
      <c r="AS300" s="142">
        <f>[1]playerSkillEffect!AS300</f>
        <v>0</v>
      </c>
      <c r="AT300" s="142">
        <f>[1]playerSkillEffect!AT300</f>
        <v>0</v>
      </c>
      <c r="AU300" s="142">
        <f>[1]playerSkillEffect!AU300</f>
        <v>0</v>
      </c>
      <c r="AV300" s="142">
        <f>[1]playerSkillEffect!AV300</f>
        <v>0</v>
      </c>
      <c r="AW300" s="142">
        <f>[1]playerSkillEffect!AW300</f>
        <v>0</v>
      </c>
      <c r="AX300" s="142">
        <f>[1]playerSkillEffect!AX300</f>
        <v>0</v>
      </c>
      <c r="AY300" s="142">
        <f>[1]playerSkillEffect!AY300</f>
        <v>0</v>
      </c>
      <c r="AZ300" s="142">
        <f>[1]playerSkillEffect!AZ300</f>
        <v>0</v>
      </c>
      <c r="BA300" s="142">
        <f>[1]playerSkillEffect!BA300</f>
        <v>0</v>
      </c>
      <c r="BB300" s="142">
        <f>[1]playerSkillEffect!BB300</f>
        <v>0</v>
      </c>
      <c r="BC300" s="142">
        <f>[1]playerSkillEffect!BC300</f>
        <v>0</v>
      </c>
      <c r="BD300" s="142">
        <f>[1]playerSkillEffect!BD300</f>
        <v>0</v>
      </c>
      <c r="BE300" s="142">
        <f>[1]playerSkillEffect!BE300</f>
        <v>0</v>
      </c>
      <c r="BF300" s="142">
        <f>[1]playerSkillEffect!BF300</f>
        <v>0</v>
      </c>
      <c r="BG300" s="142">
        <f>[1]playerSkillEffect!BG300</f>
        <v>0</v>
      </c>
      <c r="BH300" s="142">
        <f>[1]playerSkillEffect!BH300</f>
        <v>0</v>
      </c>
      <c r="BI300" s="142">
        <f>[1]playerSkillEffect!BI300</f>
        <v>0</v>
      </c>
      <c r="BJ300" s="142">
        <f>[1]playerSkillEffect!BJ300</f>
        <v>0</v>
      </c>
      <c r="BK300" s="142">
        <f>[1]playerSkillEffect!BK300</f>
        <v>0</v>
      </c>
      <c r="BL300" s="142">
        <f>[1]playerSkillEffect!BL300</f>
        <v>0</v>
      </c>
      <c r="BM300" s="142">
        <f>[1]playerSkillEffect!BM300</f>
        <v>0</v>
      </c>
      <c r="BN300" s="142">
        <f>[1]playerSkillEffect!BN300</f>
        <v>0</v>
      </c>
      <c r="BO300" s="142">
        <f>[1]playerSkillEffect!BO300</f>
        <v>0</v>
      </c>
      <c r="BP300" s="142">
        <f>[1]playerSkillEffect!BP300</f>
        <v>0</v>
      </c>
      <c r="BQ300" s="142">
        <f>[1]playerSkillEffect!BQ300</f>
        <v>0</v>
      </c>
      <c r="BR300" s="142">
        <f>[1]playerSkillEffect!BR300</f>
        <v>0</v>
      </c>
      <c r="BS300" s="142">
        <f>[1]playerSkillEffect!BS300</f>
        <v>0</v>
      </c>
      <c r="BT300" s="142">
        <f>[1]playerSkillEffect!BT300</f>
        <v>0</v>
      </c>
      <c r="BU300" s="142">
        <f>[1]playerSkillEffect!BU300</f>
        <v>0</v>
      </c>
      <c r="BV300" s="142">
        <f>[1]playerSkillEffect!BV300</f>
        <v>0</v>
      </c>
      <c r="BW300" s="142">
        <f>[1]playerSkillEffect!BW300</f>
        <v>0</v>
      </c>
      <c r="BX300" s="142">
        <f>[1]playerSkillEffect!BX300</f>
        <v>0</v>
      </c>
      <c r="BY300" s="142">
        <f>[1]playerSkillEffect!BY300</f>
        <v>0</v>
      </c>
      <c r="BZ300" s="142">
        <f>[1]playerSkillEffect!BZ300</f>
        <v>0</v>
      </c>
      <c r="CA300" s="142">
        <f>[1]playerSkillEffect!CA300</f>
        <v>0</v>
      </c>
      <c r="CB300" s="142">
        <f>[1]playerSkillEffect!CB300</f>
        <v>0</v>
      </c>
      <c r="CC300" s="142">
        <f>[1]playerSkillEffect!CC300</f>
        <v>0</v>
      </c>
      <c r="CD300" s="142">
        <f>[1]playerSkillEffect!CD300</f>
        <v>0</v>
      </c>
      <c r="CE300" s="142">
        <f>[1]playerSkillEffect!CE300</f>
        <v>0</v>
      </c>
      <c r="CF300" s="142">
        <f>[1]playerSkillEffect!CF300</f>
        <v>0</v>
      </c>
      <c r="CG300" s="142">
        <f>[1]playerSkillEffect!CG300</f>
        <v>0</v>
      </c>
      <c r="CH300" s="142">
        <f>[1]playerSkillEffect!CH300</f>
        <v>0</v>
      </c>
      <c r="CI300" s="142">
        <f>[1]playerSkillEffect!CI300</f>
        <v>0</v>
      </c>
      <c r="CJ300" s="142">
        <f>[1]playerSkillEffect!CJ300</f>
        <v>0</v>
      </c>
      <c r="CK300" s="142">
        <f>[1]playerSkillEffect!CK300</f>
        <v>0</v>
      </c>
      <c r="CL300" s="142">
        <f>[1]playerSkillEffect!CL300</f>
        <v>0</v>
      </c>
      <c r="CM300" s="142">
        <f>[1]playerSkillEffect!CM300</f>
        <v>0</v>
      </c>
      <c r="CN300" s="142">
        <f>[1]playerSkillEffect!CN300</f>
        <v>0</v>
      </c>
      <c r="CO300" s="142">
        <f>[1]playerSkillEffect!CO300</f>
        <v>0</v>
      </c>
      <c r="CP300" s="142">
        <f>[1]playerSkillEffect!CP300</f>
        <v>0</v>
      </c>
      <c r="CQ300" s="142">
        <f>[1]playerSkillEffect!CQ300</f>
        <v>0</v>
      </c>
      <c r="CR300" s="142">
        <f>[1]playerSkillEffect!CR300</f>
        <v>0</v>
      </c>
      <c r="CS300" s="142">
        <f>[1]playerSkillEffect!CS300</f>
        <v>0</v>
      </c>
      <c r="CT300" s="142">
        <f>[1]playerSkillEffect!CT300</f>
        <v>0</v>
      </c>
      <c r="CU300" s="142">
        <f>[1]playerSkillEffect!CU300</f>
        <v>0</v>
      </c>
      <c r="CV300" s="142">
        <f>[1]playerSkillEffect!CV300</f>
        <v>0</v>
      </c>
      <c r="CW300" s="142">
        <f>[1]playerSkillEffect!CW300</f>
        <v>0</v>
      </c>
      <c r="CX300" s="142">
        <f>[1]playerSkillEffect!CX300</f>
        <v>0</v>
      </c>
      <c r="CY300" s="142">
        <f>[1]playerSkillEffect!CY300</f>
        <v>0</v>
      </c>
      <c r="CZ300" s="142">
        <f>[1]playerSkillEffect!CZ300</f>
        <v>0</v>
      </c>
      <c r="DA300" s="142">
        <f>[1]playerSkillEffect!DA300</f>
        <v>0</v>
      </c>
      <c r="DB300" s="142">
        <f>[1]playerSkillEffect!DB300</f>
        <v>0</v>
      </c>
      <c r="DC300" s="142">
        <f>[1]playerSkillEffect!DC300</f>
        <v>0</v>
      </c>
      <c r="DD300" s="142">
        <f>[1]playerSkillEffect!DD300</f>
        <v>0</v>
      </c>
      <c r="DE300" s="142">
        <f>[1]playerSkillEffect!DE300</f>
        <v>0</v>
      </c>
      <c r="DF300" s="142">
        <f>[1]playerSkillEffect!DF300</f>
        <v>0</v>
      </c>
      <c r="DG300" s="142">
        <f>[1]playerSkillEffect!DG300</f>
        <v>0</v>
      </c>
      <c r="DH300" s="142">
        <f>[1]playerSkillEffect!DH300</f>
        <v>0</v>
      </c>
      <c r="DI300" s="142">
        <f>[1]playerSkillEffect!DI300</f>
        <v>0</v>
      </c>
      <c r="DJ300" s="142">
        <f>[1]playerSkillEffect!DJ300</f>
        <v>0</v>
      </c>
      <c r="DK300" s="142">
        <f>[1]playerSkillEffect!DK300</f>
        <v>0</v>
      </c>
      <c r="DL300" s="142">
        <f>[1]playerSkillEffect!DL300</f>
        <v>0</v>
      </c>
      <c r="DM300" s="142">
        <f>[1]playerSkillEffect!DM300</f>
        <v>0</v>
      </c>
      <c r="DN300" s="142">
        <f>[1]playerSkillEffect!DN300</f>
        <v>0</v>
      </c>
      <c r="DO300" s="142">
        <f>[1]playerSkillEffect!DO300</f>
        <v>0</v>
      </c>
      <c r="DP300" s="142">
        <f>[1]playerSkillEffect!DP300</f>
        <v>0</v>
      </c>
      <c r="DQ300" s="142">
        <f>[1]playerSkillEffect!DQ300</f>
        <v>0</v>
      </c>
      <c r="DR300" s="142">
        <f>[1]playerSkillEffect!DR300</f>
        <v>0</v>
      </c>
      <c r="DS300" s="142">
        <f>[1]playerSkillEffect!DS300</f>
        <v>0</v>
      </c>
      <c r="DT300" s="142">
        <f>[1]playerSkillEffect!DT300</f>
        <v>0</v>
      </c>
      <c r="DU300" s="142">
        <f>[1]playerSkillEffect!DU300</f>
        <v>0</v>
      </c>
      <c r="DV300" s="142">
        <f>[1]playerSkillEffect!DV300</f>
        <v>0</v>
      </c>
      <c r="DW300" s="142">
        <f>[1]playerSkillEffect!DW300</f>
        <v>0</v>
      </c>
      <c r="DX300" s="142">
        <f>[1]playerSkillEffect!DX300</f>
        <v>0</v>
      </c>
      <c r="DY300" s="142">
        <f>[1]playerSkillEffect!DY300</f>
        <v>0</v>
      </c>
      <c r="DZ300" s="142">
        <f>[1]playerSkillEffect!DZ300</f>
        <v>0</v>
      </c>
      <c r="EA300" s="142">
        <f>[1]playerSkillEffect!EA300</f>
        <v>0</v>
      </c>
      <c r="EB300" s="142">
        <f>[1]playerSkillEffect!EB300</f>
        <v>0</v>
      </c>
      <c r="EC300" s="142">
        <f>[1]playerSkillEffect!EC300</f>
        <v>0</v>
      </c>
      <c r="ED300" s="142">
        <f>[1]playerSkillEffect!ED300</f>
        <v>0</v>
      </c>
      <c r="EE300" s="142">
        <f>[1]playerSkillEffect!EE300</f>
        <v>0</v>
      </c>
      <c r="EF300" s="142">
        <f>[1]playerSkillEffect!EF300</f>
        <v>0</v>
      </c>
      <c r="EG300" s="142">
        <f>[1]playerSkillEffect!EG300</f>
        <v>0</v>
      </c>
      <c r="EH300" s="142">
        <f>[1]playerSkillEffect!EH300</f>
        <v>0</v>
      </c>
      <c r="EI300" s="142">
        <f>[1]playerSkillEffect!EI300</f>
        <v>0</v>
      </c>
      <c r="EJ300" s="142">
        <f>[1]playerSkillEffect!EJ300</f>
        <v>0</v>
      </c>
      <c r="EK300" s="142">
        <f>[1]playerSkillEffect!EK300</f>
        <v>0</v>
      </c>
      <c r="EL300" s="142">
        <f>[1]playerSkillEffect!EL300</f>
        <v>0</v>
      </c>
      <c r="EM300" s="142">
        <f>[1]playerSkillEffect!EM300</f>
        <v>0</v>
      </c>
      <c r="EN300" s="142">
        <f>[1]playerSkillEffect!EN300</f>
        <v>0</v>
      </c>
      <c r="EO300" s="142">
        <f>[1]playerSkillEffect!EO300</f>
        <v>0</v>
      </c>
      <c r="EP300" s="142">
        <f>[1]playerSkillEffect!EP300</f>
        <v>0</v>
      </c>
      <c r="EQ300" s="142">
        <f>[1]playerSkillEffect!EQ300</f>
        <v>0</v>
      </c>
      <c r="ER300" s="142">
        <f>[1]playerSkillEffect!ER300</f>
        <v>0</v>
      </c>
      <c r="ES300" s="142">
        <f>[1]playerSkillEffect!ES300</f>
        <v>0</v>
      </c>
      <c r="ET300" s="142">
        <f>[1]playerSkillEffect!ET300</f>
        <v>0</v>
      </c>
      <c r="EU300" s="142">
        <f>[1]playerSkillEffect!EU300</f>
        <v>0</v>
      </c>
      <c r="EV300" s="142">
        <f>[1]playerSkillEffect!EV300</f>
        <v>0</v>
      </c>
      <c r="EW300" s="142">
        <f>[1]playerSkillEffect!EW300</f>
        <v>0</v>
      </c>
      <c r="EX300" s="142">
        <f>[1]playerSkillEffect!EX300</f>
        <v>0</v>
      </c>
      <c r="EY300" s="142">
        <f>[1]playerSkillEffect!EY300</f>
        <v>0</v>
      </c>
      <c r="EZ300" s="142">
        <f>[1]playerSkillEffect!EZ300</f>
        <v>0</v>
      </c>
      <c r="FA300" s="142">
        <f>[1]playerSkillEffect!FA300</f>
        <v>0</v>
      </c>
      <c r="FB300" s="142">
        <f>[1]playerSkillEffect!FB300</f>
        <v>0</v>
      </c>
      <c r="FC300" s="142">
        <f>[1]playerSkillEffect!FC300</f>
        <v>0</v>
      </c>
      <c r="FD300" s="142">
        <f>[1]playerSkillEffect!FD300</f>
        <v>0</v>
      </c>
      <c r="FE300" s="142">
        <f>[1]playerSkillEffect!FE300</f>
        <v>0</v>
      </c>
      <c r="FF300" s="142">
        <f>[1]playerSkillEffect!FF300</f>
        <v>0</v>
      </c>
      <c r="FG300" s="142">
        <f>[1]playerSkillEffect!FG300</f>
        <v>0</v>
      </c>
      <c r="FH300" s="142">
        <f>[1]playerSkillEffect!FH300</f>
        <v>0</v>
      </c>
      <c r="FI300" s="142">
        <f>[1]playerSkillEffect!FI300</f>
        <v>0</v>
      </c>
      <c r="FJ300" s="142">
        <f>[1]playerSkillEffect!FJ300</f>
        <v>0</v>
      </c>
      <c r="FK300" s="142">
        <f>[1]playerSkillEffect!FK300</f>
        <v>0</v>
      </c>
      <c r="FL300" s="142">
        <f>[1]playerSkillEffect!FL300</f>
        <v>0</v>
      </c>
      <c r="FM300" s="142">
        <f>[1]playerSkillEffect!FM300</f>
        <v>0</v>
      </c>
      <c r="FN300" s="142">
        <f>[1]playerSkillEffect!FN300</f>
        <v>0</v>
      </c>
      <c r="FO300" s="142">
        <f>[1]playerSkillEffect!FO300</f>
        <v>0</v>
      </c>
      <c r="FP300" s="142">
        <f>[1]playerSkillEffect!FP300</f>
        <v>0</v>
      </c>
      <c r="FQ300" s="142">
        <f>[1]playerSkillEffect!FQ300</f>
        <v>0</v>
      </c>
      <c r="FR300" s="142">
        <f>[1]playerSkillEffect!FR300</f>
        <v>0</v>
      </c>
      <c r="FS300" s="142">
        <f>[1]playerSkillEffect!FS300</f>
        <v>0</v>
      </c>
      <c r="FT300" s="142">
        <f>[1]playerSkillEffect!FT300</f>
        <v>0</v>
      </c>
      <c r="FU300" s="142">
        <f>[1]playerSkillEffect!FU300</f>
        <v>0</v>
      </c>
      <c r="FV300" s="142">
        <f>[1]playerSkillEffect!FV300</f>
        <v>0</v>
      </c>
      <c r="FW300" s="142">
        <f>[1]playerSkillEffect!FW300</f>
        <v>0</v>
      </c>
      <c r="FX300" s="142">
        <f>[1]playerSkillEffect!FX300</f>
        <v>0</v>
      </c>
      <c r="FY300" s="142">
        <f>[1]playerSkillEffect!FY300</f>
        <v>0</v>
      </c>
      <c r="FZ300" s="142">
        <f>[1]playerSkillEffect!FZ300</f>
        <v>0</v>
      </c>
      <c r="GA300" s="142">
        <f>[1]playerSkillEffect!GA300</f>
        <v>0</v>
      </c>
      <c r="GB300" s="142">
        <f>[1]playerSkillEffect!GB300</f>
        <v>0</v>
      </c>
      <c r="GC300" s="142">
        <f>[1]playerSkillEffect!GC300</f>
        <v>0</v>
      </c>
      <c r="GD300" s="142">
        <f>[1]playerSkillEffect!GD300</f>
        <v>0</v>
      </c>
      <c r="GE300" s="142">
        <f>[1]playerSkillEffect!GE300</f>
        <v>0</v>
      </c>
      <c r="GF300" s="142">
        <f>[1]playerSkillEffect!GF300</f>
        <v>0</v>
      </c>
      <c r="GG300" s="142">
        <f>[1]playerSkillEffect!GG300</f>
        <v>0</v>
      </c>
      <c r="GH300" s="142">
        <f>[1]playerSkillEffect!GH300</f>
        <v>0</v>
      </c>
    </row>
  </sheetData>
  <phoneticPr fontId="9" type="noConversion"/>
  <conditionalFormatting sqref="BJ301:BJ1048576">
    <cfRule type="expression" dxfId="76" priority="17">
      <formula>AND(BI301&lt;&gt;"",BJ301="")</formula>
    </cfRule>
  </conditionalFormatting>
  <conditionalFormatting sqref="BS301:BS1048576 BV301:BV1048576">
    <cfRule type="expression" dxfId="74" priority="15">
      <formula>AND(BS301&lt;&gt;"",BV301&lt;&gt;"")</formula>
    </cfRule>
  </conditionalFormatting>
  <dataValidations count="2">
    <dataValidation imeMode="off" allowBlank="1" showInputMessage="1" showErrorMessage="1" sqref="CB301:CB1048576"/>
    <dataValidation allowBlank="1" showInputMessage="1" showErrorMessage="1" promptTitle="效果类型" prompt="1.物理_x000a_2.火_x000a_3.水_x000a_4.风_x000a_5.土_x000a_8.器械" sqref="BX301:BX1048576"/>
  </dataValidations>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65"/>
  <sheetViews>
    <sheetView workbookViewId="0">
      <pane ySplit="1" topLeftCell="A2" activePane="bottomLeft" state="frozen"/>
      <selection pane="bottomLeft" activeCell="O3" sqref="O3"/>
    </sheetView>
  </sheetViews>
  <sheetFormatPr defaultRowHeight="14.25"/>
  <cols>
    <col min="1" max="1" width="4.5" style="1" bestFit="1" customWidth="1"/>
    <col min="2" max="2" width="11" style="1" bestFit="1" customWidth="1"/>
    <col min="3" max="3" width="11" style="1" customWidth="1"/>
    <col min="4" max="4" width="10.5" style="1" customWidth="1"/>
    <col min="5" max="5" width="11" style="1" bestFit="1" customWidth="1"/>
    <col min="6" max="6" width="9" style="1"/>
    <col min="7" max="8" width="5.25" style="1" bestFit="1" customWidth="1"/>
    <col min="9" max="9" width="9" style="1"/>
    <col min="10" max="10" width="9" style="1" bestFit="1" customWidth="1"/>
    <col min="11" max="11" width="5.25" style="1" bestFit="1" customWidth="1"/>
    <col min="12" max="12" width="6.875" style="1" bestFit="1" customWidth="1"/>
    <col min="13" max="13" width="8.875" style="1" bestFit="1" customWidth="1"/>
    <col min="14" max="14" width="11.125" style="95" customWidth="1"/>
    <col min="15" max="15" width="35.625" style="1" bestFit="1" customWidth="1"/>
    <col min="16" max="19" width="12.75" style="95" customWidth="1"/>
    <col min="20" max="20" width="13" style="1" bestFit="1" customWidth="1"/>
    <col min="21" max="21" width="20.625" style="1" bestFit="1" customWidth="1"/>
    <col min="22" max="24" width="9.25" style="95" customWidth="1"/>
    <col min="25" max="25" width="9.25" style="1" customWidth="1"/>
    <col min="26" max="27" width="9" style="1"/>
    <col min="28" max="28" width="42.875" style="1" customWidth="1"/>
    <col min="29" max="16384" width="9" style="1"/>
  </cols>
  <sheetData>
    <row r="1" spans="1:28" ht="57">
      <c r="A1" s="52" t="s">
        <v>1810</v>
      </c>
      <c r="B1" s="52" t="s">
        <v>1841</v>
      </c>
      <c r="C1" s="52" t="s">
        <v>1995</v>
      </c>
      <c r="D1" s="52" t="s">
        <v>1928</v>
      </c>
      <c r="E1" s="52" t="s">
        <v>1820</v>
      </c>
      <c r="F1" s="52" t="s">
        <v>1821</v>
      </c>
      <c r="G1" s="52" t="s">
        <v>1827</v>
      </c>
      <c r="H1" s="52" t="s">
        <v>1828</v>
      </c>
      <c r="I1" s="52" t="s">
        <v>1811</v>
      </c>
      <c r="J1" s="52" t="s">
        <v>1819</v>
      </c>
      <c r="K1" s="45" t="s">
        <v>1829</v>
      </c>
      <c r="L1" s="45" t="s">
        <v>1878</v>
      </c>
      <c r="M1" s="98" t="s">
        <v>1879</v>
      </c>
      <c r="N1" s="99" t="s">
        <v>11355</v>
      </c>
      <c r="O1" s="45" t="s">
        <v>2559</v>
      </c>
      <c r="P1" s="99" t="s">
        <v>11351</v>
      </c>
      <c r="Q1" s="99" t="s">
        <v>11352</v>
      </c>
      <c r="R1" s="99" t="s">
        <v>11353</v>
      </c>
      <c r="S1" s="99" t="s">
        <v>11354</v>
      </c>
      <c r="T1" s="45" t="s">
        <v>1880</v>
      </c>
      <c r="U1" s="52" t="s">
        <v>1830</v>
      </c>
      <c r="V1" s="52" t="s">
        <v>11350</v>
      </c>
      <c r="W1" s="52" t="s">
        <v>11345</v>
      </c>
      <c r="X1" s="52" t="s">
        <v>11346</v>
      </c>
      <c r="Y1" s="52" t="s">
        <v>11347</v>
      </c>
      <c r="AB1" s="3" t="s">
        <v>11349</v>
      </c>
    </row>
    <row r="2" spans="1:28">
      <c r="A2" s="41">
        <v>101</v>
      </c>
      <c r="B2" s="41" t="s">
        <v>116</v>
      </c>
      <c r="C2" s="43" t="s">
        <v>1938</v>
      </c>
      <c r="D2" s="41" t="s">
        <v>1881</v>
      </c>
      <c r="E2" s="41" t="s">
        <v>1783</v>
      </c>
      <c r="F2" s="41" t="s">
        <v>1784</v>
      </c>
      <c r="G2" s="41" t="s">
        <v>1822</v>
      </c>
      <c r="H2" s="41">
        <v>9</v>
      </c>
      <c r="I2" s="41" t="s">
        <v>1785</v>
      </c>
      <c r="J2" s="41">
        <v>1</v>
      </c>
      <c r="K2" s="41">
        <v>13</v>
      </c>
      <c r="L2" s="41" t="s">
        <v>1842</v>
      </c>
      <c r="M2" s="41" t="s">
        <v>2560</v>
      </c>
      <c r="N2" s="97" t="str">
        <f>IFERROR("天赋名称："&amp;INDEX(语言辅助表!$Y:$Y,MATCH(--MID(M2,4,5),语言辅助表!$X:$X,0),0)&amp;"
"&amp;"天赋说明："&amp;"
"&amp;INDEX(语言辅助表!$Z:$Z,MATCH(--MID(M2,4,5),语言辅助表!$X:$X,0),0),"无")</f>
        <v>天赋名称：破甲
天赋说明：
[color=562600]攻击兵团降低目标兵团[-][color=1ca216,fontsize=20]{($level+$ulevel)*4+16}%[-][color=562600]防御，不可叠加[-]</v>
      </c>
      <c r="O2" s="41" t="s">
        <v>2561</v>
      </c>
      <c r="P2" s="97" t="str">
        <f>IFERROR("技能名称："&amp;INDEX(语言辅助表!$J:$J,MATCH("SKILL_"&amp;--MID($O$2,5,5),语言辅助表!$I:$I,0),0)&amp;"
"&amp;"技能说明："&amp;"
"&amp;INDEX(语言辅助表!$J:$J,MATCH("SKILLDES_"&amp;--MID(O2,5,5),语言辅助表!$I:$I,0),0),"无")</f>
        <v>技能名称：矛阵
技能说明：
[color=645252,fontsize=20]帝国枪兵兵团对当前攻击的敌方兵团造成[-][color=48b946,fontsize=20]{((($level+$ulevel)*30+420))*0.01*$atk}[-][color=645252,fontsize=20]伤害，并造成[-][color=48b946,fontsize=20]「眩晕」[-][color=645252,fontsize=20]效果，持续3秒。[-]</v>
      </c>
      <c r="Q2" s="97" t="str">
        <f>IFERROR("技能名称："&amp;INDEX(语言辅助表!$J:$J,MATCH("SKILL_"&amp;--MID($O$2,15,5),语言辅助表!$I:$I,0),0)&amp;"
"&amp;"技能说明："&amp;"
"&amp;INDEX(语言辅助表!$J:$J,MATCH("SKILLDES_"&amp;--MID(O2,15,5),语言辅助表!$I:$I,0),0),"无")</f>
        <v>技能名称：铁甲
技能说明：
[color=645252,fontsize=20]帝国枪兵防御提高[-][color=48b946,fontsize=20]{(($level+$ulevel)*0.1+0.9)*($teamlevel+9)}[-][color=645252,fontsize=20]，并附加额外生命值[-][color=48b946,fontsize=20]{($level+$ulevel)*150+450}[-][color=645252,fontsize=20]。[-]</v>
      </c>
      <c r="R2" s="97" t="str">
        <f>IFERROR("技能名称："&amp;INDEX(语言辅助表!$J:$J,MATCH("SKILL_"&amp;--MID($O$2,25,5),语言辅助表!$I:$I,0),0)&amp;"
"&amp;"技能说明："&amp;"
"&amp;INDEX(语言辅助表!$J:$J,MATCH("SKILLDES_"&amp;--MID(O2,25,5),语言辅助表!$I:$I,0),0),"无")</f>
        <v>技能名称：屠龙
技能说明：
[color=645252,fontsize=20]帝国枪兵对阵1人兵团和4人兵团时，暴击值提高[-][color=48b946,fontsize=20]{($level+$ulevel)*30+120}[-][color=645252,fontsize=20]。[-]</v>
      </c>
      <c r="S2" s="97" t="str">
        <f>IFERROR("技能名称："&amp;INDEX(语言辅助表!$J:$J,MATCH("SKILL_"&amp;--MID($O$2,35,5),语言辅助表!$I:$I,0),0)&amp;"
"&amp;"技能说明："&amp;"
"&amp;INDEX(语言辅助表!$J:$J,MATCH("SKILLDES_"&amp;--MID(O2,35,5),语言辅助表!$I:$I,0),0),"无")</f>
        <v>技能名称：振奋
技能说明：
[color=645252,fontsize=20]帝国枪兵攻击提高[-][color=48b946,fontsize=20]{($level+$ulevel)*2+18}%[-][color=645252,fontsize=20]，[-][color=48b946,fontsize=20]「士气高涨」[-][color=645252,fontsize=20]效果下加成翻倍。[-]</v>
      </c>
      <c r="T2" s="41">
        <v>1</v>
      </c>
      <c r="U2" s="41" t="s">
        <v>1831</v>
      </c>
      <c r="V2" s="96" t="str">
        <f>IFERROR("任务提示："&amp;INDEX(语言辅助表!$M:$M,MATCH("TASKDONE_"&amp;--MID(U2,2,4),语言辅助表!$L:$L,0),0)&amp;"
"&amp;"任务说明："&amp;"
"&amp;INDEX(语言辅助表!$M:$M,MATCH("KAKUSE_MESSION_"&amp;--MID(U2,2,4),语言辅助表!$L:$L,0),0),"无")</f>
        <v>任务提示：击杀1000个矮人
任务说明：
[color=3c2a1e,fontsize=18]帝国枪兵上阵且城堡阵营至少上阵[-][color=1ca216,fontsize=18]3[-][color=3c2a1e,fontsize=18]个，在矮人宝屋中单次击杀[-][color=1ca216,fontsize=18]1000[-][color=3c2a1e,fontsize=18]个矮人。(扫荡不计入任务）[-]</v>
      </c>
      <c r="W2" s="96" t="str">
        <f>IFERROR("任务提示："&amp;INDEX(语言辅助表!$M:$M,MATCH("TASKDONE_"&amp;--MID(U2,7,4),语言辅助表!$L:$L,0),0)&amp;"
"&amp;"任务说明："&amp;"
"&amp;INDEX(语言辅助表!$M:$M,MATCH("KAKUSE_MESSION_"&amp;--MID(U2,7,4),语言辅助表!$L:$L,0),0),"无")</f>
        <v>任务提示：击杀5个野怪
任务说明：
[color=3c2a1e,fontsize=18]在联盟探索中，消灭[-][color=1ca216,fontsize=18]5[-][color=3c2a1e,fontsize=18]个野怪。[-]</v>
      </c>
      <c r="X2" s="96" t="str">
        <f>IFERROR("任务提示："&amp;INDEX(语言辅助表!$M:$M,MATCH("TASKDONE_"&amp;--MID(U2,12,4),语言辅助表!$L:$L,0),0)&amp;"
"&amp;"任务说明："&amp;"
"&amp;INDEX(语言辅助表!$M:$M,MATCH("KAKUSE_MESSION_"&amp;--MID(U2,12,4),语言辅助表!$L:$L,0),0),"无")</f>
        <v>任务提示：收集100个英魂
任务说明：
[color=3c2a1e,fontsize=18]在地下城14-2，14-4中收集[-][color=1ca216,fontsize=18]100[-][color=3c2a1e,fontsize=18]个皇家禁卫英魂。[-]</v>
      </c>
      <c r="Y2" s="96" t="str">
        <f>IFERROR("任务提示："&amp;INDEX(语言辅助表!$M:$M,MATCH("TASKDONE_"&amp;--MID(U2,17,4),语言辅助表!$L:$L,0),0)&amp;"
"&amp;"任务说明："&amp;"
"&amp;INDEX(语言辅助表!$M:$M,MATCH("KAKUSE_MESSION_"&amp;--MID(U2,17,4),语言辅助表!$L:$L,0),0),"无")</f>
        <v>任务提示：冠军对决获胜3次
任务说明：
[color=3c2a1e,fontsize=18]帝国枪兵上阵且城堡阵营至少上阵[-][color=1ca216,fontsize=18]3[-][color=3c2a1e,fontsize=18]个，在冠军对决中获得[-][color=1ca216,fontsize=18]3[-][color=3c2a1e,fontsize=18]次胜利。[-]</v>
      </c>
      <c r="AB2" s="3"/>
    </row>
    <row r="3" spans="1:28">
      <c r="A3" s="41">
        <v>102</v>
      </c>
      <c r="B3" s="41" t="s">
        <v>117</v>
      </c>
      <c r="C3" s="43" t="s">
        <v>1939</v>
      </c>
      <c r="D3" s="41" t="s">
        <v>1882</v>
      </c>
      <c r="E3" s="41" t="s">
        <v>1783</v>
      </c>
      <c r="F3" s="41" t="s">
        <v>1784</v>
      </c>
      <c r="G3" s="41" t="s">
        <v>1826</v>
      </c>
      <c r="H3" s="41">
        <v>16</v>
      </c>
      <c r="I3" s="41" t="s">
        <v>1785</v>
      </c>
      <c r="J3" s="41">
        <v>1</v>
      </c>
      <c r="K3" s="41">
        <v>13</v>
      </c>
      <c r="L3" s="41" t="s">
        <v>1843</v>
      </c>
      <c r="M3" s="41" t="s">
        <v>1817</v>
      </c>
      <c r="N3" s="97" t="str">
        <f>IFERROR("天赋名称："&amp;INDEX(语言辅助表!$Y:$Y,MATCH(--MID(M3,4,5),语言辅助表!$X:$X,0),0)&amp;"
"&amp;"天赋说明："&amp;"
"&amp;INDEX(语言辅助表!$Z:$Z,MATCH(--MID(M3,4,5),语言辅助表!$X:$X,0),0),"无")</f>
        <v>天赋名称：狙击
天赋说明：
[color=562600]与目标距离影响伤害，每100攻击距离提高[-][color=1ca216,fontsize=20]{($level+$ulevel)*1+4}%[-][color=562600]攻击[-]</v>
      </c>
      <c r="O3" s="41" t="s">
        <v>2503</v>
      </c>
      <c r="P3" s="97" t="str">
        <f>IFERROR("技能名称："&amp;INDEX(语言辅助表!$J:$J,MATCH("SKILL_"&amp;--MID($O$2,5,5),语言辅助表!$I:$I,0),0)&amp;"
"&amp;"技能说明："&amp;"
"&amp;INDEX(语言辅助表!$J:$J,MATCH("SKILLDES_"&amp;--MID(O3,5,5),语言辅助表!$I:$I,0),0),"无")</f>
        <v>技能名称：矛阵
技能说明：
[color=645252,fontsize=20]帝国弩手兵团对当前攻击的兵团造成[-][color=48b946,fontsize=20]{(($level+$ulevel)*40+860)*0.01*$atk}[-][color=645252,fontsize=20]伤害。[-]</v>
      </c>
      <c r="Q3" s="97" t="str">
        <f>IFERROR("技能名称："&amp;INDEX(语言辅助表!$J:$J,MATCH("SKILL_"&amp;--MID($O$2,15,5),语言辅助表!$I:$I,0),0)&amp;"
"&amp;"技能说明："&amp;"
"&amp;INDEX(语言辅助表!$J:$J,MATCH("SKILLDES_"&amp;--MID(O3,15,5),语言辅助表!$I:$I,0),0),"无")</f>
        <v>技能名称：铁甲
技能说明：
[color=645252,fontsize=20]帝国弩手的攻击提高[-][color=48b946,fontsize=20]{($level+$ulevel)*1.5+13.5}%[-][color=645252,fontsize=20]，[-][color=48b946,fontsize=20]「士气高涨」[-][color=645252,fontsize=20]效果下加成翻倍。[-]</v>
      </c>
      <c r="R3" s="97" t="str">
        <f>IFERROR("技能名称："&amp;INDEX(语言辅助表!$J:$J,MATCH("SKILL_"&amp;--MID($O$2,25,5),语言辅助表!$I:$I,0),0)&amp;"
"&amp;"技能说明："&amp;"
"&amp;INDEX(语言辅助表!$J:$J,MATCH("SKILLDES_"&amp;--MID(O3,25,5),语言辅助表!$I:$I,0),0),"无")</f>
        <v>技能名称：屠龙
技能说明：
[color=645252,fontsize=20]帝国弩手的普通攻击有[-][color=48b946,fontsize=20]{($level+$ulevel)*1+9}%[-][color=645252,fontsize=20]概率连续射出2箭，第2箭对目标单位造成[-][color=48b946,fontsize=20]{($level+$ulevel)*3+47}%[-][color=645252,fontsize=20]攻击的伤害。在对阵被[-][color=48b946,fontsize=20]「减速」[-][color=645252,fontsize=20]目标单位时，【连击】的触发概率提高至100%。[-]</v>
      </c>
      <c r="S3" s="97" t="str">
        <f>IFERROR("技能名称："&amp;INDEX(语言辅助表!$J:$J,MATCH("SKILL_"&amp;--MID($O$2,35,5),语言辅助表!$I:$I,0),0)&amp;"
"&amp;"技能说明："&amp;"
"&amp;INDEX(语言辅助表!$J:$J,MATCH("SKILLDES_"&amp;--MID(O3,35,5),语言辅助表!$I:$I,0),0),"无")</f>
        <v>技能名称：振奋
技能说明：
[color=645252,fontsize=20]帝国弩手对阵1人兵团和4人兵团时，暴击值提高[-][color=48b946,fontsize=20]{($level+$ulevel)*30+120}[-][color=645252,fontsize=20]。[-]</v>
      </c>
      <c r="T3" s="41">
        <v>0</v>
      </c>
      <c r="U3" s="41" t="s">
        <v>1831</v>
      </c>
      <c r="V3" s="96" t="str">
        <f>IFERROR("任务提示："&amp;INDEX(语言辅助表!$M:$M,MATCH("TASKDONE_"&amp;--MID(U3,2,4),语言辅助表!$L:$L,0),0)&amp;"
"&amp;"任务说明："&amp;"
"&amp;INDEX(语言辅助表!$M:$M,MATCH("KAKUSE_MESSION_"&amp;--MID(U3,2,4),语言辅助表!$L:$L,0),0),"无")</f>
        <v>任务提示：击杀1000个矮人
任务说明：
[color=3c2a1e,fontsize=18]帝国枪兵上阵且城堡阵营至少上阵[-][color=1ca216,fontsize=18]3[-][color=3c2a1e,fontsize=18]个，在矮人宝屋中单次击杀[-][color=1ca216,fontsize=18]1000[-][color=3c2a1e,fontsize=18]个矮人。(扫荡不计入任务）[-]</v>
      </c>
      <c r="W3" s="96" t="str">
        <f>IFERROR("任务提示："&amp;INDEX(语言辅助表!$M:$M,MATCH("TASKDONE_"&amp;--MID(U3,7,4),语言辅助表!$L:$L,0),0)&amp;"
"&amp;"任务说明："&amp;"
"&amp;INDEX(语言辅助表!$M:$M,MATCH("KAKUSE_MESSION_"&amp;--MID(U3,7,4),语言辅助表!$L:$L,0),0),"无")</f>
        <v>任务提示：击杀5个野怪
任务说明：
[color=3c2a1e,fontsize=18]在联盟探索中，消灭[-][color=1ca216,fontsize=18]5[-][color=3c2a1e,fontsize=18]个野怪。[-]</v>
      </c>
      <c r="X3" s="96" t="str">
        <f>IFERROR("任务提示："&amp;INDEX(语言辅助表!$M:$M,MATCH("TASKDONE_"&amp;--MID(U3,12,4),语言辅助表!$L:$L,0),0)&amp;"
"&amp;"任务说明："&amp;"
"&amp;INDEX(语言辅助表!$M:$M,MATCH("KAKUSE_MESSION_"&amp;--MID(U3,12,4),语言辅助表!$L:$L,0),0),"无")</f>
        <v>任务提示：收集100个英魂
任务说明：
[color=3c2a1e,fontsize=18]在地下城14-2，14-4中收集[-][color=1ca216,fontsize=18]100[-][color=3c2a1e,fontsize=18]个皇家禁卫英魂。[-]</v>
      </c>
      <c r="Y3" s="96" t="str">
        <f>IFERROR("任务提示："&amp;INDEX(语言辅助表!$M:$M,MATCH("TASKDONE_"&amp;--MID(U3,17,4),语言辅助表!$L:$L,0),0)&amp;"
"&amp;"任务说明："&amp;"
"&amp;INDEX(语言辅助表!$M:$M,MATCH("KAKUSE_MESSION_"&amp;--MID(U3,17,4),语言辅助表!$L:$L,0),0),"无")</f>
        <v>任务提示：冠军对决获胜3次
任务说明：
[color=3c2a1e,fontsize=18]帝国枪兵上阵且城堡阵营至少上阵[-][color=1ca216,fontsize=18]3[-][color=3c2a1e,fontsize=18]个，在冠军对决中获得[-][color=1ca216,fontsize=18]3[-][color=3c2a1e,fontsize=18]次胜利。[-]</v>
      </c>
    </row>
    <row r="4" spans="1:28">
      <c r="A4" s="41">
        <v>103</v>
      </c>
      <c r="B4" s="41" t="s">
        <v>118</v>
      </c>
      <c r="C4" s="43" t="s">
        <v>1940</v>
      </c>
      <c r="D4" s="41" t="s">
        <v>1883</v>
      </c>
      <c r="E4" s="41" t="s">
        <v>1783</v>
      </c>
      <c r="F4" s="41" t="s">
        <v>1786</v>
      </c>
      <c r="G4" s="41" t="s">
        <v>1823</v>
      </c>
      <c r="H4" s="41">
        <v>4</v>
      </c>
      <c r="I4" s="41" t="s">
        <v>1787</v>
      </c>
      <c r="J4" s="41">
        <v>3</v>
      </c>
      <c r="K4" s="41">
        <v>14</v>
      </c>
      <c r="L4" s="41" t="s">
        <v>1844</v>
      </c>
      <c r="M4" s="41" t="s">
        <v>1814</v>
      </c>
      <c r="N4" s="97" t="str">
        <f>IFERROR("天赋名称："&amp;INDEX(语言辅助表!$Y:$Y,MATCH(--MID(M4,4,5),语言辅助表!$X:$X,0),0)&amp;"
"&amp;"天赋说明："&amp;"
"&amp;INDEX(语言辅助表!$Z:$Z,MATCH(--MID(M4,4,5),语言辅助表!$X:$X,0),0),"无")</f>
        <v>天赋名称：迂回
天赋说明：
[color=562600]优先攻击敌方后排，对射手及魔法兵团伤害提高[-][color=1ca216,fontsize=20]{($level+$ulevel)*6+24}%[-]</v>
      </c>
      <c r="O4" s="41" t="s">
        <v>2504</v>
      </c>
      <c r="P4" s="97" t="str">
        <f>IFERROR("技能名称："&amp;INDEX(语言辅助表!$J:$J,MATCH("SKILL_"&amp;--MID($O$2,5,5),语言辅助表!$I:$I,0),0)&amp;"
"&amp;"技能说明："&amp;"
"&amp;INDEX(语言辅助表!$J:$J,MATCH("SKILLDES_"&amp;--MID(O4,5,5),语言辅助表!$I:$I,0),0),"无")</f>
        <v>技能名称：矛阵
技能说明：
[color=645252,fontsize=20]皇家狮鹫受到攻击时，有一定概率向目标俯冲，对3个单位造成[-][color=48b946,fontsize=20]{($level+$ulevel)*6+94}%[-][color=645252,fontsize=20]攻击的伤害。（普通攻击也有概率触发俯冲）[-]</v>
      </c>
      <c r="Q4" s="97" t="str">
        <f>IFERROR("技能名称："&amp;INDEX(语言辅助表!$J:$J,MATCH("SKILL_"&amp;--MID($O$2,15,5),语言辅助表!$I:$I,0),0)&amp;"
"&amp;"技能说明："&amp;"
"&amp;INDEX(语言辅助表!$J:$J,MATCH("SKILLDES_"&amp;--MID(O4,15,5),语言辅助表!$I:$I,0),0),"无")</f>
        <v>技能名称：铁甲
技能说明：
[color=645252,fontsize=20]皇家狮鹫在场时，所有己方飞行兵团提高[-][color=48b946,fontsize=20]{($level+$ulevel)*1+9}%[-][color=645252,fontsize=20]的攻击。[-]</v>
      </c>
      <c r="R4" s="97" t="str">
        <f>IFERROR("技能名称："&amp;INDEX(语言辅助表!$J:$J,MATCH("SKILL_"&amp;--MID($O$2,25,5),语言辅助表!$I:$I,0),0)&amp;"
"&amp;"技能说明："&amp;"
"&amp;INDEX(语言辅助表!$J:$J,MATCH("SKILLDES_"&amp;--MID(O4,25,5),语言辅助表!$I:$I,0),0),"无")</f>
        <v>技能名称：屠龙
技能说明：
[color=645252,fontsize=20]皇家狮鹫兵团在[-][color=48b946,fontsize=20]「士气高涨」[-][color=645252,fontsize=20]效果下，额外提高30移动速度和[-][color=48b946,fontsize=20]{($level+$ulevel)*3+17}%[-][color=645252,fontsize=20]兵团伤害。[-]</v>
      </c>
      <c r="S4" s="97" t="str">
        <f>IFERROR("技能名称："&amp;INDEX(语言辅助表!$J:$J,MATCH("SKILL_"&amp;--MID($O$2,35,5),语言辅助表!$I:$I,0),0)&amp;"
"&amp;"技能说明："&amp;"
"&amp;INDEX(语言辅助表!$J:$J,MATCH("SKILLDES_"&amp;--MID(O4,35,5),语言辅助表!$I:$I,0),0),"无")</f>
        <v>技能名称：振奋
技能说明：
[color=645252,fontsize=20]皇家狮鹫生命提高[-][color=48b946,fontsize=20]{($level+$ulevel)*3+17}%[-][color=645252,fontsize=20]，战场中每有1个己方飞行兵团上场，皇家狮鹫生命额外提高8%。[-]</v>
      </c>
      <c r="T4" s="41">
        <v>0</v>
      </c>
      <c r="U4" s="41" t="s">
        <v>1831</v>
      </c>
      <c r="V4" s="96" t="str">
        <f>IFERROR("任务提示："&amp;INDEX(语言辅助表!$M:$M,MATCH("TASKDONE_"&amp;--MID(U4,2,4),语言辅助表!$L:$L,0),0)&amp;"
"&amp;"任务说明："&amp;"
"&amp;INDEX(语言辅助表!$M:$M,MATCH("KAKUSE_MESSION_"&amp;--MID(U4,2,4),语言辅助表!$L:$L,0),0),"无")</f>
        <v>任务提示：击杀1000个矮人
任务说明：
[color=3c2a1e,fontsize=18]帝国枪兵上阵且城堡阵营至少上阵[-][color=1ca216,fontsize=18]3[-][color=3c2a1e,fontsize=18]个，在矮人宝屋中单次击杀[-][color=1ca216,fontsize=18]1000[-][color=3c2a1e,fontsize=18]个矮人。(扫荡不计入任务）[-]</v>
      </c>
      <c r="W4" s="96" t="str">
        <f>IFERROR("任务提示："&amp;INDEX(语言辅助表!$M:$M,MATCH("TASKDONE_"&amp;--MID(U4,7,4),语言辅助表!$L:$L,0),0)&amp;"
"&amp;"任务说明："&amp;"
"&amp;INDEX(语言辅助表!$M:$M,MATCH("KAKUSE_MESSION_"&amp;--MID(U4,7,4),语言辅助表!$L:$L,0),0),"无")</f>
        <v>任务提示：击杀5个野怪
任务说明：
[color=3c2a1e,fontsize=18]在联盟探索中，消灭[-][color=1ca216,fontsize=18]5[-][color=3c2a1e,fontsize=18]个野怪。[-]</v>
      </c>
      <c r="X4" s="96" t="str">
        <f>IFERROR("任务提示："&amp;INDEX(语言辅助表!$M:$M,MATCH("TASKDONE_"&amp;--MID(U4,12,4),语言辅助表!$L:$L,0),0)&amp;"
"&amp;"任务说明："&amp;"
"&amp;INDEX(语言辅助表!$M:$M,MATCH("KAKUSE_MESSION_"&amp;--MID(U4,12,4),语言辅助表!$L:$L,0),0),"无")</f>
        <v>任务提示：收集100个英魂
任务说明：
[color=3c2a1e,fontsize=18]在地下城14-2，14-4中收集[-][color=1ca216,fontsize=18]100[-][color=3c2a1e,fontsize=18]个皇家禁卫英魂。[-]</v>
      </c>
      <c r="Y4" s="96" t="str">
        <f>IFERROR("任务提示："&amp;INDEX(语言辅助表!$M:$M,MATCH("TASKDONE_"&amp;--MID(U4,17,4),语言辅助表!$L:$L,0),0)&amp;"
"&amp;"任务说明："&amp;"
"&amp;INDEX(语言辅助表!$M:$M,MATCH("KAKUSE_MESSION_"&amp;--MID(U4,17,4),语言辅助表!$L:$L,0),0),"无")</f>
        <v>任务提示：冠军对决获胜3次
任务说明：
[color=3c2a1e,fontsize=18]帝国枪兵上阵且城堡阵营至少上阵[-][color=1ca216,fontsize=18]3[-][color=3c2a1e,fontsize=18]个，在冠军对决中获得[-][color=1ca216,fontsize=18]3[-][color=3c2a1e,fontsize=18]次胜利。[-]</v>
      </c>
    </row>
    <row r="5" spans="1:28">
      <c r="A5" s="41">
        <v>104</v>
      </c>
      <c r="B5" s="41" t="s">
        <v>1788</v>
      </c>
      <c r="C5" s="43" t="s">
        <v>1941</v>
      </c>
      <c r="D5" s="41" t="s">
        <v>1884</v>
      </c>
      <c r="E5" s="41" t="s">
        <v>1783</v>
      </c>
      <c r="F5" s="41" t="s">
        <v>1784</v>
      </c>
      <c r="G5" s="41" t="s">
        <v>1824</v>
      </c>
      <c r="H5" s="41">
        <v>9</v>
      </c>
      <c r="I5" s="41" t="s">
        <v>1785</v>
      </c>
      <c r="J5" s="41">
        <v>2</v>
      </c>
      <c r="K5" s="41">
        <v>14</v>
      </c>
      <c r="L5" s="41" t="s">
        <v>1845</v>
      </c>
      <c r="M5" s="41" t="s">
        <v>1816</v>
      </c>
      <c r="N5" s="97" t="str">
        <f>IFERROR("天赋名称："&amp;INDEX(语言辅助表!$Y:$Y,MATCH(--MID(M5,4,5),语言辅助表!$X:$X,0),0)&amp;"
"&amp;"天赋说明："&amp;"
"&amp;INDEX(语言辅助表!$Z:$Z,MATCH(--MID(M5,4,5),语言辅助表!$X:$X,0),0),"无")</f>
        <v>天赋名称：重盾
天赋说明：
[color=562600]防御兵团具有更高的生存能力，兵团免伤提高[-][color=1ca216,fontsize=20]{($level+$ulevel)*2+8}%[-]</v>
      </c>
      <c r="O5" s="41" t="s">
        <v>11188</v>
      </c>
      <c r="P5" s="97" t="str">
        <f>IFERROR("技能名称："&amp;INDEX(语言辅助表!$J:$J,MATCH("SKILL_"&amp;--MID($O$2,5,5),语言辅助表!$I:$I,0),0)&amp;"
"&amp;"技能说明："&amp;"
"&amp;INDEX(语言辅助表!$J:$J,MATCH("SKILLDES_"&amp;--MID(O5,5,5),语言辅助表!$I:$I,0),0),"无")</f>
        <v>技能名称：矛阵
技能说明：
[color=645252,fontsize=20]皇家十字军兵团进入战斗后，第1次攻击对自己施加【神圣护佑】，兵团免伤提高[-][color=48b946,fontsize=20]{($level+$ulevel)*2+28}%[-][color=645252,fontsize=20]，效果持续20秒。[-]</v>
      </c>
      <c r="Q5" s="97" t="str">
        <f>IFERROR("技能名称："&amp;INDEX(语言辅助表!$J:$J,MATCH("SKILL_"&amp;--MID($O$2,15,5),语言辅助表!$I:$I,0),0)&amp;"
"&amp;"技能说明："&amp;"
"&amp;INDEX(语言辅助表!$J:$J,MATCH("SKILLDES_"&amp;--MID(O5,15,5),语言辅助表!$I:$I,0),0),"无")</f>
        <v>技能名称：铁甲
技能说明：
[color=645252,fontsize=20]皇家十字军的兵团免伤提高[-][color=48b946,fontsize=20]{($level+$ulevel)*0.5+9.5}%[-][color=645252,fontsize=20]，[-][color=48b946,fontsize=20]「士气高涨」[-][color=645252,fontsize=20]效果下加成翻倍。[-]</v>
      </c>
      <c r="R5" s="97" t="str">
        <f>IFERROR("技能名称："&amp;INDEX(语言辅助表!$J:$J,MATCH("SKILL_"&amp;--MID($O$2,25,5),语言辅助表!$I:$I,0),0)&amp;"
"&amp;"技能说明："&amp;"
"&amp;INDEX(语言辅助表!$J:$J,MATCH("SKILLDES_"&amp;--MID(O5,25,5),语言辅助表!$I:$I,0),0),"无")</f>
        <v>技能名称：屠龙
技能说明：
[color=645252,fontsize=20]皇家十字军的普通攻击有[-][color=48b946,fontsize=20]{($level+$ulevel)*1+9}%[-][color=645252,fontsize=20]的概率连续攻击2次，第2次对目标单位造成[-][color=48b946,fontsize=20]{($level+$ulevel)*3+47}%[-][color=645252,fontsize=20]攻击的伤害。在对阵被[-][color=48b946,fontsize=20]「减速」[-][color=645252,fontsize=20]目标单位时，【连击】的触发概率提高至100%。[-]</v>
      </c>
      <c r="S5" s="97" t="str">
        <f>IFERROR("技能名称："&amp;INDEX(语言辅助表!$J:$J,MATCH("SKILL_"&amp;--MID($O$2,35,5),语言辅助表!$I:$I,0),0)&amp;"
"&amp;"技能说明："&amp;"
"&amp;INDEX(语言辅助表!$J:$J,MATCH("SKILLDES_"&amp;--MID(O5,35,5),语言辅助表!$I:$I,0),0),"无")</f>
        <v>技能名称：振奋
技能说明：
[color=645252,fontsize=20]皇家十字军的普通攻击有较高概率，恢复最大生命值[-][color=48b946,fontsize=20]{(($level+$ulevel)*0.4+3.6)}%[-][color=645252,fontsize=20]的生命。[-]</v>
      </c>
      <c r="T5" s="41">
        <v>0</v>
      </c>
      <c r="U5" s="41" t="s">
        <v>1831</v>
      </c>
      <c r="V5" s="96" t="str">
        <f>IFERROR("任务提示："&amp;INDEX(语言辅助表!$M:$M,MATCH("TASKDONE_"&amp;--MID(U5,2,4),语言辅助表!$L:$L,0),0)&amp;"
"&amp;"任务说明："&amp;"
"&amp;INDEX(语言辅助表!$M:$M,MATCH("KAKUSE_MESSION_"&amp;--MID(U5,2,4),语言辅助表!$L:$L,0),0),"无")</f>
        <v>任务提示：击杀1000个矮人
任务说明：
[color=3c2a1e,fontsize=18]帝国枪兵上阵且城堡阵营至少上阵[-][color=1ca216,fontsize=18]3[-][color=3c2a1e,fontsize=18]个，在矮人宝屋中单次击杀[-][color=1ca216,fontsize=18]1000[-][color=3c2a1e,fontsize=18]个矮人。(扫荡不计入任务）[-]</v>
      </c>
      <c r="W5" s="96" t="str">
        <f>IFERROR("任务提示："&amp;INDEX(语言辅助表!$M:$M,MATCH("TASKDONE_"&amp;--MID(U5,7,4),语言辅助表!$L:$L,0),0)&amp;"
"&amp;"任务说明："&amp;"
"&amp;INDEX(语言辅助表!$M:$M,MATCH("KAKUSE_MESSION_"&amp;--MID(U5,7,4),语言辅助表!$L:$L,0),0),"无")</f>
        <v>任务提示：击杀5个野怪
任务说明：
[color=3c2a1e,fontsize=18]在联盟探索中，消灭[-][color=1ca216,fontsize=18]5[-][color=3c2a1e,fontsize=18]个野怪。[-]</v>
      </c>
      <c r="X5" s="96" t="str">
        <f>IFERROR("任务提示："&amp;INDEX(语言辅助表!$M:$M,MATCH("TASKDONE_"&amp;--MID(U5,12,4),语言辅助表!$L:$L,0),0)&amp;"
"&amp;"任务说明："&amp;"
"&amp;INDEX(语言辅助表!$M:$M,MATCH("KAKUSE_MESSION_"&amp;--MID(U5,12,4),语言辅助表!$L:$L,0),0),"无")</f>
        <v>任务提示：收集100个英魂
任务说明：
[color=3c2a1e,fontsize=18]在地下城14-2，14-4中收集[-][color=1ca216,fontsize=18]100[-][color=3c2a1e,fontsize=18]个皇家禁卫英魂。[-]</v>
      </c>
      <c r="Y5" s="96" t="str">
        <f>IFERROR("任务提示："&amp;INDEX(语言辅助表!$M:$M,MATCH("TASKDONE_"&amp;--MID(U5,17,4),语言辅助表!$L:$L,0),0)&amp;"
"&amp;"任务说明："&amp;"
"&amp;INDEX(语言辅助表!$M:$M,MATCH("KAKUSE_MESSION_"&amp;--MID(U5,17,4),语言辅助表!$L:$L,0),0),"无")</f>
        <v>任务提示：冠军对决获胜3次
任务说明：
[color=3c2a1e,fontsize=18]帝国枪兵上阵且城堡阵营至少上阵[-][color=1ca216,fontsize=18]3[-][color=3c2a1e,fontsize=18]个，在冠军对决中获得[-][color=1ca216,fontsize=18]3[-][color=3c2a1e,fontsize=18]次胜利。[-]</v>
      </c>
    </row>
    <row r="6" spans="1:28">
      <c r="A6" s="41">
        <v>105</v>
      </c>
      <c r="B6" s="41" t="s">
        <v>120</v>
      </c>
      <c r="C6" s="43" t="s">
        <v>1942</v>
      </c>
      <c r="D6" s="41" t="s">
        <v>1885</v>
      </c>
      <c r="E6" s="41" t="s">
        <v>1783</v>
      </c>
      <c r="F6" s="41" t="s">
        <v>1784</v>
      </c>
      <c r="G6" s="41" t="s">
        <v>1825</v>
      </c>
      <c r="H6" s="41">
        <v>9</v>
      </c>
      <c r="I6" s="41" t="s">
        <v>1785</v>
      </c>
      <c r="J6" s="41">
        <v>1</v>
      </c>
      <c r="K6" s="41">
        <v>14</v>
      </c>
      <c r="L6" s="41" t="s">
        <v>1846</v>
      </c>
      <c r="M6" s="41" t="s">
        <v>1815</v>
      </c>
      <c r="N6" s="97" t="str">
        <f>IFERROR("天赋名称："&amp;INDEX(语言辅助表!$Y:$Y,MATCH(--MID(M6,4,5),语言辅助表!$X:$X,0),0)&amp;"
"&amp;"天赋说明："&amp;"
"&amp;INDEX(语言辅助表!$Z:$Z,MATCH(--MID(M6,4,5),语言辅助表!$X:$X,0),0),"无")</f>
        <v>天赋名称：聚能
天赋说明：
[color=562600]魔法兵团精通法术奥义，英雄法术免伤提高[-][color=1ca216,fontsize=20]{($level+$ulevel)*2+8}%[-]</v>
      </c>
      <c r="O6" s="41" t="s">
        <v>2506</v>
      </c>
      <c r="P6" s="97" t="str">
        <f>IFERROR("技能名称："&amp;INDEX(语言辅助表!$J:$J,MATCH("SKILL_"&amp;--MID($O$2,5,5),语言辅助表!$I:$I,0),0)&amp;"
"&amp;"技能说明："&amp;"
"&amp;INDEX(语言辅助表!$J:$J,MATCH("SKILLDES_"&amp;--MID(O6,5,5),语言辅助表!$I:$I,0),0),"无")</f>
        <v>技能名称：矛阵
技能说明：
[color=645252,fontsize=20]僧侣兵团每隔18秒，为当前生命百分比最低的己方兵团恢复[-][color=48b946,fontsize=20]{(($level+$ulevel)*15+285)*0.01*$atk}[-][color=645252,fontsize=20]生命。[-]</v>
      </c>
      <c r="Q6" s="97" t="str">
        <f>IFERROR("技能名称："&amp;INDEX(语言辅助表!$J:$J,MATCH("SKILL_"&amp;--MID($O$2,15,5),语言辅助表!$I:$I,0),0)&amp;"
"&amp;"技能说明："&amp;"
"&amp;INDEX(语言辅助表!$J:$J,MATCH("SKILLDES_"&amp;--MID(O6,15,5),语言辅助表!$I:$I,0),0),"无")</f>
        <v>技能名称：铁甲
技能说明：
[color=645252,fontsize=20]僧侣兵团在开场时，为当前所在路的己方兵团附加[-][color=48b946,fontsize=20]「士气高涨」[-][color=645252,fontsize=20]效果，持续[-][color=48b946,fontsize=20]{(($level+$ulevel)*1+11)}[-][color=645252,fontsize=20]秒。[-]</v>
      </c>
      <c r="R6" s="97" t="str">
        <f>IFERROR("技能名称："&amp;INDEX(语言辅助表!$J:$J,MATCH("SKILL_"&amp;--MID($O$2,25,5),语言辅助表!$I:$I,0),0)&amp;"
"&amp;"技能说明："&amp;"
"&amp;INDEX(语言辅助表!$J:$J,MATCH("SKILLDES_"&amp;--MID(O6,25,5),语言辅助表!$I:$I,0),0),"无")</f>
        <v>技能名称：屠龙
技能说明：
[color=645252,fontsize=20]僧侣兵团上场时，提高[-][color=48b946,fontsize=20]{($level+$ulevel)*0.05+0.25}[-][color=645252,fontsize=20]英雄魔法回复速度。[-]</v>
      </c>
      <c r="S6" s="97" t="str">
        <f>IFERROR("技能名称："&amp;INDEX(语言辅助表!$J:$J,MATCH("SKILL_"&amp;--MID($O$2,35,5),语言辅助表!$I:$I,0),0)&amp;"
"&amp;"技能说明："&amp;"
"&amp;INDEX(语言辅助表!$J:$J,MATCH("SKILLDES_"&amp;--MID(O6,35,5),语言辅助表!$I:$I,0),0),"无")</f>
        <v>技能名称：振奋
技能说明：
[color=645252,fontsize=20]僧侣生命提高[-][color=48b946,fontsize=20]{($level+$ulevel)*4+16}%[-][color=645252,fontsize=20]，治疗效果提高50%。[-]</v>
      </c>
      <c r="T6" s="41">
        <v>0</v>
      </c>
      <c r="U6" s="41" t="s">
        <v>1831</v>
      </c>
      <c r="V6" s="96" t="str">
        <f>IFERROR("任务提示："&amp;INDEX(语言辅助表!$M:$M,MATCH("TASKDONE_"&amp;--MID(U6,2,4),语言辅助表!$L:$L,0),0)&amp;"
"&amp;"任务说明："&amp;"
"&amp;INDEX(语言辅助表!$M:$M,MATCH("KAKUSE_MESSION_"&amp;--MID(U6,2,4),语言辅助表!$L:$L,0),0),"无")</f>
        <v>任务提示：击杀1000个矮人
任务说明：
[color=3c2a1e,fontsize=18]帝国枪兵上阵且城堡阵营至少上阵[-][color=1ca216,fontsize=18]3[-][color=3c2a1e,fontsize=18]个，在矮人宝屋中单次击杀[-][color=1ca216,fontsize=18]1000[-][color=3c2a1e,fontsize=18]个矮人。(扫荡不计入任务）[-]</v>
      </c>
      <c r="W6" s="96" t="str">
        <f>IFERROR("任务提示："&amp;INDEX(语言辅助表!$M:$M,MATCH("TASKDONE_"&amp;--MID(U6,7,4),语言辅助表!$L:$L,0),0)&amp;"
"&amp;"任务说明："&amp;"
"&amp;INDEX(语言辅助表!$M:$M,MATCH("KAKUSE_MESSION_"&amp;--MID(U6,7,4),语言辅助表!$L:$L,0),0),"无")</f>
        <v>任务提示：击杀5个野怪
任务说明：
[color=3c2a1e,fontsize=18]在联盟探索中，消灭[-][color=1ca216,fontsize=18]5[-][color=3c2a1e,fontsize=18]个野怪。[-]</v>
      </c>
      <c r="X6" s="96" t="str">
        <f>IFERROR("任务提示："&amp;INDEX(语言辅助表!$M:$M,MATCH("TASKDONE_"&amp;--MID(U6,12,4),语言辅助表!$L:$L,0),0)&amp;"
"&amp;"任务说明："&amp;"
"&amp;INDEX(语言辅助表!$M:$M,MATCH("KAKUSE_MESSION_"&amp;--MID(U6,12,4),语言辅助表!$L:$L,0),0),"无")</f>
        <v>任务提示：收集100个英魂
任务说明：
[color=3c2a1e,fontsize=18]在地下城14-2，14-4中收集[-][color=1ca216,fontsize=18]100[-][color=3c2a1e,fontsize=18]个皇家禁卫英魂。[-]</v>
      </c>
      <c r="Y6" s="96" t="str">
        <f>IFERROR("任务提示："&amp;INDEX(语言辅助表!$M:$M,MATCH("TASKDONE_"&amp;--MID(U6,17,4),语言辅助表!$L:$L,0),0)&amp;"
"&amp;"任务说明："&amp;"
"&amp;INDEX(语言辅助表!$M:$M,MATCH("KAKUSE_MESSION_"&amp;--MID(U6,17,4),语言辅助表!$L:$L,0),0),"无")</f>
        <v>任务提示：冠军对决获胜3次
任务说明：
[color=3c2a1e,fontsize=18]帝国枪兵上阵且城堡阵营至少上阵[-][color=1ca216,fontsize=18]3[-][color=3c2a1e,fontsize=18]个，在冠军对决中获得[-][color=1ca216,fontsize=18]3[-][color=3c2a1e,fontsize=18]次胜利。[-]</v>
      </c>
    </row>
    <row r="7" spans="1:28">
      <c r="A7" s="41">
        <v>106</v>
      </c>
      <c r="B7" s="41" t="s">
        <v>121</v>
      </c>
      <c r="C7" s="43" t="s">
        <v>1943</v>
      </c>
      <c r="D7" s="41" t="s">
        <v>1886</v>
      </c>
      <c r="E7" s="41" t="s">
        <v>1783</v>
      </c>
      <c r="F7" s="41" t="s">
        <v>1784</v>
      </c>
      <c r="G7" s="41" t="s">
        <v>1823</v>
      </c>
      <c r="H7" s="41">
        <v>9</v>
      </c>
      <c r="I7" s="41" t="s">
        <v>1785</v>
      </c>
      <c r="J7" s="41">
        <v>1</v>
      </c>
      <c r="K7" s="41">
        <v>14</v>
      </c>
      <c r="L7" s="41" t="s">
        <v>1844</v>
      </c>
      <c r="M7" s="41" t="s">
        <v>1814</v>
      </c>
      <c r="N7" s="97" t="str">
        <f>IFERROR("天赋名称："&amp;INDEX(语言辅助表!$Y:$Y,MATCH(--MID(M7,4,5),语言辅助表!$X:$X,0),0)&amp;"
"&amp;"天赋说明："&amp;"
"&amp;INDEX(语言辅助表!$Z:$Z,MATCH(--MID(M7,4,5),语言辅助表!$X:$X,0),0),"无")</f>
        <v>天赋名称：迂回
天赋说明：
[color=562600]优先攻击敌方后排，对射手及魔法兵团伤害提高[-][color=1ca216,fontsize=20]{($level+$ulevel)*6+24}%[-]</v>
      </c>
      <c r="O7" s="41" t="s">
        <v>2507</v>
      </c>
      <c r="P7" s="97" t="str">
        <f>IFERROR("技能名称："&amp;INDEX(语言辅助表!$J:$J,MATCH("SKILL_"&amp;--MID($O$2,5,5),语言辅助表!$I:$I,0),0)&amp;"
"&amp;"技能说明："&amp;"
"&amp;INDEX(语言辅助表!$J:$J,MATCH("SKILLDES_"&amp;--MID(O7,5,5),语言辅助表!$I:$I,0),0),"无")</f>
        <v>技能名称：矛阵
技能说明：
[color=645252,fontsize=20]皇家骑士兵团进入战斗后，第1次攻击对目标兵团造成[-][color=48b946,fontsize=20]{((($level+$ulevel)*20+480))*0.01*$atk}[-][color=645252,fontsize=20]伤害，并造成[-][color=48b946,fontsize=20]「眩晕」[-][color=645252,fontsize=20]效果，持续5秒。[-]</v>
      </c>
      <c r="Q7" s="97" t="str">
        <f>IFERROR("技能名称："&amp;INDEX(语言辅助表!$J:$J,MATCH("SKILL_"&amp;--MID($O$2,15,5),语言辅助表!$I:$I,0),0)&amp;"
"&amp;"技能说明："&amp;"
"&amp;INDEX(语言辅助表!$J:$J,MATCH("SKILLDES_"&amp;--MID(O7,15,5),语言辅助表!$I:$I,0),0),"无")</f>
        <v>技能名称：铁甲
技能说明：
[color=645252,fontsize=20]皇家骑士暴击值提高[-][color=48b946,fontsize=20]{($level+$ulevel)*20+80}[-][color=645252,fontsize=20]，在[-][color=48b946,fontsize=20]「士气高涨」[-][color=645252,fontsize=20]效果下加成翻倍。[-]</v>
      </c>
      <c r="R7" s="97" t="str">
        <f>IFERROR("技能名称："&amp;INDEX(语言辅助表!$J:$J,MATCH("SKILL_"&amp;--MID($O$2,25,5),语言辅助表!$I:$I,0),0)&amp;"
"&amp;"技能说明："&amp;"
"&amp;INDEX(语言辅助表!$J:$J,MATCH("SKILLDES_"&amp;--MID(O7,25,5),语言辅助表!$I:$I,0),0),"无")</f>
        <v>技能名称：屠龙
技能说明：
[color=645252,fontsize=20]首次击杀目标兵团后，皇家骑士兵团的下次攻击对目标兵团造成[-][color=48b946,fontsize=20]{((($level+$ulevel)*20+480))*0.01*$atk}[-][color=645252,fontsize=20]伤害。[-]</v>
      </c>
      <c r="S7" s="97" t="str">
        <f>IFERROR("技能名称："&amp;INDEX(语言辅助表!$J:$J,MATCH("SKILL_"&amp;--MID($O$2,35,5),语言辅助表!$I:$I,0),0)&amp;"
"&amp;"技能说明："&amp;"
"&amp;INDEX(语言辅助表!$J:$J,MATCH("SKILLDES_"&amp;--MID(O7,35,5),语言辅助表!$I:$I,0),0),"无")</f>
        <v>技能名称：振奋
技能说明：
[color=645252,fontsize=20]皇家骑士生命提高[-][color=48b946,fontsize=20]{($level+$ulevel)*2+8}%[-][color=645252,fontsize=20]，兵团免伤提高[-][color=48b946,fontsize=20]{($level+$ulevel)*1+4}%[-][color=645252,fontsize=20]。[-]</v>
      </c>
      <c r="T7" s="41">
        <v>1</v>
      </c>
      <c r="U7" s="41" t="s">
        <v>1832</v>
      </c>
      <c r="V7" s="96" t="str">
        <f>IFERROR("任务提示："&amp;INDEX(语言辅助表!$M:$M,MATCH("TASKDONE_"&amp;--MID(U7,2,4),语言辅助表!$L:$L,0),0)&amp;"
"&amp;"任务说明："&amp;"
"&amp;INDEX(语言辅助表!$M:$M,MATCH("KAKUSE_MESSION_"&amp;--MID(U7,2,4),语言辅助表!$L:$L,0),0),"无")</f>
        <v>任务提示：通关大师级龙之国
任务说明：
[color=3c2a1e,fontsize=18]皇家骑士上阵且突击兵团至少上阵[-][color=1ca216,fontsize=18]5[-][color=3c2a1e,fontsize=18]个，通关[-][color=1ca216,fontsize=18]1[-][color=3c2a1e,fontsize=18]次大师级龙之国。(扫荡不计入任务）[-]</v>
      </c>
      <c r="W7" s="96" t="str">
        <f>IFERROR("任务提示："&amp;INDEX(语言辅助表!$M:$M,MATCH("TASKDONE_"&amp;--MID(U7,7,4),语言辅助表!$L:$L,0),0)&amp;"
"&amp;"任务说明："&amp;"
"&amp;INDEX(语言辅助表!$M:$M,MATCH("KAKUSE_MESSION_"&amp;--MID(U7,7,4),语言辅助表!$L:$L,0),0),"无")</f>
        <v>任务提示：采集5份资源
任务说明：
[color=3c2a1e,fontsize=18]在联盟探索中，采集[-][color=1ca216,fontsize=18]5[-][color=3c2a1e,fontsize=18]份资源。[-]</v>
      </c>
      <c r="X7" s="96" t="str">
        <f>IFERROR("任务提示："&amp;INDEX(语言辅助表!$M:$M,MATCH("TASKDONE_"&amp;--MID(U7,12,4),语言辅助表!$L:$L,0),0)&amp;"
"&amp;"任务说明："&amp;"
"&amp;INDEX(语言辅助表!$M:$M,MATCH("KAKUSE_MESSION_"&amp;--MID(U7,12,4),语言辅助表!$L:$L,0),0),"无")</f>
        <v>任务提示：收集100个英魂
任务说明：
[color=3c2a1e,fontsize=18]在地下城16-2，16-4中收集[-][color=1ca216,fontsize=18]100[-][color=3c2a1e,fontsize=18]个冠军骑士英魂。[-]</v>
      </c>
      <c r="Y7" s="96" t="str">
        <f>IFERROR("任务提示："&amp;INDEX(语言辅助表!$M:$M,MATCH("TASKDONE_"&amp;--MID(U7,17,4),语言辅助表!$L:$L,0),0)&amp;"
"&amp;"任务说明："&amp;"
"&amp;INDEX(语言辅助表!$M:$M,MATCH("KAKUSE_MESSION_"&amp;--MID(U7,17,4),语言辅助表!$L:$L,0),0),"无")</f>
        <v>任务提示：冠军对决获胜3次
任务说明：
[color=3c2a1e,fontsize=18]在姆拉克的带领下，上阵皇家骑士于冠军对决中取得[-][color=1ca216,fontsize=18]3[-][color=3c2a1e,fontsize=18]次胜利。[-]</v>
      </c>
    </row>
    <row r="8" spans="1:28">
      <c r="A8" s="41">
        <v>107</v>
      </c>
      <c r="B8" s="41" t="s">
        <v>122</v>
      </c>
      <c r="C8" s="43" t="s">
        <v>1944</v>
      </c>
      <c r="D8" s="41" t="s">
        <v>1887</v>
      </c>
      <c r="E8" s="41" t="s">
        <v>1783</v>
      </c>
      <c r="F8" s="41" t="s">
        <v>1789</v>
      </c>
      <c r="G8" s="41" t="s">
        <v>1822</v>
      </c>
      <c r="H8" s="41">
        <v>1</v>
      </c>
      <c r="I8" s="41" t="s">
        <v>1787</v>
      </c>
      <c r="J8" s="41">
        <v>3</v>
      </c>
      <c r="K8" s="41">
        <v>15</v>
      </c>
      <c r="L8" s="41" t="s">
        <v>1842</v>
      </c>
      <c r="M8" s="41" t="s">
        <v>1813</v>
      </c>
      <c r="N8" s="97" t="str">
        <f>IFERROR("天赋名称："&amp;INDEX(语言辅助表!$Y:$Y,MATCH(--MID(M8,4,5),语言辅助表!$X:$X,0),0)&amp;"
"&amp;"天赋说明："&amp;"
"&amp;INDEX(语言辅助表!$Z:$Z,MATCH(--MID(M8,4,5),语言辅助表!$X:$X,0),0),"无")</f>
        <v>天赋名称：破甲
天赋说明：
[color=562600]攻击兵团降低目标兵团[-][color=1ca216,fontsize=20]{($level+$ulevel)*4+16}%[-][color=562600]防御，不可叠加[-]</v>
      </c>
      <c r="O8" s="41" t="s">
        <v>2508</v>
      </c>
      <c r="P8" s="97" t="str">
        <f>IFERROR("技能名称："&amp;INDEX(语言辅助表!$J:$J,MATCH("SKILL_"&amp;--MID($O$2,5,5),语言辅助表!$I:$I,0),0)&amp;"
"&amp;"技能说明："&amp;"
"&amp;INDEX(语言辅助表!$J:$J,MATCH("SKILLDES_"&amp;--MID(O8,5,5),语言辅助表!$I:$I,0),0),"无")</f>
        <v>技能名称：矛阵
技能说明：
[color=645252,fontsize=20]大天使兵团对随机3个敌方兵团造成[-][color=48b946,fontsize=20]{(($level+$ulevel)*2+38)*0.01*$atk}[-][color=645252,fontsize=20]伤害，并造成[-][color=48b946,fontsize=20]「眩晕」[-][color=645252,fontsize=20]效果，持续3秒。[-]</v>
      </c>
      <c r="Q8" s="97" t="str">
        <f>IFERROR("技能名称："&amp;INDEX(语言辅助表!$J:$J,MATCH("SKILL_"&amp;--MID($O$2,15,5),语言辅助表!$I:$I,0),0)&amp;"
"&amp;"技能说明："&amp;"
"&amp;INDEX(语言辅助表!$J:$J,MATCH("SKILLDES_"&amp;--MID(O8,15,5),语言辅助表!$I:$I,0),0),"无")</f>
        <v>技能名称：铁甲
技能说明：
[color=645252,fontsize=20]大天使复活1个己方兵团，并恢复该兵团[-][color=48b946,fontsize=20]{($level+$ulevel)*3+27}%[-][color=645252,fontsize=20]生命。[-]</v>
      </c>
      <c r="R8" s="97" t="str">
        <f>IFERROR("技能名称："&amp;INDEX(语言辅助表!$J:$J,MATCH("SKILL_"&amp;--MID($O$2,25,5),语言辅助表!$I:$I,0),0)&amp;"
"&amp;"技能说明："&amp;"
"&amp;INDEX(语言辅助表!$J:$J,MATCH("SKILLDES_"&amp;--MID(O8,25,5),语言辅助表!$I:$I,0),0),"无")</f>
        <v>技能名称：屠龙
技能说明：
[color=645252,fontsize=20]大天使在场时，对所有己方兵团附加相当于最大生命值[-][color=48b946,fontsize=20]{($level+$ulevel)*0.05+0.45}%[-][color=645252,fontsize=20]的生命回复效果。[-]</v>
      </c>
      <c r="S8" s="97" t="str">
        <f>IFERROR("技能名称："&amp;INDEX(语言辅助表!$J:$J,MATCH("SKILL_"&amp;--MID($O$2,35,5),语言辅助表!$I:$I,0),0)&amp;"
"&amp;"技能说明："&amp;"
"&amp;INDEX(语言辅助表!$J:$J,MATCH("SKILLDES_"&amp;--MID(O8,35,5),语言辅助表!$I:$I,0),0),"无")</f>
        <v>技能名称：振奋
技能说明：
[color=645252,fontsize=20]大天使攻击提高[-][color=48b946,fontsize=20]{($level+$ulevel)*4+16}%[-][color=645252,fontsize=20]。大天使对阵地狱阵营的兵团时，兵团伤害提高100%。[-]</v>
      </c>
      <c r="T8" s="41">
        <v>0</v>
      </c>
      <c r="U8" s="41" t="s">
        <v>1831</v>
      </c>
      <c r="V8" s="96" t="str">
        <f>IFERROR("任务提示："&amp;INDEX(语言辅助表!$M:$M,MATCH("TASKDONE_"&amp;--MID(U8,2,4),语言辅助表!$L:$L,0),0)&amp;"
"&amp;"任务说明："&amp;"
"&amp;INDEX(语言辅助表!$M:$M,MATCH("KAKUSE_MESSION_"&amp;--MID(U8,2,4),语言辅助表!$L:$L,0),0),"无")</f>
        <v>任务提示：击杀1000个矮人
任务说明：
[color=3c2a1e,fontsize=18]帝国枪兵上阵且城堡阵营至少上阵[-][color=1ca216,fontsize=18]3[-][color=3c2a1e,fontsize=18]个，在矮人宝屋中单次击杀[-][color=1ca216,fontsize=18]1000[-][color=3c2a1e,fontsize=18]个矮人。(扫荡不计入任务）[-]</v>
      </c>
      <c r="W8" s="96" t="str">
        <f>IFERROR("任务提示："&amp;INDEX(语言辅助表!$M:$M,MATCH("TASKDONE_"&amp;--MID(U8,7,4),语言辅助表!$L:$L,0),0)&amp;"
"&amp;"任务说明："&amp;"
"&amp;INDEX(语言辅助表!$M:$M,MATCH("KAKUSE_MESSION_"&amp;--MID(U8,7,4),语言辅助表!$L:$L,0),0),"无")</f>
        <v>任务提示：击杀5个野怪
任务说明：
[color=3c2a1e,fontsize=18]在联盟探索中，消灭[-][color=1ca216,fontsize=18]5[-][color=3c2a1e,fontsize=18]个野怪。[-]</v>
      </c>
      <c r="X8" s="96" t="str">
        <f>IFERROR("任务提示："&amp;INDEX(语言辅助表!$M:$M,MATCH("TASKDONE_"&amp;--MID(U8,12,4),语言辅助表!$L:$L,0),0)&amp;"
"&amp;"任务说明："&amp;"
"&amp;INDEX(语言辅助表!$M:$M,MATCH("KAKUSE_MESSION_"&amp;--MID(U8,12,4),语言辅助表!$L:$L,0),0),"无")</f>
        <v>任务提示：收集100个英魂
任务说明：
[color=3c2a1e,fontsize=18]在地下城14-2，14-4中收集[-][color=1ca216,fontsize=18]100[-][color=3c2a1e,fontsize=18]个皇家禁卫英魂。[-]</v>
      </c>
      <c r="Y8" s="96" t="str">
        <f>IFERROR("任务提示："&amp;INDEX(语言辅助表!$M:$M,MATCH("TASKDONE_"&amp;--MID(U8,17,4),语言辅助表!$L:$L,0),0)&amp;"
"&amp;"任务说明："&amp;"
"&amp;INDEX(语言辅助表!$M:$M,MATCH("KAKUSE_MESSION_"&amp;--MID(U8,17,4),语言辅助表!$L:$L,0),0),"无")</f>
        <v>任务提示：冠军对决获胜3次
任务说明：
[color=3c2a1e,fontsize=18]帝国枪兵上阵且城堡阵营至少上阵[-][color=1ca216,fontsize=18]3[-][color=3c2a1e,fontsize=18]个，在冠军对决中获得[-][color=1ca216,fontsize=18]3[-][color=3c2a1e,fontsize=18]次胜利。[-]</v>
      </c>
    </row>
    <row r="9" spans="1:28">
      <c r="A9" s="41">
        <v>201</v>
      </c>
      <c r="B9" s="41" t="s">
        <v>123</v>
      </c>
      <c r="C9" s="43" t="s">
        <v>1945</v>
      </c>
      <c r="D9" s="41" t="s">
        <v>1888</v>
      </c>
      <c r="E9" s="41" t="s">
        <v>1790</v>
      </c>
      <c r="F9" s="41" t="s">
        <v>1791</v>
      </c>
      <c r="G9" s="41" t="s">
        <v>1824</v>
      </c>
      <c r="H9" s="41">
        <v>4</v>
      </c>
      <c r="I9" s="41" t="s">
        <v>1785</v>
      </c>
      <c r="J9" s="41">
        <v>2</v>
      </c>
      <c r="K9" s="41">
        <v>13</v>
      </c>
      <c r="L9" s="41" t="s">
        <v>1847</v>
      </c>
      <c r="M9" s="41" t="s">
        <v>1816</v>
      </c>
      <c r="N9" s="97" t="str">
        <f>IFERROR("天赋名称："&amp;INDEX(语言辅助表!$Y:$Y,MATCH(--MID(M9,4,5),语言辅助表!$X:$X,0),0)&amp;"
"&amp;"天赋说明："&amp;"
"&amp;INDEX(语言辅助表!$Z:$Z,MATCH(--MID(M9,4,5),语言辅助表!$X:$X,0),0),"无")</f>
        <v>天赋名称：重盾
天赋说明：
[color=562600]防御兵团具有更高的生存能力，兵团免伤提高[-][color=1ca216,fontsize=20]{($level+$ulevel)*2+8}%[-]</v>
      </c>
      <c r="O9" s="41" t="s">
        <v>2509</v>
      </c>
      <c r="P9" s="97" t="str">
        <f>IFERROR("技能名称："&amp;INDEX(语言辅助表!$J:$J,MATCH("SKILL_"&amp;--MID($O$2,5,5),语言辅助表!$I:$I,0),0)&amp;"
"&amp;"技能说明："&amp;"
"&amp;INDEX(语言辅助表!$J:$J,MATCH("SKILLDES_"&amp;--MID(O9,5,5),语言辅助表!$I:$I,0),0),"无")</f>
        <v>技能名称：矛阵
技能说明：
[color=645252,fontsize=20]半人马首领兵团对附近一定范围所有敌方兵团造成[-][color=48b946,fontsize=20]{(($level+$ulevel)*10+190)*0.01*$atk}[-][color=645252,fontsize=20]伤害，并造成[-][color=48b946,fontsize=20]「减速」[-][color=645252,fontsize=20]效果，持续15秒。[-]</v>
      </c>
      <c r="Q9" s="97" t="str">
        <f>IFERROR("技能名称："&amp;INDEX(语言辅助表!$J:$J,MATCH("SKILL_"&amp;--MID($O$2,15,5),语言辅助表!$I:$I,0),0)&amp;"
"&amp;"技能说明："&amp;"
"&amp;INDEX(语言辅助表!$J:$J,MATCH("SKILLDES_"&amp;--MID(O9,15,5),语言辅助表!$I:$I,0),0),"无")</f>
        <v>技能名称：铁甲
技能说明：
[color=645252,fontsize=20]半人马首领生命值提高[-][color=48b946,fontsize=20]{($level+$ulevel)*3+27}%[-][color=645252,fontsize=20]。[-]</v>
      </c>
      <c r="R9" s="97" t="str">
        <f>IFERROR("技能名称："&amp;INDEX(语言辅助表!$J:$J,MATCH("SKILL_"&amp;--MID($O$2,25,5),语言辅助表!$I:$I,0),0)&amp;"
"&amp;"技能说明："&amp;"
"&amp;INDEX(语言辅助表!$J:$J,MATCH("SKILLDES_"&amp;--MID(O9,25,5),语言辅助表!$I:$I,0),0),"无")</f>
        <v>技能名称：屠龙
技能说明：
[color=645252,fontsize=20]半人马首领的额外攻击提高[-][color=48b946,fontsize=20]{($level+$ulevel)*50+150}[-][color=645252,fontsize=20]，普通攻击对目标单位造成[-][color=48b946,fontsize=20]「流血」[-][color=645252,fontsize=20]效果，持续6秒。[-]</v>
      </c>
      <c r="S9" s="97" t="str">
        <f>IFERROR("技能名称："&amp;INDEX(语言辅助表!$J:$J,MATCH("SKILL_"&amp;--MID($O$2,35,5),语言辅助表!$I:$I,0),0)&amp;"
"&amp;"技能说明："&amp;"
"&amp;INDEX(语言辅助表!$J:$J,MATCH("SKILLDES_"&amp;--MID(O9,35,5),语言辅助表!$I:$I,0),0),"无")</f>
        <v>技能名称：振奋
技能说明：
[color=645252,fontsize=20]半人马首领的兵团免伤提高[-][color=48b946,fontsize=20]{($level+$ulevel)*1+4}%[-][color=645252,fontsize=20]，战场中每有1个己方防御兵团上场，半人马首领额外提高2%的兵团免伤。[-]</v>
      </c>
      <c r="T9" s="41">
        <v>0</v>
      </c>
      <c r="U9" s="41" t="s">
        <v>1831</v>
      </c>
      <c r="V9" s="96" t="str">
        <f>IFERROR("任务提示："&amp;INDEX(语言辅助表!$M:$M,MATCH("TASKDONE_"&amp;--MID(U9,2,4),语言辅助表!$L:$L,0),0)&amp;"
"&amp;"任务说明："&amp;"
"&amp;INDEX(语言辅助表!$M:$M,MATCH("KAKUSE_MESSION_"&amp;--MID(U9,2,4),语言辅助表!$L:$L,0),0),"无")</f>
        <v>任务提示：击杀1000个矮人
任务说明：
[color=3c2a1e,fontsize=18]帝国枪兵上阵且城堡阵营至少上阵[-][color=1ca216,fontsize=18]3[-][color=3c2a1e,fontsize=18]个，在矮人宝屋中单次击杀[-][color=1ca216,fontsize=18]1000[-][color=3c2a1e,fontsize=18]个矮人。(扫荡不计入任务）[-]</v>
      </c>
      <c r="W9" s="96" t="str">
        <f>IFERROR("任务提示："&amp;INDEX(语言辅助表!$M:$M,MATCH("TASKDONE_"&amp;--MID(U9,7,4),语言辅助表!$L:$L,0),0)&amp;"
"&amp;"任务说明："&amp;"
"&amp;INDEX(语言辅助表!$M:$M,MATCH("KAKUSE_MESSION_"&amp;--MID(U9,7,4),语言辅助表!$L:$L,0),0),"无")</f>
        <v>任务提示：击杀5个野怪
任务说明：
[color=3c2a1e,fontsize=18]在联盟探索中，消灭[-][color=1ca216,fontsize=18]5[-][color=3c2a1e,fontsize=18]个野怪。[-]</v>
      </c>
      <c r="X9" s="96" t="str">
        <f>IFERROR("任务提示："&amp;INDEX(语言辅助表!$M:$M,MATCH("TASKDONE_"&amp;--MID(U9,12,4),语言辅助表!$L:$L,0),0)&amp;"
"&amp;"任务说明："&amp;"
"&amp;INDEX(语言辅助表!$M:$M,MATCH("KAKUSE_MESSION_"&amp;--MID(U9,12,4),语言辅助表!$L:$L,0),0),"无")</f>
        <v>任务提示：收集100个英魂
任务说明：
[color=3c2a1e,fontsize=18]在地下城14-2，14-4中收集[-][color=1ca216,fontsize=18]100[-][color=3c2a1e,fontsize=18]个皇家禁卫英魂。[-]</v>
      </c>
      <c r="Y9" s="96" t="str">
        <f>IFERROR("任务提示："&amp;INDEX(语言辅助表!$M:$M,MATCH("TASKDONE_"&amp;--MID(U9,17,4),语言辅助表!$L:$L,0),0)&amp;"
"&amp;"任务说明："&amp;"
"&amp;INDEX(语言辅助表!$M:$M,MATCH("KAKUSE_MESSION_"&amp;--MID(U9,17,4),语言辅助表!$L:$L,0),0),"无")</f>
        <v>任务提示：冠军对决获胜3次
任务说明：
[color=3c2a1e,fontsize=18]帝国枪兵上阵且城堡阵营至少上阵[-][color=1ca216,fontsize=18]3[-][color=3c2a1e,fontsize=18]个，在冠军对决中获得[-][color=1ca216,fontsize=18]3[-][color=3c2a1e,fontsize=18]次胜利。[-]</v>
      </c>
    </row>
    <row r="10" spans="1:28">
      <c r="A10" s="41">
        <v>202</v>
      </c>
      <c r="B10" s="41" t="s">
        <v>124</v>
      </c>
      <c r="C10" s="43" t="s">
        <v>1946</v>
      </c>
      <c r="D10" s="41" t="s">
        <v>1889</v>
      </c>
      <c r="E10" s="41" t="s">
        <v>1790</v>
      </c>
      <c r="F10" s="41" t="s">
        <v>1791</v>
      </c>
      <c r="G10" s="41" t="s">
        <v>1824</v>
      </c>
      <c r="H10" s="41">
        <v>9</v>
      </c>
      <c r="I10" s="41" t="s">
        <v>1785</v>
      </c>
      <c r="J10" s="41">
        <v>2</v>
      </c>
      <c r="K10" s="41">
        <v>14</v>
      </c>
      <c r="L10" s="41" t="s">
        <v>1847</v>
      </c>
      <c r="M10" s="41" t="s">
        <v>1816</v>
      </c>
      <c r="N10" s="97" t="str">
        <f>IFERROR("天赋名称："&amp;INDEX(语言辅助表!$Y:$Y,MATCH(--MID(M10,4,5),语言辅助表!$X:$X,0),0)&amp;"
"&amp;"天赋说明："&amp;"
"&amp;INDEX(语言辅助表!$Z:$Z,MATCH(--MID(M10,4,5),语言辅助表!$X:$X,0),0),"无")</f>
        <v>天赋名称：重盾
天赋说明：
[color=562600]防御兵团具有更高的生存能力，兵团免伤提高[-][color=1ca216,fontsize=20]{($level+$ulevel)*2+8}%[-]</v>
      </c>
      <c r="O10" s="41" t="s">
        <v>2510</v>
      </c>
      <c r="P10" s="97" t="str">
        <f>IFERROR("技能名称："&amp;INDEX(语言辅助表!$J:$J,MATCH("SKILL_"&amp;--MID($O$2,5,5),语言辅助表!$I:$I,0),0)&amp;"
"&amp;"技能说明："&amp;"
"&amp;INDEX(语言辅助表!$J:$J,MATCH("SKILLDES_"&amp;--MID(O10,5,5),语言辅助表!$I:$I,0),0),"无")</f>
        <v>技能名称：矛阵
技能说明：
[color=645252,fontsize=20]战斗矮人兵团在开场时，提高较大范围内所有己方单位[-][color=48b946,fontsize=20]{($level+$ulevel)*0.4+7.6}%[-][color=645252,fontsize=20]的生命，持续整场战斗。[-]</v>
      </c>
      <c r="Q10" s="97" t="str">
        <f>IFERROR("技能名称："&amp;INDEX(语言辅助表!$J:$J,MATCH("SKILL_"&amp;--MID($O$2,15,5),语言辅助表!$I:$I,0),0)&amp;"
"&amp;"技能说明："&amp;"
"&amp;INDEX(语言辅助表!$J:$J,MATCH("SKILLDES_"&amp;--MID(O10,15,5),语言辅助表!$I:$I,0),0),"无")</f>
        <v>技能名称：铁甲
技能说明：
[color=645252,fontsize=20]战斗矮人的普通攻击有一定概率，对目标单位造成[-][color=48b946,fontsize=20]{($level+$ulevel)*15+135}%[-][color=645252,fontsize=20]攻击的伤害，并有概率造成[-][color=48b946,fontsize=20]「眩晕」[-][color=645252,fontsize=20]效果，持续2秒。[-]</v>
      </c>
      <c r="R10" s="97" t="str">
        <f>IFERROR("技能名称："&amp;INDEX(语言辅助表!$J:$J,MATCH("SKILL_"&amp;--MID($O$2,25,5),语言辅助表!$I:$I,0),0)&amp;"
"&amp;"技能说明："&amp;"
"&amp;INDEX(语言辅助表!$J:$J,MATCH("SKILLDES_"&amp;--MID(O10,25,5),语言辅助表!$I:$I,0),0),"无")</f>
        <v>技能名称：屠龙
技能说明：
[color=645252,fontsize=20]【矮人咆哮】技能额外提高[-][color=48b946,fontsize=20]{($level+$ulevel)*0.4+3.6}%[-][color=645252,fontsize=20]的生命。[-]</v>
      </c>
      <c r="S10" s="97" t="str">
        <f>IFERROR("技能名称："&amp;INDEX(语言辅助表!$J:$J,MATCH("SKILL_"&amp;--MID($O$2,35,5),语言辅助表!$I:$I,0),0)&amp;"
"&amp;"技能说明："&amp;"
"&amp;INDEX(语言辅助表!$J:$J,MATCH("SKILLDES_"&amp;--MID(O10,35,5),语言辅助表!$I:$I,0),0),"无")</f>
        <v>技能名称：振奋
技能说明：
[color=645252,fontsize=20]战斗矮人开启防护罩，防护罩内己方兵团提高30%的法术免伤，防护罩持续[-][color=48b946,fontsize=20]{($level+$ulevel)*0.8+9.2}[-][color=645252,fontsize=20]秒。[-]</v>
      </c>
      <c r="T10" s="41">
        <v>0</v>
      </c>
      <c r="U10" s="41" t="s">
        <v>1831</v>
      </c>
      <c r="V10" s="96" t="str">
        <f>IFERROR("任务提示："&amp;INDEX(语言辅助表!$M:$M,MATCH("TASKDONE_"&amp;--MID(U10,2,4),语言辅助表!$L:$L,0),0)&amp;"
"&amp;"任务说明："&amp;"
"&amp;INDEX(语言辅助表!$M:$M,MATCH("KAKUSE_MESSION_"&amp;--MID(U10,2,4),语言辅助表!$L:$L,0),0),"无")</f>
        <v>任务提示：击杀1000个矮人
任务说明：
[color=3c2a1e,fontsize=18]帝国枪兵上阵且城堡阵营至少上阵[-][color=1ca216,fontsize=18]3[-][color=3c2a1e,fontsize=18]个，在矮人宝屋中单次击杀[-][color=1ca216,fontsize=18]1000[-][color=3c2a1e,fontsize=18]个矮人。(扫荡不计入任务）[-]</v>
      </c>
      <c r="W10" s="96" t="str">
        <f>IFERROR("任务提示："&amp;INDEX(语言辅助表!$M:$M,MATCH("TASKDONE_"&amp;--MID(U10,7,4),语言辅助表!$L:$L,0),0)&amp;"
"&amp;"任务说明："&amp;"
"&amp;INDEX(语言辅助表!$M:$M,MATCH("KAKUSE_MESSION_"&amp;--MID(U10,7,4),语言辅助表!$L:$L,0),0),"无")</f>
        <v>任务提示：击杀5个野怪
任务说明：
[color=3c2a1e,fontsize=18]在联盟探索中，消灭[-][color=1ca216,fontsize=18]5[-][color=3c2a1e,fontsize=18]个野怪。[-]</v>
      </c>
      <c r="X10" s="96" t="str">
        <f>IFERROR("任务提示："&amp;INDEX(语言辅助表!$M:$M,MATCH("TASKDONE_"&amp;--MID(U10,12,4),语言辅助表!$L:$L,0),0)&amp;"
"&amp;"任务说明："&amp;"
"&amp;INDEX(语言辅助表!$M:$M,MATCH("KAKUSE_MESSION_"&amp;--MID(U10,12,4),语言辅助表!$L:$L,0),0),"无")</f>
        <v>任务提示：收集100个英魂
任务说明：
[color=3c2a1e,fontsize=18]在地下城14-2，14-4中收集[-][color=1ca216,fontsize=18]100[-][color=3c2a1e,fontsize=18]个皇家禁卫英魂。[-]</v>
      </c>
      <c r="Y10" s="96" t="str">
        <f>IFERROR("任务提示："&amp;INDEX(语言辅助表!$M:$M,MATCH("TASKDONE_"&amp;--MID(U10,17,4),语言辅助表!$L:$L,0),0)&amp;"
"&amp;"任务说明："&amp;"
"&amp;INDEX(语言辅助表!$M:$M,MATCH("KAKUSE_MESSION_"&amp;--MID(U10,17,4),语言辅助表!$L:$L,0),0),"无")</f>
        <v>任务提示：冠军对决获胜3次
任务说明：
[color=3c2a1e,fontsize=18]帝国枪兵上阵且城堡阵营至少上阵[-][color=1ca216,fontsize=18]3[-][color=3c2a1e,fontsize=18]个，在冠军对决中获得[-][color=1ca216,fontsize=18]3[-][color=3c2a1e,fontsize=18]次胜利。[-]</v>
      </c>
    </row>
    <row r="11" spans="1:28">
      <c r="A11" s="41">
        <v>203</v>
      </c>
      <c r="B11" s="41" t="s">
        <v>125</v>
      </c>
      <c r="C11" s="43" t="s">
        <v>1947</v>
      </c>
      <c r="D11" s="41" t="s">
        <v>1890</v>
      </c>
      <c r="E11" s="41" t="s">
        <v>1790</v>
      </c>
      <c r="F11" s="41" t="s">
        <v>1791</v>
      </c>
      <c r="G11" s="41" t="s">
        <v>1826</v>
      </c>
      <c r="H11" s="41">
        <v>16</v>
      </c>
      <c r="I11" s="41" t="s">
        <v>1785</v>
      </c>
      <c r="J11" s="41">
        <v>2</v>
      </c>
      <c r="K11" s="41">
        <v>14</v>
      </c>
      <c r="L11" s="41" t="s">
        <v>1848</v>
      </c>
      <c r="M11" s="41" t="s">
        <v>1817</v>
      </c>
      <c r="N11" s="97" t="str">
        <f>IFERROR("天赋名称："&amp;INDEX(语言辅助表!$Y:$Y,MATCH(--MID(M11,4,5),语言辅助表!$X:$X,0),0)&amp;"
"&amp;"天赋说明："&amp;"
"&amp;INDEX(语言辅助表!$Z:$Z,MATCH(--MID(M11,4,5),语言辅助表!$X:$X,0),0),"无")</f>
        <v>天赋名称：狙击
天赋说明：
[color=562600]与目标距离影响伤害，每100攻击距离提高[-][color=1ca216,fontsize=20]{($level+$ulevel)*1+4}%[-][color=562600]攻击[-]</v>
      </c>
      <c r="O11" s="41" t="s">
        <v>11189</v>
      </c>
      <c r="P11" s="97" t="str">
        <f>IFERROR("技能名称："&amp;INDEX(语言辅助表!$J:$J,MATCH("SKILL_"&amp;--MID($O$2,5,5),语言辅助表!$I:$I,0),0)&amp;"
"&amp;"技能说明："&amp;"
"&amp;INDEX(语言辅助表!$J:$J,MATCH("SKILLDES_"&amp;--MID(O11,5,5),语言辅助表!$I:$I,0),0),"无")</f>
        <v>技能名称：矛阵
技能说明：
[color=645252,fontsize=20]木精灵攻速提高至500%，持续[-][color=48b946,fontsize=20]{($level+$ulevel)*0.1+1.4}[-][color=645252,fontsize=20]秒。[-]</v>
      </c>
      <c r="Q11" s="97" t="str">
        <f>IFERROR("技能名称："&amp;INDEX(语言辅助表!$J:$J,MATCH("SKILL_"&amp;--MID($O$2,15,5),语言辅助表!$I:$I,0),0)&amp;"
"&amp;"技能说明："&amp;"
"&amp;INDEX(语言辅助表!$J:$J,MATCH("SKILLDES_"&amp;--MID(O11,15,5),语言辅助表!$I:$I,0),0),"无")</f>
        <v>技能名称：铁甲
技能说明：
[color=645252,fontsize=20]木精灵的普通攻击，有[-][color=48b946,fontsize=20]{($level+$ulevel)*1+9}%[-][color=645252,fontsize=20]的概率连续射出2箭，第2箭对目标单位造成[-][color=48b946,fontsize=20]{($level+$ulevel)*3+47}%[-][color=645252,fontsize=20]攻击的伤害。在对阵被[-][color=48b946,fontsize=20]「减速」[-][color=645252,fontsize=20]目标单位时，【连击】的触发概率提高至100%。[-]</v>
      </c>
      <c r="R11" s="97" t="str">
        <f>IFERROR("技能名称："&amp;INDEX(语言辅助表!$J:$J,MATCH("SKILL_"&amp;--MID($O$2,25,5),语言辅助表!$I:$I,0),0)&amp;"
"&amp;"技能说明："&amp;"
"&amp;INDEX(语言辅助表!$J:$J,MATCH("SKILLDES_"&amp;--MID(O11,25,5),语言辅助表!$I:$I,0),0),"无")</f>
        <v>技能名称：屠龙
技能说明：
[color=645252,fontsize=20]敌方英雄每次释放法术，每个木精灵获得1个[-][color=48b946,fontsize=20]「护盾」[-][color=645252,fontsize=20]，吸收相当于最大生命值[-][color=48b946,fontsize=20]{($level+$ulevel)*1+14}%[-][color=645252,fontsize=20]的伤害，护盾持续5秒，技能冷却时间10秒。[-]</v>
      </c>
      <c r="S11" s="97" t="str">
        <f>IFERROR("技能名称："&amp;INDEX(语言辅助表!$J:$J,MATCH("SKILL_"&amp;--MID($O$2,35,5),语言辅助表!$I:$I,0),0)&amp;"
"&amp;"技能说明："&amp;"
"&amp;INDEX(语言辅助表!$J:$J,MATCH("SKILLDES_"&amp;--MID(O11,35,5),语言辅助表!$I:$I,0),0),"无")</f>
        <v>技能名称：振奋
技能说明：
[color=645252,fontsize=20]木精灵暴击值提高[-][color=48b946,fontsize=20]{($level+$ulevel)*20+80}[-][color=645252,fontsize=20]，战场中每有1个己方射手兵团上场，木精灵暴击值额外提高40。[-]</v>
      </c>
      <c r="T11" s="41">
        <v>1</v>
      </c>
      <c r="U11" s="41" t="s">
        <v>1833</v>
      </c>
      <c r="V11" s="96" t="str">
        <f>IFERROR("任务提示："&amp;INDEX(语言辅助表!$M:$M,MATCH("TASKDONE_"&amp;--MID(U11,2,4),语言辅助表!$L:$L,0),0)&amp;"
"&amp;"任务说明："&amp;"
"&amp;INDEX(语言辅助表!$M:$M,MATCH("KAKUSE_MESSION_"&amp;--MID(U11,2,4),语言辅助表!$L:$L,0),0),"无")</f>
        <v>任务提示：通关冷酷级龙之国
任务说明：
[color=3c2a1e,fontsize=18]木精灵上阵且壁垒兵团至少上阵[-][color=1ca216,fontsize=18]5[-][color=3c2a1e,fontsize=18]个，通关[-][color=1ca216,fontsize=18]1[-][color=3c2a1e,fontsize=18]次冷酷级龙之国。(扫荡不计入任务）[-]</v>
      </c>
      <c r="W11" s="96" t="str">
        <f>IFERROR("任务提示："&amp;INDEX(语言辅助表!$M:$M,MATCH("TASKDONE_"&amp;--MID(U11,7,4),语言辅助表!$L:$L,0),0)&amp;"
"&amp;"任务说明："&amp;"
"&amp;INDEX(语言辅助表!$M:$M,MATCH("KAKUSE_MESSION_"&amp;--MID(U11,7,4),语言辅助表!$L:$L,0),0),"无")</f>
        <v>任务提示：收集2个装备
任务说明：
[color=3c2a1e,fontsize=18]在联盟探索中，收集[-][color=1ca216,fontsize=18]2[-][color=3c2a1e,fontsize=18]个装备。[-]</v>
      </c>
      <c r="X11" s="96" t="str">
        <f>IFERROR("任务提示："&amp;INDEX(语言辅助表!$M:$M,MATCH("TASKDONE_"&amp;--MID(U11,12,4),语言辅助表!$L:$L,0),0)&amp;"
"&amp;"任务说明："&amp;"
"&amp;INDEX(语言辅助表!$M:$M,MATCH("KAKUSE_MESSION_"&amp;--MID(U11,12,4),语言辅助表!$L:$L,0),0),"无")</f>
        <v>任务提示：收集100个英魂
任务说明：
[color=3c2a1e,fontsize=18]在地下城15-2，15-4中收集[-][color=1ca216,fontsize=18]100[-][color=3c2a1e,fontsize=18]个森林游侠英魂。[-]</v>
      </c>
      <c r="Y11" s="96" t="str">
        <f>IFERROR("任务提示："&amp;INDEX(语言辅助表!$M:$M,MATCH("TASKDONE_"&amp;--MID(U11,17,4),语言辅助表!$L:$L,0),0)&amp;"
"&amp;"任务说明："&amp;"
"&amp;INDEX(语言辅助表!$M:$M,MATCH("KAKUSE_MESSION_"&amp;--MID(U11,17,4),语言辅助表!$L:$L,0),0),"无")</f>
        <v>任务提示：冠军对决获胜1次
任务说明：
[color=3c2a1e,fontsize=18]木精灵上阵且壁垒兵团至少上阵[-][color=1ca216,fontsize=18]3[-][color=3c2a1e,fontsize=18]个，在冠军对决中取得[-][color=1ca216,fontsize=18]1[-][color=3c2a1e,fontsize=18]次胜利。[-]</v>
      </c>
    </row>
    <row r="12" spans="1:28">
      <c r="A12" s="41">
        <v>204</v>
      </c>
      <c r="B12" s="41" t="s">
        <v>126</v>
      </c>
      <c r="C12" s="43" t="s">
        <v>1948</v>
      </c>
      <c r="D12" s="41" t="s">
        <v>1891</v>
      </c>
      <c r="E12" s="41" t="s">
        <v>1790</v>
      </c>
      <c r="F12" s="41" t="s">
        <v>1791</v>
      </c>
      <c r="G12" s="41" t="s">
        <v>1826</v>
      </c>
      <c r="H12" s="41">
        <v>4</v>
      </c>
      <c r="I12" s="41" t="s">
        <v>1787</v>
      </c>
      <c r="J12" s="41">
        <v>2</v>
      </c>
      <c r="K12" s="41">
        <v>14</v>
      </c>
      <c r="L12" s="41" t="s">
        <v>1848</v>
      </c>
      <c r="M12" s="41" t="s">
        <v>1817</v>
      </c>
      <c r="N12" s="97" t="str">
        <f>IFERROR("天赋名称："&amp;INDEX(语言辅助表!$Y:$Y,MATCH(--MID(M12,4,5),语言辅助表!$X:$X,0),0)&amp;"
"&amp;"天赋说明："&amp;"
"&amp;INDEX(语言辅助表!$Z:$Z,MATCH(--MID(M12,4,5),语言辅助表!$X:$X,0),0),"无")</f>
        <v>天赋名称：狙击
天赋说明：
[color=562600]与目标距离影响伤害，每100攻击距离提高[-][color=1ca216,fontsize=20]{($level+$ulevel)*1+4}%[-][color=562600]攻击[-]</v>
      </c>
      <c r="O12" s="41" t="s">
        <v>2512</v>
      </c>
      <c r="P12" s="97" t="str">
        <f>IFERROR("技能名称："&amp;INDEX(语言辅助表!$J:$J,MATCH("SKILL_"&amp;--MID($O$2,5,5),语言辅助表!$I:$I,0),0)&amp;"
"&amp;"技能说明："&amp;"
"&amp;INDEX(语言辅助表!$J:$J,MATCH("SKILLDES_"&amp;--MID(O12,5,5),语言辅助表!$I:$I,0),0),"无")</f>
        <v>技能名称：矛阵
技能说明：
[color=645252,fontsize=20]银翼飞马死亡时，召唤1只飞马继续战斗，飞马拥有[-][color=48b946,fontsize=20]{(($level+$ulevel)*6+44)*($teamlevel+9)}[-][color=645252,fontsize=20]攻击，[-][color=48b946,fontsize=20]{(($level+$ulevel)*80+520)*($teamlevel+9)}[-][color=645252,fontsize=20]生命，持续整场战斗。[-]</v>
      </c>
      <c r="Q12" s="97" t="str">
        <f>IFERROR("技能名称："&amp;INDEX(语言辅助表!$J:$J,MATCH("SKILL_"&amp;--MID($O$2,15,5),语言辅助表!$I:$I,0),0)&amp;"
"&amp;"技能说明："&amp;"
"&amp;INDEX(语言辅助表!$J:$J,MATCH("SKILLDES_"&amp;--MID(O12,15,5),语言辅助表!$I:$I,0),0),"无")</f>
        <v>技能名称：铁甲
技能说明：
[color=645252,fontsize=20]银翼飞马攻速提高[-][color=48b946,fontsize=20]{($level+$ulevel)*0.6+2.4}%[-][color=645252,fontsize=20]，普通攻击对目标单位造成[-][color=48b946,fontsize=20]「流血」[-][color=645252,fontsize=20]效果，持续6秒。[-]</v>
      </c>
      <c r="R12" s="97" t="str">
        <f>IFERROR("技能名称："&amp;INDEX(语言辅助表!$J:$J,MATCH("SKILL_"&amp;--MID($O$2,25,5),语言辅助表!$I:$I,0),0)&amp;"
"&amp;"技能说明："&amp;"
"&amp;INDEX(语言辅助表!$J:$J,MATCH("SKILLDES_"&amp;--MID(O12,25,5),语言辅助表!$I:$I,0),0),"无")</f>
        <v>技能名称：屠龙
技能说明：
[color=645252,fontsize=20]银翼飞马兵团为较大范围内己方兵团施加[-][color=48b946,fontsize=20]「护盾」[-][color=645252,fontsize=20]，吸收相当于最大生命值[-][color=48b946,fontsize=20]{($level+$ulevel)*0.5+9.5}%[-][color=645252,fontsize=20]的伤害。[-]</v>
      </c>
      <c r="S12" s="97" t="str">
        <f>IFERROR("技能名称："&amp;INDEX(语言辅助表!$J:$J,MATCH("SKILL_"&amp;--MID($O$2,35,5),语言辅助表!$I:$I,0),0)&amp;"
"&amp;"技能说明："&amp;"
"&amp;INDEX(语言辅助表!$J:$J,MATCH("SKILLDES_"&amp;--MID(O12,35,5),语言辅助表!$I:$I,0),0),"无")</f>
        <v>技能名称：振奋
技能说明：
[color=645252,fontsize=20]银翼飞马和飞马的攻击提高[-][color=48b946,fontsize=20]{($level+$ulevel)*3+12}%[-][color=645252,fontsize=20]，生命提高[-][color=48b946,fontsize=20]{($level+$ulevel)*3+12}%[-][color=645252,fontsize=20]。[-]</v>
      </c>
      <c r="T12" s="41">
        <v>1</v>
      </c>
      <c r="U12" s="41" t="s">
        <v>1834</v>
      </c>
      <c r="V12" s="96" t="str">
        <f>IFERROR("任务提示："&amp;INDEX(语言辅助表!$M:$M,MATCH("TASKDONE_"&amp;--MID(U12,2,4),语言辅助表!$L:$L,0),0)&amp;"
"&amp;"任务说明："&amp;"
"&amp;INDEX(语言辅助表!$M:$M,MATCH("KAKUSE_MESSION_"&amp;--MID(U12,2,4),语言辅助表!$L:$L,0),0),"无")</f>
        <v>任务提示：抵挡僵尸14波
任务说明：
[color=3c2a1e,fontsize=18]银翼飞马上阵且射手兵团至少上阵[-][color=1ca216,fontsize=18]5[-][color=3c2a1e,fontsize=18]个，在阴森墓穴中单次击退[-][color=1ca216,fontsize=18]14[-][color=3c2a1e,fontsize=18]波僵尸。(扫荡不计入任务）[-]</v>
      </c>
      <c r="W12" s="96" t="str">
        <f>IFERROR("任务提示："&amp;INDEX(语言辅助表!$M:$M,MATCH("TASKDONE_"&amp;--MID(U12,7,4),语言辅助表!$L:$L,0),0)&amp;"
"&amp;"任务说明："&amp;"
"&amp;INDEX(语言辅助表!$M:$M,MATCH("KAKUSE_MESSION_"&amp;--MID(U12,7,4),语言辅助表!$L:$L,0),0),"无")</f>
        <v>任务提示：占领1次城池
任务说明：
[color=3c2a1e,fontsize=18]在联盟探索地下城中，占领[-][color=1ca216,fontsize=18]1[-][color=3c2a1e,fontsize=18]次城池。[-]</v>
      </c>
      <c r="X12" s="96" t="str">
        <f>IFERROR("任务提示："&amp;INDEX(语言辅助表!$M:$M,MATCH("TASKDONE_"&amp;--MID(U12,12,4),语言辅助表!$L:$L,0),0)&amp;"
"&amp;"任务说明："&amp;"
"&amp;INDEX(语言辅助表!$M:$M,MATCH("KAKUSE_MESSION_"&amp;--MID(U12,12,4),语言辅助表!$L:$L,0),0),"无")</f>
        <v>任务提示：收集100个英魂
任务说明：
[color=3c2a1e,fontsize=18]在地下城14-2，14-4中收集[-][color=1ca216,fontsize=18]100[-][color=3c2a1e,fontsize=18]个银翼卫士英魂。[-]</v>
      </c>
      <c r="Y12" s="96" t="str">
        <f>IFERROR("任务提示："&amp;INDEX(语言辅助表!$M:$M,MATCH("TASKDONE_"&amp;--MID(U12,17,4),语言辅助表!$L:$L,0),0)&amp;"
"&amp;"任务说明："&amp;"
"&amp;INDEX(语言辅助表!$M:$M,MATCH("KAKUSE_MESSION_"&amp;--MID(U12,17,4),语言辅助表!$L:$L,0),0),"无")</f>
        <v>任务提示：冠军对决获胜1次
任务说明：
[color=3c2a1e,fontsize=18]银翼飞马上阵且射手兵团至少上阵[-][color=1ca216,fontsize=18]3[-][color=3c2a1e,fontsize=18]个，在冠军对决中取得[-][color=1ca216,fontsize=18]1[-][color=3c2a1e,fontsize=18]次胜利。[-]</v>
      </c>
    </row>
    <row r="13" spans="1:28">
      <c r="A13" s="41">
        <v>205</v>
      </c>
      <c r="B13" s="41" t="s">
        <v>127</v>
      </c>
      <c r="C13" s="43" t="s">
        <v>1949</v>
      </c>
      <c r="D13" s="41" t="s">
        <v>1892</v>
      </c>
      <c r="E13" s="41" t="s">
        <v>1790</v>
      </c>
      <c r="F13" s="41" t="s">
        <v>1792</v>
      </c>
      <c r="G13" s="41" t="s">
        <v>1824</v>
      </c>
      <c r="H13" s="41">
        <v>1</v>
      </c>
      <c r="I13" s="41" t="s">
        <v>1785</v>
      </c>
      <c r="J13" s="41">
        <v>3</v>
      </c>
      <c r="K13" s="41">
        <v>14</v>
      </c>
      <c r="L13" s="41" t="s">
        <v>1847</v>
      </c>
      <c r="M13" s="41" t="s">
        <v>1816</v>
      </c>
      <c r="N13" s="97" t="str">
        <f>IFERROR("天赋名称："&amp;INDEX(语言辅助表!$Y:$Y,MATCH(--MID(M13,4,5),语言辅助表!$X:$X,0),0)&amp;"
"&amp;"天赋说明："&amp;"
"&amp;INDEX(语言辅助表!$Z:$Z,MATCH(--MID(M13,4,5),语言辅助表!$X:$X,0),0),"无")</f>
        <v>天赋名称：重盾
天赋说明：
[color=562600]防御兵团具有更高的生存能力，兵团免伤提高[-][color=1ca216,fontsize=20]{($level+$ulevel)*2+8}%[-]</v>
      </c>
      <c r="O13" s="41" t="s">
        <v>2513</v>
      </c>
      <c r="P13" s="97" t="str">
        <f>IFERROR("技能名称："&amp;INDEX(语言辅助表!$J:$J,MATCH("SKILL_"&amp;--MID($O$2,5,5),语言辅助表!$I:$I,0),0)&amp;"
"&amp;"技能说明："&amp;"
"&amp;INDEX(语言辅助表!$J:$J,MATCH("SKILLDES_"&amp;--MID(O13,5,5),语言辅助表!$I:$I,0),0),"无")</f>
        <v>技能名称：矛阵
技能说明：
[color=645252,fontsize=20]枯木卫士兵团对周围较大范围内的敌方兵团造成[-][color=48b946,fontsize=20]「减速」[-][color=645252,fontsize=20]效果，并降低攻速[-][color=48b946,fontsize=20]{($level+$ulevel)*1.5+13.5}%[-][color=645252,fontsize=20]，持续10秒。[-]</v>
      </c>
      <c r="Q13" s="97" t="str">
        <f>IFERROR("技能名称："&amp;INDEX(语言辅助表!$J:$J,MATCH("SKILL_"&amp;--MID($O$2,15,5),语言辅助表!$I:$I,0),0)&amp;"
"&amp;"技能说明："&amp;"
"&amp;INDEX(语言辅助表!$J:$J,MATCH("SKILLDES_"&amp;--MID(O13,15,5),语言辅助表!$I:$I,0),0),"无")</f>
        <v>技能名称：铁甲
技能说明：
[color=645252,fontsize=20]枯木卫士的普通攻击有很高概率，给自己施加[-][color=48b946,fontsize=20]「护盾」[-][color=645252,fontsize=20]，吸收相当于最大生命值[-][color=48b946,fontsize=20]{(($level+$ulevel)*0.4+3.6)}%[-][color=645252,fontsize=20]的伤害。[-]</v>
      </c>
      <c r="R13" s="97" t="str">
        <f>IFERROR("技能名称："&amp;INDEX(语言辅助表!$J:$J,MATCH("SKILL_"&amp;--MID($O$2,25,5),语言辅助表!$I:$I,0),0)&amp;"
"&amp;"技能说明："&amp;"
"&amp;INDEX(语言辅助表!$J:$J,MATCH("SKILLDES_"&amp;--MID(O13,25,5),语言辅助表!$I:$I,0),0),"无")</f>
        <v>技能名称：屠龙
技能说明：
[color=645252,fontsize=20]枯木卫士免疫[-][color=48b946,fontsize=20]「流血」[-][color=645252,fontsize=20]效果，生命提高[-][color=48b946,fontsize=20]{(($level+$ulevel)*4+16)}%[-][color=645252,fontsize=20]。[-]</v>
      </c>
      <c r="S13" s="97" t="str">
        <f>IFERROR("技能名称："&amp;INDEX(语言辅助表!$J:$J,MATCH("SKILL_"&amp;--MID($O$2,35,5),语言辅助表!$I:$I,0),0)&amp;"
"&amp;"技能说明："&amp;"
"&amp;INDEX(语言辅助表!$J:$J,MATCH("SKILLDES_"&amp;--MID(O13,35,5),语言辅助表!$I:$I,0),0),"无")</f>
        <v>技能名称：振奋
技能说明：
[color=645252,fontsize=20]枯木卫士在受到攻击时，反弹相当于自身攻击[-][color=48b946,fontsize=20]{($level+$ulevel)*0.4+1.6}%[-][color=645252,fontsize=20]的伤害，并对攻击者造成[-][color=48b946,fontsize=20]「流血」[-][color=645252,fontsize=20]效果，持续6秒。[-]</v>
      </c>
      <c r="T13" s="41">
        <v>0</v>
      </c>
      <c r="U13" s="41" t="s">
        <v>1831</v>
      </c>
      <c r="V13" s="96" t="str">
        <f>IFERROR("任务提示："&amp;INDEX(语言辅助表!$M:$M,MATCH("TASKDONE_"&amp;--MID(U13,2,4),语言辅助表!$L:$L,0),0)&amp;"
"&amp;"任务说明："&amp;"
"&amp;INDEX(语言辅助表!$M:$M,MATCH("KAKUSE_MESSION_"&amp;--MID(U13,2,4),语言辅助表!$L:$L,0),0),"无")</f>
        <v>任务提示：击杀1000个矮人
任务说明：
[color=3c2a1e,fontsize=18]帝国枪兵上阵且城堡阵营至少上阵[-][color=1ca216,fontsize=18]3[-][color=3c2a1e,fontsize=18]个，在矮人宝屋中单次击杀[-][color=1ca216,fontsize=18]1000[-][color=3c2a1e,fontsize=18]个矮人。(扫荡不计入任务）[-]</v>
      </c>
      <c r="W13" s="96" t="str">
        <f>IFERROR("任务提示："&amp;INDEX(语言辅助表!$M:$M,MATCH("TASKDONE_"&amp;--MID(U13,7,4),语言辅助表!$L:$L,0),0)&amp;"
"&amp;"任务说明："&amp;"
"&amp;INDEX(语言辅助表!$M:$M,MATCH("KAKUSE_MESSION_"&amp;--MID(U13,7,4),语言辅助表!$L:$L,0),0),"无")</f>
        <v>任务提示：击杀5个野怪
任务说明：
[color=3c2a1e,fontsize=18]在联盟探索中，消灭[-][color=1ca216,fontsize=18]5[-][color=3c2a1e,fontsize=18]个野怪。[-]</v>
      </c>
      <c r="X13" s="96" t="str">
        <f>IFERROR("任务提示："&amp;INDEX(语言辅助表!$M:$M,MATCH("TASKDONE_"&amp;--MID(U13,12,4),语言辅助表!$L:$L,0),0)&amp;"
"&amp;"任务说明："&amp;"
"&amp;INDEX(语言辅助表!$M:$M,MATCH("KAKUSE_MESSION_"&amp;--MID(U13,12,4),语言辅助表!$L:$L,0),0),"无")</f>
        <v>任务提示：收集100个英魂
任务说明：
[color=3c2a1e,fontsize=18]在地下城14-2，14-4中收集[-][color=1ca216,fontsize=18]100[-][color=3c2a1e,fontsize=18]个皇家禁卫英魂。[-]</v>
      </c>
      <c r="Y13" s="96" t="str">
        <f>IFERROR("任务提示："&amp;INDEX(语言辅助表!$M:$M,MATCH("TASKDONE_"&amp;--MID(U13,17,4),语言辅助表!$L:$L,0),0)&amp;"
"&amp;"任务说明："&amp;"
"&amp;INDEX(语言辅助表!$M:$M,MATCH("KAKUSE_MESSION_"&amp;--MID(U13,17,4),语言辅助表!$L:$L,0),0),"无")</f>
        <v>任务提示：冠军对决获胜3次
任务说明：
[color=3c2a1e,fontsize=18]帝国枪兵上阵且城堡阵营至少上阵[-][color=1ca216,fontsize=18]3[-][color=3c2a1e,fontsize=18]个，在冠军对决中获得[-][color=1ca216,fontsize=18]3[-][color=3c2a1e,fontsize=18]次胜利。[-]</v>
      </c>
    </row>
    <row r="14" spans="1:28">
      <c r="A14" s="41">
        <v>206</v>
      </c>
      <c r="B14" s="41" t="s">
        <v>128</v>
      </c>
      <c r="C14" s="43" t="s">
        <v>1950</v>
      </c>
      <c r="D14" s="41" t="s">
        <v>1893</v>
      </c>
      <c r="E14" s="41" t="s">
        <v>1790</v>
      </c>
      <c r="F14" s="41" t="s">
        <v>1793</v>
      </c>
      <c r="G14" s="41" t="s">
        <v>1823</v>
      </c>
      <c r="H14" s="41">
        <v>4</v>
      </c>
      <c r="I14" s="41" t="s">
        <v>1785</v>
      </c>
      <c r="J14" s="41">
        <v>3</v>
      </c>
      <c r="K14" s="41">
        <v>14</v>
      </c>
      <c r="L14" s="41" t="s">
        <v>1849</v>
      </c>
      <c r="M14" s="41" t="s">
        <v>1814</v>
      </c>
      <c r="N14" s="97" t="str">
        <f>IFERROR("天赋名称："&amp;INDEX(语言辅助表!$Y:$Y,MATCH(--MID(M14,4,5),语言辅助表!$X:$X,0),0)&amp;"
"&amp;"天赋说明："&amp;"
"&amp;INDEX(语言辅助表!$Z:$Z,MATCH(--MID(M14,4,5),语言辅助表!$X:$X,0),0),"无")</f>
        <v>天赋名称：迂回
天赋说明：
[color=562600]优先攻击敌方后排，对射手及魔法兵团伤害提高[-][color=1ca216,fontsize=20]{($level+$ulevel)*6+24}%[-]</v>
      </c>
      <c r="O14" s="41" t="s">
        <v>2514</v>
      </c>
      <c r="P14" s="97" t="str">
        <f>IFERROR("技能名称："&amp;INDEX(语言辅助表!$J:$J,MATCH("SKILL_"&amp;--MID($O$2,5,5),语言辅助表!$I:$I,0),0)&amp;"
"&amp;"技能说明："&amp;"
"&amp;INDEX(语言辅助表!$J:$J,MATCH("SKILLDES_"&amp;--MID(O14,5,5),语言辅助表!$I:$I,0),0),"无")</f>
        <v>技能名称：矛阵
技能说明：
[color=645252,fontsize=20]独角兽兵团对目标兵团所在横排施放【失明术】，大幅降低命中值，持续[-][color=48b946,fontsize=20]{($level+$ulevel)*0.3+7.7}[-][color=645252,fontsize=20]秒。[-]</v>
      </c>
      <c r="Q14" s="97" t="str">
        <f>IFERROR("技能名称："&amp;INDEX(语言辅助表!$J:$J,MATCH("SKILL_"&amp;--MID($O$2,15,5),语言辅助表!$I:$I,0),0)&amp;"
"&amp;"技能说明："&amp;"
"&amp;INDEX(语言辅助表!$J:$J,MATCH("SKILLDES_"&amp;--MID(O14,15,5),语言辅助表!$I:$I,0),0),"无")</f>
        <v>技能名称：铁甲
技能说明：
[color=645252,fontsize=20]独角兽每次闪避时有较高概率给自己施加[-][color=48b946,fontsize=20]「护盾」[-][color=645252,fontsize=20]，吸收相当于最大生命值[-][color=48b946,fontsize=20]{(($level+$ulevel)*1.5+6)}%[-][color=645252,fontsize=20]的伤害。[-]</v>
      </c>
      <c r="R14" s="97" t="str">
        <f>IFERROR("技能名称："&amp;INDEX(语言辅助表!$J:$J,MATCH("SKILL_"&amp;--MID($O$2,25,5),语言辅助表!$I:$I,0),0)&amp;"
"&amp;"技能说明："&amp;"
"&amp;INDEX(语言辅助表!$J:$J,MATCH("SKILLDES_"&amp;--MID(O14,25,5),语言辅助表!$I:$I,0),0),"无")</f>
        <v>技能名称：屠龙
技能说明：
[color=645252,fontsize=20]【失明术】技能使目标单位受到的兵团伤害额外提高[-][color=48b946,fontsize=20]{($level+$ulevel)*1+9}%[-][color=645252,fontsize=20]。[-]</v>
      </c>
      <c r="S14" s="97" t="str">
        <f>IFERROR("技能名称："&amp;INDEX(语言辅助表!$J:$J,MATCH("SKILL_"&amp;--MID($O$2,35,5),语言辅助表!$I:$I,0),0)&amp;"
"&amp;"技能说明："&amp;"
"&amp;INDEX(语言辅助表!$J:$J,MATCH("SKILLDES_"&amp;--MID(O14,35,5),语言辅助表!$I:$I,0),0),"无")</f>
        <v>技能名称：振奋
技能说明：
[color=645252,fontsize=20]独角兽闪避值提高[-][color=48b946,fontsize=20]{($level+$ulevel)*20+80}[-][color=645252,fontsize=20]，战场中每有1个己方突击兵团上场，独角兽的闪避值额外提高40。[-]</v>
      </c>
      <c r="T14" s="41">
        <v>0</v>
      </c>
      <c r="U14" s="41" t="s">
        <v>1831</v>
      </c>
      <c r="V14" s="96" t="str">
        <f>IFERROR("任务提示："&amp;INDEX(语言辅助表!$M:$M,MATCH("TASKDONE_"&amp;--MID(U14,2,4),语言辅助表!$L:$L,0),0)&amp;"
"&amp;"任务说明："&amp;"
"&amp;INDEX(语言辅助表!$M:$M,MATCH("KAKUSE_MESSION_"&amp;--MID(U14,2,4),语言辅助表!$L:$L,0),0),"无")</f>
        <v>任务提示：击杀1000个矮人
任务说明：
[color=3c2a1e,fontsize=18]帝国枪兵上阵且城堡阵营至少上阵[-][color=1ca216,fontsize=18]3[-][color=3c2a1e,fontsize=18]个，在矮人宝屋中单次击杀[-][color=1ca216,fontsize=18]1000[-][color=3c2a1e,fontsize=18]个矮人。(扫荡不计入任务）[-]</v>
      </c>
      <c r="W14" s="96" t="str">
        <f>IFERROR("任务提示："&amp;INDEX(语言辅助表!$M:$M,MATCH("TASKDONE_"&amp;--MID(U14,7,4),语言辅助表!$L:$L,0),0)&amp;"
"&amp;"任务说明："&amp;"
"&amp;INDEX(语言辅助表!$M:$M,MATCH("KAKUSE_MESSION_"&amp;--MID(U14,7,4),语言辅助表!$L:$L,0),0),"无")</f>
        <v>任务提示：击杀5个野怪
任务说明：
[color=3c2a1e,fontsize=18]在联盟探索中，消灭[-][color=1ca216,fontsize=18]5[-][color=3c2a1e,fontsize=18]个野怪。[-]</v>
      </c>
      <c r="X14" s="96" t="str">
        <f>IFERROR("任务提示："&amp;INDEX(语言辅助表!$M:$M,MATCH("TASKDONE_"&amp;--MID(U14,12,4),语言辅助表!$L:$L,0),0)&amp;"
"&amp;"任务说明："&amp;"
"&amp;INDEX(语言辅助表!$M:$M,MATCH("KAKUSE_MESSION_"&amp;--MID(U14,12,4),语言辅助表!$L:$L,0),0),"无")</f>
        <v>任务提示：收集100个英魂
任务说明：
[color=3c2a1e,fontsize=18]在地下城14-2，14-4中收集[-][color=1ca216,fontsize=18]100[-][color=3c2a1e,fontsize=18]个皇家禁卫英魂。[-]</v>
      </c>
      <c r="Y14" s="96" t="str">
        <f>IFERROR("任务提示："&amp;INDEX(语言辅助表!$M:$M,MATCH("TASKDONE_"&amp;--MID(U14,17,4),语言辅助表!$L:$L,0),0)&amp;"
"&amp;"任务说明："&amp;"
"&amp;INDEX(语言辅助表!$M:$M,MATCH("KAKUSE_MESSION_"&amp;--MID(U14,17,4),语言辅助表!$L:$L,0),0),"无")</f>
        <v>任务提示：冠军对决获胜3次
任务说明：
[color=3c2a1e,fontsize=18]帝国枪兵上阵且城堡阵营至少上阵[-][color=1ca216,fontsize=18]3[-][color=3c2a1e,fontsize=18]个，在冠军对决中获得[-][color=1ca216,fontsize=18]3[-][color=3c2a1e,fontsize=18]次胜利。[-]</v>
      </c>
    </row>
    <row r="15" spans="1:28">
      <c r="A15" s="41">
        <v>207</v>
      </c>
      <c r="B15" s="41" t="s">
        <v>129</v>
      </c>
      <c r="C15" s="43" t="s">
        <v>1951</v>
      </c>
      <c r="D15" s="41" t="s">
        <v>1894</v>
      </c>
      <c r="E15" s="41" t="s">
        <v>1790</v>
      </c>
      <c r="F15" s="41" t="s">
        <v>1794</v>
      </c>
      <c r="G15" s="41" t="s">
        <v>1825</v>
      </c>
      <c r="H15" s="41">
        <v>1</v>
      </c>
      <c r="I15" s="41" t="s">
        <v>1787</v>
      </c>
      <c r="J15" s="41">
        <v>3</v>
      </c>
      <c r="K15" s="41">
        <v>15</v>
      </c>
      <c r="L15" s="41" t="s">
        <v>1850</v>
      </c>
      <c r="M15" s="41" t="s">
        <v>1815</v>
      </c>
      <c r="N15" s="97" t="str">
        <f>IFERROR("天赋名称："&amp;INDEX(语言辅助表!$Y:$Y,MATCH(--MID(M15,4,5),语言辅助表!$X:$X,0),0)&amp;"
"&amp;"天赋说明："&amp;"
"&amp;INDEX(语言辅助表!$Z:$Z,MATCH(--MID(M15,4,5),语言辅助表!$X:$X,0),0),"无")</f>
        <v>天赋名称：聚能
天赋说明：
[color=562600]魔法兵团精通法术奥义，英雄法术免伤提高[-][color=1ca216,fontsize=20]{($level+$ulevel)*2+8}%[-]</v>
      </c>
      <c r="O15" s="41" t="s">
        <v>2515</v>
      </c>
      <c r="P15" s="97" t="str">
        <f>IFERROR("技能名称："&amp;INDEX(语言辅助表!$J:$J,MATCH("SKILL_"&amp;--MID($O$2,5,5),语言辅助表!$I:$I,0),0)&amp;"
"&amp;"技能说明："&amp;"
"&amp;INDEX(语言辅助表!$J:$J,MATCH("SKILLDES_"&amp;--MID(O15,5,5),语言辅助表!$I:$I,0),0),"无")</f>
        <v>技能名称：矛阵
技能说明：
[color=645252,fontsize=20]绿龙兵团每隔30秒，对正前方极大范围喷射毒液，每秒对范围内所有不具飞行能力的敌方兵团造成[-][color=48b946,fontsize=20]{(($level+$ulevel)*0.3+7.7)*0.01*$atk}[-][color=645252,fontsize=20]伤害，对[-][color=48b946,fontsize=20]「流血」[-][color=645252,fontsize=20]的目标单位伤害提高30%。[-]</v>
      </c>
      <c r="Q15" s="97" t="str">
        <f>IFERROR("技能名称："&amp;INDEX(语言辅助表!$J:$J,MATCH("SKILL_"&amp;--MID($O$2,15,5),语言辅助表!$I:$I,0),0)&amp;"
"&amp;"技能说明："&amp;"
"&amp;INDEX(语言辅助表!$J:$J,MATCH("SKILLDES_"&amp;--MID(O15,15,5),语言辅助表!$I:$I,0),0),"无")</f>
        <v>技能名称：铁甲
技能说明：
[color=645252,fontsize=20]绿龙对阵9人兵团和16人兵团时，普通攻击变为范围伤害，对3个目标单位造成[-][color=48b946,fontsize=20]{($level+$ulevel)*1+39}%[-][color=645252,fontsize=20]攻击的伤害。[-]</v>
      </c>
      <c r="R15" s="97" t="str">
        <f>IFERROR("技能名称："&amp;INDEX(语言辅助表!$J:$J,MATCH("SKILL_"&amp;--MID($O$2,25,5),语言辅助表!$I:$I,0),0)&amp;"
"&amp;"技能说明："&amp;"
"&amp;INDEX(语言辅助表!$J:$J,MATCH("SKILLDES_"&amp;--MID(O15,25,5),语言辅助表!$I:$I,0),0),"无")</f>
        <v>技能名称：屠龙
技能说明：
[color=645252,fontsize=20]绿龙免疫[-][color=48b946,fontsize=20]「流血」[-][color=645252,fontsize=20]，所有己方兵团的水系法术免伤提高[-][color=48b946,fontsize=20]{($level+$ulevel)*3+12}%[-][color=645252,fontsize=20]。[-]</v>
      </c>
      <c r="S15" s="97" t="str">
        <f>IFERROR("技能名称："&amp;INDEX(语言辅助表!$J:$J,MATCH("SKILL_"&amp;--MID($O$2,35,5),语言辅助表!$I:$I,0),0)&amp;"
"&amp;"技能说明："&amp;"
"&amp;INDEX(语言辅助表!$J:$J,MATCH("SKILLDES_"&amp;--MID(O15,35,5),语言辅助表!$I:$I,0),0),"无")</f>
        <v>技能名称：振奋
技能说明：
[color=645252,fontsize=20]绿龙兵团对敌方后排的3个兵团造成[-][color=48b946,fontsize=20]{(($level+$ulevel)*2+28)*0.01*$atk}[-][color=645252,fontsize=20]伤害，对[-][color=48b946,fontsize=20]「流血」[-][color=645252,fontsize=20]的目标单位伤害提高30%。[-]</v>
      </c>
      <c r="T15" s="41">
        <v>0</v>
      </c>
      <c r="U15" s="41" t="s">
        <v>1831</v>
      </c>
      <c r="V15" s="96" t="str">
        <f>IFERROR("任务提示："&amp;INDEX(语言辅助表!$M:$M,MATCH("TASKDONE_"&amp;--MID(U15,2,4),语言辅助表!$L:$L,0),0)&amp;"
"&amp;"任务说明："&amp;"
"&amp;INDEX(语言辅助表!$M:$M,MATCH("KAKUSE_MESSION_"&amp;--MID(U15,2,4),语言辅助表!$L:$L,0),0),"无")</f>
        <v>任务提示：击杀1000个矮人
任务说明：
[color=3c2a1e,fontsize=18]帝国枪兵上阵且城堡阵营至少上阵[-][color=1ca216,fontsize=18]3[-][color=3c2a1e,fontsize=18]个，在矮人宝屋中单次击杀[-][color=1ca216,fontsize=18]1000[-][color=3c2a1e,fontsize=18]个矮人。(扫荡不计入任务）[-]</v>
      </c>
      <c r="W15" s="96" t="str">
        <f>IFERROR("任务提示："&amp;INDEX(语言辅助表!$M:$M,MATCH("TASKDONE_"&amp;--MID(U15,7,4),语言辅助表!$L:$L,0),0)&amp;"
"&amp;"任务说明："&amp;"
"&amp;INDEX(语言辅助表!$M:$M,MATCH("KAKUSE_MESSION_"&amp;--MID(U15,7,4),语言辅助表!$L:$L,0),0),"无")</f>
        <v>任务提示：击杀5个野怪
任务说明：
[color=3c2a1e,fontsize=18]在联盟探索中，消灭[-][color=1ca216,fontsize=18]5[-][color=3c2a1e,fontsize=18]个野怪。[-]</v>
      </c>
      <c r="X15" s="96" t="str">
        <f>IFERROR("任务提示："&amp;INDEX(语言辅助表!$M:$M,MATCH("TASKDONE_"&amp;--MID(U15,12,4),语言辅助表!$L:$L,0),0)&amp;"
"&amp;"任务说明："&amp;"
"&amp;INDEX(语言辅助表!$M:$M,MATCH("KAKUSE_MESSION_"&amp;--MID(U15,12,4),语言辅助表!$L:$L,0),0),"无")</f>
        <v>任务提示：收集100个英魂
任务说明：
[color=3c2a1e,fontsize=18]在地下城14-2，14-4中收集[-][color=1ca216,fontsize=18]100[-][color=3c2a1e,fontsize=18]个皇家禁卫英魂。[-]</v>
      </c>
      <c r="Y15" s="96" t="str">
        <f>IFERROR("任务提示："&amp;INDEX(语言辅助表!$M:$M,MATCH("TASKDONE_"&amp;--MID(U15,17,4),语言辅助表!$L:$L,0),0)&amp;"
"&amp;"任务说明："&amp;"
"&amp;INDEX(语言辅助表!$M:$M,MATCH("KAKUSE_MESSION_"&amp;--MID(U15,17,4),语言辅助表!$L:$L,0),0),"无")</f>
        <v>任务提示：冠军对决获胜3次
任务说明：
[color=3c2a1e,fontsize=18]帝国枪兵上阵且城堡阵营至少上阵[-][color=1ca216,fontsize=18]3[-][color=3c2a1e,fontsize=18]个，在冠军对决中获得[-][color=1ca216,fontsize=18]3[-][color=3c2a1e,fontsize=18]次胜利。[-]</v>
      </c>
    </row>
    <row r="16" spans="1:28">
      <c r="A16" s="41">
        <v>301</v>
      </c>
      <c r="B16" s="41" t="s">
        <v>130</v>
      </c>
      <c r="C16" s="43" t="s">
        <v>1952</v>
      </c>
      <c r="D16" s="41" t="s">
        <v>1895</v>
      </c>
      <c r="E16" s="41" t="s">
        <v>1795</v>
      </c>
      <c r="F16" s="41" t="s">
        <v>1796</v>
      </c>
      <c r="G16" s="41" t="s">
        <v>1824</v>
      </c>
      <c r="H16" s="41">
        <v>9</v>
      </c>
      <c r="I16" s="41" t="s">
        <v>1785</v>
      </c>
      <c r="J16" s="41">
        <v>1</v>
      </c>
      <c r="K16" s="41">
        <v>13</v>
      </c>
      <c r="L16" s="41" t="s">
        <v>1851</v>
      </c>
      <c r="M16" s="41" t="s">
        <v>1816</v>
      </c>
      <c r="N16" s="97" t="str">
        <f>IFERROR("天赋名称："&amp;INDEX(语言辅助表!$Y:$Y,MATCH(--MID(M16,4,5),语言辅助表!$X:$X,0),0)&amp;"
"&amp;"天赋说明："&amp;"
"&amp;INDEX(语言辅助表!$Z:$Z,MATCH(--MID(M16,4,5),语言辅助表!$X:$X,0),0),"无")</f>
        <v>天赋名称：重盾
天赋说明：
[color=562600]防御兵团具有更高的生存能力，兵团免伤提高[-][color=1ca216,fontsize=20]{($level+$ulevel)*2+8}%[-]</v>
      </c>
      <c r="O16" s="41" t="s">
        <v>2516</v>
      </c>
      <c r="P16" s="97" t="str">
        <f>IFERROR("技能名称："&amp;INDEX(语言辅助表!$J:$J,MATCH("SKILL_"&amp;--MID($O$2,5,5),语言辅助表!$I:$I,0),0)&amp;"
"&amp;"技能说明："&amp;"
"&amp;INDEX(语言辅助表!$J:$J,MATCH("SKILLDES_"&amp;--MID(O16,5,5),语言辅助表!$I:$I,0),0),"无")</f>
        <v>技能名称：矛阵
技能说明：
[color=645252,fontsize=20]骷髅战士生命首次低于50%时，为自己施加骨盾，受到兵团伤害降低[-][color=48b946,fontsize=20]{(($level+$ulevel)*2+28)}%[-][color=645252,fontsize=20]，持续15秒。[-]</v>
      </c>
      <c r="Q16" s="97" t="str">
        <f>IFERROR("技能名称："&amp;INDEX(语言辅助表!$J:$J,MATCH("SKILL_"&amp;--MID($O$2,15,5),语言辅助表!$I:$I,0),0)&amp;"
"&amp;"技能说明："&amp;"
"&amp;INDEX(语言辅助表!$J:$J,MATCH("SKILLDES_"&amp;--MID(O16,15,5),语言辅助表!$I:$I,0),0),"无")</f>
        <v>技能名称：铁甲
技能说明：
[color=645252,fontsize=20]骷髅战士反弹[-][color=48b946,fontsize=20]{(($level+$ulevel)*1+9)}%[-][color=645252,fontsize=20]受到的伤害。[-]</v>
      </c>
      <c r="R16" s="97" t="str">
        <f>IFERROR("技能名称："&amp;INDEX(语言辅助表!$J:$J,MATCH("SKILL_"&amp;--MID($O$2,25,5),语言辅助表!$I:$I,0),0)&amp;"
"&amp;"技能说明："&amp;"
"&amp;INDEX(语言辅助表!$J:$J,MATCH("SKILLDES_"&amp;--MID(O16,25,5),语言辅助表!$I:$I,0),0),"无")</f>
        <v>技能名称：屠龙
技能说明：
[color=645252,fontsize=20]骷髅战士生命提高[-][color=48b946,fontsize=20]{($level+$ulevel)*2+8}%[-][color=645252,fontsize=20]，反伤提高10%。[-]</v>
      </c>
      <c r="S16" s="97" t="str">
        <f>IFERROR("技能名称："&amp;INDEX(语言辅助表!$J:$J,MATCH("SKILL_"&amp;--MID($O$2,35,5),语言辅助表!$I:$I,0),0)&amp;"
"&amp;"技能说明："&amp;"
"&amp;INDEX(语言辅助表!$J:$J,MATCH("SKILLDES_"&amp;--MID(O16,35,5),语言辅助表!$I:$I,0),0),"无")</f>
        <v>技能名称：振奋
技能说明：
[color=645252,fontsize=20]骷髅战士免疫[-][color=48b946,fontsize=20]「流血」[-][color=645252,fontsize=20]，受到射手兵团的伤害降低[-][color=48b946,fontsize=20]{($level+$ulevel)*3+12}%[-][color=645252,fontsize=20]。[-]</v>
      </c>
      <c r="T16" s="41">
        <v>1</v>
      </c>
      <c r="U16" s="41" t="s">
        <v>1835</v>
      </c>
      <c r="V16" s="96" t="str">
        <f>IFERROR("任务提示："&amp;INDEX(语言辅助表!$M:$M,MATCH("TASKDONE_"&amp;--MID(U16,2,4),语言辅助表!$L:$L,0),0)&amp;"
"&amp;"任务说明："&amp;"
"&amp;INDEX(语言辅助表!$M:$M,MATCH("KAKUSE_MESSION_"&amp;--MID(U16,2,4),语言辅助表!$L:$L,0),0),"无")</f>
        <v>任务提示：击杀1000个矮人
任务说明：
[color=3c2a1e,fontsize=18]骷髅战士上阵且墓园兵团至少上阵[-][color=1ca216,fontsize=18]3[-][color=3c2a1e,fontsize=18]个，在矮人宝屋中单次击杀[-][color=1ca216,fontsize=18]1000[-][color=3c2a1e,fontsize=18]个矮人。(扫荡不计入任务）[-]</v>
      </c>
      <c r="W16" s="96" t="str">
        <f>IFERROR("任务提示："&amp;INDEX(语言辅助表!$M:$M,MATCH("TASKDONE_"&amp;--MID(U16,7,4),语言辅助表!$L:$L,0),0)&amp;"
"&amp;"任务说明："&amp;"
"&amp;INDEX(语言辅助表!$M:$M,MATCH("KAKUSE_MESSION_"&amp;--MID(U16,7,4),语言辅助表!$L:$L,0),0),"无")</f>
        <v>任务提示：收集2个装备
任务说明：
[color=3c2a1e,fontsize=18]在联盟探索中，收集[-][color=1ca216,fontsize=18]2[-][color=3c2a1e,fontsize=18]个装备。[-]</v>
      </c>
      <c r="X16" s="96" t="str">
        <f>IFERROR("任务提示："&amp;INDEX(语言辅助表!$M:$M,MATCH("TASKDONE_"&amp;--MID(U16,12,4),语言辅助表!$L:$L,0),0)&amp;"
"&amp;"任务说明："&amp;"
"&amp;INDEX(语言辅助表!$M:$M,MATCH("KAKUSE_MESSION_"&amp;--MID(U16,12,4),语言辅助表!$L:$L,0),0),"无")</f>
        <v>任务提示：收集100个英魂
任务说明：
[color=3c2a1e,fontsize=18]在地下城14-2，14-4中收集[-][color=1ca216,fontsize=18]100[-][color=3c2a1e,fontsize=18]个骷髅王英魂。[-]</v>
      </c>
      <c r="Y16" s="96" t="str">
        <f>IFERROR("任务提示："&amp;INDEX(语言辅助表!$M:$M,MATCH("TASKDONE_"&amp;--MID(U16,17,4),语言辅助表!$L:$L,0),0)&amp;"
"&amp;"任务说明："&amp;"
"&amp;INDEX(语言辅助表!$M:$M,MATCH("KAKUSE_MESSION_"&amp;--MID(U16,17,4),语言辅助表!$L:$L,0),0),"无")</f>
        <v>任务提示：冠军对决获胜1次
任务说明：
[color=3c2a1e,fontsize=18]在维德尼娜的带领下，上阵骷髅战士于冠军对决中取得[-][color=1ca216,fontsize=18]1[-][color=3c2a1e,fontsize=18]次胜利。[-]</v>
      </c>
    </row>
    <row r="17" spans="1:25">
      <c r="A17" s="41">
        <v>302</v>
      </c>
      <c r="B17" s="41" t="s">
        <v>131</v>
      </c>
      <c r="C17" s="43" t="s">
        <v>1953</v>
      </c>
      <c r="D17" s="41" t="s">
        <v>1896</v>
      </c>
      <c r="E17" s="41" t="s">
        <v>1795</v>
      </c>
      <c r="F17" s="41" t="s">
        <v>1796</v>
      </c>
      <c r="G17" s="41" t="s">
        <v>1824</v>
      </c>
      <c r="H17" s="41">
        <v>4</v>
      </c>
      <c r="I17" s="41" t="s">
        <v>1785</v>
      </c>
      <c r="J17" s="41">
        <v>2</v>
      </c>
      <c r="K17" s="41">
        <v>13</v>
      </c>
      <c r="L17" s="41" t="s">
        <v>1851</v>
      </c>
      <c r="M17" s="41" t="s">
        <v>1816</v>
      </c>
      <c r="N17" s="97" t="str">
        <f>IFERROR("天赋名称："&amp;INDEX(语言辅助表!$Y:$Y,MATCH(--MID(M17,4,5),语言辅助表!$X:$X,0),0)&amp;"
"&amp;"天赋说明："&amp;"
"&amp;INDEX(语言辅助表!$Z:$Z,MATCH(--MID(M17,4,5),语言辅助表!$X:$X,0),0),"无")</f>
        <v>天赋名称：重盾
天赋说明：
[color=562600]防御兵团具有更高的生存能力，兵团免伤提高[-][color=1ca216,fontsize=20]{($level+$ulevel)*2+8}%[-]</v>
      </c>
      <c r="O17" s="41" t="s">
        <v>2517</v>
      </c>
      <c r="P17" s="97" t="str">
        <f>IFERROR("技能名称："&amp;INDEX(语言辅助表!$J:$J,MATCH("SKILL_"&amp;--MID($O$2,5,5),语言辅助表!$I:$I,0),0)&amp;"
"&amp;"技能说明："&amp;"
"&amp;INDEX(语言辅助表!$J:$J,MATCH("SKILLDES_"&amp;--MID(O17,5,5),语言辅助表!$I:$I,0),0),"无")</f>
        <v>技能名称：矛阵
技能说明：
[color=645252,fontsize=20]僵尸兵团对周围一定范围内所有敌方单位每2秒造成[-][color=48b946,fontsize=20]{(($level+$ulevel)*2+18)*0.01*$atk}[-][color=645252,fontsize=20]伤害，对[-][color=48b946,fontsize=20]「流血」[-][color=645252,fontsize=20]的目标单位伤害提高30%。[-]</v>
      </c>
      <c r="Q17" s="97" t="str">
        <f>IFERROR("技能名称："&amp;INDEX(语言辅助表!$J:$J,MATCH("SKILL_"&amp;--MID($O$2,15,5),语言辅助表!$I:$I,0),0)&amp;"
"&amp;"技能说明："&amp;"
"&amp;INDEX(语言辅助表!$J:$J,MATCH("SKILLDES_"&amp;--MID(O17,15,5),语言辅助表!$I:$I,0),0),"无")</f>
        <v>技能名称：铁甲
技能说明：
[color=645252,fontsize=20]僵尸的【毒气】技能额外使目标单位攻击降低[-][color=48b946,fontsize=20]{(($level+$ulevel)*1.2+10.8)}%[-][color=645252,fontsize=20]，并持续造成[-][color=48b946,fontsize=20]「减速」[-][color=645252,fontsize=20]效果。[-]</v>
      </c>
      <c r="R17" s="97" t="str">
        <f>IFERROR("技能名称："&amp;INDEX(语言辅助表!$J:$J,MATCH("SKILL_"&amp;--MID($O$2,25,5),语言辅助表!$I:$I,0),0)&amp;"
"&amp;"技能说明："&amp;"
"&amp;INDEX(语言辅助表!$J:$J,MATCH("SKILLDES_"&amp;--MID(O17,25,5),语言辅助表!$I:$I,0),0),"无")</f>
        <v>技能名称：屠龙
技能说明：
[color=645252,fontsize=20]僵尸死亡时对较大范围内敌方单位造成每2秒[-][color=48b946,fontsize=20]{(($level+$ulevel)*4+46)*0.01*$atk}[-][color=645252,fontsize=20]伤害，持续8秒，对[-][color=48b946,fontsize=20]「流血」[-][color=645252,fontsize=20]的目标单位伤害提高30%。[-]</v>
      </c>
      <c r="S17" s="97" t="str">
        <f>IFERROR("技能名称："&amp;INDEX(语言辅助表!$J:$J,MATCH("SKILL_"&amp;--MID($O$2,35,5),语言辅助表!$I:$I,0),0)&amp;"
"&amp;"技能说明："&amp;"
"&amp;INDEX(语言辅助表!$J:$J,MATCH("SKILLDES_"&amp;--MID(O17,35,5),语言辅助表!$I:$I,0),0),"无")</f>
        <v>技能名称：振奋
技能说明：
[color=645252,fontsize=20]僵尸的兵团免伤提高[-][color=48b946,fontsize=20]{($level+$ulevel)*1+9}%[-][color=645252,fontsize=20]，如果攻击僵尸的敌方单位处于[-][color=48b946,fontsize=20]「士气低落」[-][color=645252,fontsize=20]效果，加成翻倍。[-]</v>
      </c>
      <c r="T17" s="41">
        <v>0</v>
      </c>
      <c r="U17" s="41" t="s">
        <v>1831</v>
      </c>
      <c r="V17" s="96" t="str">
        <f>IFERROR("任务提示："&amp;INDEX(语言辅助表!$M:$M,MATCH("TASKDONE_"&amp;--MID(U17,2,4),语言辅助表!$L:$L,0),0)&amp;"
"&amp;"任务说明："&amp;"
"&amp;INDEX(语言辅助表!$M:$M,MATCH("KAKUSE_MESSION_"&amp;--MID(U17,2,4),语言辅助表!$L:$L,0),0),"无")</f>
        <v>任务提示：击杀1000个矮人
任务说明：
[color=3c2a1e,fontsize=18]帝国枪兵上阵且城堡阵营至少上阵[-][color=1ca216,fontsize=18]3[-][color=3c2a1e,fontsize=18]个，在矮人宝屋中单次击杀[-][color=1ca216,fontsize=18]1000[-][color=3c2a1e,fontsize=18]个矮人。(扫荡不计入任务）[-]</v>
      </c>
      <c r="W17" s="96" t="str">
        <f>IFERROR("任务提示："&amp;INDEX(语言辅助表!$M:$M,MATCH("TASKDONE_"&amp;--MID(U17,7,4),语言辅助表!$L:$L,0),0)&amp;"
"&amp;"任务说明："&amp;"
"&amp;INDEX(语言辅助表!$M:$M,MATCH("KAKUSE_MESSION_"&amp;--MID(U17,7,4),语言辅助表!$L:$L,0),0),"无")</f>
        <v>任务提示：击杀5个野怪
任务说明：
[color=3c2a1e,fontsize=18]在联盟探索中，消灭[-][color=1ca216,fontsize=18]5[-][color=3c2a1e,fontsize=18]个野怪。[-]</v>
      </c>
      <c r="X17" s="96" t="str">
        <f>IFERROR("任务提示："&amp;INDEX(语言辅助表!$M:$M,MATCH("TASKDONE_"&amp;--MID(U17,12,4),语言辅助表!$L:$L,0),0)&amp;"
"&amp;"任务说明："&amp;"
"&amp;INDEX(语言辅助表!$M:$M,MATCH("KAKUSE_MESSION_"&amp;--MID(U17,12,4),语言辅助表!$L:$L,0),0),"无")</f>
        <v>任务提示：收集100个英魂
任务说明：
[color=3c2a1e,fontsize=18]在地下城14-2，14-4中收集[-][color=1ca216,fontsize=18]100[-][color=3c2a1e,fontsize=18]个皇家禁卫英魂。[-]</v>
      </c>
      <c r="Y17" s="96" t="str">
        <f>IFERROR("任务提示："&amp;INDEX(语言辅助表!$M:$M,MATCH("TASKDONE_"&amp;--MID(U17,17,4),语言辅助表!$L:$L,0),0)&amp;"
"&amp;"任务说明："&amp;"
"&amp;INDEX(语言辅助表!$M:$M,MATCH("KAKUSE_MESSION_"&amp;--MID(U17,17,4),语言辅助表!$L:$L,0),0),"无")</f>
        <v>任务提示：冠军对决获胜3次
任务说明：
[color=3c2a1e,fontsize=18]帝国枪兵上阵且城堡阵营至少上阵[-][color=1ca216,fontsize=18]3[-][color=3c2a1e,fontsize=18]个，在冠军对决中获得[-][color=1ca216,fontsize=18]3[-][color=3c2a1e,fontsize=18]次胜利。[-]</v>
      </c>
    </row>
    <row r="18" spans="1:25">
      <c r="A18" s="41">
        <v>303</v>
      </c>
      <c r="B18" s="41" t="s">
        <v>132</v>
      </c>
      <c r="C18" s="43" t="s">
        <v>1954</v>
      </c>
      <c r="D18" s="41" t="s">
        <v>1897</v>
      </c>
      <c r="E18" s="41" t="s">
        <v>1795</v>
      </c>
      <c r="F18" s="41" t="s">
        <v>1796</v>
      </c>
      <c r="G18" s="41" t="s">
        <v>1825</v>
      </c>
      <c r="H18" s="41">
        <v>9</v>
      </c>
      <c r="I18" s="41" t="s">
        <v>1785</v>
      </c>
      <c r="J18" s="41">
        <v>3</v>
      </c>
      <c r="K18" s="41">
        <v>14</v>
      </c>
      <c r="L18" s="41" t="s">
        <v>1852</v>
      </c>
      <c r="M18" s="41" t="s">
        <v>1815</v>
      </c>
      <c r="N18" s="97" t="str">
        <f>IFERROR("天赋名称："&amp;INDEX(语言辅助表!$Y:$Y,MATCH(--MID(M18,4,5),语言辅助表!$X:$X,0),0)&amp;"
"&amp;"天赋说明："&amp;"
"&amp;INDEX(语言辅助表!$Z:$Z,MATCH(--MID(M18,4,5),语言辅助表!$X:$X,0),0),"无")</f>
        <v>天赋名称：聚能
天赋说明：
[color=562600]魔法兵团精通法术奥义，英雄法术免伤提高[-][color=1ca216,fontsize=20]{($level+$ulevel)*2+8}%[-]</v>
      </c>
      <c r="O18" s="41" t="s">
        <v>2518</v>
      </c>
      <c r="P18" s="97" t="str">
        <f>IFERROR("技能名称："&amp;INDEX(语言辅助表!$J:$J,MATCH("SKILL_"&amp;--MID($O$2,5,5),语言辅助表!$I:$I,0),0)&amp;"
"&amp;"技能说明："&amp;"
"&amp;INDEX(语言辅助表!$J:$J,MATCH("SKILLDES_"&amp;--MID(O18,5,5),语言辅助表!$I:$I,0),0),"无")</f>
        <v>技能名称：矛阵
技能说明：
[color=645252,fontsize=20]幽灵兵团进入战斗后，第1次攻击对正前方极大范围内的敌方兵团造成[-][color=48b946,fontsize=20]「沉默」[-][color=645252,fontsize=20]效果，持续[-][color=48b946,fontsize=20]{($level+$ulevel)*1+9}[-][color=645252,fontsize=20]秒。[-]</v>
      </c>
      <c r="Q18" s="97" t="str">
        <f>IFERROR("技能名称："&amp;INDEX(语言辅助表!$J:$J,MATCH("SKILL_"&amp;--MID($O$2,15,5),语言辅助表!$I:$I,0),0)&amp;"
"&amp;"技能说明："&amp;"
"&amp;INDEX(语言辅助表!$J:$J,MATCH("SKILLDES_"&amp;--MID(O18,15,5),语言辅助表!$I:$I,0),0),"无")</f>
        <v>技能名称：铁甲
技能说明：
[color=645252,fontsize=20]幽灵攻击提高[-][color=48b946,fontsize=20]{($level+$ulevel)*3+12}%[-][color=645252,fontsize=20]。战场中每有1个己方兵团死亡，额外提高攻击8%。最高可叠加10次，持续整场战斗。[-]</v>
      </c>
      <c r="R18" s="97" t="str">
        <f>IFERROR("技能名称："&amp;INDEX(语言辅助表!$J:$J,MATCH("SKILL_"&amp;--MID($O$2,25,5),语言辅助表!$I:$I,0),0)&amp;"
"&amp;"技能说明："&amp;"
"&amp;INDEX(语言辅助表!$J:$J,MATCH("SKILLDES_"&amp;--MID(O18,25,5),语言辅助表!$I:$I,0),0),"无")</f>
        <v>技能名称：屠龙
技能说明：
[color=645252,fontsize=20]幽灵兵团死亡时，对所有敌方兵团造成[-][color=48b946,fontsize=20]「沉默」[-][color=645252,fontsize=20]效果，持续[-][color=48b946,fontsize=20]{($level+$ulevel)*0.5+4.5}[-][color=645252,fontsize=20]秒。[-]</v>
      </c>
      <c r="S18" s="97" t="str">
        <f>IFERROR("技能名称："&amp;INDEX(语言辅助表!$J:$J,MATCH("SKILL_"&amp;--MID($O$2,35,5),语言辅助表!$I:$I,0),0)&amp;"
"&amp;"技能说明："&amp;"
"&amp;INDEX(语言辅助表!$J:$J,MATCH("SKILLDES_"&amp;--MID(O18,35,5),语言辅助表!$I:$I,0),0),"无")</f>
        <v>技能名称：振奋
技能说明：
[color=645252,fontsize=20]幽灵的法术免伤提高[-][color=48b946,fontsize=20]{($level+$ulevel)*1+9}%[-][color=645252,fontsize=20]。每次受到敌方法术伤害，恢复英雄10魔法值。[-]</v>
      </c>
      <c r="T18" s="41">
        <v>0</v>
      </c>
      <c r="U18" s="41" t="s">
        <v>1831</v>
      </c>
      <c r="V18" s="96" t="str">
        <f>IFERROR("任务提示："&amp;INDEX(语言辅助表!$M:$M,MATCH("TASKDONE_"&amp;--MID(U18,2,4),语言辅助表!$L:$L,0),0)&amp;"
"&amp;"任务说明："&amp;"
"&amp;INDEX(语言辅助表!$M:$M,MATCH("KAKUSE_MESSION_"&amp;--MID(U18,2,4),语言辅助表!$L:$L,0),0),"无")</f>
        <v>任务提示：击杀1000个矮人
任务说明：
[color=3c2a1e,fontsize=18]帝国枪兵上阵且城堡阵营至少上阵[-][color=1ca216,fontsize=18]3[-][color=3c2a1e,fontsize=18]个，在矮人宝屋中单次击杀[-][color=1ca216,fontsize=18]1000[-][color=3c2a1e,fontsize=18]个矮人。(扫荡不计入任务）[-]</v>
      </c>
      <c r="W18" s="96" t="str">
        <f>IFERROR("任务提示："&amp;INDEX(语言辅助表!$M:$M,MATCH("TASKDONE_"&amp;--MID(U18,7,4),语言辅助表!$L:$L,0),0)&amp;"
"&amp;"任务说明："&amp;"
"&amp;INDEX(语言辅助表!$M:$M,MATCH("KAKUSE_MESSION_"&amp;--MID(U18,7,4),语言辅助表!$L:$L,0),0),"无")</f>
        <v>任务提示：击杀5个野怪
任务说明：
[color=3c2a1e,fontsize=18]在联盟探索中，消灭[-][color=1ca216,fontsize=18]5[-][color=3c2a1e,fontsize=18]个野怪。[-]</v>
      </c>
      <c r="X18" s="96" t="str">
        <f>IFERROR("任务提示："&amp;INDEX(语言辅助表!$M:$M,MATCH("TASKDONE_"&amp;--MID(U18,12,4),语言辅助表!$L:$L,0),0)&amp;"
"&amp;"任务说明："&amp;"
"&amp;INDEX(语言辅助表!$M:$M,MATCH("KAKUSE_MESSION_"&amp;--MID(U18,12,4),语言辅助表!$L:$L,0),0),"无")</f>
        <v>任务提示：收集100个英魂
任务说明：
[color=3c2a1e,fontsize=18]在地下城14-2，14-4中收集[-][color=1ca216,fontsize=18]100[-][color=3c2a1e,fontsize=18]个皇家禁卫英魂。[-]</v>
      </c>
      <c r="Y18" s="96" t="str">
        <f>IFERROR("任务提示："&amp;INDEX(语言辅助表!$M:$M,MATCH("TASKDONE_"&amp;--MID(U18,17,4),语言辅助表!$L:$L,0),0)&amp;"
"&amp;"任务说明："&amp;"
"&amp;INDEX(语言辅助表!$M:$M,MATCH("KAKUSE_MESSION_"&amp;--MID(U18,17,4),语言辅助表!$L:$L,0),0),"无")</f>
        <v>任务提示：冠军对决获胜3次
任务说明：
[color=3c2a1e,fontsize=18]帝国枪兵上阵且城堡阵营至少上阵[-][color=1ca216,fontsize=18]3[-][color=3c2a1e,fontsize=18]个，在冠军对决中获得[-][color=1ca216,fontsize=18]3[-][color=3c2a1e,fontsize=18]次胜利。[-]</v>
      </c>
    </row>
    <row r="19" spans="1:25">
      <c r="A19" s="41">
        <v>304</v>
      </c>
      <c r="B19" s="41" t="s">
        <v>133</v>
      </c>
      <c r="C19" s="43" t="s">
        <v>1955</v>
      </c>
      <c r="D19" s="41" t="s">
        <v>1898</v>
      </c>
      <c r="E19" s="41" t="s">
        <v>1795</v>
      </c>
      <c r="F19" s="41" t="s">
        <v>1797</v>
      </c>
      <c r="G19" s="41" t="s">
        <v>1823</v>
      </c>
      <c r="H19" s="41">
        <v>9</v>
      </c>
      <c r="I19" s="41" t="s">
        <v>1785</v>
      </c>
      <c r="J19" s="41">
        <v>3</v>
      </c>
      <c r="K19" s="41">
        <v>14</v>
      </c>
      <c r="L19" s="41" t="s">
        <v>1853</v>
      </c>
      <c r="M19" s="41" t="s">
        <v>1814</v>
      </c>
      <c r="N19" s="97" t="str">
        <f>IFERROR("天赋名称："&amp;INDEX(语言辅助表!$Y:$Y,MATCH(--MID(M19,4,5),语言辅助表!$X:$X,0),0)&amp;"
"&amp;"天赋说明："&amp;"
"&amp;INDEX(语言辅助表!$Z:$Z,MATCH(--MID(M19,4,5),语言辅助表!$X:$X,0),0),"无")</f>
        <v>天赋名称：迂回
天赋说明：
[color=562600]优先攻击敌方后排，对射手及魔法兵团伤害提高[-][color=1ca216,fontsize=20]{($level+$ulevel)*6+24}%[-]</v>
      </c>
      <c r="O19" s="41" t="s">
        <v>2519</v>
      </c>
      <c r="P19" s="97" t="str">
        <f>IFERROR("技能名称："&amp;INDEX(语言辅助表!$J:$J,MATCH("SKILL_"&amp;--MID($O$2,5,5),语言辅助表!$I:$I,0),0)&amp;"
"&amp;"技能说明："&amp;"
"&amp;INDEX(语言辅助表!$J:$J,MATCH("SKILLDES_"&amp;--MID(O19,5,5),语言辅助表!$I:$I,0),0),"无")</f>
        <v>技能名称：矛阵
技能说明：
[color=645252,fontsize=20]吸血鬼兵团随机对较大范围内1个敌方兵团造成[-][color=48b946,fontsize=20]{(($level+$ulevel)*20+380)*0.01*$atk}[-][color=645252,fontsize=20]伤害，并吸取[-][color=48b946,fontsize=20]{(($level+$ulevel)*15+185)*0.01*$atk}[-][color=645252,fontsize=20]生命。[-]</v>
      </c>
      <c r="Q19" s="97" t="str">
        <f>IFERROR("技能名称："&amp;INDEX(语言辅助表!$J:$J,MATCH("SKILL_"&amp;--MID($O$2,15,5),语言辅助表!$I:$I,0),0)&amp;"
"&amp;"技能说明："&amp;"
"&amp;INDEX(语言辅助表!$J:$J,MATCH("SKILLDES_"&amp;--MID(O19,15,5),语言辅助表!$I:$I,0),0),"无")</f>
        <v>技能名称：铁甲
技能说明：
[color=645252,fontsize=20]吸血鬼的吸血提高[-][color=48b946,fontsize=20]{($level+$ulevel)*1.5+6.5}%[-][color=645252,fontsize=20]。[-]</v>
      </c>
      <c r="R19" s="97" t="str">
        <f>IFERROR("技能名称："&amp;INDEX(语言辅助表!$J:$J,MATCH("SKILL_"&amp;--MID($O$2,25,5),语言辅助表!$I:$I,0),0)&amp;"
"&amp;"技能说明："&amp;"
"&amp;INDEX(语言辅助表!$J:$J,MATCH("SKILLDES_"&amp;--MID(O19,25,5),语言辅助表!$I:$I,0),0),"无")</f>
        <v>技能名称：屠龙
技能说明：
[color=645252,fontsize=20]吸血鬼释放【生命虹吸】后，提高[-][color=48b946,fontsize=20]{($level+$ulevel)*1.5+13.5}%[-][color=645252,fontsize=20]吸血效果。最多可叠加3次，持续整场战斗。[-]</v>
      </c>
      <c r="S19" s="97" t="str">
        <f>IFERROR("技能名称："&amp;INDEX(语言辅助表!$J:$J,MATCH("SKILL_"&amp;--MID($O$2,35,5),语言辅助表!$I:$I,0),0)&amp;"
"&amp;"技能说明："&amp;"
"&amp;INDEX(语言辅助表!$J:$J,MATCH("SKILLDES_"&amp;--MID(O19,35,5),语言辅助表!$I:$I,0),0),"无")</f>
        <v>技能名称：振奋
技能说明：
[color=645252,fontsize=20]对阵生命百分比低于自己的目标单位时，吸血鬼攻击提高[-][color=48b946,fontsize=20]{($level+$ulevel)*5+35}%[-][color=645252,fontsize=20]。[-]</v>
      </c>
      <c r="T19" s="41">
        <v>1</v>
      </c>
      <c r="U19" s="41" t="s">
        <v>1836</v>
      </c>
      <c r="V19" s="96" t="str">
        <f>IFERROR("任务提示："&amp;INDEX(语言辅助表!$M:$M,MATCH("TASKDONE_"&amp;--MID(U19,2,4),语言辅助表!$L:$L,0),0)&amp;"
"&amp;"任务说明："&amp;"
"&amp;INDEX(语言辅助表!$M:$M,MATCH("KAKUSE_MESSION_"&amp;--MID(U19,2,4),语言辅助表!$L:$L,0),0),"无")</f>
        <v>任务提示：通关大师级龙之国
任务说明：
[color=3c2a1e,fontsize=18]吸血鬼上阵且墓园兵团至少上阵[-][color=1ca216,fontsize=18]3[-][color=3c2a1e,fontsize=18]个，通关[-][color=1ca216,fontsize=18]1[-][color=3c2a1e,fontsize=18]次大师级龙之国。(扫荡不计入任务）[-]</v>
      </c>
      <c r="W19" s="96" t="str">
        <f>IFERROR("任务提示："&amp;INDEX(语言辅助表!$M:$M,MATCH("TASKDONE_"&amp;--MID(U19,7,4),语言辅助表!$L:$L,0),0)&amp;"
"&amp;"任务说明："&amp;"
"&amp;INDEX(语言辅助表!$M:$M,MATCH("KAKUSE_MESSION_"&amp;--MID(U19,7,4),语言辅助表!$L:$L,0),0),"无")</f>
        <v>任务提示：占领1次城池
任务说明：
[color=3c2a1e,fontsize=18]在联盟探索地下城中，占领[-][color=1ca216,fontsize=18]1[-][color=3c2a1e,fontsize=18]次城池。[-]</v>
      </c>
      <c r="X19" s="96" t="str">
        <f>IFERROR("任务提示："&amp;INDEX(语言辅助表!$M:$M,MATCH("TASKDONE_"&amp;--MID(U19,12,4),语言辅助表!$L:$L,0),0)&amp;"
"&amp;"任务说明："&amp;"
"&amp;INDEX(语言辅助表!$M:$M,MATCH("KAKUSE_MESSION_"&amp;--MID(U19,12,4),语言辅助表!$L:$L,0),0),"无")</f>
        <v>任务提示：收集100个英魂
任务说明：
[color=3c2a1e,fontsize=18]在地下城16-2，16-4中收集[-][color=1ca216,fontsize=18]100[-][color=3c2a1e,fontsize=18]个吸血伯爵英魂。[-]</v>
      </c>
      <c r="Y19" s="96" t="str">
        <f>IFERROR("任务提示："&amp;INDEX(语言辅助表!$M:$M,MATCH("TASKDONE_"&amp;--MID(U19,17,4),语言辅助表!$L:$L,0),0)&amp;"
"&amp;"任务说明："&amp;"
"&amp;INDEX(语言辅助表!$M:$M,MATCH("KAKUSE_MESSION_"&amp;--MID(U19,17,4),语言辅助表!$L:$L,0),0),"无")</f>
        <v>任务提示：战役获胜12次
任务说明：
[color=3c2a1e,fontsize=18]吸血鬼上阵且突击兵团至少上阵[-][color=1ca216,fontsize=18]3[-][color=3c2a1e,fontsize=18]个，在战役中取得[-][color=1ca216,fontsize=18]12[-][color=3c2a1e,fontsize=18]次胜利。(扫荡不计入任务）[-]</v>
      </c>
    </row>
    <row r="20" spans="1:25">
      <c r="A20" s="41">
        <v>305</v>
      </c>
      <c r="B20" s="41" t="s">
        <v>134</v>
      </c>
      <c r="C20" s="43" t="s">
        <v>1956</v>
      </c>
      <c r="D20" s="41" t="s">
        <v>1899</v>
      </c>
      <c r="E20" s="41" t="s">
        <v>1795</v>
      </c>
      <c r="F20" s="41" t="s">
        <v>1796</v>
      </c>
      <c r="G20" s="41" t="s">
        <v>1825</v>
      </c>
      <c r="H20" s="41">
        <v>4</v>
      </c>
      <c r="I20" s="41" t="s">
        <v>1785</v>
      </c>
      <c r="J20" s="41">
        <v>3</v>
      </c>
      <c r="K20" s="41">
        <v>14</v>
      </c>
      <c r="L20" s="41" t="s">
        <v>1852</v>
      </c>
      <c r="M20" s="41" t="s">
        <v>1815</v>
      </c>
      <c r="N20" s="97" t="str">
        <f>IFERROR("天赋名称："&amp;INDEX(语言辅助表!$Y:$Y,MATCH(--MID(M20,4,5),语言辅助表!$X:$X,0),0)&amp;"
"&amp;"天赋说明："&amp;"
"&amp;INDEX(语言辅助表!$Z:$Z,MATCH(--MID(M20,4,5),语言辅助表!$X:$X,0),0),"无")</f>
        <v>天赋名称：聚能
天赋说明：
[color=562600]魔法兵团精通法术奥义，英雄法术免伤提高[-][color=1ca216,fontsize=20]{($level+$ulevel)*2+8}%[-]</v>
      </c>
      <c r="O20" s="41" t="s">
        <v>2520</v>
      </c>
      <c r="P20" s="97" t="str">
        <f>IFERROR("技能名称："&amp;INDEX(语言辅助表!$J:$J,MATCH("SKILL_"&amp;--MID($O$2,5,5),语言辅助表!$I:$I,0),0)&amp;"
"&amp;"技能说明："&amp;"
"&amp;INDEX(语言辅助表!$J:$J,MATCH("SKILLDES_"&amp;--MID(O20,5,5),语言辅助表!$I:$I,0),0),"无")</f>
        <v>技能名称：矛阵
技能说明：
[color=645252,fontsize=20]如果目标单位死亡，巫妖有一定概率召唤出1个骷髅战士，骷髅战士拥有[-][color=48b946,fontsize=20]{(($level+$ulevel)*1.5+10.5)*($teamlevel+9)}[-][color=645252,fontsize=20]攻击，[-][color=48b946,fontsize=20]{(($level+$ulevel)*30+220)*($teamlevel+9)}[-][color=645252,fontsize=20]生命，持续整场战斗。[-]</v>
      </c>
      <c r="Q20" s="97" t="str">
        <f>IFERROR("技能名称："&amp;INDEX(语言辅助表!$J:$J,MATCH("SKILL_"&amp;--MID($O$2,15,5),语言辅助表!$I:$I,0),0)&amp;"
"&amp;"技能说明："&amp;"
"&amp;INDEX(语言辅助表!$J:$J,MATCH("SKILLDES_"&amp;--MID(O20,15,5),语言辅助表!$I:$I,0),0),"无")</f>
        <v>技能名称：铁甲
技能说明：
[color=645252,fontsize=20]巫妖的普通攻击有一定概率，对3个敌方单位造成[-][color=48b946,fontsize=20]{($level+$ulevel)*10+90}%[-][color=645252,fontsize=20]攻击的伤害，对[-][color=48b946,fontsize=20]「流血」[-][color=645252,fontsize=20]的目标单位伤害提高30%。[-]</v>
      </c>
      <c r="R20" s="97" t="str">
        <f>IFERROR("技能名称："&amp;INDEX(语言辅助表!$J:$J,MATCH("SKILL_"&amp;--MID($O$2,25,5),语言辅助表!$I:$I,0),0)&amp;"
"&amp;"技能说明："&amp;"
"&amp;INDEX(语言辅助表!$J:$J,MATCH("SKILLDES_"&amp;--MID(O20,25,5),语言辅助表!$I:$I,0),0),"无")</f>
        <v>技能名称：屠龙
技能说明：
[color=645252,fontsize=20]巫妖攻击提高[-][color=48b946,fontsize=20]{($level+$ulevel)*4+16}%[-][color=645252,fontsize=20]。战场中每有1个己方墓园阵营的兵团上场，巫妖攻击距离额外提高50。[-]</v>
      </c>
      <c r="S20" s="97" t="str">
        <f>IFERROR("技能名称："&amp;INDEX(语言辅助表!$J:$J,MATCH("SKILL_"&amp;--MID($O$2,35,5),语言辅助表!$I:$I,0),0)&amp;"
"&amp;"技能说明："&amp;"
"&amp;INDEX(语言辅助表!$J:$J,MATCH("SKILLDES_"&amp;--MID(O20,35,5),语言辅助表!$I:$I,0),0),"无")</f>
        <v>技能名称：振奋
技能说明：
[color=645252,fontsize=20]巫妖上场时，提高己方骷髅战士、骨龙[-][color=48b946,fontsize=20]{($level+$ulevel)*2+13}%[-][color=645252,fontsize=20]的生命和攻击。[-]</v>
      </c>
      <c r="T20" s="41">
        <v>0</v>
      </c>
      <c r="U20" s="41" t="s">
        <v>1831</v>
      </c>
      <c r="V20" s="96" t="str">
        <f>IFERROR("任务提示："&amp;INDEX(语言辅助表!$M:$M,MATCH("TASKDONE_"&amp;--MID(U20,2,4),语言辅助表!$L:$L,0),0)&amp;"
"&amp;"任务说明："&amp;"
"&amp;INDEX(语言辅助表!$M:$M,MATCH("KAKUSE_MESSION_"&amp;--MID(U20,2,4),语言辅助表!$L:$L,0),0),"无")</f>
        <v>任务提示：击杀1000个矮人
任务说明：
[color=3c2a1e,fontsize=18]帝国枪兵上阵且城堡阵营至少上阵[-][color=1ca216,fontsize=18]3[-][color=3c2a1e,fontsize=18]个，在矮人宝屋中单次击杀[-][color=1ca216,fontsize=18]1000[-][color=3c2a1e,fontsize=18]个矮人。(扫荡不计入任务）[-]</v>
      </c>
      <c r="W20" s="96" t="str">
        <f>IFERROR("任务提示："&amp;INDEX(语言辅助表!$M:$M,MATCH("TASKDONE_"&amp;--MID(U20,7,4),语言辅助表!$L:$L,0),0)&amp;"
"&amp;"任务说明："&amp;"
"&amp;INDEX(语言辅助表!$M:$M,MATCH("KAKUSE_MESSION_"&amp;--MID(U20,7,4),语言辅助表!$L:$L,0),0),"无")</f>
        <v>任务提示：击杀5个野怪
任务说明：
[color=3c2a1e,fontsize=18]在联盟探索中，消灭[-][color=1ca216,fontsize=18]5[-][color=3c2a1e,fontsize=18]个野怪。[-]</v>
      </c>
      <c r="X20" s="96" t="str">
        <f>IFERROR("任务提示："&amp;INDEX(语言辅助表!$M:$M,MATCH("TASKDONE_"&amp;--MID(U20,12,4),语言辅助表!$L:$L,0),0)&amp;"
"&amp;"任务说明："&amp;"
"&amp;INDEX(语言辅助表!$M:$M,MATCH("KAKUSE_MESSION_"&amp;--MID(U20,12,4),语言辅助表!$L:$L,0),0),"无")</f>
        <v>任务提示：收集100个英魂
任务说明：
[color=3c2a1e,fontsize=18]在地下城14-2，14-4中收集[-][color=1ca216,fontsize=18]100[-][color=3c2a1e,fontsize=18]个皇家禁卫英魂。[-]</v>
      </c>
      <c r="Y20" s="96" t="str">
        <f>IFERROR("任务提示："&amp;INDEX(语言辅助表!$M:$M,MATCH("TASKDONE_"&amp;--MID(U20,17,4),语言辅助表!$L:$L,0),0)&amp;"
"&amp;"任务说明："&amp;"
"&amp;INDEX(语言辅助表!$M:$M,MATCH("KAKUSE_MESSION_"&amp;--MID(U20,17,4),语言辅助表!$L:$L,0),0),"无")</f>
        <v>任务提示：冠军对决获胜3次
任务说明：
[color=3c2a1e,fontsize=18]帝国枪兵上阵且城堡阵营至少上阵[-][color=1ca216,fontsize=18]3[-][color=3c2a1e,fontsize=18]个，在冠军对决中获得[-][color=1ca216,fontsize=18]3[-][color=3c2a1e,fontsize=18]次胜利。[-]</v>
      </c>
    </row>
    <row r="21" spans="1:25">
      <c r="A21" s="41">
        <v>306</v>
      </c>
      <c r="B21" s="41" t="s">
        <v>135</v>
      </c>
      <c r="C21" s="43" t="s">
        <v>1957</v>
      </c>
      <c r="D21" s="41" t="s">
        <v>1900</v>
      </c>
      <c r="E21" s="41" t="s">
        <v>1795</v>
      </c>
      <c r="F21" s="41" t="s">
        <v>1796</v>
      </c>
      <c r="G21" s="41" t="s">
        <v>1823</v>
      </c>
      <c r="H21" s="41">
        <v>9</v>
      </c>
      <c r="I21" s="41" t="s">
        <v>1785</v>
      </c>
      <c r="J21" s="41">
        <v>3</v>
      </c>
      <c r="K21" s="41">
        <v>15</v>
      </c>
      <c r="L21" s="41" t="s">
        <v>1853</v>
      </c>
      <c r="M21" s="41" t="s">
        <v>1814</v>
      </c>
      <c r="N21" s="97" t="str">
        <f>IFERROR("天赋名称："&amp;INDEX(语言辅助表!$Y:$Y,MATCH(--MID(M21,4,5),语言辅助表!$X:$X,0),0)&amp;"
"&amp;"天赋说明："&amp;"
"&amp;INDEX(语言辅助表!$Z:$Z,MATCH(--MID(M21,4,5),语言辅助表!$X:$X,0),0),"无")</f>
        <v>天赋名称：迂回
天赋说明：
[color=562600]优先攻击敌方后排，对射手及魔法兵团伤害提高[-][color=1ca216,fontsize=20]{($level+$ulevel)*6+24}%[-]</v>
      </c>
      <c r="O21" s="41" t="s">
        <v>2521</v>
      </c>
      <c r="P21" s="97" t="str">
        <f>IFERROR("技能名称："&amp;INDEX(语言辅助表!$J:$J,MATCH("SKILL_"&amp;--MID($O$2,5,5),语言辅助表!$I:$I,0),0)&amp;"
"&amp;"技能说明："&amp;"
"&amp;INDEX(语言辅助表!$J:$J,MATCH("SKILLDES_"&amp;--MID(O21,5,5),语言辅助表!$I:$I,0),0),"无")</f>
        <v>技能名称：矛阵
技能说明：
[color=645252,fontsize=20]黑暗骑士兵团对当前攻击的兵团造成[-][color=48b946,fontsize=20]{(($level+$ulevel)*45+855)*0.01*$atk}[-][color=645252,fontsize=20]伤害，并造成[-][color=48b946,fontsize=20]「士气低落」[-][color=645252,fontsize=20]效果，持续10秒。[-]</v>
      </c>
      <c r="Q21" s="97" t="str">
        <f>IFERROR("技能名称："&amp;INDEX(语言辅助表!$J:$J,MATCH("SKILL_"&amp;--MID($O$2,15,5),语言辅助表!$I:$I,0),0)&amp;"
"&amp;"技能说明："&amp;"
"&amp;INDEX(语言辅助表!$J:$J,MATCH("SKILLDES_"&amp;--MID(O21,15,5),语言辅助表!$I:$I,0),0),"无")</f>
        <v>技能名称：铁甲
技能说明：
[color=645252,fontsize=20]如果目标兵团死亡，黑暗骑士攻击提高[-][color=48b946,fontsize=20]{($level+$ulevel)*2+8}%[-][color=645252,fontsize=20]。最多可叠加10次，持续整场战斗。[-]</v>
      </c>
      <c r="R21" s="97" t="str">
        <f>IFERROR("技能名称："&amp;INDEX(语言辅助表!$J:$J,MATCH("SKILL_"&amp;--MID($O$2,25,5),语言辅助表!$I:$I,0),0)&amp;"
"&amp;"技能说明："&amp;"
"&amp;INDEX(语言辅助表!$J:$J,MATCH("SKILLDES_"&amp;--MID(O21,25,5),语言辅助表!$I:$I,0),0),"无")</f>
        <v>技能名称：屠龙
技能说明：
[color=645252,fontsize=20]黑暗骑士生命提高[-][color=48b946,fontsize=20]{($level+$ulevel)*2+8}%[-][color=645252,fontsize=20]，兵团免伤提高[-][-][color=48b946,fontsize=20]{($level+$ulevel)*1+4}%[-][color=645252,fontsize=20]。[-]</v>
      </c>
      <c r="S21" s="97" t="str">
        <f>IFERROR("技能名称："&amp;INDEX(语言辅助表!$J:$J,MATCH("SKILL_"&amp;--MID($O$2,35,5),语言辅助表!$I:$I,0),0)&amp;"
"&amp;"技能说明："&amp;"
"&amp;INDEX(语言辅助表!$J:$J,MATCH("SKILLDES_"&amp;--MID(O21,35,5),语言辅助表!$I:$I,0),0),"无")</f>
        <v>技能名称：振奋
技能说明：
[color=645252,fontsize=20]黑暗骑士暴击值提高[-][color=48b946,fontsize=20]{($level+$ulevel)*20+80}[-][color=645252,fontsize=20]，暴伤提高50%。[-]</v>
      </c>
      <c r="T21" s="41">
        <v>1</v>
      </c>
      <c r="U21" s="41" t="s">
        <v>1808</v>
      </c>
      <c r="V21" s="96" t="str">
        <f>IFERROR("任务提示："&amp;INDEX(语言辅助表!$M:$M,MATCH("TASKDONE_"&amp;--MID(U21,2,4),语言辅助表!$L:$L,0),0)&amp;"
"&amp;"任务说明："&amp;"
"&amp;INDEX(语言辅助表!$M:$M,MATCH("KAKUSE_MESSION_"&amp;--MID(U21,2,4),语言辅助表!$L:$L,0),0),"无")</f>
        <v>任务提示：通关冷酷级龙之国
任务说明：
[color=3c2a1e,fontsize=18]黑暗骑士上阵且墓园兵团至少上阵[-][color=1ca216,fontsize=18]5[-][color=3c2a1e,fontsize=18]个，通关[-][color=1ca216,fontsize=18]1[-][color=3c2a1e,fontsize=18]次冷酷级龙之国。(扫荡不计入任务）[-]</v>
      </c>
      <c r="W21" s="96" t="str">
        <f>IFERROR("任务提示："&amp;INDEX(语言辅助表!$M:$M,MATCH("TASKDONE_"&amp;--MID(U21,7,4),语言辅助表!$L:$L,0),0)&amp;"
"&amp;"任务说明："&amp;"
"&amp;INDEX(语言辅助表!$M:$M,MATCH("KAKUSE_MESSION_"&amp;--MID(U21,7,4),语言辅助表!$L:$L,0),0),"无")</f>
        <v>任务提示：击杀5个野怪
任务说明：
[color=3c2a1e,fontsize=18]在联盟探索中，消灭[-][color=1ca216,fontsize=18]5[-][color=3c2a1e,fontsize=18]个野怪。[-]</v>
      </c>
      <c r="X21" s="96" t="str">
        <f>IFERROR("任务提示："&amp;INDEX(语言辅助表!$M:$M,MATCH("TASKDONE_"&amp;--MID(U21,12,4),语言辅助表!$L:$L,0),0)&amp;"
"&amp;"任务说明："&amp;"
"&amp;INDEX(语言辅助表!$M:$M,MATCH("KAKUSE_MESSION_"&amp;--MID(U21,12,4),语言辅助表!$L:$L,0),0),"无")</f>
        <v>任务提示：收集100个英魂
任务说明：
[color=3c2a1e,fontsize=18]在地下城15-2，15-4中收集[-][color=1ca216,fontsize=18]100[-][color=3c2a1e,fontsize=18]个恐惧领主英魂。[-]</v>
      </c>
      <c r="Y21" s="96" t="str">
        <f>IFERROR("任务提示："&amp;INDEX(语言辅助表!$M:$M,MATCH("TASKDONE_"&amp;--MID(U21,17,4),语言辅助表!$L:$L,0),0)&amp;"
"&amp;"任务说明："&amp;"
"&amp;INDEX(语言辅助表!$M:$M,MATCH("KAKUSE_MESSION_"&amp;--MID(U21,17,4),语言辅助表!$L:$L,0),0),"无")</f>
        <v>任务提示：冠军对决获胜3次
任务说明：
[color=3c2a1e,fontsize=18]黑暗骑士上阵且墓园兵团至少上阵[-][color=1ca216,fontsize=18]3[-][color=3c2a1e,fontsize=18]个，在冠军对决中取得[-][color=1ca216,fontsize=18]3[-][color=3c2a1e,fontsize=18]次胜利。[-]</v>
      </c>
    </row>
    <row r="22" spans="1:25">
      <c r="A22" s="41">
        <v>307</v>
      </c>
      <c r="B22" s="41" t="s">
        <v>136</v>
      </c>
      <c r="C22" s="43" t="s">
        <v>1958</v>
      </c>
      <c r="D22" s="41" t="s">
        <v>1929</v>
      </c>
      <c r="E22" s="41" t="s">
        <v>1795</v>
      </c>
      <c r="F22" s="41" t="s">
        <v>1794</v>
      </c>
      <c r="G22" s="41" t="s">
        <v>1822</v>
      </c>
      <c r="H22" s="41">
        <v>1</v>
      </c>
      <c r="I22" s="41" t="s">
        <v>1787</v>
      </c>
      <c r="J22" s="41">
        <v>3</v>
      </c>
      <c r="K22" s="41">
        <v>15</v>
      </c>
      <c r="L22" s="41" t="s">
        <v>1854</v>
      </c>
      <c r="M22" s="41" t="s">
        <v>1813</v>
      </c>
      <c r="N22" s="97" t="str">
        <f>IFERROR("天赋名称："&amp;INDEX(语言辅助表!$Y:$Y,MATCH(--MID(M22,4,5),语言辅助表!$X:$X,0),0)&amp;"
"&amp;"天赋说明："&amp;"
"&amp;INDEX(语言辅助表!$Z:$Z,MATCH(--MID(M22,4,5),语言辅助表!$X:$X,0),0),"无")</f>
        <v>天赋名称：破甲
天赋说明：
[color=562600]攻击兵团降低目标兵团[-][color=1ca216,fontsize=20]{($level+$ulevel)*4+16}%[-][color=562600]防御，不可叠加[-]</v>
      </c>
      <c r="O22" s="41" t="s">
        <v>11190</v>
      </c>
      <c r="P22" s="97" t="str">
        <f>IFERROR("技能名称："&amp;INDEX(语言辅助表!$J:$J,MATCH("SKILL_"&amp;--MID($O$2,5,5),语言辅助表!$I:$I,0),0)&amp;"
"&amp;"技能说明："&amp;"
"&amp;INDEX(语言辅助表!$J:$J,MATCH("SKILLDES_"&amp;--MID(O22,5,5),语言辅助表!$I:$I,0),0),"无")</f>
        <v>技能名称：矛阵
技能说明：
[color=645252,fontsize=20]骨龙每隔[-][color=48b946,fontsize=20]{($level+$ulevel)*(-1)+31}[-][color=645252,fontsize=20]秒，对极大范围内敌方兵团造成[-][color=48b946,fontsize=20]「士气低落」[-][color=645252,fontsize=20]效果，并降低20%兵团免伤，持续10秒。[-]</v>
      </c>
      <c r="Q22" s="97" t="str">
        <f>IFERROR("技能名称："&amp;INDEX(语言辅助表!$J:$J,MATCH("SKILL_"&amp;--MID($O$2,15,5),语言辅助表!$I:$I,0),0)&amp;"
"&amp;"技能说明："&amp;"
"&amp;INDEX(语言辅助表!$J:$J,MATCH("SKILLDES_"&amp;--MID(O22,15,5),语言辅助表!$I:$I,0),0),"无")</f>
        <v>技能名称：铁甲
技能说明：
[color=645252,fontsize=20]骨龙的普通攻击有一定概率，对当前攻击的兵团造成[-][color=48b946,fontsize=20]{(($level+$ulevel)*6+34)*0.01*$atk}[-][color=645252,fontsize=20]伤害，并造成[-][color=48b946,fontsize=20]「沉默」[-][color=645252,fontsize=20]效果，持续10秒。[-]</v>
      </c>
      <c r="R22" s="97" t="str">
        <f>IFERROR("技能名称："&amp;INDEX(语言辅助表!$J:$J,MATCH("SKILL_"&amp;--MID($O$2,25,5),语言辅助表!$I:$I,0),0)&amp;"
"&amp;"技能说明："&amp;"
"&amp;INDEX(语言辅助表!$J:$J,MATCH("SKILLDES_"&amp;--MID(O22,25,5),语言辅助表!$I:$I,0),0),"无")</f>
        <v>技能名称：屠龙
技能说明：
[color=645252,fontsize=20]骨龙破防值提高[-][color=48b946,fontsize=20]{(($level+$ulevel)*0.2+1.8)*($teamlevel+9)}[-][color=645252,fontsize=20]。攻击[-][color=48b946,fontsize=20]「士气低落」[-][color=645252,fontsize=20]效果下的敌方单位时，加成翻倍。[-]</v>
      </c>
      <c r="S22" s="97" t="str">
        <f>IFERROR("技能名称："&amp;INDEX(语言辅助表!$J:$J,MATCH("SKILL_"&amp;--MID($O$2,35,5),语言辅助表!$I:$I,0),0)&amp;"
"&amp;"技能说明："&amp;"
"&amp;INDEX(语言辅助表!$J:$J,MATCH("SKILLDES_"&amp;--MID(O22,35,5),语言辅助表!$I:$I,0),0),"无")</f>
        <v>技能名称：振奋
技能说明：
[color=645252,fontsize=20]骨龙在场时，所有敌方兵团降低[-][color=48b946,fontsize=20]{($level+$ulevel)*0.5+9.5}%[-][color=645252,fontsize=20]的兵团免伤。[-]</v>
      </c>
      <c r="T22" s="41">
        <v>0</v>
      </c>
      <c r="U22" s="41" t="s">
        <v>1831</v>
      </c>
      <c r="V22" s="96" t="str">
        <f>IFERROR("任务提示："&amp;INDEX(语言辅助表!$M:$M,MATCH("TASKDONE_"&amp;--MID(U22,2,4),语言辅助表!$L:$L,0),0)&amp;"
"&amp;"任务说明："&amp;"
"&amp;INDEX(语言辅助表!$M:$M,MATCH("KAKUSE_MESSION_"&amp;--MID(U22,2,4),语言辅助表!$L:$L,0),0),"无")</f>
        <v>任务提示：击杀1000个矮人
任务说明：
[color=3c2a1e,fontsize=18]帝国枪兵上阵且城堡阵营至少上阵[-][color=1ca216,fontsize=18]3[-][color=3c2a1e,fontsize=18]个，在矮人宝屋中单次击杀[-][color=1ca216,fontsize=18]1000[-][color=3c2a1e,fontsize=18]个矮人。(扫荡不计入任务）[-]</v>
      </c>
      <c r="W22" s="96" t="str">
        <f>IFERROR("任务提示："&amp;INDEX(语言辅助表!$M:$M,MATCH("TASKDONE_"&amp;--MID(U22,7,4),语言辅助表!$L:$L,0),0)&amp;"
"&amp;"任务说明："&amp;"
"&amp;INDEX(语言辅助表!$M:$M,MATCH("KAKUSE_MESSION_"&amp;--MID(U22,7,4),语言辅助表!$L:$L,0),0),"无")</f>
        <v>任务提示：击杀5个野怪
任务说明：
[color=3c2a1e,fontsize=18]在联盟探索中，消灭[-][color=1ca216,fontsize=18]5[-][color=3c2a1e,fontsize=18]个野怪。[-]</v>
      </c>
      <c r="X22" s="96" t="str">
        <f>IFERROR("任务提示："&amp;INDEX(语言辅助表!$M:$M,MATCH("TASKDONE_"&amp;--MID(U22,12,4),语言辅助表!$L:$L,0),0)&amp;"
"&amp;"任务说明："&amp;"
"&amp;INDEX(语言辅助表!$M:$M,MATCH("KAKUSE_MESSION_"&amp;--MID(U22,12,4),语言辅助表!$L:$L,0),0),"无")</f>
        <v>任务提示：收集100个英魂
任务说明：
[color=3c2a1e,fontsize=18]在地下城14-2，14-4中收集[-][color=1ca216,fontsize=18]100[-][color=3c2a1e,fontsize=18]个皇家禁卫英魂。[-]</v>
      </c>
      <c r="Y22" s="96" t="str">
        <f>IFERROR("任务提示："&amp;INDEX(语言辅助表!$M:$M,MATCH("TASKDONE_"&amp;--MID(U22,17,4),语言辅助表!$L:$L,0),0)&amp;"
"&amp;"任务说明："&amp;"
"&amp;INDEX(语言辅助表!$M:$M,MATCH("KAKUSE_MESSION_"&amp;--MID(U22,17,4),语言辅助表!$L:$L,0),0),"无")</f>
        <v>任务提示：冠军对决获胜3次
任务说明：
[color=3c2a1e,fontsize=18]帝国枪兵上阵且城堡阵营至少上阵[-][color=1ca216,fontsize=18]3[-][color=3c2a1e,fontsize=18]个，在冠军对决中获得[-][color=1ca216,fontsize=18]3[-][color=3c2a1e,fontsize=18]次胜利。[-]</v>
      </c>
    </row>
    <row r="23" spans="1:25">
      <c r="A23" s="41">
        <v>308</v>
      </c>
      <c r="B23" s="41" t="s">
        <v>1818</v>
      </c>
      <c r="C23" s="43" t="s">
        <v>1959</v>
      </c>
      <c r="D23" s="41" t="s">
        <v>1930</v>
      </c>
      <c r="E23" s="41" t="s">
        <v>1795</v>
      </c>
      <c r="F23" s="41" t="s">
        <v>1796</v>
      </c>
      <c r="G23" s="41" t="s">
        <v>1824</v>
      </c>
      <c r="H23" s="41">
        <v>4</v>
      </c>
      <c r="I23" s="41" t="s">
        <v>1785</v>
      </c>
      <c r="J23" s="41">
        <v>3</v>
      </c>
      <c r="K23" s="41">
        <v>14</v>
      </c>
      <c r="L23" s="41" t="s">
        <v>1851</v>
      </c>
      <c r="M23" s="41" t="s">
        <v>1816</v>
      </c>
      <c r="N23" s="97" t="str">
        <f>IFERROR("天赋名称："&amp;INDEX(语言辅助表!$Y:$Y,MATCH(--MID(M23,4,5),语言辅助表!$X:$X,0),0)&amp;"
"&amp;"天赋说明："&amp;"
"&amp;INDEX(语言辅助表!$Z:$Z,MATCH(--MID(M23,4,5),语言辅助表!$X:$X,0),0),"无")</f>
        <v>天赋名称：重盾
天赋说明：
[color=562600]防御兵团具有更高的生存能力，兵团免伤提高[-][color=1ca216,fontsize=20]{($level+$ulevel)*2+8}%[-]</v>
      </c>
      <c r="O23" s="41" t="s">
        <v>2523</v>
      </c>
      <c r="P23" s="97" t="str">
        <f>IFERROR("技能名称："&amp;INDEX(语言辅助表!$J:$J,MATCH("SKILL_"&amp;--MID($O$2,5,5),语言辅助表!$I:$I,0),0)&amp;"
"&amp;"技能说明："&amp;"
"&amp;INDEX(语言辅助表!$J:$J,MATCH("SKILLDES_"&amp;--MID(O23,5,5),语言辅助表!$I:$I,0),0),"无")</f>
        <v>技能名称：矛阵
技能说明：
[color=645252,fontsize=20]每隔20秒木乃伊对周围一定范围内敌方单位造成[-][color=48b946,fontsize=20]{(($level+$ulevel)*10+190)*0.01*$atk}[-][color=645252,fontsize=20]伤害，并附加[-][color=48b946,fontsize=20]「疾病」[-][color=645252,fontsize=20]效果，持续12秒。[-]</v>
      </c>
      <c r="Q23" s="97" t="str">
        <f>IFERROR("技能名称："&amp;INDEX(语言辅助表!$J:$J,MATCH("SKILL_"&amp;--MID($O$2,15,5),语言辅助表!$I:$I,0),0)&amp;"
"&amp;"技能说明："&amp;"
"&amp;INDEX(语言辅助表!$J:$J,MATCH("SKILLDES_"&amp;--MID(O23,15,5),语言辅助表!$I:$I,0),0),"无")</f>
        <v>技能名称：铁甲
技能说明：
[color=645252,fontsize=20]每次施放【腐烂诅咒】后，为自己恢复最大生命值[-][color=48b946,fontsize=20]{($level+$ulevel)*0.5+4.5}%[-][color=645252,fontsize=20]的生命，并提高自身[-][color=48b946,fontsize=20]{($level+$ulevel)*1+9}%[-][color=645252,fontsize=20]兵团免伤，持续10秒。[-]</v>
      </c>
      <c r="R23" s="97" t="str">
        <f>IFERROR("技能名称："&amp;INDEX(语言辅助表!$J:$J,MATCH("SKILL_"&amp;--MID($O$2,25,5),语言辅助表!$I:$I,0),0)&amp;"
"&amp;"技能说明："&amp;"
"&amp;INDEX(语言辅助表!$J:$J,MATCH("SKILLDES_"&amp;--MID(O23,25,5),语言辅助表!$I:$I,0),0),"无")</f>
        <v>技能名称：屠龙
技能说明：
[color=645252,fontsize=20]木乃伊免疫[-][color=48b946,fontsize=20]「疾病」[-][color=645252,fontsize=20]。木乃伊在场时，所有敌方兵团的受治疗效果降低[-][color=48b946,fontsize=20]{($level+$ulevel)*2+8}%[-][color=645252,fontsize=20]。[-]</v>
      </c>
      <c r="S23" s="97" t="str">
        <f>IFERROR("技能名称："&amp;INDEX(语言辅助表!$J:$J,MATCH("SKILL_"&amp;--MID($O$2,35,5),语言辅助表!$I:$I,0),0)&amp;"
"&amp;"技能说明："&amp;"
"&amp;INDEX(语言辅助表!$J:$J,MATCH("SKILLDES_"&amp;--MID(O23,35,5),语言辅助表!$I:$I,0),0),"无")</f>
        <v>技能名称：振奋
技能说明：
[color=645252,fontsize=20]木乃伊的防御提高[-][color=48b946,fontsize=20]{($level+$ulevel)*3+12}%[-][color=645252,fontsize=20]，如果攻击木乃伊的敌方单位处于[-][color=48b946,fontsize=20]「疾病」[-][color=645252,fontsize=20]效果，加成翻倍。[-]</v>
      </c>
      <c r="T23" s="41">
        <v>0</v>
      </c>
      <c r="U23" s="41" t="s">
        <v>1808</v>
      </c>
      <c r="V23" s="96" t="str">
        <f>IFERROR("任务提示："&amp;INDEX(语言辅助表!$M:$M,MATCH("TASKDONE_"&amp;--MID(U23,2,4),语言辅助表!$L:$L,0),0)&amp;"
"&amp;"任务说明："&amp;"
"&amp;INDEX(语言辅助表!$M:$M,MATCH("KAKUSE_MESSION_"&amp;--MID(U23,2,4),语言辅助表!$L:$L,0),0),"无")</f>
        <v>任务提示：通关冷酷级龙之国
任务说明：
[color=3c2a1e,fontsize=18]黑暗骑士上阵且墓园兵团至少上阵[-][color=1ca216,fontsize=18]5[-][color=3c2a1e,fontsize=18]个，通关[-][color=1ca216,fontsize=18]1[-][color=3c2a1e,fontsize=18]次冷酷级龙之国。(扫荡不计入任务）[-]</v>
      </c>
      <c r="W23" s="96" t="str">
        <f>IFERROR("任务提示："&amp;INDEX(语言辅助表!$M:$M,MATCH("TASKDONE_"&amp;--MID(U23,7,4),语言辅助表!$L:$L,0),0)&amp;"
"&amp;"任务说明："&amp;"
"&amp;INDEX(语言辅助表!$M:$M,MATCH("KAKUSE_MESSION_"&amp;--MID(U23,7,4),语言辅助表!$L:$L,0),0),"无")</f>
        <v>任务提示：击杀5个野怪
任务说明：
[color=3c2a1e,fontsize=18]在联盟探索中，消灭[-][color=1ca216,fontsize=18]5[-][color=3c2a1e,fontsize=18]个野怪。[-]</v>
      </c>
      <c r="X23" s="96" t="str">
        <f>IFERROR("任务提示："&amp;INDEX(语言辅助表!$M:$M,MATCH("TASKDONE_"&amp;--MID(U23,12,4),语言辅助表!$L:$L,0),0)&amp;"
"&amp;"任务说明："&amp;"
"&amp;INDEX(语言辅助表!$M:$M,MATCH("KAKUSE_MESSION_"&amp;--MID(U23,12,4),语言辅助表!$L:$L,0),0),"无")</f>
        <v>任务提示：收集100个英魂
任务说明：
[color=3c2a1e,fontsize=18]在地下城15-2，15-4中收集[-][color=1ca216,fontsize=18]100[-][color=3c2a1e,fontsize=18]个恐惧领主英魂。[-]</v>
      </c>
      <c r="Y23" s="96" t="str">
        <f>IFERROR("任务提示："&amp;INDEX(语言辅助表!$M:$M,MATCH("TASKDONE_"&amp;--MID(U23,17,4),语言辅助表!$L:$L,0),0)&amp;"
"&amp;"任务说明："&amp;"
"&amp;INDEX(语言辅助表!$M:$M,MATCH("KAKUSE_MESSION_"&amp;--MID(U23,17,4),语言辅助表!$L:$L,0),0),"无")</f>
        <v>任务提示：冠军对决获胜3次
任务说明：
[color=3c2a1e,fontsize=18]黑暗骑士上阵且墓园兵团至少上阵[-][color=1ca216,fontsize=18]3[-][color=3c2a1e,fontsize=18]个，在冠军对决中取得[-][color=1ca216,fontsize=18]3[-][color=3c2a1e,fontsize=18]次胜利。[-]</v>
      </c>
    </row>
    <row r="24" spans="1:25">
      <c r="A24" s="41">
        <v>401</v>
      </c>
      <c r="B24" s="41" t="s">
        <v>138</v>
      </c>
      <c r="C24" s="43" t="s">
        <v>1960</v>
      </c>
      <c r="D24" s="41" t="s">
        <v>1901</v>
      </c>
      <c r="E24" s="41" t="s">
        <v>1798</v>
      </c>
      <c r="F24" s="41" t="s">
        <v>1799</v>
      </c>
      <c r="G24" s="41" t="s">
        <v>1822</v>
      </c>
      <c r="H24" s="41">
        <v>9</v>
      </c>
      <c r="I24" s="41" t="s">
        <v>1785</v>
      </c>
      <c r="J24" s="41">
        <v>1</v>
      </c>
      <c r="K24" s="41">
        <v>13</v>
      </c>
      <c r="L24" s="41" t="s">
        <v>1855</v>
      </c>
      <c r="M24" s="41" t="s">
        <v>1813</v>
      </c>
      <c r="N24" s="97" t="str">
        <f>IFERROR("天赋名称："&amp;INDEX(语言辅助表!$Y:$Y,MATCH(--MID(M24,4,5),语言辅助表!$X:$X,0),0)&amp;"
"&amp;"天赋说明："&amp;"
"&amp;INDEX(语言辅助表!$Z:$Z,MATCH(--MID(M24,4,5),语言辅助表!$X:$X,0),0),"无")</f>
        <v>天赋名称：破甲
天赋说明：
[color=562600]攻击兵团降低目标兵团[-][color=1ca216,fontsize=20]{($level+$ulevel)*4+16}%[-][color=562600]防御，不可叠加[-]</v>
      </c>
      <c r="O24" s="41" t="s">
        <v>2524</v>
      </c>
      <c r="P24" s="97" t="str">
        <f>IFERROR("技能名称："&amp;INDEX(语言辅助表!$J:$J,MATCH("SKILL_"&amp;--MID($O$2,5,5),语言辅助表!$I:$I,0),0)&amp;"
"&amp;"技能说明："&amp;"
"&amp;INDEX(语言辅助表!$J:$J,MATCH("SKILLDES_"&amp;--MID(O24,5,5),语言辅助表!$I:$I,0),0),"无")</f>
        <v>技能名称：矛阵
技能说明：
[color=645252,fontsize=20]地精战士的普通攻击有一定概率，对3个敌方单位造成[-][color=48b946,fontsize=20]{($level+$ulevel)*8+52}%[-][color=645252,fontsize=20]攻击的伤害。[-]</v>
      </c>
      <c r="Q24" s="97" t="str">
        <f>IFERROR("技能名称："&amp;INDEX(语言辅助表!$J:$J,MATCH("SKILL_"&amp;--MID($O$2,15,5),语言辅助表!$I:$I,0),0)&amp;"
"&amp;"技能说明："&amp;"
"&amp;INDEX(语言辅助表!$J:$J,MATCH("SKILLDES_"&amp;--MID(O24,15,5),语言辅助表!$I:$I,0),0),"无")</f>
        <v>技能名称：铁甲
技能说明：
[color=645252,fontsize=20]地精战士暴击值提高[-][color=48b946,fontsize=20]{($level+$ulevel)*40+160}[-][color=645252,fontsize=20]，生命低于35%后效果翻倍。（生命恢复后依然生效）[-]</v>
      </c>
      <c r="R24" s="97" t="str">
        <f>IFERROR("技能名称："&amp;INDEX(语言辅助表!$J:$J,MATCH("SKILL_"&amp;--MID($O$2,25,5),语言辅助表!$I:$I,0),0)&amp;"
"&amp;"技能说明："&amp;"
"&amp;INDEX(语言辅助表!$J:$J,MATCH("SKILLDES_"&amp;--MID(O24,25,5),语言辅助表!$I:$I,0),0),"无")</f>
        <v>技能名称：屠龙
技能说明：
[color=645252,fontsize=20]地精战士对阵生命低于30%的单位时，攻击提高[-][color=48b946,fontsize=20]{($level+$ulevel)*4+26}%[-][color=645252,fontsize=20]。[-]</v>
      </c>
      <c r="S24" s="97" t="str">
        <f>IFERROR("技能名称："&amp;INDEX(语言辅助表!$J:$J,MATCH("SKILL_"&amp;--MID($O$2,35,5),语言辅助表!$I:$I,0),0)&amp;"
"&amp;"技能说明："&amp;"
"&amp;INDEX(语言辅助表!$J:$J,MATCH("SKILLDES_"&amp;--MID(O24,35,5),语言辅助表!$I:$I,0),0),"无")</f>
        <v>技能名称：振奋
技能说明：
[color=645252,fontsize=20]地精战士生命提高[-][color=48b946,fontsize=20]{($level+$ulevel)*3+12}%[-][color=645252,fontsize=20]，每次暴击都会恢复2%的生命。[-]</v>
      </c>
      <c r="T24" s="41">
        <v>0</v>
      </c>
      <c r="U24" s="41" t="s">
        <v>1831</v>
      </c>
      <c r="V24" s="96" t="str">
        <f>IFERROR("任务提示："&amp;INDEX(语言辅助表!$M:$M,MATCH("TASKDONE_"&amp;--MID(U24,2,4),语言辅助表!$L:$L,0),0)&amp;"
"&amp;"任务说明："&amp;"
"&amp;INDEX(语言辅助表!$M:$M,MATCH("KAKUSE_MESSION_"&amp;--MID(U24,2,4),语言辅助表!$L:$L,0),0),"无")</f>
        <v>任务提示：击杀1000个矮人
任务说明：
[color=3c2a1e,fontsize=18]帝国枪兵上阵且城堡阵营至少上阵[-][color=1ca216,fontsize=18]3[-][color=3c2a1e,fontsize=18]个，在矮人宝屋中单次击杀[-][color=1ca216,fontsize=18]1000[-][color=3c2a1e,fontsize=18]个矮人。(扫荡不计入任务）[-]</v>
      </c>
      <c r="W24" s="96" t="str">
        <f>IFERROR("任务提示："&amp;INDEX(语言辅助表!$M:$M,MATCH("TASKDONE_"&amp;--MID(U24,7,4),语言辅助表!$L:$L,0),0)&amp;"
"&amp;"任务说明："&amp;"
"&amp;INDEX(语言辅助表!$M:$M,MATCH("KAKUSE_MESSION_"&amp;--MID(U24,7,4),语言辅助表!$L:$L,0),0),"无")</f>
        <v>任务提示：击杀5个野怪
任务说明：
[color=3c2a1e,fontsize=18]在联盟探索中，消灭[-][color=1ca216,fontsize=18]5[-][color=3c2a1e,fontsize=18]个野怪。[-]</v>
      </c>
      <c r="X24" s="96" t="str">
        <f>IFERROR("任务提示："&amp;INDEX(语言辅助表!$M:$M,MATCH("TASKDONE_"&amp;--MID(U24,12,4),语言辅助表!$L:$L,0),0)&amp;"
"&amp;"任务说明："&amp;"
"&amp;INDEX(语言辅助表!$M:$M,MATCH("KAKUSE_MESSION_"&amp;--MID(U24,12,4),语言辅助表!$L:$L,0),0),"无")</f>
        <v>任务提示：收集100个英魂
任务说明：
[color=3c2a1e,fontsize=18]在地下城14-2，14-4中收集[-][color=1ca216,fontsize=18]100[-][color=3c2a1e,fontsize=18]个皇家禁卫英魂。[-]</v>
      </c>
      <c r="Y24" s="96" t="str">
        <f>IFERROR("任务提示："&amp;INDEX(语言辅助表!$M:$M,MATCH("TASKDONE_"&amp;--MID(U24,17,4),语言辅助表!$L:$L,0),0)&amp;"
"&amp;"任务说明："&amp;"
"&amp;INDEX(语言辅助表!$M:$M,MATCH("KAKUSE_MESSION_"&amp;--MID(U24,17,4),语言辅助表!$L:$L,0),0),"无")</f>
        <v>任务提示：冠军对决获胜3次
任务说明：
[color=3c2a1e,fontsize=18]帝国枪兵上阵且城堡阵营至少上阵[-][color=1ca216,fontsize=18]3[-][color=3c2a1e,fontsize=18]个，在冠军对决中获得[-][color=1ca216,fontsize=18]3[-][color=3c2a1e,fontsize=18]次胜利。[-]</v>
      </c>
    </row>
    <row r="25" spans="1:25">
      <c r="A25" s="41">
        <v>402</v>
      </c>
      <c r="B25" s="41" t="s">
        <v>139</v>
      </c>
      <c r="C25" s="43" t="s">
        <v>1961</v>
      </c>
      <c r="D25" s="41" t="s">
        <v>1902</v>
      </c>
      <c r="E25" s="41" t="s">
        <v>1798</v>
      </c>
      <c r="F25" s="41" t="s">
        <v>1799</v>
      </c>
      <c r="G25" s="41" t="s">
        <v>1823</v>
      </c>
      <c r="H25" s="41">
        <v>9</v>
      </c>
      <c r="I25" s="41" t="s">
        <v>1785</v>
      </c>
      <c r="J25" s="41">
        <v>2</v>
      </c>
      <c r="K25" s="41">
        <v>13</v>
      </c>
      <c r="L25" s="41" t="s">
        <v>1856</v>
      </c>
      <c r="M25" s="41" t="s">
        <v>1814</v>
      </c>
      <c r="N25" s="97" t="str">
        <f>IFERROR("天赋名称："&amp;INDEX(语言辅助表!$Y:$Y,MATCH(--MID(M25,4,5),语言辅助表!$X:$X,0),0)&amp;"
"&amp;"天赋说明："&amp;"
"&amp;INDEX(语言辅助表!$Z:$Z,MATCH(--MID(M25,4,5),语言辅助表!$X:$X,0),0),"无")</f>
        <v>天赋名称：迂回
天赋说明：
[color=562600]优先攻击敌方后排，对射手及魔法兵团伤害提高[-][color=1ca216,fontsize=20]{($level+$ulevel)*6+24}%[-]</v>
      </c>
      <c r="O25" s="41" t="s">
        <v>2525</v>
      </c>
      <c r="P25" s="97" t="str">
        <f>IFERROR("技能名称："&amp;INDEX(语言辅助表!$J:$J,MATCH("SKILL_"&amp;--MID($O$2,5,5),语言辅助表!$I:$I,0),0)&amp;"
"&amp;"技能说明："&amp;"
"&amp;INDEX(语言辅助表!$J:$J,MATCH("SKILLDES_"&amp;--MID(O25,5,5),语言辅助表!$I:$I,0),0),"无")</f>
        <v>技能名称：矛阵
技能说明：
[color=645252,fontsize=20]恶狼骑士死亡时，召唤1只座狼继续战斗。座狼拥有[-][color=48b946,fontsize=20]{(($level+$ulevel)*3+22)*($teamlevel+9)}[-][color=645252,fontsize=20]攻击，[-][color=48b946,fontsize=20]{(($level+$ulevel)*40+260)*($teamlevel+9)}[-][color=645252,fontsize=20]生命，持续整场战斗。[-]</v>
      </c>
      <c r="Q25" s="97" t="str">
        <f>IFERROR("技能名称："&amp;INDEX(语言辅助表!$J:$J,MATCH("SKILL_"&amp;--MID($O$2,15,5),语言辅助表!$I:$I,0),0)&amp;"
"&amp;"技能说明："&amp;"
"&amp;INDEX(语言辅助表!$J:$J,MATCH("SKILLDES_"&amp;--MID(O25,15,5),语言辅助表!$I:$I,0),0),"无")</f>
        <v>技能名称：铁甲
技能说明：
[color=645252,fontsize=20]恶狼骑士的普通攻击，有[-][color=48b946,fontsize=20]{($level+$ulevel)*1+9}%[-][color=645252,fontsize=20]的概率连续攻击2次，第2次攻击对目标单位造成[-][color=48b946,fontsize=20]{($level+$ulevel)*3+47}%[-][color=645252,fontsize=20]攻击的伤害。在对阵被[-][color=48b946,fontsize=20]「减速」[-][color=645252,fontsize=20]目标单位时，【连击】的触发概率提高至100%。[-]</v>
      </c>
      <c r="R25" s="97" t="str">
        <f>IFERROR("技能名称："&amp;INDEX(语言辅助表!$J:$J,MATCH("SKILL_"&amp;--MID($O$2,25,5),语言辅助表!$I:$I,0),0)&amp;"
"&amp;"技能说明："&amp;"
"&amp;INDEX(语言辅助表!$J:$J,MATCH("SKILLDES_"&amp;--MID(O25,25,5),语言辅助表!$I:$I,0),0),"无")</f>
        <v>技能名称：屠龙
技能说明：
[color=645252,fontsize=20]恶狼骑士暴击值提高[-][color=48b946,fontsize=20]{($level+$ulevel)*40+160}[-][color=645252,fontsize=20]，生命低于35%后效果翻倍。（生命恢复后依然生效）[-]</v>
      </c>
      <c r="S25" s="97" t="str">
        <f>IFERROR("技能名称："&amp;INDEX(语言辅助表!$J:$J,MATCH("SKILL_"&amp;--MID($O$2,35,5),语言辅助表!$I:$I,0),0)&amp;"
"&amp;"技能说明："&amp;"
"&amp;INDEX(语言辅助表!$J:$J,MATCH("SKILLDES_"&amp;--MID(O25,35,5),语言辅助表!$I:$I,0),0),"无")</f>
        <v>技能名称：振奋
技能说明：
[color=645252,fontsize=20]恶狼骑士生命提高[-][color=48b946,fontsize=20]{($level+$ulevel)*3+12}%[-][color=645252,fontsize=20]，每次暴击都会恢复2%的生命。[-]</v>
      </c>
      <c r="T25" s="41">
        <v>0</v>
      </c>
      <c r="U25" s="41" t="s">
        <v>1831</v>
      </c>
      <c r="V25" s="96" t="str">
        <f>IFERROR("任务提示："&amp;INDEX(语言辅助表!$M:$M,MATCH("TASKDONE_"&amp;--MID(U25,2,4),语言辅助表!$L:$L,0),0)&amp;"
"&amp;"任务说明："&amp;"
"&amp;INDEX(语言辅助表!$M:$M,MATCH("KAKUSE_MESSION_"&amp;--MID(U25,2,4),语言辅助表!$L:$L,0),0),"无")</f>
        <v>任务提示：击杀1000个矮人
任务说明：
[color=3c2a1e,fontsize=18]帝国枪兵上阵且城堡阵营至少上阵[-][color=1ca216,fontsize=18]3[-][color=3c2a1e,fontsize=18]个，在矮人宝屋中单次击杀[-][color=1ca216,fontsize=18]1000[-][color=3c2a1e,fontsize=18]个矮人。(扫荡不计入任务）[-]</v>
      </c>
      <c r="W25" s="96" t="str">
        <f>IFERROR("任务提示："&amp;INDEX(语言辅助表!$M:$M,MATCH("TASKDONE_"&amp;--MID(U25,7,4),语言辅助表!$L:$L,0),0)&amp;"
"&amp;"任务说明："&amp;"
"&amp;INDEX(语言辅助表!$M:$M,MATCH("KAKUSE_MESSION_"&amp;--MID(U25,7,4),语言辅助表!$L:$L,0),0),"无")</f>
        <v>任务提示：击杀5个野怪
任务说明：
[color=3c2a1e,fontsize=18]在联盟探索中，消灭[-][color=1ca216,fontsize=18]5[-][color=3c2a1e,fontsize=18]个野怪。[-]</v>
      </c>
      <c r="X25" s="96" t="str">
        <f>IFERROR("任务提示："&amp;INDEX(语言辅助表!$M:$M,MATCH("TASKDONE_"&amp;--MID(U25,12,4),语言辅助表!$L:$L,0),0)&amp;"
"&amp;"任务说明："&amp;"
"&amp;INDEX(语言辅助表!$M:$M,MATCH("KAKUSE_MESSION_"&amp;--MID(U25,12,4),语言辅助表!$L:$L,0),0),"无")</f>
        <v>任务提示：收集100个英魂
任务说明：
[color=3c2a1e,fontsize=18]在地下城14-2，14-4中收集[-][color=1ca216,fontsize=18]100[-][color=3c2a1e,fontsize=18]个皇家禁卫英魂。[-]</v>
      </c>
      <c r="Y25" s="96" t="str">
        <f>IFERROR("任务提示："&amp;INDEX(语言辅助表!$M:$M,MATCH("TASKDONE_"&amp;--MID(U25,17,4),语言辅助表!$L:$L,0),0)&amp;"
"&amp;"任务说明："&amp;"
"&amp;INDEX(语言辅助表!$M:$M,MATCH("KAKUSE_MESSION_"&amp;--MID(U25,17,4),语言辅助表!$L:$L,0),0),"无")</f>
        <v>任务提示：冠军对决获胜3次
任务说明：
[color=3c2a1e,fontsize=18]帝国枪兵上阵且城堡阵营至少上阵[-][color=1ca216,fontsize=18]3[-][color=3c2a1e,fontsize=18]个，在冠军对决中获得[-][color=1ca216,fontsize=18]3[-][color=3c2a1e,fontsize=18]次胜利。[-]</v>
      </c>
    </row>
    <row r="26" spans="1:25">
      <c r="A26" s="41">
        <v>403</v>
      </c>
      <c r="B26" s="41" t="s">
        <v>140</v>
      </c>
      <c r="C26" s="43" t="s">
        <v>1962</v>
      </c>
      <c r="D26" s="41" t="s">
        <v>1903</v>
      </c>
      <c r="E26" s="41" t="s">
        <v>1798</v>
      </c>
      <c r="F26" s="41" t="s">
        <v>1799</v>
      </c>
      <c r="G26" s="41" t="s">
        <v>1826</v>
      </c>
      <c r="H26" s="41">
        <v>9</v>
      </c>
      <c r="I26" s="41" t="s">
        <v>1785</v>
      </c>
      <c r="J26" s="41">
        <v>1</v>
      </c>
      <c r="K26" s="41">
        <v>13</v>
      </c>
      <c r="L26" s="41" t="s">
        <v>1857</v>
      </c>
      <c r="M26" s="41" t="s">
        <v>1817</v>
      </c>
      <c r="N26" s="97" t="str">
        <f>IFERROR("天赋名称："&amp;INDEX(语言辅助表!$Y:$Y,MATCH(--MID(M26,4,5),语言辅助表!$X:$X,0),0)&amp;"
"&amp;"天赋说明："&amp;"
"&amp;INDEX(语言辅助表!$Z:$Z,MATCH(--MID(M26,4,5),语言辅助表!$X:$X,0),0),"无")</f>
        <v>天赋名称：狙击
天赋说明：
[color=562600]与目标距离影响伤害，每100攻击距离提高[-][color=1ca216,fontsize=20]{($level+$ulevel)*1+4}%[-][color=562600]攻击[-]</v>
      </c>
      <c r="O26" s="41" t="s">
        <v>2526</v>
      </c>
      <c r="P26" s="97" t="str">
        <f>IFERROR("技能名称："&amp;INDEX(语言辅助表!$J:$J,MATCH("SKILL_"&amp;--MID($O$2,5,5),语言辅助表!$I:$I,0),0)&amp;"
"&amp;"技能说明："&amp;"
"&amp;INDEX(语言辅助表!$J:$J,MATCH("SKILLDES_"&amp;--MID(O26,5,5),语言辅助表!$I:$I,0),0),"无")</f>
        <v>技能名称：矛阵
技能说明：
[color=645252,fontsize=20]半兽人对阵生命低于30%的目标单位时，攻击提高[-][color=48b946,fontsize=20]{($level+$ulevel)*5+45}%[-][color=645252,fontsize=20]。[-]</v>
      </c>
      <c r="Q26" s="97" t="str">
        <f>IFERROR("技能名称："&amp;INDEX(语言辅助表!$J:$J,MATCH("SKILL_"&amp;--MID($O$2,15,5),语言辅助表!$I:$I,0),0)&amp;"
"&amp;"技能说明："&amp;"
"&amp;INDEX(语言辅助表!$J:$J,MATCH("SKILLDES_"&amp;--MID(O26,15,5),语言辅助表!$I:$I,0),0),"无")</f>
        <v>技能名称：铁甲
技能说明：
[color=645252,fontsize=20]半兽人的额外攻击提高[-][color=48b946,fontsize=20]{($level+$ulevel)*60+240}[-][color=645252,fontsize=20]，普通攻击对目标单位造成[-][color=48b946,fontsize=20]「流血」[-][color=645252,fontsize=20]效果，持续6秒。[-]</v>
      </c>
      <c r="R26" s="97" t="str">
        <f>IFERROR("技能名称："&amp;INDEX(语言辅助表!$J:$J,MATCH("SKILL_"&amp;--MID($O$2,25,5),语言辅助表!$I:$I,0),0)&amp;"
"&amp;"技能说明："&amp;"
"&amp;INDEX(语言辅助表!$J:$J,MATCH("SKILLDES_"&amp;--MID(O26,25,5),语言辅助表!$I:$I,0),0),"无")</f>
        <v>技能名称：屠龙
技能说明：
[color=645252,fontsize=20]半兽人暴击值提高[-][color=48b946,fontsize=20]{($level+$ulevel)*40+160}[-][color=645252,fontsize=20]，生命低于35%后效果翻倍。（生命恢复后依然生效）[-]</v>
      </c>
      <c r="S26" s="97" t="str">
        <f>IFERROR("技能名称："&amp;INDEX(语言辅助表!$J:$J,MATCH("SKILL_"&amp;--MID($O$2,35,5),语言辅助表!$I:$I,0),0)&amp;"
"&amp;"技能说明："&amp;"
"&amp;INDEX(语言辅助表!$J:$J,MATCH("SKILLDES_"&amp;--MID(O26,35,5),语言辅助表!$I:$I,0),0),"无")</f>
        <v>技能名称：振奋
技能说明：
[color=645252,fontsize=20]半兽人生命提高[-][color=48b946,fontsize=20]{($level+$ulevel)*3+12}%[-][color=645252,fontsize=20]，每次暴击都会恢复2%的生命。[-]</v>
      </c>
      <c r="T26" s="41">
        <v>0</v>
      </c>
      <c r="U26" s="41" t="s">
        <v>1831</v>
      </c>
      <c r="V26" s="96" t="str">
        <f>IFERROR("任务提示："&amp;INDEX(语言辅助表!$M:$M,MATCH("TASKDONE_"&amp;--MID(U26,2,4),语言辅助表!$L:$L,0),0)&amp;"
"&amp;"任务说明："&amp;"
"&amp;INDEX(语言辅助表!$M:$M,MATCH("KAKUSE_MESSION_"&amp;--MID(U26,2,4),语言辅助表!$L:$L,0),0),"无")</f>
        <v>任务提示：击杀1000个矮人
任务说明：
[color=3c2a1e,fontsize=18]帝国枪兵上阵且城堡阵营至少上阵[-][color=1ca216,fontsize=18]3[-][color=3c2a1e,fontsize=18]个，在矮人宝屋中单次击杀[-][color=1ca216,fontsize=18]1000[-][color=3c2a1e,fontsize=18]个矮人。(扫荡不计入任务）[-]</v>
      </c>
      <c r="W26" s="96" t="str">
        <f>IFERROR("任务提示："&amp;INDEX(语言辅助表!$M:$M,MATCH("TASKDONE_"&amp;--MID(U26,7,4),语言辅助表!$L:$L,0),0)&amp;"
"&amp;"任务说明："&amp;"
"&amp;INDEX(语言辅助表!$M:$M,MATCH("KAKUSE_MESSION_"&amp;--MID(U26,7,4),语言辅助表!$L:$L,0),0),"无")</f>
        <v>任务提示：击杀5个野怪
任务说明：
[color=3c2a1e,fontsize=18]在联盟探索中，消灭[-][color=1ca216,fontsize=18]5[-][color=3c2a1e,fontsize=18]个野怪。[-]</v>
      </c>
      <c r="X26" s="96" t="str">
        <f>IFERROR("任务提示："&amp;INDEX(语言辅助表!$M:$M,MATCH("TASKDONE_"&amp;--MID(U26,12,4),语言辅助表!$L:$L,0),0)&amp;"
"&amp;"任务说明："&amp;"
"&amp;INDEX(语言辅助表!$M:$M,MATCH("KAKUSE_MESSION_"&amp;--MID(U26,12,4),语言辅助表!$L:$L,0),0),"无")</f>
        <v>任务提示：收集100个英魂
任务说明：
[color=3c2a1e,fontsize=18]在地下城14-2，14-4中收集[-][color=1ca216,fontsize=18]100[-][color=3c2a1e,fontsize=18]个皇家禁卫英魂。[-]</v>
      </c>
      <c r="Y26" s="96" t="str">
        <f>IFERROR("任务提示："&amp;INDEX(语言辅助表!$M:$M,MATCH("TASKDONE_"&amp;--MID(U26,17,4),语言辅助表!$L:$L,0),0)&amp;"
"&amp;"任务说明："&amp;"
"&amp;INDEX(语言辅助表!$M:$M,MATCH("KAKUSE_MESSION_"&amp;--MID(U26,17,4),语言辅助表!$L:$L,0),0),"无")</f>
        <v>任务提示：冠军对决获胜3次
任务说明：
[color=3c2a1e,fontsize=18]帝国枪兵上阵且城堡阵营至少上阵[-][color=1ca216,fontsize=18]3[-][color=3c2a1e,fontsize=18]个，在冠军对决中获得[-][color=1ca216,fontsize=18]3[-][color=3c2a1e,fontsize=18]次胜利。[-]</v>
      </c>
    </row>
    <row r="27" spans="1:25">
      <c r="A27" s="41">
        <v>404</v>
      </c>
      <c r="B27" s="41" t="s">
        <v>141</v>
      </c>
      <c r="C27" s="43" t="s">
        <v>1963</v>
      </c>
      <c r="D27" s="41" t="s">
        <v>1904</v>
      </c>
      <c r="E27" s="41" t="s">
        <v>1798</v>
      </c>
      <c r="F27" s="41" t="s">
        <v>1800</v>
      </c>
      <c r="G27" s="41" t="s">
        <v>1824</v>
      </c>
      <c r="H27" s="41">
        <v>4</v>
      </c>
      <c r="I27" s="41" t="s">
        <v>1785</v>
      </c>
      <c r="J27" s="41">
        <v>2</v>
      </c>
      <c r="K27" s="41">
        <v>14</v>
      </c>
      <c r="L27" s="41" t="s">
        <v>1858</v>
      </c>
      <c r="M27" s="41" t="s">
        <v>1816</v>
      </c>
      <c r="N27" s="97" t="str">
        <f>IFERROR("天赋名称："&amp;INDEX(语言辅助表!$Y:$Y,MATCH(--MID(M27,4,5),语言辅助表!$X:$X,0),0)&amp;"
"&amp;"天赋说明："&amp;"
"&amp;INDEX(语言辅助表!$Z:$Z,MATCH(--MID(M27,4,5),语言辅助表!$X:$X,0),0),"无")</f>
        <v>天赋名称：重盾
天赋说明：
[color=562600]防御兵团具有更高的生存能力，兵团免伤提高[-][color=1ca216,fontsize=20]{($level+$ulevel)*2+8}%[-]</v>
      </c>
      <c r="O27" s="41" t="s">
        <v>2527</v>
      </c>
      <c r="P27" s="97" t="str">
        <f>IFERROR("技能名称："&amp;INDEX(语言辅助表!$J:$J,MATCH("SKILL_"&amp;--MID($O$2,5,5),语言辅助表!$I:$I,0),0)&amp;"
"&amp;"技能说明："&amp;"
"&amp;INDEX(语言辅助表!$J:$J,MATCH("SKILLDES_"&amp;--MID(O27,5,5),语言辅助表!$I:$I,0),0),"无")</f>
        <v>技能名称：矛阵
技能说明：
[color=645252,fontsize=20]食人魔兵团召唤一片血池，提高附近较大范围所有己方兵团[-][color=48b946,fontsize=20]{($level+$ulevel)*3+27}%[-][color=645252,fontsize=20]吸血，血池持续15秒。[-]</v>
      </c>
      <c r="Q27" s="97" t="str">
        <f>IFERROR("技能名称："&amp;INDEX(语言辅助表!$J:$J,MATCH("SKILL_"&amp;--MID($O$2,15,5),语言辅助表!$I:$I,0),0)&amp;"
"&amp;"技能说明："&amp;"
"&amp;INDEX(语言辅助表!$J:$J,MATCH("SKILLDES_"&amp;--MID(O27,15,5),语言辅助表!$I:$I,0),0),"无")</f>
        <v>技能名称：铁甲
技能说明：
[color=645252,fontsize=20]食人魔防御提高[-][color=48b946,fontsize=20]{(($level+$ulevel)*0.2+0.8)*($teamlevel+9)}[-][color=645252,fontsize=20]，生命回复提高[-][color=48b946,fontsize=20]{($level+$ulevel)*160+640}[-][color=645252,fontsize=20]。[-]</v>
      </c>
      <c r="R27" s="97" t="str">
        <f>IFERROR("技能名称："&amp;INDEX(语言辅助表!$J:$J,MATCH("SKILL_"&amp;--MID($O$2,25,5),语言辅助表!$I:$I,0),0)&amp;"
"&amp;"技能说明："&amp;"
"&amp;INDEX(语言辅助表!$J:$J,MATCH("SKILLDES_"&amp;--MID(O27,25,5),语言辅助表!$I:$I,0),0),"无")</f>
        <v>技能名称：屠龙
技能说明：
[color=645252,fontsize=20]食人魔兵团的生命低于35%后，提高所有己方兵团[-][color=48b946,fontsize=20]{($level+$ulevel)*1+9}%[-][color=645252,fontsize=20]攻击，持续整场战斗。[-]</v>
      </c>
      <c r="S27" s="97" t="str">
        <f>IFERROR("技能名称："&amp;INDEX(语言辅助表!$J:$J,MATCH("SKILL_"&amp;--MID($O$2,35,5),语言辅助表!$I:$I,0),0)&amp;"
"&amp;"技能说明："&amp;"
"&amp;INDEX(语言辅助表!$J:$J,MATCH("SKILLDES_"&amp;--MID(O27,35,5),语言辅助表!$I:$I,0),0),"无")</f>
        <v>技能名称：振奋
技能说明：
[color=645252,fontsize=20]食人魔在场时，提高所有己方兵团[-][color=48b946,fontsize=20]{(($level+$ulevel)*3+12)}%[-][color=645252,fontsize=20]受治疗效果。[-]</v>
      </c>
      <c r="T27" s="41">
        <v>0</v>
      </c>
      <c r="U27" s="41" t="s">
        <v>1831</v>
      </c>
      <c r="V27" s="96" t="str">
        <f>IFERROR("任务提示："&amp;INDEX(语言辅助表!$M:$M,MATCH("TASKDONE_"&amp;--MID(U27,2,4),语言辅助表!$L:$L,0),0)&amp;"
"&amp;"任务说明："&amp;"
"&amp;INDEX(语言辅助表!$M:$M,MATCH("KAKUSE_MESSION_"&amp;--MID(U27,2,4),语言辅助表!$L:$L,0),0),"无")</f>
        <v>任务提示：击杀1000个矮人
任务说明：
[color=3c2a1e,fontsize=18]帝国枪兵上阵且城堡阵营至少上阵[-][color=1ca216,fontsize=18]3[-][color=3c2a1e,fontsize=18]个，在矮人宝屋中单次击杀[-][color=1ca216,fontsize=18]1000[-][color=3c2a1e,fontsize=18]个矮人。(扫荡不计入任务）[-]</v>
      </c>
      <c r="W27" s="96" t="str">
        <f>IFERROR("任务提示："&amp;INDEX(语言辅助表!$M:$M,MATCH("TASKDONE_"&amp;--MID(U27,7,4),语言辅助表!$L:$L,0),0)&amp;"
"&amp;"任务说明："&amp;"
"&amp;INDEX(语言辅助表!$M:$M,MATCH("KAKUSE_MESSION_"&amp;--MID(U27,7,4),语言辅助表!$L:$L,0),0),"无")</f>
        <v>任务提示：击杀5个野怪
任务说明：
[color=3c2a1e,fontsize=18]在联盟探索中，消灭[-][color=1ca216,fontsize=18]5[-][color=3c2a1e,fontsize=18]个野怪。[-]</v>
      </c>
      <c r="X27" s="96" t="str">
        <f>IFERROR("任务提示："&amp;INDEX(语言辅助表!$M:$M,MATCH("TASKDONE_"&amp;--MID(U27,12,4),语言辅助表!$L:$L,0),0)&amp;"
"&amp;"任务说明："&amp;"
"&amp;INDEX(语言辅助表!$M:$M,MATCH("KAKUSE_MESSION_"&amp;--MID(U27,12,4),语言辅助表!$L:$L,0),0),"无")</f>
        <v>任务提示：收集100个英魂
任务说明：
[color=3c2a1e,fontsize=18]在地下城14-2，14-4中收集[-][color=1ca216,fontsize=18]100[-][color=3c2a1e,fontsize=18]个皇家禁卫英魂。[-]</v>
      </c>
      <c r="Y27" s="96" t="str">
        <f>IFERROR("任务提示："&amp;INDEX(语言辅助表!$M:$M,MATCH("TASKDONE_"&amp;--MID(U27,17,4),语言辅助表!$L:$L,0),0)&amp;"
"&amp;"任务说明："&amp;"
"&amp;INDEX(语言辅助表!$M:$M,MATCH("KAKUSE_MESSION_"&amp;--MID(U27,17,4),语言辅助表!$L:$L,0),0),"无")</f>
        <v>任务提示：冠军对决获胜3次
任务说明：
[color=3c2a1e,fontsize=18]帝国枪兵上阵且城堡阵营至少上阵[-][color=1ca216,fontsize=18]3[-][color=3c2a1e,fontsize=18]个，在冠军对决中获得[-][color=1ca216,fontsize=18]3[-][color=3c2a1e,fontsize=18]次胜利。[-]</v>
      </c>
    </row>
    <row r="28" spans="1:25">
      <c r="A28" s="41">
        <v>405</v>
      </c>
      <c r="B28" s="41" t="s">
        <v>142</v>
      </c>
      <c r="C28" s="43" t="s">
        <v>1964</v>
      </c>
      <c r="D28" s="41" t="s">
        <v>1905</v>
      </c>
      <c r="E28" s="41" t="s">
        <v>1798</v>
      </c>
      <c r="F28" s="41" t="s">
        <v>1793</v>
      </c>
      <c r="G28" s="41" t="s">
        <v>1825</v>
      </c>
      <c r="H28" s="41">
        <v>1</v>
      </c>
      <c r="I28" s="41" t="s">
        <v>1787</v>
      </c>
      <c r="J28" s="41">
        <v>3</v>
      </c>
      <c r="K28" s="41">
        <v>14</v>
      </c>
      <c r="L28" s="41" t="s">
        <v>1859</v>
      </c>
      <c r="M28" s="41" t="s">
        <v>1815</v>
      </c>
      <c r="N28" s="97" t="str">
        <f>IFERROR("天赋名称："&amp;INDEX(语言辅助表!$Y:$Y,MATCH(--MID(M28,4,5),语言辅助表!$X:$X,0),0)&amp;"
"&amp;"天赋说明："&amp;"
"&amp;INDEX(语言辅助表!$Z:$Z,MATCH(--MID(M28,4,5),语言辅助表!$X:$X,0),0),"无")</f>
        <v>天赋名称：聚能
天赋说明：
[color=562600]魔法兵团精通法术奥义，英雄法术免伤提高[-][color=1ca216,fontsize=20]{($level+$ulevel)*2+8}%[-]</v>
      </c>
      <c r="O28" s="41" t="s">
        <v>2528</v>
      </c>
      <c r="P28" s="97" t="str">
        <f>IFERROR("技能名称："&amp;INDEX(语言辅助表!$J:$J,MATCH("SKILL_"&amp;--MID($O$2,5,5),语言辅助表!$I:$I,0),0)&amp;"
"&amp;"技能说明："&amp;"
"&amp;INDEX(语言辅助表!$J:$J,MATCH("SKILLDES_"&amp;--MID(O28,5,5),语言辅助表!$I:$I,0),0),"无")</f>
        <v>技能名称：矛阵
技能说明：
[color=645252,fontsize=20]雷鸟兵团对正前方极大范围的敌方单位造成[-][color=48b946,fontsize=20]{(($level+$ulevel)*2+38)*$atk*0.01}[-][color=645252,fontsize=20]伤害，并降低目标单位200命中值，持续10秒。[-]</v>
      </c>
      <c r="Q28" s="97" t="str">
        <f>IFERROR("技能名称："&amp;INDEX(语言辅助表!$J:$J,MATCH("SKILL_"&amp;--MID($O$2,15,5),语言辅助表!$I:$I,0),0)&amp;"
"&amp;"技能说明："&amp;"
"&amp;INDEX(语言辅助表!$J:$J,MATCH("SKILLDES_"&amp;--MID(O28,15,5),语言辅助表!$I:$I,0),0),"无")</f>
        <v>技能名称：铁甲
技能说明：
[color=645252,fontsize=20]雷鸟对阵9人兵团和16人兵团时，普通攻击变为范围伤害，对3个敌方单位造成[-][color=48b946,fontsize=20]{($level+$ulevel)*1+39}%[-][color=645252,fontsize=20]攻击的伤害。[-]</v>
      </c>
      <c r="R28" s="97" t="str">
        <f>IFERROR("技能名称："&amp;INDEX(语言辅助表!$J:$J,MATCH("SKILL_"&amp;--MID($O$2,25,5),语言辅助表!$I:$I,0),0)&amp;"
"&amp;"技能说明："&amp;"
"&amp;INDEX(语言辅助表!$J:$J,MATCH("SKILLDES_"&amp;--MID(O28,25,5),语言辅助表!$I:$I,0),0),"无")</f>
        <v>技能名称：屠龙
技能说明：
[color=645252,fontsize=20]雷鸟暴击值提高[-][color=48b946,fontsize=20]{($level+$ulevel)*40+160}[-][color=645252,fontsize=20]，生命低于35%后效果翻倍。（生命恢复后依然生效）[-]</v>
      </c>
      <c r="S28" s="97" t="str">
        <f>IFERROR("技能名称："&amp;INDEX(语言辅助表!$J:$J,MATCH("SKILL_"&amp;--MID($O$2,35,5),语言辅助表!$I:$I,0),0)&amp;"
"&amp;"技能说明："&amp;"
"&amp;INDEX(语言辅助表!$J:$J,MATCH("SKILLDES_"&amp;--MID(O28,35,5),语言辅助表!$I:$I,0),0),"无")</f>
        <v>技能名称：振奋
技能说明：
[color=645252,fontsize=20]雷鸟在场时，所有敌方兵团降低[-][color=48b946,fontsize=20]{($level+$ulevel)*5+95}[-][color=645252,fontsize=20]命中值。[-]</v>
      </c>
      <c r="T28" s="41">
        <v>1</v>
      </c>
      <c r="U28" s="41" t="s">
        <v>1837</v>
      </c>
      <c r="V28" s="96" t="str">
        <f>IFERROR("任务提示："&amp;INDEX(语言辅助表!$M:$M,MATCH("TASKDONE_"&amp;--MID(U28,2,4),语言辅助表!$L:$L,0),0)&amp;"
"&amp;"任务说明："&amp;"
"&amp;INDEX(语言辅助表!$M:$M,MATCH("KAKUSE_MESSION_"&amp;--MID(U28,2,4),语言辅助表!$L:$L,0),0),"无")</f>
        <v>任务提示：抵挡僵尸14波
任务说明：
[color=3c2a1e,fontsize=18]雷鸟上阵且魔法兵团至少上阵[-][color=1ca216,fontsize=18]5[-][color=3c2a1e,fontsize=18]个，在阴森墓穴中单次击退[-][color=1ca216,fontsize=18]14[-][color=3c2a1e,fontsize=18]波僵尸。(扫荡不计入任务）[-]</v>
      </c>
      <c r="W28" s="96" t="str">
        <f>IFERROR("任务提示："&amp;INDEX(语言辅助表!$M:$M,MATCH("TASKDONE_"&amp;--MID(U28,7,4),语言辅助表!$L:$L,0),0)&amp;"
"&amp;"任务说明："&amp;"
"&amp;INDEX(语言辅助表!$M:$M,MATCH("KAKUSE_MESSION_"&amp;--MID(U28,7,4),语言辅助表!$L:$L,0),0),"无")</f>
        <v>任务提示：采集5份资源
任务说明：
[color=3c2a1e,fontsize=18]在联盟探索中，采集[-][color=1ca216,fontsize=18]5[-][color=3c2a1e,fontsize=18]份资源。[-]</v>
      </c>
      <c r="X28" s="96" t="str">
        <f>IFERROR("任务提示："&amp;INDEX(语言辅助表!$M:$M,MATCH("TASKDONE_"&amp;--MID(U28,12,4),语言辅助表!$L:$L,0),0)&amp;"
"&amp;"任务说明："&amp;"
"&amp;INDEX(语言辅助表!$M:$M,MATCH("KAKUSE_MESSION_"&amp;--MID(U28,12,4),语言辅助表!$L:$L,0),0),"无")</f>
        <v>任务提示：收集100个英魂
任务说明：
[color=3c2a1e,fontsize=18]在地下城15-2，15-4中收集[-][color=1ca216,fontsize=18]100[-][color=3c2a1e,fontsize=18]个雷霆之翼英魂。[-]</v>
      </c>
      <c r="Y28" s="96" t="str">
        <f>IFERROR("任务提示："&amp;INDEX(语言辅助表!$M:$M,MATCH("TASKDONE_"&amp;--MID(U28,17,4),语言辅助表!$L:$L,0),0)&amp;"
"&amp;"任务说明："&amp;"
"&amp;INDEX(语言辅助表!$M:$M,MATCH("KAKUSE_MESSION_"&amp;--MID(U28,17,4),语言辅助表!$L:$L,0),0),"无")</f>
        <v>任务提示：战役获胜12次
任务说明：
[color=3c2a1e,fontsize=18]雷鸟上阵且魔法兵团至少上阵[-][color=1ca216,fontsize=18]3[-][color=3c2a1e,fontsize=18]个，在战役中取得[-][color=1ca216,fontsize=18]12[-][color=3c2a1e,fontsize=18]次胜利。(扫荡不计入任务）[-]</v>
      </c>
    </row>
    <row r="29" spans="1:25">
      <c r="A29" s="41">
        <v>406</v>
      </c>
      <c r="B29" s="41" t="s">
        <v>143</v>
      </c>
      <c r="C29" s="43" t="s">
        <v>1965</v>
      </c>
      <c r="D29" s="41" t="s">
        <v>1906</v>
      </c>
      <c r="E29" s="41" t="s">
        <v>1798</v>
      </c>
      <c r="F29" s="41" t="s">
        <v>1800</v>
      </c>
      <c r="G29" s="41" t="s">
        <v>1826</v>
      </c>
      <c r="H29" s="41">
        <v>1</v>
      </c>
      <c r="I29" s="41" t="s">
        <v>1785</v>
      </c>
      <c r="J29" s="41">
        <v>3</v>
      </c>
      <c r="K29" s="41">
        <v>14</v>
      </c>
      <c r="L29" s="41" t="s">
        <v>1857</v>
      </c>
      <c r="M29" s="41" t="s">
        <v>1817</v>
      </c>
      <c r="N29" s="97" t="str">
        <f>IFERROR("天赋名称："&amp;INDEX(语言辅助表!$Y:$Y,MATCH(--MID(M29,4,5),语言辅助表!$X:$X,0),0)&amp;"
"&amp;"天赋说明："&amp;"
"&amp;INDEX(语言辅助表!$Z:$Z,MATCH(--MID(M29,4,5),语言辅助表!$X:$X,0),0),"无")</f>
        <v>天赋名称：狙击
天赋说明：
[color=562600]与目标距离影响伤害，每100攻击距离提高[-][color=1ca216,fontsize=20]{($level+$ulevel)*1+4}%[-][color=562600]攻击[-]</v>
      </c>
      <c r="O29" s="41" t="s">
        <v>2529</v>
      </c>
      <c r="P29" s="97" t="str">
        <f>IFERROR("技能名称："&amp;INDEX(语言辅助表!$J:$J,MATCH("SKILL_"&amp;--MID($O$2,5,5),语言辅助表!$I:$I,0),0)&amp;"
"&amp;"技能说明："&amp;"
"&amp;INDEX(语言辅助表!$J:$J,MATCH("SKILLDES_"&amp;--MID(O29,5,5),语言辅助表!$I:$I,0),0),"无")</f>
        <v>技能名称：矛阵
技能说明：
[color=645252,fontsize=20]独眼巨人兵团向正前方较大范围投掷火石，对范围内的敌方兵团造成[-][color=48b946,fontsize=20]「灼烧」[-][color=645252,fontsize=20]效果，每2秒造成[-][color=48b946,fontsize=20]{(($level+$ulevel)*0.5+9.5)*0.01*$atk}[-][color=645252,fontsize=20]伤害，持续8秒。[-]</v>
      </c>
      <c r="Q29" s="97" t="str">
        <f>IFERROR("技能名称："&amp;INDEX(语言辅助表!$J:$J,MATCH("SKILL_"&amp;--MID($O$2,15,5),语言辅助表!$I:$I,0),0)&amp;"
"&amp;"技能说明："&amp;"
"&amp;INDEX(语言辅助表!$J:$J,MATCH("SKILLDES_"&amp;--MID(O29,15,5),语言辅助表!$I:$I,0),0),"无")</f>
        <v>技能名称：铁甲
技能说明：
[color=645252,fontsize=20]独眼巨人对阵9人兵团和16人兵团时，普通攻击变为范围伤害，对3个敌方单位造成[-][color=48b946,fontsize=20]{($level+$ulevel)*1+39}%[-][color=645252,fontsize=20]攻击的伤害。[-]</v>
      </c>
      <c r="R29" s="97" t="str">
        <f>IFERROR("技能名称："&amp;INDEX(语言辅助表!$J:$J,MATCH("SKILL_"&amp;--MID($O$2,25,5),语言辅助表!$I:$I,0),0)&amp;"
"&amp;"技能说明："&amp;"
"&amp;INDEX(语言辅助表!$J:$J,MATCH("SKILLDES_"&amp;--MID(O29,25,5),语言辅助表!$I:$I,0),0),"无")</f>
        <v>技能名称：屠龙
技能说明：
[color=645252,fontsize=20]独眼巨人受到攻击时，一定概率对周围较大范围内敌方单位造成[-][color=48b946,fontsize=20]{(($level+$ulevel)*1+9)*0.01*$atk}[-][color=645252,fontsize=20]伤害，并造成[-][color=48b946,fontsize=20]「眩晕」[-][color=645252,fontsize=20]效果，持续3秒。[-]</v>
      </c>
      <c r="S29" s="97" t="str">
        <f>IFERROR("技能名称："&amp;INDEX(语言辅助表!$J:$J,MATCH("SKILL_"&amp;--MID($O$2,35,5),语言辅助表!$I:$I,0),0)&amp;"
"&amp;"技能说明："&amp;"
"&amp;INDEX(语言辅助表!$J:$J,MATCH("SKILLDES_"&amp;--MID(O29,35,5),语言辅助表!$I:$I,0),0),"无")</f>
        <v>技能名称：振奋
技能说明：
[color=645252,fontsize=20]独眼巨人生命提高[-][color=48b946,fontsize=20]{($level+$ulevel)*4+16}%[-][color=645252,fontsize=20]，对阵9人和16人兵团时，受到兵团伤害降低[-][color=48b946,fontsize=20]{($level+$ulevel)*1+14}%[-][color=645252,fontsize=20]。[-]</v>
      </c>
      <c r="T29" s="41">
        <v>0</v>
      </c>
      <c r="U29" s="41" t="s">
        <v>1831</v>
      </c>
      <c r="V29" s="96" t="str">
        <f>IFERROR("任务提示："&amp;INDEX(语言辅助表!$M:$M,MATCH("TASKDONE_"&amp;--MID(U29,2,4),语言辅助表!$L:$L,0),0)&amp;"
"&amp;"任务说明："&amp;"
"&amp;INDEX(语言辅助表!$M:$M,MATCH("KAKUSE_MESSION_"&amp;--MID(U29,2,4),语言辅助表!$L:$L,0),0),"无")</f>
        <v>任务提示：击杀1000个矮人
任务说明：
[color=3c2a1e,fontsize=18]帝国枪兵上阵且城堡阵营至少上阵[-][color=1ca216,fontsize=18]3[-][color=3c2a1e,fontsize=18]个，在矮人宝屋中单次击杀[-][color=1ca216,fontsize=18]1000[-][color=3c2a1e,fontsize=18]个矮人。(扫荡不计入任务）[-]</v>
      </c>
      <c r="W29" s="96" t="str">
        <f>IFERROR("任务提示："&amp;INDEX(语言辅助表!$M:$M,MATCH("TASKDONE_"&amp;--MID(U29,7,4),语言辅助表!$L:$L,0),0)&amp;"
"&amp;"任务说明："&amp;"
"&amp;INDEX(语言辅助表!$M:$M,MATCH("KAKUSE_MESSION_"&amp;--MID(U29,7,4),语言辅助表!$L:$L,0),0),"无")</f>
        <v>任务提示：击杀5个野怪
任务说明：
[color=3c2a1e,fontsize=18]在联盟探索中，消灭[-][color=1ca216,fontsize=18]5[-][color=3c2a1e,fontsize=18]个野怪。[-]</v>
      </c>
      <c r="X29" s="96" t="str">
        <f>IFERROR("任务提示："&amp;INDEX(语言辅助表!$M:$M,MATCH("TASKDONE_"&amp;--MID(U29,12,4),语言辅助表!$L:$L,0),0)&amp;"
"&amp;"任务说明："&amp;"
"&amp;INDEX(语言辅助表!$M:$M,MATCH("KAKUSE_MESSION_"&amp;--MID(U29,12,4),语言辅助表!$L:$L,0),0),"无")</f>
        <v>任务提示：收集100个英魂
任务说明：
[color=3c2a1e,fontsize=18]在地下城14-2，14-4中收集[-][color=1ca216,fontsize=18]100[-][color=3c2a1e,fontsize=18]个皇家禁卫英魂。[-]</v>
      </c>
      <c r="Y29" s="96" t="str">
        <f>IFERROR("任务提示："&amp;INDEX(语言辅助表!$M:$M,MATCH("TASKDONE_"&amp;--MID(U29,17,4),语言辅助表!$L:$L,0),0)&amp;"
"&amp;"任务说明："&amp;"
"&amp;INDEX(语言辅助表!$M:$M,MATCH("KAKUSE_MESSION_"&amp;--MID(U29,17,4),语言辅助表!$L:$L,0),0),"无")</f>
        <v>任务提示：冠军对决获胜3次
任务说明：
[color=3c2a1e,fontsize=18]帝国枪兵上阵且城堡阵营至少上阵[-][color=1ca216,fontsize=18]3[-][color=3c2a1e,fontsize=18]个，在冠军对决中获得[-][color=1ca216,fontsize=18]3[-][color=3c2a1e,fontsize=18]次胜利。[-]</v>
      </c>
    </row>
    <row r="30" spans="1:25">
      <c r="A30" s="41">
        <v>407</v>
      </c>
      <c r="B30" s="41" t="s">
        <v>144</v>
      </c>
      <c r="C30" s="43" t="s">
        <v>1966</v>
      </c>
      <c r="D30" s="41" t="s">
        <v>1907</v>
      </c>
      <c r="E30" s="41" t="s">
        <v>1798</v>
      </c>
      <c r="F30" s="41" t="s">
        <v>1793</v>
      </c>
      <c r="G30" s="41" t="s">
        <v>1824</v>
      </c>
      <c r="H30" s="41">
        <v>1</v>
      </c>
      <c r="I30" s="41" t="s">
        <v>1785</v>
      </c>
      <c r="J30" s="41">
        <v>3</v>
      </c>
      <c r="K30" s="41">
        <v>15</v>
      </c>
      <c r="L30" s="41" t="s">
        <v>1858</v>
      </c>
      <c r="M30" s="41" t="s">
        <v>1816</v>
      </c>
      <c r="N30" s="97" t="str">
        <f>IFERROR("天赋名称："&amp;INDEX(语言辅助表!$Y:$Y,MATCH(--MID(M30,4,5),语言辅助表!$X:$X,0),0)&amp;"
"&amp;"天赋说明："&amp;"
"&amp;INDEX(语言辅助表!$Z:$Z,MATCH(--MID(M30,4,5),语言辅助表!$X:$X,0),0),"无")</f>
        <v>天赋名称：重盾
天赋说明：
[color=562600]防御兵团具有更高的生存能力，兵团免伤提高[-][color=1ca216,fontsize=20]{($level+$ulevel)*2+8}%[-]</v>
      </c>
      <c r="O30" s="41" t="s">
        <v>2530</v>
      </c>
      <c r="P30" s="97" t="str">
        <f>IFERROR("技能名称："&amp;INDEX(语言辅助表!$J:$J,MATCH("SKILL_"&amp;--MID($O$2,5,5),语言辅助表!$I:$I,0),0)&amp;"
"&amp;"技能说明："&amp;"
"&amp;INDEX(语言辅助表!$J:$J,MATCH("SKILLDES_"&amp;--MID(O30,5,5),语言辅助表!$I:$I,0),0),"无")</f>
        <v>技能名称：矛阵
技能说明：
[color=645252,fontsize=20]比蒙兵团对周围较大范围内敌方兵团造成[-][color=48b946,fontsize=20]「眩晕」[-][color=645252,fontsize=20]效果，持续6秒；并降低当前攻击的兵团[-][color=48b946,fontsize=20]{($level+$ulevel)*3+17}%[-][color=645252,fontsize=20]攻击，持续20秒。[-]</v>
      </c>
      <c r="Q30" s="97" t="str">
        <f>IFERROR("技能名称："&amp;INDEX(语言辅助表!$J:$J,MATCH("SKILL_"&amp;--MID($O$2,15,5),语言辅助表!$I:$I,0),0)&amp;"
"&amp;"技能说明："&amp;"
"&amp;INDEX(语言辅助表!$J:$J,MATCH("SKILLDES_"&amp;--MID(O30,15,5),语言辅助表!$I:$I,0),0),"无")</f>
        <v>技能名称：铁甲
技能说明：
[color=645252,fontsize=20]比蒙每隔20秒，对当前攻击的兵团造成[-][color=48b946,fontsize=20]{(($level+$ulevel)*2+38)*0.01*$atk}[-][color=645252,fontsize=20]伤害，并造成[-][color=48b946,fontsize=20]「流血」[-][color=645252,fontsize=20]效果，持续6秒。[-]</v>
      </c>
      <c r="R30" s="97" t="str">
        <f>IFERROR("技能名称："&amp;INDEX(语言辅助表!$J:$J,MATCH("SKILL_"&amp;--MID($O$2,25,5),语言辅助表!$I:$I,0),0)&amp;"
"&amp;"技能说明："&amp;"
"&amp;INDEX(语言辅助表!$J:$J,MATCH("SKILLDES_"&amp;--MID(O30,25,5),语言辅助表!$I:$I,0),0),"无")</f>
        <v>技能名称：屠龙
技能说明：
[color=645252,fontsize=20]比蒙的兵团免伤提高[-][color=48b946,fontsize=20]{($level+$ulevel)*1+9}%[-][color=645252,fontsize=20]，生命低于35%后效果翻倍。（生命恢复后依然生效）[-]</v>
      </c>
      <c r="S30" s="97" t="str">
        <f>IFERROR("技能名称："&amp;INDEX(语言辅助表!$J:$J,MATCH("SKILL_"&amp;--MID($O$2,35,5),语言辅助表!$I:$I,0),0)&amp;"
"&amp;"技能说明："&amp;"
"&amp;INDEX(语言辅助表!$J:$J,MATCH("SKILLDES_"&amp;--MID(O30,35,5),语言辅助表!$I:$I,0),0),"无")</f>
        <v>技能名称：振奋
技能说明：
[color=645252,fontsize=20]每有1个敌方兵团死亡，比蒙恢复最大生命值[-][color=48b946,fontsize=20]{($level+$ulevel)*0.5+4.5}%[-][color=645252,fontsize=20]的生命，并提高10%兵团免伤，持续10秒。[-]</v>
      </c>
      <c r="T30" s="41">
        <v>1</v>
      </c>
      <c r="U30" s="41" t="s">
        <v>1838</v>
      </c>
      <c r="V30" s="96" t="str">
        <f>IFERROR("任务提示："&amp;INDEX(语言辅助表!$M:$M,MATCH("TASKDONE_"&amp;--MID(U30,2,4),语言辅助表!$L:$L,0),0)&amp;"
"&amp;"任务说明："&amp;"
"&amp;INDEX(语言辅助表!$M:$M,MATCH("KAKUSE_MESSION_"&amp;--MID(U30,2,4),语言辅助表!$L:$L,0),0),"无")</f>
        <v>任务提示：通关冠军级或以上龙之国
任务说明：
[color=3c2a1e,fontsize=18]比蒙上阵且据点兵团至少上阵[-][color=1ca216,fontsize=18]5[-][color=3c2a1e,fontsize=18]个，通关[-][color=1ca216,fontsize=18]1[-][color=3c2a1e,fontsize=18]次冠军级或以上龙之国。(扫荡不计入任务）[-]</v>
      </c>
      <c r="W30" s="96" t="str">
        <f>IFERROR("任务提示："&amp;INDEX(语言辅助表!$M:$M,MATCH("TASKDONE_"&amp;--MID(U30,7,4),语言辅助表!$L:$L,0),0)&amp;"
"&amp;"任务说明："&amp;"
"&amp;INDEX(语言辅助表!$M:$M,MATCH("KAKUSE_MESSION_"&amp;--MID(U30,7,4),语言辅助表!$L:$L,0),0),"无")</f>
        <v>任务提示：消灭3个野怪
任务说明：
[color=3c2a1e,fontsize=18]在联盟探索中，消灭[-][color=1ca216,fontsize=18]3[-][color=3c2a1e,fontsize=18]个野怪。[-]</v>
      </c>
      <c r="X30" s="96" t="str">
        <f>IFERROR("任务提示："&amp;INDEX(语言辅助表!$M:$M,MATCH("TASKDONE_"&amp;--MID(U30,12,4),语言辅助表!$L:$L,0),0)&amp;"
"&amp;"任务说明："&amp;"
"&amp;INDEX(语言辅助表!$M:$M,MATCH("KAKUSE_MESSION_"&amp;--MID(U30,12,4),语言辅助表!$L:$L,0),0),"无")</f>
        <v>任务提示：收集100个英魂
任务说明：
[color=3c2a1e,fontsize=18]在地下城17-2，17-4中收集[-][color=1ca216,fontsize=18]100[-][color=3c2a1e,fontsize=18]个上古巨兽英魂。[-]</v>
      </c>
      <c r="Y30" s="96" t="str">
        <f>IFERROR("任务提示："&amp;INDEX(语言辅助表!$M:$M,MATCH("TASKDONE_"&amp;--MID(U30,17,4),语言辅助表!$L:$L,0),0)&amp;"
"&amp;"任务说明："&amp;"
"&amp;INDEX(语言辅助表!$M:$M,MATCH("KAKUSE_MESSION_"&amp;--MID(U30,17,4),语言辅助表!$L:$L,0),0),"无")</f>
        <v>任务提示：冠军对决获胜1次
任务说明：
[color=3c2a1e,fontsize=18]上阵比蒙于冠军对决中取得[-][color=1ca216,fontsize=18]1[-][color=3c2a1e,fontsize=18]次胜利。[-]</v>
      </c>
    </row>
    <row r="31" spans="1:25">
      <c r="A31" s="41">
        <v>501</v>
      </c>
      <c r="B31" s="41" t="s">
        <v>145</v>
      </c>
      <c r="C31" s="43" t="s">
        <v>1967</v>
      </c>
      <c r="D31" s="41" t="s">
        <v>1908</v>
      </c>
      <c r="E31" s="41" t="s">
        <v>1801</v>
      </c>
      <c r="F31" s="41" t="s">
        <v>1802</v>
      </c>
      <c r="G31" s="41" t="s">
        <v>1824</v>
      </c>
      <c r="H31" s="41">
        <v>9</v>
      </c>
      <c r="I31" s="41" t="s">
        <v>1787</v>
      </c>
      <c r="J31" s="41">
        <v>1</v>
      </c>
      <c r="K31" s="41">
        <v>13</v>
      </c>
      <c r="L31" s="41" t="s">
        <v>1860</v>
      </c>
      <c r="M31" s="41" t="s">
        <v>1816</v>
      </c>
      <c r="N31" s="97" t="str">
        <f>IFERROR("天赋名称："&amp;INDEX(语言辅助表!$Y:$Y,MATCH(--MID(M31,4,5),语言辅助表!$X:$X,0),0)&amp;"
"&amp;"天赋说明："&amp;"
"&amp;INDEX(语言辅助表!$Z:$Z,MATCH(--MID(M31,4,5),语言辅助表!$X:$X,0),0),"无")</f>
        <v>天赋名称：重盾
天赋说明：
[color=562600]防御兵团具有更高的生存能力，兵团免伤提高[-][color=1ca216,fontsize=20]{($level+$ulevel)*2+8}%[-]</v>
      </c>
      <c r="O31" s="41" t="s">
        <v>2531</v>
      </c>
      <c r="P31" s="97" t="str">
        <f>IFERROR("技能名称："&amp;INDEX(语言辅助表!$J:$J,MATCH("SKILL_"&amp;--MID($O$2,5,5),语言辅助表!$I:$I,0),0)&amp;"
"&amp;"技能说明："&amp;"
"&amp;INDEX(语言辅助表!$J:$J,MATCH("SKILLDES_"&amp;--MID(O31,5,5),语言辅助表!$I:$I,0),0),"无")</f>
        <v>技能名称：矛阵
技能说明：
[color=645252,fontsize=20]小恶魔死亡时，[-][color=48b946,fontsize=20]{($level+$ulevel)*1+9}%[-][color=645252,fontsize=20]概率满血复活。[-]</v>
      </c>
      <c r="Q31" s="97" t="str">
        <f>IFERROR("技能名称："&amp;INDEX(语言辅助表!$J:$J,MATCH("SKILL_"&amp;--MID($O$2,15,5),语言辅助表!$I:$I,0),0)&amp;"
"&amp;"技能说明："&amp;"
"&amp;INDEX(语言辅助表!$J:$J,MATCH("SKILLDES_"&amp;--MID(O31,15,5),语言辅助表!$I:$I,0),0),"无")</f>
        <v>技能名称：铁甲
技能说明：
[color=645252,fontsize=20]小恶魔的普通攻击有一定概率，对目标单位造成[-][color=48b946,fontsize=20]{($level+$ulevel)*15+135}%[-][color=645252,fontsize=20]攻击的伤害，并有概率造成[-][color=e07c44,fontsize=20]「眩晕」[-][color=645252,fontsize=20]效果，持续2秒。[-]</v>
      </c>
      <c r="R31" s="97" t="str">
        <f>IFERROR("技能名称："&amp;INDEX(语言辅助表!$J:$J,MATCH("SKILL_"&amp;--MID($O$2,25,5),语言辅助表!$I:$I,0),0)&amp;"
"&amp;"技能说明："&amp;"
"&amp;INDEX(语言辅助表!$J:$J,MATCH("SKILLDES_"&amp;--MID(O31,25,5),语言辅助表!$I:$I,0),0),"无")</f>
        <v>技能名称：屠龙
技能说明：
[color=645252,fontsize=20]小恶魔闪避值提高[-][color=48b946,fontsize=20]{(($level+$ulevel)*20+130)}[-][color=645252,fontsize=20]。[-]</v>
      </c>
      <c r="S31" s="97" t="str">
        <f>IFERROR("技能名称："&amp;INDEX(语言辅助表!$J:$J,MATCH("SKILL_"&amp;--MID($O$2,35,5),语言辅助表!$I:$I,0),0)&amp;"
"&amp;"技能说明："&amp;"
"&amp;INDEX(语言辅助表!$J:$J,MATCH("SKILLDES_"&amp;--MID(O31,35,5),语言辅助表!$I:$I,0),0),"无")</f>
        <v>技能名称：振奋
技能说明：
[color=645252,fontsize=20]小恶魔生命提高[-][color=48b946,fontsize=20]{(($level+$ulevel)*3+12)}%[-][color=645252,fontsize=20]，受治疗效果提高30%。[-]</v>
      </c>
      <c r="T31" s="41">
        <v>0</v>
      </c>
      <c r="U31" s="41" t="s">
        <v>1831</v>
      </c>
      <c r="V31" s="96" t="str">
        <f>IFERROR("任务提示："&amp;INDEX(语言辅助表!$M:$M,MATCH("TASKDONE_"&amp;--MID(U31,2,4),语言辅助表!$L:$L,0),0)&amp;"
"&amp;"任务说明："&amp;"
"&amp;INDEX(语言辅助表!$M:$M,MATCH("KAKUSE_MESSION_"&amp;--MID(U31,2,4),语言辅助表!$L:$L,0),0),"无")</f>
        <v>任务提示：击杀1000个矮人
任务说明：
[color=3c2a1e,fontsize=18]帝国枪兵上阵且城堡阵营至少上阵[-][color=1ca216,fontsize=18]3[-][color=3c2a1e,fontsize=18]个，在矮人宝屋中单次击杀[-][color=1ca216,fontsize=18]1000[-][color=3c2a1e,fontsize=18]个矮人。(扫荡不计入任务）[-]</v>
      </c>
      <c r="W31" s="96" t="str">
        <f>IFERROR("任务提示："&amp;INDEX(语言辅助表!$M:$M,MATCH("TASKDONE_"&amp;--MID(U31,7,4),语言辅助表!$L:$L,0),0)&amp;"
"&amp;"任务说明："&amp;"
"&amp;INDEX(语言辅助表!$M:$M,MATCH("KAKUSE_MESSION_"&amp;--MID(U31,7,4),语言辅助表!$L:$L,0),0),"无")</f>
        <v>任务提示：击杀5个野怪
任务说明：
[color=3c2a1e,fontsize=18]在联盟探索中，消灭[-][color=1ca216,fontsize=18]5[-][color=3c2a1e,fontsize=18]个野怪。[-]</v>
      </c>
      <c r="X31" s="96" t="str">
        <f>IFERROR("任务提示："&amp;INDEX(语言辅助表!$M:$M,MATCH("TASKDONE_"&amp;--MID(U31,12,4),语言辅助表!$L:$L,0),0)&amp;"
"&amp;"任务说明："&amp;"
"&amp;INDEX(语言辅助表!$M:$M,MATCH("KAKUSE_MESSION_"&amp;--MID(U31,12,4),语言辅助表!$L:$L,0),0),"无")</f>
        <v>任务提示：收集100个英魂
任务说明：
[color=3c2a1e,fontsize=18]在地下城14-2，14-4中收集[-][color=1ca216,fontsize=18]100[-][color=3c2a1e,fontsize=18]个皇家禁卫英魂。[-]</v>
      </c>
      <c r="Y31" s="96" t="str">
        <f>IFERROR("任务提示："&amp;INDEX(语言辅助表!$M:$M,MATCH("TASKDONE_"&amp;--MID(U31,17,4),语言辅助表!$L:$L,0),0)&amp;"
"&amp;"任务说明："&amp;"
"&amp;INDEX(语言辅助表!$M:$M,MATCH("KAKUSE_MESSION_"&amp;--MID(U31,17,4),语言辅助表!$L:$L,0),0),"无")</f>
        <v>任务提示：冠军对决获胜3次
任务说明：
[color=3c2a1e,fontsize=18]帝国枪兵上阵且城堡阵营至少上阵[-][color=1ca216,fontsize=18]3[-][color=3c2a1e,fontsize=18]个，在冠军对决中获得[-][color=1ca216,fontsize=18]3[-][color=3c2a1e,fontsize=18]次胜利。[-]</v>
      </c>
    </row>
    <row r="32" spans="1:25">
      <c r="A32" s="41">
        <v>502</v>
      </c>
      <c r="B32" s="41" t="s">
        <v>146</v>
      </c>
      <c r="C32" s="43" t="s">
        <v>1968</v>
      </c>
      <c r="D32" s="41" t="s">
        <v>1909</v>
      </c>
      <c r="E32" s="41" t="s">
        <v>1801</v>
      </c>
      <c r="F32" s="41" t="s">
        <v>1802</v>
      </c>
      <c r="G32" s="41" t="s">
        <v>1825</v>
      </c>
      <c r="H32" s="41">
        <v>9</v>
      </c>
      <c r="I32" s="41" t="s">
        <v>1785</v>
      </c>
      <c r="J32" s="41">
        <v>2</v>
      </c>
      <c r="K32" s="41">
        <v>13</v>
      </c>
      <c r="L32" s="41" t="s">
        <v>1861</v>
      </c>
      <c r="M32" s="41" t="s">
        <v>1815</v>
      </c>
      <c r="N32" s="97" t="str">
        <f>IFERROR("天赋名称："&amp;INDEX(语言辅助表!$Y:$Y,MATCH(--MID(M32,4,5),语言辅助表!$X:$X,0),0)&amp;"
"&amp;"天赋说明："&amp;"
"&amp;INDEX(语言辅助表!$Z:$Z,MATCH(--MID(M32,4,5),语言辅助表!$X:$X,0),0),"无")</f>
        <v>天赋名称：聚能
天赋说明：
[color=562600]魔法兵团精通法术奥义，英雄法术免伤提高[-][color=1ca216,fontsize=20]{($level+$ulevel)*2+8}%[-]</v>
      </c>
      <c r="O32" s="41" t="s">
        <v>2532</v>
      </c>
      <c r="P32" s="97" t="str">
        <f>IFERROR("技能名称："&amp;INDEX(语言辅助表!$J:$J,MATCH("SKILL_"&amp;--MID($O$2,5,5),语言辅助表!$I:$I,0),0)&amp;"
"&amp;"技能说明："&amp;"
"&amp;INDEX(语言辅助表!$J:$J,MATCH("SKILLDES_"&amp;--MID(O32,5,5),语言辅助表!$I:$I,0),0),"无")</f>
        <v>技能名称：矛阵
技能说明：
[color=645252,fontsize=20]歌革兵团向正前方释放火墙，对火墙中的敌方单位每秒造成[-][color=48b946,fontsize=20]{(($level+$ulevel)*5+75)*0.01*$atk}[-][color=645252,fontsize=20]伤害，火墙持续8秒。[-]</v>
      </c>
      <c r="Q32" s="97" t="str">
        <f>IFERROR("技能名称："&amp;INDEX(语言辅助表!$J:$J,MATCH("SKILL_"&amp;--MID($O$2,15,5),语言辅助表!$I:$I,0),0)&amp;"
"&amp;"技能说明："&amp;"
"&amp;INDEX(语言辅助表!$J:$J,MATCH("SKILLDES_"&amp;--MID(O32,15,5),语言辅助表!$I:$I,0),0),"无")</f>
        <v>技能名称：铁甲
技能说明：
[color=645252,fontsize=20]歌革的普通攻击有一定概率，对3个目标单位造成[-][color=48b946,fontsize=20]{($level+$ulevel)*8+92}%[-][color=645252,fontsize=20]攻击的伤害，并造成[-][color=e07c44,fontsize=20]「灼烧」[-][color=645252,fontsize=20]效果，持续6秒。[-]</v>
      </c>
      <c r="R32" s="97" t="str">
        <f>IFERROR("技能名称："&amp;INDEX(语言辅助表!$J:$J,MATCH("SKILL_"&amp;--MID($O$2,25,5),语言辅助表!$I:$I,0),0)&amp;"
"&amp;"技能说明："&amp;"
"&amp;INDEX(语言辅助表!$J:$J,MATCH("SKILLDES_"&amp;--MID(O32,25,5),语言辅助表!$I:$I,0),0),"无")</f>
        <v>技能名称：屠龙
技能说明：
[color=645252,fontsize=20]歌革攻击提高[-][color=48b946,fontsize=20]{(($level+$ulevel)*4+16)}%[-][color=645252,fontsize=20]。[-]</v>
      </c>
      <c r="S32" s="97" t="str">
        <f>IFERROR("技能名称："&amp;INDEX(语言辅助表!$J:$J,MATCH("SKILL_"&amp;--MID($O$2,35,5),语言辅助表!$I:$I,0),0)&amp;"
"&amp;"技能说明："&amp;"
"&amp;INDEX(语言辅助表!$J:$J,MATCH("SKILLDES_"&amp;--MID(O32,35,5),语言辅助表!$I:$I,0),0),"无")</f>
        <v>技能名称：振奋
技能说明：
[color=645252,fontsize=20]歌革生命提高[-][color=48b946,fontsize=20]{(($level+$ulevel)*4+16)}%[-][color=645252,fontsize=20]，火系法术免伤提高40%。[-]</v>
      </c>
      <c r="T32" s="41">
        <v>1</v>
      </c>
      <c r="U32" s="41" t="s">
        <v>1839</v>
      </c>
      <c r="V32" s="96" t="str">
        <f>IFERROR("任务提示："&amp;INDEX(语言辅助表!$M:$M,MATCH("TASKDONE_"&amp;--MID(U32,2,4),语言辅助表!$L:$L,0),0)&amp;"
"&amp;"任务说明："&amp;"
"&amp;INDEX(语言辅助表!$M:$M,MATCH("KAKUSE_MESSION_"&amp;--MID(U32,2,4),语言辅助表!$L:$L,0),0),"无")</f>
        <v>任务提示：通关冷酷级或以上龙之国
任务说明：
[color=3c2a1e,fontsize=18]歌革上阵且地狱兵团至少上阵[-][color=1ca216,fontsize=18]5[-][color=3c2a1e,fontsize=18]个，通关[-][color=1ca216,fontsize=18]1[-][color=3c2a1e,fontsize=18]次冷酷级或以上龙之国。(扫荡不计入任务）[-]</v>
      </c>
      <c r="W32" s="96" t="str">
        <f>IFERROR("任务提示："&amp;INDEX(语言辅助表!$M:$M,MATCH("TASKDONE_"&amp;--MID(U32,7,4),语言辅助表!$L:$L,0),0)&amp;"
"&amp;"任务说明："&amp;"
"&amp;INDEX(语言辅助表!$M:$M,MATCH("KAKUSE_MESSION_"&amp;--MID(U32,7,4),语言辅助表!$L:$L,0),0),"无")</f>
        <v>任务提示：占领1次城池
任务说明：
[color=3c2a1e,fontsize=18]在联盟探索地下城中，占领[-][color=1ca216,fontsize=18]1[-][color=3c2a1e,fontsize=18]次城池。[-]</v>
      </c>
      <c r="X32" s="96" t="str">
        <f>IFERROR("任务提示："&amp;INDEX(语言辅助表!$M:$M,MATCH("TASKDONE_"&amp;--MID(U32,12,4),语言辅助表!$L:$L,0),0)&amp;"
"&amp;"任务说明："&amp;"
"&amp;INDEX(语言辅助表!$M:$M,MATCH("KAKUSE_MESSION_"&amp;--MID(U32,12,4),语言辅助表!$L:$L,0),0),"无")</f>
        <v>任务提示：收集100个英魂
任务说明：
[color=3c2a1e,fontsize=18]在地下城15-2，15-4中收集[-][color=1ca216,fontsize=18]100[-][color=3c2a1e,fontsize=18]个烈焰妖姬英魂。[-]</v>
      </c>
      <c r="Y32" s="96" t="str">
        <f>IFERROR("任务提示："&amp;INDEX(语言辅助表!$M:$M,MATCH("TASKDONE_"&amp;--MID(U32,17,4),语言辅助表!$L:$L,0),0)&amp;"
"&amp;"任务说明："&amp;"
"&amp;INDEX(语言辅助表!$M:$M,MATCH("KAKUSE_MESSION_"&amp;--MID(U32,17,4),语言辅助表!$L:$L,0),0),"无")</f>
        <v>任务提示：冠军对决获胜1次
任务说明：
[color=3c2a1e,fontsize=18]歌革上阵且魔法兵团至少上阵[-][color=1ca216,fontsize=18]3[-][color=3c2a1e,fontsize=18]个，在冠军对决中取得[-][color=1ca216,fontsize=18]1[-][color=3c2a1e,fontsize=18]次胜利。[-]</v>
      </c>
    </row>
    <row r="33" spans="1:25">
      <c r="A33" s="41">
        <v>503</v>
      </c>
      <c r="B33" s="41" t="s">
        <v>147</v>
      </c>
      <c r="C33" s="43" t="s">
        <v>1969</v>
      </c>
      <c r="D33" s="41" t="s">
        <v>1910</v>
      </c>
      <c r="E33" s="41" t="s">
        <v>1801</v>
      </c>
      <c r="F33" s="41" t="s">
        <v>1786</v>
      </c>
      <c r="G33" s="41" t="s">
        <v>1823</v>
      </c>
      <c r="H33" s="41">
        <v>9</v>
      </c>
      <c r="I33" s="41" t="s">
        <v>1785</v>
      </c>
      <c r="J33" s="41">
        <v>3</v>
      </c>
      <c r="K33" s="41">
        <v>14</v>
      </c>
      <c r="L33" s="41" t="s">
        <v>1862</v>
      </c>
      <c r="M33" s="41" t="s">
        <v>1814</v>
      </c>
      <c r="N33" s="97" t="str">
        <f>IFERROR("天赋名称："&amp;INDEX(语言辅助表!$Y:$Y,MATCH(--MID(M33,4,5),语言辅助表!$X:$X,0),0)&amp;"
"&amp;"天赋说明："&amp;"
"&amp;INDEX(语言辅助表!$Z:$Z,MATCH(--MID(M33,4,5),语言辅助表!$X:$X,0),0),"无")</f>
        <v>天赋名称：迂回
天赋说明：
[color=562600]优先攻击敌方后排，对射手及魔法兵团伤害提高[-][color=1ca216,fontsize=20]{($level+$ulevel)*6+24}%[-]</v>
      </c>
      <c r="O33" s="41" t="s">
        <v>2533</v>
      </c>
      <c r="P33" s="97" t="str">
        <f>IFERROR("技能名称："&amp;INDEX(语言辅助表!$J:$J,MATCH("SKILL_"&amp;--MID($O$2,5,5),语言辅助表!$I:$I,0),0)&amp;"
"&amp;"技能说明："&amp;"
"&amp;INDEX(语言辅助表!$J:$J,MATCH("SKILLDES_"&amp;--MID(O33,5,5),语言辅助表!$I:$I,0),0),"无")</f>
        <v>技能名称：矛阵
技能说明：
[color=645252,fontsize=20]地狱三头犬大幅度提高暴击值，持续[-][color=48b946,fontsize=20]{($level+$ulevel)*0.5+9.5}[-][color=645252,fontsize=20]秒。[-]</v>
      </c>
      <c r="Q33" s="97" t="str">
        <f>IFERROR("技能名称："&amp;INDEX(语言辅助表!$J:$J,MATCH("SKILL_"&amp;--MID($O$2,15,5),语言辅助表!$I:$I,0),0)&amp;"
"&amp;"技能说明："&amp;"
"&amp;INDEX(语言辅助表!$J:$J,MATCH("SKILLDES_"&amp;--MID(O33,15,5),语言辅助表!$I:$I,0),0),"无")</f>
        <v>技能名称：铁甲
技能说明：
[color=645252,fontsize=20]地狱三头犬对阵9人兵团和16人兵团时，普通攻击对3个敌方单位造成[-][color=48b946,fontsize=20]{($level+$ulevel)*0.8+34.2}%[-][color=645252,fontsize=20]攻击的伤害，并造成[-][color=e07c44,fontsize=20]「流血」[-][color=645252,fontsize=20]效果，持续6秒。[-]</v>
      </c>
      <c r="R33" s="97" t="str">
        <f>IFERROR("技能名称："&amp;INDEX(语言辅助表!$J:$J,MATCH("SKILL_"&amp;--MID($O$2,25,5),语言辅助表!$I:$I,0),0)&amp;"
"&amp;"技能说明："&amp;"
"&amp;INDEX(语言辅助表!$J:$J,MATCH("SKILLDES_"&amp;--MID(O33,25,5),语言辅助表!$I:$I,0),0),"无")</f>
        <v>技能名称：屠龙
技能说明：
[color=645252,fontsize=20]地狱三头犬对阵受到[-][color=48b946,fontsize=20]「流血」[-][color=645252,fontsize=20]效果的目标单位时，兵团伤害提高[-][color=48b946,fontsize=20]{($level+$ulevel)*3+12}%[-][color=645252,fontsize=20]。[-]</v>
      </c>
      <c r="S33" s="97" t="str">
        <f>IFERROR("技能名称："&amp;INDEX(语言辅助表!$J:$J,MATCH("SKILL_"&amp;--MID($O$2,35,5),语言辅助表!$I:$I,0),0)&amp;"
"&amp;"技能说明："&amp;"
"&amp;INDEX(语言辅助表!$J:$J,MATCH("SKILLDES_"&amp;--MID(O33,35,5),语言辅助表!$I:$I,0),0),"无")</f>
        <v>技能名称：振奋
技能说明：
[color=645252,fontsize=20]地狱三头犬暴伤提高[-][color=48b946,fontsize=20]{(($level+$ulevel)*3+12)}%[-][color=645252,fontsize=20]。战场中每有1个己方地狱阵营的兵团上场，地狱三头犬暴伤额外提高3%。[-]</v>
      </c>
      <c r="T33" s="41">
        <v>0</v>
      </c>
      <c r="U33" s="41" t="s">
        <v>1831</v>
      </c>
      <c r="V33" s="96" t="str">
        <f>IFERROR("任务提示："&amp;INDEX(语言辅助表!$M:$M,MATCH("TASKDONE_"&amp;--MID(U33,2,4),语言辅助表!$L:$L,0),0)&amp;"
"&amp;"任务说明："&amp;"
"&amp;INDEX(语言辅助表!$M:$M,MATCH("KAKUSE_MESSION_"&amp;--MID(U33,2,4),语言辅助表!$L:$L,0),0),"无")</f>
        <v>任务提示：击杀1000个矮人
任务说明：
[color=3c2a1e,fontsize=18]帝国枪兵上阵且城堡阵营至少上阵[-][color=1ca216,fontsize=18]3[-][color=3c2a1e,fontsize=18]个，在矮人宝屋中单次击杀[-][color=1ca216,fontsize=18]1000[-][color=3c2a1e,fontsize=18]个矮人。(扫荡不计入任务）[-]</v>
      </c>
      <c r="W33" s="96" t="str">
        <f>IFERROR("任务提示："&amp;INDEX(语言辅助表!$M:$M,MATCH("TASKDONE_"&amp;--MID(U33,7,4),语言辅助表!$L:$L,0),0)&amp;"
"&amp;"任务说明："&amp;"
"&amp;INDEX(语言辅助表!$M:$M,MATCH("KAKUSE_MESSION_"&amp;--MID(U33,7,4),语言辅助表!$L:$L,0),0),"无")</f>
        <v>任务提示：击杀5个野怪
任务说明：
[color=3c2a1e,fontsize=18]在联盟探索中，消灭[-][color=1ca216,fontsize=18]5[-][color=3c2a1e,fontsize=18]个野怪。[-]</v>
      </c>
      <c r="X33" s="96" t="str">
        <f>IFERROR("任务提示："&amp;INDEX(语言辅助表!$M:$M,MATCH("TASKDONE_"&amp;--MID(U33,12,4),语言辅助表!$L:$L,0),0)&amp;"
"&amp;"任务说明："&amp;"
"&amp;INDEX(语言辅助表!$M:$M,MATCH("KAKUSE_MESSION_"&amp;--MID(U33,12,4),语言辅助表!$L:$L,0),0),"无")</f>
        <v>任务提示：收集100个英魂
任务说明：
[color=3c2a1e,fontsize=18]在地下城14-2，14-4中收集[-][color=1ca216,fontsize=18]100[-][color=3c2a1e,fontsize=18]个皇家禁卫英魂。[-]</v>
      </c>
      <c r="Y33" s="96" t="str">
        <f>IFERROR("任务提示："&amp;INDEX(语言辅助表!$M:$M,MATCH("TASKDONE_"&amp;--MID(U33,17,4),语言辅助表!$L:$L,0),0)&amp;"
"&amp;"任务说明："&amp;"
"&amp;INDEX(语言辅助表!$M:$M,MATCH("KAKUSE_MESSION_"&amp;--MID(U33,17,4),语言辅助表!$L:$L,0),0),"无")</f>
        <v>任务提示：冠军对决获胜3次
任务说明：
[color=3c2a1e,fontsize=18]帝国枪兵上阵且城堡阵营至少上阵[-][color=1ca216,fontsize=18]3[-][color=3c2a1e,fontsize=18]个，在冠军对决中获得[-][color=1ca216,fontsize=18]3[-][color=3c2a1e,fontsize=18]次胜利。[-]</v>
      </c>
    </row>
    <row r="34" spans="1:25">
      <c r="A34" s="41">
        <v>504</v>
      </c>
      <c r="B34" s="41" t="s">
        <v>148</v>
      </c>
      <c r="C34" s="43" t="s">
        <v>1970</v>
      </c>
      <c r="D34" s="41" t="s">
        <v>1911</v>
      </c>
      <c r="E34" s="41" t="s">
        <v>1801</v>
      </c>
      <c r="F34" s="41" t="s">
        <v>1802</v>
      </c>
      <c r="G34" s="41" t="s">
        <v>1824</v>
      </c>
      <c r="H34" s="41">
        <v>4</v>
      </c>
      <c r="I34" s="41" t="s">
        <v>1785</v>
      </c>
      <c r="J34" s="41">
        <v>2</v>
      </c>
      <c r="K34" s="41">
        <v>14</v>
      </c>
      <c r="L34" s="41" t="s">
        <v>1860</v>
      </c>
      <c r="M34" s="41" t="s">
        <v>1816</v>
      </c>
      <c r="N34" s="97" t="str">
        <f>IFERROR("天赋名称："&amp;INDEX(语言辅助表!$Y:$Y,MATCH(--MID(M34,4,5),语言辅助表!$X:$X,0),0)&amp;"
"&amp;"天赋说明："&amp;"
"&amp;INDEX(语言辅助表!$Z:$Z,MATCH(--MID(M34,4,5),语言辅助表!$X:$X,0),0),"无")</f>
        <v>天赋名称：重盾
天赋说明：
[color=562600]防御兵团具有更高的生存能力，兵团免伤提高[-][color=1ca216,fontsize=20]{($level+$ulevel)*2+8}%[-]</v>
      </c>
      <c r="O34" s="41" t="s">
        <v>2534</v>
      </c>
      <c r="P34" s="97" t="str">
        <f>IFERROR("技能名称："&amp;INDEX(语言辅助表!$J:$J,MATCH("SKILL_"&amp;--MID($O$2,5,5),语言辅助表!$I:$I,0),0)&amp;"
"&amp;"技能说明："&amp;"
"&amp;INDEX(语言辅助表!$J:$J,MATCH("SKILLDES_"&amp;--MID(O34,5,5),语言辅助表!$I:$I,0),0),"无")</f>
        <v>技能名称：矛阵
技能说明：
[color=645252,fontsize=20]长角恶魔兵团对较大范围内随机1个敌方兵团造成[-][color=48b946,fontsize=20]{(($level+$ulevel)*20+230)*0.01*$atk}[-][color=645252,fontsize=20]伤害，并提高自身闪避值300，持续12秒。[-]</v>
      </c>
      <c r="Q34" s="97" t="str">
        <f>IFERROR("技能名称："&amp;INDEX(语言辅助表!$J:$J,MATCH("SKILL_"&amp;--MID($O$2,15,5),语言辅助表!$I:$I,0),0)&amp;"
"&amp;"技能说明："&amp;"
"&amp;INDEX(语言辅助表!$J:$J,MATCH("SKILLDES_"&amp;--MID(O34,15,5),语言辅助表!$I:$I,0),0),"无")</f>
        <v>技能名称：铁甲
技能说明：
[color=645252,fontsize=20]长角恶魔每次闪避时，恢复最大生命值[color=48b946,fontsize=20]{($level+$ulevel)*0.5+4.5}%[-][color=645252,fontsize=20]的生命。[-]</v>
      </c>
      <c r="R34" s="97" t="str">
        <f>IFERROR("技能名称："&amp;INDEX(语言辅助表!$J:$J,MATCH("SKILL_"&amp;--MID($O$2,25,5),语言辅助表!$I:$I,0),0)&amp;"
"&amp;"技能说明："&amp;"
"&amp;INDEX(语言辅助表!$J:$J,MATCH("SKILLDES_"&amp;--MID(O34,25,5),语言辅助表!$I:$I,0),0),"无")</f>
        <v>技能名称：屠龙
技能说明：
[color=645252,fontsize=20]长角恶魔生命提高[-][color=48b946,fontsize=20]{(($level+$ulevel)*3+12)}%[-][color=645252,fontsize=20]，受治疗效果提高30%。[-]</v>
      </c>
      <c r="S34" s="97" t="str">
        <f>IFERROR("技能名称："&amp;INDEX(语言辅助表!$J:$J,MATCH("SKILL_"&amp;--MID($O$2,35,5),语言辅助表!$I:$I,0),0)&amp;"
"&amp;"技能说明："&amp;"
"&amp;INDEX(语言辅助表!$J:$J,MATCH("SKILLDES_"&amp;--MID(O34,35,5),语言辅助表!$I:$I,0),0),"无")</f>
        <v>技能名称：振奋
技能说明：
[color=645252,fontsize=20]长角恶魔闪避值提高[-][color=48b946,fontsize=20]{($level+$ulevel)*20+80}[-][color=645252,fontsize=20]。战场中每有1个地狱阵营的兵团上场，长角恶魔闪避值额外提高40。[-]</v>
      </c>
      <c r="T34" s="41">
        <v>0</v>
      </c>
      <c r="U34" s="41" t="s">
        <v>1831</v>
      </c>
      <c r="V34" s="96" t="str">
        <f>IFERROR("任务提示："&amp;INDEX(语言辅助表!$M:$M,MATCH("TASKDONE_"&amp;--MID(U34,2,4),语言辅助表!$L:$L,0),0)&amp;"
"&amp;"任务说明："&amp;"
"&amp;INDEX(语言辅助表!$M:$M,MATCH("KAKUSE_MESSION_"&amp;--MID(U34,2,4),语言辅助表!$L:$L,0),0),"无")</f>
        <v>任务提示：击杀1000个矮人
任务说明：
[color=3c2a1e,fontsize=18]帝国枪兵上阵且城堡阵营至少上阵[-][color=1ca216,fontsize=18]3[-][color=3c2a1e,fontsize=18]个，在矮人宝屋中单次击杀[-][color=1ca216,fontsize=18]1000[-][color=3c2a1e,fontsize=18]个矮人。(扫荡不计入任务）[-]</v>
      </c>
      <c r="W34" s="96" t="str">
        <f>IFERROR("任务提示："&amp;INDEX(语言辅助表!$M:$M,MATCH("TASKDONE_"&amp;--MID(U34,7,4),语言辅助表!$L:$L,0),0)&amp;"
"&amp;"任务说明："&amp;"
"&amp;INDEX(语言辅助表!$M:$M,MATCH("KAKUSE_MESSION_"&amp;--MID(U34,7,4),语言辅助表!$L:$L,0),0),"无")</f>
        <v>任务提示：击杀5个野怪
任务说明：
[color=3c2a1e,fontsize=18]在联盟探索中，消灭[-][color=1ca216,fontsize=18]5[-][color=3c2a1e,fontsize=18]个野怪。[-]</v>
      </c>
      <c r="X34" s="96" t="str">
        <f>IFERROR("任务提示："&amp;INDEX(语言辅助表!$M:$M,MATCH("TASKDONE_"&amp;--MID(U34,12,4),语言辅助表!$L:$L,0),0)&amp;"
"&amp;"任务说明："&amp;"
"&amp;INDEX(语言辅助表!$M:$M,MATCH("KAKUSE_MESSION_"&amp;--MID(U34,12,4),语言辅助表!$L:$L,0),0),"无")</f>
        <v>任务提示：收集100个英魂
任务说明：
[color=3c2a1e,fontsize=18]在地下城14-2，14-4中收集[-][color=1ca216,fontsize=18]100[-][color=3c2a1e,fontsize=18]个皇家禁卫英魂。[-]</v>
      </c>
      <c r="Y34" s="96" t="str">
        <f>IFERROR("任务提示："&amp;INDEX(语言辅助表!$M:$M,MATCH("TASKDONE_"&amp;--MID(U34,17,4),语言辅助表!$L:$L,0),0)&amp;"
"&amp;"任务说明："&amp;"
"&amp;INDEX(语言辅助表!$M:$M,MATCH("KAKUSE_MESSION_"&amp;--MID(U34,17,4),语言辅助表!$L:$L,0),0),"无")</f>
        <v>任务提示：冠军对决获胜3次
任务说明：
[color=3c2a1e,fontsize=18]帝国枪兵上阵且城堡阵营至少上阵[-][color=1ca216,fontsize=18]3[-][color=3c2a1e,fontsize=18]个，在冠军对决中获得[-][color=1ca216,fontsize=18]3[-][color=3c2a1e,fontsize=18]次胜利。[-]</v>
      </c>
    </row>
    <row r="35" spans="1:25">
      <c r="A35" s="41">
        <v>505</v>
      </c>
      <c r="B35" s="41" t="s">
        <v>149</v>
      </c>
      <c r="C35" s="43" t="s">
        <v>1971</v>
      </c>
      <c r="D35" s="41" t="s">
        <v>1912</v>
      </c>
      <c r="E35" s="41" t="s">
        <v>1801</v>
      </c>
      <c r="F35" s="41" t="s">
        <v>1802</v>
      </c>
      <c r="G35" s="41" t="s">
        <v>1822</v>
      </c>
      <c r="H35" s="41">
        <v>4</v>
      </c>
      <c r="I35" s="41" t="s">
        <v>1785</v>
      </c>
      <c r="J35" s="41">
        <v>3</v>
      </c>
      <c r="K35" s="41">
        <v>14</v>
      </c>
      <c r="L35" s="41" t="s">
        <v>1863</v>
      </c>
      <c r="M35" s="41" t="s">
        <v>1813</v>
      </c>
      <c r="N35" s="97" t="str">
        <f>IFERROR("天赋名称："&amp;INDEX(语言辅助表!$Y:$Y,MATCH(--MID(M35,4,5),语言辅助表!$X:$X,0),0)&amp;"
"&amp;"天赋说明："&amp;"
"&amp;INDEX(语言辅助表!$Z:$Z,MATCH(--MID(M35,4,5),语言辅助表!$X:$X,0),0),"无")</f>
        <v>天赋名称：破甲
天赋说明：
[color=562600]攻击兵团降低目标兵团[-][color=1ca216,fontsize=20]{($level+$ulevel)*4+16}%[-][color=562600]防御，不可叠加[-]</v>
      </c>
      <c r="O35" s="41" t="s">
        <v>2535</v>
      </c>
      <c r="P35" s="97" t="str">
        <f>IFERROR("技能名称："&amp;INDEX(语言辅助表!$J:$J,MATCH("SKILL_"&amp;--MID($O$2,5,5),语言辅助表!$I:$I,0),0)&amp;"
"&amp;"技能说明："&amp;"
"&amp;INDEX(语言辅助表!$J:$J,MATCH("SKILLDES_"&amp;--MID(O35,5,5),语言辅助表!$I:$I,0),0),"无")</f>
        <v>技能名称：矛阵
技能说明：
[color=645252,fontsize=20]地狱领主兵团向正前方释放1个烈火温泉，每2秒恢复较大范围己方兵团最大生命值[-][color=48b946,fontsize=20]{($level+$ulevel)*0.3+3.7}%[-][color=645252,fontsize=20]的生命，效果持续8秒。[-]</v>
      </c>
      <c r="Q35" s="97" t="str">
        <f>IFERROR("技能名称："&amp;INDEX(语言辅助表!$J:$J,MATCH("SKILL_"&amp;--MID($O$2,15,5),语言辅助表!$I:$I,0),0)&amp;"
"&amp;"技能说明："&amp;"
"&amp;INDEX(语言辅助表!$J:$J,MATCH("SKILLDES_"&amp;--MID(O35,15,5),语言辅助表!$I:$I,0),0),"无")</f>
        <v>技能名称：铁甲
技能说明：
[color=645252,fontsize=20]地狱领主兵团在开场时，召唤4只长角恶魔加入战斗，长角恶魔拥有[-][color=48b946,fontsize=20]{(($level+$ulevel)*4.5+30.5)*($teamlevel+9)}[-][color=645252,fontsize=20]攻击，[-][color=48b946,fontsize=20]{(($level+$ulevel)*100+700)*($teamlevel+9)}[-][color=645252,fontsize=20]生命，持续整场战斗。[-]</v>
      </c>
      <c r="R35" s="97" t="str">
        <f>IFERROR("技能名称："&amp;INDEX(语言辅助表!$J:$J,MATCH("SKILL_"&amp;--MID($O$2,25,5),语言辅助表!$I:$I,0),0)&amp;"
"&amp;"技能说明："&amp;"
"&amp;INDEX(语言辅助表!$J:$J,MATCH("SKILLDES_"&amp;--MID(O35,25,5),语言辅助表!$I:$I,0),0),"无")</f>
        <v>技能名称：屠龙
技能说明：
[color=645252,fontsize=20]地狱领主的【烈火温泉】额外提高[-][color=48b946,fontsize=20]{(($level+$ulevel)*5+25)}%[-][color=645252,fontsize=20]治疗效果。战场中每有1个地狱阵营的兵团上场，【烈火温泉】的治疗效果额外提高5%。[-]</v>
      </c>
      <c r="S35" s="97" t="str">
        <f>IFERROR("技能名称："&amp;INDEX(语言辅助表!$J:$J,MATCH("SKILL_"&amp;--MID($O$2,35,5),语言辅助表!$I:$I,0),0)&amp;"
"&amp;"技能说明："&amp;"
"&amp;INDEX(语言辅助表!$J:$J,MATCH("SKILLDES_"&amp;--MID(O35,35,5),语言辅助表!$I:$I,0),0),"无")</f>
        <v>技能名称：振奋
技能说明：
[color=645252,fontsize=20]地狱领主兵团上场时，提高己方小恶魔、长角恶魔和火系召唤物[-][color=48b946,fontsize=20]{(($level+$ulevel)*2+13)}%[-][color=645252,fontsize=20]的生命和攻击。[-]</v>
      </c>
      <c r="T35" s="41">
        <v>0</v>
      </c>
      <c r="U35" s="41" t="s">
        <v>1831</v>
      </c>
      <c r="V35" s="96" t="str">
        <f>IFERROR("任务提示："&amp;INDEX(语言辅助表!$M:$M,MATCH("TASKDONE_"&amp;--MID(U35,2,4),语言辅助表!$L:$L,0),0)&amp;"
"&amp;"任务说明："&amp;"
"&amp;INDEX(语言辅助表!$M:$M,MATCH("KAKUSE_MESSION_"&amp;--MID(U35,2,4),语言辅助表!$L:$L,0),0),"无")</f>
        <v>任务提示：击杀1000个矮人
任务说明：
[color=3c2a1e,fontsize=18]帝国枪兵上阵且城堡阵营至少上阵[-][color=1ca216,fontsize=18]3[-][color=3c2a1e,fontsize=18]个，在矮人宝屋中单次击杀[-][color=1ca216,fontsize=18]1000[-][color=3c2a1e,fontsize=18]个矮人。(扫荡不计入任务）[-]</v>
      </c>
      <c r="W35" s="96" t="str">
        <f>IFERROR("任务提示："&amp;INDEX(语言辅助表!$M:$M,MATCH("TASKDONE_"&amp;--MID(U35,7,4),语言辅助表!$L:$L,0),0)&amp;"
"&amp;"任务说明："&amp;"
"&amp;INDEX(语言辅助表!$M:$M,MATCH("KAKUSE_MESSION_"&amp;--MID(U35,7,4),语言辅助表!$L:$L,0),0),"无")</f>
        <v>任务提示：击杀5个野怪
任务说明：
[color=3c2a1e,fontsize=18]在联盟探索中，消灭[-][color=1ca216,fontsize=18]5[-][color=3c2a1e,fontsize=18]个野怪。[-]</v>
      </c>
      <c r="X35" s="96" t="str">
        <f>IFERROR("任务提示："&amp;INDEX(语言辅助表!$M:$M,MATCH("TASKDONE_"&amp;--MID(U35,12,4),语言辅助表!$L:$L,0),0)&amp;"
"&amp;"任务说明："&amp;"
"&amp;INDEX(语言辅助表!$M:$M,MATCH("KAKUSE_MESSION_"&amp;--MID(U35,12,4),语言辅助表!$L:$L,0),0),"无")</f>
        <v>任务提示：收集100个英魂
任务说明：
[color=3c2a1e,fontsize=18]在地下城14-2，14-4中收集[-][color=1ca216,fontsize=18]100[-][color=3c2a1e,fontsize=18]个皇家禁卫英魂。[-]</v>
      </c>
      <c r="Y35" s="96" t="str">
        <f>IFERROR("任务提示："&amp;INDEX(语言辅助表!$M:$M,MATCH("TASKDONE_"&amp;--MID(U35,17,4),语言辅助表!$L:$L,0),0)&amp;"
"&amp;"任务说明："&amp;"
"&amp;INDEX(语言辅助表!$M:$M,MATCH("KAKUSE_MESSION_"&amp;--MID(U35,17,4),语言辅助表!$L:$L,0),0),"无")</f>
        <v>任务提示：冠军对决获胜3次
任务说明：
[color=3c2a1e,fontsize=18]帝国枪兵上阵且城堡阵营至少上阵[-][color=1ca216,fontsize=18]3[-][color=3c2a1e,fontsize=18]个，在冠军对决中获得[-][color=1ca216,fontsize=18]3[-][color=3c2a1e,fontsize=18]次胜利。[-]</v>
      </c>
    </row>
    <row r="36" spans="1:25">
      <c r="A36" s="41">
        <v>506</v>
      </c>
      <c r="B36" s="41" t="s">
        <v>150</v>
      </c>
      <c r="C36" s="43" t="s">
        <v>1972</v>
      </c>
      <c r="D36" s="41" t="s">
        <v>1913</v>
      </c>
      <c r="E36" s="41" t="s">
        <v>1801</v>
      </c>
      <c r="F36" s="41" t="s">
        <v>1797</v>
      </c>
      <c r="G36" s="41" t="s">
        <v>1825</v>
      </c>
      <c r="H36" s="41">
        <v>4</v>
      </c>
      <c r="I36" s="41" t="s">
        <v>1785</v>
      </c>
      <c r="J36" s="41">
        <v>2</v>
      </c>
      <c r="K36" s="41">
        <v>14</v>
      </c>
      <c r="L36" s="41" t="s">
        <v>1861</v>
      </c>
      <c r="M36" s="41" t="s">
        <v>1815</v>
      </c>
      <c r="N36" s="97" t="str">
        <f>IFERROR("天赋名称："&amp;INDEX(语言辅助表!$Y:$Y,MATCH(--MID(M36,4,5),语言辅助表!$X:$X,0),0)&amp;"
"&amp;"天赋说明："&amp;"
"&amp;INDEX(语言辅助表!$Z:$Z,MATCH(--MID(M36,4,5),语言辅助表!$X:$X,0),0),"无")</f>
        <v>天赋名称：聚能
天赋说明：
[color=562600]魔法兵团精通法术奥义，英雄法术免伤提高[-][color=1ca216,fontsize=20]{($level+$ulevel)*2+8}%[-]</v>
      </c>
      <c r="O36" s="41" t="s">
        <v>2536</v>
      </c>
      <c r="P36" s="97" t="str">
        <f>IFERROR("技能名称："&amp;INDEX(语言辅助表!$J:$J,MATCH("SKILL_"&amp;--MID($O$2,5,5),语言辅助表!$I:$I,0),0)&amp;"
"&amp;"技能说明："&amp;"
"&amp;INDEX(语言辅助表!$J:$J,MATCH("SKILLDES_"&amp;--MID(O36,5,5),语言辅助表!$I:$I,0),0),"无")</f>
        <v>技能名称：矛阵
技能说明：
[color=645252,fontsize=20]烈火精灵兵团向目标区域施放烈火风暴，对范围内所有敌方兵团造成[-][color=48b946,fontsize=20]{(($level+$ulevel)*8+152)*0.01*$atk}[-][color=645252,fontsize=20]伤害，并造成[-][color=48b946,fontsize=20]「灼烧」[-][color=645252,fontsize=20]效果，持续15秒。[-]</v>
      </c>
      <c r="Q36" s="97" t="str">
        <f>IFERROR("技能名称："&amp;INDEX(语言辅助表!$J:$J,MATCH("SKILL_"&amp;--MID($O$2,15,5),语言辅助表!$I:$I,0),0)&amp;"
"&amp;"技能说明："&amp;"
"&amp;INDEX(语言辅助表!$J:$J,MATCH("SKILLDES_"&amp;--MID(O36,15,5),语言辅助表!$I:$I,0),0),"无")</f>
        <v>技能名称：铁甲
技能说明：
[color=645252,fontsize=20]烈火精灵兵团在开场时，为所有己方地狱阵营的兵团施放【烈焰护盾】，反弹15%受到的伤害，效果持续[-][color=48b946,fontsize=20]{(($level+$ulevel)*2+13)}[-][color=645252,fontsize=20]秒。[-]</v>
      </c>
      <c r="R36" s="97" t="str">
        <f>IFERROR("技能名称："&amp;INDEX(语言辅助表!$J:$J,MATCH("SKILL_"&amp;--MID($O$2,25,5),语言辅助表!$I:$I,0),0)&amp;"
"&amp;"技能说明："&amp;"
"&amp;INDEX(语言辅助表!$J:$J,MATCH("SKILLDES_"&amp;--MID(O36,25,5),语言辅助表!$I:$I,0),0),"无")</f>
        <v>技能名称：屠龙
技能说明：
[color=645252,fontsize=20]烈火精灵的【烈焰护盾】额外提高[-][color=48b946,fontsize=20]{($level+$ulevel)*1+4}%[-][color=645252,fontsize=20]兵团免伤、[-][color=48b946,fontsize=20]{($level+$ulevel)*1+4}%[-][color=645252,fontsize=20]法术免伤。[-]</v>
      </c>
      <c r="S36" s="97" t="str">
        <f>IFERROR("技能名称："&amp;INDEX(语言辅助表!$J:$J,MATCH("SKILL_"&amp;--MID($O$2,35,5),语言辅助表!$I:$I,0),0)&amp;"
"&amp;"技能说明："&amp;"
"&amp;INDEX(语言辅助表!$J:$J,MATCH("SKILLDES_"&amp;--MID(O36,35,5),语言辅助表!$I:$I,0),0),"无")</f>
        <v>技能名称：振奋
技能说明：
[color=645252,fontsize=20]烈火精灵生命提高[-][color=48b946,fontsize=20]{($level+$ulevel)*3+12}%[-][color=645252,fontsize=20]，兵团伤害提高[-][color=48b946,fontsize=20]{($level+$ulevel)*1+4}%[-][color=645252,fontsize=20]。[-]</v>
      </c>
      <c r="T36" s="41">
        <v>1</v>
      </c>
      <c r="U36" s="41" t="s">
        <v>1840</v>
      </c>
      <c r="V36" s="96" t="str">
        <f>IFERROR("任务提示："&amp;INDEX(语言辅助表!$M:$M,MATCH("TASKDONE_"&amp;--MID(U36,2,4),语言辅助表!$L:$L,0),0)&amp;"
"&amp;"任务说明："&amp;"
"&amp;INDEX(语言辅助表!$M:$M,MATCH("KAKUSE_MESSION_"&amp;--MID(U36,2,4),语言辅助表!$L:$L,0),0),"无")</f>
        <v>任务提示：抵挡僵尸14波
任务说明：
[color=3c2a1e,fontsize=18]烈火精灵上阵且魔法兵团至少上阵[-][color=1ca216,fontsize=18]5[-][color=3c2a1e,fontsize=18]个，在阴森墓穴中单次击退[-][color=1ca216,fontsize=18]14[-][color=3c2a1e,fontsize=18]波僵尸。(扫荡不计入任务）[-]</v>
      </c>
      <c r="W36" s="96" t="str">
        <f>IFERROR("任务提示："&amp;INDEX(语言辅助表!$M:$M,MATCH("TASKDONE_"&amp;--MID(U36,7,4),语言辅助表!$L:$L,0),0)&amp;"
"&amp;"任务说明："&amp;"
"&amp;INDEX(语言辅助表!$M:$M,MATCH("KAKUSE_MESSION_"&amp;--MID(U36,7,4),语言辅助表!$L:$L,0),0),"无")</f>
        <v>任务提示：收集2个装备
任务说明：
[color=3c2a1e,fontsize=18]在联盟探索中，收集[-][color=1ca216,fontsize=18]2[-][color=3c2a1e,fontsize=18]个装备。[-]</v>
      </c>
      <c r="X36" s="96" t="str">
        <f>IFERROR("任务提示："&amp;INDEX(语言辅助表!$M:$M,MATCH("TASKDONE_"&amp;--MID(U36,12,4),语言辅助表!$L:$L,0),0)&amp;"
"&amp;"任务说明："&amp;"
"&amp;INDEX(语言辅助表!$M:$M,MATCH("KAKUSE_MESSION_"&amp;--MID(U36,12,4),语言辅助表!$L:$L,0),0),"无")</f>
        <v>任务提示：收集100个英魂
任务说明：
[color=3c2a1e,fontsize=18]在地下城14-2，14-4中收集[-][color=1ca216,fontsize=18]100[-][color=3c2a1e,fontsize=18]个烈火暴徒英魂。[-]</v>
      </c>
      <c r="Y36" s="96" t="str">
        <f>IFERROR("任务提示："&amp;INDEX(语言辅助表!$M:$M,MATCH("TASKDONE_"&amp;--MID(U36,17,4),语言辅助表!$L:$L,0),0)&amp;"
"&amp;"任务说明："&amp;"
"&amp;INDEX(语言辅助表!$M:$M,MATCH("KAKUSE_MESSION_"&amp;--MID(U36,17,4),语言辅助表!$L:$L,0),0),"无")</f>
        <v>任务提示：战役获胜12次
任务说明：
[color=3c2a1e,fontsize=18]在瑞斯卡的带领下，上阵烈火精灵在战役中取得[-][color=1ca216,fontsize=18]12[-][color=3c2a1e,fontsize=18]次胜利。(扫荡不计入任务）[-]</v>
      </c>
    </row>
    <row r="37" spans="1:25">
      <c r="A37" s="41">
        <v>507</v>
      </c>
      <c r="B37" s="41" t="s">
        <v>151</v>
      </c>
      <c r="C37" s="43" t="s">
        <v>1973</v>
      </c>
      <c r="D37" s="41" t="s">
        <v>1931</v>
      </c>
      <c r="E37" s="41" t="s">
        <v>1801</v>
      </c>
      <c r="F37" s="41" t="s">
        <v>1802</v>
      </c>
      <c r="G37" s="41" t="s">
        <v>1822</v>
      </c>
      <c r="H37" s="41">
        <v>1</v>
      </c>
      <c r="I37" s="41" t="s">
        <v>1785</v>
      </c>
      <c r="J37" s="41">
        <v>3</v>
      </c>
      <c r="K37" s="41">
        <v>15</v>
      </c>
      <c r="L37" s="41" t="s">
        <v>1863</v>
      </c>
      <c r="M37" s="41" t="s">
        <v>1813</v>
      </c>
      <c r="N37" s="97" t="str">
        <f>IFERROR("天赋名称："&amp;INDEX(语言辅助表!$Y:$Y,MATCH(--MID(M37,4,5),语言辅助表!$X:$X,0),0)&amp;"
"&amp;"天赋说明："&amp;"
"&amp;INDEX(语言辅助表!$Z:$Z,MATCH(--MID(M37,4,5),语言辅助表!$X:$X,0),0),"无")</f>
        <v>天赋名称：破甲
天赋说明：
[color=562600]攻击兵团降低目标兵团[-][color=1ca216,fontsize=20]{($level+$ulevel)*4+16}%[-][color=562600]防御，不可叠加[-]</v>
      </c>
      <c r="O37" s="41" t="s">
        <v>2537</v>
      </c>
      <c r="P37" s="97" t="str">
        <f>IFERROR("技能名称："&amp;INDEX(语言辅助表!$J:$J,MATCH("SKILL_"&amp;--MID($O$2,5,5),语言辅助表!$I:$I,0),0)&amp;"
"&amp;"技能说明："&amp;"
"&amp;INDEX(语言辅助表!$J:$J,MATCH("SKILLDES_"&amp;--MID(O37,5,5),语言辅助表!$I:$I,0),0),"无")</f>
        <v>技能名称：矛阵
技能说明：
[color=645252,fontsize=20]开场突袭正前方最远兵团，如果没有，突袭随机后排兵团，造成[-][color=48b946,fontsize=20]{(($level+$ulevel)*0.8+5.2)*0.01*$atk}[-][color=645252,fontsize=20]伤害并召唤持续6秒每0.5秒[-][color=48b946,fontsize=20]{(($level+$ulevel)*0.1+1.9)*0.01*$atk}[-][color=645252,fontsize=20]伤害的渊火。首次造成6秒[-][color=48b946,fontsize=20]「沉默」[-][color=645252,fontsize=20]。[-][color=F6ECDD,fontsize=20]（可在任意位置布阵，目标兵团死亡重置技能）[-]</v>
      </c>
      <c r="Q37" s="97" t="str">
        <f>IFERROR("技能名称："&amp;INDEX(语言辅助表!$J:$J,MATCH("SKILL_"&amp;--MID($O$2,15,5),语言辅助表!$I:$I,0),0)&amp;"
"&amp;"技能说明："&amp;"
"&amp;INDEX(语言辅助表!$J:$J,MATCH("SKILLDES_"&amp;--MID(O37,15,5),语言辅助表!$I:$I,0),0),"无")</f>
        <v>技能名称：铁甲
技能说明：
[color=645252,fontsize=20]大恶魔兵团随机对3个敌方兵团造成[-][color=48b946,fontsize=20]{(($level+$ulevel)*2+38)*0.01*$atk}[-][color=645252,fontsize=20]伤害，对被[-][color=e07c44,fontsize=20]「灼烧」[-][color=645252,fontsize=20]的目标单位暴击值增加500。[-]</v>
      </c>
      <c r="R37" s="97" t="str">
        <f>IFERROR("技能名称："&amp;INDEX(语言辅助表!$J:$J,MATCH("SKILL_"&amp;--MID($O$2,25,5),语言辅助表!$I:$I,0),0)&amp;"
"&amp;"技能说明："&amp;"
"&amp;INDEX(语言辅助表!$J:$J,MATCH("SKILLDES_"&amp;--MID(O37,25,5),语言辅助表!$I:$I,0),0),"无")</f>
        <v>技能名称：屠龙
技能说明：
[color=645252,fontsize=20]大恶魔在场时，每2秒对所有敌方兵团造成相当于最大生命值[-][color=48b946,fontsize=20]{($level+$ulevel)*0.05+0.45}%[-][color=645252,fontsize=20]的伤害。[-]</v>
      </c>
      <c r="S37" s="97" t="str">
        <f>IFERROR("技能名称："&amp;INDEX(语言辅助表!$J:$J,MATCH("SKILL_"&amp;--MID($O$2,35,5),语言辅助表!$I:$I,0),0)&amp;"
"&amp;"技能说明："&amp;"
"&amp;INDEX(语言辅助表!$J:$J,MATCH("SKILLDES_"&amp;--MID(O37,35,5),语言辅助表!$I:$I,0),0),"无")</f>
        <v>技能名称：振奋
技能说明：
[color=645252,fontsize=20]大恶魔攻击提高[-][color=48b946,fontsize=20]{(($level+$ulevel)*4+16)}%[-][color=645252,fontsize=20]。大恶魔对阵城堡阵营的兵团时，兵团伤害提高100%。[-]</v>
      </c>
      <c r="T37" s="41">
        <v>0</v>
      </c>
      <c r="U37" s="41" t="s">
        <v>1831</v>
      </c>
      <c r="V37" s="96" t="str">
        <f>IFERROR("任务提示："&amp;INDEX(语言辅助表!$M:$M,MATCH("TASKDONE_"&amp;--MID(U37,2,4),语言辅助表!$L:$L,0),0)&amp;"
"&amp;"任务说明："&amp;"
"&amp;INDEX(语言辅助表!$M:$M,MATCH("KAKUSE_MESSION_"&amp;--MID(U37,2,4),语言辅助表!$L:$L,0),0),"无")</f>
        <v>任务提示：击杀1000个矮人
任务说明：
[color=3c2a1e,fontsize=18]帝国枪兵上阵且城堡阵营至少上阵[-][color=1ca216,fontsize=18]3[-][color=3c2a1e,fontsize=18]个，在矮人宝屋中单次击杀[-][color=1ca216,fontsize=18]1000[-][color=3c2a1e,fontsize=18]个矮人。(扫荡不计入任务）[-]</v>
      </c>
      <c r="W37" s="96" t="str">
        <f>IFERROR("任务提示："&amp;INDEX(语言辅助表!$M:$M,MATCH("TASKDONE_"&amp;--MID(U37,7,4),语言辅助表!$L:$L,0),0)&amp;"
"&amp;"任务说明："&amp;"
"&amp;INDEX(语言辅助表!$M:$M,MATCH("KAKUSE_MESSION_"&amp;--MID(U37,7,4),语言辅助表!$L:$L,0),0),"无")</f>
        <v>任务提示：击杀5个野怪
任务说明：
[color=3c2a1e,fontsize=18]在联盟探索中，消灭[-][color=1ca216,fontsize=18]5[-][color=3c2a1e,fontsize=18]个野怪。[-]</v>
      </c>
      <c r="X37" s="96" t="str">
        <f>IFERROR("任务提示："&amp;INDEX(语言辅助表!$M:$M,MATCH("TASKDONE_"&amp;--MID(U37,12,4),语言辅助表!$L:$L,0),0)&amp;"
"&amp;"任务说明："&amp;"
"&amp;INDEX(语言辅助表!$M:$M,MATCH("KAKUSE_MESSION_"&amp;--MID(U37,12,4),语言辅助表!$L:$L,0),0),"无")</f>
        <v>任务提示：收集100个英魂
任务说明：
[color=3c2a1e,fontsize=18]在地下城14-2，14-4中收集[-][color=1ca216,fontsize=18]100[-][color=3c2a1e,fontsize=18]个皇家禁卫英魂。[-]</v>
      </c>
      <c r="Y37" s="96" t="str">
        <f>IFERROR("任务提示："&amp;INDEX(语言辅助表!$M:$M,MATCH("TASKDONE_"&amp;--MID(U37,17,4),语言辅助表!$L:$L,0),0)&amp;"
"&amp;"任务说明："&amp;"
"&amp;INDEX(语言辅助表!$M:$M,MATCH("KAKUSE_MESSION_"&amp;--MID(U37,17,4),语言辅助表!$L:$L,0),0),"无")</f>
        <v>任务提示：冠军对决获胜3次
任务说明：
[color=3c2a1e,fontsize=18]帝国枪兵上阵且城堡阵营至少上阵[-][color=1ca216,fontsize=18]3[-][color=3c2a1e,fontsize=18]个，在冠军对决中获得[-][color=1ca216,fontsize=18]3[-][color=3c2a1e,fontsize=18]次胜利。[-]</v>
      </c>
    </row>
    <row r="38" spans="1:25">
      <c r="A38" s="41">
        <v>601</v>
      </c>
      <c r="B38" s="41" t="s">
        <v>116</v>
      </c>
      <c r="C38" s="43" t="s">
        <v>1974</v>
      </c>
      <c r="D38" s="41" t="s">
        <v>1914</v>
      </c>
      <c r="E38" s="41" t="s">
        <v>1809</v>
      </c>
      <c r="F38" s="41" t="s">
        <v>1784</v>
      </c>
      <c r="G38" s="41" t="s">
        <v>1826</v>
      </c>
      <c r="H38" s="41">
        <v>16</v>
      </c>
      <c r="I38" s="41" t="s">
        <v>1785</v>
      </c>
      <c r="J38" s="41">
        <v>1</v>
      </c>
      <c r="K38" s="41">
        <v>13</v>
      </c>
      <c r="L38" s="41" t="s">
        <v>1864</v>
      </c>
      <c r="M38" s="41" t="s">
        <v>1817</v>
      </c>
      <c r="N38" s="97" t="str">
        <f>IFERROR("天赋名称："&amp;INDEX(语言辅助表!$Y:$Y,MATCH(--MID(M38,4,5),语言辅助表!$X:$X,0),0)&amp;"
"&amp;"天赋说明："&amp;"
"&amp;INDEX(语言辅助表!$Z:$Z,MATCH(--MID(M38,4,5),语言辅助表!$X:$X,0),0),"无")</f>
        <v>天赋名称：狙击
天赋说明：
[color=562600]与目标距离影响伤害，每100攻击距离提高[-][color=1ca216,fontsize=20]{($level+$ulevel)*1+4}%[-][color=562600]攻击[-]</v>
      </c>
      <c r="O38" s="41" t="s">
        <v>2538</v>
      </c>
      <c r="P38" s="97" t="str">
        <f>IFERROR("技能名称："&amp;INDEX(语言辅助表!$J:$J,MATCH("SKILL_"&amp;--MID($O$2,5,5),语言辅助表!$I:$I,0),0)&amp;"
"&amp;"技能说明："&amp;"
"&amp;INDEX(语言辅助表!$J:$J,MATCH("SKILLDES_"&amp;--MID(O38,5,5),语言辅助表!$I:$I,0),0),"无")</f>
        <v>技能名称：矛阵
技能说明：
[color=645252,fontsize=20]大妖精攻速提高100%，效果持续[-][color=48b946,fontsize=20]{($level+$ulevel)*0.3+3.7}[-][color=645252,fontsize=20]秒。[-]</v>
      </c>
      <c r="Q38" s="97" t="str">
        <f>IFERROR("技能名称："&amp;INDEX(语言辅助表!$J:$J,MATCH("SKILL_"&amp;--MID($O$2,15,5),语言辅助表!$I:$I,0),0)&amp;"
"&amp;"技能说明："&amp;"
"&amp;INDEX(语言辅助表!$J:$J,MATCH("SKILLDES_"&amp;--MID(O38,15,5),语言辅助表!$I:$I,0),0),"无")</f>
        <v>技能名称：铁甲
技能说明：
[color=645252,fontsize=20]大妖精对阵1人兵团、4人兵团时，普通攻击一定概率造成[-][color=48b946,fontsize=20]「眩晕」[-][color=645252,fontsize=20]效果，持续[-][color=48b946,fontsize=20]{($level+$ulevel)*0.2+0.8}[-][color=645252,fontsize=20]秒。[-]</v>
      </c>
      <c r="R38" s="97" t="str">
        <f>IFERROR("技能名称："&amp;INDEX(语言辅助表!$J:$J,MATCH("SKILL_"&amp;--MID($O$2,25,5),语言辅助表!$I:$I,0),0)&amp;"
"&amp;"技能说明："&amp;"
"&amp;INDEX(语言辅助表!$J:$J,MATCH("SKILLDES_"&amp;--MID(O38,25,5),语言辅助表!$I:$I,0),0),"无")</f>
        <v>技能名称：屠龙
技能说明：
[color=645252,fontsize=20]大妖精生命提高[-][color=48b946,fontsize=20]{($level+$ulevel)*2+8}%[-][color=645252,fontsize=20]，法术免伤提高[-][color=48b946,fontsize=20]{($level+$ulevel)*1+4}%[-][color=645252,fontsize=20]。[-]</v>
      </c>
      <c r="S38" s="97" t="str">
        <f>IFERROR("技能名称："&amp;INDEX(语言辅助表!$J:$J,MATCH("SKILL_"&amp;--MID($O$2,35,5),语言辅助表!$I:$I,0),0)&amp;"
"&amp;"技能说明："&amp;"
"&amp;INDEX(语言辅助表!$J:$J,MATCH("SKILLDES_"&amp;--MID(O38,35,5),语言辅助表!$I:$I,0),0),"无")</f>
        <v>技能名称：振奋
技能说明：
[color=645252,fontsize=20]大妖精兵团受到己方英雄辅助法术增强时，攻击提高[-][color=48b946,fontsize=20]{($level+$ulevel)*2+8}%[-][color=645252,fontsize=20]。最高可叠加10次，持续整场战斗。[-]</v>
      </c>
      <c r="T38" s="41">
        <v>0</v>
      </c>
      <c r="U38" s="41" t="s">
        <v>1831</v>
      </c>
      <c r="V38" s="96" t="str">
        <f>IFERROR("任务提示："&amp;INDEX(语言辅助表!$M:$M,MATCH("TASKDONE_"&amp;--MID(U38,2,4),语言辅助表!$L:$L,0),0)&amp;"
"&amp;"任务说明："&amp;"
"&amp;INDEX(语言辅助表!$M:$M,MATCH("KAKUSE_MESSION_"&amp;--MID(U38,2,4),语言辅助表!$L:$L,0),0),"无")</f>
        <v>任务提示：击杀1000个矮人
任务说明：
[color=3c2a1e,fontsize=18]帝国枪兵上阵且城堡阵营至少上阵[-][color=1ca216,fontsize=18]3[-][color=3c2a1e,fontsize=18]个，在矮人宝屋中单次击杀[-][color=1ca216,fontsize=18]1000[-][color=3c2a1e,fontsize=18]个矮人。(扫荡不计入任务）[-]</v>
      </c>
      <c r="W38" s="96" t="str">
        <f>IFERROR("任务提示："&amp;INDEX(语言辅助表!$M:$M,MATCH("TASKDONE_"&amp;--MID(U38,7,4),语言辅助表!$L:$L,0),0)&amp;"
"&amp;"任务说明："&amp;"
"&amp;INDEX(语言辅助表!$M:$M,MATCH("KAKUSE_MESSION_"&amp;--MID(U38,7,4),语言辅助表!$L:$L,0),0),"无")</f>
        <v>任务提示：击杀5个野怪
任务说明：
[color=3c2a1e,fontsize=18]在联盟探索中，消灭[-][color=1ca216,fontsize=18]5[-][color=3c2a1e,fontsize=18]个野怪。[-]</v>
      </c>
      <c r="X38" s="96" t="str">
        <f>IFERROR("任务提示："&amp;INDEX(语言辅助表!$M:$M,MATCH("TASKDONE_"&amp;--MID(U38,12,4),语言辅助表!$L:$L,0),0)&amp;"
"&amp;"任务说明："&amp;"
"&amp;INDEX(语言辅助表!$M:$M,MATCH("KAKUSE_MESSION_"&amp;--MID(U38,12,4),语言辅助表!$L:$L,0),0),"无")</f>
        <v>任务提示：收集100个英魂
任务说明：
[color=3c2a1e,fontsize=18]在地下城14-2，14-4中收集[-][color=1ca216,fontsize=18]100[-][color=3c2a1e,fontsize=18]个皇家禁卫英魂。[-]</v>
      </c>
      <c r="Y38" s="96" t="str">
        <f>IFERROR("任务提示："&amp;INDEX(语言辅助表!$M:$M,MATCH("TASKDONE_"&amp;--MID(U38,17,4),语言辅助表!$L:$L,0),0)&amp;"
"&amp;"任务说明："&amp;"
"&amp;INDEX(语言辅助表!$M:$M,MATCH("KAKUSE_MESSION_"&amp;--MID(U38,17,4),语言辅助表!$L:$L,0),0),"无")</f>
        <v>任务提示：冠军对决获胜3次
任务说明：
[color=3c2a1e,fontsize=18]帝国枪兵上阵且城堡阵营至少上阵[-][color=1ca216,fontsize=18]3[-][color=3c2a1e,fontsize=18]个，在冠军对决中获得[-][color=1ca216,fontsize=18]3[-][color=3c2a1e,fontsize=18]次胜利。[-]</v>
      </c>
    </row>
    <row r="39" spans="1:25">
      <c r="A39" s="41">
        <v>602</v>
      </c>
      <c r="B39" s="41" t="s">
        <v>117</v>
      </c>
      <c r="C39" s="43" t="s">
        <v>1975</v>
      </c>
      <c r="D39" s="41" t="s">
        <v>1915</v>
      </c>
      <c r="E39" s="41" t="s">
        <v>1809</v>
      </c>
      <c r="F39" s="41" t="s">
        <v>1784</v>
      </c>
      <c r="G39" s="41" t="s">
        <v>1822</v>
      </c>
      <c r="H39" s="41">
        <v>9</v>
      </c>
      <c r="I39" s="41" t="s">
        <v>1787</v>
      </c>
      <c r="J39" s="41">
        <v>2</v>
      </c>
      <c r="K39" s="41">
        <v>14</v>
      </c>
      <c r="L39" s="41" t="s">
        <v>1865</v>
      </c>
      <c r="M39" s="41" t="s">
        <v>1813</v>
      </c>
      <c r="N39" s="97" t="str">
        <f>IFERROR("天赋名称："&amp;INDEX(语言辅助表!$Y:$Y,MATCH(--MID(M39,4,5),语言辅助表!$X:$X,0),0)&amp;"
"&amp;"天赋说明："&amp;"
"&amp;INDEX(语言辅助表!$Z:$Z,MATCH(--MID(M39,4,5),语言辅助表!$X:$X,0),0),"无")</f>
        <v>天赋名称：破甲
天赋说明：
[color=562600]攻击兵团降低目标兵团[-][color=1ca216,fontsize=20]{($level+$ulevel)*4+16}%[-][color=562600]防御，不可叠加[-]</v>
      </c>
      <c r="O39" s="41" t="s">
        <v>2539</v>
      </c>
      <c r="P39" s="97" t="str">
        <f>IFERROR("技能名称："&amp;INDEX(语言辅助表!$J:$J,MATCH("SKILL_"&amp;--MID($O$2,5,5),语言辅助表!$I:$I,0),0)&amp;"
"&amp;"技能说明："&amp;"
"&amp;INDEX(语言辅助表!$J:$J,MATCH("SKILLDES_"&amp;--MID(O39,5,5),语言辅助表!$I:$I,0),0),"无")</f>
        <v>技能名称：矛阵
技能说明：
[color=645252,fontsize=20]石像鬼每隔20秒进入【石像形态】，攻击提高[-][color=48b946,fontsize=20]{($level+$ulevel)*5+25}%[-][color=645252,fontsize=20]，攻速提高[-][color=48b946,fontsize=20]{($level+$ulevel)*1+14}%[-][color=645252,fontsize=20]，石像形态持续10秒。[-]</v>
      </c>
      <c r="Q39" s="97" t="str">
        <f>IFERROR("技能名称："&amp;INDEX(语言辅助表!$J:$J,MATCH("SKILL_"&amp;--MID($O$2,15,5),语言辅助表!$I:$I,0),0)&amp;"
"&amp;"技能说明："&amp;"
"&amp;INDEX(语言辅助表!$J:$J,MATCH("SKILLDES_"&amp;--MID(O39,15,5),语言辅助表!$I:$I,0),0),"无")</f>
        <v>技能名称：铁甲
技能说明：
[color=645252,fontsize=20]石像鬼对阵不具飞行能力的敌方兵团时，攻击提高[-][color=48b946,fontsize=20]{($level+$ulevel)*6+24}%[-][color=645252,fontsize=20]。[-]</v>
      </c>
      <c r="R39" s="97" t="str">
        <f>IFERROR("技能名称："&amp;INDEX(语言辅助表!$J:$J,MATCH("SKILL_"&amp;--MID($O$2,25,5),语言辅助表!$I:$I,0),0)&amp;"
"&amp;"技能说明："&amp;"
"&amp;INDEX(语言辅助表!$J:$J,MATCH("SKILLDES_"&amp;--MID(O39,25,5),语言辅助表!$I:$I,0),0),"无")</f>
        <v>技能名称：屠龙
技能说明：
[color=645252,fontsize=20]石像鬼破防值提高[-][color=48b946,fontsize=20]{(($level+$ulevel)*0.2+0.8)*($teamlevel+9)}[-][color=645252,fontsize=20]，对防御兵团效果翻倍。[-]</v>
      </c>
      <c r="S39" s="97" t="str">
        <f>IFERROR("技能名称："&amp;INDEX(语言辅助表!$J:$J,MATCH("SKILL_"&amp;--MID($O$2,35,5),语言辅助表!$I:$I,0),0)&amp;"
"&amp;"技能说明："&amp;"
"&amp;INDEX(语言辅助表!$J:$J,MATCH("SKILLDES_"&amp;--MID(O39,35,5),语言辅助表!$I:$I,0),0),"无")</f>
        <v>技能名称：振奋
技能说明：
[color=645252,fontsize=20]石像鬼在【石像形态】下，兵团免伤提高[-][color=48b946,fontsize=20]{($level+$ulevel)*2+28}%[-][color=645252,fontsize=20]，法术免伤提高[-][color=48b946,fontsize=20]{($level+$ulevel)*2+28}%[-][color=645252,fontsize=20]。[-]</v>
      </c>
      <c r="T39" s="41">
        <v>0</v>
      </c>
      <c r="U39" s="41" t="s">
        <v>1831</v>
      </c>
      <c r="V39" s="96" t="str">
        <f>IFERROR("任务提示："&amp;INDEX(语言辅助表!$M:$M,MATCH("TASKDONE_"&amp;--MID(U39,2,4),语言辅助表!$L:$L,0),0)&amp;"
"&amp;"任务说明："&amp;"
"&amp;INDEX(语言辅助表!$M:$M,MATCH("KAKUSE_MESSION_"&amp;--MID(U39,2,4),语言辅助表!$L:$L,0),0),"无")</f>
        <v>任务提示：击杀1000个矮人
任务说明：
[color=3c2a1e,fontsize=18]帝国枪兵上阵且城堡阵营至少上阵[-][color=1ca216,fontsize=18]3[-][color=3c2a1e,fontsize=18]个，在矮人宝屋中单次击杀[-][color=1ca216,fontsize=18]1000[-][color=3c2a1e,fontsize=18]个矮人。(扫荡不计入任务）[-]</v>
      </c>
      <c r="W39" s="96" t="str">
        <f>IFERROR("任务提示："&amp;INDEX(语言辅助表!$M:$M,MATCH("TASKDONE_"&amp;--MID(U39,7,4),语言辅助表!$L:$L,0),0)&amp;"
"&amp;"任务说明："&amp;"
"&amp;INDEX(语言辅助表!$M:$M,MATCH("KAKUSE_MESSION_"&amp;--MID(U39,7,4),语言辅助表!$L:$L,0),0),"无")</f>
        <v>任务提示：击杀5个野怪
任务说明：
[color=3c2a1e,fontsize=18]在联盟探索中，消灭[-][color=1ca216,fontsize=18]5[-][color=3c2a1e,fontsize=18]个野怪。[-]</v>
      </c>
      <c r="X39" s="96" t="str">
        <f>IFERROR("任务提示："&amp;INDEX(语言辅助表!$M:$M,MATCH("TASKDONE_"&amp;--MID(U39,12,4),语言辅助表!$L:$L,0),0)&amp;"
"&amp;"任务说明："&amp;"
"&amp;INDEX(语言辅助表!$M:$M,MATCH("KAKUSE_MESSION_"&amp;--MID(U39,12,4),语言辅助表!$L:$L,0),0),"无")</f>
        <v>任务提示：收集100个英魂
任务说明：
[color=3c2a1e,fontsize=18]在地下城14-2，14-4中收集[-][color=1ca216,fontsize=18]100[-][color=3c2a1e,fontsize=18]个皇家禁卫英魂。[-]</v>
      </c>
      <c r="Y39" s="96" t="str">
        <f>IFERROR("任务提示："&amp;INDEX(语言辅助表!$M:$M,MATCH("TASKDONE_"&amp;--MID(U39,17,4),语言辅助表!$L:$L,0),0)&amp;"
"&amp;"任务说明："&amp;"
"&amp;INDEX(语言辅助表!$M:$M,MATCH("KAKUSE_MESSION_"&amp;--MID(U39,17,4),语言辅助表!$L:$L,0),0),"无")</f>
        <v>任务提示：冠军对决获胜3次
任务说明：
[color=3c2a1e,fontsize=18]帝国枪兵上阵且城堡阵营至少上阵[-][color=1ca216,fontsize=18]3[-][color=3c2a1e,fontsize=18]个，在冠军对决中获得[-][color=1ca216,fontsize=18]3[-][color=3c2a1e,fontsize=18]次胜利。[-]</v>
      </c>
    </row>
    <row r="40" spans="1:25">
      <c r="A40" s="41">
        <v>603</v>
      </c>
      <c r="B40" s="41" t="s">
        <v>118</v>
      </c>
      <c r="C40" s="43" t="s">
        <v>1976</v>
      </c>
      <c r="D40" s="41" t="s">
        <v>1916</v>
      </c>
      <c r="E40" s="41" t="s">
        <v>1809</v>
      </c>
      <c r="F40" s="41" t="s">
        <v>1786</v>
      </c>
      <c r="G40" s="41" t="s">
        <v>1824</v>
      </c>
      <c r="H40" s="41">
        <v>4</v>
      </c>
      <c r="I40" s="41" t="s">
        <v>1785</v>
      </c>
      <c r="J40" s="41">
        <v>2</v>
      </c>
      <c r="K40" s="41">
        <v>14</v>
      </c>
      <c r="L40" s="41" t="s">
        <v>1866</v>
      </c>
      <c r="M40" s="41" t="s">
        <v>1816</v>
      </c>
      <c r="N40" s="97" t="str">
        <f>IFERROR("天赋名称："&amp;INDEX(语言辅助表!$Y:$Y,MATCH(--MID(M40,4,5),语言辅助表!$X:$X,0),0)&amp;"
"&amp;"天赋说明："&amp;"
"&amp;INDEX(语言辅助表!$Z:$Z,MATCH(--MID(M40,4,5),语言辅助表!$X:$X,0),0),"无")</f>
        <v>天赋名称：重盾
天赋说明：
[color=562600]防御兵团具有更高的生存能力，兵团免伤提高[-][color=1ca216,fontsize=20]{($level+$ulevel)*2+8}%[-]</v>
      </c>
      <c r="O40" s="41" t="s">
        <v>2540</v>
      </c>
      <c r="P40" s="97" t="str">
        <f>IFERROR("技能名称："&amp;INDEX(语言辅助表!$J:$J,MATCH("SKILL_"&amp;--MID($O$2,5,5),语言辅助表!$I:$I,0),0)&amp;"
"&amp;"技能说明："&amp;"
"&amp;INDEX(语言辅助表!$J:$J,MATCH("SKILLDES_"&amp;--MID(O40,5,5),语言辅助表!$I:$I,0),0),"无")</f>
        <v>技能名称：矛阵
技能说明：
[color=645252,fontsize=20]铁人开启防护罩，防护罩内己方兵团提高30%兵团免伤，防护罩持续[-][color=48b946,fontsize=20]{($level+$ulevel)*0.8+9.2}[-][color=645252,fontsize=20]秒。[-]</v>
      </c>
      <c r="Q40" s="97" t="str">
        <f>IFERROR("技能名称："&amp;INDEX(语言辅助表!$J:$J,MATCH("SKILL_"&amp;--MID($O$2,15,5),语言辅助表!$I:$I,0),0)&amp;"
"&amp;"技能说明："&amp;"
"&amp;INDEX(语言辅助表!$J:$J,MATCH("SKILLDES_"&amp;--MID(O40,15,5),语言辅助表!$I:$I,0),0),"无")</f>
        <v>技能名称：铁甲
技能说明：
[color=645252,fontsize=20]铁人生命提高[-][color=48b946,fontsize=20]{($level+$ulevel)*2+8}%[-][color=645252,fontsize=20]，兵团免伤提高[-][color=48b946,fontsize=20]{($level+$ulevel)*1+4}%[-][color=645252,fontsize=20]。[-]</v>
      </c>
      <c r="R40" s="97" t="str">
        <f>IFERROR("技能名称："&amp;INDEX(语言辅助表!$J:$J,MATCH("SKILL_"&amp;--MID($O$2,25,5),语言辅助表!$I:$I,0),0)&amp;"
"&amp;"技能说明："&amp;"
"&amp;INDEX(语言辅助表!$J:$J,MATCH("SKILLDES_"&amp;--MID(O40,25,5),语言辅助表!$I:$I,0),0),"无")</f>
        <v>技能名称：屠龙
技能说明：
[color=645252,fontsize=20]铁人免疫[-][color=48b946,fontsize=20]「流血」[-][color=645252,fontsize=20]效果。铁人受到英雄法术伤害后，法术免伤提高100%，效果持续[-][color=48b946,fontsize=20]{($level+$ulevel)*0.8+7.2}[-][color=645252,fontsize=20]秒。[-]</v>
      </c>
      <c r="S40" s="97" t="str">
        <f>IFERROR("技能名称："&amp;INDEX(语言辅助表!$J:$J,MATCH("SKILL_"&amp;--MID($O$2,35,5),语言辅助表!$I:$I,0),0)&amp;"
"&amp;"技能说明："&amp;"
"&amp;INDEX(语言辅助表!$J:$J,MATCH("SKILLDES_"&amp;--MID(O40,35,5),语言辅助表!$I:$I,0),0),"无")</f>
        <v>技能名称：振奋
技能说明：
[color=645252,fontsize=20]铁人兵团受到己方英雄辅助法术增强时，恢复最大生命值[-][color=48b946,fontsize=20]{($level+$ulevel)*0.4+1.6}%[-][color=645252,fontsize=20]的生命。同时提高[-][color=48b946,fontsize=20]{($level+$ulevel)*1+4}%[-][color=645252,fontsize=20]兵团免伤。最高可叠加3次，持续整场战斗。[-]</v>
      </c>
      <c r="T40" s="41">
        <v>0</v>
      </c>
      <c r="U40" s="41" t="s">
        <v>1831</v>
      </c>
      <c r="V40" s="96" t="str">
        <f>IFERROR("任务提示："&amp;INDEX(语言辅助表!$M:$M,MATCH("TASKDONE_"&amp;--MID(U40,2,4),语言辅助表!$L:$L,0),0)&amp;"
"&amp;"任务说明："&amp;"
"&amp;INDEX(语言辅助表!$M:$M,MATCH("KAKUSE_MESSION_"&amp;--MID(U40,2,4),语言辅助表!$L:$L,0),0),"无")</f>
        <v>任务提示：击杀1000个矮人
任务说明：
[color=3c2a1e,fontsize=18]帝国枪兵上阵且城堡阵营至少上阵[-][color=1ca216,fontsize=18]3[-][color=3c2a1e,fontsize=18]个，在矮人宝屋中单次击杀[-][color=1ca216,fontsize=18]1000[-][color=3c2a1e,fontsize=18]个矮人。(扫荡不计入任务）[-]</v>
      </c>
      <c r="W40" s="96" t="str">
        <f>IFERROR("任务提示："&amp;INDEX(语言辅助表!$M:$M,MATCH("TASKDONE_"&amp;--MID(U40,7,4),语言辅助表!$L:$L,0),0)&amp;"
"&amp;"任务说明："&amp;"
"&amp;INDEX(语言辅助表!$M:$M,MATCH("KAKUSE_MESSION_"&amp;--MID(U40,7,4),语言辅助表!$L:$L,0),0),"无")</f>
        <v>任务提示：击杀5个野怪
任务说明：
[color=3c2a1e,fontsize=18]在联盟探索中，消灭[-][color=1ca216,fontsize=18]5[-][color=3c2a1e,fontsize=18]个野怪。[-]</v>
      </c>
      <c r="X40" s="96" t="str">
        <f>IFERROR("任务提示："&amp;INDEX(语言辅助表!$M:$M,MATCH("TASKDONE_"&amp;--MID(U40,12,4),语言辅助表!$L:$L,0),0)&amp;"
"&amp;"任务说明："&amp;"
"&amp;INDEX(语言辅助表!$M:$M,MATCH("KAKUSE_MESSION_"&amp;--MID(U40,12,4),语言辅助表!$L:$L,0),0),"无")</f>
        <v>任务提示：收集100个英魂
任务说明：
[color=3c2a1e,fontsize=18]在地下城14-2，14-4中收集[-][color=1ca216,fontsize=18]100[-][color=3c2a1e,fontsize=18]个皇家禁卫英魂。[-]</v>
      </c>
      <c r="Y40" s="96" t="str">
        <f>IFERROR("任务提示："&amp;INDEX(语言辅助表!$M:$M,MATCH("TASKDONE_"&amp;--MID(U40,17,4),语言辅助表!$L:$L,0),0)&amp;"
"&amp;"任务说明："&amp;"
"&amp;INDEX(语言辅助表!$M:$M,MATCH("KAKUSE_MESSION_"&amp;--MID(U40,17,4),语言辅助表!$L:$L,0),0),"无")</f>
        <v>任务提示：冠军对决获胜3次
任务说明：
[color=3c2a1e,fontsize=18]帝国枪兵上阵且城堡阵营至少上阵[-][color=1ca216,fontsize=18]3[-][color=3c2a1e,fontsize=18]个，在冠军对决中获得[-][color=1ca216,fontsize=18]3[-][color=3c2a1e,fontsize=18]次胜利。[-]</v>
      </c>
    </row>
    <row r="41" spans="1:25">
      <c r="A41" s="41">
        <v>604</v>
      </c>
      <c r="B41" s="41" t="s">
        <v>1788</v>
      </c>
      <c r="C41" s="43" t="s">
        <v>1977</v>
      </c>
      <c r="D41" s="41" t="s">
        <v>1917</v>
      </c>
      <c r="E41" s="41" t="s">
        <v>1809</v>
      </c>
      <c r="F41" s="41" t="s">
        <v>1784</v>
      </c>
      <c r="G41" s="41" t="s">
        <v>1825</v>
      </c>
      <c r="H41" s="41">
        <v>9</v>
      </c>
      <c r="I41" s="41" t="s">
        <v>1785</v>
      </c>
      <c r="J41" s="41">
        <v>3</v>
      </c>
      <c r="K41" s="41">
        <v>14</v>
      </c>
      <c r="L41" s="41" t="s">
        <v>1867</v>
      </c>
      <c r="M41" s="41" t="s">
        <v>1815</v>
      </c>
      <c r="N41" s="97" t="str">
        <f>IFERROR("天赋名称："&amp;INDEX(语言辅助表!$Y:$Y,MATCH(--MID(M41,4,5),语言辅助表!$X:$X,0),0)&amp;"
"&amp;"天赋说明："&amp;"
"&amp;INDEX(语言辅助表!$Z:$Z,MATCH(--MID(M41,4,5),语言辅助表!$X:$X,0),0),"无")</f>
        <v>天赋名称：聚能
天赋说明：
[color=562600]魔法兵团精通法术奥义，英雄法术免伤提高[-][color=1ca216,fontsize=20]{($level+$ulevel)*2+8}%[-]</v>
      </c>
      <c r="O41" s="41" t="s">
        <v>2541</v>
      </c>
      <c r="P41" s="97" t="str">
        <f>IFERROR("技能名称："&amp;INDEX(语言辅助表!$J:$J,MATCH("SKILL_"&amp;--MID($O$2,5,5),语言辅助表!$I:$I,0),0)&amp;"
"&amp;"技能说明："&amp;"
"&amp;INDEX(语言辅助表!$J:$J,MATCH("SKILLDES_"&amp;--MID(O41,5,5),语言辅助表!$I:$I,0),0),"无")</f>
        <v>技能名称：矛阵
技能说明：
[color=645252,fontsize=20]大法师的普通攻击可以提高自身攻击[-][color=48b946,fontsize=20]{($level+$ulevel)*1+4}%[-][color=645252,fontsize=20]，效果最高叠加20次。不改变目标兵团时叠加效果永远存在，改变目标后清空次数。[-]</v>
      </c>
      <c r="Q41" s="97" t="str">
        <f>IFERROR("技能名称："&amp;INDEX(语言辅助表!$J:$J,MATCH("SKILL_"&amp;--MID($O$2,15,5),语言辅助表!$I:$I,0),0)&amp;"
"&amp;"技能说明："&amp;"
"&amp;INDEX(语言辅助表!$J:$J,MATCH("SKILLDES_"&amp;--MID(O41,15,5),语言辅助表!$I:$I,0),0),"无")</f>
        <v>技能名称：铁甲
技能说明：
[color=645252,fontsize=20]大法师兵团召唤龙卷风，随机卷起1个敌方后排的兵团，不能攻击、使用技能，并免疫兵团伤害。龙卷风会对目标兵团造成[color=48b946,fontsize=20]「静电」[-][color=645252,fontsize=20]效果，龙卷风和静电效果持续[-][color=48b946,fontsize=20]{($level+$ulevel)*0.5+4.5}[-][color=645252,fontsize=20]秒。[-]</v>
      </c>
      <c r="R41" s="97" t="str">
        <f>IFERROR("技能名称："&amp;INDEX(语言辅助表!$J:$J,MATCH("SKILL_"&amp;--MID($O$2,25,5),语言辅助表!$I:$I,0),0)&amp;"
"&amp;"技能说明："&amp;"
"&amp;INDEX(语言辅助表!$J:$J,MATCH("SKILLDES_"&amp;--MID(O41,25,5),语言辅助表!$I:$I,0),0),"无")</f>
        <v>技能名称：屠龙
技能说明：
[color=645252,fontsize=20]大法师兵团上场时，降低敌方英雄[-][color=48b946,fontsize=20]{($level+$ulevel)*0.05+0.25}[-][color=645252,fontsize=20]英雄魔法回复速度。[-]</v>
      </c>
      <c r="S41" s="97" t="str">
        <f>IFERROR("技能名称："&amp;INDEX(语言辅助表!$J:$J,MATCH("SKILL_"&amp;--MID($O$2,35,5),语言辅助表!$I:$I,0),0)&amp;"
"&amp;"技能说明："&amp;"
"&amp;INDEX(语言辅助表!$J:$J,MATCH("SKILLDES_"&amp;--MID(O41,35,5),语言辅助表!$I:$I,0),0),"无")</f>
        <v>技能名称：振奋
技能说明：
[color=645252,fontsize=20]大法师兵团在开场时，提高当前所在路的己方兵团[-][color=48b946,fontsize=20]{(($level+$ulevel)*0.5+2.5)}%[-][color=645252,fontsize=20]兵团伤害，对魔法兵团效果翻倍。[-]</v>
      </c>
      <c r="T41" s="41">
        <v>0</v>
      </c>
      <c r="U41" s="41" t="s">
        <v>1831</v>
      </c>
      <c r="V41" s="96" t="str">
        <f>IFERROR("任务提示："&amp;INDEX(语言辅助表!$M:$M,MATCH("TASKDONE_"&amp;--MID(U41,2,4),语言辅助表!$L:$L,0),0)&amp;"
"&amp;"任务说明："&amp;"
"&amp;INDEX(语言辅助表!$M:$M,MATCH("KAKUSE_MESSION_"&amp;--MID(U41,2,4),语言辅助表!$L:$L,0),0),"无")</f>
        <v>任务提示：击杀1000个矮人
任务说明：
[color=3c2a1e,fontsize=18]帝国枪兵上阵且城堡阵营至少上阵[-][color=1ca216,fontsize=18]3[-][color=3c2a1e,fontsize=18]个，在矮人宝屋中单次击杀[-][color=1ca216,fontsize=18]1000[-][color=3c2a1e,fontsize=18]个矮人。(扫荡不计入任务）[-]</v>
      </c>
      <c r="W41" s="96" t="str">
        <f>IFERROR("任务提示："&amp;INDEX(语言辅助表!$M:$M,MATCH("TASKDONE_"&amp;--MID(U41,7,4),语言辅助表!$L:$L,0),0)&amp;"
"&amp;"任务说明："&amp;"
"&amp;INDEX(语言辅助表!$M:$M,MATCH("KAKUSE_MESSION_"&amp;--MID(U41,7,4),语言辅助表!$L:$L,0),0),"无")</f>
        <v>任务提示：击杀5个野怪
任务说明：
[color=3c2a1e,fontsize=18]在联盟探索中，消灭[-][color=1ca216,fontsize=18]5[-][color=3c2a1e,fontsize=18]个野怪。[-]</v>
      </c>
      <c r="X41" s="96" t="str">
        <f>IFERROR("任务提示："&amp;INDEX(语言辅助表!$M:$M,MATCH("TASKDONE_"&amp;--MID(U41,12,4),语言辅助表!$L:$L,0),0)&amp;"
"&amp;"任务说明："&amp;"
"&amp;INDEX(语言辅助表!$M:$M,MATCH("KAKUSE_MESSION_"&amp;--MID(U41,12,4),语言辅助表!$L:$L,0),0),"无")</f>
        <v>任务提示：收集100个英魂
任务说明：
[color=3c2a1e,fontsize=18]在地下城14-2，14-4中收集[-][color=1ca216,fontsize=18]100[-][color=3c2a1e,fontsize=18]个皇家禁卫英魂。[-]</v>
      </c>
      <c r="Y41" s="96" t="str">
        <f>IFERROR("任务提示："&amp;INDEX(语言辅助表!$M:$M,MATCH("TASKDONE_"&amp;--MID(U41,17,4),语言辅助表!$L:$L,0),0)&amp;"
"&amp;"任务说明："&amp;"
"&amp;INDEX(语言辅助表!$M:$M,MATCH("KAKUSE_MESSION_"&amp;--MID(U41,17,4),语言辅助表!$L:$L,0),0),"无")</f>
        <v>任务提示：冠军对决获胜3次
任务说明：
[color=3c2a1e,fontsize=18]帝国枪兵上阵且城堡阵营至少上阵[-][color=1ca216,fontsize=18]3[-][color=3c2a1e,fontsize=18]个，在冠军对决中获得[-][color=1ca216,fontsize=18]3[-][color=3c2a1e,fontsize=18]次胜利。[-]</v>
      </c>
    </row>
    <row r="42" spans="1:25">
      <c r="A42" s="41">
        <v>605</v>
      </c>
      <c r="B42" s="41" t="s">
        <v>120</v>
      </c>
      <c r="C42" s="43" t="s">
        <v>1978</v>
      </c>
      <c r="D42" s="41" t="s">
        <v>1918</v>
      </c>
      <c r="E42" s="41" t="s">
        <v>1809</v>
      </c>
      <c r="F42" s="41" t="s">
        <v>1784</v>
      </c>
      <c r="G42" s="41" t="s">
        <v>1825</v>
      </c>
      <c r="H42" s="41">
        <v>4</v>
      </c>
      <c r="I42" s="41" t="s">
        <v>1785</v>
      </c>
      <c r="J42" s="41">
        <v>3</v>
      </c>
      <c r="K42" s="41">
        <v>14</v>
      </c>
      <c r="L42" s="41" t="s">
        <v>1867</v>
      </c>
      <c r="M42" s="41" t="s">
        <v>1815</v>
      </c>
      <c r="N42" s="97" t="str">
        <f>IFERROR("天赋名称："&amp;INDEX(语言辅助表!$Y:$Y,MATCH(--MID(M42,4,5),语言辅助表!$X:$X,0),0)&amp;"
"&amp;"天赋说明："&amp;"
"&amp;INDEX(语言辅助表!$Z:$Z,MATCH(--MID(M42,4,5),语言辅助表!$X:$X,0),0),"无")</f>
        <v>天赋名称：聚能
天赋说明：
[color=562600]魔法兵团精通法术奥义，英雄法术免伤提高[-][color=1ca216,fontsize=20]{($level+$ulevel)*2+8}%[-]</v>
      </c>
      <c r="O42" s="41" t="s">
        <v>2542</v>
      </c>
      <c r="P42" s="97" t="str">
        <f>IFERROR("技能名称："&amp;INDEX(语言辅助表!$J:$J,MATCH("SKILL_"&amp;--MID($O$2,5,5),语言辅助表!$I:$I,0),0)&amp;"
"&amp;"技能说明："&amp;"
"&amp;INDEX(语言辅助表!$J:$J,MATCH("SKILLDES_"&amp;--MID(O42,5,5),语言辅助表!$I:$I,0),0),"无")</f>
        <v>技能名称：矛阵
技能说明：
[color=645252,fontsize=20]神灯的攻击变为治疗，为当前生命百分比最低的己方兵团恢复相当于神灯100%攻击的生命，神灯治疗效果提高[-][color=48b946,fontsize=20]{($level+$ulevel)*1+4}%[-][color=645252,fontsize=20]。[-]</v>
      </c>
      <c r="Q42" s="97" t="str">
        <f>IFERROR("技能名称："&amp;INDEX(语言辅助表!$J:$J,MATCH("SKILL_"&amp;--MID($O$2,15,5),语言辅助表!$I:$I,0),0)&amp;"
"&amp;"技能说明："&amp;"
"&amp;INDEX(语言辅助表!$J:$J,MATCH("SKILLDES_"&amp;--MID(O42,15,5),语言辅助表!$I:$I,0),0),"无")</f>
        <v>技能名称：铁甲
技能说明：
[color=645252,fontsize=20]神灯兵团在开场时，随机祝福己方3个兵团，分别获得[-][color=48b946,fontsize=20]{($level+$ulevel)*0.5+4.5}%[-][color=645252,fontsize=20]兵团免伤，[-][color=48b946,fontsize=20]{($level+$ulevel)*0.5+4.5}%[-][color=645252,fontsize=20]兵团伤害，[-][color=48b946,fontsize=20]{($level+$ulevel)*0.5+4.5}%[-][color=645252,fontsize=20]攻速其中的1种效果。[-]</v>
      </c>
      <c r="R42" s="97" t="str">
        <f>IFERROR("技能名称："&amp;INDEX(语言辅助表!$J:$J,MATCH("SKILL_"&amp;--MID($O$2,25,5),语言辅助表!$I:$I,0),0)&amp;"
"&amp;"技能说明："&amp;"
"&amp;INDEX(语言辅助表!$J:$J,MATCH("SKILLDES_"&amp;--MID(O42,25,5),语言辅助表!$I:$I,0),0),"无")</f>
        <v>技能名称：屠龙
技能说明：
[color=645252,fontsize=20]神灯生命提高[-][color=48b946,fontsize=20]{($level+$ulevel)*2+8}%[-][color=645252,fontsize=20]，法术免伤提高[-][color=48b946,fontsize=20]{($level+$ulevel)*1+4}%[-][color=645252,fontsize=20]。[-]</v>
      </c>
      <c r="S42" s="97" t="str">
        <f>IFERROR("技能名称："&amp;INDEX(语言辅助表!$J:$J,MATCH("SKILL_"&amp;--MID($O$2,35,5),语言辅助表!$I:$I,0),0)&amp;"
"&amp;"技能说明："&amp;"
"&amp;INDEX(语言辅助表!$J:$J,MATCH("SKILLDES_"&amp;--MID(O42,35,5),语言辅助表!$I:$I,0),0),"无")</f>
        <v>技能名称：振奋
技能说明：
[color=645252,fontsize=20]神灯兵团受到己方英雄辅助法术增强时,为当前生命百分比最低的兵团恢复最大生命值[-][color=48b946,fontsize=20]{($level+$ulevel)*1+4}%[-][color=645252,fontsize=20]的生命。[-]</v>
      </c>
      <c r="T42" s="41">
        <v>0</v>
      </c>
      <c r="U42" s="41" t="s">
        <v>1831</v>
      </c>
      <c r="V42" s="96" t="str">
        <f>IFERROR("任务提示："&amp;INDEX(语言辅助表!$M:$M,MATCH("TASKDONE_"&amp;--MID(U42,2,4),语言辅助表!$L:$L,0),0)&amp;"
"&amp;"任务说明："&amp;"
"&amp;INDEX(语言辅助表!$M:$M,MATCH("KAKUSE_MESSION_"&amp;--MID(U42,2,4),语言辅助表!$L:$L,0),0),"无")</f>
        <v>任务提示：击杀1000个矮人
任务说明：
[color=3c2a1e,fontsize=18]帝国枪兵上阵且城堡阵营至少上阵[-][color=1ca216,fontsize=18]3[-][color=3c2a1e,fontsize=18]个，在矮人宝屋中单次击杀[-][color=1ca216,fontsize=18]1000[-][color=3c2a1e,fontsize=18]个矮人。(扫荡不计入任务）[-]</v>
      </c>
      <c r="W42" s="96" t="str">
        <f>IFERROR("任务提示："&amp;INDEX(语言辅助表!$M:$M,MATCH("TASKDONE_"&amp;--MID(U42,7,4),语言辅助表!$L:$L,0),0)&amp;"
"&amp;"任务说明："&amp;"
"&amp;INDEX(语言辅助表!$M:$M,MATCH("KAKUSE_MESSION_"&amp;--MID(U42,7,4),语言辅助表!$L:$L,0),0),"无")</f>
        <v>任务提示：击杀5个野怪
任务说明：
[color=3c2a1e,fontsize=18]在联盟探索中，消灭[-][color=1ca216,fontsize=18]5[-][color=3c2a1e,fontsize=18]个野怪。[-]</v>
      </c>
      <c r="X42" s="96" t="str">
        <f>IFERROR("任务提示："&amp;INDEX(语言辅助表!$M:$M,MATCH("TASKDONE_"&amp;--MID(U42,12,4),语言辅助表!$L:$L,0),0)&amp;"
"&amp;"任务说明："&amp;"
"&amp;INDEX(语言辅助表!$M:$M,MATCH("KAKUSE_MESSION_"&amp;--MID(U42,12,4),语言辅助表!$L:$L,0),0),"无")</f>
        <v>任务提示：收集100个英魂
任务说明：
[color=3c2a1e,fontsize=18]在地下城14-2，14-4中收集[-][color=1ca216,fontsize=18]100[-][color=3c2a1e,fontsize=18]个皇家禁卫英魂。[-]</v>
      </c>
      <c r="Y42" s="96" t="str">
        <f>IFERROR("任务提示："&amp;INDEX(语言辅助表!$M:$M,MATCH("TASKDONE_"&amp;--MID(U42,17,4),语言辅助表!$L:$L,0),0)&amp;"
"&amp;"任务说明："&amp;"
"&amp;INDEX(语言辅助表!$M:$M,MATCH("KAKUSE_MESSION_"&amp;--MID(U42,17,4),语言辅助表!$L:$L,0),0),"无")</f>
        <v>任务提示：冠军对决获胜3次
任务说明：
[color=3c2a1e,fontsize=18]帝国枪兵上阵且城堡阵营至少上阵[-][color=1ca216,fontsize=18]3[-][color=3c2a1e,fontsize=18]个，在冠军对决中获得[-][color=1ca216,fontsize=18]3[-][color=3c2a1e,fontsize=18]次胜利。[-]</v>
      </c>
    </row>
    <row r="43" spans="1:25">
      <c r="A43" s="41">
        <v>606</v>
      </c>
      <c r="B43" s="41" t="s">
        <v>121</v>
      </c>
      <c r="C43" s="43" t="s">
        <v>1979</v>
      </c>
      <c r="D43" s="41" t="s">
        <v>1919</v>
      </c>
      <c r="E43" s="41" t="s">
        <v>1809</v>
      </c>
      <c r="F43" s="41" t="s">
        <v>1784</v>
      </c>
      <c r="G43" s="41" t="s">
        <v>1822</v>
      </c>
      <c r="H43" s="41">
        <v>4</v>
      </c>
      <c r="I43" s="41" t="s">
        <v>1785</v>
      </c>
      <c r="J43" s="41">
        <v>3</v>
      </c>
      <c r="K43" s="41">
        <v>15</v>
      </c>
      <c r="L43" s="41" t="s">
        <v>1865</v>
      </c>
      <c r="M43" s="41" t="s">
        <v>1813</v>
      </c>
      <c r="N43" s="97" t="str">
        <f>IFERROR("天赋名称："&amp;INDEX(语言辅助表!$Y:$Y,MATCH(--MID(M43,4,5),语言辅助表!$X:$X,0),0)&amp;"
"&amp;"天赋说明："&amp;"
"&amp;INDEX(语言辅助表!$Z:$Z,MATCH(--MID(M43,4,5),语言辅助表!$X:$X,0),0),"无")</f>
        <v>天赋名称：破甲
天赋说明：
[color=562600]攻击兵团降低目标兵团[-][color=1ca216,fontsize=20]{($level+$ulevel)*4+16}%[-][color=562600]防御，不可叠加[-]</v>
      </c>
      <c r="O43" s="41" t="s">
        <v>2543</v>
      </c>
      <c r="P43" s="97" t="str">
        <f>IFERROR("技能名称："&amp;INDEX(语言辅助表!$J:$J,MATCH("SKILL_"&amp;--MID($O$2,5,5),语言辅助表!$I:$I,0),0)&amp;"
"&amp;"技能说明："&amp;"
"&amp;INDEX(语言辅助表!$J:$J,MATCH("SKILLDES_"&amp;--MID(O43,5,5),语言辅助表!$I:$I,0),0),"无")</f>
        <v>技能名称：矛阵
技能说明：
[color=645252,fontsize=20]娜迦蛇妖兵团对较大范围内随机三个敌方兵团造成[-][color=48b946,fontsize=20]{(($level+$ulevel)*5+95)*0.01*$atk}[-][color=645252,fontsize=20]伤害，并降低30%防御，效果持续10秒。[-]</v>
      </c>
      <c r="Q43" s="97" t="str">
        <f>IFERROR("技能名称："&amp;INDEX(语言辅助表!$J:$J,MATCH("SKILL_"&amp;--MID($O$2,15,5),语言辅助表!$I:$I,0),0)&amp;"
"&amp;"技能说明："&amp;"
"&amp;INDEX(语言辅助表!$J:$J,MATCH("SKILLDES_"&amp;--MID(O43,15,5),语言辅助表!$I:$I,0),0),"无")</f>
        <v>技能名称：铁甲
技能说明：
[color=645252,fontsize=20]娜迦蛇妖的攻击必定命中，目标生命越低，伤害越高，最高提高[-][color=48b946,fontsize=20]{($level+$ulevel)*8+32}%[-][color=645252,fontsize=20]攻击。[-]</v>
      </c>
      <c r="R43" s="97" t="str">
        <f>IFERROR("技能名称："&amp;INDEX(语言辅助表!$J:$J,MATCH("SKILL_"&amp;--MID($O$2,25,5),语言辅助表!$I:$I,0),0)&amp;"
"&amp;"技能说明："&amp;"
"&amp;INDEX(语言辅助表!$J:$J,MATCH("SKILLDES_"&amp;--MID(O43,25,5),语言辅助表!$I:$I,0),0),"无")</f>
        <v>技能名称：屠龙
技能说明：
[color=645252,fontsize=20]娜迦蛇妖兵团上场时，提高所有己方攻击兵团[-][color=48b946,fontsize=20]{($level+$ulevel)*10+90}[-][color=645252,fontsize=20]暴击值，娜迦蛇妖暴伤提高[-][color=48b946,fontsize=20]{($level+$ulevel)*3+5}%[-][color=645252,fontsize=20]。[-]</v>
      </c>
      <c r="S43" s="97" t="str">
        <f>IFERROR("技能名称："&amp;INDEX(语言辅助表!$J:$J,MATCH("SKILL_"&amp;--MID($O$2,35,5),语言辅助表!$I:$I,0),0)&amp;"
"&amp;"技能说明："&amp;"
"&amp;INDEX(语言辅助表!$J:$J,MATCH("SKILLDES_"&amp;--MID(O43,35,5),语言辅助表!$I:$I,0),0),"无")</f>
        <v>技能名称：振奋
技能说明：
[color=645252,fontsize=20]娜迦蛇妖兵团受到己方英雄辅助法术增强时，对当前目标兵团释放【剑刃乱舞】，造成[-][color=48b946,fontsize=20]{(($level+$ulevel)*5+95)*0.01*$atk}[-][color=645252,fontsize=20]伤害，并降低30%防御，效果持续10秒。[-]</v>
      </c>
      <c r="T43" s="41">
        <v>0</v>
      </c>
      <c r="U43" s="41" t="s">
        <v>1831</v>
      </c>
      <c r="V43" s="96" t="str">
        <f>IFERROR("任务提示："&amp;INDEX(语言辅助表!$M:$M,MATCH("TASKDONE_"&amp;--MID(U43,2,4),语言辅助表!$L:$L,0),0)&amp;"
"&amp;"任务说明："&amp;"
"&amp;INDEX(语言辅助表!$M:$M,MATCH("KAKUSE_MESSION_"&amp;--MID(U43,2,4),语言辅助表!$L:$L,0),0),"无")</f>
        <v>任务提示：击杀1000个矮人
任务说明：
[color=3c2a1e,fontsize=18]帝国枪兵上阵且城堡阵营至少上阵[-][color=1ca216,fontsize=18]3[-][color=3c2a1e,fontsize=18]个，在矮人宝屋中单次击杀[-][color=1ca216,fontsize=18]1000[-][color=3c2a1e,fontsize=18]个矮人。(扫荡不计入任务）[-]</v>
      </c>
      <c r="W43" s="96" t="str">
        <f>IFERROR("任务提示："&amp;INDEX(语言辅助表!$M:$M,MATCH("TASKDONE_"&amp;--MID(U43,7,4),语言辅助表!$L:$L,0),0)&amp;"
"&amp;"任务说明："&amp;"
"&amp;INDEX(语言辅助表!$M:$M,MATCH("KAKUSE_MESSION_"&amp;--MID(U43,7,4),语言辅助表!$L:$L,0),0),"无")</f>
        <v>任务提示：击杀5个野怪
任务说明：
[color=3c2a1e,fontsize=18]在联盟探索中，消灭[-][color=1ca216,fontsize=18]5[-][color=3c2a1e,fontsize=18]个野怪。[-]</v>
      </c>
      <c r="X43" s="96" t="str">
        <f>IFERROR("任务提示："&amp;INDEX(语言辅助表!$M:$M,MATCH("TASKDONE_"&amp;--MID(U43,12,4),语言辅助表!$L:$L,0),0)&amp;"
"&amp;"任务说明："&amp;"
"&amp;INDEX(语言辅助表!$M:$M,MATCH("KAKUSE_MESSION_"&amp;--MID(U43,12,4),语言辅助表!$L:$L,0),0),"无")</f>
        <v>任务提示：收集100个英魂
任务说明：
[color=3c2a1e,fontsize=18]在地下城14-2，14-4中收集[-][color=1ca216,fontsize=18]100[-][color=3c2a1e,fontsize=18]个皇家禁卫英魂。[-]</v>
      </c>
      <c r="Y43" s="96" t="str">
        <f>IFERROR("任务提示："&amp;INDEX(语言辅助表!$M:$M,MATCH("TASKDONE_"&amp;--MID(U43,17,4),语言辅助表!$L:$L,0),0)&amp;"
"&amp;"任务说明："&amp;"
"&amp;INDEX(语言辅助表!$M:$M,MATCH("KAKUSE_MESSION_"&amp;--MID(U43,17,4),语言辅助表!$L:$L,0),0),"无")</f>
        <v>任务提示：冠军对决获胜3次
任务说明：
[color=3c2a1e,fontsize=18]帝国枪兵上阵且城堡阵营至少上阵[-][color=1ca216,fontsize=18]3[-][color=3c2a1e,fontsize=18]个，在冠军对决中获得[-][color=1ca216,fontsize=18]3[-][color=3c2a1e,fontsize=18]次胜利。[-]</v>
      </c>
    </row>
    <row r="44" spans="1:25">
      <c r="A44" s="41">
        <v>607</v>
      </c>
      <c r="B44" s="41" t="s">
        <v>122</v>
      </c>
      <c r="C44" s="43" t="s">
        <v>1980</v>
      </c>
      <c r="D44" s="41" t="s">
        <v>1920</v>
      </c>
      <c r="E44" s="41" t="s">
        <v>1809</v>
      </c>
      <c r="F44" s="41" t="s">
        <v>1789</v>
      </c>
      <c r="G44" s="41" t="s">
        <v>1825</v>
      </c>
      <c r="H44" s="41">
        <v>1</v>
      </c>
      <c r="I44" s="41" t="s">
        <v>1785</v>
      </c>
      <c r="J44" s="41">
        <v>3</v>
      </c>
      <c r="K44" s="41">
        <v>15</v>
      </c>
      <c r="L44" s="41" t="s">
        <v>1867</v>
      </c>
      <c r="M44" s="41" t="s">
        <v>1815</v>
      </c>
      <c r="N44" s="97" t="str">
        <f>IFERROR("天赋名称："&amp;INDEX(语言辅助表!$Y:$Y,MATCH(--MID(M44,4,5),语言辅助表!$X:$X,0),0)&amp;"
"&amp;"天赋说明："&amp;"
"&amp;INDEX(语言辅助表!$Z:$Z,MATCH(--MID(M44,4,5),语言辅助表!$X:$X,0),0),"无")</f>
        <v>天赋名称：聚能
天赋说明：
[color=562600]魔法兵团精通法术奥义，英雄法术免伤提高[-][color=1ca216,fontsize=20]{($level+$ulevel)*2+8}%[-]</v>
      </c>
      <c r="O44" s="41" t="s">
        <v>2544</v>
      </c>
      <c r="P44" s="97" t="str">
        <f>IFERROR("技能名称："&amp;INDEX(语言辅助表!$J:$J,MATCH("SKILL_"&amp;--MID($O$2,5,5),语言辅助表!$I:$I,0),0)&amp;"
"&amp;"技能说明："&amp;"
"&amp;INDEX(语言辅助表!$J:$J,MATCH("SKILLDES_"&amp;--MID(O44,5,5),语言辅助表!$I:$I,0),0),"无")</f>
        <v>技能名称：矛阵
技能说明：
[color=645252,fontsize=20]泰坦巨人攻击不受距离限制，普通攻击对目标单位额外造成相当于目标最大生命值[-][color=48b946,fontsize=20]{($level+$ulevel)*0.4+1.6}%[-][color=645252,fontsize=20]的伤害。泰坦对阵地下城阵营的兵团时，兵团伤害提高100%。[-]</v>
      </c>
      <c r="Q44" s="97" t="str">
        <f>IFERROR("技能名称："&amp;INDEX(语言辅助表!$J:$J,MATCH("SKILL_"&amp;--MID($O$2,15,5),语言辅助表!$I:$I,0),0)&amp;"
"&amp;"技能说明："&amp;"
"&amp;INDEX(语言辅助表!$J:$J,MATCH("SKILLDES_"&amp;--MID(O44,15,5),语言辅助表!$I:$I,0),0),"无")</f>
        <v>技能名称：铁甲
技能说明：
[color=645252,fontsize=20]泰坦巨人兵团对所有敌方单位造成[-][color=48b946,fontsize=20]{(($level+$ulevel)*0.5+9.5)*0.01*$atk}[-][color=645252,fontsize=20]伤害，并造成相当于目标最大生命值[-][color=48b946,fontsize=20]{($level+$ulevel)*0.4+1.6}%[-][color=645252,fontsize=20]的伤害。[-]</v>
      </c>
      <c r="R44" s="97" t="str">
        <f>IFERROR("技能名称："&amp;INDEX(语言辅助表!$J:$J,MATCH("SKILL_"&amp;--MID($O$2,25,5),语言辅助表!$I:$I,0),0)&amp;"
"&amp;"技能说明："&amp;"
"&amp;INDEX(语言辅助表!$J:$J,MATCH("SKILLDES_"&amp;--MID(O44,25,5),语言辅助表!$I:$I,0),0),"无")</f>
        <v>技能名称：屠龙
技能说明：
[color=645252,fontsize=20]泰坦巨人免疫[-][color=48b946,fontsize=20]「流血」[-][color=645252,fontsize=20]效果。泰坦巨人距离目标兵团距离越远，攻击越高，每100距离提高[-][color=48b946,fontsize=20]{($level+$ulevel)*1+4}%[-][color=645252,fontsize=20]攻击。[-]</v>
      </c>
      <c r="S44" s="97" t="str">
        <f>IFERROR("技能名称："&amp;INDEX(语言辅助表!$J:$J,MATCH("SKILL_"&amp;--MID($O$2,35,5),语言辅助表!$I:$I,0),0)&amp;"
"&amp;"技能说明："&amp;"
"&amp;INDEX(语言辅助表!$J:$J,MATCH("SKILLDES_"&amp;--MID(O44,35,5),语言辅助表!$I:$I,0),0),"无")</f>
        <v>技能名称：振奋
技能说明：
[color=645252,fontsize=20]泰坦巨人兵团受到己方英雄辅助法术增强时，兵团伤害提高[-][color=48b946,fontsize=20]{($level+$ulevel)*0.6+2.4}%[-][color=645252,fontsize=20]。最高可叠加5次，持续整场战斗。[-]</v>
      </c>
      <c r="T44" s="41">
        <v>0</v>
      </c>
      <c r="U44" s="41" t="s">
        <v>1831</v>
      </c>
      <c r="V44" s="96" t="str">
        <f>IFERROR("任务提示："&amp;INDEX(语言辅助表!$M:$M,MATCH("TASKDONE_"&amp;--MID(U44,2,4),语言辅助表!$L:$L,0),0)&amp;"
"&amp;"任务说明："&amp;"
"&amp;INDEX(语言辅助表!$M:$M,MATCH("KAKUSE_MESSION_"&amp;--MID(U44,2,4),语言辅助表!$L:$L,0),0),"无")</f>
        <v>任务提示：击杀1000个矮人
任务说明：
[color=3c2a1e,fontsize=18]帝国枪兵上阵且城堡阵营至少上阵[-][color=1ca216,fontsize=18]3[-][color=3c2a1e,fontsize=18]个，在矮人宝屋中单次击杀[-][color=1ca216,fontsize=18]1000[-][color=3c2a1e,fontsize=18]个矮人。(扫荡不计入任务）[-]</v>
      </c>
      <c r="W44" s="96" t="str">
        <f>IFERROR("任务提示："&amp;INDEX(语言辅助表!$M:$M,MATCH("TASKDONE_"&amp;--MID(U44,7,4),语言辅助表!$L:$L,0),0)&amp;"
"&amp;"任务说明："&amp;"
"&amp;INDEX(语言辅助表!$M:$M,MATCH("KAKUSE_MESSION_"&amp;--MID(U44,7,4),语言辅助表!$L:$L,0),0),"无")</f>
        <v>任务提示：击杀5个野怪
任务说明：
[color=3c2a1e,fontsize=18]在联盟探索中，消灭[-][color=1ca216,fontsize=18]5[-][color=3c2a1e,fontsize=18]个野怪。[-]</v>
      </c>
      <c r="X44" s="96" t="str">
        <f>IFERROR("任务提示："&amp;INDEX(语言辅助表!$M:$M,MATCH("TASKDONE_"&amp;--MID(U44,12,4),语言辅助表!$L:$L,0),0)&amp;"
"&amp;"任务说明："&amp;"
"&amp;INDEX(语言辅助表!$M:$M,MATCH("KAKUSE_MESSION_"&amp;--MID(U44,12,4),语言辅助表!$L:$L,0),0),"无")</f>
        <v>任务提示：收集100个英魂
任务说明：
[color=3c2a1e,fontsize=18]在地下城14-2，14-4中收集[-][color=1ca216,fontsize=18]100[-][color=3c2a1e,fontsize=18]个皇家禁卫英魂。[-]</v>
      </c>
      <c r="Y44" s="96" t="str">
        <f>IFERROR("任务提示："&amp;INDEX(语言辅助表!$M:$M,MATCH("TASKDONE_"&amp;--MID(U44,17,4),语言辅助表!$L:$L,0),0)&amp;"
"&amp;"任务说明："&amp;"
"&amp;INDEX(语言辅助表!$M:$M,MATCH("KAKUSE_MESSION_"&amp;--MID(U44,17,4),语言辅助表!$L:$L,0),0),"无")</f>
        <v>任务提示：冠军对决获胜3次
任务说明：
[color=3c2a1e,fontsize=18]帝国枪兵上阵且城堡阵营至少上阵[-][color=1ca216,fontsize=18]3[-][color=3c2a1e,fontsize=18]个，在冠军对决中获得[-][color=1ca216,fontsize=18]3[-][color=3c2a1e,fontsize=18]次胜利。[-]</v>
      </c>
    </row>
    <row r="45" spans="1:25">
      <c r="A45" s="41">
        <v>701</v>
      </c>
      <c r="B45" s="41" t="s">
        <v>159</v>
      </c>
      <c r="C45" s="43" t="s">
        <v>1981</v>
      </c>
      <c r="D45" s="41" t="s">
        <v>1932</v>
      </c>
      <c r="E45" s="41" t="s">
        <v>1803</v>
      </c>
      <c r="F45" s="41" t="s">
        <v>1804</v>
      </c>
      <c r="G45" s="41" t="s">
        <v>1822</v>
      </c>
      <c r="H45" s="41">
        <v>9</v>
      </c>
      <c r="I45" s="41" t="s">
        <v>1785</v>
      </c>
      <c r="J45" s="41">
        <v>1</v>
      </c>
      <c r="K45" s="41">
        <v>13</v>
      </c>
      <c r="L45" s="41" t="s">
        <v>1868</v>
      </c>
      <c r="M45" s="41" t="s">
        <v>1813</v>
      </c>
      <c r="N45" s="97" t="str">
        <f>IFERROR("天赋名称："&amp;INDEX(语言辅助表!$Y:$Y,MATCH(--MID(M45,4,5),语言辅助表!$X:$X,0),0)&amp;"
"&amp;"天赋说明："&amp;"
"&amp;INDEX(语言辅助表!$Z:$Z,MATCH(--MID(M45,4,5),语言辅助表!$X:$X,0),0),"无")</f>
        <v>天赋名称：破甲
天赋说明：
[color=562600]攻击兵团降低目标兵团[-][color=1ca216,fontsize=20]{($level+$ulevel)*4+16}%[-][color=562600]防御，不可叠加[-]</v>
      </c>
      <c r="O45" s="41" t="s">
        <v>2545</v>
      </c>
      <c r="P45" s="97" t="str">
        <f>IFERROR("技能名称："&amp;INDEX(语言辅助表!$J:$J,MATCH("SKILL_"&amp;--MID($O$2,5,5),语言辅助表!$I:$I,0),0)&amp;"
"&amp;"技能说明："&amp;"
"&amp;INDEX(语言辅助表!$J:$J,MATCH("SKILLDES_"&amp;--MID(O45,5,5),语言辅助表!$I:$I,0),0),"无")</f>
        <v>技能名称：矛阵
技能说明：
[color=645252,fontsize=20]穴居人兵团对当前攻击的敌方兵团造成[-][color=48b946,fontsize=20]{((($level+$ulevel)*30+420))*0.01*$atk}[-][color=645252,fontsize=20]伤害，并造成[-][color=48b946,fontsize=20]「眩晕」[-][color=645252,fontsize=20]效果，持续3秒。[-]</v>
      </c>
      <c r="Q45" s="97" t="str">
        <f>IFERROR("技能名称："&amp;INDEX(语言辅助表!$J:$J,MATCH("SKILL_"&amp;--MID($O$2,15,5),语言辅助表!$I:$I,0),0)&amp;"
"&amp;"技能说明："&amp;"
"&amp;INDEX(语言辅助表!$J:$J,MATCH("SKILLDES_"&amp;--MID(O45,15,5),语言辅助表!$I:$I,0),0),"无")</f>
        <v>技能名称：铁甲
技能说明：
[color=645252,fontsize=20]穴居人攻击力增加[-][color=48b946,fontsize=20]{($level+$ulevel)*2+8}%[-][color=645252,fontsize=20]，攻击速度增加[-][color=48b946,fontsize=20]{($level+$ulevel)*0.6+2.4}%[-][color=645252,fontsize=20]。[-]</v>
      </c>
      <c r="R45" s="97" t="str">
        <f>IFERROR("技能名称："&amp;INDEX(语言辅助表!$J:$J,MATCH("SKILL_"&amp;--MID($O$2,25,5),语言辅助表!$I:$I,0),0)&amp;"
"&amp;"技能说明："&amp;"
"&amp;INDEX(语言辅助表!$J:$J,MATCH("SKILLDES_"&amp;--MID(O45,25,5),语言辅助表!$I:$I,0),0),"无")</f>
        <v>技能名称：屠龙
技能说明：
[color=645252,fontsize=20]穴居人的法术免伤和兵团免伤提高[-][color=48b946,fontsize=20]{($level+$ulevel)*1+4}%[-][color=645252,fontsize=20]，敌方英雄每次释放法术后效果翻倍，持续10秒。[-]</v>
      </c>
      <c r="S45" s="97" t="str">
        <f>IFERROR("技能名称："&amp;INDEX(语言辅助表!$J:$J,MATCH("SKILL_"&amp;--MID($O$2,35,5),语言辅助表!$I:$I,0),0)&amp;"
"&amp;"技能说明："&amp;"
"&amp;INDEX(语言辅助表!$J:$J,MATCH("SKILLDES_"&amp;--MID(O45,35,5),语言辅助表!$I:$I,0),0),"无")</f>
        <v>技能名称：振奋
技能说明：
[color=645252,fontsize=20]穴居人的普通攻击额外附加[-][color=48b946,fontsize=20]{($level+$ulevel)*1+9}%[-][color=645252,fontsize=20]的伤害，对[color=48b946,fontsize=20]「流血」[-][color=645252,fontsize=20]的目标伤害提高30%。[-]</v>
      </c>
      <c r="T45" s="41">
        <v>0</v>
      </c>
      <c r="U45" s="41" t="s">
        <v>1831</v>
      </c>
      <c r="V45" s="96" t="str">
        <f>IFERROR("任务提示："&amp;INDEX(语言辅助表!$M:$M,MATCH("TASKDONE_"&amp;--MID(U45,2,4),语言辅助表!$L:$L,0),0)&amp;"
"&amp;"任务说明："&amp;"
"&amp;INDEX(语言辅助表!$M:$M,MATCH("KAKUSE_MESSION_"&amp;--MID(U45,2,4),语言辅助表!$L:$L,0),0),"无")</f>
        <v>任务提示：击杀1000个矮人
任务说明：
[color=3c2a1e,fontsize=18]帝国枪兵上阵且城堡阵营至少上阵[-][color=1ca216,fontsize=18]3[-][color=3c2a1e,fontsize=18]个，在矮人宝屋中单次击杀[-][color=1ca216,fontsize=18]1000[-][color=3c2a1e,fontsize=18]个矮人。(扫荡不计入任务）[-]</v>
      </c>
      <c r="W45" s="96" t="str">
        <f>IFERROR("任务提示："&amp;INDEX(语言辅助表!$M:$M,MATCH("TASKDONE_"&amp;--MID(U45,7,4),语言辅助表!$L:$L,0),0)&amp;"
"&amp;"任务说明："&amp;"
"&amp;INDEX(语言辅助表!$M:$M,MATCH("KAKUSE_MESSION_"&amp;--MID(U45,7,4),语言辅助表!$L:$L,0),0),"无")</f>
        <v>任务提示：击杀5个野怪
任务说明：
[color=3c2a1e,fontsize=18]在联盟探索中，消灭[-][color=1ca216,fontsize=18]5[-][color=3c2a1e,fontsize=18]个野怪。[-]</v>
      </c>
      <c r="X45" s="96" t="str">
        <f>IFERROR("任务提示："&amp;INDEX(语言辅助表!$M:$M,MATCH("TASKDONE_"&amp;--MID(U45,12,4),语言辅助表!$L:$L,0),0)&amp;"
"&amp;"任务说明："&amp;"
"&amp;INDEX(语言辅助表!$M:$M,MATCH("KAKUSE_MESSION_"&amp;--MID(U45,12,4),语言辅助表!$L:$L,0),0),"无")</f>
        <v>任务提示：收集100个英魂
任务说明：
[color=3c2a1e,fontsize=18]在地下城14-2，14-4中收集[-][color=1ca216,fontsize=18]100[-][color=3c2a1e,fontsize=18]个皇家禁卫英魂。[-]</v>
      </c>
      <c r="Y45" s="96" t="str">
        <f>IFERROR("任务提示："&amp;INDEX(语言辅助表!$M:$M,MATCH("TASKDONE_"&amp;--MID(U45,17,4),语言辅助表!$L:$L,0),0)&amp;"
"&amp;"任务说明："&amp;"
"&amp;INDEX(语言辅助表!$M:$M,MATCH("KAKUSE_MESSION_"&amp;--MID(U45,17,4),语言辅助表!$L:$L,0),0),"无")</f>
        <v>任务提示：冠军对决获胜3次
任务说明：
[color=3c2a1e,fontsize=18]帝国枪兵上阵且城堡阵营至少上阵[-][color=1ca216,fontsize=18]3[-][color=3c2a1e,fontsize=18]个，在冠军对决中获得[-][color=1ca216,fontsize=18]3[-][color=3c2a1e,fontsize=18]次胜利。[-]</v>
      </c>
    </row>
    <row r="46" spans="1:25">
      <c r="A46" s="41">
        <v>702</v>
      </c>
      <c r="B46" s="41" t="s">
        <v>160</v>
      </c>
      <c r="C46" s="43" t="s">
        <v>1982</v>
      </c>
      <c r="D46" s="41" t="s">
        <v>1933</v>
      </c>
      <c r="E46" s="41" t="s">
        <v>1803</v>
      </c>
      <c r="F46" s="41" t="s">
        <v>1804</v>
      </c>
      <c r="G46" s="41" t="s">
        <v>1823</v>
      </c>
      <c r="H46" s="41">
        <v>9</v>
      </c>
      <c r="I46" s="41" t="s">
        <v>1787</v>
      </c>
      <c r="J46" s="41">
        <v>2</v>
      </c>
      <c r="K46" s="41">
        <v>14</v>
      </c>
      <c r="L46" s="41" t="s">
        <v>1869</v>
      </c>
      <c r="M46" s="41" t="s">
        <v>1814</v>
      </c>
      <c r="N46" s="97" t="str">
        <f>IFERROR("天赋名称："&amp;INDEX(语言辅助表!$Y:$Y,MATCH(--MID(M46,4,5),语言辅助表!$X:$X,0),0)&amp;"
"&amp;"天赋说明："&amp;"
"&amp;INDEX(语言辅助表!$Z:$Z,MATCH(--MID(M46,4,5),语言辅助表!$X:$X,0),0),"无")</f>
        <v>天赋名称：迂回
天赋说明：
[color=562600]优先攻击敌方后排，对射手及魔法兵团伤害提高[-][color=1ca216,fontsize=20]{($level+$ulevel)*6+24}%[-]</v>
      </c>
      <c r="O46" s="41" t="s">
        <v>2546</v>
      </c>
      <c r="P46" s="97" t="str">
        <f>IFERROR("技能名称："&amp;INDEX(语言辅助表!$J:$J,MATCH("SKILL_"&amp;--MID($O$2,5,5),语言辅助表!$I:$I,0),0)&amp;"
"&amp;"技能说明："&amp;"
"&amp;INDEX(语言辅助表!$J:$J,MATCH("SKILLDES_"&amp;--MID(O46,5,5),语言辅助表!$I:$I,0),0),"无")</f>
        <v>技能名称：矛阵
技能说明：
[color=645252,fontsize=20]鹰身女妖受到攻击时，有一定概率撕咬目标，对3个单位造成[-][color=48b946,fontsize=20]{($level+$ulevel)*9+141}%[-][color=645252,fontsize=20]攻击的伤害。（普通攻击也有概率触发）[-]</v>
      </c>
      <c r="Q46" s="97" t="str">
        <f>IFERROR("技能名称："&amp;INDEX(语言辅助表!$J:$J,MATCH("SKILL_"&amp;--MID($O$2,15,5),语言辅助表!$I:$I,0),0)&amp;"
"&amp;"技能说明："&amp;"
"&amp;INDEX(语言辅助表!$J:$J,MATCH("SKILLDES_"&amp;--MID(O46,15,5),语言辅助表!$I:$I,0),0),"无")</f>
        <v>技能名称：铁甲
技能说明：
[color=645252,fontsize=20]鹰身女妖在对阵不具飞行能力的兵团时，攻击提高[-][color=48b946,fontsize=20]{($level+$ulevel)*6+24}%[-][color=645252,fontsize=20]。[-]</v>
      </c>
      <c r="R46" s="97" t="str">
        <f>IFERROR("技能名称："&amp;INDEX(语言辅助表!$J:$J,MATCH("SKILL_"&amp;--MID($O$2,25,5),语言辅助表!$I:$I,0),0)&amp;"
"&amp;"技能说明："&amp;"
"&amp;INDEX(语言辅助表!$J:$J,MATCH("SKILLDES_"&amp;--MID(O46,25,5),语言辅助表!$I:$I,0),0),"无")</f>
        <v>技能名称：屠龙
技能说明：
[color=645252,fontsize=20]敌方英雄每次释放法术，鹰身女妖降低当前列敌方兵团[-][color=48b946,fontsize=20]{($level+$ulevel)*1+4}%[-][color=645252,fontsize=20]的兵团免伤，最多可叠加3层，持续6秒。[-]</v>
      </c>
      <c r="S46" s="97" t="str">
        <f>IFERROR("技能名称："&amp;INDEX(语言辅助表!$J:$J,MATCH("SKILL_"&amp;--MID($O$2,35,5),语言辅助表!$I:$I,0),0)&amp;"
"&amp;"技能说明："&amp;"
"&amp;INDEX(语言辅助表!$J:$J,MATCH("SKILLDES_"&amp;--MID(O46,35,5),语言辅助表!$I:$I,0),0),"无")</f>
        <v>技能名称：振奋
技能说明：
[color=645252,fontsize=20]鹰身女妖暴伤提高[-][color=48b946,fontsize=20]{($level+$ulevel)*5+25}%[-][color=645252,fontsize=20]，对处于[color=48b946,fontsize=20]「眩晕」[-][color=645252,fontsize=20]的目标单位，必定暴击。[-]</v>
      </c>
      <c r="T46" s="41">
        <v>0</v>
      </c>
      <c r="U46" s="41" t="s">
        <v>1831</v>
      </c>
      <c r="V46" s="96" t="str">
        <f>IFERROR("任务提示："&amp;INDEX(语言辅助表!$M:$M,MATCH("TASKDONE_"&amp;--MID(U46,2,4),语言辅助表!$L:$L,0),0)&amp;"
"&amp;"任务说明："&amp;"
"&amp;INDEX(语言辅助表!$M:$M,MATCH("KAKUSE_MESSION_"&amp;--MID(U46,2,4),语言辅助表!$L:$L,0),0),"无")</f>
        <v>任务提示：击杀1000个矮人
任务说明：
[color=3c2a1e,fontsize=18]帝国枪兵上阵且城堡阵营至少上阵[-][color=1ca216,fontsize=18]3[-][color=3c2a1e,fontsize=18]个，在矮人宝屋中单次击杀[-][color=1ca216,fontsize=18]1000[-][color=3c2a1e,fontsize=18]个矮人。(扫荡不计入任务）[-]</v>
      </c>
      <c r="W46" s="96" t="str">
        <f>IFERROR("任务提示："&amp;INDEX(语言辅助表!$M:$M,MATCH("TASKDONE_"&amp;--MID(U46,7,4),语言辅助表!$L:$L,0),0)&amp;"
"&amp;"任务说明："&amp;"
"&amp;INDEX(语言辅助表!$M:$M,MATCH("KAKUSE_MESSION_"&amp;--MID(U46,7,4),语言辅助表!$L:$L,0),0),"无")</f>
        <v>任务提示：击杀5个野怪
任务说明：
[color=3c2a1e,fontsize=18]在联盟探索中，消灭[-][color=1ca216,fontsize=18]5[-][color=3c2a1e,fontsize=18]个野怪。[-]</v>
      </c>
      <c r="X46" s="96" t="str">
        <f>IFERROR("任务提示："&amp;INDEX(语言辅助表!$M:$M,MATCH("TASKDONE_"&amp;--MID(U46,12,4),语言辅助表!$L:$L,0),0)&amp;"
"&amp;"任务说明："&amp;"
"&amp;INDEX(语言辅助表!$M:$M,MATCH("KAKUSE_MESSION_"&amp;--MID(U46,12,4),语言辅助表!$L:$L,0),0),"无")</f>
        <v>任务提示：收集100个英魂
任务说明：
[color=3c2a1e,fontsize=18]在地下城14-2，14-4中收集[-][color=1ca216,fontsize=18]100[-][color=3c2a1e,fontsize=18]个皇家禁卫英魂。[-]</v>
      </c>
      <c r="Y46" s="96" t="str">
        <f>IFERROR("任务提示："&amp;INDEX(语言辅助表!$M:$M,MATCH("TASKDONE_"&amp;--MID(U46,17,4),语言辅助表!$L:$L,0),0)&amp;"
"&amp;"任务说明："&amp;"
"&amp;INDEX(语言辅助表!$M:$M,MATCH("KAKUSE_MESSION_"&amp;--MID(U46,17,4),语言辅助表!$L:$L,0),0),"无")</f>
        <v>任务提示：冠军对决获胜3次
任务说明：
[color=3c2a1e,fontsize=18]帝国枪兵上阵且城堡阵营至少上阵[-][color=1ca216,fontsize=18]3[-][color=3c2a1e,fontsize=18]个，在冠军对决中获得[-][color=1ca216,fontsize=18]3[-][color=3c2a1e,fontsize=18]次胜利。[-]</v>
      </c>
    </row>
    <row r="47" spans="1:25">
      <c r="A47" s="41">
        <v>703</v>
      </c>
      <c r="B47" s="41" t="s">
        <v>161</v>
      </c>
      <c r="C47" s="43" t="s">
        <v>1983</v>
      </c>
      <c r="D47" s="41" t="s">
        <v>1934</v>
      </c>
      <c r="E47" s="41" t="s">
        <v>1803</v>
      </c>
      <c r="F47" s="41" t="s">
        <v>1797</v>
      </c>
      <c r="G47" s="41" t="s">
        <v>1825</v>
      </c>
      <c r="H47" s="41">
        <v>9</v>
      </c>
      <c r="I47" s="41" t="s">
        <v>1785</v>
      </c>
      <c r="J47" s="41">
        <v>3</v>
      </c>
      <c r="K47" s="41">
        <v>14</v>
      </c>
      <c r="L47" s="41" t="s">
        <v>1870</v>
      </c>
      <c r="M47" s="41" t="s">
        <v>1815</v>
      </c>
      <c r="N47" s="97" t="str">
        <f>IFERROR("天赋名称："&amp;INDEX(语言辅助表!$Y:$Y,MATCH(--MID(M47,4,5),语言辅助表!$X:$X,0),0)&amp;"
"&amp;"天赋说明："&amp;"
"&amp;INDEX(语言辅助表!$Z:$Z,MATCH(--MID(M47,4,5),语言辅助表!$X:$X,0),0),"无")</f>
        <v>天赋名称：聚能
天赋说明：
[color=562600]魔法兵团精通法术奥义，英雄法术免伤提高[-][color=1ca216,fontsize=20]{($level+$ulevel)*2+8}%[-]</v>
      </c>
      <c r="O47" s="41" t="s">
        <v>2547</v>
      </c>
      <c r="P47" s="97" t="str">
        <f>IFERROR("技能名称："&amp;INDEX(语言辅助表!$J:$J,MATCH("SKILL_"&amp;--MID($O$2,5,5),语言辅助表!$I:$I,0),0)&amp;"
"&amp;"技能说明："&amp;"
"&amp;INDEX(语言辅助表!$J:$J,MATCH("SKILLDES_"&amp;--MID(O47,5,5),语言辅助表!$I:$I,0),0),"无")</f>
        <v>技能名称：矛阵
技能说明：
[color=645252,fontsize=20]邪眼兵团随机控制1个敌方兵团，对目标兵团造成每秒相当于最大生命值[-][color=48b946,fontsize=20]{($level+$ulevel)*0.2+0.8}%[-][color=645252,fontsize=20]的伤害，持续8秒。控制期间内目标兵团不能攻击、移动、释放技能。[-]</v>
      </c>
      <c r="Q47" s="97" t="str">
        <f>IFERROR("技能名称："&amp;INDEX(语言辅助表!$J:$J,MATCH("SKILL_"&amp;--MID($O$2,15,5),语言辅助表!$I:$I,0),0)&amp;"
"&amp;"技能说明："&amp;"
"&amp;INDEX(语言辅助表!$J:$J,MATCH("SKILLDES_"&amp;--MID(O47,15,5),语言辅助表!$I:$I,0),0),"无")</f>
        <v>技能名称：铁甲
技能说明：
[color=645252,fontsize=20]邪眼兵团在进入战斗后会睁开4个死亡之眼，每个死亡之眼提供[-][color=48b946,fontsize=20]{($level+$ulevel)*1+4}%[-][color=645252,fontsize=20]的兵团伤害，每杀死1个目标兵团合上1个死亡之眼,最多合上3个。[-]</v>
      </c>
      <c r="R47" s="97" t="str">
        <f>IFERROR("技能名称："&amp;INDEX(语言辅助表!$J:$J,MATCH("SKILL_"&amp;--MID($O$2,25,5),语言辅助表!$I:$I,0),0)&amp;"
"&amp;"技能说明："&amp;"
"&amp;INDEX(语言辅助表!$J:$J,MATCH("SKILLDES_"&amp;--MID(O47,25,5),语言辅助表!$I:$I,0),0),"无")</f>
        <v>技能名称：屠龙
技能说明：
[color=645252,fontsize=20]邪眼兵团上场时，降低敌方英雄[-][color=48b946,fontsize=20]{($level+$ulevel)*1.5+8.5}[-][color=645252,fontsize=20]初始魔法值。[-]</v>
      </c>
      <c r="S47" s="97" t="str">
        <f>IFERROR("技能名称："&amp;INDEX(语言辅助表!$J:$J,MATCH("SKILL_"&amp;--MID($O$2,35,5),语言辅助表!$I:$I,0),0)&amp;"
"&amp;"技能说明："&amp;"
"&amp;INDEX(语言辅助表!$J:$J,MATCH("SKILLDES_"&amp;--MID(O47,35,5),语言辅助表!$I:$I,0),0),"无")</f>
        <v>技能名称：振奋
技能说明：
[color=645252,fontsize=20]邪眼兵团开场时，提高附近较大范围内所有己方兵团[-][color=48b946,fontsize=20]{($level+$ulevel)*2+8}%[-][color=645252,fontsize=20]生命，效果持续整场战斗。[-]</v>
      </c>
      <c r="T47" s="41">
        <v>0</v>
      </c>
      <c r="U47" s="41" t="s">
        <v>1831</v>
      </c>
      <c r="V47" s="96" t="str">
        <f>IFERROR("任务提示："&amp;INDEX(语言辅助表!$M:$M,MATCH("TASKDONE_"&amp;--MID(U47,2,4),语言辅助表!$L:$L,0),0)&amp;"
"&amp;"任务说明："&amp;"
"&amp;INDEX(语言辅助表!$M:$M,MATCH("KAKUSE_MESSION_"&amp;--MID(U47,2,4),语言辅助表!$L:$L,0),0),"无")</f>
        <v>任务提示：击杀1000个矮人
任务说明：
[color=3c2a1e,fontsize=18]帝国枪兵上阵且城堡阵营至少上阵[-][color=1ca216,fontsize=18]3[-][color=3c2a1e,fontsize=18]个，在矮人宝屋中单次击杀[-][color=1ca216,fontsize=18]1000[-][color=3c2a1e,fontsize=18]个矮人。(扫荡不计入任务）[-]</v>
      </c>
      <c r="W47" s="96" t="str">
        <f>IFERROR("任务提示："&amp;INDEX(语言辅助表!$M:$M,MATCH("TASKDONE_"&amp;--MID(U47,7,4),语言辅助表!$L:$L,0),0)&amp;"
"&amp;"任务说明："&amp;"
"&amp;INDEX(语言辅助表!$M:$M,MATCH("KAKUSE_MESSION_"&amp;--MID(U47,7,4),语言辅助表!$L:$L,0),0),"无")</f>
        <v>任务提示：击杀5个野怪
任务说明：
[color=3c2a1e,fontsize=18]在联盟探索中，消灭[-][color=1ca216,fontsize=18]5[-][color=3c2a1e,fontsize=18]个野怪。[-]</v>
      </c>
      <c r="X47" s="96" t="str">
        <f>IFERROR("任务提示："&amp;INDEX(语言辅助表!$M:$M,MATCH("TASKDONE_"&amp;--MID(U47,12,4),语言辅助表!$L:$L,0),0)&amp;"
"&amp;"任务说明："&amp;"
"&amp;INDEX(语言辅助表!$M:$M,MATCH("KAKUSE_MESSION_"&amp;--MID(U47,12,4),语言辅助表!$L:$L,0),0),"无")</f>
        <v>任务提示：收集100个英魂
任务说明：
[color=3c2a1e,fontsize=18]在地下城14-2，14-4中收集[-][color=1ca216,fontsize=18]100[-][color=3c2a1e,fontsize=18]个皇家禁卫英魂。[-]</v>
      </c>
      <c r="Y47" s="96" t="str">
        <f>IFERROR("任务提示："&amp;INDEX(语言辅助表!$M:$M,MATCH("TASKDONE_"&amp;--MID(U47,17,4),语言辅助表!$L:$L,0),0)&amp;"
"&amp;"任务说明："&amp;"
"&amp;INDEX(语言辅助表!$M:$M,MATCH("KAKUSE_MESSION_"&amp;--MID(U47,17,4),语言辅助表!$L:$L,0),0),"无")</f>
        <v>任务提示：冠军对决获胜3次
任务说明：
[color=3c2a1e,fontsize=18]帝国枪兵上阵且城堡阵营至少上阵[-][color=1ca216,fontsize=18]3[-][color=3c2a1e,fontsize=18]个，在冠军对决中获得[-][color=1ca216,fontsize=18]3[-][color=3c2a1e,fontsize=18]次胜利。[-]</v>
      </c>
    </row>
    <row r="48" spans="1:25">
      <c r="A48" s="41">
        <v>704</v>
      </c>
      <c r="B48" s="41" t="s">
        <v>162</v>
      </c>
      <c r="C48" s="43" t="s">
        <v>1984</v>
      </c>
      <c r="D48" s="41" t="s">
        <v>1935</v>
      </c>
      <c r="E48" s="41" t="s">
        <v>1803</v>
      </c>
      <c r="F48" s="41" t="s">
        <v>1797</v>
      </c>
      <c r="G48" s="41" t="s">
        <v>1826</v>
      </c>
      <c r="H48" s="41">
        <v>4</v>
      </c>
      <c r="I48" s="41" t="s">
        <v>1785</v>
      </c>
      <c r="J48" s="41">
        <v>3</v>
      </c>
      <c r="K48" s="41">
        <v>14</v>
      </c>
      <c r="L48" s="41" t="s">
        <v>1871</v>
      </c>
      <c r="M48" s="41" t="s">
        <v>1817</v>
      </c>
      <c r="N48" s="97" t="str">
        <f>IFERROR("天赋名称："&amp;INDEX(语言辅助表!$Y:$Y,MATCH(--MID(M48,4,5),语言辅助表!$X:$X,0),0)&amp;"
"&amp;"天赋说明："&amp;"
"&amp;INDEX(语言辅助表!$Z:$Z,MATCH(--MID(M48,4,5),语言辅助表!$X:$X,0),0),"无")</f>
        <v>天赋名称：狙击
天赋说明：
[color=562600]与目标距离影响伤害，每100攻击距离提高[-][color=1ca216,fontsize=20]{($level+$ulevel)*1+4}%[-][color=562600]攻击[-]</v>
      </c>
      <c r="O48" s="41" t="s">
        <v>2548</v>
      </c>
      <c r="P48" s="97" t="str">
        <f>IFERROR("技能名称："&amp;INDEX(语言辅助表!$J:$J,MATCH("SKILL_"&amp;--MID($O$2,5,5),语言辅助表!$I:$I,0),0)&amp;"
"&amp;"技能说明："&amp;"
"&amp;INDEX(语言辅助表!$J:$J,MATCH("SKILLDES_"&amp;--MID(O48,5,5),语言辅助表!$I:$I,0),0),"无")</f>
        <v>技能名称：矛阵
技能说明：
[color=645252,fontsize=20]美杜莎兵团随机对1个敌方兵团施放[color=48b946,fontsize=20]「石化」[-][color=645252,fontsize=20]，效果持续[-][color=48b946,fontsize=20]{($level+$ulevel)*0.5+4.5}[-][color=645252,fontsize=20]秒。[-]</v>
      </c>
      <c r="Q48" s="97" t="str">
        <f>IFERROR("技能名称："&amp;INDEX(语言辅助表!$J:$J,MATCH("SKILL_"&amp;--MID($O$2,15,5),语言辅助表!$I:$I,0),0)&amp;"
"&amp;"技能说明："&amp;"
"&amp;INDEX(语言辅助表!$J:$J,MATCH("SKILLDES_"&amp;--MID(O48,15,5),语言辅助表!$I:$I,0),0),"无")</f>
        <v>技能名称：铁甲
技能说明：
[color=645252,fontsize=20]美杜莎的普通攻击额外附加[-][color=48b946,fontsize=20]{($level+$ulevel)*1+9}%[-][color=645252,fontsize=20]的伤害，对[color=48b946,fontsize=20]「流血」[-][color=645252,fontsize=20]的目标伤害提高30%。[-]</v>
      </c>
      <c r="R48" s="97" t="str">
        <f>IFERROR("技能名称："&amp;INDEX(语言辅助表!$J:$J,MATCH("SKILL_"&amp;--MID($O$2,25,5),语言辅助表!$I:$I,0),0)&amp;"
"&amp;"技能说明："&amp;"
"&amp;INDEX(语言辅助表!$J:$J,MATCH("SKILLDES_"&amp;--MID(O48,25,5),语言辅助表!$I:$I,0),0),"无")</f>
        <v>技能名称：屠龙
技能说明：
[color=645252,fontsize=20]美杜莎的法术免伤提高[-][color=48b946,fontsize=20]{($level+$ulevel)*2+8}%[-][color=645252,fontsize=20]。敌方英雄每次释放法术，美杜莎提高[-][color=48b946,fontsize=20]{($level+$ulevel)*2+8}%[-][color=645252,fontsize=20]兵团伤害，效果持续10秒。[-]</v>
      </c>
      <c r="S48" s="97" t="str">
        <f>IFERROR("技能名称："&amp;INDEX(语言辅助表!$J:$J,MATCH("SKILL_"&amp;--MID($O$2,35,5),语言辅助表!$I:$I,0),0)&amp;"
"&amp;"技能说明："&amp;"
"&amp;INDEX(语言辅助表!$J:$J,MATCH("SKILLDES_"&amp;--MID(O48,35,5),语言辅助表!$I:$I,0),0),"无")</f>
        <v>技能名称：振奋
技能说明：
[color=645252,fontsize=20]美杜莎的暴击值提高[-][color=48b946,fontsize=20]{($level+$ulevel)*30+120}[-][color=645252,fontsize=20]，每次暴击后提高2%的兵团伤害，最多可叠加10层，持续整场战斗。[-]</v>
      </c>
      <c r="T48" s="41">
        <v>0</v>
      </c>
      <c r="U48" s="41" t="s">
        <v>1831</v>
      </c>
      <c r="V48" s="96" t="str">
        <f>IFERROR("任务提示："&amp;INDEX(语言辅助表!$M:$M,MATCH("TASKDONE_"&amp;--MID(U48,2,4),语言辅助表!$L:$L,0),0)&amp;"
"&amp;"任务说明："&amp;"
"&amp;INDEX(语言辅助表!$M:$M,MATCH("KAKUSE_MESSION_"&amp;--MID(U48,2,4),语言辅助表!$L:$L,0),0),"无")</f>
        <v>任务提示：击杀1000个矮人
任务说明：
[color=3c2a1e,fontsize=18]帝国枪兵上阵且城堡阵营至少上阵[-][color=1ca216,fontsize=18]3[-][color=3c2a1e,fontsize=18]个，在矮人宝屋中单次击杀[-][color=1ca216,fontsize=18]1000[-][color=3c2a1e,fontsize=18]个矮人。(扫荡不计入任务）[-]</v>
      </c>
      <c r="W48" s="96" t="str">
        <f>IFERROR("任务提示："&amp;INDEX(语言辅助表!$M:$M,MATCH("TASKDONE_"&amp;--MID(U48,7,4),语言辅助表!$L:$L,0),0)&amp;"
"&amp;"任务说明："&amp;"
"&amp;INDEX(语言辅助表!$M:$M,MATCH("KAKUSE_MESSION_"&amp;--MID(U48,7,4),语言辅助表!$L:$L,0),0),"无")</f>
        <v>任务提示：击杀5个野怪
任务说明：
[color=3c2a1e,fontsize=18]在联盟探索中，消灭[-][color=1ca216,fontsize=18]5[-][color=3c2a1e,fontsize=18]个野怪。[-]</v>
      </c>
      <c r="X48" s="96" t="str">
        <f>IFERROR("任务提示："&amp;INDEX(语言辅助表!$M:$M,MATCH("TASKDONE_"&amp;--MID(U48,12,4),语言辅助表!$L:$L,0),0)&amp;"
"&amp;"任务说明："&amp;"
"&amp;INDEX(语言辅助表!$M:$M,MATCH("KAKUSE_MESSION_"&amp;--MID(U48,12,4),语言辅助表!$L:$L,0),0),"无")</f>
        <v>任务提示：收集100个英魂
任务说明：
[color=3c2a1e,fontsize=18]在地下城14-2，14-4中收集[-][color=1ca216,fontsize=18]100[-][color=3c2a1e,fontsize=18]个皇家禁卫英魂。[-]</v>
      </c>
      <c r="Y48" s="96" t="str">
        <f>IFERROR("任务提示："&amp;INDEX(语言辅助表!$M:$M,MATCH("TASKDONE_"&amp;--MID(U48,17,4),语言辅助表!$L:$L,0),0)&amp;"
"&amp;"任务说明："&amp;"
"&amp;INDEX(语言辅助表!$M:$M,MATCH("KAKUSE_MESSION_"&amp;--MID(U48,17,4),语言辅助表!$L:$L,0),0),"无")</f>
        <v>任务提示：冠军对决获胜3次
任务说明：
[color=3c2a1e,fontsize=18]帝国枪兵上阵且城堡阵营至少上阵[-][color=1ca216,fontsize=18]3[-][color=3c2a1e,fontsize=18]个，在冠军对决中获得[-][color=1ca216,fontsize=18]3[-][color=3c2a1e,fontsize=18]次胜利。[-]</v>
      </c>
    </row>
    <row r="49" spans="1:25">
      <c r="A49" s="41">
        <v>705</v>
      </c>
      <c r="B49" s="41" t="s">
        <v>163</v>
      </c>
      <c r="C49" s="43" t="s">
        <v>1985</v>
      </c>
      <c r="D49" s="41" t="s">
        <v>1936</v>
      </c>
      <c r="E49" s="41" t="s">
        <v>1803</v>
      </c>
      <c r="F49" s="41" t="s">
        <v>1804</v>
      </c>
      <c r="G49" s="41" t="s">
        <v>1824</v>
      </c>
      <c r="H49" s="41">
        <v>4</v>
      </c>
      <c r="I49" s="41" t="s">
        <v>1785</v>
      </c>
      <c r="J49" s="41">
        <v>3</v>
      </c>
      <c r="K49" s="41">
        <v>14</v>
      </c>
      <c r="L49" s="41" t="s">
        <v>1872</v>
      </c>
      <c r="M49" s="41" t="s">
        <v>1816</v>
      </c>
      <c r="N49" s="97" t="str">
        <f>IFERROR("天赋名称："&amp;INDEX(语言辅助表!$Y:$Y,MATCH(--MID(M49,4,5),语言辅助表!$X:$X,0),0)&amp;"
"&amp;"天赋说明："&amp;"
"&amp;INDEX(语言辅助表!$Z:$Z,MATCH(--MID(M49,4,5),语言辅助表!$X:$X,0),0),"无")</f>
        <v>天赋名称：重盾
天赋说明：
[color=562600]防御兵团具有更高的生存能力，兵团免伤提高[-][color=1ca216,fontsize=20]{($level+$ulevel)*2+8}%[-]</v>
      </c>
      <c r="O49" s="41" t="s">
        <v>2549</v>
      </c>
      <c r="P49" s="97" t="str">
        <f>IFERROR("技能名称："&amp;INDEX(语言辅助表!$J:$J,MATCH("SKILL_"&amp;--MID($O$2,5,5),语言辅助表!$I:$I,0),0)&amp;"
"&amp;"技能说明："&amp;"
"&amp;INDEX(语言辅助表!$J:$J,MATCH("SKILLDES_"&amp;--MID(O49,5,5),语言辅助表!$I:$I,0),0),"无")</f>
        <v>技能名称：矛阵
技能说明：
[color=645252,fontsize=20]牛头怪兵团对较大范围内随机3个敌方兵团造成[-][color=48b946,fontsize=20]{((($level+$ulevel)*4+76))*0.01*$atk}[-][color=645252,fontsize=20]伤害，并降低[-][color=48b946,fontsize=20]{($level+$ulevel)*1+4}%[-][color=645252,fontsize=20]的攻速，持续6秒。[-]</v>
      </c>
      <c r="Q49" s="97" t="str">
        <f>IFERROR("技能名称："&amp;INDEX(语言辅助表!$J:$J,MATCH("SKILL_"&amp;--MID($O$2,15,5),语言辅助表!$I:$I,0),0)&amp;"
"&amp;"技能说明："&amp;"
"&amp;INDEX(语言辅助表!$J:$J,MATCH("SKILLDES_"&amp;--MID(O49,15,5),语言辅助表!$I:$I,0),0),"无")</f>
        <v>技能名称：铁甲
技能说明：
[color=645252,fontsize=20]牛头怪额外攻击提高[-][color=48b946,fontsize=20]{($level+$ulevel)*80+320}[-][color=645252,fontsize=20]，普通攻击对目标造成[color=48b946,fontsize=20]「流血」[-][color=645252,fontsize=20]效果，持续6秒。[-]</v>
      </c>
      <c r="R49" s="97" t="str">
        <f>IFERROR("技能名称："&amp;INDEX(语言辅助表!$J:$J,MATCH("SKILL_"&amp;--MID($O$2,25,5),语言辅助表!$I:$I,0),0)&amp;"
"&amp;"技能说明："&amp;"
"&amp;INDEX(语言辅助表!$J:$J,MATCH("SKILLDES_"&amp;--MID(O49,25,5),语言辅助表!$I:$I,0),0),"无")</f>
        <v>技能名称：屠龙
技能说明：
[color=645252,fontsize=20]牛头怪的法术免伤和兵团免伤提高[-][color=48b946,fontsize=20]{($level+$ulevel)*1+4}%[-][color=645252,fontsize=20]，敌方英雄每次释放法术后效果翻倍，持续10秒。[-]</v>
      </c>
      <c r="S49" s="97" t="str">
        <f>IFERROR("技能名称："&amp;INDEX(语言辅助表!$J:$J,MATCH("SKILL_"&amp;--MID($O$2,35,5),语言辅助表!$I:$I,0),0)&amp;"
"&amp;"技能说明："&amp;"
"&amp;INDEX(语言辅助表!$J:$J,MATCH("SKILLDES_"&amp;--MID(O49,35,5),语言辅助表!$I:$I,0),0),"无")</f>
        <v>技能名称：振奋
技能说明：
[color=645252,fontsize=20]受到1人兵团和4人兵团伤害时，防御提高[-][color=48b946,fontsize=20]{($level+$ulevel)*2+8}%[-][color=645252,fontsize=20]；对9人兵团和16人兵团攻击时，暴击值提高[-][color=48b946,fontsize=20]{($level+$ulevel)*40+160}[-][color=645252,fontsize=20]。[-]</v>
      </c>
      <c r="T49" s="41">
        <v>0</v>
      </c>
      <c r="U49" s="41" t="s">
        <v>1831</v>
      </c>
      <c r="V49" s="96" t="str">
        <f>IFERROR("任务提示："&amp;INDEX(语言辅助表!$M:$M,MATCH("TASKDONE_"&amp;--MID(U49,2,4),语言辅助表!$L:$L,0),0)&amp;"
"&amp;"任务说明："&amp;"
"&amp;INDEX(语言辅助表!$M:$M,MATCH("KAKUSE_MESSION_"&amp;--MID(U49,2,4),语言辅助表!$L:$L,0),0),"无")</f>
        <v>任务提示：击杀1000个矮人
任务说明：
[color=3c2a1e,fontsize=18]帝国枪兵上阵且城堡阵营至少上阵[-][color=1ca216,fontsize=18]3[-][color=3c2a1e,fontsize=18]个，在矮人宝屋中单次击杀[-][color=1ca216,fontsize=18]1000[-][color=3c2a1e,fontsize=18]个矮人。(扫荡不计入任务）[-]</v>
      </c>
      <c r="W49" s="96" t="str">
        <f>IFERROR("任务提示："&amp;INDEX(语言辅助表!$M:$M,MATCH("TASKDONE_"&amp;--MID(U49,7,4),语言辅助表!$L:$L,0),0)&amp;"
"&amp;"任务说明："&amp;"
"&amp;INDEX(语言辅助表!$M:$M,MATCH("KAKUSE_MESSION_"&amp;--MID(U49,7,4),语言辅助表!$L:$L,0),0),"无")</f>
        <v>任务提示：击杀5个野怪
任务说明：
[color=3c2a1e,fontsize=18]在联盟探索中，消灭[-][color=1ca216,fontsize=18]5[-][color=3c2a1e,fontsize=18]个野怪。[-]</v>
      </c>
      <c r="X49" s="96" t="str">
        <f>IFERROR("任务提示："&amp;INDEX(语言辅助表!$M:$M,MATCH("TASKDONE_"&amp;--MID(U49,12,4),语言辅助表!$L:$L,0),0)&amp;"
"&amp;"任务说明："&amp;"
"&amp;INDEX(语言辅助表!$M:$M,MATCH("KAKUSE_MESSION_"&amp;--MID(U49,12,4),语言辅助表!$L:$L,0),0),"无")</f>
        <v>任务提示：收集100个英魂
任务说明：
[color=3c2a1e,fontsize=18]在地下城14-2，14-4中收集[-][color=1ca216,fontsize=18]100[-][color=3c2a1e,fontsize=18]个皇家禁卫英魂。[-]</v>
      </c>
      <c r="Y49" s="96" t="str">
        <f>IFERROR("任务提示："&amp;INDEX(语言辅助表!$M:$M,MATCH("TASKDONE_"&amp;--MID(U49,17,4),语言辅助表!$L:$L,0),0)&amp;"
"&amp;"任务说明："&amp;"
"&amp;INDEX(语言辅助表!$M:$M,MATCH("KAKUSE_MESSION_"&amp;--MID(U49,17,4),语言辅助表!$L:$L,0),0),"无")</f>
        <v>任务提示：冠军对决获胜3次
任务说明：
[color=3c2a1e,fontsize=18]帝国枪兵上阵且城堡阵营至少上阵[-][color=1ca216,fontsize=18]3[-][color=3c2a1e,fontsize=18]个，在冠军对决中获得[-][color=1ca216,fontsize=18]3[-][color=3c2a1e,fontsize=18]次胜利。[-]</v>
      </c>
    </row>
    <row r="50" spans="1:25">
      <c r="A50" s="41">
        <v>706</v>
      </c>
      <c r="B50" s="41" t="s">
        <v>164</v>
      </c>
      <c r="C50" s="43" t="s">
        <v>1986</v>
      </c>
      <c r="D50" s="41" t="s">
        <v>1996</v>
      </c>
      <c r="E50" s="41" t="s">
        <v>1803</v>
      </c>
      <c r="F50" s="41" t="s">
        <v>1797</v>
      </c>
      <c r="G50" s="41" t="s">
        <v>1822</v>
      </c>
      <c r="H50" s="41">
        <v>4</v>
      </c>
      <c r="I50" s="41" t="s">
        <v>1785</v>
      </c>
      <c r="J50" s="41">
        <v>3</v>
      </c>
      <c r="K50" s="41">
        <v>15</v>
      </c>
      <c r="L50" s="41" t="s">
        <v>1868</v>
      </c>
      <c r="M50" s="41" t="s">
        <v>1813</v>
      </c>
      <c r="N50" s="97" t="str">
        <f>IFERROR("天赋名称："&amp;INDEX(语言辅助表!$Y:$Y,MATCH(--MID(M50,4,5),语言辅助表!$X:$X,0),0)&amp;"
"&amp;"天赋说明："&amp;"
"&amp;INDEX(语言辅助表!$Z:$Z,MATCH(--MID(M50,4,5),语言辅助表!$X:$X,0),0),"无")</f>
        <v>天赋名称：破甲
天赋说明：
[color=562600]攻击兵团降低目标兵团[-][color=1ca216,fontsize=20]{($level+$ulevel)*4+16}%[-][color=562600]防御，不可叠加[-]</v>
      </c>
      <c r="O50" s="41" t="s">
        <v>2550</v>
      </c>
      <c r="P50" s="97" t="str">
        <f>IFERROR("技能名称："&amp;INDEX(语言辅助表!$J:$J,MATCH("SKILL_"&amp;--MID($O$2,5,5),语言辅助表!$I:$I,0),0)&amp;"
"&amp;"技能说明："&amp;"
"&amp;INDEX(语言辅助表!$J:$J,MATCH("SKILLDES_"&amp;--MID(O50,5,5),语言辅助表!$I:$I,0),0),"无")</f>
        <v>无</v>
      </c>
      <c r="Q50" s="97" t="str">
        <f>IFERROR("技能名称："&amp;INDEX(语言辅助表!$J:$J,MATCH("SKILL_"&amp;--MID($O$2,15,5),语言辅助表!$I:$I,0),0)&amp;"
"&amp;"技能说明："&amp;"
"&amp;INDEX(语言辅助表!$J:$J,MATCH("SKILLDES_"&amp;--MID(O50,15,5),语言辅助表!$I:$I,0),0),"无")</f>
        <v>无</v>
      </c>
      <c r="R50" s="97" t="str">
        <f>IFERROR("技能名称："&amp;INDEX(语言辅助表!$J:$J,MATCH("SKILL_"&amp;--MID($O$2,25,5),语言辅助表!$I:$I,0),0)&amp;"
"&amp;"技能说明："&amp;"
"&amp;INDEX(语言辅助表!$J:$J,MATCH("SKILLDES_"&amp;--MID(O50,25,5),语言辅助表!$I:$I,0),0),"无")</f>
        <v>技能名称：屠龙
技能说明：
[color=645252,fontsize=20]帝国枪兵对阵1人兵团和4人兵团时，暴击值提高[-][color=48b946,fontsize=20]{($level+$ulevel)*30+120}[-][color=645252,fontsize=20]。[-]</v>
      </c>
      <c r="S50" s="97" t="str">
        <f>IFERROR("技能名称："&amp;INDEX(语言辅助表!$J:$J,MATCH("SKILL_"&amp;--MID($O$2,35,5),语言辅助表!$I:$I,0),0)&amp;"
"&amp;"技能说明："&amp;"
"&amp;INDEX(语言辅助表!$J:$J,MATCH("SKILLDES_"&amp;--MID(O50,35,5),语言辅助表!$I:$I,0),0),"无")</f>
        <v>技能名称：振奋
技能说明：
[color=645252,fontsize=20]帝国枪兵防御提高[-][color=48b946,fontsize=20]{(($level+$ulevel)*0.1+0.9)*($teamlevel+9)}[-][color=645252,fontsize=20]，并附加额外生命值[-][color=48b946,fontsize=20]{($level+$ulevel)*150+450}[-][color=645252,fontsize=20]。[-]</v>
      </c>
      <c r="T50" s="41">
        <v>0</v>
      </c>
      <c r="U50" s="41" t="s">
        <v>1831</v>
      </c>
      <c r="V50" s="96" t="str">
        <f>IFERROR("任务提示："&amp;INDEX(语言辅助表!$M:$M,MATCH("TASKDONE_"&amp;--MID(U50,2,4),语言辅助表!$L:$L,0),0)&amp;"
"&amp;"任务说明："&amp;"
"&amp;INDEX(语言辅助表!$M:$M,MATCH("KAKUSE_MESSION_"&amp;--MID(U50,2,4),语言辅助表!$L:$L,0),0),"无")</f>
        <v>任务提示：击杀1000个矮人
任务说明：
[color=3c2a1e,fontsize=18]帝国枪兵上阵且城堡阵营至少上阵[-][color=1ca216,fontsize=18]3[-][color=3c2a1e,fontsize=18]个，在矮人宝屋中单次击杀[-][color=1ca216,fontsize=18]1000[-][color=3c2a1e,fontsize=18]个矮人。(扫荡不计入任务）[-]</v>
      </c>
      <c r="W50" s="96" t="str">
        <f>IFERROR("任务提示："&amp;INDEX(语言辅助表!$M:$M,MATCH("TASKDONE_"&amp;--MID(U50,7,4),语言辅助表!$L:$L,0),0)&amp;"
"&amp;"任务说明："&amp;"
"&amp;INDEX(语言辅助表!$M:$M,MATCH("KAKUSE_MESSION_"&amp;--MID(U50,7,4),语言辅助表!$L:$L,0),0),"无")</f>
        <v>任务提示：击杀5个野怪
任务说明：
[color=3c2a1e,fontsize=18]在联盟探索中，消灭[-][color=1ca216,fontsize=18]5[-][color=3c2a1e,fontsize=18]个野怪。[-]</v>
      </c>
      <c r="X50" s="96" t="str">
        <f>IFERROR("任务提示："&amp;INDEX(语言辅助表!$M:$M,MATCH("TASKDONE_"&amp;--MID(U50,12,4),语言辅助表!$L:$L,0),0)&amp;"
"&amp;"任务说明："&amp;"
"&amp;INDEX(语言辅助表!$M:$M,MATCH("KAKUSE_MESSION_"&amp;--MID(U50,12,4),语言辅助表!$L:$L,0),0),"无")</f>
        <v>任务提示：收集100个英魂
任务说明：
[color=3c2a1e,fontsize=18]在地下城14-2，14-4中收集[-][color=1ca216,fontsize=18]100[-][color=3c2a1e,fontsize=18]个皇家禁卫英魂。[-]</v>
      </c>
      <c r="Y50" s="96" t="str">
        <f>IFERROR("任务提示："&amp;INDEX(语言辅助表!$M:$M,MATCH("TASKDONE_"&amp;--MID(U50,17,4),语言辅助表!$L:$L,0),0)&amp;"
"&amp;"任务说明："&amp;"
"&amp;INDEX(语言辅助表!$M:$M,MATCH("KAKUSE_MESSION_"&amp;--MID(U50,17,4),语言辅助表!$L:$L,0),0),"无")</f>
        <v>任务提示：冠军对决获胜3次
任务说明：
[color=3c2a1e,fontsize=18]帝国枪兵上阵且城堡阵营至少上阵[-][color=1ca216,fontsize=18]3[-][color=3c2a1e,fontsize=18]个，在冠军对决中获得[-][color=1ca216,fontsize=18]3[-][color=3c2a1e,fontsize=18]次胜利。[-]</v>
      </c>
    </row>
    <row r="51" spans="1:25">
      <c r="A51" s="41">
        <v>707</v>
      </c>
      <c r="B51" s="41" t="s">
        <v>165</v>
      </c>
      <c r="C51" s="43" t="s">
        <v>1987</v>
      </c>
      <c r="D51" s="41" t="s">
        <v>1937</v>
      </c>
      <c r="E51" s="41" t="s">
        <v>1803</v>
      </c>
      <c r="F51" s="41" t="s">
        <v>1794</v>
      </c>
      <c r="G51" s="41" t="s">
        <v>1824</v>
      </c>
      <c r="H51" s="41">
        <v>1</v>
      </c>
      <c r="I51" s="41" t="s">
        <v>1787</v>
      </c>
      <c r="J51" s="41">
        <v>3</v>
      </c>
      <c r="K51" s="41">
        <v>15</v>
      </c>
      <c r="L51" s="41" t="s">
        <v>1872</v>
      </c>
      <c r="M51" s="41" t="s">
        <v>1816</v>
      </c>
      <c r="N51" s="97" t="str">
        <f>IFERROR("天赋名称："&amp;INDEX(语言辅助表!$Y:$Y,MATCH(--MID(M51,4,5),语言辅助表!$X:$X,0),0)&amp;"
"&amp;"天赋说明："&amp;"
"&amp;INDEX(语言辅助表!$Z:$Z,MATCH(--MID(M51,4,5),语言辅助表!$X:$X,0),0),"无")</f>
        <v>天赋名称：重盾
天赋说明：
[color=562600]防御兵团具有更高的生存能力，兵团免伤提高[-][color=1ca216,fontsize=20]{($level+$ulevel)*2+8}%[-]</v>
      </c>
      <c r="O51" s="41" t="s">
        <v>2551</v>
      </c>
      <c r="P51" s="97" t="str">
        <f>IFERROR("技能名称："&amp;INDEX(语言辅助表!$J:$J,MATCH("SKILL_"&amp;--MID($O$2,5,5),语言辅助表!$I:$I,0),0)&amp;"
"&amp;"技能说明："&amp;"
"&amp;INDEX(语言辅助表!$J:$J,MATCH("SKILLDES_"&amp;--MID(O51,5,5),语言辅助表!$I:$I,0),0),"无")</f>
        <v>技能名称：矛阵
技能说明：
[color=645252,fontsize=20]黑龙每隔15秒对极大范围内所有敌方单位造成[-][color=48b946,fontsize=20]{((($level+$ulevel)*2.5+47.5))*0.01*$atk}[-][color=645252,fontsize=20]的伤害，并附加[color=48b946,fontsize=20]「灼烧」[-][color=645252,fontsize=20]效果，持续6秒。[-]</v>
      </c>
      <c r="Q51" s="97" t="str">
        <f>IFERROR("技能名称："&amp;INDEX(语言辅助表!$J:$J,MATCH("SKILL_"&amp;--MID($O$2,15,5),语言辅助表!$I:$I,0),0)&amp;"
"&amp;"技能说明："&amp;"
"&amp;INDEX(语言辅助表!$J:$J,MATCH("SKILLDES_"&amp;--MID(O51,15,5),语言辅助表!$I:$I,0),0),"无")</f>
        <v>技能名称：铁甲
技能说明：
[color=645252,fontsize=20]黑龙免疫[color=48b946,fontsize=20]「流血」[-][color=645252,fontsize=20]和[color=48b946,fontsize=20]「灼烧」[-][color=645252,fontsize=20]。受到暴击时，恢复相当于最大生命[-][color=48b946,fontsize=20]{($level+$ulevel)*0.6+2.4}%[-][color=645252,fontsize=20]的生命，冷却时间5秒。[-]</v>
      </c>
      <c r="R51" s="97" t="str">
        <f>IFERROR("技能名称："&amp;INDEX(语言辅助表!$J:$J,MATCH("SKILL_"&amp;--MID($O$2,25,5),语言辅助表!$I:$I,0),0)&amp;"
"&amp;"技能说明："&amp;"
"&amp;INDEX(语言辅助表!$J:$J,MATCH("SKILLDES_"&amp;--MID(O51,25,5),语言辅助表!$I:$I,0),0),"无")</f>
        <v>技能名称：屠龙
技能说明：
[color=645252,fontsize=20]免疫所有英雄的法术伤害。每施放1次【龙息】，提高[-][color=48b946,fontsize=20]{($level+$ulevel)*1+4}%[-][color=645252,fontsize=20]的兵团伤害，效果最多可叠加3层，持续整场战斗。[-]</v>
      </c>
      <c r="S51" s="97" t="str">
        <f>IFERROR("技能名称："&amp;INDEX(语言辅助表!$J:$J,MATCH("SKILL_"&amp;--MID($O$2,35,5),语言辅助表!$I:$I,0),0)&amp;"
"&amp;"技能说明："&amp;"
"&amp;INDEX(语言辅助表!$J:$J,MATCH("SKILLDES_"&amp;--MID(O51,35,5),语言辅助表!$I:$I,0),0),"无")</f>
        <v>技能名称：振奋
技能说明：
[color=645252,fontsize=20]黑龙的兵团免伤提高[-][color=48b946,fontsize=20]{($level+$ulevel)*2+8}%[-][color=645252,fontsize=20]。对阵受到[color=48b946,fontsize=20]「灼烧」[-][color=645252,fontsize=20]效果的目标单位时，免伤效果翻倍。黑龙对阵塔楼阵营的兵团时，兵团伤害提高100%。[-]</v>
      </c>
      <c r="T51" s="41">
        <v>0</v>
      </c>
      <c r="U51" s="41" t="s">
        <v>1831</v>
      </c>
      <c r="V51" s="96" t="str">
        <f>IFERROR("任务提示："&amp;INDEX(语言辅助表!$M:$M,MATCH("TASKDONE_"&amp;--MID(U51,2,4),语言辅助表!$L:$L,0),0)&amp;"
"&amp;"任务说明："&amp;"
"&amp;INDEX(语言辅助表!$M:$M,MATCH("KAKUSE_MESSION_"&amp;--MID(U51,2,4),语言辅助表!$L:$L,0),0),"无")</f>
        <v>任务提示：击杀1000个矮人
任务说明：
[color=3c2a1e,fontsize=18]帝国枪兵上阵且城堡阵营至少上阵[-][color=1ca216,fontsize=18]3[-][color=3c2a1e,fontsize=18]个，在矮人宝屋中单次击杀[-][color=1ca216,fontsize=18]1000[-][color=3c2a1e,fontsize=18]个矮人。(扫荡不计入任务）[-]</v>
      </c>
      <c r="W51" s="96" t="str">
        <f>IFERROR("任务提示："&amp;INDEX(语言辅助表!$M:$M,MATCH("TASKDONE_"&amp;--MID(U51,7,4),语言辅助表!$L:$L,0),0)&amp;"
"&amp;"任务说明："&amp;"
"&amp;INDEX(语言辅助表!$M:$M,MATCH("KAKUSE_MESSION_"&amp;--MID(U51,7,4),语言辅助表!$L:$L,0),0),"无")</f>
        <v>任务提示：击杀5个野怪
任务说明：
[color=3c2a1e,fontsize=18]在联盟探索中，消灭[-][color=1ca216,fontsize=18]5[-][color=3c2a1e,fontsize=18]个野怪。[-]</v>
      </c>
      <c r="X51" s="96" t="str">
        <f>IFERROR("任务提示："&amp;INDEX(语言辅助表!$M:$M,MATCH("TASKDONE_"&amp;--MID(U51,12,4),语言辅助表!$L:$L,0),0)&amp;"
"&amp;"任务说明："&amp;"
"&amp;INDEX(语言辅助表!$M:$M,MATCH("KAKUSE_MESSION_"&amp;--MID(U51,12,4),语言辅助表!$L:$L,0),0),"无")</f>
        <v>任务提示：收集100个英魂
任务说明：
[color=3c2a1e,fontsize=18]在地下城14-2，14-4中收集[-][color=1ca216,fontsize=18]100[-][color=3c2a1e,fontsize=18]个皇家禁卫英魂。[-]</v>
      </c>
      <c r="Y51" s="96" t="str">
        <f>IFERROR("任务提示："&amp;INDEX(语言辅助表!$M:$M,MATCH("TASKDONE_"&amp;--MID(U51,17,4),语言辅助表!$L:$L,0),0)&amp;"
"&amp;"任务说明："&amp;"
"&amp;INDEX(语言辅助表!$M:$M,MATCH("KAKUSE_MESSION_"&amp;--MID(U51,17,4),语言辅助表!$L:$L,0),0),"无")</f>
        <v>任务提示：冠军对决获胜3次
任务说明：
[color=3c2a1e,fontsize=18]帝国枪兵上阵且城堡阵营至少上阵[-][color=1ca216,fontsize=18]3[-][color=3c2a1e,fontsize=18]个，在冠军对决中获得[-][color=1ca216,fontsize=18]3[-][color=3c2a1e,fontsize=18]次胜利。[-]</v>
      </c>
    </row>
    <row r="52" spans="1:25">
      <c r="A52" s="41">
        <v>801</v>
      </c>
      <c r="B52" s="41" t="s">
        <v>166</v>
      </c>
      <c r="C52" s="43" t="s">
        <v>166</v>
      </c>
      <c r="D52" s="41"/>
      <c r="E52" s="41" t="s">
        <v>1805</v>
      </c>
      <c r="F52" s="41" t="s">
        <v>1806</v>
      </c>
      <c r="G52" s="41" t="s">
        <v>1822</v>
      </c>
      <c r="H52" s="41">
        <v>9</v>
      </c>
      <c r="I52" s="41" t="s">
        <v>1785</v>
      </c>
      <c r="J52" s="41">
        <v>2</v>
      </c>
      <c r="K52" s="41">
        <v>13</v>
      </c>
      <c r="L52" s="41" t="s">
        <v>1868</v>
      </c>
      <c r="M52" s="41" t="s">
        <v>1813</v>
      </c>
      <c r="N52" s="97" t="str">
        <f>IFERROR("天赋名称："&amp;INDEX(语言辅助表!$Y:$Y,MATCH(--MID(M52,4,5),语言辅助表!$X:$X,0),0)&amp;"
"&amp;"天赋说明："&amp;"
"&amp;INDEX(语言辅助表!$Z:$Z,MATCH(--MID(M52,4,5),语言辅助表!$X:$X,0),0),"无")</f>
        <v>天赋名称：破甲
天赋说明：
[color=562600]攻击兵团降低目标兵团[-][color=1ca216,fontsize=20]{($level+$ulevel)*4+16}%[-][color=562600]防御，不可叠加[-]</v>
      </c>
      <c r="O52" s="41" t="s">
        <v>2550</v>
      </c>
      <c r="P52" s="97" t="str">
        <f>IFERROR("技能名称："&amp;INDEX(语言辅助表!$J:$J,MATCH("SKILL_"&amp;--MID($O$2,5,5),语言辅助表!$I:$I,0),0)&amp;"
"&amp;"技能说明："&amp;"
"&amp;INDEX(语言辅助表!$J:$J,MATCH("SKILLDES_"&amp;--MID(O52,5,5),语言辅助表!$I:$I,0),0),"无")</f>
        <v>无</v>
      </c>
      <c r="Q52" s="97" t="str">
        <f>IFERROR("技能名称："&amp;INDEX(语言辅助表!$J:$J,MATCH("SKILL_"&amp;--MID($O$2,15,5),语言辅助表!$I:$I,0),0)&amp;"
"&amp;"技能说明："&amp;"
"&amp;INDEX(语言辅助表!$J:$J,MATCH("SKILLDES_"&amp;--MID(O52,15,5),语言辅助表!$I:$I,0),0),"无")</f>
        <v>无</v>
      </c>
      <c r="R52" s="97" t="str">
        <f>IFERROR("技能名称："&amp;INDEX(语言辅助表!$J:$J,MATCH("SKILL_"&amp;--MID($O$2,25,5),语言辅助表!$I:$I,0),0)&amp;"
"&amp;"技能说明："&amp;"
"&amp;INDEX(语言辅助表!$J:$J,MATCH("SKILLDES_"&amp;--MID(O52,25,5),语言辅助表!$I:$I,0),0),"无")</f>
        <v>技能名称：屠龙
技能说明：
[color=645252,fontsize=20]帝国枪兵对阵1人兵团和4人兵团时，暴击值提高[-][color=48b946,fontsize=20]{($level+$ulevel)*30+120}[-][color=645252,fontsize=20]。[-]</v>
      </c>
      <c r="S52" s="97" t="str">
        <f>IFERROR("技能名称："&amp;INDEX(语言辅助表!$J:$J,MATCH("SKILL_"&amp;--MID($O$2,35,5),语言辅助表!$I:$I,0),0)&amp;"
"&amp;"技能说明："&amp;"
"&amp;INDEX(语言辅助表!$J:$J,MATCH("SKILLDES_"&amp;--MID(O52,35,5),语言辅助表!$I:$I,0),0),"无")</f>
        <v>技能名称：振奋
技能说明：
[color=645252,fontsize=20]帝国枪兵防御提高[-][color=48b946,fontsize=20]{(($level+$ulevel)*0.1+0.9)*($teamlevel+9)}[-][color=645252,fontsize=20]，并附加额外生命值[-][color=48b946,fontsize=20]{($level+$ulevel)*150+450}[-][color=645252,fontsize=20]。[-]</v>
      </c>
      <c r="T52" s="41">
        <v>0</v>
      </c>
      <c r="U52" s="41" t="s">
        <v>1831</v>
      </c>
      <c r="V52" s="96" t="str">
        <f>IFERROR("任务提示："&amp;INDEX(语言辅助表!$M:$M,MATCH("TASKDONE_"&amp;--MID(U52,2,4),语言辅助表!$L:$L,0),0)&amp;"
"&amp;"任务说明："&amp;"
"&amp;INDEX(语言辅助表!$M:$M,MATCH("KAKUSE_MESSION_"&amp;--MID(U52,2,4),语言辅助表!$L:$L,0),0),"无")</f>
        <v>任务提示：击杀1000个矮人
任务说明：
[color=3c2a1e,fontsize=18]帝国枪兵上阵且城堡阵营至少上阵[-][color=1ca216,fontsize=18]3[-][color=3c2a1e,fontsize=18]个，在矮人宝屋中单次击杀[-][color=1ca216,fontsize=18]1000[-][color=3c2a1e,fontsize=18]个矮人。(扫荡不计入任务）[-]</v>
      </c>
      <c r="W52" s="96" t="str">
        <f>IFERROR("任务提示："&amp;INDEX(语言辅助表!$M:$M,MATCH("TASKDONE_"&amp;--MID(U52,7,4),语言辅助表!$L:$L,0),0)&amp;"
"&amp;"任务说明："&amp;"
"&amp;INDEX(语言辅助表!$M:$M,MATCH("KAKUSE_MESSION_"&amp;--MID(U52,7,4),语言辅助表!$L:$L,0),0),"无")</f>
        <v>任务提示：击杀5个野怪
任务说明：
[color=3c2a1e,fontsize=18]在联盟探索中，消灭[-][color=1ca216,fontsize=18]5[-][color=3c2a1e,fontsize=18]个野怪。[-]</v>
      </c>
      <c r="X52" s="96" t="str">
        <f>IFERROR("任务提示："&amp;INDEX(语言辅助表!$M:$M,MATCH("TASKDONE_"&amp;--MID(U52,12,4),语言辅助表!$L:$L,0),0)&amp;"
"&amp;"任务说明："&amp;"
"&amp;INDEX(语言辅助表!$M:$M,MATCH("KAKUSE_MESSION_"&amp;--MID(U52,12,4),语言辅助表!$L:$L,0),0),"无")</f>
        <v>任务提示：收集100个英魂
任务说明：
[color=3c2a1e,fontsize=18]在地下城14-2，14-4中收集[-][color=1ca216,fontsize=18]100[-][color=3c2a1e,fontsize=18]个皇家禁卫英魂。[-]</v>
      </c>
      <c r="Y52" s="96" t="str">
        <f>IFERROR("任务提示："&amp;INDEX(语言辅助表!$M:$M,MATCH("TASKDONE_"&amp;--MID(U52,17,4),语言辅助表!$L:$L,0),0)&amp;"
"&amp;"任务说明："&amp;"
"&amp;INDEX(语言辅助表!$M:$M,MATCH("KAKUSE_MESSION_"&amp;--MID(U52,17,4),语言辅助表!$L:$L,0),0),"无")</f>
        <v>任务提示：冠军对决获胜3次
任务说明：
[color=3c2a1e,fontsize=18]帝国枪兵上阵且城堡阵营至少上阵[-][color=1ca216,fontsize=18]3[-][color=3c2a1e,fontsize=18]个，在冠军对决中获得[-][color=1ca216,fontsize=18]3[-][color=3c2a1e,fontsize=18]次胜利。[-]</v>
      </c>
    </row>
    <row r="53" spans="1:25">
      <c r="A53" s="41">
        <v>802</v>
      </c>
      <c r="B53" s="41" t="s">
        <v>167</v>
      </c>
      <c r="C53" s="43" t="s">
        <v>167</v>
      </c>
      <c r="D53" s="41"/>
      <c r="E53" s="41" t="s">
        <v>1805</v>
      </c>
      <c r="F53" s="41" t="s">
        <v>1806</v>
      </c>
      <c r="G53" s="41" t="s">
        <v>1826</v>
      </c>
      <c r="H53" s="41">
        <v>16</v>
      </c>
      <c r="I53" s="41" t="s">
        <v>1785</v>
      </c>
      <c r="J53" s="41">
        <v>1</v>
      </c>
      <c r="K53" s="41">
        <v>13</v>
      </c>
      <c r="L53" s="41" t="s">
        <v>1857</v>
      </c>
      <c r="M53" s="41" t="s">
        <v>1817</v>
      </c>
      <c r="N53" s="97" t="str">
        <f>IFERROR("天赋名称："&amp;INDEX(语言辅助表!$Y:$Y,MATCH(--MID(M53,4,5),语言辅助表!$X:$X,0),0)&amp;"
"&amp;"天赋说明："&amp;"
"&amp;INDEX(语言辅助表!$Z:$Z,MATCH(--MID(M53,4,5),语言辅助表!$X:$X,0),0),"无")</f>
        <v>天赋名称：狙击
天赋说明：
[color=562600]与目标距离影响伤害，每100攻击距离提高[-][color=1ca216,fontsize=20]{($level+$ulevel)*1+4}%[-][color=562600]攻击[-]</v>
      </c>
      <c r="O53" s="41" t="s">
        <v>2550</v>
      </c>
      <c r="P53" s="97" t="str">
        <f>IFERROR("技能名称："&amp;INDEX(语言辅助表!$J:$J,MATCH("SKILL_"&amp;--MID($O$2,5,5),语言辅助表!$I:$I,0),0)&amp;"
"&amp;"技能说明："&amp;"
"&amp;INDEX(语言辅助表!$J:$J,MATCH("SKILLDES_"&amp;--MID(O53,5,5),语言辅助表!$I:$I,0),0),"无")</f>
        <v>无</v>
      </c>
      <c r="Q53" s="97" t="str">
        <f>IFERROR("技能名称："&amp;INDEX(语言辅助表!$J:$J,MATCH("SKILL_"&amp;--MID($O$2,15,5),语言辅助表!$I:$I,0),0)&amp;"
"&amp;"技能说明："&amp;"
"&amp;INDEX(语言辅助表!$J:$J,MATCH("SKILLDES_"&amp;--MID(O53,15,5),语言辅助表!$I:$I,0),0),"无")</f>
        <v>无</v>
      </c>
      <c r="R53" s="97" t="str">
        <f>IFERROR("技能名称："&amp;INDEX(语言辅助表!$J:$J,MATCH("SKILL_"&amp;--MID($O$2,25,5),语言辅助表!$I:$I,0),0)&amp;"
"&amp;"技能说明："&amp;"
"&amp;INDEX(语言辅助表!$J:$J,MATCH("SKILLDES_"&amp;--MID(O53,25,5),语言辅助表!$I:$I,0),0),"无")</f>
        <v>技能名称：屠龙
技能说明：
[color=645252,fontsize=20]帝国枪兵对阵1人兵团和4人兵团时，暴击值提高[-][color=48b946,fontsize=20]{($level+$ulevel)*30+120}[-][color=645252,fontsize=20]。[-]</v>
      </c>
      <c r="S53" s="97" t="str">
        <f>IFERROR("技能名称："&amp;INDEX(语言辅助表!$J:$J,MATCH("SKILL_"&amp;--MID($O$2,35,5),语言辅助表!$I:$I,0),0)&amp;"
"&amp;"技能说明："&amp;"
"&amp;INDEX(语言辅助表!$J:$J,MATCH("SKILLDES_"&amp;--MID(O53,35,5),语言辅助表!$I:$I,0),0),"无")</f>
        <v>技能名称：振奋
技能说明：
[color=645252,fontsize=20]帝国枪兵防御提高[-][color=48b946,fontsize=20]{(($level+$ulevel)*0.1+0.9)*($teamlevel+9)}[-][color=645252,fontsize=20]，并附加额外生命值[-][color=48b946,fontsize=20]{($level+$ulevel)*150+450}[-][color=645252,fontsize=20]。[-]</v>
      </c>
      <c r="T53" s="41">
        <v>0</v>
      </c>
      <c r="U53" s="41" t="s">
        <v>1831</v>
      </c>
      <c r="V53" s="96" t="str">
        <f>IFERROR("任务提示："&amp;INDEX(语言辅助表!$M:$M,MATCH("TASKDONE_"&amp;--MID(U53,2,4),语言辅助表!$L:$L,0),0)&amp;"
"&amp;"任务说明："&amp;"
"&amp;INDEX(语言辅助表!$M:$M,MATCH("KAKUSE_MESSION_"&amp;--MID(U53,2,4),语言辅助表!$L:$L,0),0),"无")</f>
        <v>任务提示：击杀1000个矮人
任务说明：
[color=3c2a1e,fontsize=18]帝国枪兵上阵且城堡阵营至少上阵[-][color=1ca216,fontsize=18]3[-][color=3c2a1e,fontsize=18]个，在矮人宝屋中单次击杀[-][color=1ca216,fontsize=18]1000[-][color=3c2a1e,fontsize=18]个矮人。(扫荡不计入任务）[-]</v>
      </c>
      <c r="W53" s="96" t="str">
        <f>IFERROR("任务提示："&amp;INDEX(语言辅助表!$M:$M,MATCH("TASKDONE_"&amp;--MID(U53,7,4),语言辅助表!$L:$L,0),0)&amp;"
"&amp;"任务说明："&amp;"
"&amp;INDEX(语言辅助表!$M:$M,MATCH("KAKUSE_MESSION_"&amp;--MID(U53,7,4),语言辅助表!$L:$L,0),0),"无")</f>
        <v>任务提示：击杀5个野怪
任务说明：
[color=3c2a1e,fontsize=18]在联盟探索中，消灭[-][color=1ca216,fontsize=18]5[-][color=3c2a1e,fontsize=18]个野怪。[-]</v>
      </c>
      <c r="X53" s="96" t="str">
        <f>IFERROR("任务提示："&amp;INDEX(语言辅助表!$M:$M,MATCH("TASKDONE_"&amp;--MID(U53,12,4),语言辅助表!$L:$L,0),0)&amp;"
"&amp;"任务说明："&amp;"
"&amp;INDEX(语言辅助表!$M:$M,MATCH("KAKUSE_MESSION_"&amp;--MID(U53,12,4),语言辅助表!$L:$L,0),0),"无")</f>
        <v>任务提示：收集100个英魂
任务说明：
[color=3c2a1e,fontsize=18]在地下城14-2，14-4中收集[-][color=1ca216,fontsize=18]100[-][color=3c2a1e,fontsize=18]个皇家禁卫英魂。[-]</v>
      </c>
      <c r="Y53" s="96" t="str">
        <f>IFERROR("任务提示："&amp;INDEX(语言辅助表!$M:$M,MATCH("TASKDONE_"&amp;--MID(U53,17,4),语言辅助表!$L:$L,0),0)&amp;"
"&amp;"任务说明："&amp;"
"&amp;INDEX(语言辅助表!$M:$M,MATCH("KAKUSE_MESSION_"&amp;--MID(U53,17,4),语言辅助表!$L:$L,0),0),"无")</f>
        <v>任务提示：冠军对决获胜3次
任务说明：
[color=3c2a1e,fontsize=18]帝国枪兵上阵且城堡阵营至少上阵[-][color=1ca216,fontsize=18]3[-][color=3c2a1e,fontsize=18]个，在冠军对决中获得[-][color=1ca216,fontsize=18]3[-][color=3c2a1e,fontsize=18]次胜利。[-]</v>
      </c>
    </row>
    <row r="54" spans="1:25">
      <c r="A54" s="41">
        <v>803</v>
      </c>
      <c r="B54" s="41" t="s">
        <v>168</v>
      </c>
      <c r="C54" s="43" t="s">
        <v>168</v>
      </c>
      <c r="D54" s="41"/>
      <c r="E54" s="41" t="s">
        <v>1805</v>
      </c>
      <c r="F54" s="41" t="s">
        <v>1786</v>
      </c>
      <c r="G54" s="41" t="s">
        <v>1822</v>
      </c>
      <c r="H54" s="41">
        <v>16</v>
      </c>
      <c r="I54" s="41" t="s">
        <v>1787</v>
      </c>
      <c r="J54" s="41">
        <v>1</v>
      </c>
      <c r="K54" s="41">
        <v>13</v>
      </c>
      <c r="L54" s="41" t="s">
        <v>1855</v>
      </c>
      <c r="M54" s="41" t="s">
        <v>1813</v>
      </c>
      <c r="N54" s="97" t="str">
        <f>IFERROR("天赋名称："&amp;INDEX(语言辅助表!$Y:$Y,MATCH(--MID(M54,4,5),语言辅助表!$X:$X,0),0)&amp;"
"&amp;"天赋说明："&amp;"
"&amp;INDEX(语言辅助表!$Z:$Z,MATCH(--MID(M54,4,5),语言辅助表!$X:$X,0),0),"无")</f>
        <v>天赋名称：破甲
天赋说明：
[color=562600]攻击兵团降低目标兵团[-][color=1ca216,fontsize=20]{($level+$ulevel)*4+16}%[-][color=562600]防御，不可叠加[-]</v>
      </c>
      <c r="O54" s="41" t="s">
        <v>2550</v>
      </c>
      <c r="P54" s="97" t="str">
        <f>IFERROR("技能名称："&amp;INDEX(语言辅助表!$J:$J,MATCH("SKILL_"&amp;--MID($O$2,5,5),语言辅助表!$I:$I,0),0)&amp;"
"&amp;"技能说明："&amp;"
"&amp;INDEX(语言辅助表!$J:$J,MATCH("SKILLDES_"&amp;--MID(O54,5,5),语言辅助表!$I:$I,0),0),"无")</f>
        <v>无</v>
      </c>
      <c r="Q54" s="97" t="str">
        <f>IFERROR("技能名称："&amp;INDEX(语言辅助表!$J:$J,MATCH("SKILL_"&amp;--MID($O$2,15,5),语言辅助表!$I:$I,0),0)&amp;"
"&amp;"技能说明："&amp;"
"&amp;INDEX(语言辅助表!$J:$J,MATCH("SKILLDES_"&amp;--MID(O54,15,5),语言辅助表!$I:$I,0),0),"无")</f>
        <v>无</v>
      </c>
      <c r="R54" s="97" t="str">
        <f>IFERROR("技能名称："&amp;INDEX(语言辅助表!$J:$J,MATCH("SKILL_"&amp;--MID($O$2,25,5),语言辅助表!$I:$I,0),0)&amp;"
"&amp;"技能说明："&amp;"
"&amp;INDEX(语言辅助表!$J:$J,MATCH("SKILLDES_"&amp;--MID(O54,25,5),语言辅助表!$I:$I,0),0),"无")</f>
        <v>技能名称：屠龙
技能说明：
[color=645252,fontsize=20]帝国枪兵对阵1人兵团和4人兵团时，暴击值提高[-][color=48b946,fontsize=20]{($level+$ulevel)*30+120}[-][color=645252,fontsize=20]。[-]</v>
      </c>
      <c r="S54" s="97" t="str">
        <f>IFERROR("技能名称："&amp;INDEX(语言辅助表!$J:$J,MATCH("SKILL_"&amp;--MID($O$2,35,5),语言辅助表!$I:$I,0),0)&amp;"
"&amp;"技能说明："&amp;"
"&amp;INDEX(语言辅助表!$J:$J,MATCH("SKILLDES_"&amp;--MID(O54,35,5),语言辅助表!$I:$I,0),0),"无")</f>
        <v>技能名称：振奋
技能说明：
[color=645252,fontsize=20]帝国枪兵防御提高[-][color=48b946,fontsize=20]{(($level+$ulevel)*0.1+0.9)*($teamlevel+9)}[-][color=645252,fontsize=20]，并附加额外生命值[-][color=48b946,fontsize=20]{($level+$ulevel)*150+450}[-][color=645252,fontsize=20]。[-]</v>
      </c>
      <c r="T54" s="41">
        <v>0</v>
      </c>
      <c r="U54" s="41" t="s">
        <v>1831</v>
      </c>
      <c r="V54" s="96" t="str">
        <f>IFERROR("任务提示："&amp;INDEX(语言辅助表!$M:$M,MATCH("TASKDONE_"&amp;--MID(U54,2,4),语言辅助表!$L:$L,0),0)&amp;"
"&amp;"任务说明："&amp;"
"&amp;INDEX(语言辅助表!$M:$M,MATCH("KAKUSE_MESSION_"&amp;--MID(U54,2,4),语言辅助表!$L:$L,0),0),"无")</f>
        <v>任务提示：击杀1000个矮人
任务说明：
[color=3c2a1e,fontsize=18]帝国枪兵上阵且城堡阵营至少上阵[-][color=1ca216,fontsize=18]3[-][color=3c2a1e,fontsize=18]个，在矮人宝屋中单次击杀[-][color=1ca216,fontsize=18]1000[-][color=3c2a1e,fontsize=18]个矮人。(扫荡不计入任务）[-]</v>
      </c>
      <c r="W54" s="96" t="str">
        <f>IFERROR("任务提示："&amp;INDEX(语言辅助表!$M:$M,MATCH("TASKDONE_"&amp;--MID(U54,7,4),语言辅助表!$L:$L,0),0)&amp;"
"&amp;"任务说明："&amp;"
"&amp;INDEX(语言辅助表!$M:$M,MATCH("KAKUSE_MESSION_"&amp;--MID(U54,7,4),语言辅助表!$L:$L,0),0),"无")</f>
        <v>任务提示：击杀5个野怪
任务说明：
[color=3c2a1e,fontsize=18]在联盟探索中，消灭[-][color=1ca216,fontsize=18]5[-][color=3c2a1e,fontsize=18]个野怪。[-]</v>
      </c>
      <c r="X54" s="96" t="str">
        <f>IFERROR("任务提示："&amp;INDEX(语言辅助表!$M:$M,MATCH("TASKDONE_"&amp;--MID(U54,12,4),语言辅助表!$L:$L,0),0)&amp;"
"&amp;"任务说明："&amp;"
"&amp;INDEX(语言辅助表!$M:$M,MATCH("KAKUSE_MESSION_"&amp;--MID(U54,12,4),语言辅助表!$L:$L,0),0),"无")</f>
        <v>任务提示：收集100个英魂
任务说明：
[color=3c2a1e,fontsize=18]在地下城14-2，14-4中收集[-][color=1ca216,fontsize=18]100[-][color=3c2a1e,fontsize=18]个皇家禁卫英魂。[-]</v>
      </c>
      <c r="Y54" s="96" t="str">
        <f>IFERROR("任务提示："&amp;INDEX(语言辅助表!$M:$M,MATCH("TASKDONE_"&amp;--MID(U54,17,4),语言辅助表!$L:$L,0),0)&amp;"
"&amp;"任务说明："&amp;"
"&amp;INDEX(语言辅助表!$M:$M,MATCH("KAKUSE_MESSION_"&amp;--MID(U54,17,4),语言辅助表!$L:$L,0),0),"无")</f>
        <v>任务提示：冠军对决获胜3次
任务说明：
[color=3c2a1e,fontsize=18]帝国枪兵上阵且城堡阵营至少上阵[-][color=1ca216,fontsize=18]3[-][color=3c2a1e,fontsize=18]个，在冠军对决中获得[-][color=1ca216,fontsize=18]3[-][color=3c2a1e,fontsize=18]次胜利。[-]</v>
      </c>
    </row>
    <row r="55" spans="1:25">
      <c r="A55" s="41">
        <v>804</v>
      </c>
      <c r="B55" s="41" t="s">
        <v>169</v>
      </c>
      <c r="C55" s="43" t="s">
        <v>169</v>
      </c>
      <c r="D55" s="41"/>
      <c r="E55" s="41" t="s">
        <v>1805</v>
      </c>
      <c r="F55" s="41" t="s">
        <v>1786</v>
      </c>
      <c r="G55" s="41" t="s">
        <v>1826</v>
      </c>
      <c r="H55" s="41">
        <v>16</v>
      </c>
      <c r="I55" s="41" t="s">
        <v>1785</v>
      </c>
      <c r="J55" s="41">
        <v>1</v>
      </c>
      <c r="K55" s="41">
        <v>13</v>
      </c>
      <c r="L55" s="41" t="s">
        <v>1857</v>
      </c>
      <c r="M55" s="41" t="s">
        <v>1817</v>
      </c>
      <c r="N55" s="97" t="str">
        <f>IFERROR("天赋名称："&amp;INDEX(语言辅助表!$Y:$Y,MATCH(--MID(M55,4,5),语言辅助表!$X:$X,0),0)&amp;"
"&amp;"天赋说明："&amp;"
"&amp;INDEX(语言辅助表!$Z:$Z,MATCH(--MID(M55,4,5),语言辅助表!$X:$X,0),0),"无")</f>
        <v>天赋名称：狙击
天赋说明：
[color=562600]与目标距离影响伤害，每100攻击距离提高[-][color=1ca216,fontsize=20]{($level+$ulevel)*1+4}%[-][color=562600]攻击[-]</v>
      </c>
      <c r="O55" s="41" t="s">
        <v>2550</v>
      </c>
      <c r="P55" s="97" t="str">
        <f>IFERROR("技能名称："&amp;INDEX(语言辅助表!$J:$J,MATCH("SKILL_"&amp;--MID($O$2,5,5),语言辅助表!$I:$I,0),0)&amp;"
"&amp;"技能说明："&amp;"
"&amp;INDEX(语言辅助表!$J:$J,MATCH("SKILLDES_"&amp;--MID(O55,5,5),语言辅助表!$I:$I,0),0),"无")</f>
        <v>无</v>
      </c>
      <c r="Q55" s="97" t="str">
        <f>IFERROR("技能名称："&amp;INDEX(语言辅助表!$J:$J,MATCH("SKILL_"&amp;--MID($O$2,15,5),语言辅助表!$I:$I,0),0)&amp;"
"&amp;"技能说明："&amp;"
"&amp;INDEX(语言辅助表!$J:$J,MATCH("SKILLDES_"&amp;--MID(O55,15,5),语言辅助表!$I:$I,0),0),"无")</f>
        <v>无</v>
      </c>
      <c r="R55" s="97" t="str">
        <f>IFERROR("技能名称："&amp;INDEX(语言辅助表!$J:$J,MATCH("SKILL_"&amp;--MID($O$2,25,5),语言辅助表!$I:$I,0),0)&amp;"
"&amp;"技能说明："&amp;"
"&amp;INDEX(语言辅助表!$J:$J,MATCH("SKILLDES_"&amp;--MID(O55,25,5),语言辅助表!$I:$I,0),0),"无")</f>
        <v>技能名称：屠龙
技能说明：
[color=645252,fontsize=20]帝国枪兵对阵1人兵团和4人兵团时，暴击值提高[-][color=48b946,fontsize=20]{($level+$ulevel)*30+120}[-][color=645252,fontsize=20]。[-]</v>
      </c>
      <c r="S55" s="97" t="str">
        <f>IFERROR("技能名称："&amp;INDEX(语言辅助表!$J:$J,MATCH("SKILL_"&amp;--MID($O$2,35,5),语言辅助表!$I:$I,0),0)&amp;"
"&amp;"技能说明："&amp;"
"&amp;INDEX(语言辅助表!$J:$J,MATCH("SKILLDES_"&amp;--MID(O55,35,5),语言辅助表!$I:$I,0),0),"无")</f>
        <v>技能名称：振奋
技能说明：
[color=645252,fontsize=20]帝国枪兵防御提高[-][color=48b946,fontsize=20]{(($level+$ulevel)*0.1+0.9)*($teamlevel+9)}[-][color=645252,fontsize=20]，并附加额外生命值[-][color=48b946,fontsize=20]{($level+$ulevel)*150+450}[-][color=645252,fontsize=20]。[-]</v>
      </c>
      <c r="T55" s="41">
        <v>0</v>
      </c>
      <c r="U55" s="41" t="s">
        <v>1831</v>
      </c>
      <c r="V55" s="96" t="str">
        <f>IFERROR("任务提示："&amp;INDEX(语言辅助表!$M:$M,MATCH("TASKDONE_"&amp;--MID(U55,2,4),语言辅助表!$L:$L,0),0)&amp;"
"&amp;"任务说明："&amp;"
"&amp;INDEX(语言辅助表!$M:$M,MATCH("KAKUSE_MESSION_"&amp;--MID(U55,2,4),语言辅助表!$L:$L,0),0),"无")</f>
        <v>任务提示：击杀1000个矮人
任务说明：
[color=3c2a1e,fontsize=18]帝国枪兵上阵且城堡阵营至少上阵[-][color=1ca216,fontsize=18]3[-][color=3c2a1e,fontsize=18]个，在矮人宝屋中单次击杀[-][color=1ca216,fontsize=18]1000[-][color=3c2a1e,fontsize=18]个矮人。(扫荡不计入任务）[-]</v>
      </c>
      <c r="W55" s="96" t="str">
        <f>IFERROR("任务提示："&amp;INDEX(语言辅助表!$M:$M,MATCH("TASKDONE_"&amp;--MID(U55,7,4),语言辅助表!$L:$L,0),0)&amp;"
"&amp;"任务说明："&amp;"
"&amp;INDEX(语言辅助表!$M:$M,MATCH("KAKUSE_MESSION_"&amp;--MID(U55,7,4),语言辅助表!$L:$L,0),0),"无")</f>
        <v>任务提示：击杀5个野怪
任务说明：
[color=3c2a1e,fontsize=18]在联盟探索中，消灭[-][color=1ca216,fontsize=18]5[-][color=3c2a1e,fontsize=18]个野怪。[-]</v>
      </c>
      <c r="X55" s="96" t="str">
        <f>IFERROR("任务提示："&amp;INDEX(语言辅助表!$M:$M,MATCH("TASKDONE_"&amp;--MID(U55,12,4),语言辅助表!$L:$L,0),0)&amp;"
"&amp;"任务说明："&amp;"
"&amp;INDEX(语言辅助表!$M:$M,MATCH("KAKUSE_MESSION_"&amp;--MID(U55,12,4),语言辅助表!$L:$L,0),0),"无")</f>
        <v>任务提示：收集100个英魂
任务说明：
[color=3c2a1e,fontsize=18]在地下城14-2，14-4中收集[-][color=1ca216,fontsize=18]100[-][color=3c2a1e,fontsize=18]个皇家禁卫英魂。[-]</v>
      </c>
      <c r="Y55" s="96" t="str">
        <f>IFERROR("任务提示："&amp;INDEX(语言辅助表!$M:$M,MATCH("TASKDONE_"&amp;--MID(U55,17,4),语言辅助表!$L:$L,0),0)&amp;"
"&amp;"任务说明："&amp;"
"&amp;INDEX(语言辅助表!$M:$M,MATCH("KAKUSE_MESSION_"&amp;--MID(U55,17,4),语言辅助表!$L:$L,0),0),"无")</f>
        <v>任务提示：冠军对决获胜3次
任务说明：
[color=3c2a1e,fontsize=18]帝国枪兵上阵且城堡阵营至少上阵[-][color=1ca216,fontsize=18]3[-][color=3c2a1e,fontsize=18]个，在冠军对决中获得[-][color=1ca216,fontsize=18]3[-][color=3c2a1e,fontsize=18]次胜利。[-]</v>
      </c>
    </row>
    <row r="56" spans="1:25">
      <c r="A56" s="41">
        <v>805</v>
      </c>
      <c r="B56" s="41" t="s">
        <v>170</v>
      </c>
      <c r="C56" s="43" t="s">
        <v>170</v>
      </c>
      <c r="D56" s="41"/>
      <c r="E56" s="41" t="s">
        <v>1805</v>
      </c>
      <c r="F56" s="41" t="s">
        <v>1786</v>
      </c>
      <c r="G56" s="41" t="s">
        <v>1824</v>
      </c>
      <c r="H56" s="41">
        <v>9</v>
      </c>
      <c r="I56" s="41" t="s">
        <v>1785</v>
      </c>
      <c r="J56" s="41">
        <v>3</v>
      </c>
      <c r="K56" s="41">
        <v>13</v>
      </c>
      <c r="L56" s="41" t="s">
        <v>1858</v>
      </c>
      <c r="M56" s="41" t="s">
        <v>1816</v>
      </c>
      <c r="N56" s="97" t="str">
        <f>IFERROR("天赋名称："&amp;INDEX(语言辅助表!$Y:$Y,MATCH(--MID(M56,4,5),语言辅助表!$X:$X,0),0)&amp;"
"&amp;"天赋说明："&amp;"
"&amp;INDEX(语言辅助表!$Z:$Z,MATCH(--MID(M56,4,5),语言辅助表!$X:$X,0),0),"无")</f>
        <v>天赋名称：重盾
天赋说明：
[color=562600]防御兵团具有更高的生存能力，兵团免伤提高[-][color=1ca216,fontsize=20]{($level+$ulevel)*2+8}%[-]</v>
      </c>
      <c r="O56" s="41" t="s">
        <v>2564</v>
      </c>
      <c r="P56" s="97" t="str">
        <f>IFERROR("技能名称："&amp;INDEX(语言辅助表!$J:$J,MATCH("SKILL_"&amp;--MID($O$2,5,5),语言辅助表!$I:$I,0),0)&amp;"
"&amp;"技能说明："&amp;"
"&amp;INDEX(语言辅助表!$J:$J,MATCH("SKILLDES_"&amp;--MID(O56,5,5),语言辅助表!$I:$I,0),0),"无")</f>
        <v>无</v>
      </c>
      <c r="Q56" s="97" t="str">
        <f>IFERROR("技能名称："&amp;INDEX(语言辅助表!$J:$J,MATCH("SKILL_"&amp;--MID($O$2,15,5),语言辅助表!$I:$I,0),0)&amp;"
"&amp;"技能说明："&amp;"
"&amp;INDEX(语言辅助表!$J:$J,MATCH("SKILLDES_"&amp;--MID(O56,15,5),语言辅助表!$I:$I,0),0),"无")</f>
        <v>无</v>
      </c>
      <c r="R56" s="97" t="str">
        <f>IFERROR("技能名称："&amp;INDEX(语言辅助表!$J:$J,MATCH("SKILL_"&amp;--MID($O$2,25,5),语言辅助表!$I:$I,0),0)&amp;"
"&amp;"技能说明："&amp;"
"&amp;INDEX(语言辅助表!$J:$J,MATCH("SKILLDES_"&amp;--MID(O56,25,5),语言辅助表!$I:$I,0),0),"无")</f>
        <v>技能名称：屠龙
技能说明：
[color=645252,fontsize=20]帝国枪兵对阵1人兵团和4人兵团时，暴击值提高[-][color=48b946,fontsize=20]{($level+$ulevel)*30+120}[-][color=645252,fontsize=20]。[-]</v>
      </c>
      <c r="S56" s="97" t="str">
        <f>IFERROR("技能名称："&amp;INDEX(语言辅助表!$J:$J,MATCH("SKILL_"&amp;--MID($O$2,35,5),语言辅助表!$I:$I,0),0)&amp;"
"&amp;"技能说明："&amp;"
"&amp;INDEX(语言辅助表!$J:$J,MATCH("SKILLDES_"&amp;--MID(O56,35,5),语言辅助表!$I:$I,0),0),"无")</f>
        <v>技能名称：振奋
技能说明：
[color=645252,fontsize=20]帝国枪兵防御提高[-][color=48b946,fontsize=20]{(($level+$ulevel)*0.1+0.9)*($teamlevel+9)}[-][color=645252,fontsize=20]，并附加额外生命值[-][color=48b946,fontsize=20]{($level+$ulevel)*150+450}[-][color=645252,fontsize=20]。[-]</v>
      </c>
      <c r="T56" s="41">
        <v>0</v>
      </c>
      <c r="U56" s="41" t="s">
        <v>1831</v>
      </c>
      <c r="V56" s="96" t="str">
        <f>IFERROR("任务提示："&amp;INDEX(语言辅助表!$M:$M,MATCH("TASKDONE_"&amp;--MID(U56,2,4),语言辅助表!$L:$L,0),0)&amp;"
"&amp;"任务说明："&amp;"
"&amp;INDEX(语言辅助表!$M:$M,MATCH("KAKUSE_MESSION_"&amp;--MID(U56,2,4),语言辅助表!$L:$L,0),0),"无")</f>
        <v>任务提示：击杀1000个矮人
任务说明：
[color=3c2a1e,fontsize=18]帝国枪兵上阵且城堡阵营至少上阵[-][color=1ca216,fontsize=18]3[-][color=3c2a1e,fontsize=18]个，在矮人宝屋中单次击杀[-][color=1ca216,fontsize=18]1000[-][color=3c2a1e,fontsize=18]个矮人。(扫荡不计入任务）[-]</v>
      </c>
      <c r="W56" s="96" t="str">
        <f>IFERROR("任务提示："&amp;INDEX(语言辅助表!$M:$M,MATCH("TASKDONE_"&amp;--MID(U56,7,4),语言辅助表!$L:$L,0),0)&amp;"
"&amp;"任务说明："&amp;"
"&amp;INDEX(语言辅助表!$M:$M,MATCH("KAKUSE_MESSION_"&amp;--MID(U56,7,4),语言辅助表!$L:$L,0),0),"无")</f>
        <v>任务提示：击杀5个野怪
任务说明：
[color=3c2a1e,fontsize=18]在联盟探索中，消灭[-][color=1ca216,fontsize=18]5[-][color=3c2a1e,fontsize=18]个野怪。[-]</v>
      </c>
      <c r="X56" s="96" t="str">
        <f>IFERROR("任务提示："&amp;INDEX(语言辅助表!$M:$M,MATCH("TASKDONE_"&amp;--MID(U56,12,4),语言辅助表!$L:$L,0),0)&amp;"
"&amp;"任务说明："&amp;"
"&amp;INDEX(语言辅助表!$M:$M,MATCH("KAKUSE_MESSION_"&amp;--MID(U56,12,4),语言辅助表!$L:$L,0),0),"无")</f>
        <v>任务提示：收集100个英魂
任务说明：
[color=3c2a1e,fontsize=18]在地下城14-2，14-4中收集[-][color=1ca216,fontsize=18]100[-][color=3c2a1e,fontsize=18]个皇家禁卫英魂。[-]</v>
      </c>
      <c r="Y56" s="96" t="str">
        <f>IFERROR("任务提示："&amp;INDEX(语言辅助表!$M:$M,MATCH("TASKDONE_"&amp;--MID(U56,17,4),语言辅助表!$L:$L,0),0)&amp;"
"&amp;"任务说明："&amp;"
"&amp;INDEX(语言辅助表!$M:$M,MATCH("KAKUSE_MESSION_"&amp;--MID(U56,17,4),语言辅助表!$L:$L,0),0),"无")</f>
        <v>任务提示：冠军对决获胜3次
任务说明：
[color=3c2a1e,fontsize=18]帝国枪兵上阵且城堡阵营至少上阵[-][color=1ca216,fontsize=18]3[-][color=3c2a1e,fontsize=18]个，在冠军对决中获得[-][color=1ca216,fontsize=18]3[-][color=3c2a1e,fontsize=18]次胜利。[-]</v>
      </c>
    </row>
    <row r="57" spans="1:25">
      <c r="A57" s="41">
        <v>806</v>
      </c>
      <c r="B57" s="41" t="s">
        <v>171</v>
      </c>
      <c r="C57" s="43" t="s">
        <v>171</v>
      </c>
      <c r="D57" s="41"/>
      <c r="E57" s="41" t="s">
        <v>1805</v>
      </c>
      <c r="F57" s="41" t="s">
        <v>1786</v>
      </c>
      <c r="G57" s="41" t="s">
        <v>1822</v>
      </c>
      <c r="H57" s="41">
        <v>4</v>
      </c>
      <c r="I57" s="41" t="s">
        <v>1787</v>
      </c>
      <c r="J57" s="41">
        <v>2</v>
      </c>
      <c r="K57" s="41">
        <v>13</v>
      </c>
      <c r="L57" s="41" t="s">
        <v>1855</v>
      </c>
      <c r="M57" s="41" t="s">
        <v>1813</v>
      </c>
      <c r="N57" s="97" t="str">
        <f>IFERROR("天赋名称："&amp;INDEX(语言辅助表!$Y:$Y,MATCH(--MID(M57,4,5),语言辅助表!$X:$X,0),0)&amp;"
"&amp;"天赋说明："&amp;"
"&amp;INDEX(语言辅助表!$Z:$Z,MATCH(--MID(M57,4,5),语言辅助表!$X:$X,0),0),"无")</f>
        <v>天赋名称：破甲
天赋说明：
[color=562600]攻击兵团降低目标兵团[-][color=1ca216,fontsize=20]{($level+$ulevel)*4+16}%[-][color=562600]防御，不可叠加[-]</v>
      </c>
      <c r="O57" s="41" t="s">
        <v>2550</v>
      </c>
      <c r="P57" s="97" t="str">
        <f>IFERROR("技能名称："&amp;INDEX(语言辅助表!$J:$J,MATCH("SKILL_"&amp;--MID($O$2,5,5),语言辅助表!$I:$I,0),0)&amp;"
"&amp;"技能说明："&amp;"
"&amp;INDEX(语言辅助表!$J:$J,MATCH("SKILLDES_"&amp;--MID(O57,5,5),语言辅助表!$I:$I,0),0),"无")</f>
        <v>无</v>
      </c>
      <c r="Q57" s="97" t="str">
        <f>IFERROR("技能名称："&amp;INDEX(语言辅助表!$J:$J,MATCH("SKILL_"&amp;--MID($O$2,15,5),语言辅助表!$I:$I,0),0)&amp;"
"&amp;"技能说明："&amp;"
"&amp;INDEX(语言辅助表!$J:$J,MATCH("SKILLDES_"&amp;--MID(O57,15,5),语言辅助表!$I:$I,0),0),"无")</f>
        <v>无</v>
      </c>
      <c r="R57" s="97" t="str">
        <f>IFERROR("技能名称："&amp;INDEX(语言辅助表!$J:$J,MATCH("SKILL_"&amp;--MID($O$2,25,5),语言辅助表!$I:$I,0),0)&amp;"
"&amp;"技能说明："&amp;"
"&amp;INDEX(语言辅助表!$J:$J,MATCH("SKILLDES_"&amp;--MID(O57,25,5),语言辅助表!$I:$I,0),0),"无")</f>
        <v>技能名称：屠龙
技能说明：
[color=645252,fontsize=20]帝国枪兵对阵1人兵团和4人兵团时，暴击值提高[-][color=48b946,fontsize=20]{($level+$ulevel)*30+120}[-][color=645252,fontsize=20]。[-]</v>
      </c>
      <c r="S57" s="97" t="str">
        <f>IFERROR("技能名称："&amp;INDEX(语言辅助表!$J:$J,MATCH("SKILL_"&amp;--MID($O$2,35,5),语言辅助表!$I:$I,0),0)&amp;"
"&amp;"技能说明："&amp;"
"&amp;INDEX(语言辅助表!$J:$J,MATCH("SKILLDES_"&amp;--MID(O57,35,5),语言辅助表!$I:$I,0),0),"无")</f>
        <v>技能名称：振奋
技能说明：
[color=645252,fontsize=20]帝国枪兵防御提高[-][color=48b946,fontsize=20]{(($level+$ulevel)*0.1+0.9)*($teamlevel+9)}[-][color=645252,fontsize=20]，并附加额外生命值[-][color=48b946,fontsize=20]{($level+$ulevel)*150+450}[-][color=645252,fontsize=20]。[-]</v>
      </c>
      <c r="T57" s="41">
        <v>0</v>
      </c>
      <c r="U57" s="41" t="s">
        <v>1831</v>
      </c>
      <c r="V57" s="96" t="str">
        <f>IFERROR("任务提示："&amp;INDEX(语言辅助表!$M:$M,MATCH("TASKDONE_"&amp;--MID(U57,2,4),语言辅助表!$L:$L,0),0)&amp;"
"&amp;"任务说明："&amp;"
"&amp;INDEX(语言辅助表!$M:$M,MATCH("KAKUSE_MESSION_"&amp;--MID(U57,2,4),语言辅助表!$L:$L,0),0),"无")</f>
        <v>任务提示：击杀1000个矮人
任务说明：
[color=3c2a1e,fontsize=18]帝国枪兵上阵且城堡阵营至少上阵[-][color=1ca216,fontsize=18]3[-][color=3c2a1e,fontsize=18]个，在矮人宝屋中单次击杀[-][color=1ca216,fontsize=18]1000[-][color=3c2a1e,fontsize=18]个矮人。(扫荡不计入任务）[-]</v>
      </c>
      <c r="W57" s="96" t="str">
        <f>IFERROR("任务提示："&amp;INDEX(语言辅助表!$M:$M,MATCH("TASKDONE_"&amp;--MID(U57,7,4),语言辅助表!$L:$L,0),0)&amp;"
"&amp;"任务说明："&amp;"
"&amp;INDEX(语言辅助表!$M:$M,MATCH("KAKUSE_MESSION_"&amp;--MID(U57,7,4),语言辅助表!$L:$L,0),0),"无")</f>
        <v>任务提示：击杀5个野怪
任务说明：
[color=3c2a1e,fontsize=18]在联盟探索中，消灭[-][color=1ca216,fontsize=18]5[-][color=3c2a1e,fontsize=18]个野怪。[-]</v>
      </c>
      <c r="X57" s="96" t="str">
        <f>IFERROR("任务提示："&amp;INDEX(语言辅助表!$M:$M,MATCH("TASKDONE_"&amp;--MID(U57,12,4),语言辅助表!$L:$L,0),0)&amp;"
"&amp;"任务说明："&amp;"
"&amp;INDEX(语言辅助表!$M:$M,MATCH("KAKUSE_MESSION_"&amp;--MID(U57,12,4),语言辅助表!$L:$L,0),0),"无")</f>
        <v>任务提示：收集100个英魂
任务说明：
[color=3c2a1e,fontsize=18]在地下城14-2，14-4中收集[-][color=1ca216,fontsize=18]100[-][color=3c2a1e,fontsize=18]个皇家禁卫英魂。[-]</v>
      </c>
      <c r="Y57" s="96" t="str">
        <f>IFERROR("任务提示："&amp;INDEX(语言辅助表!$M:$M,MATCH("TASKDONE_"&amp;--MID(U57,17,4),语言辅助表!$L:$L,0),0)&amp;"
"&amp;"任务说明："&amp;"
"&amp;INDEX(语言辅助表!$M:$M,MATCH("KAKUSE_MESSION_"&amp;--MID(U57,17,4),语言辅助表!$L:$L,0),0),"无")</f>
        <v>任务提示：冠军对决获胜3次
任务说明：
[color=3c2a1e,fontsize=18]帝国枪兵上阵且城堡阵营至少上阵[-][color=1ca216,fontsize=18]3[-][color=3c2a1e,fontsize=18]个，在冠军对决中获得[-][color=1ca216,fontsize=18]3[-][color=3c2a1e,fontsize=18]次胜利。[-]</v>
      </c>
    </row>
    <row r="58" spans="1:25">
      <c r="A58" s="41">
        <v>807</v>
      </c>
      <c r="B58" s="41" t="s">
        <v>172</v>
      </c>
      <c r="C58" s="43" t="s">
        <v>172</v>
      </c>
      <c r="D58" s="41"/>
      <c r="E58" s="41" t="s">
        <v>1805</v>
      </c>
      <c r="F58" s="41" t="s">
        <v>1793</v>
      </c>
      <c r="G58" s="41" t="s">
        <v>1822</v>
      </c>
      <c r="H58" s="41">
        <v>1</v>
      </c>
      <c r="I58" s="41" t="s">
        <v>1785</v>
      </c>
      <c r="J58" s="41">
        <v>3</v>
      </c>
      <c r="K58" s="41">
        <v>13</v>
      </c>
      <c r="L58" s="41" t="s">
        <v>1855</v>
      </c>
      <c r="M58" s="41" t="s">
        <v>1813</v>
      </c>
      <c r="N58" s="97" t="str">
        <f>IFERROR("天赋名称："&amp;INDEX(语言辅助表!$Y:$Y,MATCH(--MID(M58,4,5),语言辅助表!$X:$X,0),0)&amp;"
"&amp;"天赋说明："&amp;"
"&amp;INDEX(语言辅助表!$Z:$Z,MATCH(--MID(M58,4,5),语言辅助表!$X:$X,0),0),"无")</f>
        <v>天赋名称：破甲
天赋说明：
[color=562600]攻击兵团降低目标兵团[-][color=1ca216,fontsize=20]{($level+$ulevel)*4+16}%[-][color=562600]防御，不可叠加[-]</v>
      </c>
      <c r="O58" s="41" t="s">
        <v>2550</v>
      </c>
      <c r="P58" s="97" t="str">
        <f>IFERROR("技能名称："&amp;INDEX(语言辅助表!$J:$J,MATCH("SKILL_"&amp;--MID($O$2,5,5),语言辅助表!$I:$I,0),0)&amp;"
"&amp;"技能说明："&amp;"
"&amp;INDEX(语言辅助表!$J:$J,MATCH("SKILLDES_"&amp;--MID(O58,5,5),语言辅助表!$I:$I,0),0),"无")</f>
        <v>无</v>
      </c>
      <c r="Q58" s="97" t="str">
        <f>IFERROR("技能名称："&amp;INDEX(语言辅助表!$J:$J,MATCH("SKILL_"&amp;--MID($O$2,15,5),语言辅助表!$I:$I,0),0)&amp;"
"&amp;"技能说明："&amp;"
"&amp;INDEX(语言辅助表!$J:$J,MATCH("SKILLDES_"&amp;--MID(O58,15,5),语言辅助表!$I:$I,0),0),"无")</f>
        <v>无</v>
      </c>
      <c r="R58" s="97" t="str">
        <f>IFERROR("技能名称："&amp;INDEX(语言辅助表!$J:$J,MATCH("SKILL_"&amp;--MID($O$2,25,5),语言辅助表!$I:$I,0),0)&amp;"
"&amp;"技能说明："&amp;"
"&amp;INDEX(语言辅助表!$J:$J,MATCH("SKILLDES_"&amp;--MID(O58,25,5),语言辅助表!$I:$I,0),0),"无")</f>
        <v>技能名称：屠龙
技能说明：
[color=645252,fontsize=20]帝国枪兵对阵1人兵团和4人兵团时，暴击值提高[-][color=48b946,fontsize=20]{($level+$ulevel)*30+120}[-][color=645252,fontsize=20]。[-]</v>
      </c>
      <c r="S58" s="97" t="str">
        <f>IFERROR("技能名称："&amp;INDEX(语言辅助表!$J:$J,MATCH("SKILL_"&amp;--MID($O$2,35,5),语言辅助表!$I:$I,0),0)&amp;"
"&amp;"技能说明："&amp;"
"&amp;INDEX(语言辅助表!$J:$J,MATCH("SKILLDES_"&amp;--MID(O58,35,5),语言辅助表!$I:$I,0),0),"无")</f>
        <v>技能名称：振奋
技能说明：
[color=645252,fontsize=20]帝国枪兵防御提高[-][color=48b946,fontsize=20]{(($level+$ulevel)*0.1+0.9)*($teamlevel+9)}[-][color=645252,fontsize=20]，并附加额外生命值[-][color=48b946,fontsize=20]{($level+$ulevel)*150+450}[-][color=645252,fontsize=20]。[-]</v>
      </c>
      <c r="T58" s="41">
        <v>0</v>
      </c>
      <c r="U58" s="41" t="s">
        <v>1831</v>
      </c>
      <c r="V58" s="96" t="str">
        <f>IFERROR("任务提示："&amp;INDEX(语言辅助表!$M:$M,MATCH("TASKDONE_"&amp;--MID(U58,2,4),语言辅助表!$L:$L,0),0)&amp;"
"&amp;"任务说明："&amp;"
"&amp;INDEX(语言辅助表!$M:$M,MATCH("KAKUSE_MESSION_"&amp;--MID(U58,2,4),语言辅助表!$L:$L,0),0),"无")</f>
        <v>任务提示：击杀1000个矮人
任务说明：
[color=3c2a1e,fontsize=18]帝国枪兵上阵且城堡阵营至少上阵[-][color=1ca216,fontsize=18]3[-][color=3c2a1e,fontsize=18]个，在矮人宝屋中单次击杀[-][color=1ca216,fontsize=18]1000[-][color=3c2a1e,fontsize=18]个矮人。(扫荡不计入任务）[-]</v>
      </c>
      <c r="W58" s="96" t="str">
        <f>IFERROR("任务提示："&amp;INDEX(语言辅助表!$M:$M,MATCH("TASKDONE_"&amp;--MID(U58,7,4),语言辅助表!$L:$L,0),0)&amp;"
"&amp;"任务说明："&amp;"
"&amp;INDEX(语言辅助表!$M:$M,MATCH("KAKUSE_MESSION_"&amp;--MID(U58,7,4),语言辅助表!$L:$L,0),0),"无")</f>
        <v>任务提示：击杀5个野怪
任务说明：
[color=3c2a1e,fontsize=18]在联盟探索中，消灭[-][color=1ca216,fontsize=18]5[-][color=3c2a1e,fontsize=18]个野怪。[-]</v>
      </c>
      <c r="X58" s="96" t="str">
        <f>IFERROR("任务提示："&amp;INDEX(语言辅助表!$M:$M,MATCH("TASKDONE_"&amp;--MID(U58,12,4),语言辅助表!$L:$L,0),0)&amp;"
"&amp;"任务说明："&amp;"
"&amp;INDEX(语言辅助表!$M:$M,MATCH("KAKUSE_MESSION_"&amp;--MID(U58,12,4),语言辅助表!$L:$L,0),0),"无")</f>
        <v>任务提示：收集100个英魂
任务说明：
[color=3c2a1e,fontsize=18]在地下城14-2，14-4中收集[-][color=1ca216,fontsize=18]100[-][color=3c2a1e,fontsize=18]个皇家禁卫英魂。[-]</v>
      </c>
      <c r="Y58" s="96" t="str">
        <f>IFERROR("任务提示："&amp;INDEX(语言辅助表!$M:$M,MATCH("TASKDONE_"&amp;--MID(U58,17,4),语言辅助表!$L:$L,0),0)&amp;"
"&amp;"任务说明："&amp;"
"&amp;INDEX(语言辅助表!$M:$M,MATCH("KAKUSE_MESSION_"&amp;--MID(U58,17,4),语言辅助表!$L:$L,0),0),"无")</f>
        <v>任务提示：冠军对决获胜3次
任务说明：
[color=3c2a1e,fontsize=18]帝国枪兵上阵且城堡阵营至少上阵[-][color=1ca216,fontsize=18]3[-][color=3c2a1e,fontsize=18]个，在冠军对决中获得[-][color=1ca216,fontsize=18]3[-][color=3c2a1e,fontsize=18]次胜利。[-]</v>
      </c>
    </row>
    <row r="59" spans="1:25">
      <c r="A59" s="41">
        <v>901</v>
      </c>
      <c r="B59" s="41" t="s">
        <v>166</v>
      </c>
      <c r="C59" s="43" t="s">
        <v>1988</v>
      </c>
      <c r="D59" s="41" t="s">
        <v>1921</v>
      </c>
      <c r="E59" s="41" t="s">
        <v>1807</v>
      </c>
      <c r="F59" s="41" t="s">
        <v>1806</v>
      </c>
      <c r="G59" s="41" t="s">
        <v>1823</v>
      </c>
      <c r="H59" s="41">
        <v>9</v>
      </c>
      <c r="I59" s="41" t="s">
        <v>1787</v>
      </c>
      <c r="J59" s="41">
        <v>1</v>
      </c>
      <c r="K59" s="41">
        <v>13</v>
      </c>
      <c r="L59" s="41" t="s">
        <v>1873</v>
      </c>
      <c r="M59" s="41" t="s">
        <v>1814</v>
      </c>
      <c r="N59" s="97" t="str">
        <f>IFERROR("天赋名称："&amp;INDEX(语言辅助表!$Y:$Y,MATCH(--MID(M59,4,5),语言辅助表!$X:$X,0),0)&amp;"
"&amp;"天赋说明："&amp;"
"&amp;INDEX(语言辅助表!$Z:$Z,MATCH(--MID(M59,4,5),语言辅助表!$X:$X,0),0),"无")</f>
        <v>天赋名称：迂回
天赋说明：
[color=562600]优先攻击敌方后排，对射手及魔法兵团伤害提高[-][color=1ca216,fontsize=20]{($level+$ulevel)*6+24}%[-]</v>
      </c>
      <c r="O59" s="41" t="s">
        <v>2552</v>
      </c>
      <c r="P59" s="97" t="str">
        <f>IFERROR("技能名称："&amp;INDEX(语言辅助表!$J:$J,MATCH("SKILL_"&amp;--MID($O$2,5,5),语言辅助表!$I:$I,0),0)&amp;"
"&amp;"技能说明："&amp;"
"&amp;INDEX(语言辅助表!$J:$J,MATCH("SKILLDES_"&amp;--MID(O59,5,5),语言辅助表!$I:$I,0),0),"无")</f>
        <v>技能名称：矛阵
技能说明：
[color=645252,fontsize=20]每个魔法仙灵死亡时，对目标单位造成相当于目标最大生命值[-][color=48b946,fontsize=20]{($level+$ulevel)*0.25+2.75}%[-][color=645252,fontsize=20]的伤害（最高相当于1000%自身攻击的伤害）。[-]</v>
      </c>
      <c r="Q59" s="97" t="str">
        <f>IFERROR("技能名称："&amp;INDEX(语言辅助表!$J:$J,MATCH("SKILL_"&amp;--MID($O$2,15,5),语言辅助表!$I:$I,0),0)&amp;"
"&amp;"技能说明："&amp;"
"&amp;INDEX(语言辅助表!$J:$J,MATCH("SKILLDES_"&amp;--MID(O59,15,5),语言辅助表!$I:$I,0),0),"无")</f>
        <v>技能名称：铁甲
技能说明：
[color=645252,fontsize=20]魔法仙灵兵团在开场时，提高当前所在路的己方兵团[-][color=48b946,fontsize=20]{(($level+$ulevel)*0.5+2.5)}%[-][color=645252,fontsize=20]法术免伤，自身效果翻倍。[-]</v>
      </c>
      <c r="R59" s="97" t="str">
        <f>IFERROR("技能名称："&amp;INDEX(语言辅助表!$J:$J,MATCH("SKILL_"&amp;--MID($O$2,25,5),语言辅助表!$I:$I,0),0)&amp;"
"&amp;"技能说明："&amp;"
"&amp;INDEX(语言辅助表!$J:$J,MATCH("SKILLDES_"&amp;--MID(O59,25,5),语言辅助表!$I:$I,0),0),"无")</f>
        <v>技能名称：屠龙
技能说明：
[color=645252,fontsize=20]魔法仙灵兵团上场时，提高己方英雄初始魔法[-][color=48b946,fontsize=20]{($level+$ulevel)*2+8}[-][color=645252,fontsize=20]。[-]</v>
      </c>
      <c r="S59" s="97" t="str">
        <f>IFERROR("技能名称："&amp;INDEX(语言辅助表!$J:$J,MATCH("SKILL_"&amp;--MID($O$2,35,5),语言辅助表!$I:$I,0),0)&amp;"
"&amp;"技能说明："&amp;"
"&amp;INDEX(语言辅助表!$J:$J,MATCH("SKILLDES_"&amp;--MID(O59,35,5),语言辅助表!$I:$I,0),0),"无")</f>
        <v>技能名称：振奋
技能说明：
[color=645252,fontsize=20]每个魔法仙灵死亡时，额外对目标单位造成[-][color=48b946,fontsize=20]「沉默」[-][color=645252,fontsize=20]效果，持续[-][color=48b946,fontsize=20]{($level+$ulevel)*0.15+1.85}[-][color=645252,fontsize=20]秒。[-]</v>
      </c>
      <c r="T59" s="41">
        <v>0</v>
      </c>
      <c r="U59" s="41" t="s">
        <v>1831</v>
      </c>
      <c r="V59" s="96" t="str">
        <f>IFERROR("任务提示："&amp;INDEX(语言辅助表!$M:$M,MATCH("TASKDONE_"&amp;--MID(U59,2,4),语言辅助表!$L:$L,0),0)&amp;"
"&amp;"任务说明："&amp;"
"&amp;INDEX(语言辅助表!$M:$M,MATCH("KAKUSE_MESSION_"&amp;--MID(U59,2,4),语言辅助表!$L:$L,0),0),"无")</f>
        <v>任务提示：击杀1000个矮人
任务说明：
[color=3c2a1e,fontsize=18]帝国枪兵上阵且城堡阵营至少上阵[-][color=1ca216,fontsize=18]3[-][color=3c2a1e,fontsize=18]个，在矮人宝屋中单次击杀[-][color=1ca216,fontsize=18]1000[-][color=3c2a1e,fontsize=18]个矮人。(扫荡不计入任务）[-]</v>
      </c>
      <c r="W59" s="96" t="str">
        <f>IFERROR("任务提示："&amp;INDEX(语言辅助表!$M:$M,MATCH("TASKDONE_"&amp;--MID(U59,7,4),语言辅助表!$L:$L,0),0)&amp;"
"&amp;"任务说明："&amp;"
"&amp;INDEX(语言辅助表!$M:$M,MATCH("KAKUSE_MESSION_"&amp;--MID(U59,7,4),语言辅助表!$L:$L,0),0),"无")</f>
        <v>任务提示：击杀5个野怪
任务说明：
[color=3c2a1e,fontsize=18]在联盟探索中，消灭[-][color=1ca216,fontsize=18]5[-][color=3c2a1e,fontsize=18]个野怪。[-]</v>
      </c>
      <c r="X59" s="96" t="str">
        <f>IFERROR("任务提示："&amp;INDEX(语言辅助表!$M:$M,MATCH("TASKDONE_"&amp;--MID(U59,12,4),语言辅助表!$L:$L,0),0)&amp;"
"&amp;"任务说明："&amp;"
"&amp;INDEX(语言辅助表!$M:$M,MATCH("KAKUSE_MESSION_"&amp;--MID(U59,12,4),语言辅助表!$L:$L,0),0),"无")</f>
        <v>任务提示：收集100个英魂
任务说明：
[color=3c2a1e,fontsize=18]在地下城14-2，14-4中收集[-][color=1ca216,fontsize=18]100[-][color=3c2a1e,fontsize=18]个皇家禁卫英魂。[-]</v>
      </c>
      <c r="Y59" s="96" t="str">
        <f>IFERROR("任务提示："&amp;INDEX(语言辅助表!$M:$M,MATCH("TASKDONE_"&amp;--MID(U59,17,4),语言辅助表!$L:$L,0),0)&amp;"
"&amp;"任务说明："&amp;"
"&amp;INDEX(语言辅助表!$M:$M,MATCH("KAKUSE_MESSION_"&amp;--MID(U59,17,4),语言辅助表!$L:$L,0),0),"无")</f>
        <v>任务提示：冠军对决获胜3次
任务说明：
[color=3c2a1e,fontsize=18]帝国枪兵上阵且城堡阵营至少上阵[-][color=1ca216,fontsize=18]3[-][color=3c2a1e,fontsize=18]个，在冠军对决中获得[-][color=1ca216,fontsize=18]3[-][color=3c2a1e,fontsize=18]次胜利。[-]</v>
      </c>
    </row>
    <row r="60" spans="1:25">
      <c r="A60" s="41">
        <v>902</v>
      </c>
      <c r="B60" s="41" t="s">
        <v>166</v>
      </c>
      <c r="C60" s="43" t="s">
        <v>1989</v>
      </c>
      <c r="D60" s="41" t="s">
        <v>1922</v>
      </c>
      <c r="E60" s="41" t="s">
        <v>1807</v>
      </c>
      <c r="F60" s="41" t="s">
        <v>1806</v>
      </c>
      <c r="G60" s="41" t="s">
        <v>1826</v>
      </c>
      <c r="H60" s="41">
        <v>9</v>
      </c>
      <c r="I60" s="41" t="s">
        <v>1785</v>
      </c>
      <c r="J60" s="41">
        <v>2</v>
      </c>
      <c r="K60" s="41">
        <v>14</v>
      </c>
      <c r="L60" s="41" t="s">
        <v>1874</v>
      </c>
      <c r="M60" s="41" t="s">
        <v>1817</v>
      </c>
      <c r="N60" s="97" t="str">
        <f>IFERROR("天赋名称："&amp;INDEX(语言辅助表!$Y:$Y,MATCH(--MID(M60,4,5),语言辅助表!$X:$X,0),0)&amp;"
"&amp;"天赋说明："&amp;"
"&amp;INDEX(语言辅助表!$Z:$Z,MATCH(--MID(M60,4,5),语言辅助表!$X:$X,0),0),"无")</f>
        <v>天赋名称：狙击
天赋说明：
[color=562600]与目标距离影响伤害，每100攻击距离提高[-][color=1ca216,fontsize=20]{($level+$ulevel)*1+4}%[-][color=562600]攻击[-]</v>
      </c>
      <c r="O60" s="41" t="s">
        <v>2553</v>
      </c>
      <c r="P60" s="97" t="str">
        <f>IFERROR("技能名称："&amp;INDEX(语言辅助表!$J:$J,MATCH("SKILL_"&amp;--MID($O$2,5,5),语言辅助表!$I:$I,0),0)&amp;"
"&amp;"技能说明："&amp;"
"&amp;INDEX(语言辅助表!$J:$J,MATCH("SKILLDES_"&amp;--MID(O60,5,5),语言辅助表!$I:$I,0),0),"无")</f>
        <v>技能名称：矛阵
技能说明：
[color=645252,fontsize=20]雷元素兵团在开场时，对所在路的所有敌方兵团造成[-][color=48b946,fontsize=20]「静电」[-][color=645252,fontsize=20]效果，持续[-][color=48b946,fontsize=20]{(($level+$ulevel)*1+11)}[-][color=645252,fontsize=20]秒。[-]</v>
      </c>
      <c r="Q60" s="97" t="str">
        <f>IFERROR("技能名称："&amp;INDEX(语言辅助表!$J:$J,MATCH("SKILL_"&amp;--MID($O$2,15,5),语言辅助表!$I:$I,0),0)&amp;"
"&amp;"技能说明："&amp;"
"&amp;INDEX(语言辅助表!$J:$J,MATCH("SKILLDES_"&amp;--MID(O60,15,5),语言辅助表!$I:$I,0),0),"无")</f>
        <v>技能名称：铁甲
技能说明：
[color=645252,fontsize=20]雷元素的普通攻击有[-][color=48b946,fontsize=20]{($level+$ulevel)*1+5}%[-][color=645252,fontsize=20]的概率对目标单位释放闪电，造成300%攻击的伤害。[-]</v>
      </c>
      <c r="R60" s="97" t="str">
        <f>IFERROR("技能名称："&amp;INDEX(语言辅助表!$J:$J,MATCH("SKILL_"&amp;--MID($O$2,25,5),语言辅助表!$I:$I,0),0)&amp;"
"&amp;"技能说明："&amp;"
"&amp;INDEX(语言辅助表!$J:$J,MATCH("SKILLDES_"&amp;--MID(O60,25,5),语言辅助表!$I:$I,0),0),"无")</f>
        <v>技能名称：屠龙
技能说明：
[color=645252,fontsize=20]雷元素上场时，提高所有己方兵团[-][color=48b946,fontsize=20]{($level+$ulevel)*1.8+5.7}%[-][color=645252,fontsize=20]的气系法术免伤，并降低所有敌方兵团[-][color=48b946,fontsize=20]{($level+$ulevel)*1.2+3.8}%[-][color=645252,fontsize=20]的气系法术免伤。[-]</v>
      </c>
      <c r="S60" s="97" t="str">
        <f>IFERROR("技能名称："&amp;INDEX(语言辅助表!$J:$J,MATCH("SKILL_"&amp;--MID($O$2,35,5),语言辅助表!$I:$I,0),0)&amp;"
"&amp;"技能说明："&amp;"
"&amp;INDEX(语言辅助表!$J:$J,MATCH("SKILLDES_"&amp;--MID(O60,35,5),语言辅助表!$I:$I,0),0),"无")</f>
        <v>技能名称：振奋
技能说明：
[color=645252,fontsize=20]雷元素的兵团伤害提高[-][color=48b946,fontsize=20]{($level+$ulevel)*1+9}%[-][color=645252,fontsize=20]，对受到[-][color=48b946,fontsize=20]「静电」[-][color=645252,fontsize=20]效果的目标单位效果翻倍。[-]</v>
      </c>
      <c r="T60" s="41">
        <v>0</v>
      </c>
      <c r="U60" s="41" t="s">
        <v>1831</v>
      </c>
      <c r="V60" s="96" t="str">
        <f>IFERROR("任务提示："&amp;INDEX(语言辅助表!$M:$M,MATCH("TASKDONE_"&amp;--MID(U60,2,4),语言辅助表!$L:$L,0),0)&amp;"
"&amp;"任务说明："&amp;"
"&amp;INDEX(语言辅助表!$M:$M,MATCH("KAKUSE_MESSION_"&amp;--MID(U60,2,4),语言辅助表!$L:$L,0),0),"无")</f>
        <v>任务提示：击杀1000个矮人
任务说明：
[color=3c2a1e,fontsize=18]帝国枪兵上阵且城堡阵营至少上阵[-][color=1ca216,fontsize=18]3[-][color=3c2a1e,fontsize=18]个，在矮人宝屋中单次击杀[-][color=1ca216,fontsize=18]1000[-][color=3c2a1e,fontsize=18]个矮人。(扫荡不计入任务）[-]</v>
      </c>
      <c r="W60" s="96" t="str">
        <f>IFERROR("任务提示："&amp;INDEX(语言辅助表!$M:$M,MATCH("TASKDONE_"&amp;--MID(U60,7,4),语言辅助表!$L:$L,0),0)&amp;"
"&amp;"任务说明："&amp;"
"&amp;INDEX(语言辅助表!$M:$M,MATCH("KAKUSE_MESSION_"&amp;--MID(U60,7,4),语言辅助表!$L:$L,0),0),"无")</f>
        <v>任务提示：击杀5个野怪
任务说明：
[color=3c2a1e,fontsize=18]在联盟探索中，消灭[-][color=1ca216,fontsize=18]5[-][color=3c2a1e,fontsize=18]个野怪。[-]</v>
      </c>
      <c r="X60" s="96" t="str">
        <f>IFERROR("任务提示："&amp;INDEX(语言辅助表!$M:$M,MATCH("TASKDONE_"&amp;--MID(U60,12,4),语言辅助表!$L:$L,0),0)&amp;"
"&amp;"任务说明："&amp;"
"&amp;INDEX(语言辅助表!$M:$M,MATCH("KAKUSE_MESSION_"&amp;--MID(U60,12,4),语言辅助表!$L:$L,0),0),"无")</f>
        <v>任务提示：收集100个英魂
任务说明：
[color=3c2a1e,fontsize=18]在地下城14-2，14-4中收集[-][color=1ca216,fontsize=18]100[-][color=3c2a1e,fontsize=18]个皇家禁卫英魂。[-]</v>
      </c>
      <c r="Y60" s="96" t="str">
        <f>IFERROR("任务提示："&amp;INDEX(语言辅助表!$M:$M,MATCH("TASKDONE_"&amp;--MID(U60,17,4),语言辅助表!$L:$L,0),0)&amp;"
"&amp;"任务说明："&amp;"
"&amp;INDEX(语言辅助表!$M:$M,MATCH("KAKUSE_MESSION_"&amp;--MID(U60,17,4),语言辅助表!$L:$L,0),0),"无")</f>
        <v>任务提示：冠军对决获胜3次
任务说明：
[color=3c2a1e,fontsize=18]帝国枪兵上阵且城堡阵营至少上阵[-][color=1ca216,fontsize=18]3[-][color=3c2a1e,fontsize=18]个，在冠军对决中获得[-][color=1ca216,fontsize=18]3[-][color=3c2a1e,fontsize=18]次胜利。[-]</v>
      </c>
    </row>
    <row r="61" spans="1:25">
      <c r="A61" s="41">
        <v>903</v>
      </c>
      <c r="B61" s="41" t="s">
        <v>166</v>
      </c>
      <c r="C61" s="43" t="s">
        <v>1990</v>
      </c>
      <c r="D61" s="41" t="s">
        <v>1923</v>
      </c>
      <c r="E61" s="41" t="s">
        <v>1807</v>
      </c>
      <c r="F61" s="41" t="s">
        <v>1806</v>
      </c>
      <c r="G61" s="41" t="s">
        <v>1825</v>
      </c>
      <c r="H61" s="41">
        <v>9</v>
      </c>
      <c r="I61" s="41" t="s">
        <v>1785</v>
      </c>
      <c r="J61" s="41">
        <v>2</v>
      </c>
      <c r="K61" s="41">
        <v>14</v>
      </c>
      <c r="L61" s="41" t="s">
        <v>1875</v>
      </c>
      <c r="M61" s="41" t="s">
        <v>1815</v>
      </c>
      <c r="N61" s="97" t="str">
        <f>IFERROR("天赋名称："&amp;INDEX(语言辅助表!$Y:$Y,MATCH(--MID(M61,4,5),语言辅助表!$X:$X,0),0)&amp;"
"&amp;"天赋说明："&amp;"
"&amp;INDEX(语言辅助表!$Z:$Z,MATCH(--MID(M61,4,5),语言辅助表!$X:$X,0),0),"无")</f>
        <v>天赋名称：聚能
天赋说明：
[color=562600]魔法兵团精通法术奥义，英雄法术免伤提高[-][color=1ca216,fontsize=20]{($level+$ulevel)*2+8}%[-]</v>
      </c>
      <c r="O61" s="41" t="s">
        <v>2554</v>
      </c>
      <c r="P61" s="97" t="str">
        <f>IFERROR("技能名称："&amp;INDEX(语言辅助表!$J:$J,MATCH("SKILL_"&amp;--MID($O$2,5,5),语言辅助表!$I:$I,0),0)&amp;"
"&amp;"技能说明："&amp;"
"&amp;INDEX(语言辅助表!$J:$J,MATCH("SKILLDES_"&amp;--MID(O61,5,5),语言辅助表!$I:$I,0),0),"无")</f>
        <v>技能名称：矛阵
技能说明：
[color=645252,fontsize=20]冰元素兵团向目标释放冰墙，对横排大范围造成[-][color=48b946,fontsize=20]「冰封」[-][color=645252,fontsize=20]效果，持续[color=645252,fontsize=20][-][color=48b946,fontsize=20]{($level+$ulevel)*0.4+4.6}[-][color=645252,fontsize=20]秒。[-]</v>
      </c>
      <c r="Q61" s="97" t="str">
        <f>IFERROR("技能名称："&amp;INDEX(语言辅助表!$J:$J,MATCH("SKILL_"&amp;--MID($O$2,15,5),语言辅助表!$I:$I,0),0)&amp;"
"&amp;"技能说明："&amp;"
"&amp;INDEX(语言辅助表!$J:$J,MATCH("SKILLDES_"&amp;--MID(O61,15,5),语言辅助表!$I:$I,0),0),"无")</f>
        <v>技能名称：铁甲
技能说明：
[color=645252,fontsize=20]冰元素的普通攻击一定概率对目标单位造成[-][color=48b946,fontsize=20]「减速」[-][color=645252,fontsize=20][-][color=645252,fontsize=20]效果，持续15秒。并降低目标单位[color=48b946,fontsize=20]{($level+$ulevel)*0.5+2.5}%[-][color=645252,fontsize=20]攻速，持续10秒，最高可叠加5次。[-]</v>
      </c>
      <c r="R61" s="97" t="str">
        <f>IFERROR("技能名称："&amp;INDEX(语言辅助表!$J:$J,MATCH("SKILL_"&amp;--MID($O$2,25,5),语言辅助表!$I:$I,0),0)&amp;"
"&amp;"技能说明："&amp;"
"&amp;INDEX(语言辅助表!$J:$J,MATCH("SKILLDES_"&amp;--MID(O61,25,5),语言辅助表!$I:$I,0),0),"无")</f>
        <v>技能名称：屠龙
技能说明：
[color=645252,fontsize=20]冰元素兵团上场时，提高所有己方兵团[-][color=48b946,fontsize=20]{($level+$ulevel)*1.8+5.7}%[-][color=645252,fontsize=20]的水系法术免伤，并降低所有敌方兵团[-][color=48b946,fontsize=20]{($level+$ulevel)*1.2+3.8}%[-][color=645252,fontsize=20]的水系法术免伤。[-]</v>
      </c>
      <c r="S61" s="97" t="str">
        <f>IFERROR("技能名称："&amp;INDEX(语言辅助表!$J:$J,MATCH("SKILL_"&amp;--MID($O$2,35,5),语言辅助表!$I:$I,0),0)&amp;"
"&amp;"技能说明："&amp;"
"&amp;INDEX(语言辅助表!$J:$J,MATCH("SKILLDES_"&amp;--MID(O61,35,5),语言辅助表!$I:$I,0),0),"无")</f>
        <v>技能名称：振奋
技能说明：
[color=645252,fontsize=20]冰元素兵团每隔[-][color=48b946,fontsize=20]{-($level+$ulevel)*0.5+20.5}[-][color=645252,fontsize=20]秒对敌方后排造成大范围[-][color=48b946,fontsize=20]「冰封」[color=645252,fontsize=20]效果，持续3秒。[-]</v>
      </c>
      <c r="T61" s="41">
        <v>0</v>
      </c>
      <c r="U61" s="41" t="s">
        <v>1831</v>
      </c>
      <c r="V61" s="96" t="str">
        <f>IFERROR("任务提示："&amp;INDEX(语言辅助表!$M:$M,MATCH("TASKDONE_"&amp;--MID(U61,2,4),语言辅助表!$L:$L,0),0)&amp;"
"&amp;"任务说明："&amp;"
"&amp;INDEX(语言辅助表!$M:$M,MATCH("KAKUSE_MESSION_"&amp;--MID(U61,2,4),语言辅助表!$L:$L,0),0),"无")</f>
        <v>任务提示：击杀1000个矮人
任务说明：
[color=3c2a1e,fontsize=18]帝国枪兵上阵且城堡阵营至少上阵[-][color=1ca216,fontsize=18]3[-][color=3c2a1e,fontsize=18]个，在矮人宝屋中单次击杀[-][color=1ca216,fontsize=18]1000[-][color=3c2a1e,fontsize=18]个矮人。(扫荡不计入任务）[-]</v>
      </c>
      <c r="W61" s="96" t="str">
        <f>IFERROR("任务提示："&amp;INDEX(语言辅助表!$M:$M,MATCH("TASKDONE_"&amp;--MID(U61,7,4),语言辅助表!$L:$L,0),0)&amp;"
"&amp;"任务说明："&amp;"
"&amp;INDEX(语言辅助表!$M:$M,MATCH("KAKUSE_MESSION_"&amp;--MID(U61,7,4),语言辅助表!$L:$L,0),0),"无")</f>
        <v>任务提示：击杀5个野怪
任务说明：
[color=3c2a1e,fontsize=18]在联盟探索中，消灭[-][color=1ca216,fontsize=18]5[-][color=3c2a1e,fontsize=18]个野怪。[-]</v>
      </c>
      <c r="X61" s="96" t="str">
        <f>IFERROR("任务提示："&amp;INDEX(语言辅助表!$M:$M,MATCH("TASKDONE_"&amp;--MID(U61,12,4),语言辅助表!$L:$L,0),0)&amp;"
"&amp;"任务说明："&amp;"
"&amp;INDEX(语言辅助表!$M:$M,MATCH("KAKUSE_MESSION_"&amp;--MID(U61,12,4),语言辅助表!$L:$L,0),0),"无")</f>
        <v>任务提示：收集100个英魂
任务说明：
[color=3c2a1e,fontsize=18]在地下城14-2，14-4中收集[-][color=1ca216,fontsize=18]100[-][color=3c2a1e,fontsize=18]个皇家禁卫英魂。[-]</v>
      </c>
      <c r="Y61" s="96" t="str">
        <f>IFERROR("任务提示："&amp;INDEX(语言辅助表!$M:$M,MATCH("TASKDONE_"&amp;--MID(U61,17,4),语言辅助表!$L:$L,0),0)&amp;"
"&amp;"任务说明："&amp;"
"&amp;INDEX(语言辅助表!$M:$M,MATCH("KAKUSE_MESSION_"&amp;--MID(U61,17,4),语言辅助表!$L:$L,0),0),"无")</f>
        <v>任务提示：冠军对决获胜3次
任务说明：
[color=3c2a1e,fontsize=18]帝国枪兵上阵且城堡阵营至少上阵[-][color=1ca216,fontsize=18]3[-][color=3c2a1e,fontsize=18]个，在冠军对决中获得[-][color=1ca216,fontsize=18]3[-][color=3c2a1e,fontsize=18]次胜利。[-]</v>
      </c>
    </row>
    <row r="62" spans="1:25">
      <c r="A62" s="41">
        <v>904</v>
      </c>
      <c r="B62" s="41" t="s">
        <v>166</v>
      </c>
      <c r="C62" s="43" t="s">
        <v>1991</v>
      </c>
      <c r="D62" s="41" t="s">
        <v>1924</v>
      </c>
      <c r="E62" s="41" t="s">
        <v>1807</v>
      </c>
      <c r="F62" s="41" t="s">
        <v>1806</v>
      </c>
      <c r="G62" s="41" t="s">
        <v>1822</v>
      </c>
      <c r="H62" s="41">
        <v>4</v>
      </c>
      <c r="I62" s="41" t="s">
        <v>1785</v>
      </c>
      <c r="J62" s="41">
        <v>3</v>
      </c>
      <c r="K62" s="41">
        <v>14</v>
      </c>
      <c r="L62" s="41" t="s">
        <v>1876</v>
      </c>
      <c r="M62" s="41" t="s">
        <v>1813</v>
      </c>
      <c r="N62" s="97" t="str">
        <f>IFERROR("天赋名称："&amp;INDEX(语言辅助表!$Y:$Y,MATCH(--MID(M62,4,5),语言辅助表!$X:$X,0),0)&amp;"
"&amp;"天赋说明："&amp;"
"&amp;INDEX(语言辅助表!$Z:$Z,MATCH(--MID(M62,4,5),语言辅助表!$X:$X,0),0),"无")</f>
        <v>天赋名称：破甲
天赋说明：
[color=562600]攻击兵团降低目标兵团[-][color=1ca216,fontsize=20]{($level+$ulevel)*4+16}%[-][color=562600]防御，不可叠加[-]</v>
      </c>
      <c r="O62" s="41" t="s">
        <v>2555</v>
      </c>
      <c r="P62" s="97" t="str">
        <f>IFERROR("技能名称："&amp;INDEX(语言辅助表!$J:$J,MATCH("SKILL_"&amp;--MID($O$2,5,5),语言辅助表!$I:$I,0),0)&amp;"
"&amp;"技能说明："&amp;"
"&amp;INDEX(语言辅助表!$J:$J,MATCH("SKILLDES_"&amp;--MID(O62,5,5),语言辅助表!$I:$I,0),0),"无")</f>
        <v>技能名称：矛阵
技能说明：
[color=645252,fontsize=20]幽火元素兵团随机对1个敌方兵团造成[-][color=48b946,fontsize=20]{(($level+$ulevel)*15+285)*0.01*$atk}[-][color=645252,fontsize=20]伤害，并造成[-][color=48b946,fontsize=20]「灼烧」[-][color=645252,fontsize=20]效果，持续15秒。[-]</v>
      </c>
      <c r="Q62" s="97" t="str">
        <f>IFERROR("技能名称："&amp;INDEX(语言辅助表!$J:$J,MATCH("SKILL_"&amp;--MID($O$2,15,5),语言辅助表!$I:$I,0),0)&amp;"
"&amp;"技能说明："&amp;"
"&amp;INDEX(语言辅助表!$J:$J,MATCH("SKILLDES_"&amp;--MID(O62,15,5),语言辅助表!$I:$I,0),0),"无")</f>
        <v>技能名称：铁甲
技能说明：
[color=645252,fontsize=20]幽火元素兵团死亡时，对所有敌方兵团造成[-][color=48b946,fontsize=20]{(($level+$ulevel)*2.5+47.5)*0.01*$atk}[-][color=645252,fontsize=20]伤害，并造成[-][color=48b946,fontsize=20]「灼烧」[-][color=645252,fontsize=20]效果，持续15秒。[-]</v>
      </c>
      <c r="R62" s="97" t="str">
        <f>IFERROR("技能名称："&amp;INDEX(语言辅助表!$J:$J,MATCH("SKILL_"&amp;--MID($O$2,25,5),语言辅助表!$I:$I,0),0)&amp;"
"&amp;"技能说明："&amp;"
"&amp;INDEX(语言辅助表!$J:$J,MATCH("SKILLDES_"&amp;--MID(O62,25,5),语言辅助表!$I:$I,0),0),"无")</f>
        <v>技能名称：屠龙
技能说明：
[color=645252,fontsize=20]幽火元素兵团上场时，提高所有己方兵团[-][color=48b946,fontsize=20]{($level+$ulevel)*1.8+5.7}%[-][color=645252,fontsize=20]的火系法术免伤，并降低所有敌方兵团[-][color=48b946,fontsize=20]{($level+$ulevel)*1.2+3.8}%[-][color=645252,fontsize=20]的火系法术免伤。[-]</v>
      </c>
      <c r="S62" s="97" t="str">
        <f>IFERROR("技能名称："&amp;INDEX(语言辅助表!$J:$J,MATCH("SKILL_"&amp;--MID($O$2,35,5),语言辅助表!$I:$I,0),0)&amp;"
"&amp;"技能说明："&amp;"
"&amp;INDEX(语言辅助表!$J:$J,MATCH("SKILLDES_"&amp;--MID(O62,35,5),语言辅助表!$I:$I,0),0),"无")</f>
        <v>技能名称：振奋
技能说明：
[color=645252,fontsize=20]幽火元素每击杀一个敌方兵团，回复最大生命值[-][color=48b946,fontsize=20]{($level+$ulevel)*0.5+4.5}%[-][color=645252,fontsize=20]的生命，并提高[-][color=48b946,fontsize=20]{($level+$ulevel)*1.5+6}%[-][color=645252,fontsize=20]攻击。最高可叠加3次，持续整场战斗。[-]</v>
      </c>
      <c r="T62" s="41">
        <v>0</v>
      </c>
      <c r="U62" s="41" t="s">
        <v>1831</v>
      </c>
      <c r="V62" s="96" t="str">
        <f>IFERROR("任务提示："&amp;INDEX(语言辅助表!$M:$M,MATCH("TASKDONE_"&amp;--MID(U62,2,4),语言辅助表!$L:$L,0),0)&amp;"
"&amp;"任务说明："&amp;"
"&amp;INDEX(语言辅助表!$M:$M,MATCH("KAKUSE_MESSION_"&amp;--MID(U62,2,4),语言辅助表!$L:$L,0),0),"无")</f>
        <v>任务提示：击杀1000个矮人
任务说明：
[color=3c2a1e,fontsize=18]帝国枪兵上阵且城堡阵营至少上阵[-][color=1ca216,fontsize=18]3[-][color=3c2a1e,fontsize=18]个，在矮人宝屋中单次击杀[-][color=1ca216,fontsize=18]1000[-][color=3c2a1e,fontsize=18]个矮人。(扫荡不计入任务）[-]</v>
      </c>
      <c r="W62" s="96" t="str">
        <f>IFERROR("任务提示："&amp;INDEX(语言辅助表!$M:$M,MATCH("TASKDONE_"&amp;--MID(U62,7,4),语言辅助表!$L:$L,0),0)&amp;"
"&amp;"任务说明："&amp;"
"&amp;INDEX(语言辅助表!$M:$M,MATCH("KAKUSE_MESSION_"&amp;--MID(U62,7,4),语言辅助表!$L:$L,0),0),"无")</f>
        <v>任务提示：击杀5个野怪
任务说明：
[color=3c2a1e,fontsize=18]在联盟探索中，消灭[-][color=1ca216,fontsize=18]5[-][color=3c2a1e,fontsize=18]个野怪。[-]</v>
      </c>
      <c r="X62" s="96" t="str">
        <f>IFERROR("任务提示："&amp;INDEX(语言辅助表!$M:$M,MATCH("TASKDONE_"&amp;--MID(U62,12,4),语言辅助表!$L:$L,0),0)&amp;"
"&amp;"任务说明："&amp;"
"&amp;INDEX(语言辅助表!$M:$M,MATCH("KAKUSE_MESSION_"&amp;--MID(U62,12,4),语言辅助表!$L:$L,0),0),"无")</f>
        <v>任务提示：收集100个英魂
任务说明：
[color=3c2a1e,fontsize=18]在地下城14-2，14-4中收集[-][color=1ca216,fontsize=18]100[-][color=3c2a1e,fontsize=18]个皇家禁卫英魂。[-]</v>
      </c>
      <c r="Y62" s="96" t="str">
        <f>IFERROR("任务提示："&amp;INDEX(语言辅助表!$M:$M,MATCH("TASKDONE_"&amp;--MID(U62,17,4),语言辅助表!$L:$L,0),0)&amp;"
"&amp;"任务说明："&amp;"
"&amp;INDEX(语言辅助表!$M:$M,MATCH("KAKUSE_MESSION_"&amp;--MID(U62,17,4),语言辅助表!$L:$L,0),0),"无")</f>
        <v>任务提示：冠军对决获胜3次
任务说明：
[color=3c2a1e,fontsize=18]帝国枪兵上阵且城堡阵营至少上阵[-][color=1ca216,fontsize=18]3[-][color=3c2a1e,fontsize=18]个，在冠军对决中获得[-][color=1ca216,fontsize=18]3[-][color=3c2a1e,fontsize=18]次胜利。[-]</v>
      </c>
    </row>
    <row r="63" spans="1:25">
      <c r="A63" s="41">
        <v>905</v>
      </c>
      <c r="B63" s="41" t="s">
        <v>166</v>
      </c>
      <c r="C63" s="43" t="s">
        <v>1992</v>
      </c>
      <c r="D63" s="41" t="s">
        <v>1925</v>
      </c>
      <c r="E63" s="41" t="s">
        <v>1807</v>
      </c>
      <c r="F63" s="41" t="s">
        <v>1806</v>
      </c>
      <c r="G63" s="41" t="s">
        <v>1824</v>
      </c>
      <c r="H63" s="41">
        <v>4</v>
      </c>
      <c r="I63" s="41" t="s">
        <v>1785</v>
      </c>
      <c r="J63" s="41">
        <v>3</v>
      </c>
      <c r="K63" s="41">
        <v>14</v>
      </c>
      <c r="L63" s="41" t="s">
        <v>1877</v>
      </c>
      <c r="M63" s="41" t="s">
        <v>1816</v>
      </c>
      <c r="N63" s="97" t="str">
        <f>IFERROR("天赋名称："&amp;INDEX(语言辅助表!$Y:$Y,MATCH(--MID(M63,4,5),语言辅助表!$X:$X,0),0)&amp;"
"&amp;"天赋说明："&amp;"
"&amp;INDEX(语言辅助表!$Z:$Z,MATCH(--MID(M63,4,5),语言辅助表!$X:$X,0),0),"无")</f>
        <v>天赋名称：重盾
天赋说明：
[color=562600]防御兵团具有更高的生存能力，兵团免伤提高[-][color=1ca216,fontsize=20]{($level+$ulevel)*2+8}%[-]</v>
      </c>
      <c r="O63" s="41" t="s">
        <v>2556</v>
      </c>
      <c r="P63" s="97" t="str">
        <f>IFERROR("技能名称："&amp;INDEX(语言辅助表!$J:$J,MATCH("SKILL_"&amp;--MID($O$2,5,5),语言辅助表!$I:$I,0),0)&amp;"
"&amp;"技能说明："&amp;"
"&amp;INDEX(语言辅助表!$J:$J,MATCH("SKILLDES_"&amp;--MID(O63,5,5),语言辅助表!$I:$I,0),0),"无")</f>
        <v>技能名称：矛阵
技能说明：
[color=645252,fontsize=20]每个石元素死亡时分裂为2个小石头人，小石头人拥有[-][color=48b946,fontsize=20]{(($level+$ulevel)*3+17)*($teamlevel+9)}[-][color=645252,fontsize=20]攻击，[-][color=48b946,fontsize=20]{(($level+$ulevel)*120+880)*($teamlevel+9)}[-][color=645252,fontsize=20]生命，持续整场战斗。[-]</v>
      </c>
      <c r="Q63" s="97" t="str">
        <f>IFERROR("技能名称："&amp;INDEX(语言辅助表!$J:$J,MATCH("SKILL_"&amp;--MID($O$2,15,5),语言辅助表!$I:$I,0),0)&amp;"
"&amp;"技能说明："&amp;"
"&amp;INDEX(语言辅助表!$J:$J,MATCH("SKILLDES_"&amp;--MID(O63,15,5),语言辅助表!$I:$I,0),0),"无")</f>
        <v>技能名称：铁甲
技能说明：
[color=645252,fontsize=20]石元素的兵团免伤提高[-][color=48b946,fontsize=20]{($level+$ulevel)*1+9}%[-][color=645252,fontsize=20]，受到射手兵团伤害时，效果翻倍。[-]</v>
      </c>
      <c r="R63" s="97" t="str">
        <f>IFERROR("技能名称："&amp;INDEX(语言辅助表!$J:$J,MATCH("SKILL_"&amp;--MID($O$2,25,5),语言辅助表!$I:$I,0),0)&amp;"
"&amp;"技能说明："&amp;"
"&amp;INDEX(语言辅助表!$J:$J,MATCH("SKILLDES_"&amp;--MID(O63,25,5),语言辅助表!$I:$I,0),0),"无")</f>
        <v>技能名称：屠龙
技能说明：
[color=645252,fontsize=20]石元素兵团上场时，提高所有己方兵团[-][color=48b946,fontsize=20]{($level+$ulevel)*1.8+5.7}%[-][color=645252,fontsize=20]的土系法术免伤，并降低所有敌方兵团[-][color=48b946,fontsize=20]{($level+$ulevel)*1.2+3.8}%[-][color=645252,fontsize=20]的土系法术免伤。[-]</v>
      </c>
      <c r="S63" s="97" t="str">
        <f>IFERROR("技能名称："&amp;INDEX(语言辅助表!$J:$J,MATCH("SKILL_"&amp;--MID($O$2,35,5),语言辅助表!$I:$I,0),0)&amp;"
"&amp;"技能说明："&amp;"
"&amp;INDEX(语言辅助表!$J:$J,MATCH("SKILLDES_"&amp;--MID(O63,35,5),语言辅助表!$I:$I,0),0),"无")</f>
        <v>技能名称：振奋
技能说明：
[color=645252,fontsize=20]石元素和小石头人死亡时对周围较大范围内敌方兵团造成[-][color=48b946,fontsize=20]{($level+$ulevel)*2+38}%[-][color=645252,fontsize=20]攻击的伤害，并造成[-][color=48b946,fontsize=20]「眩晕」[-][color=645252,fontsize=20]效果，持续[-][color=48b946,fontsize=20]{($level+$ulevel)*0.1+0.9}[-][color=645252,fontsize=20]秒。[-]</v>
      </c>
      <c r="T63" s="41">
        <v>0</v>
      </c>
      <c r="U63" s="41" t="s">
        <v>1831</v>
      </c>
      <c r="V63" s="96" t="str">
        <f>IFERROR("任务提示："&amp;INDEX(语言辅助表!$M:$M,MATCH("TASKDONE_"&amp;--MID(U63,2,4),语言辅助表!$L:$L,0),0)&amp;"
"&amp;"任务说明："&amp;"
"&amp;INDEX(语言辅助表!$M:$M,MATCH("KAKUSE_MESSION_"&amp;--MID(U63,2,4),语言辅助表!$L:$L,0),0),"无")</f>
        <v>任务提示：击杀1000个矮人
任务说明：
[color=3c2a1e,fontsize=18]帝国枪兵上阵且城堡阵营至少上阵[-][color=1ca216,fontsize=18]3[-][color=3c2a1e,fontsize=18]个，在矮人宝屋中单次击杀[-][color=1ca216,fontsize=18]1000[-][color=3c2a1e,fontsize=18]个矮人。(扫荡不计入任务）[-]</v>
      </c>
      <c r="W63" s="96" t="str">
        <f>IFERROR("任务提示："&amp;INDEX(语言辅助表!$M:$M,MATCH("TASKDONE_"&amp;--MID(U63,7,4),语言辅助表!$L:$L,0),0)&amp;"
"&amp;"任务说明："&amp;"
"&amp;INDEX(语言辅助表!$M:$M,MATCH("KAKUSE_MESSION_"&amp;--MID(U63,7,4),语言辅助表!$L:$L,0),0),"无")</f>
        <v>任务提示：击杀5个野怪
任务说明：
[color=3c2a1e,fontsize=18]在联盟探索中，消灭[-][color=1ca216,fontsize=18]5[-][color=3c2a1e,fontsize=18]个野怪。[-]</v>
      </c>
      <c r="X63" s="96" t="str">
        <f>IFERROR("任务提示："&amp;INDEX(语言辅助表!$M:$M,MATCH("TASKDONE_"&amp;--MID(U63,12,4),语言辅助表!$L:$L,0),0)&amp;"
"&amp;"任务说明："&amp;"
"&amp;INDEX(语言辅助表!$M:$M,MATCH("KAKUSE_MESSION_"&amp;--MID(U63,12,4),语言辅助表!$L:$L,0),0),"无")</f>
        <v>任务提示：收集100个英魂
任务说明：
[color=3c2a1e,fontsize=18]在地下城14-2，14-4中收集[-][color=1ca216,fontsize=18]100[-][color=3c2a1e,fontsize=18]个皇家禁卫英魂。[-]</v>
      </c>
      <c r="Y63" s="96" t="str">
        <f>IFERROR("任务提示："&amp;INDEX(语言辅助表!$M:$M,MATCH("TASKDONE_"&amp;--MID(U63,17,4),语言辅助表!$L:$L,0),0)&amp;"
"&amp;"任务说明："&amp;"
"&amp;INDEX(语言辅助表!$M:$M,MATCH("KAKUSE_MESSION_"&amp;--MID(U63,17,4),语言辅助表!$L:$L,0),0),"无")</f>
        <v>任务提示：冠军对决获胜3次
任务说明：
[color=3c2a1e,fontsize=18]帝国枪兵上阵且城堡阵营至少上阵[-][color=1ca216,fontsize=18]3[-][color=3c2a1e,fontsize=18]个，在冠军对决中获得[-][color=1ca216,fontsize=18]3[-][color=3c2a1e,fontsize=18]次胜利。[-]</v>
      </c>
    </row>
    <row r="64" spans="1:25">
      <c r="A64" s="41">
        <v>906</v>
      </c>
      <c r="B64" s="41" t="s">
        <v>166</v>
      </c>
      <c r="C64" s="43" t="s">
        <v>1993</v>
      </c>
      <c r="D64" s="41" t="s">
        <v>1926</v>
      </c>
      <c r="E64" s="41" t="s">
        <v>1807</v>
      </c>
      <c r="F64" s="41" t="s">
        <v>1806</v>
      </c>
      <c r="G64" s="41" t="s">
        <v>1822</v>
      </c>
      <c r="H64" s="41">
        <v>4</v>
      </c>
      <c r="I64" s="41" t="s">
        <v>1785</v>
      </c>
      <c r="J64" s="41">
        <v>3</v>
      </c>
      <c r="K64" s="41">
        <v>15</v>
      </c>
      <c r="L64" s="41" t="s">
        <v>1876</v>
      </c>
      <c r="M64" s="41" t="s">
        <v>1813</v>
      </c>
      <c r="N64" s="97" t="str">
        <f>IFERROR("天赋名称："&amp;INDEX(语言辅助表!$Y:$Y,MATCH(--MID(M64,4,5),语言辅助表!$X:$X,0),0)&amp;"
"&amp;"天赋说明："&amp;"
"&amp;INDEX(语言辅助表!$Z:$Z,MATCH(--MID(M64,4,5),语言辅助表!$X:$X,0),0),"无")</f>
        <v>天赋名称：破甲
天赋说明：
[color=562600]攻击兵团降低目标兵团[-][color=1ca216,fontsize=20]{($level+$ulevel)*4+16}%[-][color=562600]防御，不可叠加[-]</v>
      </c>
      <c r="O64" s="41" t="s">
        <v>2557</v>
      </c>
      <c r="P64" s="97" t="str">
        <f>IFERROR("技能名称："&amp;INDEX(语言辅助表!$J:$J,MATCH("SKILL_"&amp;--MID($O$2,5,5),语言辅助表!$I:$I,0),0)&amp;"
"&amp;"技能说明："&amp;"
"&amp;INDEX(语言辅助表!$J:$J,MATCH("SKILLDES_"&amp;--MID(O64,5,5),语言辅助表!$I:$I,0),0),"无")</f>
        <v>技能名称：矛阵
技能说明：
[color=645252,fontsize=20]精神元素免疫[-][color=48b946,fontsize=20]「沉默」[-][color=645252,fontsize=20]。每个精神元素每隔6秒，下次攻击对目标兵团的3个敌方单位造成[-][color=48b946,fontsize=20]{($level+$ulevel)*4+56}%[-][color=645252,fontsize=20]自身攻击的伤害。[-]</v>
      </c>
      <c r="Q64" s="97" t="str">
        <f>IFERROR("技能名称："&amp;INDEX(语言辅助表!$J:$J,MATCH("SKILL_"&amp;--MID($O$2,15,5),语言辅助表!$I:$I,0),0)&amp;"
"&amp;"技能说明："&amp;"
"&amp;INDEX(语言辅助表!$J:$J,MATCH("SKILLDES_"&amp;--MID(O64,15,5),语言辅助表!$I:$I,0),0),"无")</f>
        <v>技能名称：铁甲
技能说明：
[color=645252,fontsize=20]精神元素兵团伤害提高[-][color=48b946,fontsize=20]{($level+$ulevel)*0.5+4.5}%[-][color=645252,fontsize=20]。精神元素的【能量震爆】有20%几率对目标单位造成[-][color=48b946,fontsize=20]「眩晕」[-][color=645252,fontsize=20]效果，持续2秒。[-]</v>
      </c>
      <c r="R64" s="97" t="str">
        <f>IFERROR("技能名称："&amp;INDEX(语言辅助表!$J:$J,MATCH("SKILL_"&amp;--MID($O$2,25,5),语言辅助表!$I:$I,0),0)&amp;"
"&amp;"技能说明："&amp;"
"&amp;INDEX(语言辅助表!$J:$J,MATCH("SKILLDES_"&amp;--MID(O64,25,5),语言辅助表!$I:$I,0),0),"无")</f>
        <v>技能名称：屠龙
技能说明：
[color=645252,fontsize=20]精神元素兵团免伤提高[-][color=48b946,fontsize=20]{($level+$ulevel)*0.5+4.5}%[-][color=645252,fontsize=20]。精神元素的【能量震爆】有20%几率对目标单位造成[-][color=48b946,fontsize=20]「灼烧」[-][color=645252,fontsize=20]效果，持续6秒。[-]</v>
      </c>
      <c r="S64" s="97" t="str">
        <f>IFERROR("技能名称："&amp;INDEX(语言辅助表!$J:$J,MATCH("SKILL_"&amp;--MID($O$2,35,5),语言辅助表!$I:$I,0),0)&amp;"
"&amp;"技能说明："&amp;"
"&amp;INDEX(语言辅助表!$J:$J,MATCH("SKILLDES_"&amp;--MID(O64,35,5),语言辅助表!$I:$I,0),0),"无")</f>
        <v>技能名称：振奋
技能说明：
[color=645252,fontsize=20]精神元素的法术免伤提高[-][color=48b946,fontsize=20]{($level+$ulevel)*1.2+4.8}%[-][color=645252,fontsize=20]。每个精神元素死亡时，降低敌方英雄20魔法值。[-]</v>
      </c>
      <c r="T64" s="41">
        <v>0</v>
      </c>
      <c r="U64" s="41" t="s">
        <v>1831</v>
      </c>
      <c r="V64" s="96" t="str">
        <f>IFERROR("任务提示："&amp;INDEX(语言辅助表!$M:$M,MATCH("TASKDONE_"&amp;--MID(U64,2,4),语言辅助表!$L:$L,0),0)&amp;"
"&amp;"任务说明："&amp;"
"&amp;INDEX(语言辅助表!$M:$M,MATCH("KAKUSE_MESSION_"&amp;--MID(U64,2,4),语言辅助表!$L:$L,0),0),"无")</f>
        <v>任务提示：击杀1000个矮人
任务说明：
[color=3c2a1e,fontsize=18]帝国枪兵上阵且城堡阵营至少上阵[-][color=1ca216,fontsize=18]3[-][color=3c2a1e,fontsize=18]个，在矮人宝屋中单次击杀[-][color=1ca216,fontsize=18]1000[-][color=3c2a1e,fontsize=18]个矮人。(扫荡不计入任务）[-]</v>
      </c>
      <c r="W64" s="96" t="str">
        <f>IFERROR("任务提示："&amp;INDEX(语言辅助表!$M:$M,MATCH("TASKDONE_"&amp;--MID(U64,7,4),语言辅助表!$L:$L,0),0)&amp;"
"&amp;"任务说明："&amp;"
"&amp;INDEX(语言辅助表!$M:$M,MATCH("KAKUSE_MESSION_"&amp;--MID(U64,7,4),语言辅助表!$L:$L,0),0),"无")</f>
        <v>任务提示：击杀5个野怪
任务说明：
[color=3c2a1e,fontsize=18]在联盟探索中，消灭[-][color=1ca216,fontsize=18]5[-][color=3c2a1e,fontsize=18]个野怪。[-]</v>
      </c>
      <c r="X64" s="96" t="str">
        <f>IFERROR("任务提示："&amp;INDEX(语言辅助表!$M:$M,MATCH("TASKDONE_"&amp;--MID(U64,12,4),语言辅助表!$L:$L,0),0)&amp;"
"&amp;"任务说明："&amp;"
"&amp;INDEX(语言辅助表!$M:$M,MATCH("KAKUSE_MESSION_"&amp;--MID(U64,12,4),语言辅助表!$L:$L,0),0),"无")</f>
        <v>任务提示：收集100个英魂
任务说明：
[color=3c2a1e,fontsize=18]在地下城14-2，14-4中收集[-][color=1ca216,fontsize=18]100[-][color=3c2a1e,fontsize=18]个皇家禁卫英魂。[-]</v>
      </c>
      <c r="Y64" s="96" t="str">
        <f>IFERROR("任务提示："&amp;INDEX(语言辅助表!$M:$M,MATCH("TASKDONE_"&amp;--MID(U64,17,4),语言辅助表!$L:$L,0),0)&amp;"
"&amp;"任务说明："&amp;"
"&amp;INDEX(语言辅助表!$M:$M,MATCH("KAKUSE_MESSION_"&amp;--MID(U64,17,4),语言辅助表!$L:$L,0),0),"无")</f>
        <v>任务提示：冠军对决获胜3次
任务说明：
[color=3c2a1e,fontsize=18]帝国枪兵上阵且城堡阵营至少上阵[-][color=1ca216,fontsize=18]3[-][color=3c2a1e,fontsize=18]个，在冠军对决中获得[-][color=1ca216,fontsize=18]3[-][color=3c2a1e,fontsize=18]次胜利。[-]</v>
      </c>
    </row>
    <row r="65" spans="1:25">
      <c r="A65" s="41">
        <v>907</v>
      </c>
      <c r="B65" s="41" t="s">
        <v>179</v>
      </c>
      <c r="C65" s="43" t="s">
        <v>1994</v>
      </c>
      <c r="D65" s="41" t="s">
        <v>1927</v>
      </c>
      <c r="E65" s="41" t="s">
        <v>1807</v>
      </c>
      <c r="F65" s="41" t="s">
        <v>1793</v>
      </c>
      <c r="G65" s="41" t="s">
        <v>1825</v>
      </c>
      <c r="H65" s="41">
        <v>1</v>
      </c>
      <c r="I65" s="41" t="s">
        <v>1787</v>
      </c>
      <c r="J65" s="41">
        <v>3</v>
      </c>
      <c r="K65" s="41">
        <v>14</v>
      </c>
      <c r="L65" s="41" t="s">
        <v>1875</v>
      </c>
      <c r="M65" s="41" t="s">
        <v>1815</v>
      </c>
      <c r="N65" s="97" t="str">
        <f>IFERROR("天赋名称："&amp;INDEX(语言辅助表!$Y:$Y,MATCH(--MID(M65,4,5),语言辅助表!$X:$X,0),0)&amp;"
"&amp;"天赋说明："&amp;"
"&amp;INDEX(语言辅助表!$Z:$Z,MATCH(--MID(M65,4,5),语言辅助表!$X:$X,0),0),"无")</f>
        <v>天赋名称：聚能
天赋说明：
[color=562600]魔法兵团精通法术奥义，英雄法术免伤提高[-][color=1ca216,fontsize=20]{($level+$ulevel)*2+8}%[-]</v>
      </c>
      <c r="O65" s="41" t="s">
        <v>2558</v>
      </c>
      <c r="P65" s="97" t="str">
        <f>IFERROR("技能名称："&amp;INDEX(语言辅助表!$J:$J,MATCH("SKILL_"&amp;--MID($O$2,5,5),语言辅助表!$I:$I,0),0)&amp;"
"&amp;"技能说明："&amp;"
"&amp;INDEX(语言辅助表!$J:$J,MATCH("SKILLDES_"&amp;--MID(O65,5,5),语言辅助表!$I:$I,0),0),"无")</f>
        <v>技能名称：矛阵
技能说明：
[color=645252,fontsize=20]凤凰对正前方极大范围敌方单位造成[-][color=48b946,fontsize=20]{(($level+$ulevel)*2+38)*0.01*$atk}[-][color=645252,fontsize=20]伤害。对被[-][color=48b946,fontsize=20]「灼烧」[-][color=645252,fontsize=20]的目标单位暴击值提高500。[-]</v>
      </c>
      <c r="Q65" s="97" t="str">
        <f>IFERROR("技能名称："&amp;INDEX(语言辅助表!$J:$J,MATCH("SKILL_"&amp;--MID($O$2,15,5),语言辅助表!$I:$I,0),0)&amp;"
"&amp;"技能说明："&amp;"
"&amp;INDEX(语言辅助表!$J:$J,MATCH("SKILLDES_"&amp;--MID(O65,15,5),语言辅助表!$I:$I,0),0),"无")</f>
        <v>技能名称：铁甲
技能说明：
[color=645252,fontsize=20]凤凰对阵9人兵团和16人兵团时，普通攻击变为范围伤害，对3个敌方单位造成[-][color=48b946,fontsize=20]{($level+$ulevel)*1+39}%[-][color=645252,fontsize=20]攻击的伤害。[-]</v>
      </c>
      <c r="R65" s="97" t="str">
        <f>IFERROR("技能名称："&amp;INDEX(语言辅助表!$J:$J,MATCH("SKILL_"&amp;--MID($O$2,25,5),语言辅助表!$I:$I,0),0)&amp;"
"&amp;"技能说明："&amp;"
"&amp;INDEX(语言辅助表!$J:$J,MATCH("SKILLDES_"&amp;--MID(O65,25,5),语言辅助表!$I:$I,0),0),"无")</f>
        <v>技能名称：屠龙
技能说明：
[color=645252,fontsize=20]凤凰首次死亡5秒后重生，恢复[-][color=48b946,fontsize=20]{(($level+$ulevel)*3+27)}%[-][color=645252,fontsize=20]生命。[-]</v>
      </c>
      <c r="S65" s="97" t="str">
        <f>IFERROR("技能名称："&amp;INDEX(语言辅助表!$J:$J,MATCH("SKILL_"&amp;--MID($O$2,35,5),语言辅助表!$I:$I,0),0)&amp;"
"&amp;"技能说明："&amp;"
"&amp;INDEX(语言辅助表!$J:$J,MATCH("SKILLDES_"&amp;--MID(O65,35,5),语言辅助表!$I:$I,0),0),"无")</f>
        <v>技能名称：振奋
技能说明：
[color=645252,fontsize=20]凤凰免疫[-][color=48b946,fontsize=20]「灼烧」[-][color=645252,fontsize=20]，暴伤提高[-][color=48b946,fontsize=20]{($level+$ulevel)*5+25}%[-][color=645252,fontsize=20]。[-]</v>
      </c>
      <c r="T65" s="41">
        <v>1</v>
      </c>
      <c r="U65" s="41" t="s">
        <v>1812</v>
      </c>
      <c r="V65" s="96" t="str">
        <f>IFERROR("任务提示："&amp;INDEX(语言辅助表!$M:$M,MATCH("TASKDONE_"&amp;--MID(U65,2,4),语言辅助表!$L:$L,0),0)&amp;"
"&amp;"任务说明："&amp;"
"&amp;INDEX(语言辅助表!$M:$M,MATCH("KAKUSE_MESSION_"&amp;--MID(U65,2,4),语言辅助表!$L:$L,0),0),"无")</f>
        <v>任务提示：击退僵尸14波
任务说明：
[color=3c2a1e,fontsize=18]凤凰上阵且魔法兵团至少上阵[-][color=1ca216,fontsize=18]5[-][color=3c2a1e,fontsize=18]个，在阴森墓穴中单次击退[-][color=1ca216,fontsize=18]14[-][color=3c2a1e,fontsize=18]波僵尸。(扫荡不计入任务）[-]</v>
      </c>
      <c r="W65" s="96" t="str">
        <f>IFERROR("任务提示："&amp;INDEX(语言辅助表!$M:$M,MATCH("TASKDONE_"&amp;--MID(U65,7,4),语言辅助表!$L:$L,0),0)&amp;"
"&amp;"任务说明："&amp;"
"&amp;INDEX(语言辅助表!$M:$M,MATCH("KAKUSE_MESSION_"&amp;--MID(U65,7,4),语言辅助表!$L:$L,0),0),"无")</f>
        <v>任务提示：采集5份资源
任务说明：
[color=3c2a1e,fontsize=18]在联盟探索中，采集[-][color=1ca216,fontsize=18]5[-][color=3c2a1e,fontsize=18]份资源。[-]</v>
      </c>
      <c r="X65" s="96" t="str">
        <f>IFERROR("任务提示："&amp;INDEX(语言辅助表!$M:$M,MATCH("TASKDONE_"&amp;--MID(U65,12,4),语言辅助表!$L:$L,0),0)&amp;"
"&amp;"任务说明："&amp;"
"&amp;INDEX(语言辅助表!$M:$M,MATCH("KAKUSE_MESSION_"&amp;--MID(U65,12,4),语言辅助表!$L:$L,0),0),"无")</f>
        <v>任务提示：收集100个英魂
任务说明：
[color=3c2a1e,fontsize=18]在地下城15-2，15-4中收集[-][color=1ca216,fontsize=18]100[-][color=3c2a1e,fontsize=18]个烈焰主宰英魂。[-]</v>
      </c>
      <c r="Y65" s="96" t="str">
        <f>IFERROR("任务提示："&amp;INDEX(语言辅助表!$M:$M,MATCH("TASKDONE_"&amp;--MID(U65,17,4),语言辅助表!$L:$L,0),0)&amp;"
"&amp;"任务说明："&amp;"
"&amp;INDEX(语言辅助表!$M:$M,MATCH("KAKUSE_MESSION_"&amp;--MID(U65,17,4),语言辅助表!$L:$L,0),0),"无")</f>
        <v>任务提示：战役获胜12次
任务说明：
[color=3c2a1e,fontsize=18]凤凰上阵且魔法兵团至少上阵[-][color=1ca216,fontsize=18]3[-][color=3c2a1e,fontsize=18]个，在战役中取得[-][color=1ca216,fontsize=18]12[-][color=3c2a1e,fontsize=18]次胜利。(扫荡不计入任务）[-]</v>
      </c>
    </row>
  </sheetData>
  <phoneticPr fontId="9" type="noConversion"/>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69"/>
  <sheetViews>
    <sheetView topLeftCell="A708" workbookViewId="0">
      <selection activeCell="C724" sqref="C724"/>
    </sheetView>
  </sheetViews>
  <sheetFormatPr defaultRowHeight="14.25"/>
  <cols>
    <col min="1" max="1" width="27.5" style="1" bestFit="1" customWidth="1"/>
    <col min="2" max="2" width="16.375" style="1" bestFit="1" customWidth="1"/>
    <col min="3" max="3" width="27.75" style="1" bestFit="1" customWidth="1"/>
    <col min="4" max="4" width="25.375" style="1" bestFit="1" customWidth="1"/>
    <col min="5" max="5" width="20.75" style="1" bestFit="1" customWidth="1"/>
    <col min="6" max="6" width="2" style="1" bestFit="1" customWidth="1"/>
    <col min="7" max="7" width="1.875" style="1" bestFit="1" customWidth="1"/>
    <col min="8" max="8" width="2.125" style="1" bestFit="1" customWidth="1"/>
    <col min="9" max="9" width="2.5" style="1" bestFit="1" customWidth="1"/>
    <col min="10" max="10" width="6.5" style="1" bestFit="1" customWidth="1"/>
    <col min="11" max="16384" width="9" style="1"/>
  </cols>
  <sheetData>
    <row r="1" spans="1:10">
      <c r="B1" s="1" t="s">
        <v>0</v>
      </c>
      <c r="C1" s="1" t="s">
        <v>3</v>
      </c>
      <c r="D1" s="1" t="s">
        <v>677</v>
      </c>
      <c r="E1" s="1" t="s">
        <v>1458</v>
      </c>
      <c r="F1" s="1" t="s">
        <v>1459</v>
      </c>
      <c r="G1" s="1" t="s">
        <v>1460</v>
      </c>
      <c r="H1" s="1" t="s">
        <v>1461</v>
      </c>
      <c r="I1" s="1">
        <v>0</v>
      </c>
      <c r="J1" s="39">
        <v>99999</v>
      </c>
    </row>
    <row r="2" spans="1:10">
      <c r="B2" s="1" t="s">
        <v>1</v>
      </c>
      <c r="D2" s="1" t="s">
        <v>1</v>
      </c>
    </row>
    <row r="3" spans="1:10">
      <c r="B3" s="1" t="s">
        <v>2</v>
      </c>
      <c r="C3" s="1" t="s">
        <v>4</v>
      </c>
      <c r="D3" s="1" t="s">
        <v>678</v>
      </c>
    </row>
    <row r="4" spans="1:10" ht="28.5">
      <c r="C4" s="3" t="s">
        <v>5</v>
      </c>
    </row>
    <row r="6" spans="1:10">
      <c r="A6" s="1" t="str">
        <f t="shared" ref="A6:A47" si="0">$E$1&amp;$E$1&amp;$H$1&amp;B6&amp;$H$1&amp;$G$1&amp;$I$1&amp;$G$1&amp;$J$1&amp;$F$1&amp;$F$1</f>
        <v>[["exp",0,99999]]</v>
      </c>
      <c r="B6" s="1" t="s">
        <v>1391</v>
      </c>
      <c r="C6" s="1" t="s">
        <v>6</v>
      </c>
    </row>
    <row r="7" spans="1:10">
      <c r="A7" s="1" t="str">
        <f t="shared" si="0"/>
        <v>[["gem",0,99999]]</v>
      </c>
      <c r="B7" s="1" t="s">
        <v>1392</v>
      </c>
      <c r="C7" s="1" t="s">
        <v>1393</v>
      </c>
    </row>
    <row r="8" spans="1:10">
      <c r="A8" s="1" t="str">
        <f t="shared" si="0"/>
        <v>[["gold",0,99999]]</v>
      </c>
      <c r="B8" s="1" t="s">
        <v>1394</v>
      </c>
      <c r="C8" s="1" t="s">
        <v>1395</v>
      </c>
    </row>
    <row r="9" spans="1:10">
      <c r="A9" s="1" t="str">
        <f t="shared" si="0"/>
        <v>[["physcal",0,99999]]</v>
      </c>
      <c r="B9" s="1" t="s">
        <v>1396</v>
      </c>
      <c r="C9" s="1" t="s">
        <v>1397</v>
      </c>
    </row>
    <row r="10" spans="1:10">
      <c r="A10" s="1" t="str">
        <f t="shared" si="0"/>
        <v>[["active",0,99999]]</v>
      </c>
      <c r="B10" s="1" t="s">
        <v>1398</v>
      </c>
      <c r="C10" s="1" t="s">
        <v>7</v>
      </c>
    </row>
    <row r="11" spans="1:10">
      <c r="A11" s="1" t="str">
        <f t="shared" si="0"/>
        <v>[["texp",0,99999]]</v>
      </c>
      <c r="B11" s="1" t="s">
        <v>1399</v>
      </c>
      <c r="C11" s="1" t="s">
        <v>1400</v>
      </c>
    </row>
    <row r="12" spans="1:10">
      <c r="A12" s="1" t="str">
        <f t="shared" si="0"/>
        <v>[["currency",0,99999]]</v>
      </c>
      <c r="B12" s="1" t="s">
        <v>1401</v>
      </c>
      <c r="C12" s="1" t="s">
        <v>8</v>
      </c>
    </row>
    <row r="13" spans="1:10">
      <c r="A13" s="1" t="str">
        <f t="shared" si="0"/>
        <v>[["crusading",0,99999]]</v>
      </c>
      <c r="B13" s="1" t="s">
        <v>1402</v>
      </c>
      <c r="C13" s="1" t="s">
        <v>1403</v>
      </c>
    </row>
    <row r="14" spans="1:10">
      <c r="A14" s="1" t="str">
        <f t="shared" si="0"/>
        <v>[["treasureCoin",0,99999]]</v>
      </c>
      <c r="B14" s="1" t="s">
        <v>1404</v>
      </c>
      <c r="C14" s="1" t="s">
        <v>1405</v>
      </c>
    </row>
    <row r="15" spans="1:10">
      <c r="A15" s="1" t="str">
        <f t="shared" si="0"/>
        <v>[["starNum",0,99999]]</v>
      </c>
      <c r="B15" s="1" t="s">
        <v>1406</v>
      </c>
      <c r="C15" s="1" t="s">
        <v>1407</v>
      </c>
    </row>
    <row r="16" spans="1:10">
      <c r="A16" s="1" t="str">
        <f t="shared" si="0"/>
        <v>[["leagueCoin",0,99999]]</v>
      </c>
      <c r="B16" s="1" t="s">
        <v>1408</v>
      </c>
      <c r="C16" s="1" t="s">
        <v>1409</v>
      </c>
    </row>
    <row r="17" spans="1:3">
      <c r="A17" s="1" t="str">
        <f t="shared" si="0"/>
        <v>[["guildCoin",0,99999]]</v>
      </c>
      <c r="B17" s="1" t="s">
        <v>1410</v>
      </c>
      <c r="C17" s="1" t="s">
        <v>10</v>
      </c>
    </row>
    <row r="18" spans="1:3">
      <c r="A18" s="1" t="str">
        <f t="shared" si="0"/>
        <v>[["vexp",0,99999]]</v>
      </c>
      <c r="B18" s="1" t="s">
        <v>1411</v>
      </c>
      <c r="C18" s="1" t="s">
        <v>11</v>
      </c>
    </row>
    <row r="19" spans="1:3">
      <c r="A19" s="1" t="str">
        <f t="shared" si="0"/>
        <v>[["hero",0,99999]]</v>
      </c>
      <c r="B19" s="1" t="s">
        <v>1412</v>
      </c>
      <c r="C19" s="1" t="s">
        <v>1413</v>
      </c>
    </row>
    <row r="20" spans="1:3">
      <c r="A20" s="1" t="str">
        <f t="shared" si="0"/>
        <v>[["team",0,99999]]</v>
      </c>
      <c r="B20" s="1" t="s">
        <v>1414</v>
      </c>
      <c r="C20" s="1" t="s">
        <v>1415</v>
      </c>
    </row>
    <row r="21" spans="1:3">
      <c r="A21" s="1" t="str">
        <f t="shared" si="0"/>
        <v>[["dice",0,99999]]</v>
      </c>
      <c r="B21" s="1" t="s">
        <v>1416</v>
      </c>
      <c r="C21" s="1" t="s">
        <v>1417</v>
      </c>
    </row>
    <row r="22" spans="1:3">
      <c r="A22" s="1" t="str">
        <f t="shared" si="0"/>
        <v>[["arrowNum",0,99999]]</v>
      </c>
      <c r="B22" s="1" t="s">
        <v>1418</v>
      </c>
      <c r="C22" s="1" t="s">
        <v>1419</v>
      </c>
    </row>
    <row r="23" spans="1:3">
      <c r="A23" s="1" t="str">
        <f t="shared" si="0"/>
        <v>[["nests1",0,99999]]</v>
      </c>
      <c r="B23" s="1" t="s">
        <v>1420</v>
      </c>
      <c r="C23" s="1" t="s">
        <v>1421</v>
      </c>
    </row>
    <row r="24" spans="1:3">
      <c r="A24" s="1" t="str">
        <f t="shared" si="0"/>
        <v>[["nests2",0,99999]]</v>
      </c>
      <c r="B24" s="1" t="s">
        <v>1422</v>
      </c>
      <c r="C24" s="1" t="s">
        <v>1423</v>
      </c>
    </row>
    <row r="25" spans="1:3">
      <c r="A25" s="1" t="str">
        <f t="shared" si="0"/>
        <v>[["nests3",0,99999]]</v>
      </c>
      <c r="B25" s="1" t="s">
        <v>1424</v>
      </c>
      <c r="C25" s="1" t="s">
        <v>1425</v>
      </c>
    </row>
    <row r="26" spans="1:3">
      <c r="A26" s="1" t="str">
        <f t="shared" si="0"/>
        <v>[["nests4",0,99999]]</v>
      </c>
      <c r="B26" s="1" t="s">
        <v>1426</v>
      </c>
      <c r="C26" s="1" t="s">
        <v>1427</v>
      </c>
    </row>
    <row r="27" spans="1:3">
      <c r="A27" s="1" t="str">
        <f t="shared" si="0"/>
        <v>[["hDuelCoin",0,99999]]</v>
      </c>
      <c r="B27" s="1" t="s">
        <v>1428</v>
      </c>
      <c r="C27" s="1" t="s">
        <v>1429</v>
      </c>
    </row>
    <row r="28" spans="1:3">
      <c r="A28" s="1" t="str">
        <f t="shared" si="0"/>
        <v>[["guildPower",0,99999]]</v>
      </c>
      <c r="B28" s="1" t="s">
        <v>1430</v>
      </c>
      <c r="C28" s="1" t="s">
        <v>1431</v>
      </c>
    </row>
    <row r="29" spans="1:3">
      <c r="A29" s="1" t="str">
        <f t="shared" si="0"/>
        <v>[["fans",0,99999]]</v>
      </c>
      <c r="B29" s="1" t="s">
        <v>1432</v>
      </c>
      <c r="C29" s="1" t="s">
        <v>12</v>
      </c>
    </row>
    <row r="30" spans="1:3">
      <c r="A30" s="1" t="str">
        <f t="shared" si="0"/>
        <v>[["souvenir",0,99999]]</v>
      </c>
      <c r="B30" s="1" t="s">
        <v>1433</v>
      </c>
      <c r="C30" s="1" t="s">
        <v>13</v>
      </c>
    </row>
    <row r="31" spans="1:3">
      <c r="A31" s="1" t="str">
        <f t="shared" si="0"/>
        <v>[["starfrag",0,99999]]</v>
      </c>
      <c r="B31" s="1" t="s">
        <v>1434</v>
      </c>
      <c r="C31" s="1" t="s">
        <v>14</v>
      </c>
    </row>
    <row r="32" spans="1:3">
      <c r="A32" s="1" t="str">
        <f t="shared" si="0"/>
        <v>[["cbCoin",0,99999]]</v>
      </c>
      <c r="B32" s="1" t="s">
        <v>1435</v>
      </c>
      <c r="C32" s="1" t="s">
        <v>1436</v>
      </c>
    </row>
    <row r="33" spans="1:10">
      <c r="A33" s="1" t="str">
        <f t="shared" si="0"/>
        <v>[["avatarFrame",0,99999]]</v>
      </c>
      <c r="B33" s="1" t="s">
        <v>1437</v>
      </c>
      <c r="C33" s="1" t="s">
        <v>1438</v>
      </c>
    </row>
    <row r="34" spans="1:10">
      <c r="A34" s="1" t="str">
        <f t="shared" si="0"/>
        <v>[["expCoin",0,99999]]</v>
      </c>
      <c r="B34" s="1" t="s">
        <v>1439</v>
      </c>
      <c r="C34" s="1" t="s">
        <v>1440</v>
      </c>
    </row>
    <row r="35" spans="1:10">
      <c r="A35" s="1" t="str">
        <f t="shared" si="0"/>
        <v>[["luckyCoin",0,99999]]</v>
      </c>
      <c r="B35" s="1" t="s">
        <v>1441</v>
      </c>
      <c r="C35" s="1" t="s">
        <v>1442</v>
      </c>
    </row>
    <row r="36" spans="1:10">
      <c r="A36" s="1" t="str">
        <f t="shared" si="0"/>
        <v>[["planeCoin",0,99999]]</v>
      </c>
      <c r="B36" s="1" t="s">
        <v>1443</v>
      </c>
      <c r="C36" s="1" t="s">
        <v>1444</v>
      </c>
    </row>
    <row r="37" spans="1:10">
      <c r="A37" s="1" t="str">
        <f t="shared" si="0"/>
        <v>[["skillBookCoin",0,99999]]</v>
      </c>
      <c r="B37" s="1" t="s">
        <v>1445</v>
      </c>
      <c r="C37" s="1" t="s">
        <v>1446</v>
      </c>
    </row>
    <row r="38" spans="1:10">
      <c r="A38" s="1" t="str">
        <f t="shared" si="0"/>
        <v>[["siegeWeaponExp",0,99999]]</v>
      </c>
      <c r="B38" s="1" t="s">
        <v>1447</v>
      </c>
      <c r="C38" s="1" t="s">
        <v>1448</v>
      </c>
    </row>
    <row r="39" spans="1:10">
      <c r="A39" s="1" t="str">
        <f t="shared" si="0"/>
        <v>[["siegeProp",0,99999]]</v>
      </c>
      <c r="B39" s="1" t="s">
        <v>1449</v>
      </c>
      <c r="C39" s="1" t="s">
        <v>1450</v>
      </c>
    </row>
    <row r="40" spans="1:10">
      <c r="A40" s="1" t="str">
        <f t="shared" si="0"/>
        <v>[["siegePropExp",0,99999]]</v>
      </c>
      <c r="B40" s="1" t="s">
        <v>1451</v>
      </c>
      <c r="C40" s="1" t="s">
        <v>1452</v>
      </c>
    </row>
    <row r="41" spans="1:10">
      <c r="A41" s="1" t="str">
        <f t="shared" si="0"/>
        <v>[["siegePropCoin",0,99999]]</v>
      </c>
      <c r="B41" s="1" t="s">
        <v>1453</v>
      </c>
      <c r="C41" s="1" t="s">
        <v>1454</v>
      </c>
    </row>
    <row r="42" spans="1:10">
      <c r="A42" s="1" t="str">
        <f t="shared" si="0"/>
        <v>[["cpCoin",0,99999]]</v>
      </c>
      <c r="B42" s="1" t="s">
        <v>1455</v>
      </c>
      <c r="C42" s="1" t="s">
        <v>1456</v>
      </c>
    </row>
    <row r="43" spans="1:10" s="101" customFormat="1">
      <c r="A43" s="101" t="str">
        <f t="shared" ref="A43" si="1">$E$48&amp;$E$48&amp;$H$48&amp;$D$48&amp;$H$48&amp;$G$48&amp;B43&amp;$G$48&amp;$J$1&amp;$F$48&amp;$F$48</f>
        <v>[["tool",39989,99999]]</v>
      </c>
      <c r="B43" s="101">
        <v>39989</v>
      </c>
      <c r="C43" s="101" t="s">
        <v>11359</v>
      </c>
      <c r="D43" s="101" t="s">
        <v>11360</v>
      </c>
    </row>
    <row r="44" spans="1:10" ht="17.25">
      <c r="A44" s="1" t="str">
        <f t="shared" si="0"/>
        <v>[["40007",0,99999]]</v>
      </c>
      <c r="B44" s="1">
        <v>40007</v>
      </c>
      <c r="C44" s="2" t="s">
        <v>15</v>
      </c>
    </row>
    <row r="45" spans="1:10" ht="17.25">
      <c r="A45" s="1" t="str">
        <f t="shared" si="0"/>
        <v>[["40008",0,99999]]</v>
      </c>
      <c r="B45" s="1">
        <v>40008</v>
      </c>
      <c r="C45" s="2" t="s">
        <v>16</v>
      </c>
    </row>
    <row r="46" spans="1:10" ht="17.25">
      <c r="A46" s="1" t="str">
        <f t="shared" si="0"/>
        <v>[["40009",0,99999]]</v>
      </c>
      <c r="B46" s="1">
        <v>40009</v>
      </c>
      <c r="C46" s="2" t="s">
        <v>17</v>
      </c>
    </row>
    <row r="47" spans="1:10" ht="17.25">
      <c r="A47" s="1" t="str">
        <f t="shared" si="0"/>
        <v>[["40010",0,99999]]</v>
      </c>
      <c r="B47" s="1">
        <v>40010</v>
      </c>
      <c r="C47" s="2" t="s">
        <v>18</v>
      </c>
    </row>
    <row r="48" spans="1:10" ht="17.25">
      <c r="A48" s="1" t="str">
        <f t="shared" ref="A48:A111" si="2">$E$48&amp;$E$48&amp;$H$48&amp;$D$48&amp;$H$48&amp;$G$48&amp;B48&amp;$G$48&amp;$J$1&amp;$F$48&amp;$F$48</f>
        <v>[["tool",310001,99999]]</v>
      </c>
      <c r="B48" s="1">
        <v>310001</v>
      </c>
      <c r="C48" s="5" t="s">
        <v>19</v>
      </c>
      <c r="D48" s="1" t="s">
        <v>1457</v>
      </c>
      <c r="E48" s="1" t="s">
        <v>1458</v>
      </c>
      <c r="F48" s="1" t="s">
        <v>1459</v>
      </c>
      <c r="G48" s="1" t="s">
        <v>1460</v>
      </c>
      <c r="H48" s="1" t="s">
        <v>1461</v>
      </c>
      <c r="I48" s="1">
        <v>0</v>
      </c>
      <c r="J48" s="39">
        <v>99999</v>
      </c>
    </row>
    <row r="49" spans="1:5" ht="17.25">
      <c r="A49" s="1" t="str">
        <f t="shared" si="2"/>
        <v>[["tool",301101,99999]]</v>
      </c>
      <c r="B49" s="6">
        <v>301101</v>
      </c>
      <c r="C49" s="5" t="s">
        <v>20</v>
      </c>
      <c r="D49" s="1" t="s">
        <v>679</v>
      </c>
      <c r="E49" s="1" t="str">
        <f>MID(D49,1,4)</f>
        <v>TOOL</v>
      </c>
    </row>
    <row r="50" spans="1:5" ht="17.25">
      <c r="A50" s="1" t="str">
        <f t="shared" si="2"/>
        <v>[["tool",301102,99999]]</v>
      </c>
      <c r="B50" s="6">
        <v>301102</v>
      </c>
      <c r="C50" s="5" t="s">
        <v>21</v>
      </c>
      <c r="D50" s="1" t="s">
        <v>680</v>
      </c>
    </row>
    <row r="51" spans="1:5" ht="17.25">
      <c r="A51" s="1" t="str">
        <f t="shared" si="2"/>
        <v>[["tool",301103,99999]]</v>
      </c>
      <c r="B51" s="6">
        <v>301103</v>
      </c>
      <c r="C51" s="5" t="s">
        <v>22</v>
      </c>
      <c r="D51" s="1" t="s">
        <v>681</v>
      </c>
    </row>
    <row r="52" spans="1:5" ht="17.25">
      <c r="A52" s="1" t="str">
        <f t="shared" si="2"/>
        <v>[["tool",301104,99999]]</v>
      </c>
      <c r="B52" s="6">
        <v>301104</v>
      </c>
      <c r="C52" s="5" t="s">
        <v>23</v>
      </c>
      <c r="D52" s="1" t="s">
        <v>682</v>
      </c>
    </row>
    <row r="53" spans="1:5" ht="17.25">
      <c r="A53" s="1" t="str">
        <f t="shared" si="2"/>
        <v>[["tool",301105,99999]]</v>
      </c>
      <c r="B53" s="6">
        <v>301105</v>
      </c>
      <c r="C53" s="5" t="s">
        <v>24</v>
      </c>
      <c r="D53" s="1" t="s">
        <v>683</v>
      </c>
    </row>
    <row r="54" spans="1:5" ht="17.25">
      <c r="A54" s="1" t="str">
        <f t="shared" si="2"/>
        <v>[["tool",301106,99999]]</v>
      </c>
      <c r="B54" s="6">
        <v>301106</v>
      </c>
      <c r="C54" s="5" t="s">
        <v>25</v>
      </c>
      <c r="D54" s="1" t="s">
        <v>684</v>
      </c>
    </row>
    <row r="55" spans="1:5" ht="17.25">
      <c r="A55" s="1" t="str">
        <f t="shared" si="2"/>
        <v>[["tool",301201,99999]]</v>
      </c>
      <c r="B55" s="7">
        <v>301201</v>
      </c>
      <c r="C55" s="5" t="s">
        <v>26</v>
      </c>
      <c r="D55" s="1" t="s">
        <v>685</v>
      </c>
    </row>
    <row r="56" spans="1:5" ht="17.25">
      <c r="A56" s="1" t="str">
        <f t="shared" si="2"/>
        <v>[["tool",301202,99999]]</v>
      </c>
      <c r="B56" s="7">
        <v>301202</v>
      </c>
      <c r="C56" s="5" t="s">
        <v>27</v>
      </c>
      <c r="D56" s="1" t="s">
        <v>686</v>
      </c>
    </row>
    <row r="57" spans="1:5" ht="17.25">
      <c r="A57" s="1" t="str">
        <f t="shared" si="2"/>
        <v>[["tool",301203,99999]]</v>
      </c>
      <c r="B57" s="7">
        <v>301203</v>
      </c>
      <c r="C57" s="5" t="s">
        <v>28</v>
      </c>
      <c r="D57" s="1" t="s">
        <v>687</v>
      </c>
    </row>
    <row r="58" spans="1:5" ht="17.25">
      <c r="A58" s="1" t="str">
        <f t="shared" si="2"/>
        <v>[["tool",301204,99999]]</v>
      </c>
      <c r="B58" s="7">
        <v>301204</v>
      </c>
      <c r="C58" s="5" t="s">
        <v>29</v>
      </c>
      <c r="D58" s="1" t="s">
        <v>688</v>
      </c>
    </row>
    <row r="59" spans="1:5" ht="17.25">
      <c r="A59" s="1" t="str">
        <f t="shared" si="2"/>
        <v>[["tool",301205,99999]]</v>
      </c>
      <c r="B59" s="7">
        <v>301205</v>
      </c>
      <c r="C59" s="5" t="s">
        <v>30</v>
      </c>
      <c r="D59" s="1" t="s">
        <v>689</v>
      </c>
    </row>
    <row r="60" spans="1:5" ht="17.25">
      <c r="A60" s="1" t="str">
        <f t="shared" si="2"/>
        <v>[["tool",301206,99999]]</v>
      </c>
      <c r="B60" s="7">
        <v>301206</v>
      </c>
      <c r="C60" s="5" t="s">
        <v>31</v>
      </c>
      <c r="D60" s="1" t="s">
        <v>690</v>
      </c>
    </row>
    <row r="61" spans="1:5" ht="17.25">
      <c r="A61" s="1" t="str">
        <f t="shared" si="2"/>
        <v>[["tool",301301,99999]]</v>
      </c>
      <c r="B61" s="6">
        <v>301301</v>
      </c>
      <c r="C61" s="8" t="s">
        <v>32</v>
      </c>
      <c r="D61" s="1" t="s">
        <v>691</v>
      </c>
    </row>
    <row r="62" spans="1:5" ht="17.25">
      <c r="A62" s="1" t="str">
        <f t="shared" si="2"/>
        <v>[["tool",301302,99999]]</v>
      </c>
      <c r="B62" s="6">
        <v>301302</v>
      </c>
      <c r="C62" s="8" t="s">
        <v>33</v>
      </c>
      <c r="D62" s="1" t="s">
        <v>692</v>
      </c>
    </row>
    <row r="63" spans="1:5" ht="17.25">
      <c r="A63" s="1" t="str">
        <f t="shared" si="2"/>
        <v>[["tool",301303,99999]]</v>
      </c>
      <c r="B63" s="6">
        <v>301303</v>
      </c>
      <c r="C63" s="8" t="s">
        <v>34</v>
      </c>
      <c r="D63" s="1" t="s">
        <v>693</v>
      </c>
    </row>
    <row r="64" spans="1:5" ht="17.25">
      <c r="A64" s="1" t="str">
        <f t="shared" si="2"/>
        <v>[["tool",301304,99999]]</v>
      </c>
      <c r="B64" s="6">
        <v>301304</v>
      </c>
      <c r="C64" s="8" t="s">
        <v>35</v>
      </c>
      <c r="D64" s="1" t="s">
        <v>694</v>
      </c>
    </row>
    <row r="65" spans="1:4" ht="17.25">
      <c r="A65" s="1" t="str">
        <f t="shared" si="2"/>
        <v>[["tool",301305,99999]]</v>
      </c>
      <c r="B65" s="6">
        <v>301305</v>
      </c>
      <c r="C65" s="8" t="s">
        <v>36</v>
      </c>
      <c r="D65" s="1" t="s">
        <v>695</v>
      </c>
    </row>
    <row r="66" spans="1:4" ht="17.25">
      <c r="A66" s="1" t="str">
        <f t="shared" si="2"/>
        <v>[["tool",301306,99999]]</v>
      </c>
      <c r="B66" s="6">
        <v>301306</v>
      </c>
      <c r="C66" s="8" t="s">
        <v>37</v>
      </c>
      <c r="D66" s="1" t="s">
        <v>696</v>
      </c>
    </row>
    <row r="67" spans="1:4" ht="17.25">
      <c r="A67" s="1" t="str">
        <f t="shared" si="2"/>
        <v>[["tool",301307,99999]]</v>
      </c>
      <c r="B67" s="6">
        <v>301307</v>
      </c>
      <c r="C67" s="8" t="s">
        <v>38</v>
      </c>
      <c r="D67" s="1" t="s">
        <v>697</v>
      </c>
    </row>
    <row r="68" spans="1:4" ht="17.25">
      <c r="A68" s="1" t="str">
        <f t="shared" si="2"/>
        <v>[["tool",301401,99999]]</v>
      </c>
      <c r="B68" s="7">
        <v>301401</v>
      </c>
      <c r="C68" s="8" t="s">
        <v>39</v>
      </c>
      <c r="D68" s="1" t="s">
        <v>698</v>
      </c>
    </row>
    <row r="69" spans="1:4" ht="17.25">
      <c r="A69" s="1" t="str">
        <f t="shared" si="2"/>
        <v>[["tool",301402,99999]]</v>
      </c>
      <c r="B69" s="7">
        <v>301402</v>
      </c>
      <c r="C69" s="8" t="s">
        <v>40</v>
      </c>
      <c r="D69" s="1" t="s">
        <v>699</v>
      </c>
    </row>
    <row r="70" spans="1:4" ht="17.25">
      <c r="A70" s="1" t="str">
        <f t="shared" si="2"/>
        <v>[["tool",301403,99999]]</v>
      </c>
      <c r="B70" s="7">
        <v>301403</v>
      </c>
      <c r="C70" s="8" t="s">
        <v>41</v>
      </c>
      <c r="D70" s="1" t="s">
        <v>700</v>
      </c>
    </row>
    <row r="71" spans="1:4" ht="17.25">
      <c r="A71" s="1" t="str">
        <f t="shared" si="2"/>
        <v>[["tool",301404,99999]]</v>
      </c>
      <c r="B71" s="7">
        <v>301404</v>
      </c>
      <c r="C71" s="8" t="s">
        <v>42</v>
      </c>
      <c r="D71" s="1" t="s">
        <v>701</v>
      </c>
    </row>
    <row r="72" spans="1:4" ht="17.25">
      <c r="A72" s="1" t="str">
        <f t="shared" si="2"/>
        <v>[["tool",301405,99999]]</v>
      </c>
      <c r="B72" s="7">
        <v>301405</v>
      </c>
      <c r="C72" s="8" t="s">
        <v>43</v>
      </c>
      <c r="D72" s="1" t="s">
        <v>702</v>
      </c>
    </row>
    <row r="73" spans="1:4" ht="17.25">
      <c r="A73" s="1" t="str">
        <f t="shared" si="2"/>
        <v>[["tool",301406,99999]]</v>
      </c>
      <c r="B73" s="7">
        <v>301406</v>
      </c>
      <c r="C73" s="8" t="s">
        <v>44</v>
      </c>
      <c r="D73" s="1" t="s">
        <v>703</v>
      </c>
    </row>
    <row r="74" spans="1:4" ht="17.25">
      <c r="A74" s="1" t="str">
        <f t="shared" si="2"/>
        <v>[["tool",301407,99999]]</v>
      </c>
      <c r="B74" s="7">
        <v>301407</v>
      </c>
      <c r="C74" s="8" t="s">
        <v>45</v>
      </c>
      <c r="D74" s="1" t="s">
        <v>704</v>
      </c>
    </row>
    <row r="75" spans="1:4" ht="17.25">
      <c r="A75" s="1" t="str">
        <f t="shared" si="2"/>
        <v>[["tool",301501,99999]]</v>
      </c>
      <c r="B75" s="6">
        <v>301501</v>
      </c>
      <c r="C75" s="8" t="s">
        <v>46</v>
      </c>
      <c r="D75" s="1" t="s">
        <v>705</v>
      </c>
    </row>
    <row r="76" spans="1:4" ht="17.25">
      <c r="A76" s="1" t="str">
        <f t="shared" si="2"/>
        <v>[["tool",301502,99999]]</v>
      </c>
      <c r="B76" s="6">
        <v>301502</v>
      </c>
      <c r="C76" s="8" t="s">
        <v>47</v>
      </c>
      <c r="D76" s="1" t="s">
        <v>706</v>
      </c>
    </row>
    <row r="77" spans="1:4" ht="17.25">
      <c r="A77" s="1" t="str">
        <f t="shared" si="2"/>
        <v>[["tool",301503,99999]]</v>
      </c>
      <c r="B77" s="6">
        <v>301503</v>
      </c>
      <c r="C77" s="8" t="s">
        <v>48</v>
      </c>
      <c r="D77" s="1" t="s">
        <v>707</v>
      </c>
    </row>
    <row r="78" spans="1:4" ht="17.25">
      <c r="A78" s="1" t="str">
        <f t="shared" si="2"/>
        <v>[["tool",301504,99999]]</v>
      </c>
      <c r="B78" s="6">
        <v>301504</v>
      </c>
      <c r="C78" s="8" t="s">
        <v>49</v>
      </c>
      <c r="D78" s="1" t="s">
        <v>708</v>
      </c>
    </row>
    <row r="79" spans="1:4" ht="17.25">
      <c r="A79" s="1" t="str">
        <f t="shared" si="2"/>
        <v>[["tool",301505,99999]]</v>
      </c>
      <c r="B79" s="6">
        <v>301505</v>
      </c>
      <c r="C79" s="8" t="s">
        <v>50</v>
      </c>
      <c r="D79" s="1" t="s">
        <v>709</v>
      </c>
    </row>
    <row r="80" spans="1:4" ht="17.25">
      <c r="A80" s="1" t="str">
        <f t="shared" si="2"/>
        <v>[["tool",301506,99999]]</v>
      </c>
      <c r="B80" s="6">
        <v>301506</v>
      </c>
      <c r="C80" s="8" t="s">
        <v>51</v>
      </c>
      <c r="D80" s="1" t="s">
        <v>710</v>
      </c>
    </row>
    <row r="81" spans="1:4" ht="17.25">
      <c r="A81" s="1" t="str">
        <f t="shared" si="2"/>
        <v>[["tool",301507,99999]]</v>
      </c>
      <c r="B81" s="6">
        <v>301507</v>
      </c>
      <c r="C81" s="8" t="s">
        <v>52</v>
      </c>
      <c r="D81" s="1" t="s">
        <v>711</v>
      </c>
    </row>
    <row r="82" spans="1:4" ht="17.25">
      <c r="A82" s="1" t="str">
        <f t="shared" si="2"/>
        <v>[["tool",301601,99999]]</v>
      </c>
      <c r="B82" s="7">
        <v>301601</v>
      </c>
      <c r="C82" s="8" t="s">
        <v>53</v>
      </c>
      <c r="D82" s="1" t="s">
        <v>712</v>
      </c>
    </row>
    <row r="83" spans="1:4" ht="17.25">
      <c r="A83" s="1" t="str">
        <f t="shared" si="2"/>
        <v>[["tool",301602,99999]]</v>
      </c>
      <c r="B83" s="7">
        <v>301602</v>
      </c>
      <c r="C83" s="8" t="s">
        <v>54</v>
      </c>
      <c r="D83" s="1" t="s">
        <v>713</v>
      </c>
    </row>
    <row r="84" spans="1:4" ht="17.25">
      <c r="A84" s="1" t="str">
        <f t="shared" si="2"/>
        <v>[["tool",301603,99999]]</v>
      </c>
      <c r="B84" s="7">
        <v>301603</v>
      </c>
      <c r="C84" s="8" t="s">
        <v>55</v>
      </c>
      <c r="D84" s="1" t="s">
        <v>714</v>
      </c>
    </row>
    <row r="85" spans="1:4" ht="17.25">
      <c r="A85" s="1" t="str">
        <f t="shared" si="2"/>
        <v>[["tool",301604,99999]]</v>
      </c>
      <c r="B85" s="7">
        <v>301604</v>
      </c>
      <c r="C85" s="8" t="s">
        <v>56</v>
      </c>
      <c r="D85" s="1" t="s">
        <v>715</v>
      </c>
    </row>
    <row r="86" spans="1:4" ht="17.25">
      <c r="A86" s="1" t="str">
        <f t="shared" si="2"/>
        <v>[["tool",301605,99999]]</v>
      </c>
      <c r="B86" s="7">
        <v>301605</v>
      </c>
      <c r="C86" s="8" t="s">
        <v>57</v>
      </c>
      <c r="D86" s="1" t="s">
        <v>716</v>
      </c>
    </row>
    <row r="87" spans="1:4" ht="17.25">
      <c r="A87" s="1" t="str">
        <f t="shared" si="2"/>
        <v>[["tool",301606,99999]]</v>
      </c>
      <c r="B87" s="7">
        <v>301606</v>
      </c>
      <c r="C87" s="8" t="s">
        <v>58</v>
      </c>
      <c r="D87" s="1" t="s">
        <v>717</v>
      </c>
    </row>
    <row r="88" spans="1:4" ht="17.25">
      <c r="A88" s="1" t="str">
        <f t="shared" si="2"/>
        <v>[["tool",301607,99999]]</v>
      </c>
      <c r="B88" s="7">
        <v>301607</v>
      </c>
      <c r="C88" s="8" t="s">
        <v>59</v>
      </c>
      <c r="D88" s="1" t="s">
        <v>718</v>
      </c>
    </row>
    <row r="89" spans="1:4" ht="17.25">
      <c r="A89" s="1" t="str">
        <f t="shared" si="2"/>
        <v>[["tool",301701,99999]]</v>
      </c>
      <c r="B89" s="6">
        <v>301701</v>
      </c>
      <c r="C89" s="8" t="s">
        <v>60</v>
      </c>
      <c r="D89" s="1" t="s">
        <v>719</v>
      </c>
    </row>
    <row r="90" spans="1:4" ht="17.25">
      <c r="A90" s="1" t="str">
        <f t="shared" si="2"/>
        <v>[["tool",301702,99999]]</v>
      </c>
      <c r="B90" s="6">
        <v>301702</v>
      </c>
      <c r="C90" s="8" t="s">
        <v>61</v>
      </c>
      <c r="D90" s="1" t="s">
        <v>720</v>
      </c>
    </row>
    <row r="91" spans="1:4" ht="17.25">
      <c r="A91" s="1" t="str">
        <f t="shared" si="2"/>
        <v>[["tool",301703,99999]]</v>
      </c>
      <c r="B91" s="6">
        <v>301703</v>
      </c>
      <c r="C91" s="8" t="s">
        <v>62</v>
      </c>
      <c r="D91" s="1" t="s">
        <v>721</v>
      </c>
    </row>
    <row r="92" spans="1:4" ht="17.25">
      <c r="A92" s="1" t="str">
        <f t="shared" si="2"/>
        <v>[["tool",301704,99999]]</v>
      </c>
      <c r="B92" s="6">
        <v>301704</v>
      </c>
      <c r="C92" s="8" t="s">
        <v>63</v>
      </c>
      <c r="D92" s="1" t="s">
        <v>722</v>
      </c>
    </row>
    <row r="93" spans="1:4" ht="17.25">
      <c r="A93" s="1" t="str">
        <f t="shared" si="2"/>
        <v>[["tool",301705,99999]]</v>
      </c>
      <c r="B93" s="6">
        <v>301705</v>
      </c>
      <c r="C93" s="8" t="s">
        <v>64</v>
      </c>
      <c r="D93" s="1" t="s">
        <v>723</v>
      </c>
    </row>
    <row r="94" spans="1:4" ht="17.25">
      <c r="A94" s="1" t="str">
        <f t="shared" si="2"/>
        <v>[["tool",301706,99999]]</v>
      </c>
      <c r="B94" s="6">
        <v>301706</v>
      </c>
      <c r="C94" s="8" t="s">
        <v>65</v>
      </c>
      <c r="D94" s="1" t="s">
        <v>724</v>
      </c>
    </row>
    <row r="95" spans="1:4" ht="17.25">
      <c r="A95" s="1" t="str">
        <f t="shared" si="2"/>
        <v>[["tool",301707,99999]]</v>
      </c>
      <c r="B95" s="6">
        <v>301707</v>
      </c>
      <c r="C95" s="8" t="s">
        <v>66</v>
      </c>
      <c r="D95" s="1" t="s">
        <v>725</v>
      </c>
    </row>
    <row r="96" spans="1:4" ht="17.25">
      <c r="A96" s="1" t="str">
        <f t="shared" si="2"/>
        <v>[["tool",301801,99999]]</v>
      </c>
      <c r="B96" s="7">
        <v>301801</v>
      </c>
      <c r="C96" s="8" t="s">
        <v>67</v>
      </c>
      <c r="D96" s="1" t="s">
        <v>726</v>
      </c>
    </row>
    <row r="97" spans="1:4" ht="17.25">
      <c r="A97" s="1" t="str">
        <f t="shared" si="2"/>
        <v>[["tool",301802,99999]]</v>
      </c>
      <c r="B97" s="7">
        <v>301802</v>
      </c>
      <c r="C97" s="8" t="s">
        <v>68</v>
      </c>
      <c r="D97" s="1" t="s">
        <v>727</v>
      </c>
    </row>
    <row r="98" spans="1:4" ht="17.25">
      <c r="A98" s="1" t="str">
        <f t="shared" si="2"/>
        <v>[["tool",301803,99999]]</v>
      </c>
      <c r="B98" s="7">
        <v>301803</v>
      </c>
      <c r="C98" s="8" t="s">
        <v>69</v>
      </c>
      <c r="D98" s="1" t="s">
        <v>728</v>
      </c>
    </row>
    <row r="99" spans="1:4" ht="17.25">
      <c r="A99" s="1" t="str">
        <f t="shared" si="2"/>
        <v>[["tool",301804,99999]]</v>
      </c>
      <c r="B99" s="7">
        <v>301804</v>
      </c>
      <c r="C99" s="8" t="s">
        <v>70</v>
      </c>
      <c r="D99" s="1" t="s">
        <v>729</v>
      </c>
    </row>
    <row r="100" spans="1:4" ht="17.25">
      <c r="A100" s="1" t="str">
        <f t="shared" si="2"/>
        <v>[["tool",301805,99999]]</v>
      </c>
      <c r="B100" s="7">
        <v>301805</v>
      </c>
      <c r="C100" s="8" t="s">
        <v>71</v>
      </c>
      <c r="D100" s="1" t="s">
        <v>730</v>
      </c>
    </row>
    <row r="101" spans="1:4" ht="17.25">
      <c r="A101" s="1" t="str">
        <f t="shared" si="2"/>
        <v>[["tool",301806,99999]]</v>
      </c>
      <c r="B101" s="7">
        <v>301806</v>
      </c>
      <c r="C101" s="8" t="s">
        <v>72</v>
      </c>
      <c r="D101" s="1" t="s">
        <v>731</v>
      </c>
    </row>
    <row r="102" spans="1:4" ht="17.25">
      <c r="A102" s="1" t="str">
        <f t="shared" si="2"/>
        <v>[["tool",301807,99999]]</v>
      </c>
      <c r="B102" s="7">
        <v>301807</v>
      </c>
      <c r="C102" s="8" t="s">
        <v>73</v>
      </c>
      <c r="D102" s="1" t="s">
        <v>732</v>
      </c>
    </row>
    <row r="103" spans="1:4" ht="17.25">
      <c r="A103" s="1" t="str">
        <f t="shared" si="2"/>
        <v>[["tool",301901,99999]]</v>
      </c>
      <c r="B103" s="6">
        <v>301901</v>
      </c>
      <c r="C103" s="8" t="s">
        <v>74</v>
      </c>
      <c r="D103" s="1" t="s">
        <v>733</v>
      </c>
    </row>
    <row r="104" spans="1:4" ht="17.25">
      <c r="A104" s="1" t="str">
        <f t="shared" si="2"/>
        <v>[["tool",301902,99999]]</v>
      </c>
      <c r="B104" s="6">
        <v>301902</v>
      </c>
      <c r="C104" s="8" t="s">
        <v>75</v>
      </c>
      <c r="D104" s="1" t="s">
        <v>734</v>
      </c>
    </row>
    <row r="105" spans="1:4" ht="17.25">
      <c r="A105" s="1" t="str">
        <f t="shared" si="2"/>
        <v>[["tool",301903,99999]]</v>
      </c>
      <c r="B105" s="6">
        <v>301903</v>
      </c>
      <c r="C105" s="8" t="s">
        <v>76</v>
      </c>
      <c r="D105" s="1" t="s">
        <v>735</v>
      </c>
    </row>
    <row r="106" spans="1:4" ht="17.25">
      <c r="A106" s="1" t="str">
        <f t="shared" si="2"/>
        <v>[["tool",301904,99999]]</v>
      </c>
      <c r="B106" s="6">
        <v>301904</v>
      </c>
      <c r="C106" s="8" t="s">
        <v>77</v>
      </c>
      <c r="D106" s="1" t="s">
        <v>736</v>
      </c>
    </row>
    <row r="107" spans="1:4" ht="17.25">
      <c r="A107" s="1" t="str">
        <f t="shared" si="2"/>
        <v>[["tool",301905,99999]]</v>
      </c>
      <c r="B107" s="6">
        <v>301905</v>
      </c>
      <c r="C107" s="8" t="s">
        <v>78</v>
      </c>
      <c r="D107" s="1" t="s">
        <v>737</v>
      </c>
    </row>
    <row r="108" spans="1:4" ht="17.25">
      <c r="A108" s="1" t="str">
        <f t="shared" si="2"/>
        <v>[["tool",301906,99999]]</v>
      </c>
      <c r="B108" s="6">
        <v>301906</v>
      </c>
      <c r="C108" s="8" t="s">
        <v>79</v>
      </c>
      <c r="D108" s="1" t="s">
        <v>738</v>
      </c>
    </row>
    <row r="109" spans="1:4" ht="17.25">
      <c r="A109" s="1" t="str">
        <f t="shared" si="2"/>
        <v>[["tool",301907,99999]]</v>
      </c>
      <c r="B109" s="6">
        <v>301907</v>
      </c>
      <c r="C109" s="8" t="s">
        <v>80</v>
      </c>
      <c r="D109" s="1" t="s">
        <v>739</v>
      </c>
    </row>
    <row r="110" spans="1:4" ht="17.25">
      <c r="A110" s="1" t="str">
        <f t="shared" si="2"/>
        <v>[["tool",302001,99999]]</v>
      </c>
      <c r="B110" s="7">
        <v>302001</v>
      </c>
      <c r="C110" s="8" t="s">
        <v>81</v>
      </c>
      <c r="D110" s="1" t="s">
        <v>740</v>
      </c>
    </row>
    <row r="111" spans="1:4" ht="17.25">
      <c r="A111" s="1" t="str">
        <f t="shared" si="2"/>
        <v>[["tool",302002,99999]]</v>
      </c>
      <c r="B111" s="7">
        <v>302002</v>
      </c>
      <c r="C111" s="8" t="s">
        <v>82</v>
      </c>
      <c r="D111" s="1" t="s">
        <v>741</v>
      </c>
    </row>
    <row r="112" spans="1:4" ht="17.25">
      <c r="A112" s="1" t="str">
        <f t="shared" ref="A112:A175" si="3">$E$48&amp;$E$48&amp;$H$48&amp;$D$48&amp;$H$48&amp;$G$48&amp;B112&amp;$G$48&amp;$J$1&amp;$F$48&amp;$F$48</f>
        <v>[["tool",302003,99999]]</v>
      </c>
      <c r="B112" s="7">
        <v>302003</v>
      </c>
      <c r="C112" s="8" t="s">
        <v>83</v>
      </c>
      <c r="D112" s="1" t="s">
        <v>742</v>
      </c>
    </row>
    <row r="113" spans="1:4" ht="17.25">
      <c r="A113" s="1" t="str">
        <f t="shared" si="3"/>
        <v>[["tool",302004,99999]]</v>
      </c>
      <c r="B113" s="7">
        <v>302004</v>
      </c>
      <c r="C113" s="8" t="s">
        <v>84</v>
      </c>
      <c r="D113" s="1" t="s">
        <v>743</v>
      </c>
    </row>
    <row r="114" spans="1:4" ht="17.25">
      <c r="A114" s="1" t="str">
        <f t="shared" si="3"/>
        <v>[["tool",302005,99999]]</v>
      </c>
      <c r="B114" s="7">
        <v>302005</v>
      </c>
      <c r="C114" s="8" t="s">
        <v>85</v>
      </c>
      <c r="D114" s="1" t="s">
        <v>744</v>
      </c>
    </row>
    <row r="115" spans="1:4" ht="17.25">
      <c r="A115" s="1" t="str">
        <f t="shared" si="3"/>
        <v>[["tool",302006,99999]]</v>
      </c>
      <c r="B115" s="7">
        <v>302006</v>
      </c>
      <c r="C115" s="8" t="s">
        <v>86</v>
      </c>
      <c r="D115" s="1" t="s">
        <v>745</v>
      </c>
    </row>
    <row r="116" spans="1:4" ht="17.25">
      <c r="A116" s="1" t="str">
        <f t="shared" si="3"/>
        <v>[["tool",302007,99999]]</v>
      </c>
      <c r="B116" s="7">
        <v>302007</v>
      </c>
      <c r="C116" s="8" t="s">
        <v>87</v>
      </c>
      <c r="D116" s="1" t="s">
        <v>746</v>
      </c>
    </row>
    <row r="117" spans="1:4" ht="17.25">
      <c r="A117" s="1" t="str">
        <f t="shared" si="3"/>
        <v>[["tool",302101,99999]]</v>
      </c>
      <c r="B117" s="6">
        <v>302101</v>
      </c>
      <c r="C117" s="8" t="s">
        <v>88</v>
      </c>
      <c r="D117" s="1" t="s">
        <v>747</v>
      </c>
    </row>
    <row r="118" spans="1:4" ht="17.25">
      <c r="A118" s="1" t="str">
        <f t="shared" si="3"/>
        <v>[["tool",302102,99999]]</v>
      </c>
      <c r="B118" s="6">
        <v>302102</v>
      </c>
      <c r="C118" s="8" t="s">
        <v>89</v>
      </c>
      <c r="D118" s="1" t="s">
        <v>748</v>
      </c>
    </row>
    <row r="119" spans="1:4" ht="17.25">
      <c r="A119" s="1" t="str">
        <f t="shared" si="3"/>
        <v>[["tool",302103,99999]]</v>
      </c>
      <c r="B119" s="6">
        <v>302103</v>
      </c>
      <c r="C119" s="8" t="s">
        <v>90</v>
      </c>
      <c r="D119" s="1" t="s">
        <v>749</v>
      </c>
    </row>
    <row r="120" spans="1:4" ht="17.25">
      <c r="A120" s="1" t="str">
        <f t="shared" si="3"/>
        <v>[["tool",302104,99999]]</v>
      </c>
      <c r="B120" s="6">
        <v>302104</v>
      </c>
      <c r="C120" s="8" t="s">
        <v>91</v>
      </c>
      <c r="D120" s="1" t="s">
        <v>750</v>
      </c>
    </row>
    <row r="121" spans="1:4" ht="17.25">
      <c r="A121" s="1" t="str">
        <f t="shared" si="3"/>
        <v>[["tool",302105,99999]]</v>
      </c>
      <c r="B121" s="6">
        <v>302105</v>
      </c>
      <c r="C121" s="8" t="s">
        <v>92</v>
      </c>
      <c r="D121" s="1" t="s">
        <v>751</v>
      </c>
    </row>
    <row r="122" spans="1:4" ht="17.25">
      <c r="A122" s="1" t="str">
        <f t="shared" si="3"/>
        <v>[["tool",302106,99999]]</v>
      </c>
      <c r="B122" s="6">
        <v>302106</v>
      </c>
      <c r="C122" s="8" t="s">
        <v>93</v>
      </c>
      <c r="D122" s="1" t="s">
        <v>752</v>
      </c>
    </row>
    <row r="123" spans="1:4" ht="17.25">
      <c r="A123" s="1" t="str">
        <f t="shared" si="3"/>
        <v>[["tool",302107,99999]]</v>
      </c>
      <c r="B123" s="6">
        <v>302107</v>
      </c>
      <c r="C123" s="8" t="s">
        <v>94</v>
      </c>
      <c r="D123" s="1" t="s">
        <v>753</v>
      </c>
    </row>
    <row r="124" spans="1:4" ht="17.25">
      <c r="A124" s="1" t="str">
        <f t="shared" si="3"/>
        <v>[["tool",302201,99999]]</v>
      </c>
      <c r="B124" s="7">
        <v>302201</v>
      </c>
      <c r="C124" s="9" t="s">
        <v>95</v>
      </c>
      <c r="D124" s="7" t="s">
        <v>754</v>
      </c>
    </row>
    <row r="125" spans="1:4" ht="17.25">
      <c r="A125" s="1" t="str">
        <f t="shared" si="3"/>
        <v>[["tool",302202,99999]]</v>
      </c>
      <c r="B125" s="7">
        <v>302202</v>
      </c>
      <c r="C125" s="9" t="s">
        <v>96</v>
      </c>
      <c r="D125" s="7" t="s">
        <v>755</v>
      </c>
    </row>
    <row r="126" spans="1:4" ht="17.25">
      <c r="A126" s="1" t="str">
        <f t="shared" si="3"/>
        <v>[["tool",302203,99999]]</v>
      </c>
      <c r="B126" s="7">
        <v>302203</v>
      </c>
      <c r="C126" s="9" t="s">
        <v>97</v>
      </c>
      <c r="D126" s="7" t="s">
        <v>756</v>
      </c>
    </row>
    <row r="127" spans="1:4" ht="17.25">
      <c r="A127" s="1" t="str">
        <f t="shared" si="3"/>
        <v>[["tool",302204,99999]]</v>
      </c>
      <c r="B127" s="7">
        <v>302204</v>
      </c>
      <c r="C127" s="9" t="s">
        <v>98</v>
      </c>
      <c r="D127" s="7" t="s">
        <v>757</v>
      </c>
    </row>
    <row r="128" spans="1:4" ht="17.25">
      <c r="A128" s="1" t="str">
        <f t="shared" si="3"/>
        <v>[["tool",302205,99999]]</v>
      </c>
      <c r="B128" s="7">
        <v>302205</v>
      </c>
      <c r="C128" s="9" t="s">
        <v>99</v>
      </c>
      <c r="D128" s="7" t="s">
        <v>758</v>
      </c>
    </row>
    <row r="129" spans="1:4" ht="17.25">
      <c r="A129" s="1" t="str">
        <f t="shared" si="3"/>
        <v>[["tool",302206,99999]]</v>
      </c>
      <c r="B129" s="7">
        <v>302206</v>
      </c>
      <c r="C129" s="9" t="s">
        <v>100</v>
      </c>
      <c r="D129" s="7" t="s">
        <v>759</v>
      </c>
    </row>
    <row r="130" spans="1:4" ht="17.25">
      <c r="A130" s="1" t="str">
        <f t="shared" si="3"/>
        <v>[["tool",302207,99999]]</v>
      </c>
      <c r="B130" s="7">
        <v>302207</v>
      </c>
      <c r="C130" s="9" t="s">
        <v>101</v>
      </c>
      <c r="D130" s="7" t="s">
        <v>760</v>
      </c>
    </row>
    <row r="131" spans="1:4" ht="17.25">
      <c r="A131" s="1" t="str">
        <f t="shared" si="3"/>
        <v>[["tool",302301,99999]]</v>
      </c>
      <c r="B131" s="6">
        <v>302301</v>
      </c>
      <c r="C131" s="8" t="s">
        <v>102</v>
      </c>
      <c r="D131" s="1" t="s">
        <v>761</v>
      </c>
    </row>
    <row r="132" spans="1:4" ht="17.25">
      <c r="A132" s="1" t="str">
        <f t="shared" si="3"/>
        <v>[["tool",302302,99999]]</v>
      </c>
      <c r="B132" s="6">
        <v>302302</v>
      </c>
      <c r="C132" s="8" t="s">
        <v>103</v>
      </c>
      <c r="D132" s="1" t="s">
        <v>762</v>
      </c>
    </row>
    <row r="133" spans="1:4" ht="17.25">
      <c r="A133" s="1" t="str">
        <f t="shared" si="3"/>
        <v>[["tool",302303,99999]]</v>
      </c>
      <c r="B133" s="6">
        <v>302303</v>
      </c>
      <c r="C133" s="8" t="s">
        <v>104</v>
      </c>
      <c r="D133" s="1" t="s">
        <v>763</v>
      </c>
    </row>
    <row r="134" spans="1:4" ht="17.25">
      <c r="A134" s="1" t="str">
        <f t="shared" si="3"/>
        <v>[["tool",302304,99999]]</v>
      </c>
      <c r="B134" s="6">
        <v>302304</v>
      </c>
      <c r="C134" s="8" t="s">
        <v>105</v>
      </c>
      <c r="D134" s="1" t="s">
        <v>764</v>
      </c>
    </row>
    <row r="135" spans="1:4" ht="17.25">
      <c r="A135" s="1" t="str">
        <f t="shared" si="3"/>
        <v>[["tool",302305,99999]]</v>
      </c>
      <c r="B135" s="6">
        <v>302305</v>
      </c>
      <c r="C135" s="8" t="s">
        <v>106</v>
      </c>
      <c r="D135" s="1" t="s">
        <v>765</v>
      </c>
    </row>
    <row r="136" spans="1:4" ht="17.25">
      <c r="A136" s="1" t="str">
        <f t="shared" si="3"/>
        <v>[["tool",302306,99999]]</v>
      </c>
      <c r="B136" s="6">
        <v>302306</v>
      </c>
      <c r="C136" s="8" t="s">
        <v>107</v>
      </c>
      <c r="D136" s="1" t="s">
        <v>766</v>
      </c>
    </row>
    <row r="137" spans="1:4" ht="17.25">
      <c r="A137" s="1" t="str">
        <f t="shared" si="3"/>
        <v>[["tool",302307,99999]]</v>
      </c>
      <c r="B137" s="6">
        <v>302307</v>
      </c>
      <c r="C137" s="8" t="s">
        <v>108</v>
      </c>
      <c r="D137" s="1" t="s">
        <v>767</v>
      </c>
    </row>
    <row r="138" spans="1:4" ht="17.25">
      <c r="A138" s="1" t="str">
        <f t="shared" si="3"/>
        <v>[["tool",302401,99999]]</v>
      </c>
      <c r="B138" s="6">
        <v>302401</v>
      </c>
      <c r="C138" s="8" t="s">
        <v>109</v>
      </c>
      <c r="D138" s="1" t="s">
        <v>768</v>
      </c>
    </row>
    <row r="139" spans="1:4" ht="17.25">
      <c r="A139" s="1" t="str">
        <f t="shared" si="3"/>
        <v>[["tool",302402,99999]]</v>
      </c>
      <c r="B139" s="6">
        <v>302402</v>
      </c>
      <c r="C139" s="8" t="s">
        <v>110</v>
      </c>
      <c r="D139" s="1" t="s">
        <v>769</v>
      </c>
    </row>
    <row r="140" spans="1:4" ht="17.25">
      <c r="A140" s="1" t="str">
        <f t="shared" si="3"/>
        <v>[["tool",302403,99999]]</v>
      </c>
      <c r="B140" s="6">
        <v>302403</v>
      </c>
      <c r="C140" s="8" t="s">
        <v>111</v>
      </c>
      <c r="D140" s="1" t="s">
        <v>770</v>
      </c>
    </row>
    <row r="141" spans="1:4" ht="17.25">
      <c r="A141" s="1" t="str">
        <f t="shared" si="3"/>
        <v>[["tool",302404,99999]]</v>
      </c>
      <c r="B141" s="6">
        <v>302404</v>
      </c>
      <c r="C141" s="8" t="s">
        <v>112</v>
      </c>
      <c r="D141" s="1" t="s">
        <v>771</v>
      </c>
    </row>
    <row r="142" spans="1:4" ht="17.25">
      <c r="A142" s="1" t="str">
        <f t="shared" si="3"/>
        <v>[["tool",302405,99999]]</v>
      </c>
      <c r="B142" s="6">
        <v>302405</v>
      </c>
      <c r="C142" s="8" t="s">
        <v>113</v>
      </c>
      <c r="D142" s="1" t="s">
        <v>772</v>
      </c>
    </row>
    <row r="143" spans="1:4" ht="17.25">
      <c r="A143" s="1" t="str">
        <f t="shared" si="3"/>
        <v>[["tool",302406,99999]]</v>
      </c>
      <c r="B143" s="6">
        <v>302406</v>
      </c>
      <c r="C143" s="8" t="s">
        <v>114</v>
      </c>
      <c r="D143" s="1" t="s">
        <v>773</v>
      </c>
    </row>
    <row r="144" spans="1:4" ht="18" thickBot="1">
      <c r="A144" s="1" t="str">
        <f t="shared" si="3"/>
        <v>[["tool",302407,99999]]</v>
      </c>
      <c r="B144" s="6">
        <v>302407</v>
      </c>
      <c r="C144" s="8" t="s">
        <v>115</v>
      </c>
      <c r="D144" s="1" t="s">
        <v>774</v>
      </c>
    </row>
    <row r="145" spans="1:4" ht="17.25">
      <c r="A145" s="1" t="str">
        <f t="shared" si="3"/>
        <v>[["tool",3101,99999]]</v>
      </c>
      <c r="B145" s="10">
        <v>3101</v>
      </c>
      <c r="C145" s="5" t="s">
        <v>116</v>
      </c>
      <c r="D145" s="11" t="s">
        <v>775</v>
      </c>
    </row>
    <row r="146" spans="1:4" ht="17.25">
      <c r="A146" s="1" t="str">
        <f t="shared" si="3"/>
        <v>[["tool",3102,99999]]</v>
      </c>
      <c r="B146" s="12">
        <v>3102</v>
      </c>
      <c r="C146" s="5" t="s">
        <v>117</v>
      </c>
      <c r="D146" s="13" t="s">
        <v>776</v>
      </c>
    </row>
    <row r="147" spans="1:4" ht="17.25">
      <c r="A147" s="1" t="str">
        <f t="shared" si="3"/>
        <v>[["tool",3103,99999]]</v>
      </c>
      <c r="B147" s="12">
        <v>3103</v>
      </c>
      <c r="C147" s="5" t="s">
        <v>118</v>
      </c>
      <c r="D147" s="13" t="s">
        <v>777</v>
      </c>
    </row>
    <row r="148" spans="1:4" ht="17.25">
      <c r="A148" s="1" t="str">
        <f t="shared" si="3"/>
        <v>[["tool",3104,99999]]</v>
      </c>
      <c r="B148" s="12">
        <v>3104</v>
      </c>
      <c r="C148" s="5" t="s">
        <v>119</v>
      </c>
      <c r="D148" s="13" t="s">
        <v>778</v>
      </c>
    </row>
    <row r="149" spans="1:4" ht="17.25">
      <c r="A149" s="1" t="str">
        <f t="shared" si="3"/>
        <v>[["tool",3105,99999]]</v>
      </c>
      <c r="B149" s="12">
        <v>3105</v>
      </c>
      <c r="C149" s="5" t="s">
        <v>120</v>
      </c>
      <c r="D149" s="13" t="s">
        <v>779</v>
      </c>
    </row>
    <row r="150" spans="1:4" ht="17.25">
      <c r="A150" s="1" t="str">
        <f t="shared" si="3"/>
        <v>[["tool",3106,99999]]</v>
      </c>
      <c r="B150" s="12">
        <v>3106</v>
      </c>
      <c r="C150" s="5" t="s">
        <v>121</v>
      </c>
      <c r="D150" s="13" t="s">
        <v>780</v>
      </c>
    </row>
    <row r="151" spans="1:4" ht="17.25">
      <c r="A151" s="1" t="str">
        <f t="shared" si="3"/>
        <v>[["tool",3107,99999]]</v>
      </c>
      <c r="B151" s="12">
        <v>3107</v>
      </c>
      <c r="C151" s="5" t="s">
        <v>122</v>
      </c>
      <c r="D151" s="13" t="s">
        <v>781</v>
      </c>
    </row>
    <row r="152" spans="1:4" ht="17.25">
      <c r="A152" s="1" t="str">
        <f t="shared" si="3"/>
        <v>[["tool",3201,99999]]</v>
      </c>
      <c r="B152" s="12">
        <v>3201</v>
      </c>
      <c r="C152" s="5" t="s">
        <v>123</v>
      </c>
      <c r="D152" s="13" t="s">
        <v>782</v>
      </c>
    </row>
    <row r="153" spans="1:4" ht="17.25">
      <c r="A153" s="1" t="str">
        <f t="shared" si="3"/>
        <v>[["tool",3202,99999]]</v>
      </c>
      <c r="B153" s="12">
        <v>3202</v>
      </c>
      <c r="C153" s="5" t="s">
        <v>124</v>
      </c>
      <c r="D153" s="13" t="s">
        <v>783</v>
      </c>
    </row>
    <row r="154" spans="1:4" ht="17.25">
      <c r="A154" s="1" t="str">
        <f t="shared" si="3"/>
        <v>[["tool",3203,99999]]</v>
      </c>
      <c r="B154" s="12">
        <v>3203</v>
      </c>
      <c r="C154" s="5" t="s">
        <v>125</v>
      </c>
      <c r="D154" s="13" t="s">
        <v>784</v>
      </c>
    </row>
    <row r="155" spans="1:4" ht="17.25">
      <c r="A155" s="1" t="str">
        <f t="shared" si="3"/>
        <v>[["tool",3204,99999]]</v>
      </c>
      <c r="B155" s="12">
        <v>3204</v>
      </c>
      <c r="C155" s="5" t="s">
        <v>126</v>
      </c>
      <c r="D155" s="13" t="s">
        <v>785</v>
      </c>
    </row>
    <row r="156" spans="1:4" ht="17.25">
      <c r="A156" s="1" t="str">
        <f t="shared" si="3"/>
        <v>[["tool",3205,99999]]</v>
      </c>
      <c r="B156" s="12">
        <v>3205</v>
      </c>
      <c r="C156" s="5" t="s">
        <v>127</v>
      </c>
      <c r="D156" s="13" t="s">
        <v>786</v>
      </c>
    </row>
    <row r="157" spans="1:4" ht="17.25">
      <c r="A157" s="1" t="str">
        <f t="shared" si="3"/>
        <v>[["tool",3206,99999]]</v>
      </c>
      <c r="B157" s="12">
        <v>3206</v>
      </c>
      <c r="C157" s="5" t="s">
        <v>128</v>
      </c>
      <c r="D157" s="13" t="s">
        <v>787</v>
      </c>
    </row>
    <row r="158" spans="1:4" ht="17.25">
      <c r="A158" s="1" t="str">
        <f t="shared" si="3"/>
        <v>[["tool",3207,99999]]</v>
      </c>
      <c r="B158" s="12">
        <v>3207</v>
      </c>
      <c r="C158" s="5" t="s">
        <v>129</v>
      </c>
      <c r="D158" s="13" t="s">
        <v>788</v>
      </c>
    </row>
    <row r="159" spans="1:4" ht="17.25">
      <c r="A159" s="1" t="str">
        <f t="shared" si="3"/>
        <v>[["tool",3301,99999]]</v>
      </c>
      <c r="B159" s="12">
        <v>3301</v>
      </c>
      <c r="C159" s="5" t="s">
        <v>130</v>
      </c>
      <c r="D159" s="13" t="s">
        <v>789</v>
      </c>
    </row>
    <row r="160" spans="1:4" ht="17.25">
      <c r="A160" s="1" t="str">
        <f t="shared" si="3"/>
        <v>[["tool",3302,99999]]</v>
      </c>
      <c r="B160" s="12">
        <v>3302</v>
      </c>
      <c r="C160" s="5" t="s">
        <v>131</v>
      </c>
      <c r="D160" s="13" t="s">
        <v>790</v>
      </c>
    </row>
    <row r="161" spans="1:4" ht="17.25">
      <c r="A161" s="1" t="str">
        <f t="shared" si="3"/>
        <v>[["tool",3303,99999]]</v>
      </c>
      <c r="B161" s="12">
        <v>3303</v>
      </c>
      <c r="C161" s="5" t="s">
        <v>132</v>
      </c>
      <c r="D161" s="13" t="s">
        <v>791</v>
      </c>
    </row>
    <row r="162" spans="1:4" ht="17.25">
      <c r="A162" s="1" t="str">
        <f t="shared" si="3"/>
        <v>[["tool",3304,99999]]</v>
      </c>
      <c r="B162" s="12">
        <v>3304</v>
      </c>
      <c r="C162" s="5" t="s">
        <v>133</v>
      </c>
      <c r="D162" s="13" t="s">
        <v>792</v>
      </c>
    </row>
    <row r="163" spans="1:4" ht="17.25">
      <c r="A163" s="1" t="str">
        <f t="shared" si="3"/>
        <v>[["tool",3305,99999]]</v>
      </c>
      <c r="B163" s="12">
        <v>3305</v>
      </c>
      <c r="C163" s="5" t="s">
        <v>134</v>
      </c>
      <c r="D163" s="13" t="s">
        <v>793</v>
      </c>
    </row>
    <row r="164" spans="1:4" ht="17.25">
      <c r="A164" s="1" t="str">
        <f t="shared" si="3"/>
        <v>[["tool",3306,99999]]</v>
      </c>
      <c r="B164" s="12">
        <v>3306</v>
      </c>
      <c r="C164" s="5" t="s">
        <v>135</v>
      </c>
      <c r="D164" s="13" t="s">
        <v>794</v>
      </c>
    </row>
    <row r="165" spans="1:4" ht="17.25">
      <c r="A165" s="1" t="str">
        <f t="shared" si="3"/>
        <v>[["tool",3307,99999]]</v>
      </c>
      <c r="B165" s="12">
        <v>3307</v>
      </c>
      <c r="C165" s="5" t="s">
        <v>136</v>
      </c>
      <c r="D165" s="13" t="s">
        <v>795</v>
      </c>
    </row>
    <row r="166" spans="1:4" ht="17.25">
      <c r="A166" s="1" t="str">
        <f t="shared" si="3"/>
        <v>[["tool",3308,99999]]</v>
      </c>
      <c r="B166" s="12">
        <v>3308</v>
      </c>
      <c r="C166" s="5" t="s">
        <v>137</v>
      </c>
      <c r="D166" s="13" t="s">
        <v>796</v>
      </c>
    </row>
    <row r="167" spans="1:4" ht="17.25">
      <c r="A167" s="1" t="str">
        <f t="shared" si="3"/>
        <v>[["tool",3401,99999]]</v>
      </c>
      <c r="B167" s="12">
        <v>3401</v>
      </c>
      <c r="C167" s="5" t="s">
        <v>138</v>
      </c>
      <c r="D167" s="13" t="s">
        <v>797</v>
      </c>
    </row>
    <row r="168" spans="1:4" ht="17.25">
      <c r="A168" s="1" t="str">
        <f t="shared" si="3"/>
        <v>[["tool",3402,99999]]</v>
      </c>
      <c r="B168" s="12">
        <v>3402</v>
      </c>
      <c r="C168" s="5" t="s">
        <v>139</v>
      </c>
      <c r="D168" s="13" t="s">
        <v>798</v>
      </c>
    </row>
    <row r="169" spans="1:4" ht="17.25">
      <c r="A169" s="1" t="str">
        <f t="shared" si="3"/>
        <v>[["tool",3403,99999]]</v>
      </c>
      <c r="B169" s="12">
        <v>3403</v>
      </c>
      <c r="C169" s="5" t="s">
        <v>140</v>
      </c>
      <c r="D169" s="13" t="s">
        <v>799</v>
      </c>
    </row>
    <row r="170" spans="1:4" ht="17.25">
      <c r="A170" s="1" t="str">
        <f t="shared" si="3"/>
        <v>[["tool",3404,99999]]</v>
      </c>
      <c r="B170" s="12">
        <v>3404</v>
      </c>
      <c r="C170" s="5" t="s">
        <v>141</v>
      </c>
      <c r="D170" s="13" t="s">
        <v>800</v>
      </c>
    </row>
    <row r="171" spans="1:4" ht="17.25">
      <c r="A171" s="1" t="str">
        <f t="shared" si="3"/>
        <v>[["tool",3405,99999]]</v>
      </c>
      <c r="B171" s="12">
        <v>3405</v>
      </c>
      <c r="C171" s="5" t="s">
        <v>142</v>
      </c>
      <c r="D171" s="13" t="s">
        <v>801</v>
      </c>
    </row>
    <row r="172" spans="1:4" ht="17.25">
      <c r="A172" s="1" t="str">
        <f t="shared" si="3"/>
        <v>[["tool",3406,99999]]</v>
      </c>
      <c r="B172" s="12">
        <v>3406</v>
      </c>
      <c r="C172" s="5" t="s">
        <v>143</v>
      </c>
      <c r="D172" s="13" t="s">
        <v>802</v>
      </c>
    </row>
    <row r="173" spans="1:4" ht="17.25">
      <c r="A173" s="1" t="str">
        <f t="shared" si="3"/>
        <v>[["tool",3407,99999]]</v>
      </c>
      <c r="B173" s="12">
        <v>3407</v>
      </c>
      <c r="C173" s="5" t="s">
        <v>144</v>
      </c>
      <c r="D173" s="13" t="s">
        <v>803</v>
      </c>
    </row>
    <row r="174" spans="1:4" ht="17.25">
      <c r="A174" s="1" t="str">
        <f t="shared" si="3"/>
        <v>[["tool",3501,99999]]</v>
      </c>
      <c r="B174" s="12">
        <v>3501</v>
      </c>
      <c r="C174" s="5" t="s">
        <v>145</v>
      </c>
      <c r="D174" s="13" t="s">
        <v>804</v>
      </c>
    </row>
    <row r="175" spans="1:4" ht="17.25">
      <c r="A175" s="1" t="str">
        <f t="shared" si="3"/>
        <v>[["tool",3502,99999]]</v>
      </c>
      <c r="B175" s="12">
        <v>3502</v>
      </c>
      <c r="C175" s="5" t="s">
        <v>146</v>
      </c>
      <c r="D175" s="13" t="s">
        <v>805</v>
      </c>
    </row>
    <row r="176" spans="1:4" ht="17.25">
      <c r="A176" s="1" t="str">
        <f t="shared" ref="A176:A239" si="4">$E$48&amp;$E$48&amp;$H$48&amp;$D$48&amp;$H$48&amp;$G$48&amp;B176&amp;$G$48&amp;$J$1&amp;$F$48&amp;$F$48</f>
        <v>[["tool",3503,99999]]</v>
      </c>
      <c r="B176" s="12">
        <v>3503</v>
      </c>
      <c r="C176" s="5" t="s">
        <v>147</v>
      </c>
      <c r="D176" s="13" t="s">
        <v>806</v>
      </c>
    </row>
    <row r="177" spans="1:4" ht="17.25">
      <c r="A177" s="1" t="str">
        <f t="shared" si="4"/>
        <v>[["tool",3504,99999]]</v>
      </c>
      <c r="B177" s="12">
        <v>3504</v>
      </c>
      <c r="C177" s="5" t="s">
        <v>148</v>
      </c>
      <c r="D177" s="13" t="s">
        <v>807</v>
      </c>
    </row>
    <row r="178" spans="1:4" ht="17.25">
      <c r="A178" s="1" t="str">
        <f t="shared" si="4"/>
        <v>[["tool",3505,99999]]</v>
      </c>
      <c r="B178" s="12">
        <v>3505</v>
      </c>
      <c r="C178" s="5" t="s">
        <v>149</v>
      </c>
      <c r="D178" s="13" t="s">
        <v>808</v>
      </c>
    </row>
    <row r="179" spans="1:4" ht="17.25">
      <c r="A179" s="1" t="str">
        <f t="shared" si="4"/>
        <v>[["tool",3506,99999]]</v>
      </c>
      <c r="B179" s="12">
        <v>3506</v>
      </c>
      <c r="C179" s="5" t="s">
        <v>150</v>
      </c>
      <c r="D179" s="13" t="s">
        <v>809</v>
      </c>
    </row>
    <row r="180" spans="1:4" ht="17.25">
      <c r="A180" s="1" t="str">
        <f t="shared" si="4"/>
        <v>[["tool",3507,99999]]</v>
      </c>
      <c r="B180" s="12">
        <v>3507</v>
      </c>
      <c r="C180" s="5" t="s">
        <v>151</v>
      </c>
      <c r="D180" s="13" t="s">
        <v>810</v>
      </c>
    </row>
    <row r="181" spans="1:4" ht="17.25">
      <c r="A181" s="1" t="str">
        <f t="shared" si="4"/>
        <v>[["tool",3601,99999]]</v>
      </c>
      <c r="B181" s="12">
        <v>3601</v>
      </c>
      <c r="C181" s="5" t="s">
        <v>152</v>
      </c>
      <c r="D181" s="13" t="s">
        <v>811</v>
      </c>
    </row>
    <row r="182" spans="1:4" ht="17.25">
      <c r="A182" s="1" t="str">
        <f t="shared" si="4"/>
        <v>[["tool",3602,99999]]</v>
      </c>
      <c r="B182" s="12">
        <v>3602</v>
      </c>
      <c r="C182" s="5" t="s">
        <v>153</v>
      </c>
      <c r="D182" s="13" t="s">
        <v>812</v>
      </c>
    </row>
    <row r="183" spans="1:4" ht="17.25">
      <c r="A183" s="1" t="str">
        <f t="shared" si="4"/>
        <v>[["tool",3603,99999]]</v>
      </c>
      <c r="B183" s="12">
        <v>3603</v>
      </c>
      <c r="C183" s="5" t="s">
        <v>154</v>
      </c>
      <c r="D183" s="13" t="s">
        <v>813</v>
      </c>
    </row>
    <row r="184" spans="1:4" ht="17.25">
      <c r="A184" s="1" t="str">
        <f t="shared" si="4"/>
        <v>[["tool",3604,99999]]</v>
      </c>
      <c r="B184" s="12">
        <v>3604</v>
      </c>
      <c r="C184" s="5" t="s">
        <v>155</v>
      </c>
      <c r="D184" s="13" t="s">
        <v>814</v>
      </c>
    </row>
    <row r="185" spans="1:4" ht="17.25">
      <c r="A185" s="1" t="str">
        <f t="shared" si="4"/>
        <v>[["tool",3605,99999]]</v>
      </c>
      <c r="B185" s="12">
        <v>3605</v>
      </c>
      <c r="C185" s="5" t="s">
        <v>156</v>
      </c>
      <c r="D185" s="13" t="s">
        <v>815</v>
      </c>
    </row>
    <row r="186" spans="1:4" ht="17.25">
      <c r="A186" s="1" t="str">
        <f t="shared" si="4"/>
        <v>[["tool",3606,99999]]</v>
      </c>
      <c r="B186" s="12">
        <v>3606</v>
      </c>
      <c r="C186" s="5" t="s">
        <v>157</v>
      </c>
      <c r="D186" s="13" t="s">
        <v>816</v>
      </c>
    </row>
    <row r="187" spans="1:4" ht="17.25">
      <c r="A187" s="1" t="str">
        <f t="shared" si="4"/>
        <v>[["tool",3607,99999]]</v>
      </c>
      <c r="B187" s="12">
        <v>3607</v>
      </c>
      <c r="C187" s="5" t="s">
        <v>158</v>
      </c>
      <c r="D187" s="13" t="s">
        <v>817</v>
      </c>
    </row>
    <row r="188" spans="1:4" ht="17.25">
      <c r="A188" s="1" t="str">
        <f t="shared" si="4"/>
        <v>[["tool",3701,99999]]</v>
      </c>
      <c r="B188" s="12">
        <v>3701</v>
      </c>
      <c r="C188" s="5" t="s">
        <v>159</v>
      </c>
      <c r="D188" s="13" t="s">
        <v>818</v>
      </c>
    </row>
    <row r="189" spans="1:4" ht="17.25">
      <c r="A189" s="1" t="str">
        <f t="shared" si="4"/>
        <v>[["tool",3702,99999]]</v>
      </c>
      <c r="B189" s="12">
        <v>3702</v>
      </c>
      <c r="C189" s="5" t="s">
        <v>160</v>
      </c>
      <c r="D189" s="13" t="s">
        <v>819</v>
      </c>
    </row>
    <row r="190" spans="1:4" ht="17.25">
      <c r="A190" s="1" t="str">
        <f t="shared" si="4"/>
        <v>[["tool",3703,99999]]</v>
      </c>
      <c r="B190" s="12">
        <v>3703</v>
      </c>
      <c r="C190" s="5" t="s">
        <v>161</v>
      </c>
      <c r="D190" s="13" t="s">
        <v>820</v>
      </c>
    </row>
    <row r="191" spans="1:4" ht="17.25">
      <c r="A191" s="1" t="str">
        <f t="shared" si="4"/>
        <v>[["tool",3704,99999]]</v>
      </c>
      <c r="B191" s="12">
        <v>3704</v>
      </c>
      <c r="C191" s="5" t="s">
        <v>162</v>
      </c>
      <c r="D191" s="13" t="s">
        <v>821</v>
      </c>
    </row>
    <row r="192" spans="1:4" ht="17.25">
      <c r="A192" s="1" t="str">
        <f t="shared" si="4"/>
        <v>[["tool",3705,99999]]</v>
      </c>
      <c r="B192" s="12">
        <v>3705</v>
      </c>
      <c r="C192" s="5" t="s">
        <v>163</v>
      </c>
      <c r="D192" s="13" t="s">
        <v>822</v>
      </c>
    </row>
    <row r="193" spans="1:4" ht="17.25">
      <c r="A193" s="1" t="str">
        <f t="shared" si="4"/>
        <v>[["tool",3706,99999]]</v>
      </c>
      <c r="B193" s="12">
        <v>3706</v>
      </c>
      <c r="C193" s="5" t="s">
        <v>164</v>
      </c>
      <c r="D193" s="13" t="s">
        <v>823</v>
      </c>
    </row>
    <row r="194" spans="1:4" ht="17.25">
      <c r="A194" s="1" t="str">
        <f t="shared" si="4"/>
        <v>[["tool",3707,99999]]</v>
      </c>
      <c r="B194" s="12">
        <v>3707</v>
      </c>
      <c r="C194" s="5" t="s">
        <v>165</v>
      </c>
      <c r="D194" s="13" t="s">
        <v>824</v>
      </c>
    </row>
    <row r="195" spans="1:4" ht="17.25">
      <c r="A195" s="1" t="str">
        <f t="shared" si="4"/>
        <v>[["tool",3801,99999]]</v>
      </c>
      <c r="B195" s="12">
        <v>3801</v>
      </c>
      <c r="C195" s="5" t="s">
        <v>166</v>
      </c>
      <c r="D195" s="13" t="s">
        <v>825</v>
      </c>
    </row>
    <row r="196" spans="1:4" ht="17.25">
      <c r="A196" s="1" t="str">
        <f t="shared" si="4"/>
        <v>[["tool",3802,99999]]</v>
      </c>
      <c r="B196" s="12">
        <v>3802</v>
      </c>
      <c r="C196" s="5" t="s">
        <v>167</v>
      </c>
      <c r="D196" s="13" t="s">
        <v>826</v>
      </c>
    </row>
    <row r="197" spans="1:4" ht="17.25">
      <c r="A197" s="1" t="str">
        <f t="shared" si="4"/>
        <v>[["tool",3803,99999]]</v>
      </c>
      <c r="B197" s="12">
        <v>3803</v>
      </c>
      <c r="C197" s="5" t="s">
        <v>168</v>
      </c>
      <c r="D197" s="13" t="s">
        <v>827</v>
      </c>
    </row>
    <row r="198" spans="1:4" ht="17.25">
      <c r="A198" s="1" t="str">
        <f t="shared" si="4"/>
        <v>[["tool",3804,99999]]</v>
      </c>
      <c r="B198" s="12">
        <v>3804</v>
      </c>
      <c r="C198" s="5" t="s">
        <v>169</v>
      </c>
      <c r="D198" s="13" t="s">
        <v>828</v>
      </c>
    </row>
    <row r="199" spans="1:4" ht="17.25">
      <c r="A199" s="1" t="str">
        <f t="shared" si="4"/>
        <v>[["tool",3805,99999]]</v>
      </c>
      <c r="B199" s="12">
        <v>3805</v>
      </c>
      <c r="C199" s="5" t="s">
        <v>170</v>
      </c>
      <c r="D199" s="13" t="s">
        <v>829</v>
      </c>
    </row>
    <row r="200" spans="1:4" ht="17.25">
      <c r="A200" s="1" t="str">
        <f t="shared" si="4"/>
        <v>[["tool",3806,99999]]</v>
      </c>
      <c r="B200" s="12">
        <v>3806</v>
      </c>
      <c r="C200" s="5" t="s">
        <v>171</v>
      </c>
      <c r="D200" s="13" t="s">
        <v>830</v>
      </c>
    </row>
    <row r="201" spans="1:4" ht="18" thickBot="1">
      <c r="A201" s="1" t="str">
        <f t="shared" si="4"/>
        <v>[["tool",3807,99999]]</v>
      </c>
      <c r="B201" s="14">
        <v>3807</v>
      </c>
      <c r="C201" s="5" t="s">
        <v>172</v>
      </c>
      <c r="D201" s="15" t="s">
        <v>831</v>
      </c>
    </row>
    <row r="202" spans="1:4">
      <c r="A202" s="1" t="str">
        <f t="shared" si="4"/>
        <v>[["tool",3901,99999]]</v>
      </c>
      <c r="B202" s="16">
        <v>3901</v>
      </c>
      <c r="C202" s="17" t="s">
        <v>173</v>
      </c>
      <c r="D202" s="13" t="s">
        <v>832</v>
      </c>
    </row>
    <row r="203" spans="1:4">
      <c r="A203" s="1" t="str">
        <f t="shared" si="4"/>
        <v>[["tool",3902,99999]]</v>
      </c>
      <c r="B203" s="16">
        <v>3902</v>
      </c>
      <c r="C203" s="17" t="s">
        <v>174</v>
      </c>
      <c r="D203" s="13" t="s">
        <v>833</v>
      </c>
    </row>
    <row r="204" spans="1:4">
      <c r="A204" s="1" t="str">
        <f t="shared" si="4"/>
        <v>[["tool",3903,99999]]</v>
      </c>
      <c r="B204" s="16">
        <v>3903</v>
      </c>
      <c r="C204" s="17" t="s">
        <v>175</v>
      </c>
      <c r="D204" s="13" t="s">
        <v>834</v>
      </c>
    </row>
    <row r="205" spans="1:4">
      <c r="A205" s="1" t="str">
        <f t="shared" si="4"/>
        <v>[["tool",3904,99999]]</v>
      </c>
      <c r="B205" s="16">
        <v>3904</v>
      </c>
      <c r="C205" s="17" t="s">
        <v>176</v>
      </c>
      <c r="D205" s="13" t="s">
        <v>835</v>
      </c>
    </row>
    <row r="206" spans="1:4">
      <c r="A206" s="1" t="str">
        <f t="shared" si="4"/>
        <v>[["tool",3905,99999]]</v>
      </c>
      <c r="B206" s="16">
        <v>3905</v>
      </c>
      <c r="C206" s="17" t="s">
        <v>177</v>
      </c>
      <c r="D206" s="13" t="s">
        <v>836</v>
      </c>
    </row>
    <row r="207" spans="1:4">
      <c r="A207" s="1" t="str">
        <f t="shared" si="4"/>
        <v>[["tool",3906,99999]]</v>
      </c>
      <c r="B207" s="16">
        <v>3906</v>
      </c>
      <c r="C207" s="17" t="s">
        <v>178</v>
      </c>
      <c r="D207" s="13" t="s">
        <v>837</v>
      </c>
    </row>
    <row r="208" spans="1:4" ht="17.25">
      <c r="A208" s="1" t="str">
        <f t="shared" si="4"/>
        <v>[["tool",3907,99999]]</v>
      </c>
      <c r="B208" s="1">
        <v>3907</v>
      </c>
      <c r="C208" s="5" t="s">
        <v>179</v>
      </c>
      <c r="D208" s="1" t="s">
        <v>838</v>
      </c>
    </row>
    <row r="209" spans="1:4" ht="17.25">
      <c r="A209" s="1" t="str">
        <f t="shared" si="4"/>
        <v>[["tool",30000,99999]]</v>
      </c>
      <c r="B209" s="1">
        <v>30000</v>
      </c>
      <c r="C209" s="5" t="s">
        <v>180</v>
      </c>
      <c r="D209" s="1" t="s">
        <v>839</v>
      </c>
    </row>
    <row r="210" spans="1:4" ht="17.25">
      <c r="A210" s="1" t="str">
        <f t="shared" si="4"/>
        <v>[["tool",30201,99999]]</v>
      </c>
      <c r="B210" s="1">
        <v>30201</v>
      </c>
      <c r="C210" s="5" t="s">
        <v>181</v>
      </c>
      <c r="D210" s="1" t="s">
        <v>840</v>
      </c>
    </row>
    <row r="211" spans="1:4" ht="17.25">
      <c r="A211" s="1" t="str">
        <f t="shared" si="4"/>
        <v>[["tool",30202,99999]]</v>
      </c>
      <c r="B211" s="1">
        <v>30202</v>
      </c>
      <c r="C211" s="5" t="s">
        <v>182</v>
      </c>
      <c r="D211" s="1" t="s">
        <v>841</v>
      </c>
    </row>
    <row r="212" spans="1:4" ht="17.25">
      <c r="A212" s="1" t="str">
        <f t="shared" si="4"/>
        <v>[["tool",30203,99999]]</v>
      </c>
      <c r="B212" s="1">
        <v>30203</v>
      </c>
      <c r="C212" s="5" t="s">
        <v>183</v>
      </c>
      <c r="D212" s="1" t="s">
        <v>842</v>
      </c>
    </row>
    <row r="213" spans="1:4" ht="17.25">
      <c r="A213" s="1" t="str">
        <f t="shared" si="4"/>
        <v>[["tool",30211,99999]]</v>
      </c>
      <c r="B213" s="1">
        <v>30211</v>
      </c>
      <c r="C213" s="5" t="s">
        <v>184</v>
      </c>
      <c r="D213" s="1" t="s">
        <v>843</v>
      </c>
    </row>
    <row r="214" spans="1:4" ht="17.25">
      <c r="A214" s="1" t="str">
        <f t="shared" si="4"/>
        <v>[["tool",30212,99999]]</v>
      </c>
      <c r="B214" s="1">
        <v>30212</v>
      </c>
      <c r="C214" s="5" t="s">
        <v>185</v>
      </c>
      <c r="D214" s="1" t="s">
        <v>844</v>
      </c>
    </row>
    <row r="215" spans="1:4" ht="17.25">
      <c r="A215" s="1" t="str">
        <f t="shared" si="4"/>
        <v>[["tool",30213,99999]]</v>
      </c>
      <c r="B215" s="1">
        <v>30213</v>
      </c>
      <c r="C215" s="5" t="s">
        <v>186</v>
      </c>
      <c r="D215" s="1" t="s">
        <v>845</v>
      </c>
    </row>
    <row r="216" spans="1:4" ht="17.25">
      <c r="A216" s="1" t="str">
        <f t="shared" si="4"/>
        <v>[["tool",30221,99999]]</v>
      </c>
      <c r="B216" s="1">
        <v>30221</v>
      </c>
      <c r="C216" s="5" t="s">
        <v>187</v>
      </c>
      <c r="D216" s="1" t="s">
        <v>846</v>
      </c>
    </row>
    <row r="217" spans="1:4" ht="17.25">
      <c r="A217" s="1" t="str">
        <f t="shared" si="4"/>
        <v>[["tool",30222,99999]]</v>
      </c>
      <c r="B217" s="1">
        <v>30222</v>
      </c>
      <c r="C217" s="5" t="s">
        <v>188</v>
      </c>
      <c r="D217" s="1" t="s">
        <v>847</v>
      </c>
    </row>
    <row r="218" spans="1:4" ht="17.25">
      <c r="A218" s="1" t="str">
        <f t="shared" si="4"/>
        <v>[["tool",30223,99999]]</v>
      </c>
      <c r="B218" s="1">
        <v>30223</v>
      </c>
      <c r="C218" s="5" t="s">
        <v>189</v>
      </c>
      <c r="D218" s="1" t="s">
        <v>848</v>
      </c>
    </row>
    <row r="219" spans="1:4" ht="17.25">
      <c r="A219" s="1" t="str">
        <f t="shared" si="4"/>
        <v>[["tool",30231,99999]]</v>
      </c>
      <c r="B219" s="1">
        <v>30231</v>
      </c>
      <c r="C219" s="5" t="s">
        <v>190</v>
      </c>
      <c r="D219" s="1" t="s">
        <v>849</v>
      </c>
    </row>
    <row r="220" spans="1:4" ht="17.25">
      <c r="A220" s="1" t="str">
        <f t="shared" si="4"/>
        <v>[["tool",30232,99999]]</v>
      </c>
      <c r="B220" s="1">
        <v>30232</v>
      </c>
      <c r="C220" s="5" t="s">
        <v>191</v>
      </c>
      <c r="D220" s="1" t="s">
        <v>850</v>
      </c>
    </row>
    <row r="221" spans="1:4" ht="17.25">
      <c r="A221" s="1" t="str">
        <f t="shared" si="4"/>
        <v>[["tool",30233,99999]]</v>
      </c>
      <c r="B221" s="1">
        <v>30233</v>
      </c>
      <c r="C221" s="5" t="s">
        <v>192</v>
      </c>
      <c r="D221" s="1" t="s">
        <v>851</v>
      </c>
    </row>
    <row r="222" spans="1:4" ht="17.25">
      <c r="A222" s="1" t="str">
        <f t="shared" si="4"/>
        <v>[["tool",30234,99999]]</v>
      </c>
      <c r="B222" s="1">
        <v>30234</v>
      </c>
      <c r="C222" s="5" t="s">
        <v>193</v>
      </c>
      <c r="D222" s="1" t="s">
        <v>852</v>
      </c>
    </row>
    <row r="223" spans="1:4" ht="17.25">
      <c r="A223" s="1" t="str">
        <f t="shared" si="4"/>
        <v>[["tool",30241,99999]]</v>
      </c>
      <c r="B223" s="18">
        <v>30241</v>
      </c>
      <c r="C223" s="5" t="s">
        <v>194</v>
      </c>
      <c r="D223" s="1" t="s">
        <v>853</v>
      </c>
    </row>
    <row r="224" spans="1:4" ht="17.25">
      <c r="A224" s="1" t="str">
        <f t="shared" si="4"/>
        <v>[["tool",30242,99999]]</v>
      </c>
      <c r="B224" s="18">
        <v>30242</v>
      </c>
      <c r="C224" s="5" t="s">
        <v>195</v>
      </c>
      <c r="D224" s="1" t="s">
        <v>854</v>
      </c>
    </row>
    <row r="225" spans="1:4" ht="17.25">
      <c r="A225" s="1" t="str">
        <f t="shared" si="4"/>
        <v>[["tool",30243,99999]]</v>
      </c>
      <c r="B225" s="18">
        <v>30243</v>
      </c>
      <c r="C225" s="5" t="s">
        <v>196</v>
      </c>
      <c r="D225" s="1" t="s">
        <v>855</v>
      </c>
    </row>
    <row r="226" spans="1:4" ht="17.25">
      <c r="A226" s="1" t="str">
        <f t="shared" si="4"/>
        <v>[["tool",30251,99999]]</v>
      </c>
      <c r="B226" s="18">
        <v>30251</v>
      </c>
      <c r="C226" s="5" t="s">
        <v>197</v>
      </c>
      <c r="D226" s="1" t="s">
        <v>856</v>
      </c>
    </row>
    <row r="227" spans="1:4" ht="17.25">
      <c r="A227" s="1" t="str">
        <f t="shared" si="4"/>
        <v>[["tool",30252,99999]]</v>
      </c>
      <c r="B227" s="18">
        <v>30252</v>
      </c>
      <c r="C227" s="5" t="s">
        <v>198</v>
      </c>
      <c r="D227" s="1" t="s">
        <v>857</v>
      </c>
    </row>
    <row r="228" spans="1:4" ht="17.25">
      <c r="A228" s="1" t="str">
        <f t="shared" si="4"/>
        <v>[["tool",30253,99999]]</v>
      </c>
      <c r="B228" s="18">
        <v>30253</v>
      </c>
      <c r="C228" s="5" t="s">
        <v>199</v>
      </c>
      <c r="D228" s="1" t="s">
        <v>858</v>
      </c>
    </row>
    <row r="229" spans="1:4" ht="17.25">
      <c r="A229" s="1" t="str">
        <f t="shared" si="4"/>
        <v>[["tool",30254,99999]]</v>
      </c>
      <c r="B229" s="18">
        <v>30254</v>
      </c>
      <c r="C229" s="5" t="s">
        <v>200</v>
      </c>
      <c r="D229" s="1" t="s">
        <v>859</v>
      </c>
    </row>
    <row r="230" spans="1:4" ht="17.25">
      <c r="A230" s="1" t="str">
        <f t="shared" si="4"/>
        <v>[["tool",30255,99999]]</v>
      </c>
      <c r="B230" s="18">
        <v>30255</v>
      </c>
      <c r="C230" s="5" t="s">
        <v>201</v>
      </c>
      <c r="D230" s="1" t="s">
        <v>860</v>
      </c>
    </row>
    <row r="231" spans="1:4" ht="17.25">
      <c r="A231" s="1" t="str">
        <f t="shared" si="4"/>
        <v>[["tool",30256,99999]]</v>
      </c>
      <c r="B231" s="18">
        <v>30256</v>
      </c>
      <c r="C231" s="5" t="s">
        <v>202</v>
      </c>
      <c r="D231" s="1" t="s">
        <v>861</v>
      </c>
    </row>
    <row r="232" spans="1:4" ht="17.25">
      <c r="A232" s="1" t="str">
        <f t="shared" si="4"/>
        <v>[["tool",30257,99999]]</v>
      </c>
      <c r="B232" s="19">
        <v>30257</v>
      </c>
      <c r="C232" s="20" t="s">
        <v>203</v>
      </c>
      <c r="D232" s="21" t="s">
        <v>862</v>
      </c>
    </row>
    <row r="233" spans="1:4" ht="17.25">
      <c r="A233" s="1" t="str">
        <f t="shared" si="4"/>
        <v>[["tool",30258,99999]]</v>
      </c>
      <c r="B233" s="19">
        <v>30258</v>
      </c>
      <c r="C233" s="20" t="s">
        <v>204</v>
      </c>
      <c r="D233" s="21" t="s">
        <v>863</v>
      </c>
    </row>
    <row r="234" spans="1:4" ht="17.25">
      <c r="A234" s="1" t="str">
        <f t="shared" si="4"/>
        <v>[["tool",30259,99999]]</v>
      </c>
      <c r="B234" s="22">
        <v>30259</v>
      </c>
      <c r="C234" s="23" t="s">
        <v>205</v>
      </c>
      <c r="D234" s="21" t="s">
        <v>864</v>
      </c>
    </row>
    <row r="235" spans="1:4" ht="17.25">
      <c r="A235" s="1" t="str">
        <f t="shared" si="4"/>
        <v>[["tool",30261,99999]]</v>
      </c>
      <c r="B235" s="5">
        <v>30261</v>
      </c>
      <c r="C235" s="5" t="s">
        <v>206</v>
      </c>
      <c r="D235" s="1" t="s">
        <v>865</v>
      </c>
    </row>
    <row r="236" spans="1:4" ht="17.25">
      <c r="A236" s="1" t="str">
        <f t="shared" si="4"/>
        <v>[["tool",30262,99999]]</v>
      </c>
      <c r="B236" s="5">
        <v>30262</v>
      </c>
      <c r="C236" s="5" t="s">
        <v>207</v>
      </c>
      <c r="D236" s="1" t="s">
        <v>866</v>
      </c>
    </row>
    <row r="237" spans="1:4" ht="17.25">
      <c r="A237" s="1" t="str">
        <f t="shared" si="4"/>
        <v>[["tool",30263,99999]]</v>
      </c>
      <c r="B237" s="5">
        <v>30263</v>
      </c>
      <c r="C237" s="5" t="s">
        <v>208</v>
      </c>
      <c r="D237" s="1" t="s">
        <v>867</v>
      </c>
    </row>
    <row r="238" spans="1:4" ht="17.25">
      <c r="A238" s="1" t="str">
        <f t="shared" si="4"/>
        <v>[["tool",30271,99999]]</v>
      </c>
      <c r="B238" s="5">
        <v>30271</v>
      </c>
      <c r="C238" s="5" t="s">
        <v>209</v>
      </c>
      <c r="D238" s="1" t="s">
        <v>868</v>
      </c>
    </row>
    <row r="239" spans="1:4" ht="17.25">
      <c r="A239" s="1" t="str">
        <f t="shared" si="4"/>
        <v>[["tool",30272,99999]]</v>
      </c>
      <c r="B239" s="5">
        <v>30272</v>
      </c>
      <c r="C239" s="5" t="s">
        <v>210</v>
      </c>
      <c r="D239" s="1" t="s">
        <v>869</v>
      </c>
    </row>
    <row r="240" spans="1:4" ht="17.25">
      <c r="A240" s="1" t="str">
        <f t="shared" ref="A240:A303" si="5">$E$48&amp;$E$48&amp;$H$48&amp;$D$48&amp;$H$48&amp;$G$48&amp;B240&amp;$G$48&amp;$J$1&amp;$F$48&amp;$F$48</f>
        <v>[["tool",30273,99999]]</v>
      </c>
      <c r="B240" s="5">
        <v>30273</v>
      </c>
      <c r="C240" s="5" t="s">
        <v>211</v>
      </c>
      <c r="D240" s="1" t="s">
        <v>870</v>
      </c>
    </row>
    <row r="241" spans="1:4" ht="17.25">
      <c r="A241" s="1" t="str">
        <f t="shared" si="5"/>
        <v>[["tool",30274,99999]]</v>
      </c>
      <c r="B241" s="5">
        <v>30274</v>
      </c>
      <c r="C241" s="5" t="s">
        <v>212</v>
      </c>
      <c r="D241" s="1" t="s">
        <v>871</v>
      </c>
    </row>
    <row r="242" spans="1:4" ht="17.25">
      <c r="A242" s="1" t="str">
        <f t="shared" si="5"/>
        <v>[["tool",3001,99999]]</v>
      </c>
      <c r="B242" s="1">
        <v>3001</v>
      </c>
      <c r="C242" s="5" t="s">
        <v>213</v>
      </c>
      <c r="D242" s="1" t="s">
        <v>872</v>
      </c>
    </row>
    <row r="243" spans="1:4" ht="17.25">
      <c r="A243" s="1" t="str">
        <f t="shared" si="5"/>
        <v>[["tool",3002,99999]]</v>
      </c>
      <c r="B243" s="24">
        <v>3002</v>
      </c>
      <c r="C243" s="5" t="s">
        <v>214</v>
      </c>
      <c r="D243" s="1" t="s">
        <v>873</v>
      </c>
    </row>
    <row r="244" spans="1:4" ht="17.25">
      <c r="A244" s="1" t="str">
        <f t="shared" si="5"/>
        <v>[["tool",3004,99999]]</v>
      </c>
      <c r="B244" s="1">
        <v>3004</v>
      </c>
      <c r="C244" s="5" t="s">
        <v>215</v>
      </c>
      <c r="D244" s="1" t="s">
        <v>874</v>
      </c>
    </row>
    <row r="245" spans="1:4" ht="17.25">
      <c r="A245" s="1" t="str">
        <f t="shared" si="5"/>
        <v>[["tool",3005,99999]]</v>
      </c>
      <c r="B245" s="25">
        <v>3005</v>
      </c>
      <c r="C245" s="26" t="s">
        <v>216</v>
      </c>
      <c r="D245" s="1" t="s">
        <v>875</v>
      </c>
    </row>
    <row r="246" spans="1:4" ht="17.25">
      <c r="A246" s="1" t="str">
        <f t="shared" si="5"/>
        <v>[["tool",3011,99999]]</v>
      </c>
      <c r="B246" s="1">
        <v>3011</v>
      </c>
      <c r="C246" s="5" t="s">
        <v>217</v>
      </c>
      <c r="D246" s="1" t="s">
        <v>876</v>
      </c>
    </row>
    <row r="247" spans="1:4" ht="17.25">
      <c r="A247" s="1" t="str">
        <f t="shared" si="5"/>
        <v>[["tool",3015,99999]]</v>
      </c>
      <c r="B247" s="1">
        <v>3015</v>
      </c>
      <c r="C247" s="5" t="s">
        <v>218</v>
      </c>
      <c r="D247" s="1" t="s">
        <v>877</v>
      </c>
    </row>
    <row r="248" spans="1:4" ht="17.25">
      <c r="A248" s="1" t="str">
        <f t="shared" si="5"/>
        <v>[["tool",3016,99999]]</v>
      </c>
      <c r="B248" s="1">
        <v>3016</v>
      </c>
      <c r="C248" s="5" t="s">
        <v>219</v>
      </c>
      <c r="D248" s="1" t="s">
        <v>878</v>
      </c>
    </row>
    <row r="249" spans="1:4" ht="17.25">
      <c r="A249" s="1" t="str">
        <f t="shared" si="5"/>
        <v>[["tool",3017,99999]]</v>
      </c>
      <c r="B249" s="1">
        <v>3017</v>
      </c>
      <c r="C249" s="5" t="s">
        <v>220</v>
      </c>
      <c r="D249" s="1" t="s">
        <v>879</v>
      </c>
    </row>
    <row r="250" spans="1:4" ht="17.25">
      <c r="A250" s="1" t="str">
        <f t="shared" si="5"/>
        <v>[["tool",3018,99999]]</v>
      </c>
      <c r="B250" s="1">
        <v>3018</v>
      </c>
      <c r="C250" s="5" t="s">
        <v>221</v>
      </c>
      <c r="D250" s="1" t="s">
        <v>880</v>
      </c>
    </row>
    <row r="251" spans="1:4" ht="17.25">
      <c r="A251" s="1" t="str">
        <f t="shared" si="5"/>
        <v>[["tool",3021,99999]]</v>
      </c>
      <c r="B251" s="1">
        <v>3021</v>
      </c>
      <c r="C251" s="5" t="s">
        <v>222</v>
      </c>
      <c r="D251" s="1" t="s">
        <v>881</v>
      </c>
    </row>
    <row r="252" spans="1:4" ht="17.25">
      <c r="A252" s="1" t="str">
        <f t="shared" si="5"/>
        <v>[["tool",3022,99999]]</v>
      </c>
      <c r="B252" s="1">
        <v>3022</v>
      </c>
      <c r="C252" s="5" t="s">
        <v>223</v>
      </c>
      <c r="D252" s="1" t="s">
        <v>882</v>
      </c>
    </row>
    <row r="253" spans="1:4" ht="17.25">
      <c r="A253" s="1" t="str">
        <f t="shared" si="5"/>
        <v>[["tool",3023,99999]]</v>
      </c>
      <c r="B253" s="1">
        <v>3023</v>
      </c>
      <c r="C253" s="5" t="s">
        <v>224</v>
      </c>
      <c r="D253" s="1" t="s">
        <v>883</v>
      </c>
    </row>
    <row r="254" spans="1:4" ht="17.25">
      <c r="A254" s="1" t="str">
        <f t="shared" si="5"/>
        <v>[["tool",3024,99999]]</v>
      </c>
      <c r="B254" s="1">
        <v>3024</v>
      </c>
      <c r="C254" s="5" t="s">
        <v>225</v>
      </c>
      <c r="D254" s="1" t="s">
        <v>884</v>
      </c>
    </row>
    <row r="255" spans="1:4" ht="17.25">
      <c r="A255" s="1" t="str">
        <f t="shared" si="5"/>
        <v>[["tool",3025,99999]]</v>
      </c>
      <c r="B255" s="1">
        <v>3025</v>
      </c>
      <c r="C255" s="5" t="s">
        <v>226</v>
      </c>
      <c r="D255" s="1" t="s">
        <v>885</v>
      </c>
    </row>
    <row r="256" spans="1:4" ht="17.25">
      <c r="A256" s="1" t="str">
        <f t="shared" si="5"/>
        <v>[["tool",3041,99999]]</v>
      </c>
      <c r="B256" s="1">
        <v>3041</v>
      </c>
      <c r="C256" s="5" t="s">
        <v>227</v>
      </c>
      <c r="D256" s="1" t="s">
        <v>886</v>
      </c>
    </row>
    <row r="257" spans="1:4" ht="17.25">
      <c r="A257" s="1" t="str">
        <f t="shared" si="5"/>
        <v>[["tool",3042,99999]]</v>
      </c>
      <c r="B257" s="1">
        <v>3042</v>
      </c>
      <c r="C257" s="5" t="s">
        <v>228</v>
      </c>
      <c r="D257" s="1" t="s">
        <v>887</v>
      </c>
    </row>
    <row r="258" spans="1:4" ht="17.25">
      <c r="A258" s="1" t="str">
        <f t="shared" si="5"/>
        <v>[["tool",360001,99999]]</v>
      </c>
      <c r="B258" s="27">
        <v>360001</v>
      </c>
      <c r="C258" s="5" t="s">
        <v>229</v>
      </c>
      <c r="D258" s="1" t="s">
        <v>888</v>
      </c>
    </row>
    <row r="259" spans="1:4" ht="17.25">
      <c r="A259" s="1" t="str">
        <f t="shared" si="5"/>
        <v>[["tool",360101,99999]]</v>
      </c>
      <c r="B259" s="27">
        <v>360101</v>
      </c>
      <c r="C259" s="5" t="s">
        <v>230</v>
      </c>
      <c r="D259" s="1" t="s">
        <v>889</v>
      </c>
    </row>
    <row r="260" spans="1:4" ht="17.25">
      <c r="A260" s="1" t="str">
        <f t="shared" si="5"/>
        <v>[["tool",360102,99999]]</v>
      </c>
      <c r="B260" s="27">
        <v>360102</v>
      </c>
      <c r="C260" s="5" t="s">
        <v>231</v>
      </c>
      <c r="D260" s="1" t="s">
        <v>890</v>
      </c>
    </row>
    <row r="261" spans="1:4" ht="17.25">
      <c r="A261" s="1" t="str">
        <f t="shared" si="5"/>
        <v>[["tool",360103,99999]]</v>
      </c>
      <c r="B261" s="27">
        <v>360103</v>
      </c>
      <c r="C261" s="5" t="s">
        <v>232</v>
      </c>
      <c r="D261" s="1" t="s">
        <v>891</v>
      </c>
    </row>
    <row r="262" spans="1:4" ht="17.25">
      <c r="A262" s="1" t="str">
        <f t="shared" si="5"/>
        <v>[["tool",360104,99999]]</v>
      </c>
      <c r="B262" s="27">
        <v>360104</v>
      </c>
      <c r="C262" s="5" t="s">
        <v>233</v>
      </c>
      <c r="D262" s="1" t="s">
        <v>892</v>
      </c>
    </row>
    <row r="263" spans="1:4" ht="17.25">
      <c r="A263" s="1" t="str">
        <f t="shared" si="5"/>
        <v>[["tool",360201,99999]]</v>
      </c>
      <c r="B263" s="27">
        <v>360201</v>
      </c>
      <c r="C263" s="5" t="s">
        <v>234</v>
      </c>
      <c r="D263" s="1" t="s">
        <v>893</v>
      </c>
    </row>
    <row r="264" spans="1:4" ht="17.25">
      <c r="A264" s="1" t="str">
        <f t="shared" si="5"/>
        <v>[["tool",360301,99999]]</v>
      </c>
      <c r="B264" s="27">
        <v>360301</v>
      </c>
      <c r="C264" s="5" t="s">
        <v>235</v>
      </c>
      <c r="D264" s="1" t="s">
        <v>894</v>
      </c>
    </row>
    <row r="265" spans="1:4" ht="17.25">
      <c r="A265" s="1" t="str">
        <f t="shared" si="5"/>
        <v>[["tool",360302,99999]]</v>
      </c>
      <c r="B265" s="27">
        <v>360302</v>
      </c>
      <c r="C265" s="5" t="s">
        <v>236</v>
      </c>
      <c r="D265" s="1" t="s">
        <v>895</v>
      </c>
    </row>
    <row r="266" spans="1:4" ht="17.25">
      <c r="A266" s="1" t="str">
        <f t="shared" si="5"/>
        <v>[["tool",360303,99999]]</v>
      </c>
      <c r="B266" s="27">
        <v>360303</v>
      </c>
      <c r="C266" s="5" t="s">
        <v>237</v>
      </c>
      <c r="D266" s="1" t="s">
        <v>896</v>
      </c>
    </row>
    <row r="267" spans="1:4" ht="17.25">
      <c r="A267" s="1" t="str">
        <f t="shared" si="5"/>
        <v>[["tool",360304,99999]]</v>
      </c>
      <c r="B267" s="27">
        <v>360304</v>
      </c>
      <c r="C267" s="20" t="s">
        <v>238</v>
      </c>
      <c r="D267" s="1" t="s">
        <v>897</v>
      </c>
    </row>
    <row r="268" spans="1:4" ht="17.25">
      <c r="A268" s="1" t="str">
        <f t="shared" si="5"/>
        <v>[["tool",360401,99999]]</v>
      </c>
      <c r="B268" s="27">
        <v>360401</v>
      </c>
      <c r="C268" s="5" t="s">
        <v>239</v>
      </c>
      <c r="D268" s="1" t="s">
        <v>898</v>
      </c>
    </row>
    <row r="269" spans="1:4" ht="17.25">
      <c r="A269" s="1" t="str">
        <f t="shared" si="5"/>
        <v>[["tool",360501,99999]]</v>
      </c>
      <c r="B269" s="27">
        <v>360501</v>
      </c>
      <c r="C269" s="5" t="s">
        <v>240</v>
      </c>
      <c r="D269" s="1" t="s">
        <v>899</v>
      </c>
    </row>
    <row r="270" spans="1:4" ht="17.25">
      <c r="A270" s="1" t="str">
        <f t="shared" si="5"/>
        <v>[["tool",360502,99999]]</v>
      </c>
      <c r="B270" s="27">
        <v>360502</v>
      </c>
      <c r="C270" s="5" t="s">
        <v>241</v>
      </c>
      <c r="D270" s="1" t="s">
        <v>900</v>
      </c>
    </row>
    <row r="271" spans="1:4" ht="17.25">
      <c r="A271" s="1" t="str">
        <f t="shared" si="5"/>
        <v>[["tool",360601,99999]]</v>
      </c>
      <c r="B271" s="27">
        <v>360601</v>
      </c>
      <c r="C271" s="5" t="s">
        <v>242</v>
      </c>
      <c r="D271" s="1" t="s">
        <v>901</v>
      </c>
    </row>
    <row r="272" spans="1:4" ht="17.25">
      <c r="A272" s="1" t="str">
        <f t="shared" si="5"/>
        <v>[["tool",360602,99999]]</v>
      </c>
      <c r="B272" s="27">
        <v>360602</v>
      </c>
      <c r="C272" s="5" t="s">
        <v>243</v>
      </c>
      <c r="D272" s="1" t="s">
        <v>902</v>
      </c>
    </row>
    <row r="273" spans="1:4" ht="17.25">
      <c r="A273" s="1" t="str">
        <f t="shared" si="5"/>
        <v>[["tool",360603,99999]]</v>
      </c>
      <c r="B273" s="27">
        <v>360603</v>
      </c>
      <c r="C273" s="5" t="s">
        <v>244</v>
      </c>
      <c r="D273" s="1" t="s">
        <v>903</v>
      </c>
    </row>
    <row r="274" spans="1:4" ht="17.25">
      <c r="A274" s="1" t="str">
        <f t="shared" si="5"/>
        <v>[["tool",360604,99999]]</v>
      </c>
      <c r="B274" s="27">
        <v>360604</v>
      </c>
      <c r="C274" s="5" t="s">
        <v>245</v>
      </c>
      <c r="D274" s="1" t="s">
        <v>904</v>
      </c>
    </row>
    <row r="275" spans="1:4" ht="17.25">
      <c r="A275" s="1" t="str">
        <f t="shared" si="5"/>
        <v>[["tool",360701,99999]]</v>
      </c>
      <c r="B275" s="27">
        <v>360701</v>
      </c>
      <c r="C275" s="5" t="s">
        <v>246</v>
      </c>
      <c r="D275" s="1" t="s">
        <v>905</v>
      </c>
    </row>
    <row r="276" spans="1:4" ht="17.25">
      <c r="A276" s="1" t="str">
        <f t="shared" si="5"/>
        <v>[["tool",360702,99999]]</v>
      </c>
      <c r="B276" s="27">
        <v>360702</v>
      </c>
      <c r="C276" s="5" t="s">
        <v>247</v>
      </c>
      <c r="D276" s="1" t="s">
        <v>906</v>
      </c>
    </row>
    <row r="277" spans="1:4" ht="17.25">
      <c r="A277" s="1" t="str">
        <f t="shared" si="5"/>
        <v>[["tool",360801,99999]]</v>
      </c>
      <c r="B277" s="27">
        <v>360801</v>
      </c>
      <c r="C277" s="5" t="s">
        <v>248</v>
      </c>
      <c r="D277" s="1" t="s">
        <v>907</v>
      </c>
    </row>
    <row r="278" spans="1:4" ht="17.25">
      <c r="A278" s="1" t="str">
        <f t="shared" si="5"/>
        <v>[["tool",360802,99999]]</v>
      </c>
      <c r="B278" s="27">
        <v>360802</v>
      </c>
      <c r="C278" s="5" t="s">
        <v>249</v>
      </c>
      <c r="D278" s="1" t="s">
        <v>908</v>
      </c>
    </row>
    <row r="279" spans="1:4" ht="17.25">
      <c r="A279" s="1" t="str">
        <f t="shared" si="5"/>
        <v>[["tool",360901,99999]]</v>
      </c>
      <c r="B279" s="27">
        <v>360901</v>
      </c>
      <c r="C279" s="5" t="s">
        <v>250</v>
      </c>
      <c r="D279" s="1" t="s">
        <v>909</v>
      </c>
    </row>
    <row r="280" spans="1:4" ht="17.25">
      <c r="A280" s="1" t="str">
        <f t="shared" si="5"/>
        <v>[["tool",361201,99999]]</v>
      </c>
      <c r="B280" s="27">
        <v>361201</v>
      </c>
      <c r="C280" s="5" t="s">
        <v>251</v>
      </c>
      <c r="D280" s="1" t="s">
        <v>910</v>
      </c>
    </row>
    <row r="281" spans="1:4" ht="17.25">
      <c r="A281" s="1" t="str">
        <f t="shared" si="5"/>
        <v>[["tool",361202,99999]]</v>
      </c>
      <c r="B281" s="27">
        <v>361202</v>
      </c>
      <c r="C281" s="20" t="s">
        <v>252</v>
      </c>
      <c r="D281" s="1" t="s">
        <v>911</v>
      </c>
    </row>
    <row r="282" spans="1:4" ht="17.25">
      <c r="A282" s="1" t="str">
        <f t="shared" si="5"/>
        <v>[["tool",361301,99999]]</v>
      </c>
      <c r="B282" s="27">
        <v>361301</v>
      </c>
      <c r="C282" s="5" t="s">
        <v>253</v>
      </c>
      <c r="D282" s="1" t="s">
        <v>912</v>
      </c>
    </row>
    <row r="283" spans="1:4" ht="17.25">
      <c r="A283" s="1" t="str">
        <f t="shared" si="5"/>
        <v>[["tool",361401,99999]]</v>
      </c>
      <c r="B283" s="27">
        <v>361401</v>
      </c>
      <c r="C283" s="5" t="s">
        <v>254</v>
      </c>
      <c r="D283" s="1" t="s">
        <v>913</v>
      </c>
    </row>
    <row r="284" spans="1:4" ht="17.25">
      <c r="A284" s="1" t="str">
        <f t="shared" si="5"/>
        <v>[["tool",361402,99999]]</v>
      </c>
      <c r="B284" s="27">
        <v>361402</v>
      </c>
      <c r="C284" s="5" t="s">
        <v>255</v>
      </c>
      <c r="D284" s="1" t="s">
        <v>914</v>
      </c>
    </row>
    <row r="285" spans="1:4" ht="17.25">
      <c r="A285" s="1" t="str">
        <f t="shared" si="5"/>
        <v>[["tool",303001,99999]]</v>
      </c>
      <c r="B285" s="29">
        <v>303001</v>
      </c>
      <c r="C285" s="20" t="s">
        <v>256</v>
      </c>
      <c r="D285" s="1" t="s">
        <v>915</v>
      </c>
    </row>
    <row r="286" spans="1:4" ht="17.25">
      <c r="A286" s="1" t="str">
        <f t="shared" si="5"/>
        <v>[["tool",303002,99999]]</v>
      </c>
      <c r="B286" s="29">
        <v>303002</v>
      </c>
      <c r="C286" s="20" t="s">
        <v>256</v>
      </c>
      <c r="D286" s="1" t="s">
        <v>916</v>
      </c>
    </row>
    <row r="287" spans="1:4" ht="17.25">
      <c r="A287" s="1" t="str">
        <f t="shared" si="5"/>
        <v>[["tool",303003,99999]]</v>
      </c>
      <c r="B287" s="29">
        <v>303003</v>
      </c>
      <c r="C287" s="20" t="s">
        <v>256</v>
      </c>
      <c r="D287" s="1" t="s">
        <v>917</v>
      </c>
    </row>
    <row r="288" spans="1:4" ht="17.25">
      <c r="A288" s="1" t="str">
        <f t="shared" si="5"/>
        <v>[["tool",304001,99999]]</v>
      </c>
      <c r="B288" s="4">
        <v>304001</v>
      </c>
      <c r="C288" s="5" t="s">
        <v>257</v>
      </c>
      <c r="D288" s="1" t="s">
        <v>918</v>
      </c>
    </row>
    <row r="289" spans="1:4" ht="17.25">
      <c r="A289" s="1" t="str">
        <f t="shared" si="5"/>
        <v>[["tool",304002,99999]]</v>
      </c>
      <c r="B289" s="4">
        <v>304002</v>
      </c>
      <c r="C289" s="5" t="s">
        <v>258</v>
      </c>
      <c r="D289" s="1" t="s">
        <v>919</v>
      </c>
    </row>
    <row r="290" spans="1:4" ht="17.25">
      <c r="A290" s="1" t="str">
        <f t="shared" si="5"/>
        <v>[["tool",903000,99999]]</v>
      </c>
      <c r="B290" s="4">
        <v>903000</v>
      </c>
      <c r="C290" s="5" t="s">
        <v>259</v>
      </c>
      <c r="D290" s="1" t="s">
        <v>920</v>
      </c>
    </row>
    <row r="291" spans="1:4" ht="17.25">
      <c r="A291" s="1" t="str">
        <f t="shared" si="5"/>
        <v>[["tool",903001,99999]]</v>
      </c>
      <c r="B291" s="4">
        <v>903001</v>
      </c>
      <c r="C291" s="5" t="s">
        <v>260</v>
      </c>
      <c r="D291" s="1" t="s">
        <v>921</v>
      </c>
    </row>
    <row r="292" spans="1:4" ht="17.25">
      <c r="A292" s="1" t="str">
        <f t="shared" si="5"/>
        <v>[["tool",903002,99999]]</v>
      </c>
      <c r="B292" s="4">
        <v>903002</v>
      </c>
      <c r="C292" s="5" t="s">
        <v>261</v>
      </c>
      <c r="D292" s="1" t="s">
        <v>922</v>
      </c>
    </row>
    <row r="293" spans="1:4" ht="17.25">
      <c r="A293" s="1" t="str">
        <f t="shared" si="5"/>
        <v>[["tool",903003,99999]]</v>
      </c>
      <c r="B293" s="4">
        <v>903003</v>
      </c>
      <c r="C293" s="5" t="s">
        <v>262</v>
      </c>
      <c r="D293" s="1" t="s">
        <v>923</v>
      </c>
    </row>
    <row r="294" spans="1:4" ht="17.25">
      <c r="A294" s="1" t="str">
        <f t="shared" si="5"/>
        <v>[["tool",903004,99999]]</v>
      </c>
      <c r="B294" s="4">
        <v>903004</v>
      </c>
      <c r="C294" s="5" t="s">
        <v>263</v>
      </c>
      <c r="D294" s="1" t="s">
        <v>924</v>
      </c>
    </row>
    <row r="295" spans="1:4" ht="17.25">
      <c r="A295" s="1" t="str">
        <f t="shared" si="5"/>
        <v>[["tool",903005,99999]]</v>
      </c>
      <c r="B295" s="4">
        <v>903005</v>
      </c>
      <c r="C295" s="5" t="s">
        <v>264</v>
      </c>
      <c r="D295" s="1" t="s">
        <v>925</v>
      </c>
    </row>
    <row r="296" spans="1:4" ht="17.25">
      <c r="A296" s="1" t="str">
        <f t="shared" si="5"/>
        <v>[["tool",903006,99999]]</v>
      </c>
      <c r="B296" s="4">
        <v>903006</v>
      </c>
      <c r="C296" s="5" t="s">
        <v>265</v>
      </c>
      <c r="D296" s="1" t="s">
        <v>926</v>
      </c>
    </row>
    <row r="297" spans="1:4" ht="17.25">
      <c r="A297" s="1" t="str">
        <f t="shared" si="5"/>
        <v>[["tool",903007,99999]]</v>
      </c>
      <c r="B297" s="4">
        <v>903007</v>
      </c>
      <c r="C297" s="5" t="s">
        <v>266</v>
      </c>
      <c r="D297" s="1" t="s">
        <v>927</v>
      </c>
    </row>
    <row r="298" spans="1:4" ht="17.25">
      <c r="A298" s="1" t="str">
        <f t="shared" si="5"/>
        <v>[["tool",903008,99999]]</v>
      </c>
      <c r="B298" s="4">
        <v>903008</v>
      </c>
      <c r="C298" s="5" t="s">
        <v>267</v>
      </c>
      <c r="D298" s="1" t="s">
        <v>928</v>
      </c>
    </row>
    <row r="299" spans="1:4" ht="17.25">
      <c r="A299" s="1" t="str">
        <f t="shared" si="5"/>
        <v>[["tool",903009,99999]]</v>
      </c>
      <c r="B299" s="4">
        <v>903009</v>
      </c>
      <c r="C299" s="5" t="s">
        <v>268</v>
      </c>
      <c r="D299" s="1" t="s">
        <v>929</v>
      </c>
    </row>
    <row r="300" spans="1:4" ht="17.25">
      <c r="A300" s="1" t="str">
        <f t="shared" si="5"/>
        <v>[["tool",903010,99999]]</v>
      </c>
      <c r="B300" s="4">
        <v>903010</v>
      </c>
      <c r="C300" s="5" t="s">
        <v>269</v>
      </c>
      <c r="D300" s="1" t="s">
        <v>930</v>
      </c>
    </row>
    <row r="301" spans="1:4" ht="17.25">
      <c r="A301" s="1" t="str">
        <f t="shared" si="5"/>
        <v>[["tool",903011,99999]]</v>
      </c>
      <c r="B301" s="4">
        <v>903011</v>
      </c>
      <c r="C301" s="5" t="s">
        <v>270</v>
      </c>
      <c r="D301" s="1" t="s">
        <v>931</v>
      </c>
    </row>
    <row r="302" spans="1:4" ht="17.25">
      <c r="A302" s="1" t="str">
        <f t="shared" si="5"/>
        <v>[["tool",903012,99999]]</v>
      </c>
      <c r="B302" s="4">
        <v>903012</v>
      </c>
      <c r="C302" s="5" t="s">
        <v>271</v>
      </c>
      <c r="D302" s="1" t="s">
        <v>932</v>
      </c>
    </row>
    <row r="303" spans="1:4" ht="17.25">
      <c r="A303" s="1" t="str">
        <f t="shared" si="5"/>
        <v>[["tool",904001,99999]]</v>
      </c>
      <c r="B303" s="4">
        <v>904001</v>
      </c>
      <c r="C303" s="5" t="s">
        <v>272</v>
      </c>
      <c r="D303" s="1" t="s">
        <v>933</v>
      </c>
    </row>
    <row r="304" spans="1:4" ht="17.25">
      <c r="A304" s="1" t="str">
        <f t="shared" ref="A304:A367" si="6">$E$48&amp;$E$48&amp;$H$48&amp;$D$48&amp;$H$48&amp;$G$48&amp;B304&amp;$G$48&amp;$J$1&amp;$F$48&amp;$F$48</f>
        <v>[["tool",904002,99999]]</v>
      </c>
      <c r="B304" s="4">
        <v>904002</v>
      </c>
      <c r="C304" s="5" t="s">
        <v>273</v>
      </c>
      <c r="D304" s="1" t="s">
        <v>934</v>
      </c>
    </row>
    <row r="305" spans="1:4" ht="17.25">
      <c r="A305" s="1" t="str">
        <f t="shared" si="6"/>
        <v>[["tool",904003,99999]]</v>
      </c>
      <c r="B305" s="4">
        <v>904003</v>
      </c>
      <c r="C305" s="5" t="s">
        <v>274</v>
      </c>
      <c r="D305" s="1" t="s">
        <v>935</v>
      </c>
    </row>
    <row r="306" spans="1:4" ht="17.25">
      <c r="A306" s="1" t="str">
        <f t="shared" si="6"/>
        <v>[["tool",904004,99999]]</v>
      </c>
      <c r="B306" s="4">
        <v>904004</v>
      </c>
      <c r="C306" s="5" t="s">
        <v>275</v>
      </c>
      <c r="D306" s="1" t="s">
        <v>936</v>
      </c>
    </row>
    <row r="307" spans="1:4" ht="17.25">
      <c r="A307" s="1" t="str">
        <f t="shared" si="6"/>
        <v>[["tool",904005,99999]]</v>
      </c>
      <c r="B307" s="4">
        <v>904005</v>
      </c>
      <c r="C307" s="5" t="s">
        <v>276</v>
      </c>
      <c r="D307" s="1" t="s">
        <v>937</v>
      </c>
    </row>
    <row r="308" spans="1:4" ht="17.25">
      <c r="A308" s="1" t="str">
        <f t="shared" si="6"/>
        <v>[["tool",904006,99999]]</v>
      </c>
      <c r="B308" s="4">
        <v>904006</v>
      </c>
      <c r="C308" s="5" t="s">
        <v>277</v>
      </c>
      <c r="D308" s="1" t="s">
        <v>938</v>
      </c>
    </row>
    <row r="309" spans="1:4" ht="17.25">
      <c r="A309" s="1" t="str">
        <f t="shared" si="6"/>
        <v>[["tool",904007,99999]]</v>
      </c>
      <c r="B309" s="4">
        <v>904007</v>
      </c>
      <c r="C309" s="5" t="s">
        <v>278</v>
      </c>
      <c r="D309" s="1" t="s">
        <v>939</v>
      </c>
    </row>
    <row r="310" spans="1:4" ht="17.25">
      <c r="A310" s="1" t="str">
        <f t="shared" si="6"/>
        <v>[["tool",904008,99999]]</v>
      </c>
      <c r="B310" s="4">
        <v>904008</v>
      </c>
      <c r="C310" s="5" t="s">
        <v>279</v>
      </c>
      <c r="D310" s="1" t="s">
        <v>940</v>
      </c>
    </row>
    <row r="311" spans="1:4" ht="17.25">
      <c r="A311" s="1" t="str">
        <f t="shared" si="6"/>
        <v>[["tool",905001,99999]]</v>
      </c>
      <c r="B311" s="1">
        <v>905001</v>
      </c>
      <c r="C311" s="5" t="s">
        <v>280</v>
      </c>
      <c r="D311" s="1" t="s">
        <v>941</v>
      </c>
    </row>
    <row r="312" spans="1:4" ht="17.25">
      <c r="A312" s="1" t="str">
        <f t="shared" si="6"/>
        <v>[["tool",905002,99999]]</v>
      </c>
      <c r="B312" s="1">
        <v>905002</v>
      </c>
      <c r="C312" s="5" t="s">
        <v>281</v>
      </c>
      <c r="D312" s="1" t="s">
        <v>942</v>
      </c>
    </row>
    <row r="313" spans="1:4" ht="17.25">
      <c r="A313" s="1" t="str">
        <f t="shared" si="6"/>
        <v>[["tool",905003,99999]]</v>
      </c>
      <c r="B313" s="1">
        <v>905003</v>
      </c>
      <c r="C313" s="5" t="s">
        <v>282</v>
      </c>
      <c r="D313" s="1" t="s">
        <v>943</v>
      </c>
    </row>
    <row r="314" spans="1:4" ht="17.25">
      <c r="A314" s="1" t="str">
        <f t="shared" si="6"/>
        <v>[["tool",905004,99999]]</v>
      </c>
      <c r="B314" s="1">
        <v>905004</v>
      </c>
      <c r="C314" s="5" t="s">
        <v>283</v>
      </c>
      <c r="D314" s="1" t="s">
        <v>944</v>
      </c>
    </row>
    <row r="315" spans="1:4" ht="17.25">
      <c r="A315" s="1" t="str">
        <f t="shared" si="6"/>
        <v>[["tool",905005,99999]]</v>
      </c>
      <c r="B315" s="1">
        <v>905005</v>
      </c>
      <c r="C315" s="5" t="s">
        <v>284</v>
      </c>
      <c r="D315" s="1" t="s">
        <v>945</v>
      </c>
    </row>
    <row r="316" spans="1:4" ht="17.25">
      <c r="A316" s="1" t="str">
        <f t="shared" si="6"/>
        <v>[["tool",905006,99999]]</v>
      </c>
      <c r="B316" s="1">
        <v>905006</v>
      </c>
      <c r="C316" s="5" t="s">
        <v>285</v>
      </c>
      <c r="D316" s="1" t="s">
        <v>946</v>
      </c>
    </row>
    <row r="317" spans="1:4" ht="17.25">
      <c r="A317" s="1" t="str">
        <f t="shared" si="6"/>
        <v>[["tool",905007,99999]]</v>
      </c>
      <c r="B317" s="1">
        <v>905007</v>
      </c>
      <c r="C317" s="5" t="s">
        <v>286</v>
      </c>
      <c r="D317" s="1" t="s">
        <v>947</v>
      </c>
    </row>
    <row r="318" spans="1:4" ht="17.25">
      <c r="A318" s="1" t="str">
        <f t="shared" si="6"/>
        <v>[["tool",905008,99999]]</v>
      </c>
      <c r="B318" s="1">
        <v>905008</v>
      </c>
      <c r="C318" s="5" t="s">
        <v>287</v>
      </c>
      <c r="D318" s="1" t="s">
        <v>948</v>
      </c>
    </row>
    <row r="319" spans="1:4" ht="17.25">
      <c r="A319" s="1" t="str">
        <f t="shared" si="6"/>
        <v>[["tool",905009,99999]]</v>
      </c>
      <c r="B319" s="1">
        <v>905009</v>
      </c>
      <c r="C319" s="5" t="s">
        <v>288</v>
      </c>
      <c r="D319" s="1" t="s">
        <v>949</v>
      </c>
    </row>
    <row r="320" spans="1:4" ht="17.25">
      <c r="A320" s="1" t="str">
        <f t="shared" si="6"/>
        <v>[["tool",905010,99999]]</v>
      </c>
      <c r="B320" s="1">
        <v>905010</v>
      </c>
      <c r="C320" s="5" t="s">
        <v>289</v>
      </c>
      <c r="D320" s="1" t="s">
        <v>950</v>
      </c>
    </row>
    <row r="321" spans="1:4" ht="17.25">
      <c r="A321" s="1" t="str">
        <f t="shared" si="6"/>
        <v>[["tool",905011,99999]]</v>
      </c>
      <c r="B321" s="1">
        <v>905011</v>
      </c>
      <c r="C321" s="5" t="s">
        <v>290</v>
      </c>
      <c r="D321" s="1" t="s">
        <v>951</v>
      </c>
    </row>
    <row r="322" spans="1:4" ht="17.25">
      <c r="A322" s="1" t="str">
        <f t="shared" si="6"/>
        <v>[["tool",905012,99999]]</v>
      </c>
      <c r="B322" s="1">
        <v>905012</v>
      </c>
      <c r="C322" s="5" t="s">
        <v>291</v>
      </c>
      <c r="D322" s="1" t="s">
        <v>952</v>
      </c>
    </row>
    <row r="323" spans="1:4" ht="17.25">
      <c r="A323" s="1" t="str">
        <f t="shared" si="6"/>
        <v>[["tool",905013,99999]]</v>
      </c>
      <c r="B323" s="1">
        <v>905013</v>
      </c>
      <c r="C323" s="5" t="s">
        <v>292</v>
      </c>
      <c r="D323" s="1" t="s">
        <v>953</v>
      </c>
    </row>
    <row r="324" spans="1:4" ht="17.25">
      <c r="A324" s="1" t="str">
        <f t="shared" si="6"/>
        <v>[["tool",905014,99999]]</v>
      </c>
      <c r="B324" s="1">
        <v>905014</v>
      </c>
      <c r="C324" s="5" t="s">
        <v>293</v>
      </c>
      <c r="D324" s="1" t="s">
        <v>954</v>
      </c>
    </row>
    <row r="325" spans="1:4" ht="17.25">
      <c r="A325" s="1" t="str">
        <f t="shared" si="6"/>
        <v>[["tool",905015,99999]]</v>
      </c>
      <c r="B325" s="1">
        <v>905015</v>
      </c>
      <c r="C325" s="5" t="s">
        <v>294</v>
      </c>
      <c r="D325" s="1" t="s">
        <v>955</v>
      </c>
    </row>
    <row r="326" spans="1:4" ht="17.25">
      <c r="A326" s="1" t="str">
        <f t="shared" si="6"/>
        <v>[["tool",906001,99999]]</v>
      </c>
      <c r="B326" s="4">
        <v>906001</v>
      </c>
      <c r="C326" s="5" t="s">
        <v>295</v>
      </c>
      <c r="D326" s="1" t="s">
        <v>956</v>
      </c>
    </row>
    <row r="327" spans="1:4" ht="17.25">
      <c r="A327" s="1" t="str">
        <f t="shared" si="6"/>
        <v>[["tool",906002,99999]]</v>
      </c>
      <c r="B327" s="4">
        <v>906002</v>
      </c>
      <c r="C327" s="5" t="s">
        <v>296</v>
      </c>
      <c r="D327" s="1" t="s">
        <v>957</v>
      </c>
    </row>
    <row r="328" spans="1:4" ht="17.25">
      <c r="A328" s="1" t="str">
        <f t="shared" si="6"/>
        <v>[["tool",906003,99999]]</v>
      </c>
      <c r="B328" s="4">
        <v>906003</v>
      </c>
      <c r="C328" s="5" t="s">
        <v>297</v>
      </c>
      <c r="D328" s="1" t="s">
        <v>958</v>
      </c>
    </row>
    <row r="329" spans="1:4" ht="17.25">
      <c r="A329" s="1" t="str">
        <f t="shared" si="6"/>
        <v>[["tool",906004,99999]]</v>
      </c>
      <c r="B329" s="4">
        <v>906004</v>
      </c>
      <c r="C329" s="5" t="s">
        <v>298</v>
      </c>
      <c r="D329" s="1" t="s">
        <v>959</v>
      </c>
    </row>
    <row r="330" spans="1:4" ht="17.25">
      <c r="A330" s="1" t="str">
        <f t="shared" si="6"/>
        <v>[["tool",906005,99999]]</v>
      </c>
      <c r="B330" s="4">
        <v>906005</v>
      </c>
      <c r="C330" s="5" t="s">
        <v>299</v>
      </c>
      <c r="D330" s="1" t="s">
        <v>960</v>
      </c>
    </row>
    <row r="331" spans="1:4" ht="17.25">
      <c r="A331" s="1" t="str">
        <f t="shared" si="6"/>
        <v>[["tool",906006,99999]]</v>
      </c>
      <c r="B331" s="4">
        <v>906006</v>
      </c>
      <c r="C331" s="5" t="s">
        <v>299</v>
      </c>
      <c r="D331" s="1" t="s">
        <v>961</v>
      </c>
    </row>
    <row r="332" spans="1:4" ht="17.25">
      <c r="A332" s="1" t="str">
        <f t="shared" si="6"/>
        <v>[["tool",906007,99999]]</v>
      </c>
      <c r="B332" s="4">
        <v>906007</v>
      </c>
      <c r="C332" s="5" t="s">
        <v>299</v>
      </c>
      <c r="D332" s="1" t="s">
        <v>962</v>
      </c>
    </row>
    <row r="333" spans="1:4" ht="17.25">
      <c r="A333" s="1" t="str">
        <f t="shared" si="6"/>
        <v>[["tool",906008,99999]]</v>
      </c>
      <c r="B333" s="4">
        <v>906008</v>
      </c>
      <c r="C333" s="5" t="s">
        <v>299</v>
      </c>
      <c r="D333" s="1" t="s">
        <v>963</v>
      </c>
    </row>
    <row r="334" spans="1:4" ht="17.25">
      <c r="A334" s="1" t="str">
        <f t="shared" si="6"/>
        <v>[["tool",906009,99999]]</v>
      </c>
      <c r="B334" s="4">
        <v>906009</v>
      </c>
      <c r="C334" s="5" t="s">
        <v>299</v>
      </c>
      <c r="D334" s="1" t="s">
        <v>964</v>
      </c>
    </row>
    <row r="335" spans="1:4" ht="17.25">
      <c r="A335" s="1" t="str">
        <f t="shared" si="6"/>
        <v>[["tool",906010,99999]]</v>
      </c>
      <c r="B335" s="4">
        <v>906010</v>
      </c>
      <c r="C335" s="5" t="s">
        <v>300</v>
      </c>
      <c r="D335" s="1" t="s">
        <v>965</v>
      </c>
    </row>
    <row r="336" spans="1:4" ht="17.25">
      <c r="A336" s="1" t="str">
        <f t="shared" si="6"/>
        <v>[["tool",906011,99999]]</v>
      </c>
      <c r="B336" s="4">
        <v>906011</v>
      </c>
      <c r="C336" s="5" t="s">
        <v>301</v>
      </c>
      <c r="D336" s="1" t="s">
        <v>966</v>
      </c>
    </row>
    <row r="337" spans="1:4" ht="17.25">
      <c r="A337" s="1" t="str">
        <f t="shared" si="6"/>
        <v>[["tool",906012,99999]]</v>
      </c>
      <c r="B337" s="4">
        <v>906012</v>
      </c>
      <c r="C337" s="5" t="s">
        <v>302</v>
      </c>
      <c r="D337" s="1" t="s">
        <v>967</v>
      </c>
    </row>
    <row r="338" spans="1:4" ht="17.25">
      <c r="A338" s="1" t="str">
        <f t="shared" si="6"/>
        <v>[["tool",906013,99999]]</v>
      </c>
      <c r="B338" s="4">
        <v>906013</v>
      </c>
      <c r="C338" s="5" t="s">
        <v>303</v>
      </c>
      <c r="D338" s="1" t="s">
        <v>968</v>
      </c>
    </row>
    <row r="339" spans="1:4" ht="17.25">
      <c r="A339" s="1" t="str">
        <f t="shared" si="6"/>
        <v>[["tool",906014,99999]]</v>
      </c>
      <c r="B339" s="4">
        <v>906014</v>
      </c>
      <c r="C339" s="5" t="s">
        <v>304</v>
      </c>
      <c r="D339" s="1" t="s">
        <v>969</v>
      </c>
    </row>
    <row r="340" spans="1:4" ht="17.25">
      <c r="A340" s="1" t="str">
        <f t="shared" si="6"/>
        <v>[["tool",906015,99999]]</v>
      </c>
      <c r="B340" s="4">
        <v>906015</v>
      </c>
      <c r="C340" s="5" t="s">
        <v>305</v>
      </c>
      <c r="D340" s="1" t="s">
        <v>970</v>
      </c>
    </row>
    <row r="341" spans="1:4" ht="17.25">
      <c r="A341" s="1" t="str">
        <f t="shared" si="6"/>
        <v>[["tool",906016,99999]]</v>
      </c>
      <c r="B341" s="4">
        <v>906016</v>
      </c>
      <c r="C341" s="5" t="s">
        <v>306</v>
      </c>
      <c r="D341" s="1" t="s">
        <v>971</v>
      </c>
    </row>
    <row r="342" spans="1:4" ht="17.25">
      <c r="A342" s="1" t="str">
        <f t="shared" si="6"/>
        <v>[["tool",906017,99999]]</v>
      </c>
      <c r="B342" s="4">
        <v>906017</v>
      </c>
      <c r="C342" s="5" t="s">
        <v>307</v>
      </c>
      <c r="D342" s="1" t="s">
        <v>972</v>
      </c>
    </row>
    <row r="343" spans="1:4" ht="17.25">
      <c r="A343" s="1" t="str">
        <f t="shared" si="6"/>
        <v>[["tool",906018,99999]]</v>
      </c>
      <c r="B343" s="4">
        <v>906018</v>
      </c>
      <c r="C343" s="5" t="s">
        <v>308</v>
      </c>
      <c r="D343" s="1" t="s">
        <v>973</v>
      </c>
    </row>
    <row r="344" spans="1:4" ht="17.25">
      <c r="A344" s="1" t="str">
        <f t="shared" si="6"/>
        <v>[["tool",906019,99999]]</v>
      </c>
      <c r="B344" s="4">
        <v>906019</v>
      </c>
      <c r="C344" s="5" t="s">
        <v>309</v>
      </c>
      <c r="D344" s="1" t="s">
        <v>974</v>
      </c>
    </row>
    <row r="345" spans="1:4" ht="17.25">
      <c r="A345" s="1" t="str">
        <f t="shared" si="6"/>
        <v>[["tool",906020,99999]]</v>
      </c>
      <c r="B345" s="4">
        <v>906020</v>
      </c>
      <c r="C345" s="5" t="s">
        <v>310</v>
      </c>
      <c r="D345" s="1" t="s">
        <v>975</v>
      </c>
    </row>
    <row r="346" spans="1:4" ht="17.25">
      <c r="A346" s="1" t="str">
        <f t="shared" si="6"/>
        <v>[["tool",906021,99999]]</v>
      </c>
      <c r="B346" s="4">
        <v>906021</v>
      </c>
      <c r="C346" s="5" t="s">
        <v>311</v>
      </c>
      <c r="D346" s="1" t="s">
        <v>976</v>
      </c>
    </row>
    <row r="347" spans="1:4" ht="17.25">
      <c r="A347" s="1" t="str">
        <f t="shared" si="6"/>
        <v>[["tool",906022,99999]]</v>
      </c>
      <c r="B347" s="4">
        <v>906022</v>
      </c>
      <c r="C347" s="5" t="s">
        <v>312</v>
      </c>
      <c r="D347" s="1" t="s">
        <v>977</v>
      </c>
    </row>
    <row r="348" spans="1:4" ht="17.25">
      <c r="A348" s="1" t="str">
        <f t="shared" si="6"/>
        <v>[["tool",906023,99999]]</v>
      </c>
      <c r="B348" s="4">
        <v>906023</v>
      </c>
      <c r="C348" s="5" t="s">
        <v>313</v>
      </c>
      <c r="D348" s="1" t="s">
        <v>978</v>
      </c>
    </row>
    <row r="349" spans="1:4" ht="17.25">
      <c r="A349" s="1" t="str">
        <f t="shared" si="6"/>
        <v>[["tool",906024,99999]]</v>
      </c>
      <c r="B349" s="4">
        <v>906024</v>
      </c>
      <c r="C349" s="5" t="s">
        <v>314</v>
      </c>
      <c r="D349" s="1" t="s">
        <v>979</v>
      </c>
    </row>
    <row r="350" spans="1:4" ht="17.25">
      <c r="A350" s="1" t="str">
        <f t="shared" si="6"/>
        <v>[["tool",906025,99999]]</v>
      </c>
      <c r="B350" s="4">
        <v>906025</v>
      </c>
      <c r="C350" s="5" t="s">
        <v>315</v>
      </c>
      <c r="D350" s="1" t="s">
        <v>980</v>
      </c>
    </row>
    <row r="351" spans="1:4" ht="17.25">
      <c r="A351" s="1" t="str">
        <f t="shared" si="6"/>
        <v>[["tool",906026,99999]]</v>
      </c>
      <c r="B351" s="4">
        <v>906026</v>
      </c>
      <c r="C351" s="5" t="s">
        <v>316</v>
      </c>
      <c r="D351" s="1" t="s">
        <v>981</v>
      </c>
    </row>
    <row r="352" spans="1:4" ht="17.25">
      <c r="A352" s="1" t="str">
        <f t="shared" si="6"/>
        <v>[["tool",906027,99999]]</v>
      </c>
      <c r="B352" s="4">
        <v>906027</v>
      </c>
      <c r="C352" s="5" t="s">
        <v>317</v>
      </c>
      <c r="D352" s="1" t="s">
        <v>982</v>
      </c>
    </row>
    <row r="353" spans="1:4" ht="17.25">
      <c r="A353" s="1" t="str">
        <f t="shared" si="6"/>
        <v>[["tool",906028,99999]]</v>
      </c>
      <c r="B353" s="4">
        <v>906028</v>
      </c>
      <c r="C353" s="5" t="s">
        <v>318</v>
      </c>
      <c r="D353" s="1" t="s">
        <v>983</v>
      </c>
    </row>
    <row r="354" spans="1:4" ht="17.25">
      <c r="A354" s="1" t="str">
        <f t="shared" si="6"/>
        <v>[["tool",3051,99999]]</v>
      </c>
      <c r="B354" s="4">
        <v>3051</v>
      </c>
      <c r="C354" s="5" t="s">
        <v>319</v>
      </c>
      <c r="D354" s="1" t="s">
        <v>984</v>
      </c>
    </row>
    <row r="355" spans="1:4" ht="17.25">
      <c r="A355" s="1" t="str">
        <f t="shared" si="6"/>
        <v>[["tool",3052,99999]]</v>
      </c>
      <c r="B355" s="4">
        <v>3052</v>
      </c>
      <c r="C355" s="5" t="s">
        <v>320</v>
      </c>
      <c r="D355" s="1" t="s">
        <v>985</v>
      </c>
    </row>
    <row r="356" spans="1:4" ht="17.25">
      <c r="A356" s="1" t="str">
        <f t="shared" si="6"/>
        <v>[["tool",3053,99999]]</v>
      </c>
      <c r="B356" s="4">
        <v>3053</v>
      </c>
      <c r="C356" s="5" t="s">
        <v>321</v>
      </c>
      <c r="D356" s="1" t="s">
        <v>986</v>
      </c>
    </row>
    <row r="357" spans="1:4" ht="17.25">
      <c r="A357" s="1" t="str">
        <f t="shared" si="6"/>
        <v>[["tool",3054,99999]]</v>
      </c>
      <c r="B357" s="4">
        <v>3054</v>
      </c>
      <c r="C357" s="5" t="s">
        <v>322</v>
      </c>
      <c r="D357" s="1" t="s">
        <v>987</v>
      </c>
    </row>
    <row r="358" spans="1:4" ht="17.25">
      <c r="A358" s="1" t="str">
        <f t="shared" si="6"/>
        <v>[["tool",3055,99999]]</v>
      </c>
      <c r="B358" s="4">
        <v>3055</v>
      </c>
      <c r="C358" s="5" t="s">
        <v>323</v>
      </c>
      <c r="D358" s="1" t="s">
        <v>988</v>
      </c>
    </row>
    <row r="359" spans="1:4" ht="17.25">
      <c r="A359" s="1" t="str">
        <f t="shared" si="6"/>
        <v>[["tool",3056,99999]]</v>
      </c>
      <c r="B359" s="4">
        <v>3056</v>
      </c>
      <c r="C359" s="5" t="s">
        <v>324</v>
      </c>
      <c r="D359" s="1" t="s">
        <v>989</v>
      </c>
    </row>
    <row r="360" spans="1:4" ht="17.25">
      <c r="A360" s="1" t="str">
        <f t="shared" si="6"/>
        <v>[["tool",3057,99999]]</v>
      </c>
      <c r="B360" s="4">
        <v>3057</v>
      </c>
      <c r="C360" s="5" t="s">
        <v>325</v>
      </c>
      <c r="D360" s="1" t="s">
        <v>990</v>
      </c>
    </row>
    <row r="361" spans="1:4" ht="17.25">
      <c r="A361" s="1" t="str">
        <f t="shared" si="6"/>
        <v>[["tool",3058,99999]]</v>
      </c>
      <c r="B361" s="4">
        <v>3058</v>
      </c>
      <c r="C361" s="5" t="s">
        <v>326</v>
      </c>
      <c r="D361" s="1" t="s">
        <v>991</v>
      </c>
    </row>
    <row r="362" spans="1:4" ht="17.25">
      <c r="A362" s="1" t="str">
        <f t="shared" si="6"/>
        <v>[["tool",3059,99999]]</v>
      </c>
      <c r="B362" s="4">
        <v>3059</v>
      </c>
      <c r="C362" s="5" t="s">
        <v>327</v>
      </c>
      <c r="D362" s="1" t="s">
        <v>992</v>
      </c>
    </row>
    <row r="363" spans="1:4" ht="17.25">
      <c r="A363" s="1" t="str">
        <f t="shared" si="6"/>
        <v>[["tool",3060,99999]]</v>
      </c>
      <c r="B363" s="4">
        <v>3060</v>
      </c>
      <c r="C363" s="5" t="s">
        <v>328</v>
      </c>
      <c r="D363" s="1" t="s">
        <v>993</v>
      </c>
    </row>
    <row r="364" spans="1:4" ht="17.25">
      <c r="A364" s="1" t="str">
        <f t="shared" si="6"/>
        <v>[["tool",3061,99999]]</v>
      </c>
      <c r="B364" s="4">
        <v>3061</v>
      </c>
      <c r="C364" s="5" t="s">
        <v>329</v>
      </c>
      <c r="D364" s="1" t="s">
        <v>994</v>
      </c>
    </row>
    <row r="365" spans="1:4" ht="17.25">
      <c r="A365" s="1" t="str">
        <f t="shared" si="6"/>
        <v>[["tool",3062,99999]]</v>
      </c>
      <c r="B365" s="4">
        <v>3062</v>
      </c>
      <c r="C365" s="5" t="s">
        <v>330</v>
      </c>
      <c r="D365" s="1" t="s">
        <v>995</v>
      </c>
    </row>
    <row r="366" spans="1:4" ht="17.25">
      <c r="A366" s="1" t="str">
        <f t="shared" si="6"/>
        <v>[["tool",3063,99999]]</v>
      </c>
      <c r="B366" s="4">
        <v>3063</v>
      </c>
      <c r="C366" s="5" t="s">
        <v>331</v>
      </c>
      <c r="D366" s="1" t="s">
        <v>996</v>
      </c>
    </row>
    <row r="367" spans="1:4" ht="17.25">
      <c r="A367" s="1" t="str">
        <f t="shared" si="6"/>
        <v>[["tool",3064,99999]]</v>
      </c>
      <c r="B367" s="4">
        <v>3064</v>
      </c>
      <c r="C367" s="5" t="s">
        <v>332</v>
      </c>
      <c r="D367" s="1" t="s">
        <v>997</v>
      </c>
    </row>
    <row r="368" spans="1:4" ht="17.25">
      <c r="A368" s="1" t="str">
        <f t="shared" ref="A368:A431" si="7">$E$48&amp;$E$48&amp;$H$48&amp;$D$48&amp;$H$48&amp;$G$48&amp;B368&amp;$G$48&amp;$J$1&amp;$F$48&amp;$F$48</f>
        <v>[["tool",3065,99999]]</v>
      </c>
      <c r="B368" s="4">
        <v>3065</v>
      </c>
      <c r="C368" s="5" t="s">
        <v>333</v>
      </c>
      <c r="D368" s="1" t="s">
        <v>998</v>
      </c>
    </row>
    <row r="369" spans="1:4" ht="17.25">
      <c r="A369" s="1" t="str">
        <f t="shared" si="7"/>
        <v>[["tool",907001,99999]]</v>
      </c>
      <c r="B369" s="4">
        <v>907001</v>
      </c>
      <c r="C369" s="5" t="s">
        <v>334</v>
      </c>
      <c r="D369" s="1" t="s">
        <v>999</v>
      </c>
    </row>
    <row r="370" spans="1:4" ht="17.25">
      <c r="A370" s="1" t="str">
        <f t="shared" si="7"/>
        <v>[["tool",907002,99999]]</v>
      </c>
      <c r="B370" s="4">
        <v>907002</v>
      </c>
      <c r="C370" s="5" t="s">
        <v>335</v>
      </c>
      <c r="D370" s="1" t="s">
        <v>1000</v>
      </c>
    </row>
    <row r="371" spans="1:4" ht="17.25">
      <c r="A371" s="1" t="str">
        <f t="shared" si="7"/>
        <v>[["tool",907003,99999]]</v>
      </c>
      <c r="B371" s="4">
        <v>907003</v>
      </c>
      <c r="C371" s="5" t="s">
        <v>336</v>
      </c>
      <c r="D371" s="1" t="s">
        <v>1001</v>
      </c>
    </row>
    <row r="372" spans="1:4" ht="17.25">
      <c r="A372" s="1" t="str">
        <f t="shared" si="7"/>
        <v>[["tool",907004,99999]]</v>
      </c>
      <c r="B372" s="4">
        <v>907004</v>
      </c>
      <c r="C372" s="5" t="s">
        <v>337</v>
      </c>
      <c r="D372" s="1" t="s">
        <v>1002</v>
      </c>
    </row>
    <row r="373" spans="1:4" ht="17.25">
      <c r="A373" s="1" t="str">
        <f t="shared" si="7"/>
        <v>[["tool",907005,99999]]</v>
      </c>
      <c r="B373" s="4">
        <v>907005</v>
      </c>
      <c r="C373" s="5" t="s">
        <v>338</v>
      </c>
      <c r="D373" s="1" t="s">
        <v>1003</v>
      </c>
    </row>
    <row r="374" spans="1:4" ht="17.25">
      <c r="A374" s="1" t="str">
        <f t="shared" si="7"/>
        <v>[["tool",907006,99999]]</v>
      </c>
      <c r="B374" s="4">
        <v>907006</v>
      </c>
      <c r="C374" s="5" t="s">
        <v>339</v>
      </c>
      <c r="D374" s="1" t="s">
        <v>1004</v>
      </c>
    </row>
    <row r="375" spans="1:4" ht="17.25">
      <c r="A375" s="1" t="str">
        <f t="shared" si="7"/>
        <v>[["tool",907007,99999]]</v>
      </c>
      <c r="B375" s="4">
        <v>907007</v>
      </c>
      <c r="C375" s="5" t="s">
        <v>340</v>
      </c>
      <c r="D375" s="1" t="s">
        <v>1005</v>
      </c>
    </row>
    <row r="376" spans="1:4" ht="17.25">
      <c r="A376" s="1" t="str">
        <f t="shared" si="7"/>
        <v>[["tool",907008,99999]]</v>
      </c>
      <c r="B376" s="4">
        <v>907008</v>
      </c>
      <c r="C376" s="5" t="s">
        <v>341</v>
      </c>
      <c r="D376" s="1" t="s">
        <v>1006</v>
      </c>
    </row>
    <row r="377" spans="1:4" ht="17.25">
      <c r="A377" s="1" t="str">
        <f t="shared" si="7"/>
        <v>[["tool",907009,99999]]</v>
      </c>
      <c r="B377" s="4">
        <v>907009</v>
      </c>
      <c r="C377" s="5" t="s">
        <v>342</v>
      </c>
      <c r="D377" s="1" t="s">
        <v>1007</v>
      </c>
    </row>
    <row r="378" spans="1:4" ht="17.25">
      <c r="A378" s="1" t="str">
        <f t="shared" si="7"/>
        <v>[["tool",907010,99999]]</v>
      </c>
      <c r="B378" s="4">
        <v>907010</v>
      </c>
      <c r="C378" s="5" t="s">
        <v>343</v>
      </c>
      <c r="D378" s="1" t="s">
        <v>1008</v>
      </c>
    </row>
    <row r="379" spans="1:4" ht="17.25">
      <c r="A379" s="1" t="str">
        <f t="shared" si="7"/>
        <v>[["tool",907011,99999]]</v>
      </c>
      <c r="B379" s="4">
        <v>907011</v>
      </c>
      <c r="C379" s="5" t="s">
        <v>344</v>
      </c>
      <c r="D379" s="1" t="s">
        <v>1009</v>
      </c>
    </row>
    <row r="380" spans="1:4" ht="17.25">
      <c r="A380" s="1" t="str">
        <f t="shared" si="7"/>
        <v>[["tool",907012,99999]]</v>
      </c>
      <c r="B380" s="4">
        <v>907012</v>
      </c>
      <c r="C380" s="5" t="s">
        <v>345</v>
      </c>
      <c r="D380" s="1" t="s">
        <v>1010</v>
      </c>
    </row>
    <row r="381" spans="1:4" ht="17.25">
      <c r="A381" s="1" t="str">
        <f t="shared" si="7"/>
        <v>[["tool",907013,99999]]</v>
      </c>
      <c r="B381" s="4">
        <v>907013</v>
      </c>
      <c r="C381" s="5" t="s">
        <v>346</v>
      </c>
      <c r="D381" s="1" t="s">
        <v>1011</v>
      </c>
    </row>
    <row r="382" spans="1:4" ht="17.25">
      <c r="A382" s="1" t="str">
        <f t="shared" si="7"/>
        <v>[["tool",907014,99999]]</v>
      </c>
      <c r="B382" s="4">
        <v>907014</v>
      </c>
      <c r="C382" s="5" t="s">
        <v>347</v>
      </c>
      <c r="D382" s="1" t="s">
        <v>1012</v>
      </c>
    </row>
    <row r="383" spans="1:4" ht="17.25">
      <c r="A383" s="1" t="str">
        <f t="shared" si="7"/>
        <v>[["tool",907015,99999]]</v>
      </c>
      <c r="B383" s="4">
        <v>907015</v>
      </c>
      <c r="C383" s="5" t="s">
        <v>348</v>
      </c>
      <c r="D383" s="1" t="s">
        <v>1013</v>
      </c>
    </row>
    <row r="384" spans="1:4" ht="17.25">
      <c r="A384" s="1" t="str">
        <f t="shared" si="7"/>
        <v>[["tool",907016,99999]]</v>
      </c>
      <c r="B384" s="4">
        <v>907016</v>
      </c>
      <c r="C384" s="5" t="s">
        <v>349</v>
      </c>
      <c r="D384" s="1" t="s">
        <v>1014</v>
      </c>
    </row>
    <row r="385" spans="1:4" ht="17.25">
      <c r="A385" s="1" t="str">
        <f t="shared" si="7"/>
        <v>[["tool",907017,99999]]</v>
      </c>
      <c r="B385" s="4">
        <v>907017</v>
      </c>
      <c r="C385" s="5" t="s">
        <v>350</v>
      </c>
      <c r="D385" s="1" t="s">
        <v>1015</v>
      </c>
    </row>
    <row r="386" spans="1:4" ht="17.25">
      <c r="A386" s="1" t="str">
        <f t="shared" si="7"/>
        <v>[["tool",907018,99999]]</v>
      </c>
      <c r="B386" s="4">
        <v>907018</v>
      </c>
      <c r="C386" s="5" t="s">
        <v>351</v>
      </c>
      <c r="D386" s="1" t="s">
        <v>1016</v>
      </c>
    </row>
    <row r="387" spans="1:4" ht="17.25">
      <c r="A387" s="1" t="str">
        <f t="shared" si="7"/>
        <v>[["tool",907019,99999]]</v>
      </c>
      <c r="B387" s="4">
        <v>907019</v>
      </c>
      <c r="C387" s="5" t="s">
        <v>352</v>
      </c>
      <c r="D387" s="1" t="s">
        <v>1017</v>
      </c>
    </row>
    <row r="388" spans="1:4" ht="17.25">
      <c r="A388" s="1" t="str">
        <f t="shared" si="7"/>
        <v>[["tool",907020,99999]]</v>
      </c>
      <c r="B388" s="4">
        <v>907020</v>
      </c>
      <c r="C388" s="5" t="s">
        <v>353</v>
      </c>
      <c r="D388" s="1" t="s">
        <v>1018</v>
      </c>
    </row>
    <row r="389" spans="1:4" ht="17.25">
      <c r="A389" s="1" t="str">
        <f t="shared" si="7"/>
        <v>[["tool",907021,99999]]</v>
      </c>
      <c r="B389" s="4">
        <v>907021</v>
      </c>
      <c r="C389" s="5" t="s">
        <v>354</v>
      </c>
      <c r="D389" s="1" t="s">
        <v>1019</v>
      </c>
    </row>
    <row r="390" spans="1:4" ht="17.25">
      <c r="A390" s="1" t="str">
        <f t="shared" si="7"/>
        <v>[["tool",907022,99999]]</v>
      </c>
      <c r="B390" s="4">
        <v>907022</v>
      </c>
      <c r="C390" s="5" t="s">
        <v>355</v>
      </c>
      <c r="D390" s="1" t="s">
        <v>1020</v>
      </c>
    </row>
    <row r="391" spans="1:4" ht="17.25">
      <c r="A391" s="1" t="str">
        <f t="shared" si="7"/>
        <v>[["tool",907023,99999]]</v>
      </c>
      <c r="B391" s="4">
        <v>907023</v>
      </c>
      <c r="C391" s="5" t="s">
        <v>356</v>
      </c>
      <c r="D391" s="1" t="s">
        <v>1021</v>
      </c>
    </row>
    <row r="392" spans="1:4" ht="17.25">
      <c r="A392" s="1" t="str">
        <f t="shared" si="7"/>
        <v>[["tool",907024,99999]]</v>
      </c>
      <c r="B392" s="4">
        <v>907024</v>
      </c>
      <c r="C392" s="5" t="s">
        <v>357</v>
      </c>
      <c r="D392" s="1" t="s">
        <v>1022</v>
      </c>
    </row>
    <row r="393" spans="1:4" ht="17.25">
      <c r="A393" s="1" t="str">
        <f t="shared" si="7"/>
        <v>[["tool",907025,99999]]</v>
      </c>
      <c r="B393" s="4">
        <v>907025</v>
      </c>
      <c r="C393" s="5" t="s">
        <v>358</v>
      </c>
      <c r="D393" s="1" t="s">
        <v>1023</v>
      </c>
    </row>
    <row r="394" spans="1:4" ht="17.25">
      <c r="A394" s="1" t="str">
        <f t="shared" si="7"/>
        <v>[["tool",907026,99999]]</v>
      </c>
      <c r="B394" s="4">
        <v>907026</v>
      </c>
      <c r="C394" s="5" t="s">
        <v>359</v>
      </c>
      <c r="D394" s="1" t="s">
        <v>1024</v>
      </c>
    </row>
    <row r="395" spans="1:4" ht="17.25">
      <c r="A395" s="1" t="str">
        <f t="shared" si="7"/>
        <v>[["tool",907027,99999]]</v>
      </c>
      <c r="B395" s="4">
        <v>907027</v>
      </c>
      <c r="C395" s="5" t="s">
        <v>360</v>
      </c>
      <c r="D395" s="1" t="s">
        <v>1025</v>
      </c>
    </row>
    <row r="396" spans="1:4" ht="17.25">
      <c r="A396" s="1" t="str">
        <f t="shared" si="7"/>
        <v>[["tool",907028,99999]]</v>
      </c>
      <c r="B396" s="4">
        <v>907028</v>
      </c>
      <c r="C396" s="5" t="s">
        <v>361</v>
      </c>
      <c r="D396" s="1" t="s">
        <v>1026</v>
      </c>
    </row>
    <row r="397" spans="1:4" ht="17.25">
      <c r="A397" s="1" t="str">
        <f t="shared" si="7"/>
        <v>[["tool",907029,99999]]</v>
      </c>
      <c r="B397" s="4">
        <v>907029</v>
      </c>
      <c r="C397" s="5" t="s">
        <v>362</v>
      </c>
      <c r="D397" s="1" t="s">
        <v>1027</v>
      </c>
    </row>
    <row r="398" spans="1:4" ht="17.25">
      <c r="A398" s="1" t="str">
        <f t="shared" si="7"/>
        <v>[["tool",907030,99999]]</v>
      </c>
      <c r="B398" s="4">
        <v>907030</v>
      </c>
      <c r="C398" s="5" t="s">
        <v>363</v>
      </c>
      <c r="D398" s="1" t="s">
        <v>1028</v>
      </c>
    </row>
    <row r="399" spans="1:4" ht="17.25">
      <c r="A399" s="1" t="str">
        <f t="shared" si="7"/>
        <v>[["tool",907031,99999]]</v>
      </c>
      <c r="B399" s="4">
        <v>907031</v>
      </c>
      <c r="C399" s="5" t="s">
        <v>364</v>
      </c>
      <c r="D399" s="1" t="s">
        <v>1029</v>
      </c>
    </row>
    <row r="400" spans="1:4" ht="17.25">
      <c r="A400" s="1" t="str">
        <f t="shared" si="7"/>
        <v>[["tool",907032,99999]]</v>
      </c>
      <c r="B400" s="4">
        <v>907032</v>
      </c>
      <c r="C400" s="5" t="s">
        <v>365</v>
      </c>
      <c r="D400" s="1" t="s">
        <v>1030</v>
      </c>
    </row>
    <row r="401" spans="1:4" ht="17.25">
      <c r="A401" s="1" t="str">
        <f t="shared" si="7"/>
        <v>[["tool",907033,99999]]</v>
      </c>
      <c r="B401" s="4">
        <v>907033</v>
      </c>
      <c r="C401" s="5" t="s">
        <v>366</v>
      </c>
      <c r="D401" s="1" t="s">
        <v>1031</v>
      </c>
    </row>
    <row r="402" spans="1:4" ht="17.25">
      <c r="A402" s="1" t="str">
        <f t="shared" si="7"/>
        <v>[["tool",907034,99999]]</v>
      </c>
      <c r="B402" s="4">
        <v>907034</v>
      </c>
      <c r="C402" s="5" t="s">
        <v>367</v>
      </c>
      <c r="D402" s="1" t="s">
        <v>1032</v>
      </c>
    </row>
    <row r="403" spans="1:4" ht="17.25">
      <c r="A403" s="1" t="str">
        <f t="shared" si="7"/>
        <v>[["tool",907035,99999]]</v>
      </c>
      <c r="B403" s="4">
        <v>907035</v>
      </c>
      <c r="C403" s="5" t="s">
        <v>368</v>
      </c>
      <c r="D403" s="1" t="s">
        <v>1033</v>
      </c>
    </row>
    <row r="404" spans="1:4" ht="17.25">
      <c r="A404" s="1" t="str">
        <f t="shared" si="7"/>
        <v>[["tool",907036,99999]]</v>
      </c>
      <c r="B404" s="4">
        <v>907036</v>
      </c>
      <c r="C404" s="5" t="s">
        <v>369</v>
      </c>
      <c r="D404" s="1" t="s">
        <v>1034</v>
      </c>
    </row>
    <row r="405" spans="1:4" ht="17.25">
      <c r="A405" s="1" t="str">
        <f t="shared" si="7"/>
        <v>[["tool",907037,99999]]</v>
      </c>
      <c r="B405" s="4">
        <v>907037</v>
      </c>
      <c r="C405" s="5" t="s">
        <v>370</v>
      </c>
      <c r="D405" s="1" t="s">
        <v>1035</v>
      </c>
    </row>
    <row r="406" spans="1:4" ht="17.25">
      <c r="A406" s="1" t="str">
        <f t="shared" si="7"/>
        <v>[["tool",907038,99999]]</v>
      </c>
      <c r="B406" s="4">
        <v>907038</v>
      </c>
      <c r="C406" s="5" t="s">
        <v>371</v>
      </c>
      <c r="D406" s="1" t="s">
        <v>1036</v>
      </c>
    </row>
    <row r="407" spans="1:4" ht="17.25">
      <c r="A407" s="1" t="str">
        <f t="shared" si="7"/>
        <v>[["tool",907039,99999]]</v>
      </c>
      <c r="B407" s="4">
        <v>907039</v>
      </c>
      <c r="C407" s="5" t="s">
        <v>372</v>
      </c>
      <c r="D407" s="1" t="s">
        <v>1037</v>
      </c>
    </row>
    <row r="408" spans="1:4" ht="17.25">
      <c r="A408" s="1" t="str">
        <f t="shared" si="7"/>
        <v>[["tool",907040,99999]]</v>
      </c>
      <c r="B408" s="4">
        <v>907040</v>
      </c>
      <c r="C408" s="5" t="s">
        <v>373</v>
      </c>
      <c r="D408" s="1" t="s">
        <v>1038</v>
      </c>
    </row>
    <row r="409" spans="1:4" ht="17.25">
      <c r="A409" s="1" t="str">
        <f t="shared" si="7"/>
        <v>[["tool",907041,99999]]</v>
      </c>
      <c r="B409" s="4">
        <v>907041</v>
      </c>
      <c r="C409" s="5" t="s">
        <v>374</v>
      </c>
      <c r="D409" s="1" t="s">
        <v>1039</v>
      </c>
    </row>
    <row r="410" spans="1:4" ht="17.25">
      <c r="A410" s="1" t="str">
        <f t="shared" si="7"/>
        <v>[["tool",907042,99999]]</v>
      </c>
      <c r="B410" s="4">
        <v>907042</v>
      </c>
      <c r="C410" s="5" t="s">
        <v>375</v>
      </c>
      <c r="D410" s="1" t="s">
        <v>1040</v>
      </c>
    </row>
    <row r="411" spans="1:4" ht="17.25">
      <c r="A411" s="1" t="str">
        <f t="shared" si="7"/>
        <v>[["tool",907043,99999]]</v>
      </c>
      <c r="B411" s="4">
        <v>907043</v>
      </c>
      <c r="C411" s="5" t="s">
        <v>376</v>
      </c>
      <c r="D411" s="1" t="s">
        <v>1041</v>
      </c>
    </row>
    <row r="412" spans="1:4" ht="17.25">
      <c r="A412" s="1" t="str">
        <f t="shared" si="7"/>
        <v>[["tool",907044,99999]]</v>
      </c>
      <c r="B412" s="4">
        <v>907044</v>
      </c>
      <c r="C412" s="5" t="s">
        <v>358</v>
      </c>
      <c r="D412" s="1" t="s">
        <v>1042</v>
      </c>
    </row>
    <row r="413" spans="1:4" ht="17.25">
      <c r="A413" s="1" t="str">
        <f t="shared" si="7"/>
        <v>[["tool",907045,99999]]</v>
      </c>
      <c r="B413" s="4">
        <v>907045</v>
      </c>
      <c r="C413" s="5" t="s">
        <v>377</v>
      </c>
      <c r="D413" s="1" t="s">
        <v>1043</v>
      </c>
    </row>
    <row r="414" spans="1:4" ht="17.25">
      <c r="A414" s="1" t="str">
        <f t="shared" si="7"/>
        <v>[["tool",907046,99999]]</v>
      </c>
      <c r="B414" s="4">
        <v>907046</v>
      </c>
      <c r="C414" s="5" t="s">
        <v>378</v>
      </c>
      <c r="D414" s="1" t="s">
        <v>1044</v>
      </c>
    </row>
    <row r="415" spans="1:4" ht="17.25">
      <c r="A415" s="1" t="str">
        <f t="shared" si="7"/>
        <v>[["tool",907047,99999]]</v>
      </c>
      <c r="B415" s="4">
        <v>907047</v>
      </c>
      <c r="C415" s="5" t="s">
        <v>379</v>
      </c>
      <c r="D415" s="1" t="s">
        <v>1045</v>
      </c>
    </row>
    <row r="416" spans="1:4" ht="17.25">
      <c r="A416" s="1" t="str">
        <f t="shared" si="7"/>
        <v>[["tool",907048,99999]]</v>
      </c>
      <c r="B416" s="4">
        <v>907048</v>
      </c>
      <c r="C416" s="5" t="s">
        <v>380</v>
      </c>
      <c r="D416" s="1" t="s">
        <v>1046</v>
      </c>
    </row>
    <row r="417" spans="1:4" ht="17.25">
      <c r="A417" s="1" t="str">
        <f t="shared" si="7"/>
        <v>[["tool",3026,99999]]</v>
      </c>
      <c r="B417" s="30">
        <v>3026</v>
      </c>
      <c r="C417" s="5" t="s">
        <v>445</v>
      </c>
      <c r="D417" s="1" t="s">
        <v>1111</v>
      </c>
    </row>
    <row r="418" spans="1:4" ht="17.25">
      <c r="A418" s="1" t="str">
        <f t="shared" si="7"/>
        <v>[["tool",3027,99999]]</v>
      </c>
      <c r="B418" s="30">
        <v>3027</v>
      </c>
      <c r="C418" s="5" t="s">
        <v>446</v>
      </c>
      <c r="D418" s="1" t="s">
        <v>1112</v>
      </c>
    </row>
    <row r="419" spans="1:4" ht="17.25">
      <c r="A419" s="1" t="str">
        <f t="shared" si="7"/>
        <v>[["tool",3028,99999]]</v>
      </c>
      <c r="B419" s="30">
        <v>3028</v>
      </c>
      <c r="C419" s="5" t="s">
        <v>447</v>
      </c>
      <c r="D419" s="1" t="s">
        <v>1113</v>
      </c>
    </row>
    <row r="420" spans="1:4" ht="17.25">
      <c r="A420" s="1" t="str">
        <f t="shared" si="7"/>
        <v>[["tool",3029,99999]]</v>
      </c>
      <c r="B420" s="30">
        <v>3029</v>
      </c>
      <c r="C420" s="5" t="s">
        <v>448</v>
      </c>
      <c r="D420" s="1" t="s">
        <v>1114</v>
      </c>
    </row>
    <row r="421" spans="1:4" ht="17.25">
      <c r="A421" s="1" t="str">
        <f t="shared" si="7"/>
        <v>[["tool",3030,99999]]</v>
      </c>
      <c r="B421" s="30">
        <v>3030</v>
      </c>
      <c r="C421" s="5" t="s">
        <v>449</v>
      </c>
      <c r="D421" s="1" t="s">
        <v>1115</v>
      </c>
    </row>
    <row r="422" spans="1:4" ht="17.25">
      <c r="A422" s="1" t="str">
        <f t="shared" si="7"/>
        <v>[["tool",3036,99999]]</v>
      </c>
      <c r="B422" s="30">
        <v>3036</v>
      </c>
      <c r="C422" s="5" t="s">
        <v>450</v>
      </c>
      <c r="D422" s="1" t="s">
        <v>1116</v>
      </c>
    </row>
    <row r="423" spans="1:4" ht="17.25">
      <c r="A423" s="1" t="str">
        <f t="shared" si="7"/>
        <v>[["tool",3037,99999]]</v>
      </c>
      <c r="B423" s="30">
        <v>3037</v>
      </c>
      <c r="C423" s="5" t="s">
        <v>451</v>
      </c>
      <c r="D423" s="1" t="s">
        <v>1117</v>
      </c>
    </row>
    <row r="424" spans="1:4" ht="17.25">
      <c r="A424" s="1" t="str">
        <f t="shared" si="7"/>
        <v>[["tool",3038,99999]]</v>
      </c>
      <c r="B424" s="30">
        <v>3038</v>
      </c>
      <c r="C424" s="5" t="s">
        <v>452</v>
      </c>
      <c r="D424" s="1" t="s">
        <v>1118</v>
      </c>
    </row>
    <row r="425" spans="1:4" ht="17.25">
      <c r="A425" s="1" t="str">
        <f t="shared" si="7"/>
        <v>[["tool",3039,99999]]</v>
      </c>
      <c r="B425" s="30">
        <v>3039</v>
      </c>
      <c r="C425" s="5" t="s">
        <v>453</v>
      </c>
      <c r="D425" s="1" t="s">
        <v>1119</v>
      </c>
    </row>
    <row r="426" spans="1:4" ht="17.25">
      <c r="A426" s="1" t="str">
        <f t="shared" si="7"/>
        <v>[["tool",3040,99999]]</v>
      </c>
      <c r="B426" s="30">
        <v>3040</v>
      </c>
      <c r="C426" s="5" t="s">
        <v>454</v>
      </c>
      <c r="D426" s="1" t="s">
        <v>1120</v>
      </c>
    </row>
    <row r="427" spans="1:4" ht="17.25">
      <c r="A427" s="1" t="str">
        <f t="shared" si="7"/>
        <v>[["tool",3043,99999]]</v>
      </c>
      <c r="B427" s="30">
        <v>3043</v>
      </c>
      <c r="C427" s="5" t="s">
        <v>455</v>
      </c>
      <c r="D427" s="1" t="s">
        <v>1121</v>
      </c>
    </row>
    <row r="428" spans="1:4" ht="17.25">
      <c r="A428" s="1" t="str">
        <f t="shared" si="7"/>
        <v>[["tool",3044,99999]]</v>
      </c>
      <c r="B428" s="30">
        <v>3044</v>
      </c>
      <c r="C428" s="5" t="s">
        <v>456</v>
      </c>
      <c r="D428" s="1" t="s">
        <v>1122</v>
      </c>
    </row>
    <row r="429" spans="1:4" ht="17.25">
      <c r="A429" s="1" t="str">
        <f t="shared" si="7"/>
        <v>[["tool",3045,99999]]</v>
      </c>
      <c r="B429" s="30">
        <v>3045</v>
      </c>
      <c r="C429" s="5" t="s">
        <v>457</v>
      </c>
      <c r="D429" s="1" t="s">
        <v>1123</v>
      </c>
    </row>
    <row r="430" spans="1:4" ht="17.25">
      <c r="A430" s="1" t="str">
        <f t="shared" si="7"/>
        <v>[["tool",3046,99999]]</v>
      </c>
      <c r="B430" s="30">
        <v>3046</v>
      </c>
      <c r="C430" s="5" t="s">
        <v>458</v>
      </c>
      <c r="D430" s="1" t="s">
        <v>1124</v>
      </c>
    </row>
    <row r="431" spans="1:4" ht="17.25">
      <c r="A431" s="1" t="str">
        <f t="shared" si="7"/>
        <v>[["tool",3047,99999]]</v>
      </c>
      <c r="B431" s="30">
        <v>3047</v>
      </c>
      <c r="C431" s="5" t="s">
        <v>459</v>
      </c>
      <c r="D431" s="1" t="s">
        <v>1125</v>
      </c>
    </row>
    <row r="432" spans="1:4" ht="17.25">
      <c r="A432" s="1" t="str">
        <f t="shared" ref="A432:A495" si="8">$E$48&amp;$E$48&amp;$H$48&amp;$D$48&amp;$H$48&amp;$G$48&amp;B432&amp;$G$48&amp;$J$1&amp;$F$48&amp;$F$48</f>
        <v>[["tool",3048,99999]]</v>
      </c>
      <c r="B432" s="30">
        <v>3048</v>
      </c>
      <c r="C432" s="5" t="s">
        <v>460</v>
      </c>
      <c r="D432" s="1" t="s">
        <v>1126</v>
      </c>
    </row>
    <row r="433" spans="1:4" ht="17.25">
      <c r="A433" s="1" t="str">
        <f t="shared" si="8"/>
        <v>[["tool",7101,99999]]</v>
      </c>
      <c r="B433" s="1">
        <v>7101</v>
      </c>
      <c r="C433" s="5" t="s">
        <v>461</v>
      </c>
      <c r="D433" s="1" t="s">
        <v>1127</v>
      </c>
    </row>
    <row r="434" spans="1:4" ht="17.25">
      <c r="A434" s="1" t="str">
        <f t="shared" si="8"/>
        <v>[["tool",3049,99999]]</v>
      </c>
      <c r="B434" s="30">
        <v>3049</v>
      </c>
      <c r="C434" s="5" t="s">
        <v>462</v>
      </c>
      <c r="D434" s="1" t="s">
        <v>1128</v>
      </c>
    </row>
    <row r="435" spans="1:4" ht="17.25">
      <c r="A435" s="1" t="str">
        <f t="shared" si="8"/>
        <v>[["tool",3050,99999]]</v>
      </c>
      <c r="B435" s="30">
        <v>3050</v>
      </c>
      <c r="C435" s="5" t="s">
        <v>463</v>
      </c>
      <c r="D435" s="1" t="s">
        <v>1129</v>
      </c>
    </row>
    <row r="436" spans="1:4" ht="17.25">
      <c r="A436" s="1" t="str">
        <f t="shared" si="8"/>
        <v>[["tool",304003,99999]]</v>
      </c>
      <c r="B436" s="30">
        <v>304003</v>
      </c>
      <c r="C436" s="5" t="s">
        <v>464</v>
      </c>
      <c r="D436" s="1" t="s">
        <v>1130</v>
      </c>
    </row>
    <row r="437" spans="1:4" ht="17.25">
      <c r="A437" s="1" t="str">
        <f t="shared" si="8"/>
        <v>[["tool",304004,99999]]</v>
      </c>
      <c r="B437" s="30">
        <v>304004</v>
      </c>
      <c r="C437" s="5" t="s">
        <v>465</v>
      </c>
      <c r="D437" s="1" t="s">
        <v>1131</v>
      </c>
    </row>
    <row r="438" spans="1:4" ht="17.25">
      <c r="A438" s="1" t="str">
        <f t="shared" si="8"/>
        <v>[["tool",304005,99999]]</v>
      </c>
      <c r="B438" s="30">
        <v>304005</v>
      </c>
      <c r="C438" s="5" t="s">
        <v>466</v>
      </c>
      <c r="D438" s="1" t="s">
        <v>1132</v>
      </c>
    </row>
    <row r="439" spans="1:4" ht="17.25">
      <c r="A439" s="1" t="str">
        <f t="shared" si="8"/>
        <v>[["tool",304006,99999]]</v>
      </c>
      <c r="B439" s="1">
        <v>304006</v>
      </c>
      <c r="C439" s="5" t="s">
        <v>9</v>
      </c>
      <c r="D439" s="1" t="s">
        <v>1133</v>
      </c>
    </row>
    <row r="440" spans="1:4" ht="17.25">
      <c r="A440" s="1" t="str">
        <f t="shared" si="8"/>
        <v>[["tool",400001,99999]]</v>
      </c>
      <c r="B440" s="1">
        <v>400001</v>
      </c>
      <c r="C440" s="5" t="s">
        <v>467</v>
      </c>
      <c r="D440" s="1" t="s">
        <v>1134</v>
      </c>
    </row>
    <row r="441" spans="1:4" ht="17.25">
      <c r="A441" s="1" t="str">
        <f t="shared" si="8"/>
        <v>[["tool",7001,99999]]</v>
      </c>
      <c r="B441" s="1">
        <v>7001</v>
      </c>
      <c r="C441" s="5" t="s">
        <v>468</v>
      </c>
      <c r="D441" s="1" t="s">
        <v>1135</v>
      </c>
    </row>
    <row r="442" spans="1:4" ht="17.25">
      <c r="A442" s="1" t="str">
        <f t="shared" si="8"/>
        <v>[["tool",7002,99999]]</v>
      </c>
      <c r="B442" s="1">
        <v>7002</v>
      </c>
      <c r="C442" s="5" t="s">
        <v>469</v>
      </c>
      <c r="D442" s="1" t="s">
        <v>1136</v>
      </c>
    </row>
    <row r="443" spans="1:4" ht="17.25">
      <c r="A443" s="1" t="str">
        <f t="shared" si="8"/>
        <v>[["tool",7003,99999]]</v>
      </c>
      <c r="B443" s="1">
        <v>7003</v>
      </c>
      <c r="C443" s="5" t="s">
        <v>470</v>
      </c>
      <c r="D443" s="1" t="s">
        <v>1137</v>
      </c>
    </row>
    <row r="444" spans="1:4" ht="17.25">
      <c r="A444" s="1" t="str">
        <f t="shared" si="8"/>
        <v>[["tool",7004,99999]]</v>
      </c>
      <c r="B444" s="1">
        <v>7004</v>
      </c>
      <c r="C444" s="5" t="s">
        <v>471</v>
      </c>
      <c r="D444" s="1" t="s">
        <v>1138</v>
      </c>
    </row>
    <row r="445" spans="1:4" ht="17.25">
      <c r="A445" s="1" t="str">
        <f t="shared" si="8"/>
        <v>[["tool",7005,99999]]</v>
      </c>
      <c r="B445" s="1">
        <v>7005</v>
      </c>
      <c r="C445" s="5" t="s">
        <v>472</v>
      </c>
      <c r="D445" s="1" t="s">
        <v>1139</v>
      </c>
    </row>
    <row r="446" spans="1:4" ht="17.25">
      <c r="A446" s="1" t="str">
        <f t="shared" si="8"/>
        <v>[["tool",7006,99999]]</v>
      </c>
      <c r="B446" s="1">
        <v>7006</v>
      </c>
      <c r="C446" s="5" t="s">
        <v>473</v>
      </c>
      <c r="D446" s="1" t="s">
        <v>1140</v>
      </c>
    </row>
    <row r="447" spans="1:4" ht="17.25">
      <c r="A447" s="1" t="str">
        <f t="shared" si="8"/>
        <v>[["tool",7007,99999]]</v>
      </c>
      <c r="B447" s="1">
        <v>7007</v>
      </c>
      <c r="C447" s="5" t="s">
        <v>474</v>
      </c>
      <c r="D447" s="1" t="s">
        <v>1141</v>
      </c>
    </row>
    <row r="448" spans="1:4" ht="17.25">
      <c r="A448" s="1" t="str">
        <f t="shared" si="8"/>
        <v>[["tool",7008,99999]]</v>
      </c>
      <c r="B448" s="1">
        <v>7008</v>
      </c>
      <c r="C448" s="5" t="s">
        <v>475</v>
      </c>
      <c r="D448" s="1" t="s">
        <v>1142</v>
      </c>
    </row>
    <row r="449" spans="1:4" ht="17.25">
      <c r="A449" s="1" t="str">
        <f t="shared" si="8"/>
        <v>[["tool",7009,99999]]</v>
      </c>
      <c r="B449" s="1">
        <v>7009</v>
      </c>
      <c r="C449" s="5" t="s">
        <v>476</v>
      </c>
      <c r="D449" s="1" t="s">
        <v>1143</v>
      </c>
    </row>
    <row r="450" spans="1:4" ht="17.25">
      <c r="A450" s="1" t="str">
        <f t="shared" si="8"/>
        <v>[["tool",7102,99999]]</v>
      </c>
      <c r="B450" s="1">
        <v>7102</v>
      </c>
      <c r="C450" s="5" t="s">
        <v>477</v>
      </c>
      <c r="D450" s="1" t="s">
        <v>1144</v>
      </c>
    </row>
    <row r="451" spans="1:4" ht="17.25">
      <c r="A451" s="1" t="str">
        <f t="shared" si="8"/>
        <v>[["tool",7103,99999]]</v>
      </c>
      <c r="B451" s="1">
        <v>7103</v>
      </c>
      <c r="C451" s="5" t="s">
        <v>478</v>
      </c>
      <c r="D451" s="1" t="s">
        <v>1145</v>
      </c>
    </row>
    <row r="452" spans="1:4" ht="17.25">
      <c r="A452" s="1" t="str">
        <f t="shared" si="8"/>
        <v>[["tool",10000,99999]]</v>
      </c>
      <c r="B452" s="1">
        <v>10000</v>
      </c>
      <c r="C452" s="5" t="s">
        <v>479</v>
      </c>
      <c r="D452" s="1" t="s">
        <v>1146</v>
      </c>
    </row>
    <row r="453" spans="1:4">
      <c r="A453" s="1" t="str">
        <f t="shared" si="8"/>
        <v>[["tool",50002,99999]]</v>
      </c>
      <c r="B453" s="1">
        <v>50002</v>
      </c>
      <c r="C453" s="21" t="s">
        <v>480</v>
      </c>
      <c r="D453" s="1" t="s">
        <v>1147</v>
      </c>
    </row>
    <row r="454" spans="1:4">
      <c r="A454" s="1" t="str">
        <f t="shared" si="8"/>
        <v>[["tool",10100,99999]]</v>
      </c>
      <c r="B454" s="1">
        <v>10100</v>
      </c>
      <c r="C454" s="32" t="s">
        <v>481</v>
      </c>
      <c r="D454" s="1" t="s">
        <v>1148</v>
      </c>
    </row>
    <row r="455" spans="1:4">
      <c r="A455" s="1" t="str">
        <f t="shared" si="8"/>
        <v>[["tool",10101,99999]]</v>
      </c>
      <c r="B455" s="1">
        <v>10101</v>
      </c>
      <c r="C455" s="32" t="s">
        <v>482</v>
      </c>
      <c r="D455" s="1" t="s">
        <v>1149</v>
      </c>
    </row>
    <row r="456" spans="1:4">
      <c r="A456" s="1" t="str">
        <f t="shared" si="8"/>
        <v>[["tool",20001,99999]]</v>
      </c>
      <c r="B456" s="1">
        <v>20001</v>
      </c>
      <c r="C456" s="31" t="s">
        <v>499</v>
      </c>
      <c r="D456" s="1" t="s">
        <v>1166</v>
      </c>
    </row>
    <row r="457" spans="1:4">
      <c r="A457" s="1" t="str">
        <f t="shared" si="8"/>
        <v>[["tool",20002,99999]]</v>
      </c>
      <c r="B457" s="1">
        <v>20002</v>
      </c>
      <c r="C457" s="31" t="s">
        <v>500</v>
      </c>
      <c r="D457" s="1" t="s">
        <v>1166</v>
      </c>
    </row>
    <row r="458" spans="1:4">
      <c r="A458" s="1" t="str">
        <f t="shared" si="8"/>
        <v>[["tool",21001,99999]]</v>
      </c>
      <c r="B458" s="1">
        <v>21001</v>
      </c>
      <c r="C458" s="1" t="s">
        <v>501</v>
      </c>
      <c r="D458" s="1" t="s">
        <v>1166</v>
      </c>
    </row>
    <row r="459" spans="1:4">
      <c r="A459" s="1" t="str">
        <f t="shared" si="8"/>
        <v>[["tool",21002,99999]]</v>
      </c>
      <c r="B459" s="1">
        <v>21002</v>
      </c>
      <c r="C459" s="1" t="s">
        <v>502</v>
      </c>
      <c r="D459" s="1" t="s">
        <v>1167</v>
      </c>
    </row>
    <row r="460" spans="1:4">
      <c r="A460" s="1" t="str">
        <f t="shared" si="8"/>
        <v>[["tool",21003,99999]]</v>
      </c>
      <c r="B460" s="1">
        <v>21003</v>
      </c>
      <c r="C460" s="1" t="s">
        <v>503</v>
      </c>
      <c r="D460" s="1" t="s">
        <v>1168</v>
      </c>
    </row>
    <row r="461" spans="1:4">
      <c r="A461" s="1" t="str">
        <f t="shared" si="8"/>
        <v>[["tool",21004,99999]]</v>
      </c>
      <c r="B461" s="1">
        <v>21004</v>
      </c>
      <c r="C461" s="1" t="s">
        <v>504</v>
      </c>
      <c r="D461" s="1" t="s">
        <v>1169</v>
      </c>
    </row>
    <row r="462" spans="1:4">
      <c r="A462" s="1" t="str">
        <f t="shared" si="8"/>
        <v>[["tool",21005,99999]]</v>
      </c>
      <c r="B462" s="1">
        <v>21005</v>
      </c>
      <c r="C462" s="1" t="s">
        <v>505</v>
      </c>
      <c r="D462" s="1" t="s">
        <v>1170</v>
      </c>
    </row>
    <row r="463" spans="1:4">
      <c r="A463" s="1" t="str">
        <f t="shared" si="8"/>
        <v>[["tool",21006,99999]]</v>
      </c>
      <c r="B463" s="1">
        <v>21006</v>
      </c>
      <c r="C463" s="1" t="s">
        <v>506</v>
      </c>
      <c r="D463" s="1" t="s">
        <v>1171</v>
      </c>
    </row>
    <row r="464" spans="1:4">
      <c r="A464" s="1" t="str">
        <f t="shared" si="8"/>
        <v>[["tool",21007,99999]]</v>
      </c>
      <c r="B464" s="1">
        <v>21007</v>
      </c>
      <c r="C464" s="1" t="s">
        <v>507</v>
      </c>
      <c r="D464" s="1" t="s">
        <v>1172</v>
      </c>
    </row>
    <row r="465" spans="1:4">
      <c r="A465" s="1" t="str">
        <f t="shared" si="8"/>
        <v>[["tool",21008,99999]]</v>
      </c>
      <c r="B465" s="1">
        <v>21008</v>
      </c>
      <c r="C465" s="1" t="s">
        <v>508</v>
      </c>
      <c r="D465" s="1" t="s">
        <v>1173</v>
      </c>
    </row>
    <row r="466" spans="1:4">
      <c r="A466" s="1" t="str">
        <f t="shared" si="8"/>
        <v>[["tool",21009,99999]]</v>
      </c>
      <c r="B466" s="1">
        <v>21009</v>
      </c>
      <c r="C466" s="1" t="s">
        <v>509</v>
      </c>
      <c r="D466" s="1" t="s">
        <v>1174</v>
      </c>
    </row>
    <row r="467" spans="1:4">
      <c r="A467" s="1" t="str">
        <f t="shared" si="8"/>
        <v>[["tool",21010,99999]]</v>
      </c>
      <c r="B467" s="1">
        <v>21010</v>
      </c>
      <c r="C467" s="1" t="s">
        <v>510</v>
      </c>
      <c r="D467" s="1" t="s">
        <v>1175</v>
      </c>
    </row>
    <row r="468" spans="1:4">
      <c r="A468" s="1" t="str">
        <f t="shared" si="8"/>
        <v>[["tool",21011,99999]]</v>
      </c>
      <c r="B468" s="1">
        <v>21011</v>
      </c>
      <c r="C468" s="1" t="s">
        <v>511</v>
      </c>
      <c r="D468" s="1" t="s">
        <v>1176</v>
      </c>
    </row>
    <row r="469" spans="1:4">
      <c r="A469" s="1" t="str">
        <f t="shared" si="8"/>
        <v>[["tool",21012,99999]]</v>
      </c>
      <c r="B469" s="1">
        <v>21012</v>
      </c>
      <c r="C469" s="1" t="s">
        <v>512</v>
      </c>
      <c r="D469" s="1" t="s">
        <v>1177</v>
      </c>
    </row>
    <row r="470" spans="1:4">
      <c r="A470" s="1" t="str">
        <f t="shared" si="8"/>
        <v>[["tool",21013,99999]]</v>
      </c>
      <c r="B470" s="1">
        <v>21013</v>
      </c>
      <c r="C470" s="1" t="s">
        <v>513</v>
      </c>
      <c r="D470" s="1" t="s">
        <v>1178</v>
      </c>
    </row>
    <row r="471" spans="1:4">
      <c r="A471" s="1" t="str">
        <f t="shared" si="8"/>
        <v>[["tool",21015,99999]]</v>
      </c>
      <c r="B471" s="1">
        <v>21015</v>
      </c>
      <c r="C471" s="1" t="s">
        <v>515</v>
      </c>
      <c r="D471" s="1" t="s">
        <v>1180</v>
      </c>
    </row>
    <row r="472" spans="1:4">
      <c r="A472" s="1" t="str">
        <f t="shared" si="8"/>
        <v>[["tool",21016,99999]]</v>
      </c>
      <c r="B472" s="1">
        <v>21016</v>
      </c>
      <c r="C472" s="1" t="s">
        <v>516</v>
      </c>
      <c r="D472" s="1" t="s">
        <v>1181</v>
      </c>
    </row>
    <row r="473" spans="1:4">
      <c r="A473" s="1" t="str">
        <f t="shared" si="8"/>
        <v>[["tool",21017,99999]]</v>
      </c>
      <c r="B473" s="1">
        <v>21017</v>
      </c>
      <c r="C473" s="3" t="s">
        <v>517</v>
      </c>
      <c r="D473" s="1" t="s">
        <v>1182</v>
      </c>
    </row>
    <row r="474" spans="1:4">
      <c r="A474" s="1" t="str">
        <f t="shared" si="8"/>
        <v>[["tool",21018,99999]]</v>
      </c>
      <c r="B474" s="1">
        <v>21018</v>
      </c>
      <c r="C474" s="3" t="s">
        <v>518</v>
      </c>
      <c r="D474" s="1" t="s">
        <v>1183</v>
      </c>
    </row>
    <row r="475" spans="1:4">
      <c r="A475" s="1" t="str">
        <f t="shared" si="8"/>
        <v>[["tool",21019,99999]]</v>
      </c>
      <c r="B475" s="1">
        <v>21019</v>
      </c>
      <c r="C475" s="3" t="s">
        <v>519</v>
      </c>
      <c r="D475" s="1" t="s">
        <v>1184</v>
      </c>
    </row>
    <row r="476" spans="1:4">
      <c r="A476" s="1" t="str">
        <f t="shared" si="8"/>
        <v>[["tool",21020,99999]]</v>
      </c>
      <c r="B476" s="1">
        <v>21020</v>
      </c>
      <c r="C476" s="3" t="s">
        <v>520</v>
      </c>
      <c r="D476" s="1" t="s">
        <v>1185</v>
      </c>
    </row>
    <row r="477" spans="1:4">
      <c r="A477" s="1" t="str">
        <f t="shared" si="8"/>
        <v>[["tool",21021,99999]]</v>
      </c>
      <c r="B477" s="1">
        <v>21021</v>
      </c>
      <c r="C477" s="3" t="s">
        <v>521</v>
      </c>
      <c r="D477" s="1" t="s">
        <v>1186</v>
      </c>
    </row>
    <row r="478" spans="1:4">
      <c r="A478" s="1" t="str">
        <f t="shared" si="8"/>
        <v>[["tool",21022,99999]]</v>
      </c>
      <c r="B478" s="1">
        <v>21022</v>
      </c>
      <c r="C478" s="3" t="s">
        <v>522</v>
      </c>
      <c r="D478" s="1" t="s">
        <v>1187</v>
      </c>
    </row>
    <row r="479" spans="1:4">
      <c r="A479" s="1" t="str">
        <f t="shared" si="8"/>
        <v>[["tool",21023,99999]]</v>
      </c>
      <c r="B479" s="1">
        <v>21023</v>
      </c>
      <c r="C479" s="3" t="s">
        <v>523</v>
      </c>
      <c r="D479" s="1" t="s">
        <v>1188</v>
      </c>
    </row>
    <row r="480" spans="1:4">
      <c r="A480" s="1" t="str">
        <f t="shared" si="8"/>
        <v>[["tool",21024,99999]]</v>
      </c>
      <c r="B480" s="1">
        <v>21024</v>
      </c>
      <c r="C480" s="3" t="s">
        <v>524</v>
      </c>
      <c r="D480" s="1" t="s">
        <v>1189</v>
      </c>
    </row>
    <row r="481" spans="1:4">
      <c r="A481" s="1" t="str">
        <f t="shared" si="8"/>
        <v>[["tool",21025,99999]]</v>
      </c>
      <c r="B481" s="1">
        <v>21025</v>
      </c>
      <c r="C481" s="3" t="s">
        <v>525</v>
      </c>
      <c r="D481" s="1" t="s">
        <v>1190</v>
      </c>
    </row>
    <row r="482" spans="1:4">
      <c r="A482" s="1" t="str">
        <f t="shared" si="8"/>
        <v>[["tool",21026,99999]]</v>
      </c>
      <c r="B482" s="1">
        <v>21026</v>
      </c>
      <c r="C482" s="3" t="s">
        <v>526</v>
      </c>
      <c r="D482" s="1" t="s">
        <v>1191</v>
      </c>
    </row>
    <row r="483" spans="1:4">
      <c r="A483" s="1" t="str">
        <f t="shared" si="8"/>
        <v>[["tool",21027,99999]]</v>
      </c>
      <c r="B483" s="1">
        <v>21027</v>
      </c>
      <c r="C483" s="1" t="s">
        <v>527</v>
      </c>
      <c r="D483" s="1" t="s">
        <v>1192</v>
      </c>
    </row>
    <row r="484" spans="1:4">
      <c r="A484" s="1" t="str">
        <f t="shared" si="8"/>
        <v>[["tool",21028,99999]]</v>
      </c>
      <c r="B484" s="1">
        <v>21028</v>
      </c>
      <c r="C484" s="1" t="s">
        <v>528</v>
      </c>
      <c r="D484" s="1" t="s">
        <v>1193</v>
      </c>
    </row>
    <row r="485" spans="1:4">
      <c r="A485" s="1" t="str">
        <f t="shared" si="8"/>
        <v>[["tool",21029,99999]]</v>
      </c>
      <c r="B485" s="1">
        <v>21029</v>
      </c>
      <c r="C485" s="1" t="s">
        <v>529</v>
      </c>
      <c r="D485" s="1" t="s">
        <v>1194</v>
      </c>
    </row>
    <row r="486" spans="1:4">
      <c r="A486" s="1" t="str">
        <f t="shared" si="8"/>
        <v>[["tool",21031,99999]]</v>
      </c>
      <c r="B486" s="1">
        <v>21031</v>
      </c>
      <c r="C486" s="1" t="s">
        <v>530</v>
      </c>
      <c r="D486" s="1" t="s">
        <v>1195</v>
      </c>
    </row>
    <row r="487" spans="1:4">
      <c r="A487" s="1" t="str">
        <f t="shared" si="8"/>
        <v>[["tool",21035,99999]]</v>
      </c>
      <c r="B487" s="1">
        <v>21035</v>
      </c>
      <c r="C487" s="1" t="s">
        <v>531</v>
      </c>
      <c r="D487" s="1" t="s">
        <v>1196</v>
      </c>
    </row>
    <row r="488" spans="1:4">
      <c r="A488" s="1" t="str">
        <f t="shared" si="8"/>
        <v>[["tool",21037,99999]]</v>
      </c>
      <c r="B488" s="1">
        <v>21037</v>
      </c>
      <c r="C488" s="1" t="s">
        <v>532</v>
      </c>
      <c r="D488" s="1" t="s">
        <v>1197</v>
      </c>
    </row>
    <row r="489" spans="1:4">
      <c r="A489" s="1" t="str">
        <f t="shared" si="8"/>
        <v>[["tool",21038,99999]]</v>
      </c>
      <c r="B489" s="1">
        <v>21038</v>
      </c>
      <c r="C489" s="1" t="s">
        <v>533</v>
      </c>
      <c r="D489" s="1" t="s">
        <v>1198</v>
      </c>
    </row>
    <row r="490" spans="1:4">
      <c r="A490" s="1" t="str">
        <f t="shared" si="8"/>
        <v>[["tool",21039,99999]]</v>
      </c>
      <c r="B490" s="1">
        <v>21039</v>
      </c>
      <c r="C490" s="1" t="s">
        <v>534</v>
      </c>
      <c r="D490" s="1" t="s">
        <v>1199</v>
      </c>
    </row>
    <row r="491" spans="1:4">
      <c r="A491" s="1" t="str">
        <f t="shared" si="8"/>
        <v>[["tool",21040,99999]]</v>
      </c>
      <c r="B491" s="1">
        <v>21040</v>
      </c>
      <c r="C491" s="1" t="s">
        <v>535</v>
      </c>
      <c r="D491" s="1" t="s">
        <v>1200</v>
      </c>
    </row>
    <row r="492" spans="1:4">
      <c r="A492" s="1" t="str">
        <f t="shared" si="8"/>
        <v>[["tool",21041,99999]]</v>
      </c>
      <c r="B492" s="1">
        <v>21041</v>
      </c>
      <c r="C492" s="1" t="s">
        <v>536</v>
      </c>
      <c r="D492" s="1" t="s">
        <v>1201</v>
      </c>
    </row>
    <row r="493" spans="1:4">
      <c r="A493" s="1" t="str">
        <f t="shared" si="8"/>
        <v>[["tool",21042,99999]]</v>
      </c>
      <c r="B493" s="1">
        <v>21042</v>
      </c>
      <c r="C493" s="1" t="s">
        <v>537</v>
      </c>
      <c r="D493" s="1" t="s">
        <v>1202</v>
      </c>
    </row>
    <row r="494" spans="1:4">
      <c r="A494" s="1" t="str">
        <f t="shared" si="8"/>
        <v>[["tool",21043,99999]]</v>
      </c>
      <c r="B494" s="1">
        <v>21043</v>
      </c>
      <c r="C494" s="1" t="s">
        <v>538</v>
      </c>
      <c r="D494" s="1" t="s">
        <v>1203</v>
      </c>
    </row>
    <row r="495" spans="1:4">
      <c r="A495" s="1" t="str">
        <f t="shared" si="8"/>
        <v>[["tool",30001,99999]]</v>
      </c>
      <c r="B495" s="1">
        <v>30001</v>
      </c>
      <c r="C495" s="1" t="s">
        <v>567</v>
      </c>
      <c r="D495" s="1" t="s">
        <v>1232</v>
      </c>
    </row>
    <row r="496" spans="1:4">
      <c r="A496" s="1" t="str">
        <f t="shared" ref="A496:A561" si="9">$E$48&amp;$E$48&amp;$H$48&amp;$D$48&amp;$H$48&amp;$G$48&amp;B496&amp;$G$48&amp;$J$1&amp;$F$48&amp;$F$48</f>
        <v>[["tool",30002,99999]]</v>
      </c>
      <c r="B496" s="1">
        <v>30002</v>
      </c>
      <c r="C496" s="1" t="s">
        <v>568</v>
      </c>
      <c r="D496" s="1" t="s">
        <v>1233</v>
      </c>
    </row>
    <row r="497" spans="1:4">
      <c r="A497" s="1" t="str">
        <f t="shared" si="9"/>
        <v>[["tool",30003,99999]]</v>
      </c>
      <c r="B497" s="1">
        <v>30003</v>
      </c>
      <c r="C497" s="1" t="s">
        <v>569</v>
      </c>
      <c r="D497" s="1" t="s">
        <v>1234</v>
      </c>
    </row>
    <row r="498" spans="1:4">
      <c r="A498" s="1" t="str">
        <f t="shared" si="9"/>
        <v>[["tool",30004,99999]]</v>
      </c>
      <c r="B498" s="1">
        <v>30004</v>
      </c>
      <c r="C498" s="1" t="s">
        <v>570</v>
      </c>
      <c r="D498" s="1" t="s">
        <v>1235</v>
      </c>
    </row>
    <row r="499" spans="1:4">
      <c r="A499" s="1" t="str">
        <f t="shared" si="9"/>
        <v>[["tool",30005,99999]]</v>
      </c>
      <c r="B499" s="1">
        <v>30005</v>
      </c>
      <c r="C499" s="1" t="s">
        <v>571</v>
      </c>
      <c r="D499" s="1" t="s">
        <v>1236</v>
      </c>
    </row>
    <row r="500" spans="1:4">
      <c r="A500" s="1" t="str">
        <f t="shared" si="9"/>
        <v>[["tool",30006,99999]]</v>
      </c>
      <c r="B500" s="1">
        <v>30006</v>
      </c>
      <c r="C500" s="1" t="s">
        <v>572</v>
      </c>
      <c r="D500" s="1" t="s">
        <v>1237</v>
      </c>
    </row>
    <row r="501" spans="1:4">
      <c r="A501" s="1" t="str">
        <f t="shared" si="9"/>
        <v>[["tool",30007,99999]]</v>
      </c>
      <c r="B501" s="1">
        <v>30007</v>
      </c>
      <c r="C501" s="1" t="s">
        <v>573</v>
      </c>
      <c r="D501" s="1" t="s">
        <v>1238</v>
      </c>
    </row>
    <row r="502" spans="1:4">
      <c r="A502" s="1" t="str">
        <f t="shared" si="9"/>
        <v>[["tool",30008,99999]]</v>
      </c>
      <c r="B502" s="1">
        <v>30008</v>
      </c>
      <c r="C502" s="1" t="s">
        <v>574</v>
      </c>
      <c r="D502" s="1" t="s">
        <v>1239</v>
      </c>
    </row>
    <row r="503" spans="1:4">
      <c r="A503" s="1" t="str">
        <f t="shared" si="9"/>
        <v>[["tool",30009,99999]]</v>
      </c>
      <c r="B503" s="1">
        <v>30009</v>
      </c>
      <c r="C503" s="1" t="s">
        <v>575</v>
      </c>
      <c r="D503" s="1" t="s">
        <v>1240</v>
      </c>
    </row>
    <row r="504" spans="1:4">
      <c r="A504" s="1" t="str">
        <f t="shared" si="9"/>
        <v>[["tool",30010,99999]]</v>
      </c>
      <c r="B504" s="1">
        <v>30010</v>
      </c>
      <c r="C504" s="1" t="s">
        <v>576</v>
      </c>
      <c r="D504" s="1" t="s">
        <v>1241</v>
      </c>
    </row>
    <row r="505" spans="1:4">
      <c r="A505" s="1" t="str">
        <f t="shared" si="9"/>
        <v>[["tool",30011,99999]]</v>
      </c>
      <c r="B505" s="1">
        <v>30011</v>
      </c>
      <c r="C505" s="1" t="s">
        <v>577</v>
      </c>
      <c r="D505" s="1" t="s">
        <v>1242</v>
      </c>
    </row>
    <row r="506" spans="1:4">
      <c r="A506" s="1" t="str">
        <f t="shared" si="9"/>
        <v>[["tool",30012,99999]]</v>
      </c>
      <c r="B506" s="1">
        <v>30012</v>
      </c>
      <c r="C506" s="1" t="s">
        <v>578</v>
      </c>
      <c r="D506" s="1" t="s">
        <v>1243</v>
      </c>
    </row>
    <row r="507" spans="1:4">
      <c r="A507" s="1" t="str">
        <f t="shared" si="9"/>
        <v>[["tool",30013,99999]]</v>
      </c>
      <c r="B507" s="1">
        <v>30013</v>
      </c>
      <c r="C507" s="1" t="s">
        <v>579</v>
      </c>
      <c r="D507" s="1" t="s">
        <v>1244</v>
      </c>
    </row>
    <row r="508" spans="1:4">
      <c r="A508" s="1" t="str">
        <f t="shared" si="9"/>
        <v>[["tool",30014,99999]]</v>
      </c>
      <c r="B508" s="1">
        <v>30014</v>
      </c>
      <c r="C508" s="1" t="s">
        <v>580</v>
      </c>
      <c r="D508" s="1" t="s">
        <v>1245</v>
      </c>
    </row>
    <row r="509" spans="1:4">
      <c r="A509" s="1" t="str">
        <f t="shared" si="9"/>
        <v>[["tool",30015,99999]]</v>
      </c>
      <c r="B509" s="1">
        <v>30015</v>
      </c>
      <c r="C509" s="1" t="s">
        <v>581</v>
      </c>
      <c r="D509" s="1" t="s">
        <v>1246</v>
      </c>
    </row>
    <row r="510" spans="1:4">
      <c r="A510" s="1" t="str">
        <f t="shared" si="9"/>
        <v>[["tool",30016,99999]]</v>
      </c>
      <c r="B510" s="1">
        <v>30016</v>
      </c>
      <c r="C510" s="1" t="s">
        <v>582</v>
      </c>
      <c r="D510" s="1" t="s">
        <v>1247</v>
      </c>
    </row>
    <row r="511" spans="1:4">
      <c r="A511" s="1" t="str">
        <f t="shared" si="9"/>
        <v>[["tool",31001,99999]]</v>
      </c>
      <c r="B511" s="1">
        <v>31001</v>
      </c>
      <c r="C511" s="37" t="s">
        <v>583</v>
      </c>
      <c r="D511" s="1" t="s">
        <v>1248</v>
      </c>
    </row>
    <row r="512" spans="1:4">
      <c r="A512" s="1" t="str">
        <f t="shared" si="9"/>
        <v>[["tool",31002,99999]]</v>
      </c>
      <c r="B512" s="1">
        <v>31002</v>
      </c>
      <c r="C512" s="37" t="s">
        <v>583</v>
      </c>
      <c r="D512" s="1" t="s">
        <v>1249</v>
      </c>
    </row>
    <row r="513" spans="1:4">
      <c r="A513" s="1" t="str">
        <f t="shared" si="9"/>
        <v>[["tool",31003,99999]]</v>
      </c>
      <c r="B513" s="1">
        <v>31003</v>
      </c>
      <c r="C513" s="37" t="s">
        <v>583</v>
      </c>
      <c r="D513" s="1" t="s">
        <v>1250</v>
      </c>
    </row>
    <row r="514" spans="1:4">
      <c r="A514" s="1" t="str">
        <f t="shared" si="9"/>
        <v>[["tool",31004,99999]]</v>
      </c>
      <c r="B514" s="1">
        <v>31004</v>
      </c>
      <c r="C514" s="37" t="s">
        <v>583</v>
      </c>
      <c r="D514" s="1" t="s">
        <v>1251</v>
      </c>
    </row>
    <row r="515" spans="1:4">
      <c r="A515" s="1" t="str">
        <f t="shared" si="9"/>
        <v>[["tool",31005,99999]]</v>
      </c>
      <c r="B515" s="1">
        <v>31005</v>
      </c>
      <c r="C515" s="37" t="s">
        <v>583</v>
      </c>
      <c r="D515" s="1" t="s">
        <v>1252</v>
      </c>
    </row>
    <row r="516" spans="1:4">
      <c r="A516" s="1" t="str">
        <f t="shared" si="9"/>
        <v>[["tool",31006,99999]]</v>
      </c>
      <c r="B516" s="1">
        <v>31006</v>
      </c>
      <c r="C516" s="37" t="s">
        <v>583</v>
      </c>
      <c r="D516" s="1" t="s">
        <v>1253</v>
      </c>
    </row>
    <row r="517" spans="1:4">
      <c r="A517" s="1" t="str">
        <f t="shared" si="9"/>
        <v>[["tool",31007,99999]]</v>
      </c>
      <c r="B517" s="1">
        <v>31007</v>
      </c>
      <c r="C517" s="37" t="s">
        <v>583</v>
      </c>
      <c r="D517" s="1" t="s">
        <v>1254</v>
      </c>
    </row>
    <row r="518" spans="1:4">
      <c r="A518" s="1" t="str">
        <f t="shared" si="9"/>
        <v>[["tool",31008,99999]]</v>
      </c>
      <c r="B518" s="1">
        <v>31008</v>
      </c>
      <c r="C518" s="37" t="s">
        <v>583</v>
      </c>
      <c r="D518" s="1" t="s">
        <v>1255</v>
      </c>
    </row>
    <row r="519" spans="1:4">
      <c r="A519" s="1" t="str">
        <f t="shared" si="9"/>
        <v>[["tool",31009,99999]]</v>
      </c>
      <c r="B519" s="1">
        <v>31009</v>
      </c>
      <c r="C519" s="37" t="s">
        <v>583</v>
      </c>
      <c r="D519" s="1" t="s">
        <v>1256</v>
      </c>
    </row>
    <row r="520" spans="1:4">
      <c r="A520" s="1" t="str">
        <f t="shared" si="9"/>
        <v>[["tool",31010,99999]]</v>
      </c>
      <c r="B520" s="1">
        <v>31010</v>
      </c>
      <c r="C520" s="37" t="s">
        <v>583</v>
      </c>
      <c r="D520" s="1" t="s">
        <v>1257</v>
      </c>
    </row>
    <row r="521" spans="1:4">
      <c r="A521" s="1" t="str">
        <f t="shared" si="9"/>
        <v>[["tool",31011,99999]]</v>
      </c>
      <c r="B521" s="1">
        <v>31011</v>
      </c>
      <c r="C521" s="37" t="s">
        <v>583</v>
      </c>
      <c r="D521" s="1" t="s">
        <v>1258</v>
      </c>
    </row>
    <row r="522" spans="1:4">
      <c r="A522" s="1" t="str">
        <f t="shared" si="9"/>
        <v>[["tool",31012,99999]]</v>
      </c>
      <c r="B522" s="1">
        <v>31012</v>
      </c>
      <c r="C522" s="37" t="s">
        <v>583</v>
      </c>
      <c r="D522" s="1" t="s">
        <v>1259</v>
      </c>
    </row>
    <row r="523" spans="1:4">
      <c r="A523" s="1" t="str">
        <f t="shared" si="9"/>
        <v>[["tool",31013,99999]]</v>
      </c>
      <c r="B523" s="1">
        <v>31013</v>
      </c>
      <c r="C523" s="37" t="s">
        <v>584</v>
      </c>
      <c r="D523" s="1" t="s">
        <v>1260</v>
      </c>
    </row>
    <row r="524" spans="1:4">
      <c r="A524" s="1" t="str">
        <f t="shared" si="9"/>
        <v>[["tool",31014,99999]]</v>
      </c>
      <c r="B524" s="1">
        <v>31014</v>
      </c>
      <c r="C524" s="37" t="s">
        <v>584</v>
      </c>
      <c r="D524" s="1" t="s">
        <v>1261</v>
      </c>
    </row>
    <row r="525" spans="1:4">
      <c r="A525" s="1" t="str">
        <f t="shared" si="9"/>
        <v>[["tool",31015,99999]]</v>
      </c>
      <c r="B525" s="1">
        <v>31015</v>
      </c>
      <c r="C525" s="37" t="s">
        <v>584</v>
      </c>
      <c r="D525" s="1" t="s">
        <v>1262</v>
      </c>
    </row>
    <row r="526" spans="1:4">
      <c r="A526" s="1" t="str">
        <f t="shared" si="9"/>
        <v>[["tool",31016,99999]]</v>
      </c>
      <c r="B526" s="1">
        <v>31016</v>
      </c>
      <c r="C526" s="37" t="s">
        <v>584</v>
      </c>
      <c r="D526" s="1" t="s">
        <v>1263</v>
      </c>
    </row>
    <row r="527" spans="1:4">
      <c r="A527" s="1" t="str">
        <f t="shared" si="9"/>
        <v>[["tool",31017,99999]]</v>
      </c>
      <c r="B527" s="1">
        <v>31017</v>
      </c>
      <c r="C527" s="37" t="s">
        <v>583</v>
      </c>
      <c r="D527" s="1" t="s">
        <v>1264</v>
      </c>
    </row>
    <row r="528" spans="1:4">
      <c r="A528" s="1" t="str">
        <f t="shared" si="9"/>
        <v>[["tool",31018,99999]]</v>
      </c>
      <c r="B528" s="1">
        <v>31018</v>
      </c>
      <c r="C528" s="37" t="s">
        <v>583</v>
      </c>
      <c r="D528" s="1" t="s">
        <v>1265</v>
      </c>
    </row>
    <row r="529" spans="1:4">
      <c r="A529" s="1" t="str">
        <f t="shared" si="9"/>
        <v>[["tool",31019,99999]]</v>
      </c>
      <c r="B529" s="1">
        <v>31019</v>
      </c>
      <c r="C529" s="37" t="s">
        <v>583</v>
      </c>
      <c r="D529" s="1" t="s">
        <v>1266</v>
      </c>
    </row>
    <row r="530" spans="1:4">
      <c r="A530" s="1" t="str">
        <f t="shared" si="9"/>
        <v>[["tool",31020,99999]]</v>
      </c>
      <c r="B530" s="1">
        <v>31020</v>
      </c>
      <c r="C530" s="37" t="s">
        <v>583</v>
      </c>
      <c r="D530" s="1" t="s">
        <v>1267</v>
      </c>
    </row>
    <row r="531" spans="1:4">
      <c r="A531" s="1" t="str">
        <f t="shared" si="9"/>
        <v>[["tool",31021,99999]]</v>
      </c>
      <c r="B531" s="1">
        <v>31021</v>
      </c>
      <c r="C531" s="37" t="s">
        <v>583</v>
      </c>
      <c r="D531" s="1" t="s">
        <v>1268</v>
      </c>
    </row>
    <row r="532" spans="1:4">
      <c r="A532" s="1" t="str">
        <f t="shared" si="9"/>
        <v>[["tool",31022,99999]]</v>
      </c>
      <c r="B532" s="1">
        <v>31022</v>
      </c>
      <c r="C532" s="37" t="s">
        <v>583</v>
      </c>
      <c r="D532" s="1" t="s">
        <v>1269</v>
      </c>
    </row>
    <row r="533" spans="1:4">
      <c r="A533" s="1" t="str">
        <f t="shared" si="9"/>
        <v>[["tool",31023,99999]]</v>
      </c>
      <c r="B533" s="1">
        <v>31023</v>
      </c>
      <c r="C533" s="37" t="s">
        <v>583</v>
      </c>
      <c r="D533" s="1" t="s">
        <v>1270</v>
      </c>
    </row>
    <row r="534" spans="1:4">
      <c r="A534" s="1" t="str">
        <f t="shared" si="9"/>
        <v>[["tool",31024,99999]]</v>
      </c>
      <c r="B534" s="1">
        <v>31024</v>
      </c>
      <c r="C534" s="37" t="s">
        <v>583</v>
      </c>
      <c r="D534" s="1" t="s">
        <v>1271</v>
      </c>
    </row>
    <row r="535" spans="1:4">
      <c r="A535" s="1" t="str">
        <f t="shared" si="9"/>
        <v>[["tool",31025,99999]]</v>
      </c>
      <c r="B535" s="1">
        <v>31025</v>
      </c>
      <c r="C535" s="37" t="s">
        <v>584</v>
      </c>
      <c r="D535" s="1" t="s">
        <v>1272</v>
      </c>
    </row>
    <row r="536" spans="1:4">
      <c r="A536" s="1" t="str">
        <f t="shared" si="9"/>
        <v>[["tool",31026,99999]]</v>
      </c>
      <c r="B536" s="1">
        <v>31026</v>
      </c>
      <c r="C536" s="37" t="s">
        <v>584</v>
      </c>
      <c r="D536" s="1" t="s">
        <v>1273</v>
      </c>
    </row>
    <row r="537" spans="1:4">
      <c r="A537" s="1" t="str">
        <f t="shared" si="9"/>
        <v>[["tool",31027,99999]]</v>
      </c>
      <c r="B537" s="1">
        <v>31027</v>
      </c>
      <c r="C537" s="37" t="s">
        <v>584</v>
      </c>
      <c r="D537" s="1" t="s">
        <v>1274</v>
      </c>
    </row>
    <row r="538" spans="1:4">
      <c r="A538" s="1" t="str">
        <f t="shared" si="9"/>
        <v>[["tool",31028,99999]]</v>
      </c>
      <c r="B538" s="1">
        <v>31028</v>
      </c>
      <c r="C538" s="37" t="s">
        <v>584</v>
      </c>
      <c r="D538" s="1" t="s">
        <v>1275</v>
      </c>
    </row>
    <row r="539" spans="1:4">
      <c r="A539" s="1" t="str">
        <f t="shared" si="9"/>
        <v>[["tool",31029,99999]]</v>
      </c>
      <c r="B539" s="1">
        <v>31029</v>
      </c>
      <c r="C539" s="37" t="s">
        <v>584</v>
      </c>
      <c r="D539" s="1" t="s">
        <v>1276</v>
      </c>
    </row>
    <row r="540" spans="1:4">
      <c r="A540" s="1" t="str">
        <f t="shared" si="9"/>
        <v>[["tool",31030,99999]]</v>
      </c>
      <c r="B540" s="1">
        <v>31030</v>
      </c>
      <c r="C540" s="37" t="s">
        <v>585</v>
      </c>
      <c r="D540" s="1" t="s">
        <v>1277</v>
      </c>
    </row>
    <row r="541" spans="1:4">
      <c r="A541" s="1" t="str">
        <f t="shared" si="9"/>
        <v>[["tool",31031,99999]]</v>
      </c>
      <c r="B541" s="1">
        <v>31031</v>
      </c>
      <c r="C541" s="37" t="s">
        <v>585</v>
      </c>
      <c r="D541" s="1" t="s">
        <v>1278</v>
      </c>
    </row>
    <row r="542" spans="1:4">
      <c r="A542" s="1" t="str">
        <f t="shared" si="9"/>
        <v>[["tool",31032,99999]]</v>
      </c>
      <c r="B542" s="1">
        <v>31032</v>
      </c>
      <c r="C542" s="37" t="s">
        <v>585</v>
      </c>
      <c r="D542" s="1" t="s">
        <v>1279</v>
      </c>
    </row>
    <row r="543" spans="1:4">
      <c r="A543" s="1" t="str">
        <f t="shared" si="9"/>
        <v>[["tool",31033,99999]]</v>
      </c>
      <c r="B543" s="1">
        <v>31033</v>
      </c>
      <c r="C543" s="37" t="s">
        <v>585</v>
      </c>
      <c r="D543" s="1" t="s">
        <v>1280</v>
      </c>
    </row>
    <row r="544" spans="1:4">
      <c r="A544" s="1" t="str">
        <f t="shared" si="9"/>
        <v>[["tool",31034,99999]]</v>
      </c>
      <c r="B544" s="1">
        <v>31034</v>
      </c>
      <c r="C544" s="37" t="s">
        <v>584</v>
      </c>
      <c r="D544" s="1" t="s">
        <v>1281</v>
      </c>
    </row>
    <row r="545" spans="1:4">
      <c r="A545" s="1" t="str">
        <f t="shared" si="9"/>
        <v>[["tool",31035,99999]]</v>
      </c>
      <c r="B545" s="1">
        <v>31035</v>
      </c>
      <c r="C545" s="37" t="s">
        <v>584</v>
      </c>
      <c r="D545" s="1" t="s">
        <v>1282</v>
      </c>
    </row>
    <row r="546" spans="1:4">
      <c r="A546" s="1" t="str">
        <f t="shared" si="9"/>
        <v>[["tool",31036,99999]]</v>
      </c>
      <c r="B546" s="1">
        <v>31036</v>
      </c>
      <c r="C546" s="37" t="s">
        <v>584</v>
      </c>
      <c r="D546" s="1" t="s">
        <v>1283</v>
      </c>
    </row>
    <row r="547" spans="1:4">
      <c r="A547" s="1" t="str">
        <f t="shared" si="9"/>
        <v>[["tool",31037,99999]]</v>
      </c>
      <c r="B547" s="1">
        <v>31037</v>
      </c>
      <c r="C547" s="37" t="s">
        <v>584</v>
      </c>
      <c r="D547" s="1" t="s">
        <v>1284</v>
      </c>
    </row>
    <row r="548" spans="1:4">
      <c r="A548" s="1" t="str">
        <f t="shared" si="9"/>
        <v>[["tool",31038,99999]]</v>
      </c>
      <c r="B548" s="1">
        <v>31038</v>
      </c>
      <c r="C548" s="38" t="s">
        <v>586</v>
      </c>
      <c r="D548" s="1" t="s">
        <v>1285</v>
      </c>
    </row>
    <row r="549" spans="1:4">
      <c r="A549" s="1" t="str">
        <f t="shared" si="9"/>
        <v>[["tool",31039,99999]]</v>
      </c>
      <c r="B549" s="1">
        <v>31039</v>
      </c>
      <c r="C549" s="38" t="s">
        <v>587</v>
      </c>
      <c r="D549" s="1" t="s">
        <v>1286</v>
      </c>
    </row>
    <row r="550" spans="1:4">
      <c r="A550" s="1" t="str">
        <f t="shared" si="9"/>
        <v>[["tool",31040,99999]]</v>
      </c>
      <c r="B550" s="1">
        <v>31040</v>
      </c>
      <c r="C550" s="38" t="s">
        <v>588</v>
      </c>
      <c r="D550" s="1" t="s">
        <v>1287</v>
      </c>
    </row>
    <row r="551" spans="1:4">
      <c r="A551" s="1" t="str">
        <f t="shared" si="9"/>
        <v>[["tool",31041,99999]]</v>
      </c>
      <c r="B551" s="1">
        <v>31041</v>
      </c>
      <c r="C551" s="38" t="s">
        <v>589</v>
      </c>
      <c r="D551" s="1" t="s">
        <v>1288</v>
      </c>
    </row>
    <row r="552" spans="1:4">
      <c r="A552" s="1" t="str">
        <f t="shared" si="9"/>
        <v>[["tool",31042,99999]]</v>
      </c>
      <c r="B552" s="1">
        <v>31042</v>
      </c>
      <c r="C552" s="38" t="s">
        <v>590</v>
      </c>
      <c r="D552" s="1" t="s">
        <v>1289</v>
      </c>
    </row>
    <row r="553" spans="1:4">
      <c r="A553" s="1" t="str">
        <f t="shared" si="9"/>
        <v>[["tool",31043,99999]]</v>
      </c>
      <c r="B553" s="1">
        <v>31043</v>
      </c>
      <c r="C553" s="38" t="s">
        <v>591</v>
      </c>
      <c r="D553" s="1" t="s">
        <v>1290</v>
      </c>
    </row>
    <row r="554" spans="1:4">
      <c r="A554" s="1" t="str">
        <f t="shared" si="9"/>
        <v>[["tool",31044,99999]]</v>
      </c>
      <c r="B554" s="1">
        <v>31044</v>
      </c>
      <c r="C554" s="38" t="s">
        <v>592</v>
      </c>
      <c r="D554" s="1" t="s">
        <v>1291</v>
      </c>
    </row>
    <row r="555" spans="1:4">
      <c r="A555" s="1" t="str">
        <f t="shared" si="9"/>
        <v>[["tool",31045,99999]]</v>
      </c>
      <c r="B555" s="1">
        <v>31045</v>
      </c>
      <c r="C555" s="38" t="s">
        <v>593</v>
      </c>
      <c r="D555" s="1" t="s">
        <v>1292</v>
      </c>
    </row>
    <row r="556" spans="1:4">
      <c r="A556" s="1" t="str">
        <f t="shared" si="9"/>
        <v>[["tool",31046,99999]]</v>
      </c>
      <c r="B556" s="1">
        <v>31046</v>
      </c>
      <c r="C556" s="38" t="s">
        <v>594</v>
      </c>
      <c r="D556" s="1" t="s">
        <v>1293</v>
      </c>
    </row>
    <row r="557" spans="1:4">
      <c r="A557" s="1" t="str">
        <f t="shared" si="9"/>
        <v>[["tool",710001,99999]]</v>
      </c>
      <c r="B557" s="1">
        <v>710001</v>
      </c>
      <c r="C557" s="1" t="s">
        <v>595</v>
      </c>
      <c r="D557" s="1" t="s">
        <v>1001</v>
      </c>
    </row>
    <row r="558" spans="1:4">
      <c r="A558" s="1" t="str">
        <f t="shared" si="9"/>
        <v>[["tool",810001,99999]]</v>
      </c>
      <c r="B558" s="1">
        <v>810001</v>
      </c>
      <c r="C558" s="1" t="s">
        <v>596</v>
      </c>
      <c r="D558" s="1" t="s">
        <v>1294</v>
      </c>
    </row>
    <row r="559" spans="1:4">
      <c r="A559" s="1" t="str">
        <f t="shared" si="9"/>
        <v>[["tool",810002,99999]]</v>
      </c>
      <c r="B559" s="1">
        <v>810002</v>
      </c>
      <c r="C559" s="1" t="s">
        <v>597</v>
      </c>
      <c r="D559" s="1" t="s">
        <v>1295</v>
      </c>
    </row>
    <row r="560" spans="1:4">
      <c r="A560" s="1" t="str">
        <f t="shared" ref="A560:A628" si="10">$E$48&amp;$E$48&amp;$H$48&amp;$D$48&amp;$H$48&amp;$G$48&amp;B560&amp;$G$48&amp;$J$1&amp;$F$48&amp;$F$48</f>
        <v>[["tool",810003,99999]]</v>
      </c>
      <c r="B560" s="1">
        <v>810003</v>
      </c>
      <c r="C560" s="1" t="s">
        <v>598</v>
      </c>
      <c r="D560" s="1" t="s">
        <v>1296</v>
      </c>
    </row>
    <row r="561" spans="1:4" s="101" customFormat="1">
      <c r="A561" s="101" t="str">
        <f t="shared" si="9"/>
        <v>[["tool",810004,99999]]</v>
      </c>
      <c r="B561" s="101">
        <v>810004</v>
      </c>
      <c r="C561" s="101" t="s">
        <v>598</v>
      </c>
      <c r="D561" s="101" t="s">
        <v>1296</v>
      </c>
    </row>
    <row r="562" spans="1:4" s="101" customFormat="1">
      <c r="A562" s="101" t="str">
        <f t="shared" si="10"/>
        <v>[["tool",810005,99999]]</v>
      </c>
      <c r="B562" s="101">
        <v>810005</v>
      </c>
      <c r="C562" s="101" t="s">
        <v>598</v>
      </c>
      <c r="D562" s="101" t="s">
        <v>1296</v>
      </c>
    </row>
    <row r="563" spans="1:4" s="101" customFormat="1">
      <c r="A563" s="101" t="str">
        <f t="shared" si="10"/>
        <v>[["tool",810006,99999]]</v>
      </c>
      <c r="B563" s="101">
        <v>810006</v>
      </c>
      <c r="C563" s="101" t="s">
        <v>598</v>
      </c>
      <c r="D563" s="101" t="s">
        <v>1296</v>
      </c>
    </row>
    <row r="564" spans="1:4" s="101" customFormat="1">
      <c r="A564" s="101" t="str">
        <f t="shared" si="10"/>
        <v>[["tool",810007,99999]]</v>
      </c>
      <c r="B564" s="101">
        <v>810007</v>
      </c>
      <c r="C564" s="101" t="s">
        <v>598</v>
      </c>
      <c r="D564" s="101" t="s">
        <v>1296</v>
      </c>
    </row>
    <row r="565" spans="1:4">
      <c r="A565" s="1" t="str">
        <f t="shared" si="10"/>
        <v>[["tool",50001,99999]]</v>
      </c>
      <c r="B565" s="1">
        <v>50001</v>
      </c>
      <c r="C565" s="31" t="s">
        <v>599</v>
      </c>
      <c r="D565" s="1" t="s">
        <v>1297</v>
      </c>
    </row>
    <row r="566" spans="1:4">
      <c r="A566" s="1" t="str">
        <f t="shared" si="10"/>
        <v>[["tool",93101,99999]]</v>
      </c>
      <c r="B566" s="1">
        <v>93101</v>
      </c>
      <c r="C566" s="1" t="s">
        <v>116</v>
      </c>
      <c r="D566" s="1" t="s">
        <v>1298</v>
      </c>
    </row>
    <row r="567" spans="1:4">
      <c r="A567" s="1" t="str">
        <f t="shared" si="10"/>
        <v>[["tool",93106,99999]]</v>
      </c>
      <c r="B567" s="1">
        <v>93106</v>
      </c>
      <c r="C567" s="1" t="s">
        <v>121</v>
      </c>
      <c r="D567" s="1" t="s">
        <v>1299</v>
      </c>
    </row>
    <row r="568" spans="1:4">
      <c r="A568" s="1" t="str">
        <f t="shared" si="10"/>
        <v>[["tool",93306,99999]]</v>
      </c>
      <c r="B568" s="1">
        <v>93306</v>
      </c>
      <c r="C568" s="1" t="s">
        <v>135</v>
      </c>
      <c r="D568" s="1" t="s">
        <v>1300</v>
      </c>
    </row>
    <row r="569" spans="1:4">
      <c r="A569" s="1" t="str">
        <f t="shared" si="10"/>
        <v>[["tool",93907,99999]]</v>
      </c>
      <c r="B569" s="1">
        <v>93907</v>
      </c>
      <c r="C569" s="1" t="s">
        <v>179</v>
      </c>
      <c r="D569" s="1" t="s">
        <v>1301</v>
      </c>
    </row>
    <row r="570" spans="1:4">
      <c r="A570" s="1" t="str">
        <f t="shared" si="10"/>
        <v>[["tool",93301,99999]]</v>
      </c>
      <c r="B570" s="1">
        <v>93301</v>
      </c>
      <c r="C570" s="1" t="s">
        <v>600</v>
      </c>
      <c r="D570" s="1" t="s">
        <v>1302</v>
      </c>
    </row>
    <row r="571" spans="1:4">
      <c r="A571" s="1" t="str">
        <f t="shared" si="10"/>
        <v>[["tool",93304,99999]]</v>
      </c>
      <c r="B571" s="1">
        <v>93304</v>
      </c>
      <c r="C571" s="1" t="s">
        <v>601</v>
      </c>
      <c r="D571" s="1" t="s">
        <v>1303</v>
      </c>
    </row>
    <row r="572" spans="1:4">
      <c r="A572" s="1" t="str">
        <f t="shared" si="10"/>
        <v>[["tool",93203,99999]]</v>
      </c>
      <c r="B572" s="1">
        <v>93203</v>
      </c>
      <c r="C572" s="1" t="s">
        <v>602</v>
      </c>
      <c r="D572" s="1" t="s">
        <v>1304</v>
      </c>
    </row>
    <row r="573" spans="1:4">
      <c r="A573" s="1" t="str">
        <f t="shared" si="10"/>
        <v>[["tool",93204,99999]]</v>
      </c>
      <c r="B573" s="1">
        <v>93204</v>
      </c>
      <c r="C573" s="1" t="s">
        <v>603</v>
      </c>
      <c r="D573" s="1" t="s">
        <v>1305</v>
      </c>
    </row>
    <row r="574" spans="1:4">
      <c r="A574" s="1" t="str">
        <f t="shared" si="10"/>
        <v>[["tool",93407,99999]]</v>
      </c>
      <c r="B574" s="1">
        <v>93407</v>
      </c>
      <c r="C574" s="1" t="s">
        <v>604</v>
      </c>
      <c r="D574" s="1" t="s">
        <v>1306</v>
      </c>
    </row>
    <row r="575" spans="1:4">
      <c r="A575" s="1" t="str">
        <f t="shared" si="10"/>
        <v>[["tool",93405,99999]]</v>
      </c>
      <c r="B575" s="1">
        <v>93405</v>
      </c>
      <c r="C575" s="1" t="s">
        <v>605</v>
      </c>
      <c r="D575" s="1" t="s">
        <v>1307</v>
      </c>
    </row>
    <row r="576" spans="1:4">
      <c r="A576" s="1" t="str">
        <f t="shared" si="10"/>
        <v>[["tool",93502,99999]]</v>
      </c>
      <c r="B576" s="1">
        <v>93502</v>
      </c>
      <c r="C576" s="1" t="s">
        <v>606</v>
      </c>
      <c r="D576" s="1" t="s">
        <v>1308</v>
      </c>
    </row>
    <row r="577" spans="1:4">
      <c r="A577" s="1" t="str">
        <f t="shared" si="10"/>
        <v>[["tool",93506,99999]]</v>
      </c>
      <c r="B577" s="1">
        <v>93506</v>
      </c>
      <c r="C577" s="1" t="s">
        <v>607</v>
      </c>
      <c r="D577" s="1" t="s">
        <v>1309</v>
      </c>
    </row>
    <row r="578" spans="1:4">
      <c r="A578" s="1" t="str">
        <f t="shared" si="10"/>
        <v>[["tool",94101,99999]]</v>
      </c>
      <c r="B578" s="1">
        <v>94101</v>
      </c>
      <c r="C578" s="1" t="s">
        <v>116</v>
      </c>
      <c r="D578" s="1" t="s">
        <v>1310</v>
      </c>
    </row>
    <row r="579" spans="1:4">
      <c r="A579" s="1" t="str">
        <f t="shared" si="10"/>
        <v>[["tool",94106,99999]]</v>
      </c>
      <c r="B579" s="1">
        <v>94106</v>
      </c>
      <c r="C579" s="1" t="s">
        <v>121</v>
      </c>
      <c r="D579" s="1" t="s">
        <v>1311</v>
      </c>
    </row>
    <row r="580" spans="1:4">
      <c r="A580" s="1" t="str">
        <f t="shared" si="10"/>
        <v>[["tool",94306,99999]]</v>
      </c>
      <c r="B580" s="1">
        <v>94306</v>
      </c>
      <c r="C580" s="1" t="s">
        <v>135</v>
      </c>
      <c r="D580" s="1" t="s">
        <v>1312</v>
      </c>
    </row>
    <row r="581" spans="1:4">
      <c r="A581" s="1" t="str">
        <f t="shared" si="10"/>
        <v>[["tool",94907,99999]]</v>
      </c>
      <c r="B581" s="1">
        <v>94907</v>
      </c>
      <c r="C581" s="1" t="s">
        <v>179</v>
      </c>
      <c r="D581" s="1" t="s">
        <v>1313</v>
      </c>
    </row>
    <row r="582" spans="1:4">
      <c r="A582" s="1" t="str">
        <f t="shared" si="10"/>
        <v>[["tool",94301,99999]]</v>
      </c>
      <c r="B582" s="1">
        <v>94301</v>
      </c>
      <c r="C582" s="1" t="s">
        <v>600</v>
      </c>
      <c r="D582" s="1" t="s">
        <v>1314</v>
      </c>
    </row>
    <row r="583" spans="1:4">
      <c r="A583" s="1" t="str">
        <f t="shared" si="10"/>
        <v>[["tool",94304,99999]]</v>
      </c>
      <c r="B583" s="1">
        <v>94304</v>
      </c>
      <c r="C583" s="1" t="s">
        <v>601</v>
      </c>
      <c r="D583" s="1" t="s">
        <v>1315</v>
      </c>
    </row>
    <row r="584" spans="1:4">
      <c r="A584" s="1" t="str">
        <f t="shared" si="10"/>
        <v>[["tool",94203,99999]]</v>
      </c>
      <c r="B584" s="1">
        <v>94203</v>
      </c>
      <c r="C584" s="1" t="s">
        <v>602</v>
      </c>
      <c r="D584" s="1" t="s">
        <v>1316</v>
      </c>
    </row>
    <row r="585" spans="1:4">
      <c r="A585" s="1" t="str">
        <f t="shared" si="10"/>
        <v>[["tool",94204,99999]]</v>
      </c>
      <c r="B585" s="1">
        <v>94204</v>
      </c>
      <c r="C585" s="1" t="s">
        <v>603</v>
      </c>
      <c r="D585" s="1" t="s">
        <v>1317</v>
      </c>
    </row>
    <row r="586" spans="1:4">
      <c r="A586" s="1" t="str">
        <f t="shared" si="10"/>
        <v>[["tool",94407,99999]]</v>
      </c>
      <c r="B586" s="1">
        <v>94407</v>
      </c>
      <c r="C586" s="1" t="s">
        <v>604</v>
      </c>
      <c r="D586" s="1" t="s">
        <v>1318</v>
      </c>
    </row>
    <row r="587" spans="1:4">
      <c r="A587" s="1" t="str">
        <f t="shared" si="10"/>
        <v>[["tool",94405,99999]]</v>
      </c>
      <c r="B587" s="1">
        <v>94405</v>
      </c>
      <c r="C587" s="1" t="s">
        <v>605</v>
      </c>
      <c r="D587" s="1" t="s">
        <v>1319</v>
      </c>
    </row>
    <row r="588" spans="1:4">
      <c r="A588" s="1" t="str">
        <f t="shared" si="10"/>
        <v>[["tool",94502,99999]]</v>
      </c>
      <c r="B588" s="1">
        <v>94502</v>
      </c>
      <c r="C588" s="1" t="s">
        <v>606</v>
      </c>
      <c r="D588" s="1" t="s">
        <v>1320</v>
      </c>
    </row>
    <row r="589" spans="1:4">
      <c r="A589" s="1" t="str">
        <f t="shared" si="10"/>
        <v>[["tool",94506,99999]]</v>
      </c>
      <c r="B589" s="1">
        <v>94506</v>
      </c>
      <c r="C589" s="1" t="s">
        <v>607</v>
      </c>
      <c r="D589" s="1" t="s">
        <v>1321</v>
      </c>
    </row>
    <row r="590" spans="1:4" s="101" customFormat="1">
      <c r="A590" s="101" t="str">
        <f t="shared" si="10"/>
        <v>[["tool",94305,99999]]</v>
      </c>
      <c r="B590" s="101">
        <v>94305</v>
      </c>
      <c r="C590" s="101" t="s">
        <v>134</v>
      </c>
      <c r="D590" s="101" t="s">
        <v>11358</v>
      </c>
    </row>
    <row r="591" spans="1:4">
      <c r="A591" s="1" t="str">
        <f t="shared" si="10"/>
        <v>[["tool",500201,99999]]</v>
      </c>
      <c r="B591" s="1">
        <v>500201</v>
      </c>
      <c r="C591" s="1" t="s">
        <v>608</v>
      </c>
      <c r="D591" s="1" t="s">
        <v>1322</v>
      </c>
    </row>
    <row r="592" spans="1:4">
      <c r="A592" s="1" t="str">
        <f t="shared" si="10"/>
        <v>[["tool",500202,99999]]</v>
      </c>
      <c r="B592" s="30">
        <v>500202</v>
      </c>
      <c r="C592" s="1" t="s">
        <v>609</v>
      </c>
      <c r="D592" s="1" t="s">
        <v>1323</v>
      </c>
    </row>
    <row r="593" spans="1:4">
      <c r="A593" s="1" t="str">
        <f t="shared" si="10"/>
        <v>[["tool",500203,99999]]</v>
      </c>
      <c r="B593" s="30">
        <v>500203</v>
      </c>
      <c r="C593" s="1" t="s">
        <v>610</v>
      </c>
      <c r="D593" s="1" t="s">
        <v>1324</v>
      </c>
    </row>
    <row r="594" spans="1:4">
      <c r="A594" s="1" t="str">
        <f t="shared" si="10"/>
        <v>[["tool",500204,99999]]</v>
      </c>
      <c r="B594" s="30">
        <v>500204</v>
      </c>
      <c r="C594" s="1" t="s">
        <v>611</v>
      </c>
      <c r="D594" s="1" t="s">
        <v>1325</v>
      </c>
    </row>
    <row r="595" spans="1:4">
      <c r="A595" s="1" t="str">
        <f t="shared" si="10"/>
        <v>[["tool",500205,99999]]</v>
      </c>
      <c r="B595" s="30">
        <v>500205</v>
      </c>
      <c r="C595" s="1" t="s">
        <v>612</v>
      </c>
      <c r="D595" s="1" t="s">
        <v>1326</v>
      </c>
    </row>
    <row r="596" spans="1:4">
      <c r="A596" s="1" t="str">
        <f t="shared" si="10"/>
        <v>[["tool",500206,99999]]</v>
      </c>
      <c r="B596" s="30">
        <v>500206</v>
      </c>
      <c r="C596" s="1" t="s">
        <v>613</v>
      </c>
      <c r="D596" s="1" t="s">
        <v>1327</v>
      </c>
    </row>
    <row r="597" spans="1:4">
      <c r="A597" s="1" t="str">
        <f t="shared" si="10"/>
        <v>[["tool",500207,99999]]</v>
      </c>
      <c r="B597" s="30">
        <v>500207</v>
      </c>
      <c r="C597" s="1" t="s">
        <v>614</v>
      </c>
      <c r="D597" s="1" t="s">
        <v>1328</v>
      </c>
    </row>
    <row r="598" spans="1:4">
      <c r="A598" s="1" t="str">
        <f t="shared" si="10"/>
        <v>[["tool",500208,99999]]</v>
      </c>
      <c r="B598" s="30">
        <v>500208</v>
      </c>
      <c r="C598" s="1" t="s">
        <v>615</v>
      </c>
      <c r="D598" s="1" t="s">
        <v>1329</v>
      </c>
    </row>
    <row r="599" spans="1:4">
      <c r="A599" s="1" t="str">
        <f t="shared" si="10"/>
        <v>[["tool",500209,99999]]</v>
      </c>
      <c r="B599" s="30">
        <v>500209</v>
      </c>
      <c r="C599" s="1" t="s">
        <v>616</v>
      </c>
      <c r="D599" s="1" t="s">
        <v>1330</v>
      </c>
    </row>
    <row r="600" spans="1:4">
      <c r="A600" s="1" t="str">
        <f t="shared" si="10"/>
        <v>[["tool",500210,99999]]</v>
      </c>
      <c r="B600" s="30">
        <v>500210</v>
      </c>
      <c r="C600" s="1" t="s">
        <v>617</v>
      </c>
      <c r="D600" s="1" t="s">
        <v>1331</v>
      </c>
    </row>
    <row r="601" spans="1:4">
      <c r="A601" s="1" t="str">
        <f t="shared" si="10"/>
        <v>[["tool",500211,99999]]</v>
      </c>
      <c r="B601" s="30">
        <v>500211</v>
      </c>
      <c r="C601" s="1" t="s">
        <v>618</v>
      </c>
      <c r="D601" s="1" t="s">
        <v>1332</v>
      </c>
    </row>
    <row r="602" spans="1:4">
      <c r="A602" s="1" t="str">
        <f t="shared" si="10"/>
        <v>[["tool",500212,99999]]</v>
      </c>
      <c r="B602" s="30">
        <v>500212</v>
      </c>
      <c r="C602" s="1" t="s">
        <v>619</v>
      </c>
      <c r="D602" s="1" t="s">
        <v>1333</v>
      </c>
    </row>
    <row r="603" spans="1:4">
      <c r="A603" s="1" t="str">
        <f t="shared" si="10"/>
        <v>[["tool",500213,99999]]</v>
      </c>
      <c r="B603" s="30">
        <v>500213</v>
      </c>
      <c r="C603" s="1" t="s">
        <v>620</v>
      </c>
      <c r="D603" s="1" t="s">
        <v>1334</v>
      </c>
    </row>
    <row r="604" spans="1:4">
      <c r="A604" s="1" t="str">
        <f t="shared" si="10"/>
        <v>[["tool",500214,99999]]</v>
      </c>
      <c r="B604" s="30">
        <v>500214</v>
      </c>
      <c r="C604" s="1" t="s">
        <v>621</v>
      </c>
      <c r="D604" s="1" t="s">
        <v>1335</v>
      </c>
    </row>
    <row r="605" spans="1:4">
      <c r="A605" s="1" t="str">
        <f t="shared" si="10"/>
        <v>[["tool",500215,99999]]</v>
      </c>
      <c r="B605" s="30">
        <v>500215</v>
      </c>
      <c r="C605" s="1" t="s">
        <v>622</v>
      </c>
      <c r="D605" s="1" t="s">
        <v>1336</v>
      </c>
    </row>
    <row r="606" spans="1:4">
      <c r="A606" s="1" t="str">
        <f t="shared" si="10"/>
        <v>[["tool",500216,99999]]</v>
      </c>
      <c r="B606" s="30">
        <v>500216</v>
      </c>
      <c r="C606" s="1" t="s">
        <v>623</v>
      </c>
      <c r="D606" s="1" t="s">
        <v>1337</v>
      </c>
    </row>
    <row r="607" spans="1:4">
      <c r="A607" s="1" t="str">
        <f t="shared" si="10"/>
        <v>[["tool",500217,99999]]</v>
      </c>
      <c r="B607" s="30">
        <v>500217</v>
      </c>
      <c r="C607" s="1" t="s">
        <v>624</v>
      </c>
      <c r="D607" s="1" t="s">
        <v>1338</v>
      </c>
    </row>
    <row r="608" spans="1:4">
      <c r="A608" s="1" t="str">
        <f t="shared" si="10"/>
        <v>[["tool",500301,99999]]</v>
      </c>
      <c r="B608" s="30">
        <v>500301</v>
      </c>
      <c r="C608" s="1" t="s">
        <v>625</v>
      </c>
      <c r="D608" s="1" t="s">
        <v>1339</v>
      </c>
    </row>
    <row r="609" spans="1:4">
      <c r="A609" s="1" t="str">
        <f t="shared" si="10"/>
        <v>[["tool",500302,99999]]</v>
      </c>
      <c r="B609" s="30">
        <v>500302</v>
      </c>
      <c r="C609" s="1" t="s">
        <v>626</v>
      </c>
      <c r="D609" s="1" t="s">
        <v>1340</v>
      </c>
    </row>
    <row r="610" spans="1:4">
      <c r="A610" s="1" t="str">
        <f t="shared" si="10"/>
        <v>[["tool",500303,99999]]</v>
      </c>
      <c r="B610" s="30">
        <v>500303</v>
      </c>
      <c r="C610" s="1" t="s">
        <v>627</v>
      </c>
      <c r="D610" s="1" t="s">
        <v>1341</v>
      </c>
    </row>
    <row r="611" spans="1:4">
      <c r="A611" s="1" t="str">
        <f t="shared" si="10"/>
        <v>[["tool",500304,99999]]</v>
      </c>
      <c r="B611" s="30">
        <v>500304</v>
      </c>
      <c r="C611" s="1" t="s">
        <v>628</v>
      </c>
      <c r="D611" s="1" t="s">
        <v>1342</v>
      </c>
    </row>
    <row r="612" spans="1:4">
      <c r="A612" s="1" t="str">
        <f t="shared" si="10"/>
        <v>[["tool",500305,99999]]</v>
      </c>
      <c r="B612" s="30">
        <v>500305</v>
      </c>
      <c r="C612" s="1" t="s">
        <v>629</v>
      </c>
      <c r="D612" s="1" t="s">
        <v>1343</v>
      </c>
    </row>
    <row r="613" spans="1:4">
      <c r="A613" s="1" t="str">
        <f t="shared" si="10"/>
        <v>[["tool",500306,99999]]</v>
      </c>
      <c r="B613" s="30">
        <v>500306</v>
      </c>
      <c r="C613" s="1" t="s">
        <v>630</v>
      </c>
      <c r="D613" s="1" t="s">
        <v>1344</v>
      </c>
    </row>
    <row r="614" spans="1:4">
      <c r="A614" s="1" t="str">
        <f t="shared" si="10"/>
        <v>[["tool",500307,99999]]</v>
      </c>
      <c r="B614" s="30">
        <v>500307</v>
      </c>
      <c r="C614" s="1" t="s">
        <v>631</v>
      </c>
      <c r="D614" s="1" t="s">
        <v>1345</v>
      </c>
    </row>
    <row r="615" spans="1:4">
      <c r="A615" s="1" t="str">
        <f t="shared" si="10"/>
        <v>[["tool",500308,99999]]</v>
      </c>
      <c r="B615" s="30">
        <v>500308</v>
      </c>
      <c r="C615" s="1" t="s">
        <v>632</v>
      </c>
      <c r="D615" s="1" t="s">
        <v>1346</v>
      </c>
    </row>
    <row r="616" spans="1:4">
      <c r="A616" s="1" t="str">
        <f t="shared" si="10"/>
        <v>[["tool",500309,99999]]</v>
      </c>
      <c r="B616" s="30">
        <v>500309</v>
      </c>
      <c r="C616" s="1" t="s">
        <v>633</v>
      </c>
      <c r="D616" s="1" t="s">
        <v>1347</v>
      </c>
    </row>
    <row r="617" spans="1:4">
      <c r="A617" s="1" t="str">
        <f t="shared" si="10"/>
        <v>[["tool",500310,99999]]</v>
      </c>
      <c r="B617" s="30">
        <v>500310</v>
      </c>
      <c r="C617" s="1" t="s">
        <v>634</v>
      </c>
      <c r="D617" s="1" t="s">
        <v>1348</v>
      </c>
    </row>
    <row r="618" spans="1:4">
      <c r="A618" s="1" t="str">
        <f t="shared" si="10"/>
        <v>[["tool",500311,99999]]</v>
      </c>
      <c r="B618" s="30">
        <v>500311</v>
      </c>
      <c r="C618" s="1" t="s">
        <v>635</v>
      </c>
      <c r="D618" s="1" t="s">
        <v>1349</v>
      </c>
    </row>
    <row r="619" spans="1:4">
      <c r="A619" s="1" t="str">
        <f t="shared" si="10"/>
        <v>[["tool",500312,99999]]</v>
      </c>
      <c r="B619" s="30">
        <v>500312</v>
      </c>
      <c r="C619" s="1" t="s">
        <v>636</v>
      </c>
      <c r="D619" s="1" t="s">
        <v>1350</v>
      </c>
    </row>
    <row r="620" spans="1:4">
      <c r="A620" s="1" t="str">
        <f t="shared" si="10"/>
        <v>[["tool",500313,99999]]</v>
      </c>
      <c r="B620" s="30">
        <v>500313</v>
      </c>
      <c r="C620" s="1" t="s">
        <v>637</v>
      </c>
      <c r="D620" s="1" t="s">
        <v>1351</v>
      </c>
    </row>
    <row r="621" spans="1:4">
      <c r="A621" s="1" t="str">
        <f t="shared" si="10"/>
        <v>[["tool",500314,99999]]</v>
      </c>
      <c r="B621" s="30">
        <v>500314</v>
      </c>
      <c r="C621" s="1" t="s">
        <v>638</v>
      </c>
      <c r="D621" s="1" t="s">
        <v>1352</v>
      </c>
    </row>
    <row r="622" spans="1:4">
      <c r="A622" s="1" t="str">
        <f t="shared" si="10"/>
        <v>[["tool",500315,99999]]</v>
      </c>
      <c r="B622" s="30">
        <v>500315</v>
      </c>
      <c r="C622" s="1" t="s">
        <v>639</v>
      </c>
      <c r="D622" s="1" t="s">
        <v>1353</v>
      </c>
    </row>
    <row r="623" spans="1:4">
      <c r="A623" s="1" t="str">
        <f t="shared" si="10"/>
        <v>[["tool",500316,99999]]</v>
      </c>
      <c r="B623" s="30">
        <v>500316</v>
      </c>
      <c r="C623" s="1" t="s">
        <v>640</v>
      </c>
      <c r="D623" s="1" t="s">
        <v>1354</v>
      </c>
    </row>
    <row r="624" spans="1:4">
      <c r="A624" s="1" t="str">
        <f t="shared" si="10"/>
        <v>[["tool",500317,99999]]</v>
      </c>
      <c r="B624" s="30">
        <v>500317</v>
      </c>
      <c r="C624" s="1" t="s">
        <v>641</v>
      </c>
      <c r="D624" s="1" t="s">
        <v>1355</v>
      </c>
    </row>
    <row r="625" spans="1:4">
      <c r="A625" s="1" t="str">
        <f t="shared" si="10"/>
        <v>[["tool",500318,99999]]</v>
      </c>
      <c r="B625" s="30">
        <v>500318</v>
      </c>
      <c r="C625" s="1" t="s">
        <v>642</v>
      </c>
      <c r="D625" s="1" t="s">
        <v>1356</v>
      </c>
    </row>
    <row r="626" spans="1:4">
      <c r="A626" s="1" t="str">
        <f t="shared" si="10"/>
        <v>[["tool",500401,99999]]</v>
      </c>
      <c r="B626" s="30">
        <v>500401</v>
      </c>
      <c r="C626" s="1" t="s">
        <v>643</v>
      </c>
      <c r="D626" s="1" t="s">
        <v>1357</v>
      </c>
    </row>
    <row r="627" spans="1:4">
      <c r="A627" s="1" t="str">
        <f t="shared" si="10"/>
        <v>[["tool",500402,99999]]</v>
      </c>
      <c r="B627" s="30">
        <v>500402</v>
      </c>
      <c r="C627" s="1" t="s">
        <v>644</v>
      </c>
      <c r="D627" s="1" t="s">
        <v>1358</v>
      </c>
    </row>
    <row r="628" spans="1:4">
      <c r="A628" s="1" t="str">
        <f t="shared" si="10"/>
        <v>[["tool",500403,99999]]</v>
      </c>
      <c r="B628" s="30">
        <v>500403</v>
      </c>
      <c r="C628" s="1" t="s">
        <v>645</v>
      </c>
      <c r="D628" s="1" t="s">
        <v>1359</v>
      </c>
    </row>
    <row r="629" spans="1:4">
      <c r="A629" s="1" t="str">
        <f t="shared" ref="A629:A659" si="11">$E$48&amp;$E$48&amp;$H$48&amp;$D$48&amp;$H$48&amp;$G$48&amp;B629&amp;$G$48&amp;$J$1&amp;$F$48&amp;$F$48</f>
        <v>[["tool",500404,99999]]</v>
      </c>
      <c r="B629" s="30">
        <v>500404</v>
      </c>
      <c r="C629" s="1" t="s">
        <v>646</v>
      </c>
      <c r="D629" s="1" t="s">
        <v>1360</v>
      </c>
    </row>
    <row r="630" spans="1:4">
      <c r="A630" s="1" t="str">
        <f t="shared" si="11"/>
        <v>[["tool",500405,99999]]</v>
      </c>
      <c r="B630" s="30">
        <v>500405</v>
      </c>
      <c r="C630" s="1" t="s">
        <v>647</v>
      </c>
      <c r="D630" s="1" t="s">
        <v>1361</v>
      </c>
    </row>
    <row r="631" spans="1:4">
      <c r="A631" s="1" t="str">
        <f t="shared" si="11"/>
        <v>[["tool",500406,99999]]</v>
      </c>
      <c r="B631" s="30">
        <v>500406</v>
      </c>
      <c r="C631" s="1" t="s">
        <v>648</v>
      </c>
      <c r="D631" s="1" t="s">
        <v>1362</v>
      </c>
    </row>
    <row r="632" spans="1:4">
      <c r="A632" s="1" t="str">
        <f t="shared" si="11"/>
        <v>[["tool",500407,99999]]</v>
      </c>
      <c r="B632" s="30">
        <v>500407</v>
      </c>
      <c r="C632" s="1" t="s">
        <v>649</v>
      </c>
      <c r="D632" s="1" t="s">
        <v>1363</v>
      </c>
    </row>
    <row r="633" spans="1:4">
      <c r="A633" s="1" t="str">
        <f t="shared" si="11"/>
        <v>[["tool",500408,99999]]</v>
      </c>
      <c r="B633" s="30">
        <v>500408</v>
      </c>
      <c r="C633" s="1" t="s">
        <v>650</v>
      </c>
      <c r="D633" s="1" t="s">
        <v>1364</v>
      </c>
    </row>
    <row r="634" spans="1:4">
      <c r="A634" s="1" t="str">
        <f t="shared" si="11"/>
        <v>[["tool",500409,99999]]</v>
      </c>
      <c r="B634" s="1">
        <v>500409</v>
      </c>
      <c r="C634" s="1" t="s">
        <v>651</v>
      </c>
      <c r="D634" s="1" t="s">
        <v>1365</v>
      </c>
    </row>
    <row r="635" spans="1:4">
      <c r="A635" s="1" t="str">
        <f t="shared" si="11"/>
        <v>[["tool",500410,99999]]</v>
      </c>
      <c r="B635" s="30">
        <v>500410</v>
      </c>
      <c r="C635" s="1" t="s">
        <v>652</v>
      </c>
      <c r="D635" s="1" t="s">
        <v>1366</v>
      </c>
    </row>
    <row r="636" spans="1:4">
      <c r="A636" s="1" t="str">
        <f t="shared" si="11"/>
        <v>[["tool",500411,99999]]</v>
      </c>
      <c r="B636" s="30">
        <v>500411</v>
      </c>
      <c r="C636" s="1" t="s">
        <v>653</v>
      </c>
      <c r="D636" s="1" t="s">
        <v>1367</v>
      </c>
    </row>
    <row r="637" spans="1:4">
      <c r="A637" s="1" t="str">
        <f t="shared" si="11"/>
        <v>[["tool",500412,99999]]</v>
      </c>
      <c r="B637" s="30">
        <v>500412</v>
      </c>
      <c r="C637" s="1" t="s">
        <v>654</v>
      </c>
      <c r="D637" s="1" t="s">
        <v>1368</v>
      </c>
    </row>
    <row r="638" spans="1:4">
      <c r="A638" s="1" t="str">
        <f t="shared" si="11"/>
        <v>[["tool",500413,99999]]</v>
      </c>
      <c r="B638" s="30">
        <v>500413</v>
      </c>
      <c r="C638" s="1" t="s">
        <v>655</v>
      </c>
      <c r="D638" s="1" t="s">
        <v>1369</v>
      </c>
    </row>
    <row r="639" spans="1:4">
      <c r="A639" s="1" t="str">
        <f t="shared" si="11"/>
        <v>[["tool",500414,99999]]</v>
      </c>
      <c r="B639" s="30">
        <v>500414</v>
      </c>
      <c r="C639" s="1" t="s">
        <v>656</v>
      </c>
      <c r="D639" s="1" t="s">
        <v>1370</v>
      </c>
    </row>
    <row r="640" spans="1:4">
      <c r="A640" s="1" t="str">
        <f t="shared" si="11"/>
        <v>[["tool",500415,99999]]</v>
      </c>
      <c r="B640" s="30">
        <v>500415</v>
      </c>
      <c r="C640" s="1" t="s">
        <v>657</v>
      </c>
      <c r="D640" s="1" t="s">
        <v>1371</v>
      </c>
    </row>
    <row r="641" spans="1:4">
      <c r="A641" s="1" t="str">
        <f t="shared" si="11"/>
        <v>[["tool",500501,99999]]</v>
      </c>
      <c r="B641" s="30">
        <v>500501</v>
      </c>
      <c r="C641" s="1" t="s">
        <v>658</v>
      </c>
      <c r="D641" s="1" t="s">
        <v>1372</v>
      </c>
    </row>
    <row r="642" spans="1:4">
      <c r="A642" s="1" t="str">
        <f t="shared" si="11"/>
        <v>[["tool",500502,99999]]</v>
      </c>
      <c r="B642" s="30">
        <v>500502</v>
      </c>
      <c r="C642" s="1" t="s">
        <v>659</v>
      </c>
      <c r="D642" s="1" t="s">
        <v>1373</v>
      </c>
    </row>
    <row r="643" spans="1:4">
      <c r="A643" s="1" t="str">
        <f t="shared" si="11"/>
        <v>[["tool",500503,99999]]</v>
      </c>
      <c r="B643" s="30">
        <v>500503</v>
      </c>
      <c r="C643" s="1" t="s">
        <v>660</v>
      </c>
      <c r="D643" s="1" t="s">
        <v>1374</v>
      </c>
    </row>
    <row r="644" spans="1:4">
      <c r="A644" s="1" t="str">
        <f t="shared" si="11"/>
        <v>[["tool",500504,99999]]</v>
      </c>
      <c r="B644" s="30">
        <v>500504</v>
      </c>
      <c r="C644" s="1" t="s">
        <v>661</v>
      </c>
      <c r="D644" s="1" t="s">
        <v>1375</v>
      </c>
    </row>
    <row r="645" spans="1:4">
      <c r="A645" s="1" t="str">
        <f t="shared" si="11"/>
        <v>[["tool",500505,99999]]</v>
      </c>
      <c r="B645" s="30">
        <v>500505</v>
      </c>
      <c r="C645" s="1" t="s">
        <v>662</v>
      </c>
      <c r="D645" s="1" t="s">
        <v>1376</v>
      </c>
    </row>
    <row r="646" spans="1:4">
      <c r="A646" s="1" t="str">
        <f t="shared" si="11"/>
        <v>[["tool",500506,99999]]</v>
      </c>
      <c r="B646" s="30">
        <v>500506</v>
      </c>
      <c r="C646" s="1" t="s">
        <v>663</v>
      </c>
      <c r="D646" s="1" t="s">
        <v>1377</v>
      </c>
    </row>
    <row r="647" spans="1:4">
      <c r="A647" s="1" t="str">
        <f t="shared" si="11"/>
        <v>[["tool",500507,99999]]</v>
      </c>
      <c r="B647" s="30">
        <v>500507</v>
      </c>
      <c r="C647" s="1" t="s">
        <v>664</v>
      </c>
      <c r="D647" s="1" t="s">
        <v>1378</v>
      </c>
    </row>
    <row r="648" spans="1:4">
      <c r="A648" s="1" t="str">
        <f t="shared" si="11"/>
        <v>[["tool",500508,99999]]</v>
      </c>
      <c r="B648" s="30">
        <v>500508</v>
      </c>
      <c r="C648" s="1" t="s">
        <v>665</v>
      </c>
      <c r="D648" s="1" t="s">
        <v>1379</v>
      </c>
    </row>
    <row r="649" spans="1:4">
      <c r="A649" s="1" t="str">
        <f t="shared" si="11"/>
        <v>[["tool",500509,99999]]</v>
      </c>
      <c r="B649" s="30">
        <v>500509</v>
      </c>
      <c r="C649" s="1" t="s">
        <v>666</v>
      </c>
      <c r="D649" s="1" t="s">
        <v>1380</v>
      </c>
    </row>
    <row r="650" spans="1:4">
      <c r="A650" s="1" t="str">
        <f t="shared" si="11"/>
        <v>[["tool",500510,99999]]</v>
      </c>
      <c r="B650" s="30">
        <v>500510</v>
      </c>
      <c r="C650" s="1" t="s">
        <v>667</v>
      </c>
      <c r="D650" s="1" t="s">
        <v>1381</v>
      </c>
    </row>
    <row r="651" spans="1:4">
      <c r="A651" s="1" t="str">
        <f t="shared" si="11"/>
        <v>[["tool",500511,99999]]</v>
      </c>
      <c r="B651" s="30">
        <v>500511</v>
      </c>
      <c r="C651" s="1" t="s">
        <v>668</v>
      </c>
      <c r="D651" s="1" t="s">
        <v>1382</v>
      </c>
    </row>
    <row r="652" spans="1:4">
      <c r="A652" s="1" t="str">
        <f t="shared" si="11"/>
        <v>[["tool",500512,99999]]</v>
      </c>
      <c r="B652" s="30">
        <v>500512</v>
      </c>
      <c r="C652" s="1" t="s">
        <v>669</v>
      </c>
      <c r="D652" s="1" t="s">
        <v>1383</v>
      </c>
    </row>
    <row r="653" spans="1:4">
      <c r="A653" s="1" t="str">
        <f t="shared" si="11"/>
        <v>[["tool",500513,99999]]</v>
      </c>
      <c r="B653" s="30">
        <v>500513</v>
      </c>
      <c r="C653" s="1" t="s">
        <v>670</v>
      </c>
      <c r="D653" s="1" t="s">
        <v>1384</v>
      </c>
    </row>
    <row r="654" spans="1:4">
      <c r="A654" s="1" t="str">
        <f t="shared" si="11"/>
        <v>[["tool",500514,99999]]</v>
      </c>
      <c r="B654" s="30">
        <v>500514</v>
      </c>
      <c r="C654" s="1" t="s">
        <v>671</v>
      </c>
      <c r="D654" s="1" t="s">
        <v>1385</v>
      </c>
    </row>
    <row r="655" spans="1:4">
      <c r="A655" s="1" t="str">
        <f t="shared" si="11"/>
        <v>[["tool",500515,99999]]</v>
      </c>
      <c r="B655" s="30">
        <v>500515</v>
      </c>
      <c r="C655" s="1" t="s">
        <v>672</v>
      </c>
      <c r="D655" s="1" t="s">
        <v>1386</v>
      </c>
    </row>
    <row r="656" spans="1:4">
      <c r="A656" s="1" t="str">
        <f t="shared" si="11"/>
        <v>[["tool",500516,99999]]</v>
      </c>
      <c r="B656" s="30">
        <v>500516</v>
      </c>
      <c r="C656" s="1" t="s">
        <v>673</v>
      </c>
      <c r="D656" s="1" t="s">
        <v>1387</v>
      </c>
    </row>
    <row r="657" spans="1:4">
      <c r="A657" s="1" t="str">
        <f t="shared" si="11"/>
        <v>[["tool",500517,99999]]</v>
      </c>
      <c r="B657" s="30">
        <v>500517</v>
      </c>
      <c r="C657" s="1" t="s">
        <v>674</v>
      </c>
      <c r="D657" s="1" t="s">
        <v>1388</v>
      </c>
    </row>
    <row r="658" spans="1:4">
      <c r="A658" s="1" t="str">
        <f t="shared" si="11"/>
        <v>[["tool",500518,99999]]</v>
      </c>
      <c r="B658" s="30">
        <v>500518</v>
      </c>
      <c r="C658" s="1" t="s">
        <v>675</v>
      </c>
      <c r="D658" s="1" t="s">
        <v>1389</v>
      </c>
    </row>
    <row r="659" spans="1:4">
      <c r="A659" s="1" t="str">
        <f t="shared" si="11"/>
        <v>[["tool",500519,99999]]</v>
      </c>
      <c r="B659" s="30">
        <v>500519</v>
      </c>
      <c r="C659" s="1" t="s">
        <v>676</v>
      </c>
      <c r="D659" s="1" t="s">
        <v>1390</v>
      </c>
    </row>
    <row r="660" spans="1:4" s="101" customFormat="1">
      <c r="A660" s="101" t="str">
        <f>$E$48&amp;$E$48&amp;$H$48&amp;$D$48&amp;$H$48&amp;$G$48&amp;B660&amp;$G$48&amp;$J$1&amp;$F$48&amp;$F$48</f>
        <v>[["tool",500520,99999]]</v>
      </c>
      <c r="B660" s="30">
        <v>500520</v>
      </c>
      <c r="C660" s="101" t="s">
        <v>11357</v>
      </c>
      <c r="D660" s="101" t="s">
        <v>11356</v>
      </c>
    </row>
    <row r="661" spans="1:4">
      <c r="A661" s="262" t="str">
        <f>$E$48&amp;$E$48&amp;$H$48&amp;$D$48&amp;$H$48&amp;$G$48&amp;B661&amp;$G$48&amp;$J$1&amp;$F$48&amp;$F$48</f>
        <v>[["tool",40111,99999]]</v>
      </c>
      <c r="B661" s="4">
        <v>40111</v>
      </c>
      <c r="C661" s="4" t="s">
        <v>381</v>
      </c>
      <c r="D661" s="1" t="s">
        <v>1047</v>
      </c>
    </row>
    <row r="662" spans="1:4">
      <c r="A662" s="262" t="str">
        <f t="shared" ref="A662:A724" si="12">$E$48&amp;$E$48&amp;$H$48&amp;$D$48&amp;$H$48&amp;$G$48&amp;B662&amp;$G$48&amp;$J$1&amp;$F$48&amp;$F$48</f>
        <v>[["tool",40112,99999]]</v>
      </c>
      <c r="B662" s="4">
        <v>40112</v>
      </c>
      <c r="C662" s="4" t="s">
        <v>382</v>
      </c>
      <c r="D662" s="1" t="s">
        <v>1048</v>
      </c>
    </row>
    <row r="663" spans="1:4">
      <c r="A663" s="262" t="str">
        <f t="shared" si="12"/>
        <v>[["tool",40113,99999]]</v>
      </c>
      <c r="B663" s="4">
        <v>40113</v>
      </c>
      <c r="C663" s="4" t="s">
        <v>383</v>
      </c>
      <c r="D663" s="1" t="s">
        <v>1049</v>
      </c>
    </row>
    <row r="664" spans="1:4">
      <c r="A664" s="262" t="str">
        <f t="shared" si="12"/>
        <v>[["tool",40121,99999]]</v>
      </c>
      <c r="B664" s="4">
        <v>40121</v>
      </c>
      <c r="C664" s="4" t="s">
        <v>384</v>
      </c>
      <c r="D664" s="1" t="s">
        <v>1050</v>
      </c>
    </row>
    <row r="665" spans="1:4">
      <c r="A665" s="262" t="str">
        <f t="shared" si="12"/>
        <v>[["tool",40122,99999]]</v>
      </c>
      <c r="B665" s="4">
        <v>40122</v>
      </c>
      <c r="C665" s="4" t="s">
        <v>385</v>
      </c>
      <c r="D665" s="1" t="s">
        <v>1051</v>
      </c>
    </row>
    <row r="666" spans="1:4">
      <c r="A666" s="262" t="str">
        <f t="shared" si="12"/>
        <v>[["tool",40123,99999]]</v>
      </c>
      <c r="B666" s="4">
        <v>40123</v>
      </c>
      <c r="C666" s="4" t="s">
        <v>386</v>
      </c>
      <c r="D666" s="1" t="s">
        <v>1052</v>
      </c>
    </row>
    <row r="667" spans="1:4">
      <c r="A667" s="262" t="str">
        <f t="shared" si="12"/>
        <v>[["tool",40211,99999]]</v>
      </c>
      <c r="B667" s="4">
        <v>40211</v>
      </c>
      <c r="C667" s="4" t="s">
        <v>387</v>
      </c>
      <c r="D667" s="1" t="s">
        <v>1053</v>
      </c>
    </row>
    <row r="668" spans="1:4">
      <c r="A668" s="262" t="str">
        <f t="shared" si="12"/>
        <v>[["tool",40212,99999]]</v>
      </c>
      <c r="B668" s="4">
        <v>40212</v>
      </c>
      <c r="C668" s="4" t="s">
        <v>388</v>
      </c>
      <c r="D668" s="1" t="s">
        <v>1054</v>
      </c>
    </row>
    <row r="669" spans="1:4">
      <c r="A669" s="262" t="str">
        <f t="shared" si="12"/>
        <v>[["tool",40213,99999]]</v>
      </c>
      <c r="B669" s="4">
        <v>40213</v>
      </c>
      <c r="C669" s="4" t="s">
        <v>389</v>
      </c>
      <c r="D669" s="1" t="s">
        <v>1055</v>
      </c>
    </row>
    <row r="670" spans="1:4">
      <c r="A670" s="262" t="str">
        <f t="shared" si="12"/>
        <v>[["tool",40221,99999]]</v>
      </c>
      <c r="B670" s="4">
        <v>40221</v>
      </c>
      <c r="C670" s="4" t="s">
        <v>390</v>
      </c>
      <c r="D670" s="1" t="s">
        <v>1056</v>
      </c>
    </row>
    <row r="671" spans="1:4">
      <c r="A671" s="262" t="str">
        <f t="shared" si="12"/>
        <v>[["tool",40222,99999]]</v>
      </c>
      <c r="B671" s="4">
        <v>40222</v>
      </c>
      <c r="C671" s="4" t="s">
        <v>391</v>
      </c>
      <c r="D671" s="1" t="s">
        <v>1057</v>
      </c>
    </row>
    <row r="672" spans="1:4">
      <c r="A672" s="262" t="str">
        <f t="shared" si="12"/>
        <v>[["tool",40223,99999]]</v>
      </c>
      <c r="B672" s="4">
        <v>40223</v>
      </c>
      <c r="C672" s="4" t="s">
        <v>392</v>
      </c>
      <c r="D672" s="1" t="s">
        <v>1058</v>
      </c>
    </row>
    <row r="673" spans="1:4">
      <c r="A673" s="262" t="str">
        <f t="shared" si="12"/>
        <v>[["tool",40231,99999]]</v>
      </c>
      <c r="B673" s="4">
        <v>40231</v>
      </c>
      <c r="C673" s="4" t="s">
        <v>393</v>
      </c>
      <c r="D673" s="1" t="s">
        <v>1059</v>
      </c>
    </row>
    <row r="674" spans="1:4">
      <c r="A674" s="262" t="str">
        <f t="shared" si="12"/>
        <v>[["tool",40232,99999]]</v>
      </c>
      <c r="B674" s="4">
        <v>40232</v>
      </c>
      <c r="C674" s="4" t="s">
        <v>394</v>
      </c>
      <c r="D674" s="1" t="s">
        <v>1060</v>
      </c>
    </row>
    <row r="675" spans="1:4">
      <c r="A675" s="262" t="str">
        <f t="shared" si="12"/>
        <v>[["tool",40233,99999]]</v>
      </c>
      <c r="B675" s="4">
        <v>40233</v>
      </c>
      <c r="C675" s="4" t="s">
        <v>395</v>
      </c>
      <c r="D675" s="1" t="s">
        <v>1061</v>
      </c>
    </row>
    <row r="676" spans="1:4">
      <c r="A676" s="262" t="str">
        <f t="shared" si="12"/>
        <v>[["tool",40301,99999]]</v>
      </c>
      <c r="B676" s="4">
        <v>40301</v>
      </c>
      <c r="C676" s="4" t="s">
        <v>396</v>
      </c>
      <c r="D676" s="1" t="s">
        <v>1062</v>
      </c>
    </row>
    <row r="677" spans="1:4">
      <c r="A677" s="262" t="str">
        <f t="shared" si="12"/>
        <v>[["tool",40302,99999]]</v>
      </c>
      <c r="B677" s="4">
        <v>40302</v>
      </c>
      <c r="C677" s="4" t="s">
        <v>397</v>
      </c>
      <c r="D677" s="1" t="s">
        <v>1063</v>
      </c>
    </row>
    <row r="678" spans="1:4">
      <c r="A678" s="262" t="str">
        <f t="shared" si="12"/>
        <v>[["tool",40303,99999]]</v>
      </c>
      <c r="B678" s="4">
        <v>40303</v>
      </c>
      <c r="C678" s="4" t="s">
        <v>398</v>
      </c>
      <c r="D678" s="1" t="s">
        <v>1064</v>
      </c>
    </row>
    <row r="679" spans="1:4">
      <c r="A679" s="262" t="str">
        <f t="shared" si="12"/>
        <v>[["tool",40304,99999]]</v>
      </c>
      <c r="B679" s="4">
        <v>40304</v>
      </c>
      <c r="C679" s="4" t="s">
        <v>399</v>
      </c>
      <c r="D679" s="1" t="s">
        <v>1065</v>
      </c>
    </row>
    <row r="680" spans="1:4">
      <c r="A680" s="262" t="str">
        <f t="shared" si="12"/>
        <v>[["tool",40311,99999]]</v>
      </c>
      <c r="B680" s="4">
        <v>40311</v>
      </c>
      <c r="C680" s="4" t="s">
        <v>400</v>
      </c>
      <c r="D680" s="1" t="s">
        <v>1066</v>
      </c>
    </row>
    <row r="681" spans="1:4">
      <c r="A681" s="262" t="str">
        <f t="shared" si="12"/>
        <v>[["tool",40312,99999]]</v>
      </c>
      <c r="B681" s="4">
        <v>40312</v>
      </c>
      <c r="C681" s="4" t="s">
        <v>401</v>
      </c>
      <c r="D681" s="1" t="s">
        <v>1067</v>
      </c>
    </row>
    <row r="682" spans="1:4">
      <c r="A682" s="262" t="str">
        <f t="shared" si="12"/>
        <v>[["tool",40313,99999]]</v>
      </c>
      <c r="B682" s="4">
        <v>40313</v>
      </c>
      <c r="C682" s="4" t="s">
        <v>402</v>
      </c>
      <c r="D682" s="1" t="s">
        <v>1068</v>
      </c>
    </row>
    <row r="683" spans="1:4">
      <c r="A683" s="262" t="str">
        <f t="shared" si="12"/>
        <v>[["tool",40314,99999]]</v>
      </c>
      <c r="B683" s="4">
        <v>40314</v>
      </c>
      <c r="C683" s="4" t="s">
        <v>403</v>
      </c>
      <c r="D683" s="1" t="s">
        <v>1069</v>
      </c>
    </row>
    <row r="684" spans="1:4">
      <c r="A684" s="262" t="str">
        <f t="shared" si="12"/>
        <v>[["tool",40101,99999]]</v>
      </c>
      <c r="B684" s="4">
        <v>40101</v>
      </c>
      <c r="C684" s="4" t="s">
        <v>404</v>
      </c>
      <c r="D684" s="1" t="s">
        <v>1070</v>
      </c>
    </row>
    <row r="685" spans="1:4">
      <c r="A685" s="262" t="str">
        <f t="shared" si="12"/>
        <v>[["tool",40102,99999]]</v>
      </c>
      <c r="B685" s="4">
        <v>40102</v>
      </c>
      <c r="C685" s="4" t="s">
        <v>405</v>
      </c>
      <c r="D685" s="1" t="s">
        <v>1071</v>
      </c>
    </row>
    <row r="686" spans="1:4">
      <c r="A686" s="262" t="str">
        <f t="shared" si="12"/>
        <v>[["tool",40103,99999]]</v>
      </c>
      <c r="B686" s="4">
        <v>40103</v>
      </c>
      <c r="C686" s="4" t="s">
        <v>406</v>
      </c>
      <c r="D686" s="1" t="s">
        <v>1072</v>
      </c>
    </row>
    <row r="687" spans="1:4">
      <c r="A687" s="262" t="str">
        <f t="shared" si="12"/>
        <v>[["tool",40321,99999]]</v>
      </c>
      <c r="B687" s="4">
        <v>40321</v>
      </c>
      <c r="C687" s="4" t="s">
        <v>407</v>
      </c>
      <c r="D687" s="1" t="s">
        <v>1073</v>
      </c>
    </row>
    <row r="688" spans="1:4">
      <c r="A688" s="262" t="str">
        <f t="shared" si="12"/>
        <v>[["tool",40322,99999]]</v>
      </c>
      <c r="B688" s="4">
        <v>40322</v>
      </c>
      <c r="C688" s="4" t="s">
        <v>408</v>
      </c>
      <c r="D688" s="1" t="s">
        <v>1074</v>
      </c>
    </row>
    <row r="689" spans="1:4">
      <c r="A689" s="262" t="str">
        <f t="shared" si="12"/>
        <v>[["tool",40323,99999]]</v>
      </c>
      <c r="B689" s="4">
        <v>40323</v>
      </c>
      <c r="C689" s="4" t="s">
        <v>409</v>
      </c>
      <c r="D689" s="1" t="s">
        <v>1075</v>
      </c>
    </row>
    <row r="690" spans="1:4">
      <c r="A690" s="262" t="str">
        <f t="shared" si="12"/>
        <v>[["tool",40421,99999]]</v>
      </c>
      <c r="B690" s="4">
        <v>40421</v>
      </c>
      <c r="C690" s="4" t="s">
        <v>410</v>
      </c>
      <c r="D690" s="1" t="s">
        <v>1076</v>
      </c>
    </row>
    <row r="691" spans="1:4">
      <c r="A691" s="262" t="str">
        <f t="shared" si="12"/>
        <v>[["tool",40422,99999]]</v>
      </c>
      <c r="B691" s="4">
        <v>40422</v>
      </c>
      <c r="C691" s="4" t="s">
        <v>411</v>
      </c>
      <c r="D691" s="1" t="s">
        <v>1077</v>
      </c>
    </row>
    <row r="692" spans="1:4">
      <c r="A692" s="262" t="str">
        <f t="shared" si="12"/>
        <v>[["tool",40423,99999]]</v>
      </c>
      <c r="B692" s="4">
        <v>40423</v>
      </c>
      <c r="C692" s="4" t="s">
        <v>412</v>
      </c>
      <c r="D692" s="1" t="s">
        <v>1078</v>
      </c>
    </row>
    <row r="693" spans="1:4">
      <c r="A693" s="262" t="str">
        <f t="shared" si="12"/>
        <v>[["tool",40424,99999]]</v>
      </c>
      <c r="B693" s="4">
        <v>40424</v>
      </c>
      <c r="C693" s="4" t="s">
        <v>413</v>
      </c>
      <c r="D693" s="1" t="s">
        <v>1079</v>
      </c>
    </row>
    <row r="694" spans="1:4">
      <c r="A694" s="262" t="str">
        <f t="shared" si="12"/>
        <v>[["tool",40331,99999]]</v>
      </c>
      <c r="B694" s="4">
        <v>40331</v>
      </c>
      <c r="C694" s="4" t="s">
        <v>414</v>
      </c>
      <c r="D694" s="1" t="s">
        <v>1080</v>
      </c>
    </row>
    <row r="695" spans="1:4">
      <c r="A695" s="262" t="str">
        <f t="shared" si="12"/>
        <v>[["tool",40332,99999]]</v>
      </c>
      <c r="B695" s="4">
        <v>40332</v>
      </c>
      <c r="C695" s="4" t="s">
        <v>415</v>
      </c>
      <c r="D695" s="1" t="s">
        <v>1081</v>
      </c>
    </row>
    <row r="696" spans="1:4">
      <c r="A696" s="262" t="str">
        <f t="shared" si="12"/>
        <v>[["tool",40333,99999]]</v>
      </c>
      <c r="B696" s="4">
        <v>40333</v>
      </c>
      <c r="C696" s="4" t="s">
        <v>416</v>
      </c>
      <c r="D696" s="1" t="s">
        <v>1082</v>
      </c>
    </row>
    <row r="697" spans="1:4">
      <c r="A697" s="262" t="str">
        <f t="shared" si="12"/>
        <v>[["tool",40334,99999]]</v>
      </c>
      <c r="B697" s="4">
        <v>40334</v>
      </c>
      <c r="C697" s="4" t="s">
        <v>417</v>
      </c>
      <c r="D697" s="1" t="s">
        <v>1083</v>
      </c>
    </row>
    <row r="698" spans="1:4">
      <c r="A698" s="262" t="str">
        <f t="shared" si="12"/>
        <v>[["tool",40401,99999]]</v>
      </c>
      <c r="B698" s="4">
        <v>40401</v>
      </c>
      <c r="C698" s="4" t="s">
        <v>418</v>
      </c>
      <c r="D698" s="1" t="s">
        <v>1084</v>
      </c>
    </row>
    <row r="699" spans="1:4">
      <c r="A699" s="262" t="str">
        <f t="shared" si="12"/>
        <v>[["tool",40402,99999]]</v>
      </c>
      <c r="B699" s="4">
        <v>40402</v>
      </c>
      <c r="C699" s="4" t="s">
        <v>419</v>
      </c>
      <c r="D699" s="1" t="s">
        <v>1085</v>
      </c>
    </row>
    <row r="700" spans="1:4">
      <c r="A700" s="262" t="str">
        <f t="shared" si="12"/>
        <v>[["tool",40403,99999]]</v>
      </c>
      <c r="B700" s="4">
        <v>40403</v>
      </c>
      <c r="C700" s="4" t="s">
        <v>420</v>
      </c>
      <c r="D700" s="1" t="s">
        <v>1086</v>
      </c>
    </row>
    <row r="701" spans="1:4">
      <c r="A701" s="262" t="str">
        <f t="shared" si="12"/>
        <v>[["tool",40404,99999]]</v>
      </c>
      <c r="B701" s="4">
        <v>40404</v>
      </c>
      <c r="C701" s="4" t="s">
        <v>421</v>
      </c>
      <c r="D701" s="1" t="s">
        <v>1087</v>
      </c>
    </row>
    <row r="702" spans="1:4">
      <c r="A702" s="262" t="str">
        <f t="shared" si="12"/>
        <v>[["tool",40405,99999]]</v>
      </c>
      <c r="B702" s="4">
        <v>40405</v>
      </c>
      <c r="C702" s="4" t="s">
        <v>422</v>
      </c>
      <c r="D702" s="1" t="s">
        <v>1088</v>
      </c>
    </row>
    <row r="703" spans="1:4">
      <c r="A703" s="262" t="str">
        <f t="shared" si="12"/>
        <v>[["tool",40406,99999]]</v>
      </c>
      <c r="B703" s="4">
        <v>40406</v>
      </c>
      <c r="C703" s="4" t="s">
        <v>423</v>
      </c>
      <c r="D703" s="1" t="s">
        <v>1089</v>
      </c>
    </row>
    <row r="704" spans="1:4">
      <c r="A704" s="262" t="str">
        <f t="shared" si="12"/>
        <v>[["tool",40431,99999]]</v>
      </c>
      <c r="B704" s="4">
        <v>40431</v>
      </c>
      <c r="C704" s="4" t="s">
        <v>424</v>
      </c>
      <c r="D704" s="1" t="s">
        <v>1090</v>
      </c>
    </row>
    <row r="705" spans="1:4">
      <c r="A705" s="262" t="str">
        <f t="shared" si="12"/>
        <v>[["tool",40432,99999]]</v>
      </c>
      <c r="B705" s="4">
        <v>40432</v>
      </c>
      <c r="C705" s="4" t="s">
        <v>425</v>
      </c>
      <c r="D705" s="1" t="s">
        <v>1091</v>
      </c>
    </row>
    <row r="706" spans="1:4">
      <c r="A706" s="262" t="str">
        <f t="shared" si="12"/>
        <v>[["tool",40433,99999]]</v>
      </c>
      <c r="B706" s="4">
        <v>40433</v>
      </c>
      <c r="C706" s="4" t="s">
        <v>426</v>
      </c>
      <c r="D706" s="1" t="s">
        <v>1092</v>
      </c>
    </row>
    <row r="707" spans="1:4">
      <c r="A707" s="262" t="str">
        <f t="shared" si="12"/>
        <v>[["tool",40434,99999]]</v>
      </c>
      <c r="B707" s="4">
        <v>40434</v>
      </c>
      <c r="C707" s="4" t="s">
        <v>427</v>
      </c>
      <c r="D707" s="1" t="s">
        <v>1093</v>
      </c>
    </row>
    <row r="708" spans="1:4">
      <c r="A708" s="262" t="str">
        <f t="shared" si="12"/>
        <v>[["tool",40435,99999]]</v>
      </c>
      <c r="B708" s="4">
        <v>40435</v>
      </c>
      <c r="C708" s="4" t="s">
        <v>428</v>
      </c>
      <c r="D708" s="1" t="s">
        <v>1094</v>
      </c>
    </row>
    <row r="709" spans="1:4">
      <c r="A709" s="262" t="str">
        <f t="shared" si="12"/>
        <v>[["tool",40436,99999]]</v>
      </c>
      <c r="B709" s="4">
        <v>40436</v>
      </c>
      <c r="C709" s="4" t="s">
        <v>429</v>
      </c>
      <c r="D709" s="1" t="s">
        <v>1095</v>
      </c>
    </row>
    <row r="710" spans="1:4">
      <c r="A710" s="262" t="str">
        <f t="shared" si="12"/>
        <v>[["tool",40441,99999]]</v>
      </c>
      <c r="B710" s="4">
        <v>40441</v>
      </c>
      <c r="C710" s="4" t="s">
        <v>430</v>
      </c>
      <c r="D710" s="1" t="s">
        <v>1096</v>
      </c>
    </row>
    <row r="711" spans="1:4">
      <c r="A711" s="262" t="str">
        <f t="shared" si="12"/>
        <v>[["tool",40442,99999]]</v>
      </c>
      <c r="B711" s="4">
        <v>40442</v>
      </c>
      <c r="C711" s="4" t="s">
        <v>431</v>
      </c>
      <c r="D711" s="1" t="s">
        <v>1097</v>
      </c>
    </row>
    <row r="712" spans="1:4">
      <c r="A712" s="262" t="str">
        <f t="shared" si="12"/>
        <v>[["tool",40443,99999]]</v>
      </c>
      <c r="B712" s="4">
        <v>40443</v>
      </c>
      <c r="C712" s="4" t="s">
        <v>432</v>
      </c>
      <c r="D712" s="1" t="s">
        <v>1098</v>
      </c>
    </row>
    <row r="713" spans="1:4">
      <c r="A713" s="262" t="str">
        <f t="shared" si="12"/>
        <v>[["tool",40444,99999]]</v>
      </c>
      <c r="B713" s="4">
        <v>40444</v>
      </c>
      <c r="C713" s="4" t="s">
        <v>433</v>
      </c>
      <c r="D713" s="1" t="s">
        <v>1099</v>
      </c>
    </row>
    <row r="714" spans="1:4">
      <c r="A714" s="262" t="str">
        <f t="shared" si="12"/>
        <v>[["tool",40445,99999]]</v>
      </c>
      <c r="B714" s="4">
        <v>40445</v>
      </c>
      <c r="C714" s="4" t="s">
        <v>434</v>
      </c>
      <c r="D714" s="1" t="s">
        <v>1100</v>
      </c>
    </row>
    <row r="715" spans="1:4">
      <c r="A715" s="262" t="str">
        <f t="shared" si="12"/>
        <v>[["tool",40446,99999]]</v>
      </c>
      <c r="B715" s="4">
        <v>40446</v>
      </c>
      <c r="C715" s="4" t="s">
        <v>435</v>
      </c>
      <c r="D715" s="1" t="s">
        <v>1101</v>
      </c>
    </row>
    <row r="716" spans="1:4">
      <c r="A716" s="262" t="str">
        <f t="shared" si="12"/>
        <v>[["tool",40411,99999]]</v>
      </c>
      <c r="B716" s="4">
        <v>40411</v>
      </c>
      <c r="C716" s="4" t="s">
        <v>436</v>
      </c>
      <c r="D716" s="1" t="s">
        <v>1102</v>
      </c>
    </row>
    <row r="717" spans="1:4">
      <c r="A717" s="262" t="str">
        <f t="shared" si="12"/>
        <v>[["tool",40412,99999]]</v>
      </c>
      <c r="B717" s="4">
        <v>40412</v>
      </c>
      <c r="C717" s="4" t="s">
        <v>437</v>
      </c>
      <c r="D717" s="1" t="s">
        <v>1103</v>
      </c>
    </row>
    <row r="718" spans="1:4">
      <c r="A718" s="262" t="str">
        <f t="shared" si="12"/>
        <v>[["tool",40413,99999]]</v>
      </c>
      <c r="B718" s="4">
        <v>40413</v>
      </c>
      <c r="C718" s="4" t="s">
        <v>438</v>
      </c>
      <c r="D718" s="1" t="s">
        <v>1104</v>
      </c>
    </row>
    <row r="719" spans="1:4">
      <c r="A719" s="262" t="str">
        <f t="shared" si="12"/>
        <v>[["tool",40414,99999]]</v>
      </c>
      <c r="B719" s="4">
        <v>40414</v>
      </c>
      <c r="C719" s="4" t="s">
        <v>439</v>
      </c>
      <c r="D719" s="1" t="s">
        <v>1105</v>
      </c>
    </row>
    <row r="720" spans="1:4">
      <c r="A720" s="262" t="str">
        <f t="shared" si="12"/>
        <v>[["tool",40415,99999]]</v>
      </c>
      <c r="B720" s="4">
        <v>40415</v>
      </c>
      <c r="C720" s="4" t="s">
        <v>440</v>
      </c>
      <c r="D720" s="1" t="s">
        <v>1106</v>
      </c>
    </row>
    <row r="721" spans="1:4">
      <c r="A721" s="262" t="str">
        <f t="shared" si="12"/>
        <v>[["tool",40416,99999]]</v>
      </c>
      <c r="B721" s="4">
        <v>40416</v>
      </c>
      <c r="C721" s="4" t="s">
        <v>441</v>
      </c>
      <c r="D721" s="1" t="s">
        <v>1107</v>
      </c>
    </row>
    <row r="722" spans="1:4" ht="17.25">
      <c r="A722" s="262" t="str">
        <f t="shared" si="12"/>
        <v>[["tool",41001,99999]]</v>
      </c>
      <c r="B722" s="4">
        <v>41001</v>
      </c>
      <c r="C722" s="5" t="s">
        <v>442</v>
      </c>
      <c r="D722" s="1" t="s">
        <v>1108</v>
      </c>
    </row>
    <row r="723" spans="1:4" ht="17.25">
      <c r="A723" s="262" t="str">
        <f t="shared" si="12"/>
        <v>[["tool",41002,99999]]</v>
      </c>
      <c r="B723" s="4">
        <v>41002</v>
      </c>
      <c r="C723" s="5" t="s">
        <v>443</v>
      </c>
      <c r="D723" s="1" t="s">
        <v>1109</v>
      </c>
    </row>
    <row r="724" spans="1:4" ht="17.25">
      <c r="A724" s="262" t="str">
        <f t="shared" si="12"/>
        <v>[["tool",41003,99999]]</v>
      </c>
      <c r="B724" s="4">
        <v>41003</v>
      </c>
      <c r="C724" s="2" t="s">
        <v>444</v>
      </c>
      <c r="D724" s="1" t="s">
        <v>1110</v>
      </c>
    </row>
    <row r="725" spans="1:4">
      <c r="B725" s="1">
        <v>10102</v>
      </c>
      <c r="C725" s="32" t="s">
        <v>483</v>
      </c>
      <c r="D725" s="33" t="s">
        <v>1150</v>
      </c>
    </row>
    <row r="726" spans="1:4">
      <c r="B726" s="1">
        <v>10103</v>
      </c>
      <c r="C726" s="32" t="s">
        <v>484</v>
      </c>
      <c r="D726" s="33" t="s">
        <v>1151</v>
      </c>
    </row>
    <row r="727" spans="1:4">
      <c r="B727" s="1">
        <v>10104</v>
      </c>
      <c r="C727" s="32" t="s">
        <v>485</v>
      </c>
      <c r="D727" s="33" t="s">
        <v>1152</v>
      </c>
    </row>
    <row r="728" spans="1:4">
      <c r="B728" s="1">
        <v>10105</v>
      </c>
      <c r="C728" s="32" t="s">
        <v>486</v>
      </c>
      <c r="D728" s="33" t="s">
        <v>1153</v>
      </c>
    </row>
    <row r="729" spans="1:4">
      <c r="B729" s="1">
        <v>10106</v>
      </c>
      <c r="C729" s="32" t="s">
        <v>487</v>
      </c>
      <c r="D729" s="33" t="s">
        <v>1154</v>
      </c>
    </row>
    <row r="730" spans="1:4">
      <c r="B730" s="1">
        <v>10107</v>
      </c>
      <c r="C730" s="31" t="s">
        <v>488</v>
      </c>
      <c r="D730" s="34" t="s">
        <v>1155</v>
      </c>
    </row>
    <row r="731" spans="1:4">
      <c r="B731" s="1">
        <v>10108</v>
      </c>
      <c r="C731" s="31" t="s">
        <v>489</v>
      </c>
      <c r="D731" s="34" t="s">
        <v>1156</v>
      </c>
    </row>
    <row r="732" spans="1:4">
      <c r="B732" s="1">
        <v>10109</v>
      </c>
      <c r="C732" s="31" t="s">
        <v>490</v>
      </c>
      <c r="D732" s="34" t="s">
        <v>1157</v>
      </c>
    </row>
    <row r="733" spans="1:4">
      <c r="B733" s="1">
        <v>10110</v>
      </c>
      <c r="C733" s="31" t="s">
        <v>491</v>
      </c>
      <c r="D733" s="34" t="s">
        <v>1158</v>
      </c>
    </row>
    <row r="734" spans="1:4">
      <c r="B734" s="1">
        <v>10111</v>
      </c>
      <c r="C734" s="31" t="s">
        <v>492</v>
      </c>
      <c r="D734" s="34" t="s">
        <v>1159</v>
      </c>
    </row>
    <row r="735" spans="1:4">
      <c r="B735" s="1">
        <v>10112</v>
      </c>
      <c r="C735" s="31" t="s">
        <v>493</v>
      </c>
      <c r="D735" s="34" t="s">
        <v>1160</v>
      </c>
    </row>
    <row r="736" spans="1:4">
      <c r="B736" s="1">
        <v>10113</v>
      </c>
      <c r="C736" s="31" t="s">
        <v>494</v>
      </c>
      <c r="D736" s="34" t="s">
        <v>1161</v>
      </c>
    </row>
    <row r="737" spans="2:4">
      <c r="B737" s="1">
        <v>10114</v>
      </c>
      <c r="C737" s="31" t="s">
        <v>495</v>
      </c>
      <c r="D737" s="34" t="s">
        <v>1162</v>
      </c>
    </row>
    <row r="738" spans="2:4">
      <c r="B738" s="1">
        <v>10115</v>
      </c>
      <c r="C738" s="31" t="s">
        <v>496</v>
      </c>
      <c r="D738" s="34" t="s">
        <v>1163</v>
      </c>
    </row>
    <row r="739" spans="2:4">
      <c r="B739" s="1">
        <v>10116</v>
      </c>
      <c r="C739" s="31" t="s">
        <v>497</v>
      </c>
      <c r="D739" s="34" t="s">
        <v>1164</v>
      </c>
    </row>
    <row r="740" spans="2:4">
      <c r="B740" s="1">
        <v>10117</v>
      </c>
      <c r="C740" s="31" t="s">
        <v>498</v>
      </c>
      <c r="D740" s="34" t="s">
        <v>1165</v>
      </c>
    </row>
    <row r="741" spans="2:4">
      <c r="B741" s="1">
        <v>21014</v>
      </c>
      <c r="C741" s="1" t="s">
        <v>514</v>
      </c>
      <c r="D741" s="1" t="s">
        <v>1179</v>
      </c>
    </row>
    <row r="742" spans="2:4">
      <c r="B742" s="1">
        <v>6010202</v>
      </c>
      <c r="C742" s="1" t="s">
        <v>539</v>
      </c>
      <c r="D742" s="1" t="s">
        <v>1204</v>
      </c>
    </row>
    <row r="743" spans="2:4">
      <c r="B743" s="1">
        <v>6010203</v>
      </c>
      <c r="C743" s="1" t="s">
        <v>540</v>
      </c>
      <c r="D743" s="1" t="s">
        <v>1205</v>
      </c>
    </row>
    <row r="744" spans="2:4">
      <c r="B744" s="1">
        <v>6010204</v>
      </c>
      <c r="C744" s="1" t="s">
        <v>541</v>
      </c>
      <c r="D744" s="1" t="s">
        <v>1206</v>
      </c>
    </row>
    <row r="745" spans="2:4">
      <c r="B745" s="35">
        <v>6010205</v>
      </c>
      <c r="C745" s="35" t="s">
        <v>542</v>
      </c>
      <c r="D745" s="35" t="s">
        <v>1207</v>
      </c>
    </row>
    <row r="746" spans="2:4">
      <c r="B746" s="1">
        <v>6000102</v>
      </c>
      <c r="C746" s="1" t="s">
        <v>543</v>
      </c>
      <c r="D746" s="1" t="s">
        <v>1208</v>
      </c>
    </row>
    <row r="747" spans="2:4">
      <c r="B747" s="1">
        <v>6010302</v>
      </c>
      <c r="C747" s="1" t="s">
        <v>544</v>
      </c>
      <c r="D747" s="1" t="s">
        <v>1209</v>
      </c>
    </row>
    <row r="748" spans="2:4">
      <c r="B748" s="1">
        <v>6030102</v>
      </c>
      <c r="C748" s="1" t="s">
        <v>545</v>
      </c>
      <c r="D748" s="1" t="s">
        <v>1210</v>
      </c>
    </row>
    <row r="749" spans="2:4">
      <c r="B749" s="1">
        <v>6030103</v>
      </c>
      <c r="C749" s="1" t="s">
        <v>546</v>
      </c>
      <c r="D749" s="1" t="s">
        <v>1211</v>
      </c>
    </row>
    <row r="750" spans="2:4">
      <c r="B750" s="1">
        <v>6040102</v>
      </c>
      <c r="C750" s="1" t="s">
        <v>547</v>
      </c>
      <c r="D750" s="1" t="s">
        <v>1212</v>
      </c>
    </row>
    <row r="751" spans="2:4">
      <c r="B751" s="35">
        <v>6050102</v>
      </c>
      <c r="C751" s="35" t="s">
        <v>548</v>
      </c>
      <c r="D751" s="35" t="s">
        <v>1213</v>
      </c>
    </row>
    <row r="752" spans="2:4">
      <c r="B752" s="1">
        <v>6030302</v>
      </c>
      <c r="C752" s="1" t="s">
        <v>549</v>
      </c>
      <c r="D752" s="1" t="s">
        <v>1214</v>
      </c>
    </row>
    <row r="753" spans="2:4">
      <c r="B753" s="1">
        <v>6080202</v>
      </c>
      <c r="C753" s="1" t="s">
        <v>550</v>
      </c>
      <c r="D753" s="1" t="s">
        <v>1215</v>
      </c>
    </row>
    <row r="754" spans="2:4">
      <c r="B754" s="28">
        <v>6060202</v>
      </c>
      <c r="C754" s="1" t="s">
        <v>551</v>
      </c>
      <c r="D754" s="1" t="s">
        <v>1216</v>
      </c>
    </row>
    <row r="755" spans="2:4">
      <c r="B755" s="28">
        <v>6060203</v>
      </c>
      <c r="C755" s="1" t="s">
        <v>552</v>
      </c>
      <c r="D755" s="1" t="s">
        <v>1217</v>
      </c>
    </row>
    <row r="756" spans="2:4">
      <c r="B756" s="1">
        <v>6120102</v>
      </c>
      <c r="C756" s="1" t="s">
        <v>553</v>
      </c>
      <c r="D756" s="1" t="s">
        <v>1218</v>
      </c>
    </row>
    <row r="757" spans="2:4">
      <c r="B757" s="1">
        <v>6030202</v>
      </c>
      <c r="C757" s="1" t="s">
        <v>554</v>
      </c>
      <c r="D757" s="1" t="s">
        <v>1219</v>
      </c>
    </row>
    <row r="758" spans="2:4">
      <c r="B758" s="1">
        <v>6070102</v>
      </c>
      <c r="C758" s="1" t="s">
        <v>555</v>
      </c>
      <c r="D758" s="1" t="s">
        <v>1220</v>
      </c>
    </row>
    <row r="759" spans="2:4">
      <c r="B759" s="1">
        <v>6030203</v>
      </c>
      <c r="C759" s="1" t="s">
        <v>556</v>
      </c>
      <c r="D759" s="1" t="s">
        <v>1221</v>
      </c>
    </row>
    <row r="760" spans="2:4">
      <c r="B760" s="1">
        <v>6030204</v>
      </c>
      <c r="C760" s="1" t="s">
        <v>557</v>
      </c>
      <c r="D760" s="1" t="s">
        <v>1222</v>
      </c>
    </row>
    <row r="761" spans="2:4">
      <c r="B761" s="1">
        <v>6050202</v>
      </c>
      <c r="C761" s="36" t="s">
        <v>558</v>
      </c>
      <c r="D761" s="1" t="s">
        <v>1223</v>
      </c>
    </row>
    <row r="762" spans="2:4">
      <c r="B762" s="1">
        <v>6060402</v>
      </c>
      <c r="C762" s="36" t="s">
        <v>559</v>
      </c>
      <c r="D762" s="1" t="s">
        <v>1224</v>
      </c>
    </row>
    <row r="763" spans="2:4">
      <c r="B763" s="1">
        <v>6000103</v>
      </c>
      <c r="C763" s="36" t="s">
        <v>560</v>
      </c>
      <c r="D763" s="1" t="s">
        <v>1225</v>
      </c>
    </row>
    <row r="764" spans="2:4">
      <c r="B764" s="1">
        <v>6030303</v>
      </c>
      <c r="C764" s="36" t="s">
        <v>561</v>
      </c>
      <c r="D764" s="1" t="s">
        <v>1226</v>
      </c>
    </row>
    <row r="765" spans="2:4">
      <c r="B765" s="1">
        <v>6040103</v>
      </c>
      <c r="C765" s="36" t="s">
        <v>562</v>
      </c>
      <c r="D765" s="1" t="s">
        <v>1227</v>
      </c>
    </row>
    <row r="766" spans="2:4">
      <c r="B766" s="1">
        <v>6120103</v>
      </c>
      <c r="C766" s="36" t="s">
        <v>563</v>
      </c>
      <c r="D766" s="1" t="s">
        <v>1228</v>
      </c>
    </row>
    <row r="767" spans="2:4">
      <c r="B767" s="1">
        <v>6010102</v>
      </c>
      <c r="C767" s="36" t="s">
        <v>564</v>
      </c>
      <c r="D767" s="1" t="s">
        <v>1229</v>
      </c>
    </row>
    <row r="768" spans="2:4">
      <c r="B768" s="1">
        <v>6050203</v>
      </c>
      <c r="C768" s="36" t="s">
        <v>565</v>
      </c>
      <c r="D768" s="1" t="s">
        <v>1230</v>
      </c>
    </row>
    <row r="769" spans="2:4">
      <c r="B769" s="1">
        <v>6010303</v>
      </c>
      <c r="C769" s="36" t="s">
        <v>566</v>
      </c>
      <c r="D769" s="1" t="s">
        <v>1231</v>
      </c>
    </row>
  </sheetData>
  <phoneticPr fontId="9" type="noConversion"/>
  <conditionalFormatting sqref="D436:D439 D434 D591:D660 B434 D417:D432 B417:B432 B436:B438">
    <cfRule type="cellIs" dxfId="69" priority="59" stopIfTrue="1" operator="notEqual">
      <formula>INDIRECT("Dummy_for_Comparison1!"&amp;ADDRESS(ROW(),COLUMN()))</formula>
    </cfRule>
  </conditionalFormatting>
  <conditionalFormatting sqref="B442 B444 B446 B448">
    <cfRule type="duplicateValues" dxfId="68" priority="60"/>
  </conditionalFormatting>
  <conditionalFormatting sqref="B433">
    <cfRule type="duplicateValues" dxfId="67" priority="56"/>
  </conditionalFormatting>
  <conditionalFormatting sqref="B450">
    <cfRule type="duplicateValues" dxfId="66" priority="55"/>
  </conditionalFormatting>
  <conditionalFormatting sqref="B427">
    <cfRule type="duplicateValues" dxfId="65" priority="52"/>
  </conditionalFormatting>
  <conditionalFormatting sqref="B451">
    <cfRule type="duplicateValues" dxfId="64" priority="51"/>
  </conditionalFormatting>
  <conditionalFormatting sqref="B458:B476">
    <cfRule type="duplicateValues" dxfId="63" priority="49"/>
  </conditionalFormatting>
  <conditionalFormatting sqref="B245">
    <cfRule type="duplicateValues" dxfId="62" priority="48"/>
  </conditionalFormatting>
  <conditionalFormatting sqref="B428 B430 B432">
    <cfRule type="duplicateValues" dxfId="61" priority="46"/>
  </conditionalFormatting>
  <conditionalFormatting sqref="B429 B431">
    <cfRule type="duplicateValues" dxfId="60" priority="45"/>
  </conditionalFormatting>
  <conditionalFormatting sqref="B512">
    <cfRule type="duplicateValues" dxfId="59" priority="44"/>
  </conditionalFormatting>
  <conditionalFormatting sqref="B222">
    <cfRule type="duplicateValues" dxfId="58" priority="43"/>
  </conditionalFormatting>
  <conditionalFormatting sqref="B434">
    <cfRule type="duplicateValues" dxfId="57" priority="38"/>
  </conditionalFormatting>
  <conditionalFormatting sqref="B124:B130">
    <cfRule type="duplicateValues" dxfId="56" priority="37"/>
  </conditionalFormatting>
  <conditionalFormatting sqref="B131:B137">
    <cfRule type="duplicateValues" dxfId="55" priority="36"/>
  </conditionalFormatting>
  <conditionalFormatting sqref="B138:B144">
    <cfRule type="duplicateValues" dxfId="54" priority="35"/>
  </conditionalFormatting>
  <conditionalFormatting sqref="B309:B310">
    <cfRule type="duplicateValues" dxfId="53" priority="33"/>
  </conditionalFormatting>
  <conditionalFormatting sqref="B558">
    <cfRule type="duplicateValues" dxfId="52" priority="32"/>
  </conditionalFormatting>
  <conditionalFormatting sqref="B559">
    <cfRule type="duplicateValues" dxfId="51" priority="31"/>
  </conditionalFormatting>
  <conditionalFormatting sqref="B234">
    <cfRule type="duplicateValues" dxfId="50" priority="30"/>
  </conditionalFormatting>
  <conditionalFormatting sqref="B770:B1048576 B593:B660 B591 B443 B1:B5 B445 B447 B449 B436:B441 B242:B243 B511 B223:B233 B48:B123 B145:B165 B311:B363 B285:B308 B560:B565 B513:B557 B417:B426 B369:B385 B167:B221 B452:B457">
    <cfRule type="duplicateValues" dxfId="49" priority="61"/>
  </conditionalFormatting>
  <conditionalFormatting sqref="B44:B47">
    <cfRule type="duplicateValues" dxfId="48" priority="28"/>
  </conditionalFormatting>
  <conditionalFormatting sqref="B644:B660">
    <cfRule type="duplicateValues" dxfId="47" priority="26"/>
  </conditionalFormatting>
  <conditionalFormatting sqref="D435 B435">
    <cfRule type="cellIs" dxfId="46" priority="22" stopIfTrue="1" operator="notEqual">
      <formula>INDIRECT("Dummy_for_Comparison1!"&amp;ADDRESS(ROW(),COLUMN()))</formula>
    </cfRule>
  </conditionalFormatting>
  <conditionalFormatting sqref="B435">
    <cfRule type="duplicateValues" dxfId="45" priority="21"/>
  </conditionalFormatting>
  <conditionalFormatting sqref="B263:B282 B244 B246:B261">
    <cfRule type="duplicateValues" dxfId="44" priority="63"/>
  </conditionalFormatting>
  <conditionalFormatting sqref="B365">
    <cfRule type="duplicateValues" dxfId="43" priority="20"/>
  </conditionalFormatting>
  <conditionalFormatting sqref="B486">
    <cfRule type="duplicateValues" dxfId="42" priority="19"/>
  </conditionalFormatting>
  <conditionalFormatting sqref="B477:B485">
    <cfRule type="duplicateValues" dxfId="41" priority="64"/>
  </conditionalFormatting>
  <conditionalFormatting sqref="B364 B366:B368">
    <cfRule type="duplicateValues" dxfId="40" priority="65"/>
  </conditionalFormatting>
  <conditionalFormatting sqref="B262">
    <cfRule type="duplicateValues" dxfId="39" priority="18"/>
  </conditionalFormatting>
  <conditionalFormatting sqref="B283:B284">
    <cfRule type="duplicateValues" dxfId="38" priority="17"/>
  </conditionalFormatting>
  <conditionalFormatting sqref="B166">
    <cfRule type="duplicateValues" dxfId="37" priority="16"/>
  </conditionalFormatting>
  <conditionalFormatting sqref="B386:B416">
    <cfRule type="duplicateValues" dxfId="36" priority="66"/>
  </conditionalFormatting>
  <conditionalFormatting sqref="B487">
    <cfRule type="duplicateValues" dxfId="35" priority="15"/>
  </conditionalFormatting>
  <conditionalFormatting sqref="B488:B494">
    <cfRule type="duplicateValues" dxfId="34" priority="14"/>
  </conditionalFormatting>
  <conditionalFormatting sqref="D452">
    <cfRule type="duplicateValues" dxfId="33" priority="13"/>
  </conditionalFormatting>
  <conditionalFormatting sqref="B495:B510">
    <cfRule type="duplicateValues" dxfId="32" priority="67"/>
  </conditionalFormatting>
  <conditionalFormatting sqref="B697:C697">
    <cfRule type="duplicateValues" dxfId="31" priority="11"/>
  </conditionalFormatting>
  <conditionalFormatting sqref="C698:C721 B661:C696 B698:B724">
    <cfRule type="duplicateValues" dxfId="30" priority="12"/>
  </conditionalFormatting>
  <conditionalFormatting sqref="B725:B740">
    <cfRule type="duplicateValues" dxfId="29" priority="10"/>
  </conditionalFormatting>
  <conditionalFormatting sqref="B741">
    <cfRule type="duplicateValues" dxfId="28" priority="9"/>
  </conditionalFormatting>
  <conditionalFormatting sqref="B746:B748 B742:B744 B752:B754 B750">
    <cfRule type="duplicateValues" dxfId="27" priority="8"/>
  </conditionalFormatting>
  <conditionalFormatting sqref="B745">
    <cfRule type="duplicateValues" dxfId="26" priority="7"/>
  </conditionalFormatting>
  <conditionalFormatting sqref="B751">
    <cfRule type="duplicateValues" dxfId="25" priority="6"/>
  </conditionalFormatting>
  <conditionalFormatting sqref="B755">
    <cfRule type="duplicateValues" dxfId="24" priority="5"/>
  </conditionalFormatting>
  <conditionalFormatting sqref="B749">
    <cfRule type="duplicateValues" dxfId="23" priority="4"/>
  </conditionalFormatting>
  <conditionalFormatting sqref="B763">
    <cfRule type="duplicateValues" dxfId="22" priority="3"/>
  </conditionalFormatting>
  <conditionalFormatting sqref="B764">
    <cfRule type="duplicateValues" dxfId="21" priority="2"/>
  </conditionalFormatting>
  <conditionalFormatting sqref="B765">
    <cfRule type="duplicateValues" dxfId="20" priority="1"/>
  </conditionalFormatting>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BA135"/>
  <sheetViews>
    <sheetView workbookViewId="0">
      <pane ySplit="4" topLeftCell="A47" activePane="bottomLeft" state="frozen"/>
      <selection activeCell="K1" sqref="K1"/>
      <selection pane="bottomLeft" activeCell="AZ75" sqref="AZ75"/>
    </sheetView>
  </sheetViews>
  <sheetFormatPr defaultRowHeight="14.25"/>
  <cols>
    <col min="1" max="2" width="12.25" style="56" customWidth="1"/>
    <col min="3" max="3" width="24.875" style="56" bestFit="1" customWidth="1"/>
    <col min="4" max="4" width="16.125" style="56" bestFit="1" customWidth="1"/>
    <col min="5" max="5" width="19.375" style="56" bestFit="1" customWidth="1"/>
    <col min="6" max="6" width="12.25" style="56" customWidth="1"/>
    <col min="7" max="7" width="19.875" style="56" customWidth="1"/>
    <col min="8" max="8" width="12.25" style="56" customWidth="1"/>
    <col min="9" max="9" width="22.625" style="56" bestFit="1" customWidth="1"/>
    <col min="10" max="10" width="12.25" style="56" customWidth="1"/>
    <col min="11" max="11" width="45.625" style="56" bestFit="1" customWidth="1"/>
    <col min="12" max="12" width="71.625" style="56" customWidth="1"/>
    <col min="13" max="19" width="9" style="56"/>
    <col min="20" max="20" width="18.375" style="56" bestFit="1" customWidth="1"/>
    <col min="21" max="21" width="80.75" style="56" bestFit="1" customWidth="1"/>
    <col min="22" max="16384" width="9" style="56"/>
  </cols>
  <sheetData>
    <row r="1" spans="1:53">
      <c r="A1" s="268" t="str">
        <f>[2]disTreasure!A1</f>
        <v>id$cs</v>
      </c>
      <c r="B1" s="268" t="str">
        <f>[2]disTreasure!B1</f>
        <v>backname$s</v>
      </c>
      <c r="C1" s="268" t="str">
        <f>[2]disTreasure!C1</f>
        <v>produce$cs</v>
      </c>
      <c r="D1" s="268" t="str">
        <f>[2]disTreasure!D1</f>
        <v>name$cs</v>
      </c>
      <c r="E1" s="268" t="str">
        <f>[2]disTreasure!E1</f>
        <v>des$c</v>
      </c>
      <c r="F1" s="268" t="str">
        <f>[2]disTreasure!F1</f>
        <v>quality$cs</v>
      </c>
      <c r="G1" s="268" t="str">
        <f>[2]disTreasure!G1</f>
        <v>splight$cs</v>
      </c>
      <c r="H1" s="268">
        <f>[2]disTreasure!H1</f>
        <v>0</v>
      </c>
      <c r="I1" s="268" t="str">
        <f>[2]disTreasure!I1</f>
        <v>fightNum$cs</v>
      </c>
      <c r="J1" s="268" t="str">
        <f>[2]disTreasure!J1</f>
        <v>fragNum$cs</v>
      </c>
      <c r="K1" s="268" t="str">
        <f>[2]disTreasure!K1</f>
        <v>property$cs</v>
      </c>
      <c r="L1" s="268">
        <f>[2]disTreasure!L1</f>
        <v>0</v>
      </c>
      <c r="M1" s="268">
        <f>[2]disTreasure!M1</f>
        <v>0</v>
      </c>
      <c r="N1" s="268">
        <f>[2]disTreasure!N1</f>
        <v>0</v>
      </c>
      <c r="O1" s="268">
        <f>[2]disTreasure!O1</f>
        <v>0</v>
      </c>
      <c r="P1" s="268">
        <f>[2]disTreasure!P1</f>
        <v>0</v>
      </c>
      <c r="Q1" s="268">
        <f>[2]disTreasure!Q1</f>
        <v>0</v>
      </c>
      <c r="R1" s="268">
        <f>[2]disTreasure!R1</f>
        <v>0</v>
      </c>
      <c r="S1" s="268">
        <f>[2]disTreasure!S1</f>
        <v>0</v>
      </c>
      <c r="T1" s="268" t="str">
        <f>[2]disTreasure!T1</f>
        <v>unlockaddattr$cs</v>
      </c>
      <c r="U1" s="268" t="str">
        <f>[2]disTreasure!U1</f>
        <v>addattr$cs</v>
      </c>
      <c r="V1" s="268">
        <f>[2]disTreasure!V1</f>
        <v>0</v>
      </c>
      <c r="W1" s="268">
        <f>[2]disTreasure!W1</f>
        <v>0</v>
      </c>
      <c r="X1" s="268">
        <f>[2]disTreasure!X1</f>
        <v>0</v>
      </c>
      <c r="Y1" s="268">
        <f>[2]disTreasure!Y1</f>
        <v>0</v>
      </c>
      <c r="Z1" s="268">
        <f>[2]disTreasure!Z1</f>
        <v>0</v>
      </c>
      <c r="AA1" s="268">
        <f>[2]disTreasure!AA1</f>
        <v>0</v>
      </c>
      <c r="AB1" s="268">
        <f>[2]disTreasure!AB1</f>
        <v>0</v>
      </c>
      <c r="AC1" s="268">
        <f>[2]disTreasure!AC1</f>
        <v>0</v>
      </c>
      <c r="AD1" s="268">
        <f>[2]disTreasure!AD1</f>
        <v>0</v>
      </c>
      <c r="AE1" s="268">
        <f>[2]disTreasure!AE1</f>
        <v>0</v>
      </c>
      <c r="AF1" s="268">
        <f>[2]disTreasure!AF1</f>
        <v>0</v>
      </c>
      <c r="AG1" s="268">
        <f>[2]disTreasure!AG1</f>
        <v>0</v>
      </c>
      <c r="AH1" s="268">
        <f>[2]disTreasure!AH1</f>
        <v>0</v>
      </c>
      <c r="AI1" s="268">
        <f>[2]disTreasure!AI1</f>
        <v>0</v>
      </c>
      <c r="AJ1" s="268">
        <f>[2]disTreasure!AJ1</f>
        <v>0</v>
      </c>
      <c r="AK1" s="268">
        <f>[2]disTreasure!AK1</f>
        <v>0</v>
      </c>
      <c r="AL1" s="268">
        <f>[2]disTreasure!AL1</f>
        <v>0</v>
      </c>
      <c r="AM1" s="268">
        <f>[2]disTreasure!AM1</f>
        <v>0</v>
      </c>
      <c r="AN1" s="268">
        <f>[2]disTreasure!AN1</f>
        <v>0</v>
      </c>
      <c r="AO1" s="268">
        <f>[2]disTreasure!AO1</f>
        <v>0</v>
      </c>
      <c r="AP1" s="268">
        <f>[2]disTreasure!AP1</f>
        <v>0</v>
      </c>
      <c r="AQ1" s="268">
        <f>[2]disTreasure!AQ1</f>
        <v>0</v>
      </c>
      <c r="AR1" s="268">
        <f>[2]disTreasure!AR1</f>
        <v>0</v>
      </c>
      <c r="AS1" s="268">
        <f>[2]disTreasure!AS1</f>
        <v>0</v>
      </c>
      <c r="AT1" s="268">
        <f>[2]disTreasure!AT1</f>
        <v>0</v>
      </c>
      <c r="AU1" s="268">
        <f>[2]disTreasure!AU1</f>
        <v>0</v>
      </c>
      <c r="AV1" s="268">
        <f>[2]disTreasure!AV1</f>
        <v>0</v>
      </c>
      <c r="AW1" s="268">
        <f>[2]disTreasure!AW1</f>
        <v>0</v>
      </c>
      <c r="AX1" s="268">
        <f>[2]disTreasure!AX1</f>
        <v>0</v>
      </c>
      <c r="AY1" s="268">
        <f>[2]disTreasure!AY1</f>
        <v>0</v>
      </c>
      <c r="AZ1" s="268">
        <f>[2]disTreasure!AZ1</f>
        <v>0</v>
      </c>
      <c r="BA1" s="268">
        <f>[2]disTreasure!BA1</f>
        <v>0</v>
      </c>
    </row>
    <row r="2" spans="1:53">
      <c r="A2" s="268" t="str">
        <f>[2]disTreasure!A2</f>
        <v>散件id</v>
      </c>
      <c r="B2" s="268" t="str">
        <f>[2]disTreasure!B2</f>
        <v>策划标注</v>
      </c>
      <c r="C2" s="268" t="str">
        <f>[2]disTreasure!C2</f>
        <v>产出途径</v>
      </c>
      <c r="D2" s="268">
        <f>[2]disTreasure!D2</f>
        <v>0</v>
      </c>
      <c r="E2" s="268">
        <f>[2]disTreasure!E2</f>
        <v>0</v>
      </c>
      <c r="F2" s="268">
        <f>[2]disTreasure!F2</f>
        <v>0</v>
      </c>
      <c r="G2" s="268">
        <f>[2]disTreasure!G2</f>
        <v>0</v>
      </c>
      <c r="H2" s="268">
        <f>[2]disTreasure!H2</f>
        <v>0</v>
      </c>
      <c r="I2" s="268" t="str">
        <f>[2]disTreasure!I2</f>
        <v>array</v>
      </c>
      <c r="J2" s="268" t="str">
        <f>[2]disTreasure!J2</f>
        <v>int</v>
      </c>
      <c r="K2" s="268" t="str">
        <f>[2]disTreasure!K2</f>
        <v>array</v>
      </c>
      <c r="L2" s="268" t="str">
        <f>[2]disTreasure!L2</f>
        <v>辅助列</v>
      </c>
      <c r="M2" s="268" t="str">
        <f>[2]disTreasure!M2</f>
        <v>辅助列</v>
      </c>
      <c r="N2" s="268" t="str">
        <f>[2]disTreasure!N2</f>
        <v>辅助列</v>
      </c>
      <c r="O2" s="268" t="str">
        <f>[2]disTreasure!O2</f>
        <v>辅助列</v>
      </c>
      <c r="P2" s="268" t="str">
        <f>[2]disTreasure!P2</f>
        <v>辅助列</v>
      </c>
      <c r="Q2" s="268" t="str">
        <f>[2]disTreasure!Q2</f>
        <v>辅助列</v>
      </c>
      <c r="R2" s="268" t="str">
        <f>[2]disTreasure!R2</f>
        <v>辅助列</v>
      </c>
      <c r="S2" s="268" t="str">
        <f>[2]disTreasure!S2</f>
        <v>辅助列</v>
      </c>
      <c r="T2" s="268" t="str">
        <f>[2]disTreasure!T2</f>
        <v>解锁属性阶段</v>
      </c>
      <c r="U2" s="268" t="str">
        <f>[2]disTreasure!U2</f>
        <v>额外属性</v>
      </c>
      <c r="V2" s="268" t="str">
        <f>[2]disTreasure!V2</f>
        <v>辅助列</v>
      </c>
      <c r="W2" s="268" t="str">
        <f>[2]disTreasure!W2</f>
        <v>辅助列</v>
      </c>
      <c r="X2" s="268" t="str">
        <f>[2]disTreasure!X2</f>
        <v>辅助列</v>
      </c>
      <c r="Y2" s="268" t="str">
        <f>[2]disTreasure!Y2</f>
        <v>辅助列</v>
      </c>
      <c r="Z2" s="268" t="str">
        <f>[2]disTreasure!Z2</f>
        <v>辅助列</v>
      </c>
      <c r="AA2" s="268" t="str">
        <f>[2]disTreasure!AA2</f>
        <v>辅助列</v>
      </c>
      <c r="AB2" s="268" t="str">
        <f>[2]disTreasure!AB2</f>
        <v>辅助列</v>
      </c>
      <c r="AC2" s="268" t="str">
        <f>[2]disTreasure!AC2</f>
        <v>辅助列</v>
      </c>
      <c r="AD2" s="268" t="str">
        <f>[2]disTreasure!AD2</f>
        <v>辅助列</v>
      </c>
      <c r="AE2" s="268" t="str">
        <f>[2]disTreasure!AE2</f>
        <v>辅助列</v>
      </c>
      <c r="AF2" s="268" t="str">
        <f>[2]disTreasure!AF2</f>
        <v>辅助列</v>
      </c>
      <c r="AG2" s="268" t="str">
        <f>[2]disTreasure!AG2</f>
        <v>辅助列</v>
      </c>
      <c r="AH2" s="268" t="str">
        <f>[2]disTreasure!AH2</f>
        <v>辅助列</v>
      </c>
      <c r="AI2" s="268" t="str">
        <f>[2]disTreasure!AI2</f>
        <v>辅助列</v>
      </c>
      <c r="AJ2" s="268" t="str">
        <f>[2]disTreasure!AJ2</f>
        <v>辅助列</v>
      </c>
      <c r="AK2" s="268" t="str">
        <f>[2]disTreasure!AK2</f>
        <v>辅助列</v>
      </c>
      <c r="AL2" s="268" t="str">
        <f>[2]disTreasure!AL2</f>
        <v>辅助列</v>
      </c>
      <c r="AM2" s="268" t="str">
        <f>[2]disTreasure!AM2</f>
        <v>辅助列</v>
      </c>
      <c r="AN2" s="268" t="str">
        <f>[2]disTreasure!AN2</f>
        <v>辅助列</v>
      </c>
      <c r="AO2" s="268" t="str">
        <f>[2]disTreasure!AO2</f>
        <v>辅助列</v>
      </c>
      <c r="AP2" s="268" t="str">
        <f>[2]disTreasure!AP2</f>
        <v>辅助列</v>
      </c>
      <c r="AQ2" s="268">
        <f>[2]disTreasure!AQ2</f>
        <v>0</v>
      </c>
      <c r="AR2" s="268">
        <f>[2]disTreasure!AR2</f>
        <v>0</v>
      </c>
      <c r="AS2" s="268">
        <f>[2]disTreasure!AS2</f>
        <v>0</v>
      </c>
      <c r="AT2" s="268">
        <f>[2]disTreasure!AT2</f>
        <v>0</v>
      </c>
      <c r="AU2" s="268">
        <f>[2]disTreasure!AU2</f>
        <v>0</v>
      </c>
      <c r="AV2" s="268">
        <f>[2]disTreasure!AV2</f>
        <v>0</v>
      </c>
      <c r="AW2" s="268">
        <f>[2]disTreasure!AW2</f>
        <v>0</v>
      </c>
      <c r="AX2" s="268">
        <f>[2]disTreasure!AX2</f>
        <v>0</v>
      </c>
      <c r="AY2" s="268">
        <f>[2]disTreasure!AY2</f>
        <v>0</v>
      </c>
      <c r="AZ2" s="268">
        <f>[2]disTreasure!AZ2</f>
        <v>0</v>
      </c>
      <c r="BA2" s="268">
        <f>[2]disTreasure!BA2</f>
        <v>0</v>
      </c>
    </row>
    <row r="3" spans="1:53" s="55" customFormat="1" ht="66" customHeight="1">
      <c r="A3" s="268">
        <f>[2]disTreasure!A3</f>
        <v>0</v>
      </c>
      <c r="B3" s="268">
        <f>[2]disTreasure!B3</f>
        <v>0</v>
      </c>
      <c r="C3" s="268" t="str">
        <f>[2]disTreasure!C3</f>
        <v>0：普通抽卡（默认兑换）
1：渐入豪华午餐展示(需要获得才能激活兑换）
2：橙色宝物（默认兑换）</v>
      </c>
      <c r="D3" s="268">
        <f>[2]disTreasure!D3</f>
        <v>0</v>
      </c>
      <c r="E3" s="268">
        <f>[2]disTreasure!E3</f>
        <v>0</v>
      </c>
      <c r="F3" s="268" t="str">
        <f>[2]disTreasure!F3</f>
        <v>2：绿色
3：蓝色
4：紫色
5：橙色</v>
      </c>
      <c r="G3" s="268">
        <f>[2]disTreasure!G3</f>
        <v>0</v>
      </c>
      <c r="H3" s="268">
        <f>[2]disTreasure!H3</f>
        <v>0</v>
      </c>
      <c r="I3" s="268" t="str">
        <f>[2]disTreasure!I3</f>
        <v>[初始系数，每级系数]</v>
      </c>
      <c r="J3" s="268" t="str">
        <f>[2]disTreasure!J3</f>
        <v>分解得到碎片数量</v>
      </c>
      <c r="K3" s="268">
        <f>[2]disTreasure!K3</f>
        <v>0</v>
      </c>
      <c r="L3" s="268">
        <f>[2]disTreasure!L3</f>
        <v>0</v>
      </c>
      <c r="M3" s="268" t="str">
        <f>[2]disTreasure!M3</f>
        <v>攻击%</v>
      </c>
      <c r="N3" s="268" t="str">
        <f>[2]disTreasure!N3</f>
        <v>生命%</v>
      </c>
      <c r="O3" s="268" t="str">
        <f>[2]disTreasure!O3</f>
        <v>法术伤害</v>
      </c>
      <c r="P3" s="268" t="str">
        <f>[2]disTreasure!P3</f>
        <v>英雄攻击</v>
      </c>
      <c r="Q3" s="268" t="str">
        <f>[2]disTreasure!Q3</f>
        <v>英雄防御</v>
      </c>
      <c r="R3" s="268" t="str">
        <f>[2]disTreasure!R3</f>
        <v>英雄智力</v>
      </c>
      <c r="S3" s="268" t="str">
        <f>[2]disTreasure!S3</f>
        <v>英雄知识</v>
      </c>
      <c r="T3" s="268">
        <f>[2]disTreasure!T3</f>
        <v>0</v>
      </c>
      <c r="U3" s="268" t="str">
        <f>[2]disTreasure!U3</f>
        <v>[[针对大小，属性，数值]]
2：16人单位  3：9人单位  4:4人单位  5：1人单位
6：生命   3：攻击</v>
      </c>
      <c r="V3" s="268" t="str">
        <f>[2]disTreasure!V3</f>
        <v>针对1</v>
      </c>
      <c r="W3" s="268" t="str">
        <f>[2]disTreasure!W3</f>
        <v>属性1</v>
      </c>
      <c r="X3" s="268" t="str">
        <f>[2]disTreasure!X3</f>
        <v>数值1</v>
      </c>
      <c r="Y3" s="268" t="str">
        <f>[2]disTreasure!Y3</f>
        <v>针对2</v>
      </c>
      <c r="Z3" s="268" t="str">
        <f>[2]disTreasure!Z3</f>
        <v>属性2</v>
      </c>
      <c r="AA3" s="268" t="str">
        <f>[2]disTreasure!AA3</f>
        <v>数值2</v>
      </c>
      <c r="AB3" s="268" t="str">
        <f>[2]disTreasure!AB3</f>
        <v>针对3</v>
      </c>
      <c r="AC3" s="268" t="str">
        <f>[2]disTreasure!AC3</f>
        <v>属性3</v>
      </c>
      <c r="AD3" s="268" t="str">
        <f>[2]disTreasure!AD3</f>
        <v>数值3</v>
      </c>
      <c r="AE3" s="268" t="str">
        <f>[2]disTreasure!AE3</f>
        <v>针对4</v>
      </c>
      <c r="AF3" s="268" t="str">
        <f>[2]disTreasure!AF3</f>
        <v>属性4</v>
      </c>
      <c r="AG3" s="268" t="str">
        <f>[2]disTreasure!AG3</f>
        <v>数值4</v>
      </c>
      <c r="AH3" s="268" t="str">
        <f>[2]disTreasure!AH3</f>
        <v>针对5</v>
      </c>
      <c r="AI3" s="268" t="str">
        <f>[2]disTreasure!AI3</f>
        <v>属性5</v>
      </c>
      <c r="AJ3" s="268" t="str">
        <f>[2]disTreasure!AJ3</f>
        <v>数值5</v>
      </c>
      <c r="AK3" s="268" t="str">
        <f>[2]disTreasure!AK3</f>
        <v>针对6</v>
      </c>
      <c r="AL3" s="268" t="str">
        <f>[2]disTreasure!AL3</f>
        <v>属性6</v>
      </c>
      <c r="AM3" s="268" t="str">
        <f>[2]disTreasure!AM3</f>
        <v>数值6</v>
      </c>
      <c r="AN3" s="268" t="str">
        <f>[2]disTreasure!AN3</f>
        <v>针对7</v>
      </c>
      <c r="AO3" s="268" t="str">
        <f>[2]disTreasure!AO3</f>
        <v>属性7</v>
      </c>
      <c r="AP3" s="268" t="str">
        <f>[2]disTreasure!AP3</f>
        <v>数值7</v>
      </c>
      <c r="AQ3" s="268">
        <f>[2]disTreasure!AQ3</f>
        <v>0</v>
      </c>
      <c r="AR3" s="268">
        <f>[2]disTreasure!AR3</f>
        <v>0</v>
      </c>
      <c r="AS3" s="268">
        <f>[2]disTreasure!AS3</f>
        <v>0</v>
      </c>
      <c r="AT3" s="268">
        <f>[2]disTreasure!AT3</f>
        <v>0</v>
      </c>
      <c r="AU3" s="268">
        <f>[2]disTreasure!AU3</f>
        <v>0</v>
      </c>
      <c r="AV3" s="268">
        <f>[2]disTreasure!AV3</f>
        <v>0</v>
      </c>
      <c r="AW3" s="268">
        <f>[2]disTreasure!AW3</f>
        <v>0</v>
      </c>
      <c r="AX3" s="268">
        <f>[2]disTreasure!AX3</f>
        <v>0</v>
      </c>
      <c r="AY3" s="268">
        <f>[2]disTreasure!AY3</f>
        <v>0</v>
      </c>
      <c r="AZ3" s="268">
        <f>[2]disTreasure!AZ3</f>
        <v>0</v>
      </c>
      <c r="BA3" s="268">
        <f>[2]disTreasure!BA3</f>
        <v>0</v>
      </c>
    </row>
    <row r="4" spans="1:53">
      <c r="A4" s="268">
        <f>[2]disTreasure!A4</f>
        <v>0</v>
      </c>
      <c r="B4" s="268">
        <f>[2]disTreasure!B4</f>
        <v>0</v>
      </c>
      <c r="C4" s="268" t="str">
        <f>[2]disTreasure!C4</f>
        <v>用于新道具获得</v>
      </c>
      <c r="D4" s="268">
        <f>[2]disTreasure!D4</f>
        <v>0</v>
      </c>
      <c r="E4" s="268">
        <f>[2]disTreasure!E4</f>
        <v>0</v>
      </c>
      <c r="F4" s="268">
        <f>[2]disTreasure!F4</f>
        <v>0</v>
      </c>
      <c r="G4" s="268">
        <f>[2]disTreasure!G4</f>
        <v>0</v>
      </c>
      <c r="H4" s="268">
        <f>[2]disTreasure!H4</f>
        <v>0</v>
      </c>
      <c r="I4" s="268">
        <f>[2]disTreasure!I4</f>
        <v>0</v>
      </c>
      <c r="J4" s="268">
        <f>[2]disTreasure!J4</f>
        <v>0</v>
      </c>
      <c r="K4" s="268">
        <f>[2]disTreasure!K4</f>
        <v>0</v>
      </c>
      <c r="L4" s="268">
        <f>[2]disTreasure!L4</f>
        <v>2</v>
      </c>
      <c r="M4" s="268">
        <f>[2]disTreasure!M4</f>
        <v>2</v>
      </c>
      <c r="N4" s="268">
        <f>[2]disTreasure!N4</f>
        <v>5</v>
      </c>
      <c r="O4" s="268">
        <f>[2]disTreasure!O4</f>
        <v>131</v>
      </c>
      <c r="P4" s="268">
        <f>[2]disTreasure!P4</f>
        <v>112</v>
      </c>
      <c r="Q4" s="268">
        <f>[2]disTreasure!Q4</f>
        <v>115</v>
      </c>
      <c r="R4" s="268">
        <f>[2]disTreasure!R4</f>
        <v>118</v>
      </c>
      <c r="S4" s="268">
        <f>[2]disTreasure!S4</f>
        <v>121</v>
      </c>
      <c r="T4" s="268">
        <f>[2]disTreasure!T4</f>
        <v>0</v>
      </c>
      <c r="U4" s="268">
        <f>[2]disTreasure!U4</f>
        <v>0</v>
      </c>
      <c r="V4" s="268">
        <f>[2]disTreasure!V4</f>
        <v>0</v>
      </c>
      <c r="W4" s="268">
        <f>[2]disTreasure!W4</f>
        <v>0</v>
      </c>
      <c r="X4" s="268">
        <f>[2]disTreasure!X4</f>
        <v>0</v>
      </c>
      <c r="Y4" s="268">
        <f>[2]disTreasure!Y4</f>
        <v>0</v>
      </c>
      <c r="Z4" s="268">
        <f>[2]disTreasure!Z4</f>
        <v>0</v>
      </c>
      <c r="AA4" s="268">
        <f>[2]disTreasure!AA4</f>
        <v>0</v>
      </c>
      <c r="AB4" s="268">
        <f>[2]disTreasure!AB4</f>
        <v>0</v>
      </c>
      <c r="AC4" s="268">
        <f>[2]disTreasure!AC4</f>
        <v>0</v>
      </c>
      <c r="AD4" s="268">
        <f>[2]disTreasure!AD4</f>
        <v>0</v>
      </c>
      <c r="AE4" s="268">
        <f>[2]disTreasure!AE4</f>
        <v>0</v>
      </c>
      <c r="AF4" s="268">
        <f>[2]disTreasure!AF4</f>
        <v>0</v>
      </c>
      <c r="AG4" s="268">
        <f>[2]disTreasure!AG4</f>
        <v>0</v>
      </c>
      <c r="AH4" s="268">
        <f>[2]disTreasure!AH4</f>
        <v>0</v>
      </c>
      <c r="AI4" s="268">
        <f>[2]disTreasure!AI4</f>
        <v>0</v>
      </c>
      <c r="AJ4" s="268">
        <f>[2]disTreasure!AJ4</f>
        <v>0</v>
      </c>
      <c r="AK4" s="268">
        <f>[2]disTreasure!AK4</f>
        <v>0</v>
      </c>
      <c r="AL4" s="268">
        <f>[2]disTreasure!AL4</f>
        <v>0</v>
      </c>
      <c r="AM4" s="268">
        <f>[2]disTreasure!AM4</f>
        <v>0</v>
      </c>
      <c r="AN4" s="268">
        <f>[2]disTreasure!AN4</f>
        <v>0</v>
      </c>
      <c r="AO4" s="268">
        <f>[2]disTreasure!AO4</f>
        <v>0</v>
      </c>
      <c r="AP4" s="268">
        <f>[2]disTreasure!AP4</f>
        <v>0</v>
      </c>
      <c r="AQ4" s="268">
        <f>[2]disTreasure!AQ4</f>
        <v>0</v>
      </c>
      <c r="AR4" s="268">
        <f>[2]disTreasure!AR4</f>
        <v>0</v>
      </c>
      <c r="AS4" s="268">
        <f>[2]disTreasure!AS4</f>
        <v>0</v>
      </c>
      <c r="AT4" s="268">
        <f>[2]disTreasure!AT4</f>
        <v>0</v>
      </c>
      <c r="AU4" s="268">
        <f>[2]disTreasure!AU4</f>
        <v>0</v>
      </c>
      <c r="AV4" s="268">
        <f>[2]disTreasure!AV4</f>
        <v>0</v>
      </c>
      <c r="AW4" s="268">
        <f>[2]disTreasure!AW4</f>
        <v>0</v>
      </c>
      <c r="AX4" s="268">
        <f>[2]disTreasure!AX4</f>
        <v>0</v>
      </c>
      <c r="AY4" s="268">
        <f>[2]disTreasure!AY4</f>
        <v>0</v>
      </c>
      <c r="AZ4" s="268">
        <f>[2]disTreasure!AZ4</f>
        <v>0</v>
      </c>
      <c r="BA4" s="268">
        <f>[2]disTreasure!BA4</f>
        <v>0</v>
      </c>
    </row>
    <row r="5" spans="1:53">
      <c r="A5" s="268">
        <f>[2]disTreasure!A5</f>
        <v>0</v>
      </c>
      <c r="B5" s="268">
        <f>[2]disTreasure!B5</f>
        <v>0</v>
      </c>
      <c r="C5" s="268">
        <f>[2]disTreasure!C5</f>
        <v>0</v>
      </c>
      <c r="D5" s="268">
        <f>[2]disTreasure!D5</f>
        <v>0</v>
      </c>
      <c r="E5" s="268">
        <f>[2]disTreasure!E5</f>
        <v>0</v>
      </c>
      <c r="F5" s="268">
        <f>[2]disTreasure!F5</f>
        <v>0</v>
      </c>
      <c r="G5" s="268">
        <f>[2]disTreasure!G5</f>
        <v>0</v>
      </c>
      <c r="H5" s="268">
        <f>[2]disTreasure!H5</f>
        <v>0</v>
      </c>
      <c r="I5" s="268">
        <f>[2]disTreasure!I5</f>
        <v>0</v>
      </c>
      <c r="J5" s="268">
        <f>[2]disTreasure!J5</f>
        <v>0</v>
      </c>
      <c r="K5" s="268">
        <f>[2]disTreasure!K5</f>
        <v>0</v>
      </c>
      <c r="L5" s="268">
        <f>[2]disTreasure!L5</f>
        <v>0</v>
      </c>
      <c r="M5" s="268">
        <f>[2]disTreasure!M5</f>
        <v>0</v>
      </c>
      <c r="N5" s="268">
        <f>[2]disTreasure!N5</f>
        <v>0</v>
      </c>
      <c r="O5" s="268">
        <f>[2]disTreasure!O5</f>
        <v>0</v>
      </c>
      <c r="P5" s="268">
        <f>[2]disTreasure!P5</f>
        <v>0</v>
      </c>
      <c r="Q5" s="268">
        <f>[2]disTreasure!Q5</f>
        <v>0</v>
      </c>
      <c r="R5" s="268">
        <f>[2]disTreasure!R5</f>
        <v>0</v>
      </c>
      <c r="S5" s="268">
        <f>[2]disTreasure!S5</f>
        <v>0</v>
      </c>
      <c r="T5" s="268">
        <f>[2]disTreasure!T5</f>
        <v>0</v>
      </c>
      <c r="U5" s="268">
        <f>[2]disTreasure!U5</f>
        <v>0</v>
      </c>
      <c r="V5" s="268">
        <f>[2]disTreasure!V5</f>
        <v>0</v>
      </c>
      <c r="W5" s="268">
        <f>[2]disTreasure!W5</f>
        <v>0</v>
      </c>
      <c r="X5" s="268">
        <f>[2]disTreasure!X5</f>
        <v>0</v>
      </c>
      <c r="Y5" s="268">
        <f>[2]disTreasure!Y5</f>
        <v>0</v>
      </c>
      <c r="Z5" s="268">
        <f>[2]disTreasure!Z5</f>
        <v>0</v>
      </c>
      <c r="AA5" s="268">
        <f>[2]disTreasure!AA5</f>
        <v>0</v>
      </c>
      <c r="AB5" s="268">
        <f>[2]disTreasure!AB5</f>
        <v>0</v>
      </c>
      <c r="AC5" s="268">
        <f>[2]disTreasure!AC5</f>
        <v>0</v>
      </c>
      <c r="AD5" s="268">
        <f>[2]disTreasure!AD5</f>
        <v>0</v>
      </c>
      <c r="AE5" s="268">
        <f>[2]disTreasure!AE5</f>
        <v>0</v>
      </c>
      <c r="AF5" s="268">
        <f>[2]disTreasure!AF5</f>
        <v>0</v>
      </c>
      <c r="AG5" s="268">
        <f>[2]disTreasure!AG5</f>
        <v>0</v>
      </c>
      <c r="AH5" s="268">
        <f>[2]disTreasure!AH5</f>
        <v>0</v>
      </c>
      <c r="AI5" s="268">
        <f>[2]disTreasure!AI5</f>
        <v>0</v>
      </c>
      <c r="AJ5" s="268">
        <f>[2]disTreasure!AJ5</f>
        <v>0</v>
      </c>
      <c r="AK5" s="268">
        <f>[2]disTreasure!AK5</f>
        <v>0</v>
      </c>
      <c r="AL5" s="268">
        <f>[2]disTreasure!AL5</f>
        <v>0</v>
      </c>
      <c r="AM5" s="268">
        <f>[2]disTreasure!AM5</f>
        <v>0</v>
      </c>
      <c r="AN5" s="268">
        <f>[2]disTreasure!AN5</f>
        <v>0</v>
      </c>
      <c r="AO5" s="268">
        <f>[2]disTreasure!AO5</f>
        <v>0</v>
      </c>
      <c r="AP5" s="268">
        <f>[2]disTreasure!AP5</f>
        <v>0</v>
      </c>
      <c r="AQ5" s="268">
        <f>[2]disTreasure!AQ5</f>
        <v>0</v>
      </c>
      <c r="AR5" s="268">
        <f>[2]disTreasure!AR5</f>
        <v>0</v>
      </c>
      <c r="AS5" s="268">
        <f>[2]disTreasure!AS5</f>
        <v>0</v>
      </c>
      <c r="AT5" s="268">
        <f>[2]disTreasure!AT5</f>
        <v>0</v>
      </c>
      <c r="AU5" s="268">
        <f>[2]disTreasure!AU5</f>
        <v>0</v>
      </c>
      <c r="AV5" s="268">
        <f>[2]disTreasure!AV5</f>
        <v>0</v>
      </c>
      <c r="AW5" s="268">
        <f>[2]disTreasure!AW5</f>
        <v>0</v>
      </c>
      <c r="AX5" s="268">
        <f>[2]disTreasure!AX5</f>
        <v>0</v>
      </c>
      <c r="AY5" s="268">
        <f>[2]disTreasure!AY5</f>
        <v>0</v>
      </c>
      <c r="AZ5" s="268">
        <f>[2]disTreasure!AZ5</f>
        <v>0</v>
      </c>
      <c r="BA5" s="268">
        <f>[2]disTreasure!BA5</f>
        <v>0</v>
      </c>
    </row>
    <row r="6" spans="1:53">
      <c r="A6" s="298">
        <f>[2]disTreasure!A6</f>
        <v>40111</v>
      </c>
      <c r="B6" s="298" t="str">
        <f>[2]disTreasure!B6</f>
        <v>活力之戒</v>
      </c>
      <c r="C6" s="298">
        <f>[2]disTreasure!C6</f>
        <v>0</v>
      </c>
      <c r="D6" s="298" t="str">
        <f>[2]disTreasure!D6</f>
        <v>ARTIFACT_40111</v>
      </c>
      <c r="E6" s="298" t="str">
        <f>[2]disTreasure!E6</f>
        <v>ARTIFACTDES_40111</v>
      </c>
      <c r="F6" s="298">
        <f>[2]disTreasure!F6</f>
        <v>2</v>
      </c>
      <c r="G6" s="298">
        <f>[2]disTreasure!G6</f>
        <v>0</v>
      </c>
      <c r="H6" s="298" t="str">
        <f>[2]disTreasure!H6</f>
        <v>神圣血瓶</v>
      </c>
      <c r="I6" s="298" t="str">
        <f>[2]disTreasure!I6</f>
        <v>[0.03,0.008,0.008]</v>
      </c>
      <c r="J6" s="298">
        <f>[2]disTreasure!J6</f>
        <v>1</v>
      </c>
      <c r="K6" s="298" t="str">
        <f>[2]disTreasure!K6</f>
        <v>[[115,1,0.4],[121,1,0.4]]</v>
      </c>
      <c r="L6" s="298" t="str">
        <f>[2]disTreasure!L6</f>
        <v>[,[115,1,0.4],[121,1,0.4]]</v>
      </c>
      <c r="M6" s="298">
        <f>[2]disTreasure!M6</f>
        <v>0</v>
      </c>
      <c r="N6" s="298">
        <f>[2]disTreasure!N6</f>
        <v>0</v>
      </c>
      <c r="O6" s="298">
        <f>[2]disTreasure!O6</f>
        <v>0</v>
      </c>
      <c r="P6" s="298">
        <f>[2]disTreasure!P6</f>
        <v>0</v>
      </c>
      <c r="Q6" s="298">
        <f>[2]disTreasure!Q6</f>
        <v>1</v>
      </c>
      <c r="R6" s="298">
        <f>[2]disTreasure!R6</f>
        <v>0</v>
      </c>
      <c r="S6" s="298">
        <f>[2]disTreasure!S6</f>
        <v>1</v>
      </c>
      <c r="T6" s="298" t="str">
        <f>[2]disTreasure!T6</f>
        <v>[2,5,8,11,14,17,20]</v>
      </c>
      <c r="U6" s="298" t="str">
        <f>[2]disTreasure!U6</f>
        <v>[[2,6,490],[2,3,60],[2,6,1070],[2,3,120],[2,6,1960],[2,3,170],[2,6,2320]]</v>
      </c>
      <c r="V6" s="298">
        <f>[2]disTreasure!V6</f>
        <v>2</v>
      </c>
      <c r="W6" s="298" t="str">
        <f>[2]disTreasure!W6</f>
        <v>生命</v>
      </c>
      <c r="X6" s="298">
        <f>[2]disTreasure!X6</f>
        <v>490</v>
      </c>
      <c r="Y6" s="298">
        <f>[2]disTreasure!Y6</f>
        <v>2</v>
      </c>
      <c r="Z6" s="298" t="str">
        <f>[2]disTreasure!Z6</f>
        <v>攻击</v>
      </c>
      <c r="AA6" s="298">
        <f>[2]disTreasure!AA6</f>
        <v>60</v>
      </c>
      <c r="AB6" s="298">
        <f>[2]disTreasure!AB6</f>
        <v>2</v>
      </c>
      <c r="AC6" s="298" t="str">
        <f>[2]disTreasure!AC6</f>
        <v>生命</v>
      </c>
      <c r="AD6" s="298">
        <f>[2]disTreasure!AD6</f>
        <v>1070</v>
      </c>
      <c r="AE6" s="298">
        <f>[2]disTreasure!AE6</f>
        <v>2</v>
      </c>
      <c r="AF6" s="298" t="str">
        <f>[2]disTreasure!AF6</f>
        <v>攻击</v>
      </c>
      <c r="AG6" s="298">
        <f>[2]disTreasure!AG6</f>
        <v>120</v>
      </c>
      <c r="AH6" s="298">
        <f>[2]disTreasure!AH6</f>
        <v>2</v>
      </c>
      <c r="AI6" s="298" t="str">
        <f>[2]disTreasure!AI6</f>
        <v>生命</v>
      </c>
      <c r="AJ6" s="298">
        <f>[2]disTreasure!AJ6</f>
        <v>1960</v>
      </c>
      <c r="AK6" s="298">
        <f>[2]disTreasure!AK6</f>
        <v>2</v>
      </c>
      <c r="AL6" s="298" t="str">
        <f>[2]disTreasure!AL6</f>
        <v>攻击</v>
      </c>
      <c r="AM6" s="298">
        <f>[2]disTreasure!AM6</f>
        <v>170</v>
      </c>
      <c r="AN6" s="298">
        <f>[2]disTreasure!AN6</f>
        <v>2</v>
      </c>
      <c r="AO6" s="298" t="str">
        <f>[2]disTreasure!AO6</f>
        <v>生命</v>
      </c>
      <c r="AP6" s="298">
        <f>[2]disTreasure!AP6</f>
        <v>2320</v>
      </c>
      <c r="AQ6" s="298">
        <f>[2]disTreasure!AQ6</f>
        <v>0</v>
      </c>
      <c r="AR6" s="298">
        <f>[2]disTreasure!AR6</f>
        <v>0</v>
      </c>
      <c r="AS6" s="298">
        <f>[2]disTreasure!AS6</f>
        <v>0</v>
      </c>
      <c r="AT6" s="298">
        <f>[2]disTreasure!AT6</f>
        <v>0</v>
      </c>
      <c r="AU6" s="298">
        <f>[2]disTreasure!AU6</f>
        <v>0</v>
      </c>
      <c r="AV6" s="298">
        <f>[2]disTreasure!AV6</f>
        <v>0</v>
      </c>
      <c r="AW6" s="298">
        <f>[2]disTreasure!AW6</f>
        <v>0</v>
      </c>
      <c r="AX6" s="298">
        <f>[2]disTreasure!AX6</f>
        <v>0</v>
      </c>
      <c r="AY6" s="298">
        <f>[2]disTreasure!AY6</f>
        <v>0</v>
      </c>
      <c r="AZ6" s="298">
        <f>[2]disTreasure!AZ6</f>
        <v>0</v>
      </c>
      <c r="BA6" s="298">
        <f>[2]disTreasure!BA6</f>
        <v>0</v>
      </c>
    </row>
    <row r="7" spans="1:53">
      <c r="A7" s="298">
        <f>[2]disTreasure!A7</f>
        <v>40112</v>
      </c>
      <c r="B7" s="298" t="str">
        <f>[2]disTreasure!B7</f>
        <v>生命之戒</v>
      </c>
      <c r="C7" s="298">
        <f>[2]disTreasure!C7</f>
        <v>0</v>
      </c>
      <c r="D7" s="298" t="str">
        <f>[2]disTreasure!D7</f>
        <v>ARTIFACT_40112</v>
      </c>
      <c r="E7" s="298" t="str">
        <f>[2]disTreasure!E7</f>
        <v>ARTIFACTDES_40112</v>
      </c>
      <c r="F7" s="298">
        <f>[2]disTreasure!F7</f>
        <v>2</v>
      </c>
      <c r="G7" s="298">
        <f>[2]disTreasure!G7</f>
        <v>0</v>
      </c>
      <c r="H7" s="298" t="str">
        <f>[2]disTreasure!H7</f>
        <v>神圣血瓶</v>
      </c>
      <c r="I7" s="298" t="str">
        <f>[2]disTreasure!I7</f>
        <v>[0.03,0.008,0.008]</v>
      </c>
      <c r="J7" s="298">
        <f>[2]disTreasure!J7</f>
        <v>1</v>
      </c>
      <c r="K7" s="298" t="str">
        <f>[2]disTreasure!K7</f>
        <v>[[131,1,0.4],[112,1,0.4]]</v>
      </c>
      <c r="L7" s="298" t="str">
        <f>[2]disTreasure!L7</f>
        <v>[,[131,1,0.4],[112,1,0.4]]</v>
      </c>
      <c r="M7" s="298">
        <f>[2]disTreasure!M7</f>
        <v>0</v>
      </c>
      <c r="N7" s="298">
        <f>[2]disTreasure!N7</f>
        <v>0</v>
      </c>
      <c r="O7" s="298">
        <f>[2]disTreasure!O7</f>
        <v>0.01</v>
      </c>
      <c r="P7" s="298">
        <f>[2]disTreasure!P7</f>
        <v>1</v>
      </c>
      <c r="Q7" s="298">
        <f>[2]disTreasure!Q7</f>
        <v>0</v>
      </c>
      <c r="R7" s="298">
        <f>[2]disTreasure!R7</f>
        <v>0</v>
      </c>
      <c r="S7" s="298">
        <f>[2]disTreasure!S7</f>
        <v>0</v>
      </c>
      <c r="T7" s="298" t="str">
        <f>[2]disTreasure!T7</f>
        <v>[2,5,8,11,14,17,20]</v>
      </c>
      <c r="U7" s="298" t="str">
        <f>[2]disTreasure!U7</f>
        <v>[[3,6,810],[3,3,100],[3,6,1760],[3,3,190],[3,6,3250],[3,3,280],[3,6,3840]]</v>
      </c>
      <c r="V7" s="298">
        <f>[2]disTreasure!V7</f>
        <v>3</v>
      </c>
      <c r="W7" s="298" t="str">
        <f>[2]disTreasure!W7</f>
        <v>生命</v>
      </c>
      <c r="X7" s="298">
        <f>[2]disTreasure!X7</f>
        <v>810</v>
      </c>
      <c r="Y7" s="298">
        <f>[2]disTreasure!Y7</f>
        <v>3</v>
      </c>
      <c r="Z7" s="298" t="str">
        <f>[2]disTreasure!Z7</f>
        <v>攻击</v>
      </c>
      <c r="AA7" s="298">
        <f>[2]disTreasure!AA7</f>
        <v>100</v>
      </c>
      <c r="AB7" s="298">
        <f>[2]disTreasure!AB7</f>
        <v>3</v>
      </c>
      <c r="AC7" s="298" t="str">
        <f>[2]disTreasure!AC7</f>
        <v>生命</v>
      </c>
      <c r="AD7" s="298">
        <f>[2]disTreasure!AD7</f>
        <v>1760</v>
      </c>
      <c r="AE7" s="298">
        <f>[2]disTreasure!AE7</f>
        <v>3</v>
      </c>
      <c r="AF7" s="298" t="str">
        <f>[2]disTreasure!AF7</f>
        <v>攻击</v>
      </c>
      <c r="AG7" s="298">
        <f>[2]disTreasure!AG7</f>
        <v>190</v>
      </c>
      <c r="AH7" s="298">
        <f>[2]disTreasure!AH7</f>
        <v>3</v>
      </c>
      <c r="AI7" s="298" t="str">
        <f>[2]disTreasure!AI7</f>
        <v>生命</v>
      </c>
      <c r="AJ7" s="298">
        <f>[2]disTreasure!AJ7</f>
        <v>3250</v>
      </c>
      <c r="AK7" s="298">
        <f>[2]disTreasure!AK7</f>
        <v>3</v>
      </c>
      <c r="AL7" s="298" t="str">
        <f>[2]disTreasure!AL7</f>
        <v>攻击</v>
      </c>
      <c r="AM7" s="298">
        <f>[2]disTreasure!AM7</f>
        <v>280</v>
      </c>
      <c r="AN7" s="298">
        <f>[2]disTreasure!AN7</f>
        <v>3</v>
      </c>
      <c r="AO7" s="298" t="str">
        <f>[2]disTreasure!AO7</f>
        <v>生命</v>
      </c>
      <c r="AP7" s="298">
        <f>[2]disTreasure!AP7</f>
        <v>3840</v>
      </c>
      <c r="AQ7" s="298">
        <f>[2]disTreasure!AQ7</f>
        <v>0</v>
      </c>
      <c r="AR7" s="298">
        <f>[2]disTreasure!AR7</f>
        <v>0</v>
      </c>
      <c r="AS7" s="298">
        <f>[2]disTreasure!AS7</f>
        <v>0</v>
      </c>
      <c r="AT7" s="298">
        <f>[2]disTreasure!AT7</f>
        <v>0</v>
      </c>
      <c r="AU7" s="298">
        <f>[2]disTreasure!AU7</f>
        <v>0</v>
      </c>
      <c r="AV7" s="298">
        <f>[2]disTreasure!AV7</f>
        <v>0</v>
      </c>
      <c r="AW7" s="298">
        <f>[2]disTreasure!AW7</f>
        <v>0</v>
      </c>
      <c r="AX7" s="298">
        <f>[2]disTreasure!AX7</f>
        <v>0</v>
      </c>
      <c r="AY7" s="298">
        <f>[2]disTreasure!AY7</f>
        <v>0</v>
      </c>
      <c r="AZ7" s="298">
        <f>[2]disTreasure!AZ7</f>
        <v>0</v>
      </c>
      <c r="BA7" s="298">
        <f>[2]disTreasure!BA7</f>
        <v>0</v>
      </c>
    </row>
    <row r="8" spans="1:53">
      <c r="A8" s="298">
        <f>[2]disTreasure!A8</f>
        <v>40113</v>
      </c>
      <c r="B8" s="298" t="str">
        <f>[2]disTreasure!B8</f>
        <v>活力圣瓶</v>
      </c>
      <c r="C8" s="298">
        <f>[2]disTreasure!C8</f>
        <v>0</v>
      </c>
      <c r="D8" s="298" t="str">
        <f>[2]disTreasure!D8</f>
        <v>ARTIFACT_40113</v>
      </c>
      <c r="E8" s="298" t="str">
        <f>[2]disTreasure!E8</f>
        <v>ARTIFACTDES_40113</v>
      </c>
      <c r="F8" s="298">
        <f>[2]disTreasure!F8</f>
        <v>2</v>
      </c>
      <c r="G8" s="298">
        <f>[2]disTreasure!G8</f>
        <v>0</v>
      </c>
      <c r="H8" s="298" t="str">
        <f>[2]disTreasure!H8</f>
        <v>神圣血瓶</v>
      </c>
      <c r="I8" s="298" t="str">
        <f>[2]disTreasure!I8</f>
        <v>[0.03,0.008,0.008]</v>
      </c>
      <c r="J8" s="298">
        <f>[2]disTreasure!J8</f>
        <v>1</v>
      </c>
      <c r="K8" s="298" t="str">
        <f>[2]disTreasure!K8</f>
        <v>[[5,1,0.4],[118,1,0.4]]</v>
      </c>
      <c r="L8" s="298" t="str">
        <f>[2]disTreasure!L8</f>
        <v>[,[5,1,0.4],[118,1,0.4]]</v>
      </c>
      <c r="M8" s="298">
        <f>[2]disTreasure!M8</f>
        <v>0</v>
      </c>
      <c r="N8" s="298">
        <f>[2]disTreasure!N8</f>
        <v>0.01</v>
      </c>
      <c r="O8" s="298">
        <f>[2]disTreasure!O8</f>
        <v>0</v>
      </c>
      <c r="P8" s="298">
        <f>[2]disTreasure!P8</f>
        <v>0</v>
      </c>
      <c r="Q8" s="298">
        <f>[2]disTreasure!Q8</f>
        <v>0</v>
      </c>
      <c r="R8" s="298">
        <f>[2]disTreasure!R8</f>
        <v>1</v>
      </c>
      <c r="S8" s="298">
        <f>[2]disTreasure!S8</f>
        <v>0</v>
      </c>
      <c r="T8" s="298" t="str">
        <f>[2]disTreasure!T8</f>
        <v>[2,5,8,11,14,17,20]</v>
      </c>
      <c r="U8" s="298" t="str">
        <f>[2]disTreasure!U8</f>
        <v>[[4,6,1650],[4,3,200],[4,6,3580],[4,3,390],[4,6,6600],[4,3,580],[4,6,7810]]</v>
      </c>
      <c r="V8" s="298">
        <f>[2]disTreasure!V8</f>
        <v>4</v>
      </c>
      <c r="W8" s="298" t="str">
        <f>[2]disTreasure!W8</f>
        <v>生命</v>
      </c>
      <c r="X8" s="298">
        <f>[2]disTreasure!X8</f>
        <v>1650</v>
      </c>
      <c r="Y8" s="298">
        <f>[2]disTreasure!Y8</f>
        <v>4</v>
      </c>
      <c r="Z8" s="298" t="str">
        <f>[2]disTreasure!Z8</f>
        <v>攻击</v>
      </c>
      <c r="AA8" s="298">
        <f>[2]disTreasure!AA8</f>
        <v>200</v>
      </c>
      <c r="AB8" s="298">
        <f>[2]disTreasure!AB8</f>
        <v>4</v>
      </c>
      <c r="AC8" s="298" t="str">
        <f>[2]disTreasure!AC8</f>
        <v>生命</v>
      </c>
      <c r="AD8" s="298">
        <f>[2]disTreasure!AD8</f>
        <v>3580</v>
      </c>
      <c r="AE8" s="298">
        <f>[2]disTreasure!AE8</f>
        <v>4</v>
      </c>
      <c r="AF8" s="298" t="str">
        <f>[2]disTreasure!AF8</f>
        <v>攻击</v>
      </c>
      <c r="AG8" s="298">
        <f>[2]disTreasure!AG8</f>
        <v>390</v>
      </c>
      <c r="AH8" s="298">
        <f>[2]disTreasure!AH8</f>
        <v>4</v>
      </c>
      <c r="AI8" s="298" t="str">
        <f>[2]disTreasure!AI8</f>
        <v>生命</v>
      </c>
      <c r="AJ8" s="298">
        <f>[2]disTreasure!AJ8</f>
        <v>6600</v>
      </c>
      <c r="AK8" s="298">
        <f>[2]disTreasure!AK8</f>
        <v>4</v>
      </c>
      <c r="AL8" s="298" t="str">
        <f>[2]disTreasure!AL8</f>
        <v>攻击</v>
      </c>
      <c r="AM8" s="298">
        <f>[2]disTreasure!AM8</f>
        <v>580</v>
      </c>
      <c r="AN8" s="298">
        <f>[2]disTreasure!AN8</f>
        <v>4</v>
      </c>
      <c r="AO8" s="298" t="str">
        <f>[2]disTreasure!AO8</f>
        <v>生命</v>
      </c>
      <c r="AP8" s="298">
        <f>[2]disTreasure!AP8</f>
        <v>7810</v>
      </c>
      <c r="AQ8" s="298">
        <f>[2]disTreasure!AQ8</f>
        <v>0</v>
      </c>
      <c r="AR8" s="298">
        <f>[2]disTreasure!AR8</f>
        <v>0</v>
      </c>
      <c r="AS8" s="298">
        <f>[2]disTreasure!AS8</f>
        <v>0</v>
      </c>
      <c r="AT8" s="298">
        <f>[2]disTreasure!AT8</f>
        <v>0</v>
      </c>
      <c r="AU8" s="298">
        <f>[2]disTreasure!AU8</f>
        <v>0</v>
      </c>
      <c r="AV8" s="298">
        <f>[2]disTreasure!AV8</f>
        <v>0</v>
      </c>
      <c r="AW8" s="298">
        <f>[2]disTreasure!AW8</f>
        <v>0</v>
      </c>
      <c r="AX8" s="298">
        <f>[2]disTreasure!AX8</f>
        <v>0</v>
      </c>
      <c r="AY8" s="298">
        <f>[2]disTreasure!AY8</f>
        <v>0</v>
      </c>
      <c r="AZ8" s="298">
        <f>[2]disTreasure!AZ8</f>
        <v>0</v>
      </c>
      <c r="BA8" s="298">
        <f>[2]disTreasure!BA8</f>
        <v>0</v>
      </c>
    </row>
    <row r="9" spans="1:53">
      <c r="A9" s="299">
        <f>[2]disTreasure!A9</f>
        <v>40121</v>
      </c>
      <c r="B9" s="299" t="str">
        <f>[2]disTreasure!B9</f>
        <v>三叶草</v>
      </c>
      <c r="C9" s="299">
        <f>[2]disTreasure!C9</f>
        <v>0</v>
      </c>
      <c r="D9" s="299" t="str">
        <f>[2]disTreasure!D9</f>
        <v>ARTIFACT_40121</v>
      </c>
      <c r="E9" s="299" t="str">
        <f>[2]disTreasure!E9</f>
        <v>ARTIFACTDES_40121</v>
      </c>
      <c r="F9" s="299">
        <f>[2]disTreasure!F9</f>
        <v>2</v>
      </c>
      <c r="G9" s="299">
        <f>[2]disTreasure!G9</f>
        <v>0</v>
      </c>
      <c r="H9" s="299" t="str">
        <f>[2]disTreasure!H9</f>
        <v>幸运铁蹄</v>
      </c>
      <c r="I9" s="299" t="str">
        <f>[2]disTreasure!I9</f>
        <v>[0.03,0.008,0.008]</v>
      </c>
      <c r="J9" s="299">
        <f>[2]disTreasure!J9</f>
        <v>1</v>
      </c>
      <c r="K9" s="299" t="str">
        <f>[2]disTreasure!K9</f>
        <v>[[2,1,0.4],[112,1,0.4]]</v>
      </c>
      <c r="L9" s="299" t="str">
        <f>[2]disTreasure!L9</f>
        <v>[[2,1,0.4],[112,1,0.4]]</v>
      </c>
      <c r="M9" s="299">
        <f>[2]disTreasure!M9</f>
        <v>0.01</v>
      </c>
      <c r="N9" s="299">
        <f>[2]disTreasure!N9</f>
        <v>0</v>
      </c>
      <c r="O9" s="299">
        <f>[2]disTreasure!O9</f>
        <v>0</v>
      </c>
      <c r="P9" s="299">
        <f>[2]disTreasure!P9</f>
        <v>1</v>
      </c>
      <c r="Q9" s="299">
        <f>[2]disTreasure!Q9</f>
        <v>0</v>
      </c>
      <c r="R9" s="299">
        <f>[2]disTreasure!R9</f>
        <v>0</v>
      </c>
      <c r="S9" s="299">
        <f>[2]disTreasure!S9</f>
        <v>0</v>
      </c>
      <c r="T9" s="299" t="str">
        <f>[2]disTreasure!T9</f>
        <v>[2,5,8,11,14,17,20]</v>
      </c>
      <c r="U9" s="299" t="str">
        <f>[2]disTreasure!U9</f>
        <v>[[5,6,5560],[5,3,670],[5,6,12060],[5,3,1300],[5,6,22200],[5,3,1940],[5,6,26270]]</v>
      </c>
      <c r="V9" s="299">
        <f>[2]disTreasure!V9</f>
        <v>5</v>
      </c>
      <c r="W9" s="299" t="str">
        <f>[2]disTreasure!W9</f>
        <v>生命</v>
      </c>
      <c r="X9" s="299">
        <f>[2]disTreasure!X9</f>
        <v>5560</v>
      </c>
      <c r="Y9" s="299">
        <f>[2]disTreasure!Y9</f>
        <v>5</v>
      </c>
      <c r="Z9" s="299" t="str">
        <f>[2]disTreasure!Z9</f>
        <v>攻击</v>
      </c>
      <c r="AA9" s="299">
        <f>[2]disTreasure!AA9</f>
        <v>670</v>
      </c>
      <c r="AB9" s="299">
        <f>[2]disTreasure!AB9</f>
        <v>5</v>
      </c>
      <c r="AC9" s="299" t="str">
        <f>[2]disTreasure!AC9</f>
        <v>生命</v>
      </c>
      <c r="AD9" s="299">
        <f>[2]disTreasure!AD9</f>
        <v>12060</v>
      </c>
      <c r="AE9" s="299">
        <f>[2]disTreasure!AE9</f>
        <v>5</v>
      </c>
      <c r="AF9" s="299" t="str">
        <f>[2]disTreasure!AF9</f>
        <v>攻击</v>
      </c>
      <c r="AG9" s="299">
        <f>[2]disTreasure!AG9</f>
        <v>1300</v>
      </c>
      <c r="AH9" s="299">
        <f>[2]disTreasure!AH9</f>
        <v>5</v>
      </c>
      <c r="AI9" s="299" t="str">
        <f>[2]disTreasure!AI9</f>
        <v>生命</v>
      </c>
      <c r="AJ9" s="299">
        <f>[2]disTreasure!AJ9</f>
        <v>22200</v>
      </c>
      <c r="AK9" s="299">
        <f>[2]disTreasure!AK9</f>
        <v>5</v>
      </c>
      <c r="AL9" s="299" t="str">
        <f>[2]disTreasure!AL9</f>
        <v>攻击</v>
      </c>
      <c r="AM9" s="299">
        <f>[2]disTreasure!AM9</f>
        <v>1940</v>
      </c>
      <c r="AN9" s="299">
        <f>[2]disTreasure!AN9</f>
        <v>5</v>
      </c>
      <c r="AO9" s="299" t="str">
        <f>[2]disTreasure!AO9</f>
        <v>生命</v>
      </c>
      <c r="AP9" s="299">
        <f>[2]disTreasure!AP9</f>
        <v>26270</v>
      </c>
      <c r="AQ9" s="299">
        <f>[2]disTreasure!AQ9</f>
        <v>0</v>
      </c>
      <c r="AR9" s="299">
        <f>[2]disTreasure!AR9</f>
        <v>0</v>
      </c>
      <c r="AS9" s="299">
        <f>[2]disTreasure!AS9</f>
        <v>0</v>
      </c>
      <c r="AT9" s="299">
        <f>[2]disTreasure!AT9</f>
        <v>0</v>
      </c>
      <c r="AU9" s="299">
        <f>[2]disTreasure!AU9</f>
        <v>0</v>
      </c>
      <c r="AV9" s="299">
        <f>[2]disTreasure!AV9</f>
        <v>0</v>
      </c>
      <c r="AW9" s="299">
        <f>[2]disTreasure!AW9</f>
        <v>0</v>
      </c>
      <c r="AX9" s="299">
        <f>[2]disTreasure!AX9</f>
        <v>0</v>
      </c>
      <c r="AY9" s="299">
        <f>[2]disTreasure!AY9</f>
        <v>0</v>
      </c>
      <c r="AZ9" s="299">
        <f>[2]disTreasure!AZ9</f>
        <v>0</v>
      </c>
      <c r="BA9" s="299">
        <f>[2]disTreasure!BA9</f>
        <v>0</v>
      </c>
    </row>
    <row r="10" spans="1:53">
      <c r="A10" s="299">
        <f>[2]disTreasure!A10</f>
        <v>40122</v>
      </c>
      <c r="B10" s="299" t="str">
        <f>[2]disTreasure!B10</f>
        <v>预言卡</v>
      </c>
      <c r="C10" s="299">
        <f>[2]disTreasure!C10</f>
        <v>0</v>
      </c>
      <c r="D10" s="299" t="str">
        <f>[2]disTreasure!D10</f>
        <v>ARTIFACT_40122</v>
      </c>
      <c r="E10" s="299" t="str">
        <f>[2]disTreasure!E10</f>
        <v>ARTIFACTDES_40122</v>
      </c>
      <c r="F10" s="299">
        <f>[2]disTreasure!F10</f>
        <v>2</v>
      </c>
      <c r="G10" s="299">
        <f>[2]disTreasure!G10</f>
        <v>0</v>
      </c>
      <c r="H10" s="299" t="str">
        <f>[2]disTreasure!H10</f>
        <v>幸运铁蹄</v>
      </c>
      <c r="I10" s="299" t="str">
        <f>[2]disTreasure!I10</f>
        <v>[0.03,0.008,0.008]</v>
      </c>
      <c r="J10" s="299">
        <f>[2]disTreasure!J10</f>
        <v>1</v>
      </c>
      <c r="K10" s="299" t="str">
        <f>[2]disTreasure!K10</f>
        <v>[[118,1,0.4],[121,1,0.4]]</v>
      </c>
      <c r="L10" s="299" t="str">
        <f>[2]disTreasure!L10</f>
        <v>[,[118,1,0.4],[121,1,0.4]]</v>
      </c>
      <c r="M10" s="299">
        <f>[2]disTreasure!M10</f>
        <v>0</v>
      </c>
      <c r="N10" s="299">
        <f>[2]disTreasure!N10</f>
        <v>0</v>
      </c>
      <c r="O10" s="299">
        <f>[2]disTreasure!O10</f>
        <v>0</v>
      </c>
      <c r="P10" s="299">
        <f>[2]disTreasure!P10</f>
        <v>0</v>
      </c>
      <c r="Q10" s="299">
        <f>[2]disTreasure!Q10</f>
        <v>0</v>
      </c>
      <c r="R10" s="299">
        <f>[2]disTreasure!R10</f>
        <v>1</v>
      </c>
      <c r="S10" s="299">
        <f>[2]disTreasure!S10</f>
        <v>1</v>
      </c>
      <c r="T10" s="299" t="str">
        <f>[2]disTreasure!T10</f>
        <v>[2,5,8,11,14,17,20]</v>
      </c>
      <c r="U10" s="299" t="str">
        <f>[2]disTreasure!U10</f>
        <v>[[3,6,810],[3,3,100],[3,6,1760],[3,3,190],[3,6,3250],[3,3,280],[3,6,3840]]</v>
      </c>
      <c r="V10" s="299">
        <f>[2]disTreasure!V10</f>
        <v>3</v>
      </c>
      <c r="W10" s="299" t="str">
        <f>[2]disTreasure!W10</f>
        <v>生命</v>
      </c>
      <c r="X10" s="299">
        <f>[2]disTreasure!X10</f>
        <v>810</v>
      </c>
      <c r="Y10" s="299">
        <f>[2]disTreasure!Y10</f>
        <v>3</v>
      </c>
      <c r="Z10" s="299" t="str">
        <f>[2]disTreasure!Z10</f>
        <v>攻击</v>
      </c>
      <c r="AA10" s="299">
        <f>[2]disTreasure!AA10</f>
        <v>100</v>
      </c>
      <c r="AB10" s="299">
        <f>[2]disTreasure!AB10</f>
        <v>3</v>
      </c>
      <c r="AC10" s="299" t="str">
        <f>[2]disTreasure!AC10</f>
        <v>生命</v>
      </c>
      <c r="AD10" s="299">
        <f>[2]disTreasure!AD10</f>
        <v>1760</v>
      </c>
      <c r="AE10" s="299">
        <f>[2]disTreasure!AE10</f>
        <v>3</v>
      </c>
      <c r="AF10" s="299" t="str">
        <f>[2]disTreasure!AF10</f>
        <v>攻击</v>
      </c>
      <c r="AG10" s="299">
        <f>[2]disTreasure!AG10</f>
        <v>190</v>
      </c>
      <c r="AH10" s="299">
        <f>[2]disTreasure!AH10</f>
        <v>3</v>
      </c>
      <c r="AI10" s="299" t="str">
        <f>[2]disTreasure!AI10</f>
        <v>生命</v>
      </c>
      <c r="AJ10" s="299">
        <f>[2]disTreasure!AJ10</f>
        <v>3250</v>
      </c>
      <c r="AK10" s="299">
        <f>[2]disTreasure!AK10</f>
        <v>3</v>
      </c>
      <c r="AL10" s="299" t="str">
        <f>[2]disTreasure!AL10</f>
        <v>攻击</v>
      </c>
      <c r="AM10" s="299">
        <f>[2]disTreasure!AM10</f>
        <v>280</v>
      </c>
      <c r="AN10" s="299">
        <f>[2]disTreasure!AN10</f>
        <v>3</v>
      </c>
      <c r="AO10" s="299" t="str">
        <f>[2]disTreasure!AO10</f>
        <v>生命</v>
      </c>
      <c r="AP10" s="299">
        <f>[2]disTreasure!AP10</f>
        <v>3840</v>
      </c>
      <c r="AQ10" s="299">
        <f>[2]disTreasure!AQ10</f>
        <v>0</v>
      </c>
      <c r="AR10" s="299">
        <f>[2]disTreasure!AR10</f>
        <v>0</v>
      </c>
      <c r="AS10" s="299">
        <f>[2]disTreasure!AS10</f>
        <v>0</v>
      </c>
      <c r="AT10" s="299">
        <f>[2]disTreasure!AT10</f>
        <v>0</v>
      </c>
      <c r="AU10" s="299">
        <f>[2]disTreasure!AU10</f>
        <v>0</v>
      </c>
      <c r="AV10" s="299">
        <f>[2]disTreasure!AV10</f>
        <v>0</v>
      </c>
      <c r="AW10" s="299">
        <f>[2]disTreasure!AW10</f>
        <v>0</v>
      </c>
      <c r="AX10" s="299">
        <f>[2]disTreasure!AX10</f>
        <v>0</v>
      </c>
      <c r="AY10" s="299">
        <f>[2]disTreasure!AY10</f>
        <v>0</v>
      </c>
      <c r="AZ10" s="299">
        <f>[2]disTreasure!AZ10</f>
        <v>0</v>
      </c>
      <c r="BA10" s="299">
        <f>[2]disTreasure!BA10</f>
        <v>0</v>
      </c>
    </row>
    <row r="11" spans="1:53">
      <c r="A11" s="299">
        <f>[2]disTreasure!A11</f>
        <v>40123</v>
      </c>
      <c r="B11" s="299" t="str">
        <f>[2]disTreasure!B11</f>
        <v>幸运鸟</v>
      </c>
      <c r="C11" s="299">
        <f>[2]disTreasure!C11</f>
        <v>0</v>
      </c>
      <c r="D11" s="299" t="str">
        <f>[2]disTreasure!D11</f>
        <v>ARTIFACT_40123</v>
      </c>
      <c r="E11" s="299" t="str">
        <f>[2]disTreasure!E11</f>
        <v>ARTIFACTDES_40123</v>
      </c>
      <c r="F11" s="299">
        <f>[2]disTreasure!F11</f>
        <v>2</v>
      </c>
      <c r="G11" s="299">
        <f>[2]disTreasure!G11</f>
        <v>0</v>
      </c>
      <c r="H11" s="299" t="str">
        <f>[2]disTreasure!H11</f>
        <v>幸运铁蹄</v>
      </c>
      <c r="I11" s="299" t="str">
        <f>[2]disTreasure!I11</f>
        <v>[0.03,0.008,0.008]</v>
      </c>
      <c r="J11" s="299">
        <f>[2]disTreasure!J11</f>
        <v>1</v>
      </c>
      <c r="K11" s="299" t="str">
        <f>[2]disTreasure!K11</f>
        <v>[[131,1,0.4],[115,1,0.4]]</v>
      </c>
      <c r="L11" s="299" t="str">
        <f>[2]disTreasure!L11</f>
        <v>[,[131,1,0.4],[115,1,0.4]]</v>
      </c>
      <c r="M11" s="299">
        <f>[2]disTreasure!M11</f>
        <v>0</v>
      </c>
      <c r="N11" s="299">
        <f>[2]disTreasure!N11</f>
        <v>0</v>
      </c>
      <c r="O11" s="299">
        <f>[2]disTreasure!O11</f>
        <v>0.01</v>
      </c>
      <c r="P11" s="299">
        <f>[2]disTreasure!P11</f>
        <v>0</v>
      </c>
      <c r="Q11" s="299">
        <f>[2]disTreasure!Q11</f>
        <v>1</v>
      </c>
      <c r="R11" s="299">
        <f>[2]disTreasure!R11</f>
        <v>0</v>
      </c>
      <c r="S11" s="299">
        <f>[2]disTreasure!S11</f>
        <v>0</v>
      </c>
      <c r="T11" s="299" t="str">
        <f>[2]disTreasure!T11</f>
        <v>[2,5,8,11,14,17,20]</v>
      </c>
      <c r="U11" s="299" t="str">
        <f>[2]disTreasure!U11</f>
        <v>[[2,6,490],[2,3,60],[2,6,1070],[2,3,120],[2,6,1960],[2,3,170],[2,6,2320]]</v>
      </c>
      <c r="V11" s="299">
        <f>[2]disTreasure!V11</f>
        <v>2</v>
      </c>
      <c r="W11" s="299" t="str">
        <f>[2]disTreasure!W11</f>
        <v>生命</v>
      </c>
      <c r="X11" s="299">
        <f>[2]disTreasure!X11</f>
        <v>490</v>
      </c>
      <c r="Y11" s="299">
        <f>[2]disTreasure!Y11</f>
        <v>2</v>
      </c>
      <c r="Z11" s="299" t="str">
        <f>[2]disTreasure!Z11</f>
        <v>攻击</v>
      </c>
      <c r="AA11" s="299">
        <f>[2]disTreasure!AA11</f>
        <v>60</v>
      </c>
      <c r="AB11" s="299">
        <f>[2]disTreasure!AB11</f>
        <v>2</v>
      </c>
      <c r="AC11" s="299" t="str">
        <f>[2]disTreasure!AC11</f>
        <v>生命</v>
      </c>
      <c r="AD11" s="299">
        <f>[2]disTreasure!AD11</f>
        <v>1070</v>
      </c>
      <c r="AE11" s="299">
        <f>[2]disTreasure!AE11</f>
        <v>2</v>
      </c>
      <c r="AF11" s="299" t="str">
        <f>[2]disTreasure!AF11</f>
        <v>攻击</v>
      </c>
      <c r="AG11" s="299">
        <f>[2]disTreasure!AG11</f>
        <v>120</v>
      </c>
      <c r="AH11" s="299">
        <f>[2]disTreasure!AH11</f>
        <v>2</v>
      </c>
      <c r="AI11" s="299" t="str">
        <f>[2]disTreasure!AI11</f>
        <v>生命</v>
      </c>
      <c r="AJ11" s="299">
        <f>[2]disTreasure!AJ11</f>
        <v>1960</v>
      </c>
      <c r="AK11" s="299">
        <f>[2]disTreasure!AK11</f>
        <v>2</v>
      </c>
      <c r="AL11" s="299" t="str">
        <f>[2]disTreasure!AL11</f>
        <v>攻击</v>
      </c>
      <c r="AM11" s="299">
        <f>[2]disTreasure!AM11</f>
        <v>170</v>
      </c>
      <c r="AN11" s="299">
        <f>[2]disTreasure!AN11</f>
        <v>2</v>
      </c>
      <c r="AO11" s="299" t="str">
        <f>[2]disTreasure!AO11</f>
        <v>生命</v>
      </c>
      <c r="AP11" s="299">
        <f>[2]disTreasure!AP11</f>
        <v>2320</v>
      </c>
      <c r="AQ11" s="299">
        <f>[2]disTreasure!AQ11</f>
        <v>0</v>
      </c>
      <c r="AR11" s="299">
        <f>[2]disTreasure!AR11</f>
        <v>0</v>
      </c>
      <c r="AS11" s="299">
        <f>[2]disTreasure!AS11</f>
        <v>0</v>
      </c>
      <c r="AT11" s="299">
        <f>[2]disTreasure!AT11</f>
        <v>0</v>
      </c>
      <c r="AU11" s="299">
        <f>[2]disTreasure!AU11</f>
        <v>0</v>
      </c>
      <c r="AV11" s="299">
        <f>[2]disTreasure!AV11</f>
        <v>0</v>
      </c>
      <c r="AW11" s="299">
        <f>[2]disTreasure!AW11</f>
        <v>0</v>
      </c>
      <c r="AX11" s="299">
        <f>[2]disTreasure!AX11</f>
        <v>0</v>
      </c>
      <c r="AY11" s="299">
        <f>[2]disTreasure!AY11</f>
        <v>0</v>
      </c>
      <c r="AZ11" s="299">
        <f>[2]disTreasure!AZ11</f>
        <v>0</v>
      </c>
      <c r="BA11" s="299">
        <f>[2]disTreasure!BA11</f>
        <v>0</v>
      </c>
    </row>
    <row r="12" spans="1:53">
      <c r="A12" s="300">
        <f>[2]disTreasure!A12</f>
        <v>40211</v>
      </c>
      <c r="B12" s="300" t="str">
        <f>[2]disTreasure!B12</f>
        <v>魔力护符</v>
      </c>
      <c r="C12" s="300">
        <f>[2]disTreasure!C12</f>
        <v>1</v>
      </c>
      <c r="D12" s="300" t="str">
        <f>[2]disTreasure!D12</f>
        <v>ARTIFACT_40211</v>
      </c>
      <c r="E12" s="300" t="str">
        <f>[2]disTreasure!E12</f>
        <v>ARTIFACTDES_40211</v>
      </c>
      <c r="F12" s="300">
        <f>[2]disTreasure!F12</f>
        <v>3</v>
      </c>
      <c r="G12" s="300">
        <f>[2]disTreasure!G12</f>
        <v>0</v>
      </c>
      <c r="H12" s="300" t="str">
        <f>[2]disTreasure!H12</f>
        <v>魔力源泉</v>
      </c>
      <c r="I12" s="300" t="str">
        <f>[2]disTreasure!I12</f>
        <v>[0.04,0.016,0.016]</v>
      </c>
      <c r="J12" s="300">
        <f>[2]disTreasure!J12</f>
        <v>3</v>
      </c>
      <c r="K12" s="300" t="str">
        <f>[2]disTreasure!K12</f>
        <v>[[2,1,0.4],[115,3,1.2]]</v>
      </c>
      <c r="L12" s="300" t="str">
        <f>[2]disTreasure!L12</f>
        <v>[[2,1,0.4],[115,3,1.2]]</v>
      </c>
      <c r="M12" s="300">
        <f>[2]disTreasure!M12</f>
        <v>0.01</v>
      </c>
      <c r="N12" s="300">
        <f>[2]disTreasure!N12</f>
        <v>0</v>
      </c>
      <c r="O12" s="300">
        <f>[2]disTreasure!O12</f>
        <v>0</v>
      </c>
      <c r="P12" s="300">
        <f>[2]disTreasure!P12</f>
        <v>0</v>
      </c>
      <c r="Q12" s="300">
        <f>[2]disTreasure!Q12</f>
        <v>3</v>
      </c>
      <c r="R12" s="300">
        <f>[2]disTreasure!R12</f>
        <v>0</v>
      </c>
      <c r="S12" s="300">
        <f>[2]disTreasure!S12</f>
        <v>0</v>
      </c>
      <c r="T12" s="300" t="str">
        <f>[2]disTreasure!T12</f>
        <v>[2,5,8,11,14,17,20]</v>
      </c>
      <c r="U12" s="300" t="str">
        <f>[2]disTreasure!U12</f>
        <v>[[2,3,40],[2,6,790],[2,3,90],[2,6,1540],[2,3,170],[2,6,2280],[2,3,200]]</v>
      </c>
      <c r="V12" s="300">
        <f>[2]disTreasure!V12</f>
        <v>2</v>
      </c>
      <c r="W12" s="300" t="str">
        <f>[2]disTreasure!W12</f>
        <v>攻击</v>
      </c>
      <c r="X12" s="300">
        <f>[2]disTreasure!X12</f>
        <v>40</v>
      </c>
      <c r="Y12" s="300">
        <f>[2]disTreasure!Y12</f>
        <v>2</v>
      </c>
      <c r="Z12" s="300" t="str">
        <f>[2]disTreasure!Z12</f>
        <v>生命</v>
      </c>
      <c r="AA12" s="300">
        <f>[2]disTreasure!AA12</f>
        <v>790</v>
      </c>
      <c r="AB12" s="300">
        <f>[2]disTreasure!AB12</f>
        <v>2</v>
      </c>
      <c r="AC12" s="300" t="str">
        <f>[2]disTreasure!AC12</f>
        <v>攻击</v>
      </c>
      <c r="AD12" s="300">
        <f>[2]disTreasure!AD12</f>
        <v>90</v>
      </c>
      <c r="AE12" s="300">
        <f>[2]disTreasure!AE12</f>
        <v>2</v>
      </c>
      <c r="AF12" s="300" t="str">
        <f>[2]disTreasure!AF12</f>
        <v>生命</v>
      </c>
      <c r="AG12" s="300">
        <f>[2]disTreasure!AG12</f>
        <v>1540</v>
      </c>
      <c r="AH12" s="300">
        <f>[2]disTreasure!AH12</f>
        <v>2</v>
      </c>
      <c r="AI12" s="300" t="str">
        <f>[2]disTreasure!AI12</f>
        <v>攻击</v>
      </c>
      <c r="AJ12" s="300">
        <f>[2]disTreasure!AJ12</f>
        <v>170</v>
      </c>
      <c r="AK12" s="300">
        <f>[2]disTreasure!AK12</f>
        <v>2</v>
      </c>
      <c r="AL12" s="300" t="str">
        <f>[2]disTreasure!AL12</f>
        <v>生命</v>
      </c>
      <c r="AM12" s="300">
        <f>[2]disTreasure!AM12</f>
        <v>2280</v>
      </c>
      <c r="AN12" s="300">
        <f>[2]disTreasure!AN12</f>
        <v>2</v>
      </c>
      <c r="AO12" s="300" t="str">
        <f>[2]disTreasure!AO12</f>
        <v>攻击</v>
      </c>
      <c r="AP12" s="300">
        <f>[2]disTreasure!AP12</f>
        <v>200</v>
      </c>
      <c r="AQ12" s="300">
        <f>[2]disTreasure!AQ12</f>
        <v>0</v>
      </c>
      <c r="AR12" s="300">
        <f>[2]disTreasure!AR12</f>
        <v>0</v>
      </c>
      <c r="AS12" s="300">
        <f>[2]disTreasure!AS12</f>
        <v>0</v>
      </c>
      <c r="AT12" s="300">
        <f>[2]disTreasure!AT12</f>
        <v>0</v>
      </c>
      <c r="AU12" s="300">
        <f>[2]disTreasure!AU12</f>
        <v>0</v>
      </c>
      <c r="AV12" s="300">
        <f>[2]disTreasure!AV12</f>
        <v>0</v>
      </c>
      <c r="AW12" s="300">
        <f>[2]disTreasure!AW12</f>
        <v>0</v>
      </c>
      <c r="AX12" s="300">
        <f>[2]disTreasure!AX12</f>
        <v>0</v>
      </c>
      <c r="AY12" s="300">
        <f>[2]disTreasure!AY12</f>
        <v>0</v>
      </c>
      <c r="AZ12" s="300">
        <f>[2]disTreasure!AZ12</f>
        <v>0</v>
      </c>
      <c r="BA12" s="300">
        <f>[2]disTreasure!BA12</f>
        <v>0</v>
      </c>
    </row>
    <row r="13" spans="1:53">
      <c r="A13" s="300">
        <f>[2]disTreasure!A13</f>
        <v>40212</v>
      </c>
      <c r="B13" s="300" t="str">
        <f>[2]disTreasure!B13</f>
        <v>魔法护符</v>
      </c>
      <c r="C13" s="300">
        <f>[2]disTreasure!C13</f>
        <v>1</v>
      </c>
      <c r="D13" s="300" t="str">
        <f>[2]disTreasure!D13</f>
        <v>ARTIFACT_40212</v>
      </c>
      <c r="E13" s="300" t="str">
        <f>[2]disTreasure!E13</f>
        <v>ARTIFACTDES_40212</v>
      </c>
      <c r="F13" s="300">
        <f>[2]disTreasure!F13</f>
        <v>3</v>
      </c>
      <c r="G13" s="300">
        <f>[2]disTreasure!G13</f>
        <v>0</v>
      </c>
      <c r="H13" s="300" t="str">
        <f>[2]disTreasure!H13</f>
        <v>魔力源泉</v>
      </c>
      <c r="I13" s="300" t="str">
        <f>[2]disTreasure!I13</f>
        <v>[0.04,0.016,0.016]</v>
      </c>
      <c r="J13" s="300">
        <f>[2]disTreasure!J13</f>
        <v>3</v>
      </c>
      <c r="K13" s="300" t="str">
        <f>[2]disTreasure!K13</f>
        <v>[[5,1,0.4],[118,3,1.2]]</v>
      </c>
      <c r="L13" s="300" t="str">
        <f>[2]disTreasure!L13</f>
        <v>[,[5,1,0.4],[118,3,1.2]]</v>
      </c>
      <c r="M13" s="300">
        <f>[2]disTreasure!M13</f>
        <v>0</v>
      </c>
      <c r="N13" s="300">
        <f>[2]disTreasure!N13</f>
        <v>0.01</v>
      </c>
      <c r="O13" s="300">
        <f>[2]disTreasure!O13</f>
        <v>0</v>
      </c>
      <c r="P13" s="300">
        <f>[2]disTreasure!P13</f>
        <v>0</v>
      </c>
      <c r="Q13" s="300">
        <f>[2]disTreasure!Q13</f>
        <v>0</v>
      </c>
      <c r="R13" s="300">
        <f>[2]disTreasure!R13</f>
        <v>3</v>
      </c>
      <c r="S13" s="300">
        <f>[2]disTreasure!S13</f>
        <v>0</v>
      </c>
      <c r="T13" s="300" t="str">
        <f>[2]disTreasure!T13</f>
        <v>[2,5,8,11,14,17,20]</v>
      </c>
      <c r="U13" s="300" t="str">
        <f>[2]disTreasure!U13</f>
        <v>[[3,3,70],[3,6,1310],[3,3,150],[3,6,2540],[3,3,280],[3,6,3780],[3,3,330]]</v>
      </c>
      <c r="V13" s="300">
        <f>[2]disTreasure!V13</f>
        <v>3</v>
      </c>
      <c r="W13" s="300" t="str">
        <f>[2]disTreasure!W13</f>
        <v>攻击</v>
      </c>
      <c r="X13" s="300">
        <f>[2]disTreasure!X13</f>
        <v>70</v>
      </c>
      <c r="Y13" s="300">
        <f>[2]disTreasure!Y13</f>
        <v>3</v>
      </c>
      <c r="Z13" s="300" t="str">
        <f>[2]disTreasure!Z13</f>
        <v>生命</v>
      </c>
      <c r="AA13" s="300">
        <f>[2]disTreasure!AA13</f>
        <v>1310</v>
      </c>
      <c r="AB13" s="300">
        <f>[2]disTreasure!AB13</f>
        <v>3</v>
      </c>
      <c r="AC13" s="300" t="str">
        <f>[2]disTreasure!AC13</f>
        <v>攻击</v>
      </c>
      <c r="AD13" s="300">
        <f>[2]disTreasure!AD13</f>
        <v>150</v>
      </c>
      <c r="AE13" s="300">
        <f>[2]disTreasure!AE13</f>
        <v>3</v>
      </c>
      <c r="AF13" s="300" t="str">
        <f>[2]disTreasure!AF13</f>
        <v>生命</v>
      </c>
      <c r="AG13" s="300">
        <f>[2]disTreasure!AG13</f>
        <v>2540</v>
      </c>
      <c r="AH13" s="300">
        <f>[2]disTreasure!AH13</f>
        <v>3</v>
      </c>
      <c r="AI13" s="300" t="str">
        <f>[2]disTreasure!AI13</f>
        <v>攻击</v>
      </c>
      <c r="AJ13" s="300">
        <f>[2]disTreasure!AJ13</f>
        <v>280</v>
      </c>
      <c r="AK13" s="300">
        <f>[2]disTreasure!AK13</f>
        <v>3</v>
      </c>
      <c r="AL13" s="300" t="str">
        <f>[2]disTreasure!AL13</f>
        <v>生命</v>
      </c>
      <c r="AM13" s="300">
        <f>[2]disTreasure!AM13</f>
        <v>3780</v>
      </c>
      <c r="AN13" s="300">
        <f>[2]disTreasure!AN13</f>
        <v>3</v>
      </c>
      <c r="AO13" s="300" t="str">
        <f>[2]disTreasure!AO13</f>
        <v>攻击</v>
      </c>
      <c r="AP13" s="300">
        <f>[2]disTreasure!AP13</f>
        <v>330</v>
      </c>
      <c r="AQ13" s="300">
        <f>[2]disTreasure!AQ13</f>
        <v>0</v>
      </c>
      <c r="AR13" s="300">
        <f>[2]disTreasure!AR13</f>
        <v>0</v>
      </c>
      <c r="AS13" s="300">
        <f>[2]disTreasure!AS13</f>
        <v>0</v>
      </c>
      <c r="AT13" s="300">
        <f>[2]disTreasure!AT13</f>
        <v>0</v>
      </c>
      <c r="AU13" s="300">
        <f>[2]disTreasure!AU13</f>
        <v>0</v>
      </c>
      <c r="AV13" s="300">
        <f>[2]disTreasure!AV13</f>
        <v>0</v>
      </c>
      <c r="AW13" s="300">
        <f>[2]disTreasure!AW13</f>
        <v>0</v>
      </c>
      <c r="AX13" s="300">
        <f>[2]disTreasure!AX13</f>
        <v>0</v>
      </c>
      <c r="AY13" s="300">
        <f>[2]disTreasure!AY13</f>
        <v>0</v>
      </c>
      <c r="AZ13" s="300">
        <f>[2]disTreasure!AZ13</f>
        <v>0</v>
      </c>
      <c r="BA13" s="300">
        <f>[2]disTreasure!BA13</f>
        <v>0</v>
      </c>
    </row>
    <row r="14" spans="1:53">
      <c r="A14" s="300">
        <f>[2]disTreasure!A14</f>
        <v>40213</v>
      </c>
      <c r="B14" s="300" t="str">
        <f>[2]disTreasure!B14</f>
        <v>魔力球</v>
      </c>
      <c r="C14" s="300">
        <f>[2]disTreasure!C14</f>
        <v>1</v>
      </c>
      <c r="D14" s="300" t="str">
        <f>[2]disTreasure!D14</f>
        <v>ARTIFACT_40213</v>
      </c>
      <c r="E14" s="300" t="str">
        <f>[2]disTreasure!E14</f>
        <v>ARTIFACTDES_40213</v>
      </c>
      <c r="F14" s="300">
        <f>[2]disTreasure!F14</f>
        <v>3</v>
      </c>
      <c r="G14" s="300">
        <f>[2]disTreasure!G14</f>
        <v>0</v>
      </c>
      <c r="H14" s="300" t="str">
        <f>[2]disTreasure!H14</f>
        <v>魔力源泉</v>
      </c>
      <c r="I14" s="300" t="str">
        <f>[2]disTreasure!I14</f>
        <v>[0.04,0.016,0.016]</v>
      </c>
      <c r="J14" s="300">
        <f>[2]disTreasure!J14</f>
        <v>3</v>
      </c>
      <c r="K14" s="300" t="str">
        <f>[2]disTreasure!K14</f>
        <v>[[131,1,0.4],[112,3,1.2]]</v>
      </c>
      <c r="L14" s="300" t="str">
        <f>[2]disTreasure!L14</f>
        <v>[,[131,1,0.4],[112,3,1.2]]</v>
      </c>
      <c r="M14" s="300">
        <f>[2]disTreasure!M14</f>
        <v>0</v>
      </c>
      <c r="N14" s="300">
        <f>[2]disTreasure!N14</f>
        <v>0</v>
      </c>
      <c r="O14" s="300">
        <f>[2]disTreasure!O14</f>
        <v>0.01</v>
      </c>
      <c r="P14" s="300">
        <f>[2]disTreasure!P14</f>
        <v>3</v>
      </c>
      <c r="Q14" s="300">
        <f>[2]disTreasure!Q14</f>
        <v>0</v>
      </c>
      <c r="R14" s="300">
        <f>[2]disTreasure!R14</f>
        <v>0</v>
      </c>
      <c r="S14" s="300">
        <f>[2]disTreasure!S14</f>
        <v>0</v>
      </c>
      <c r="T14" s="300" t="str">
        <f>[2]disTreasure!T14</f>
        <v>[2,5,8,11,14,17,20]</v>
      </c>
      <c r="U14" s="300" t="str">
        <f>[2]disTreasure!U14</f>
        <v>[[4,3,140],[4,6,2670],[4,3,310],[4,6,5170],[4,3,560],[4,6,7690],[4,3,670]]</v>
      </c>
      <c r="V14" s="300">
        <f>[2]disTreasure!V14</f>
        <v>4</v>
      </c>
      <c r="W14" s="300" t="str">
        <f>[2]disTreasure!W14</f>
        <v>攻击</v>
      </c>
      <c r="X14" s="300">
        <f>[2]disTreasure!X14</f>
        <v>140</v>
      </c>
      <c r="Y14" s="300">
        <f>[2]disTreasure!Y14</f>
        <v>4</v>
      </c>
      <c r="Z14" s="300" t="str">
        <f>[2]disTreasure!Z14</f>
        <v>生命</v>
      </c>
      <c r="AA14" s="300">
        <f>[2]disTreasure!AA14</f>
        <v>2670</v>
      </c>
      <c r="AB14" s="300">
        <f>[2]disTreasure!AB14</f>
        <v>4</v>
      </c>
      <c r="AC14" s="300" t="str">
        <f>[2]disTreasure!AC14</f>
        <v>攻击</v>
      </c>
      <c r="AD14" s="300">
        <f>[2]disTreasure!AD14</f>
        <v>310</v>
      </c>
      <c r="AE14" s="300">
        <f>[2]disTreasure!AE14</f>
        <v>4</v>
      </c>
      <c r="AF14" s="300" t="str">
        <f>[2]disTreasure!AF14</f>
        <v>生命</v>
      </c>
      <c r="AG14" s="300">
        <f>[2]disTreasure!AG14</f>
        <v>5170</v>
      </c>
      <c r="AH14" s="300">
        <f>[2]disTreasure!AH14</f>
        <v>4</v>
      </c>
      <c r="AI14" s="300" t="str">
        <f>[2]disTreasure!AI14</f>
        <v>攻击</v>
      </c>
      <c r="AJ14" s="300">
        <f>[2]disTreasure!AJ14</f>
        <v>560</v>
      </c>
      <c r="AK14" s="300">
        <f>[2]disTreasure!AK14</f>
        <v>4</v>
      </c>
      <c r="AL14" s="300" t="str">
        <f>[2]disTreasure!AL14</f>
        <v>生命</v>
      </c>
      <c r="AM14" s="300">
        <f>[2]disTreasure!AM14</f>
        <v>7690</v>
      </c>
      <c r="AN14" s="300">
        <f>[2]disTreasure!AN14</f>
        <v>4</v>
      </c>
      <c r="AO14" s="300" t="str">
        <f>[2]disTreasure!AO14</f>
        <v>攻击</v>
      </c>
      <c r="AP14" s="300">
        <f>[2]disTreasure!AP14</f>
        <v>670</v>
      </c>
      <c r="AQ14" s="300">
        <f>[2]disTreasure!AQ14</f>
        <v>0</v>
      </c>
      <c r="AR14" s="300">
        <f>[2]disTreasure!AR14</f>
        <v>0</v>
      </c>
      <c r="AS14" s="300">
        <f>[2]disTreasure!AS14</f>
        <v>0</v>
      </c>
      <c r="AT14" s="300">
        <f>[2]disTreasure!AT14</f>
        <v>0</v>
      </c>
      <c r="AU14" s="300">
        <f>[2]disTreasure!AU14</f>
        <v>0</v>
      </c>
      <c r="AV14" s="300">
        <f>[2]disTreasure!AV14</f>
        <v>0</v>
      </c>
      <c r="AW14" s="300">
        <f>[2]disTreasure!AW14</f>
        <v>0</v>
      </c>
      <c r="AX14" s="300">
        <f>[2]disTreasure!AX14</f>
        <v>0</v>
      </c>
      <c r="AY14" s="300">
        <f>[2]disTreasure!AY14</f>
        <v>0</v>
      </c>
      <c r="AZ14" s="300">
        <f>[2]disTreasure!AZ14</f>
        <v>0</v>
      </c>
      <c r="BA14" s="300">
        <f>[2]disTreasure!BA14</f>
        <v>0</v>
      </c>
    </row>
    <row r="15" spans="1:53">
      <c r="A15" s="301">
        <f>[2]disTreasure!A15</f>
        <v>40221</v>
      </c>
      <c r="B15" s="301" t="str">
        <f>[2]disTreasure!B15</f>
        <v>魔力项圈</v>
      </c>
      <c r="C15" s="301">
        <f>[2]disTreasure!C15</f>
        <v>0</v>
      </c>
      <c r="D15" s="301" t="str">
        <f>[2]disTreasure!D15</f>
        <v>ARTIFACT_40221</v>
      </c>
      <c r="E15" s="301" t="str">
        <f>[2]disTreasure!E15</f>
        <v>ARTIFACTDES_40221</v>
      </c>
      <c r="F15" s="301">
        <f>[2]disTreasure!F15</f>
        <v>3</v>
      </c>
      <c r="G15" s="301">
        <f>[2]disTreasure!G15</f>
        <v>0</v>
      </c>
      <c r="H15" s="301" t="str">
        <f>[2]disTreasure!H15</f>
        <v>法师之戒</v>
      </c>
      <c r="I15" s="301" t="str">
        <f>[2]disTreasure!I15</f>
        <v>[0.05,0.02,0.02]</v>
      </c>
      <c r="J15" s="301">
        <f>[2]disTreasure!J15</f>
        <v>3</v>
      </c>
      <c r="K15" s="301" t="str">
        <f>[2]disTreasure!K15</f>
        <v>[[2,1,0.4],[118,2,0.8],[121,2,0.8]]</v>
      </c>
      <c r="L15" s="301" t="str">
        <f>[2]disTreasure!L15</f>
        <v>[[2,1,0.4],[118,2,0.8],[121,2,0.8]]</v>
      </c>
      <c r="M15" s="301">
        <f>[2]disTreasure!M15</f>
        <v>0.01</v>
      </c>
      <c r="N15" s="301">
        <f>[2]disTreasure!N15</f>
        <v>0</v>
      </c>
      <c r="O15" s="301">
        <f>[2]disTreasure!O15</f>
        <v>0</v>
      </c>
      <c r="P15" s="301">
        <f>[2]disTreasure!P15</f>
        <v>0</v>
      </c>
      <c r="Q15" s="301">
        <f>[2]disTreasure!Q15</f>
        <v>0</v>
      </c>
      <c r="R15" s="301">
        <f>[2]disTreasure!R15</f>
        <v>2</v>
      </c>
      <c r="S15" s="301">
        <f>[2]disTreasure!S15</f>
        <v>2</v>
      </c>
      <c r="T15" s="301" t="str">
        <f>[2]disTreasure!T15</f>
        <v>[2,5,8,11,14,17,20]</v>
      </c>
      <c r="U15" s="301" t="str">
        <f>[2]disTreasure!U15</f>
        <v>[[2,6,520],[2,3,60],[2,6,1140],[2,3,120],[2,6,2090],[2,3,180],[2,6,2480]]</v>
      </c>
      <c r="V15" s="301">
        <f>[2]disTreasure!V15</f>
        <v>2</v>
      </c>
      <c r="W15" s="301" t="str">
        <f>[2]disTreasure!W15</f>
        <v>生命</v>
      </c>
      <c r="X15" s="301">
        <f>[2]disTreasure!X15</f>
        <v>520</v>
      </c>
      <c r="Y15" s="301">
        <f>[2]disTreasure!Y15</f>
        <v>2</v>
      </c>
      <c r="Z15" s="301" t="str">
        <f>[2]disTreasure!Z15</f>
        <v>攻击</v>
      </c>
      <c r="AA15" s="301">
        <f>[2]disTreasure!AA15</f>
        <v>60</v>
      </c>
      <c r="AB15" s="301">
        <f>[2]disTreasure!AB15</f>
        <v>2</v>
      </c>
      <c r="AC15" s="301" t="str">
        <f>[2]disTreasure!AC15</f>
        <v>生命</v>
      </c>
      <c r="AD15" s="301">
        <f>[2]disTreasure!AD15</f>
        <v>1140</v>
      </c>
      <c r="AE15" s="301">
        <f>[2]disTreasure!AE15</f>
        <v>2</v>
      </c>
      <c r="AF15" s="301" t="str">
        <f>[2]disTreasure!AF15</f>
        <v>攻击</v>
      </c>
      <c r="AG15" s="301">
        <f>[2]disTreasure!AG15</f>
        <v>120</v>
      </c>
      <c r="AH15" s="301">
        <f>[2]disTreasure!AH15</f>
        <v>2</v>
      </c>
      <c r="AI15" s="301" t="str">
        <f>[2]disTreasure!AI15</f>
        <v>生命</v>
      </c>
      <c r="AJ15" s="301">
        <f>[2]disTreasure!AJ15</f>
        <v>2090</v>
      </c>
      <c r="AK15" s="301">
        <f>[2]disTreasure!AK15</f>
        <v>2</v>
      </c>
      <c r="AL15" s="301" t="str">
        <f>[2]disTreasure!AL15</f>
        <v>攻击</v>
      </c>
      <c r="AM15" s="301">
        <f>[2]disTreasure!AM15</f>
        <v>180</v>
      </c>
      <c r="AN15" s="301">
        <f>[2]disTreasure!AN15</f>
        <v>2</v>
      </c>
      <c r="AO15" s="301" t="str">
        <f>[2]disTreasure!AO15</f>
        <v>生命</v>
      </c>
      <c r="AP15" s="301">
        <f>[2]disTreasure!AP15</f>
        <v>2480</v>
      </c>
      <c r="AQ15" s="301">
        <f>[2]disTreasure!AQ15</f>
        <v>0</v>
      </c>
      <c r="AR15" s="301">
        <f>[2]disTreasure!AR15</f>
        <v>0</v>
      </c>
      <c r="AS15" s="301">
        <f>[2]disTreasure!AS15</f>
        <v>0</v>
      </c>
      <c r="AT15" s="301">
        <f>[2]disTreasure!AT15</f>
        <v>0</v>
      </c>
      <c r="AU15" s="301">
        <f>[2]disTreasure!AU15</f>
        <v>0</v>
      </c>
      <c r="AV15" s="301">
        <f>[2]disTreasure!AV15</f>
        <v>0</v>
      </c>
      <c r="AW15" s="301">
        <f>[2]disTreasure!AW15</f>
        <v>0</v>
      </c>
      <c r="AX15" s="301">
        <f>[2]disTreasure!AX15</f>
        <v>0</v>
      </c>
      <c r="AY15" s="301">
        <f>[2]disTreasure!AY15</f>
        <v>0</v>
      </c>
      <c r="AZ15" s="301">
        <f>[2]disTreasure!AZ15</f>
        <v>0</v>
      </c>
      <c r="BA15" s="301">
        <f>[2]disTreasure!BA15</f>
        <v>0</v>
      </c>
    </row>
    <row r="16" spans="1:53">
      <c r="A16" s="301">
        <f>[2]disTreasure!A16</f>
        <v>40222</v>
      </c>
      <c r="B16" s="301" t="str">
        <f>[2]disTreasure!B16</f>
        <v>魔戒</v>
      </c>
      <c r="C16" s="301">
        <f>[2]disTreasure!C16</f>
        <v>0</v>
      </c>
      <c r="D16" s="301" t="str">
        <f>[2]disTreasure!D16</f>
        <v>ARTIFACT_40222</v>
      </c>
      <c r="E16" s="301" t="str">
        <f>[2]disTreasure!E16</f>
        <v>ARTIFACTDES_40222</v>
      </c>
      <c r="F16" s="301">
        <f>[2]disTreasure!F16</f>
        <v>3</v>
      </c>
      <c r="G16" s="301">
        <f>[2]disTreasure!G16</f>
        <v>0</v>
      </c>
      <c r="H16" s="301" t="str">
        <f>[2]disTreasure!H16</f>
        <v>法师之戒</v>
      </c>
      <c r="I16" s="301" t="str">
        <f>[2]disTreasure!I16</f>
        <v>[0.05,0.02,0.02]</v>
      </c>
      <c r="J16" s="301">
        <f>[2]disTreasure!J16</f>
        <v>3</v>
      </c>
      <c r="K16" s="301" t="str">
        <f>[2]disTreasure!K16</f>
        <v>[[131,1,0.4],[112,2,0.8],[118,2,0.8]]</v>
      </c>
      <c r="L16" s="301" t="str">
        <f>[2]disTreasure!L16</f>
        <v>[,[131,1,0.4],[112,2,0.8],[118,2,0.8]]</v>
      </c>
      <c r="M16" s="301">
        <f>[2]disTreasure!M16</f>
        <v>0</v>
      </c>
      <c r="N16" s="301">
        <f>[2]disTreasure!N16</f>
        <v>0</v>
      </c>
      <c r="O16" s="301">
        <f>[2]disTreasure!O16</f>
        <v>0.01</v>
      </c>
      <c r="P16" s="301">
        <f>[2]disTreasure!P16</f>
        <v>2</v>
      </c>
      <c r="Q16" s="301">
        <f>[2]disTreasure!Q16</f>
        <v>0</v>
      </c>
      <c r="R16" s="301">
        <f>[2]disTreasure!R16</f>
        <v>2</v>
      </c>
      <c r="S16" s="301">
        <f>[2]disTreasure!S16</f>
        <v>0</v>
      </c>
      <c r="T16" s="301" t="str">
        <f>[2]disTreasure!T16</f>
        <v>[2,5,8,11,14,17,20]</v>
      </c>
      <c r="U16" s="301" t="str">
        <f>[2]disTreasure!U16</f>
        <v>[[3,6,870],[3,3,100],[3,6,1880],[3,3,200],[3,6,3460],[3,3,300],[3,6,4100]]</v>
      </c>
      <c r="V16" s="301">
        <f>[2]disTreasure!V16</f>
        <v>3</v>
      </c>
      <c r="W16" s="301" t="str">
        <f>[2]disTreasure!W16</f>
        <v>生命</v>
      </c>
      <c r="X16" s="301">
        <f>[2]disTreasure!X16</f>
        <v>870</v>
      </c>
      <c r="Y16" s="301">
        <f>[2]disTreasure!Y16</f>
        <v>3</v>
      </c>
      <c r="Z16" s="301" t="str">
        <f>[2]disTreasure!Z16</f>
        <v>攻击</v>
      </c>
      <c r="AA16" s="301">
        <f>[2]disTreasure!AA16</f>
        <v>100</v>
      </c>
      <c r="AB16" s="301">
        <f>[2]disTreasure!AB16</f>
        <v>3</v>
      </c>
      <c r="AC16" s="301" t="str">
        <f>[2]disTreasure!AC16</f>
        <v>生命</v>
      </c>
      <c r="AD16" s="301">
        <f>[2]disTreasure!AD16</f>
        <v>1880</v>
      </c>
      <c r="AE16" s="301">
        <f>[2]disTreasure!AE16</f>
        <v>3</v>
      </c>
      <c r="AF16" s="301" t="str">
        <f>[2]disTreasure!AF16</f>
        <v>攻击</v>
      </c>
      <c r="AG16" s="301">
        <f>[2]disTreasure!AG16</f>
        <v>200</v>
      </c>
      <c r="AH16" s="301">
        <f>[2]disTreasure!AH16</f>
        <v>3</v>
      </c>
      <c r="AI16" s="301" t="str">
        <f>[2]disTreasure!AI16</f>
        <v>生命</v>
      </c>
      <c r="AJ16" s="301">
        <f>[2]disTreasure!AJ16</f>
        <v>3460</v>
      </c>
      <c r="AK16" s="301">
        <f>[2]disTreasure!AK16</f>
        <v>3</v>
      </c>
      <c r="AL16" s="301" t="str">
        <f>[2]disTreasure!AL16</f>
        <v>攻击</v>
      </c>
      <c r="AM16" s="301">
        <f>[2]disTreasure!AM16</f>
        <v>300</v>
      </c>
      <c r="AN16" s="301">
        <f>[2]disTreasure!AN16</f>
        <v>3</v>
      </c>
      <c r="AO16" s="301" t="str">
        <f>[2]disTreasure!AO16</f>
        <v>生命</v>
      </c>
      <c r="AP16" s="301">
        <f>[2]disTreasure!AP16</f>
        <v>4100</v>
      </c>
      <c r="AQ16" s="301">
        <f>[2]disTreasure!AQ16</f>
        <v>0</v>
      </c>
      <c r="AR16" s="301">
        <f>[2]disTreasure!AR16</f>
        <v>0</v>
      </c>
      <c r="AS16" s="301">
        <f>[2]disTreasure!AS16</f>
        <v>0</v>
      </c>
      <c r="AT16" s="301">
        <f>[2]disTreasure!AT16</f>
        <v>0</v>
      </c>
      <c r="AU16" s="301">
        <f>[2]disTreasure!AU16</f>
        <v>0</v>
      </c>
      <c r="AV16" s="301">
        <f>[2]disTreasure!AV16</f>
        <v>0</v>
      </c>
      <c r="AW16" s="301">
        <f>[2]disTreasure!AW16</f>
        <v>0</v>
      </c>
      <c r="AX16" s="301">
        <f>[2]disTreasure!AX16</f>
        <v>0</v>
      </c>
      <c r="AY16" s="301">
        <f>[2]disTreasure!AY16</f>
        <v>0</v>
      </c>
      <c r="AZ16" s="301">
        <f>[2]disTreasure!AZ16</f>
        <v>0</v>
      </c>
      <c r="BA16" s="301">
        <f>[2]disTreasure!BA16</f>
        <v>0</v>
      </c>
    </row>
    <row r="17" spans="1:53">
      <c r="A17" s="301">
        <f>[2]disTreasure!A17</f>
        <v>40223</v>
      </c>
      <c r="B17" s="301" t="str">
        <f>[2]disTreasure!B17</f>
        <v>魔法披风</v>
      </c>
      <c r="C17" s="301">
        <f>[2]disTreasure!C17</f>
        <v>0</v>
      </c>
      <c r="D17" s="301" t="str">
        <f>[2]disTreasure!D17</f>
        <v>ARTIFACT_40223</v>
      </c>
      <c r="E17" s="301" t="str">
        <f>[2]disTreasure!E17</f>
        <v>ARTIFACTDES_40223</v>
      </c>
      <c r="F17" s="301">
        <f>[2]disTreasure!F17</f>
        <v>3</v>
      </c>
      <c r="G17" s="301">
        <f>[2]disTreasure!G17</f>
        <v>0</v>
      </c>
      <c r="H17" s="301" t="str">
        <f>[2]disTreasure!H17</f>
        <v>法师之戒</v>
      </c>
      <c r="I17" s="301" t="str">
        <f>[2]disTreasure!I17</f>
        <v>[0.05,0.02,0.02]</v>
      </c>
      <c r="J17" s="301">
        <f>[2]disTreasure!J17</f>
        <v>3</v>
      </c>
      <c r="K17" s="301" t="str">
        <f>[2]disTreasure!K17</f>
        <v>[[5,1,0.4],[112,2,0.8],[121,2,0.8]]</v>
      </c>
      <c r="L17" s="301" t="str">
        <f>[2]disTreasure!L17</f>
        <v>[,[5,1,0.4],[112,2,0.8],[121,2,0.8]]</v>
      </c>
      <c r="M17" s="301">
        <f>[2]disTreasure!M17</f>
        <v>0</v>
      </c>
      <c r="N17" s="301">
        <f>[2]disTreasure!N17</f>
        <v>0.01</v>
      </c>
      <c r="O17" s="301">
        <f>[2]disTreasure!O17</f>
        <v>0</v>
      </c>
      <c r="P17" s="301">
        <f>[2]disTreasure!P17</f>
        <v>2</v>
      </c>
      <c r="Q17" s="301">
        <f>[2]disTreasure!Q17</f>
        <v>0</v>
      </c>
      <c r="R17" s="301">
        <f>[2]disTreasure!R17</f>
        <v>0</v>
      </c>
      <c r="S17" s="301">
        <f>[2]disTreasure!S17</f>
        <v>2</v>
      </c>
      <c r="T17" s="301" t="str">
        <f>[2]disTreasure!T17</f>
        <v>[2,5,8,11,14,17,20]</v>
      </c>
      <c r="U17" s="301" t="str">
        <f>[2]disTreasure!U17</f>
        <v>[[5,6,5930],[5,3,720],[5,6,12860],[5,3,1390],[5,6,23680],[5,3,2070],[5,6,28020]]</v>
      </c>
      <c r="V17" s="301">
        <f>[2]disTreasure!V17</f>
        <v>5</v>
      </c>
      <c r="W17" s="301" t="str">
        <f>[2]disTreasure!W17</f>
        <v>生命</v>
      </c>
      <c r="X17" s="301">
        <f>[2]disTreasure!X17</f>
        <v>5930</v>
      </c>
      <c r="Y17" s="301">
        <f>[2]disTreasure!Y17</f>
        <v>5</v>
      </c>
      <c r="Z17" s="301" t="str">
        <f>[2]disTreasure!Z17</f>
        <v>攻击</v>
      </c>
      <c r="AA17" s="301">
        <f>[2]disTreasure!AA17</f>
        <v>720</v>
      </c>
      <c r="AB17" s="301">
        <f>[2]disTreasure!AB17</f>
        <v>5</v>
      </c>
      <c r="AC17" s="301" t="str">
        <f>[2]disTreasure!AC17</f>
        <v>生命</v>
      </c>
      <c r="AD17" s="301">
        <f>[2]disTreasure!AD17</f>
        <v>12860</v>
      </c>
      <c r="AE17" s="301">
        <f>[2]disTreasure!AE17</f>
        <v>5</v>
      </c>
      <c r="AF17" s="301" t="str">
        <f>[2]disTreasure!AF17</f>
        <v>攻击</v>
      </c>
      <c r="AG17" s="301">
        <f>[2]disTreasure!AG17</f>
        <v>1390</v>
      </c>
      <c r="AH17" s="301">
        <f>[2]disTreasure!AH17</f>
        <v>5</v>
      </c>
      <c r="AI17" s="301" t="str">
        <f>[2]disTreasure!AI17</f>
        <v>生命</v>
      </c>
      <c r="AJ17" s="301">
        <f>[2]disTreasure!AJ17</f>
        <v>23680</v>
      </c>
      <c r="AK17" s="301">
        <f>[2]disTreasure!AK17</f>
        <v>5</v>
      </c>
      <c r="AL17" s="301" t="str">
        <f>[2]disTreasure!AL17</f>
        <v>攻击</v>
      </c>
      <c r="AM17" s="301">
        <f>[2]disTreasure!AM17</f>
        <v>2070</v>
      </c>
      <c r="AN17" s="301">
        <f>[2]disTreasure!AN17</f>
        <v>5</v>
      </c>
      <c r="AO17" s="301" t="str">
        <f>[2]disTreasure!AO17</f>
        <v>生命</v>
      </c>
      <c r="AP17" s="301">
        <f>[2]disTreasure!AP17</f>
        <v>28020</v>
      </c>
      <c r="AQ17" s="301">
        <f>[2]disTreasure!AQ17</f>
        <v>0</v>
      </c>
      <c r="AR17" s="301">
        <f>[2]disTreasure!AR17</f>
        <v>0</v>
      </c>
      <c r="AS17" s="301">
        <f>[2]disTreasure!AS17</f>
        <v>0</v>
      </c>
      <c r="AT17" s="301">
        <f>[2]disTreasure!AT17</f>
        <v>0</v>
      </c>
      <c r="AU17" s="301">
        <f>[2]disTreasure!AU17</f>
        <v>0</v>
      </c>
      <c r="AV17" s="301">
        <f>[2]disTreasure!AV17</f>
        <v>0</v>
      </c>
      <c r="AW17" s="301">
        <f>[2]disTreasure!AW17</f>
        <v>0</v>
      </c>
      <c r="AX17" s="301">
        <f>[2]disTreasure!AX17</f>
        <v>0</v>
      </c>
      <c r="AY17" s="301">
        <f>[2]disTreasure!AY17</f>
        <v>0</v>
      </c>
      <c r="AZ17" s="301">
        <f>[2]disTreasure!AZ17</f>
        <v>0</v>
      </c>
      <c r="BA17" s="301">
        <f>[2]disTreasure!BA17</f>
        <v>0</v>
      </c>
    </row>
    <row r="18" spans="1:53">
      <c r="A18" s="300">
        <f>[2]disTreasure!A18</f>
        <v>40231</v>
      </c>
      <c r="B18" s="300" t="str">
        <f>[2]disTreasure!B18</f>
        <v>抗魔链</v>
      </c>
      <c r="C18" s="300">
        <f>[2]disTreasure!C18</f>
        <v>1</v>
      </c>
      <c r="D18" s="300" t="str">
        <f>[2]disTreasure!D18</f>
        <v>ARTIFACT_40231</v>
      </c>
      <c r="E18" s="300" t="str">
        <f>[2]disTreasure!E18</f>
        <v>ARTIFACTDES_40231</v>
      </c>
      <c r="F18" s="300">
        <f>[2]disTreasure!F18</f>
        <v>3</v>
      </c>
      <c r="G18" s="300">
        <f>[2]disTreasure!G18</f>
        <v>0</v>
      </c>
      <c r="H18" s="300" t="str">
        <f>[2]disTreasure!H18</f>
        <v>抗魔符文</v>
      </c>
      <c r="I18" s="300" t="str">
        <f>[2]disTreasure!I18</f>
        <v>[0.05,0.02,0.02]</v>
      </c>
      <c r="J18" s="300">
        <f>[2]disTreasure!J18</f>
        <v>3</v>
      </c>
      <c r="K18" s="300" t="str">
        <f>[2]disTreasure!K18</f>
        <v>[[2,1,0.4],[5,1,0.4],[121,3,1.2]]</v>
      </c>
      <c r="L18" s="300" t="str">
        <f>[2]disTreasure!L18</f>
        <v>[[2,1,0.4],[5,1,0.4],[121,3,1.2]]</v>
      </c>
      <c r="M18" s="300">
        <f>[2]disTreasure!M18</f>
        <v>0.01</v>
      </c>
      <c r="N18" s="300">
        <f>[2]disTreasure!N18</f>
        <v>0.01</v>
      </c>
      <c r="O18" s="300">
        <f>[2]disTreasure!O18</f>
        <v>0</v>
      </c>
      <c r="P18" s="300">
        <f>[2]disTreasure!P18</f>
        <v>0</v>
      </c>
      <c r="Q18" s="300">
        <f>[2]disTreasure!Q18</f>
        <v>0</v>
      </c>
      <c r="R18" s="300">
        <f>[2]disTreasure!R18</f>
        <v>0</v>
      </c>
      <c r="S18" s="300">
        <f>[2]disTreasure!S18</f>
        <v>3</v>
      </c>
      <c r="T18" s="300" t="str">
        <f>[2]disTreasure!T18</f>
        <v>[2,5,8,11,14,17,20]</v>
      </c>
      <c r="U18" s="300" t="str">
        <f>[2]disTreasure!U18</f>
        <v>[[2,3,40],[2,6,790],[2,3,90],[2,6,1540],[2,3,170],[2,6,2280],[2,3,200]]</v>
      </c>
      <c r="V18" s="300">
        <f>[2]disTreasure!V18</f>
        <v>2</v>
      </c>
      <c r="W18" s="300" t="str">
        <f>[2]disTreasure!W18</f>
        <v>攻击</v>
      </c>
      <c r="X18" s="300">
        <f>[2]disTreasure!X18</f>
        <v>40</v>
      </c>
      <c r="Y18" s="300">
        <f>[2]disTreasure!Y18</f>
        <v>2</v>
      </c>
      <c r="Z18" s="300" t="str">
        <f>[2]disTreasure!Z18</f>
        <v>生命</v>
      </c>
      <c r="AA18" s="300">
        <f>[2]disTreasure!AA18</f>
        <v>790</v>
      </c>
      <c r="AB18" s="300">
        <f>[2]disTreasure!AB18</f>
        <v>2</v>
      </c>
      <c r="AC18" s="300" t="str">
        <f>[2]disTreasure!AC18</f>
        <v>攻击</v>
      </c>
      <c r="AD18" s="300">
        <f>[2]disTreasure!AD18</f>
        <v>90</v>
      </c>
      <c r="AE18" s="300">
        <f>[2]disTreasure!AE18</f>
        <v>2</v>
      </c>
      <c r="AF18" s="300" t="str">
        <f>[2]disTreasure!AF18</f>
        <v>生命</v>
      </c>
      <c r="AG18" s="300">
        <f>[2]disTreasure!AG18</f>
        <v>1540</v>
      </c>
      <c r="AH18" s="300">
        <f>[2]disTreasure!AH18</f>
        <v>2</v>
      </c>
      <c r="AI18" s="300" t="str">
        <f>[2]disTreasure!AI18</f>
        <v>攻击</v>
      </c>
      <c r="AJ18" s="300">
        <f>[2]disTreasure!AJ18</f>
        <v>170</v>
      </c>
      <c r="AK18" s="300">
        <f>[2]disTreasure!AK18</f>
        <v>2</v>
      </c>
      <c r="AL18" s="300" t="str">
        <f>[2]disTreasure!AL18</f>
        <v>生命</v>
      </c>
      <c r="AM18" s="300">
        <f>[2]disTreasure!AM18</f>
        <v>2280</v>
      </c>
      <c r="AN18" s="300">
        <f>[2]disTreasure!AN18</f>
        <v>2</v>
      </c>
      <c r="AO18" s="300" t="str">
        <f>[2]disTreasure!AO18</f>
        <v>攻击</v>
      </c>
      <c r="AP18" s="300">
        <f>[2]disTreasure!AP18</f>
        <v>200</v>
      </c>
      <c r="AQ18" s="300">
        <f>[2]disTreasure!AQ18</f>
        <v>0</v>
      </c>
      <c r="AR18" s="300">
        <f>[2]disTreasure!AR18</f>
        <v>0</v>
      </c>
      <c r="AS18" s="300">
        <f>[2]disTreasure!AS18</f>
        <v>0</v>
      </c>
      <c r="AT18" s="300">
        <f>[2]disTreasure!AT18</f>
        <v>0</v>
      </c>
      <c r="AU18" s="300">
        <f>[2]disTreasure!AU18</f>
        <v>0</v>
      </c>
      <c r="AV18" s="300">
        <f>[2]disTreasure!AV18</f>
        <v>0</v>
      </c>
      <c r="AW18" s="300">
        <f>[2]disTreasure!AW18</f>
        <v>0</v>
      </c>
      <c r="AX18" s="300">
        <f>[2]disTreasure!AX18</f>
        <v>0</v>
      </c>
      <c r="AY18" s="300">
        <f>[2]disTreasure!AY18</f>
        <v>0</v>
      </c>
      <c r="AZ18" s="300">
        <f>[2]disTreasure!AZ18</f>
        <v>0</v>
      </c>
      <c r="BA18" s="300">
        <f>[2]disTreasure!BA18</f>
        <v>0</v>
      </c>
    </row>
    <row r="19" spans="1:53">
      <c r="A19" s="300">
        <f>[2]disTreasure!A19</f>
        <v>40232</v>
      </c>
      <c r="B19" s="300" t="str">
        <f>[2]disTreasure!B19</f>
        <v>抗魔披风</v>
      </c>
      <c r="C19" s="300">
        <f>[2]disTreasure!C19</f>
        <v>1</v>
      </c>
      <c r="D19" s="300" t="str">
        <f>[2]disTreasure!D19</f>
        <v>ARTIFACT_40232</v>
      </c>
      <c r="E19" s="300" t="str">
        <f>[2]disTreasure!E19</f>
        <v>ARTIFACTDES_40232</v>
      </c>
      <c r="F19" s="300">
        <f>[2]disTreasure!F19</f>
        <v>3</v>
      </c>
      <c r="G19" s="300">
        <f>[2]disTreasure!G19</f>
        <v>0</v>
      </c>
      <c r="H19" s="300" t="str">
        <f>[2]disTreasure!H19</f>
        <v>抗魔符文</v>
      </c>
      <c r="I19" s="300" t="str">
        <f>[2]disTreasure!I19</f>
        <v>[0.06,0.024,0.024]</v>
      </c>
      <c r="J19" s="300">
        <f>[2]disTreasure!J19</f>
        <v>3</v>
      </c>
      <c r="K19" s="300" t="str">
        <f>[2]disTreasure!K19</f>
        <v>[[5,1,0.4],[118,2,0.8],[121,3,1.2]]</v>
      </c>
      <c r="L19" s="300" t="str">
        <f>[2]disTreasure!L19</f>
        <v>[,[5,1,0.4],[118,2,0.8],[121,3,1.2]]</v>
      </c>
      <c r="M19" s="300">
        <f>[2]disTreasure!M19</f>
        <v>0</v>
      </c>
      <c r="N19" s="300">
        <f>[2]disTreasure!N19</f>
        <v>0.01</v>
      </c>
      <c r="O19" s="300">
        <f>[2]disTreasure!O19</f>
        <v>0</v>
      </c>
      <c r="P19" s="300">
        <f>[2]disTreasure!P19</f>
        <v>0</v>
      </c>
      <c r="Q19" s="300">
        <f>[2]disTreasure!Q19</f>
        <v>0</v>
      </c>
      <c r="R19" s="300">
        <f>[2]disTreasure!R19</f>
        <v>2</v>
      </c>
      <c r="S19" s="300">
        <f>[2]disTreasure!S19</f>
        <v>3</v>
      </c>
      <c r="T19" s="300" t="str">
        <f>[2]disTreasure!T19</f>
        <v>[2,5,8,11,14,17,20]</v>
      </c>
      <c r="U19" s="300" t="str">
        <f>[2]disTreasure!U19</f>
        <v>[[5,3,470],[5,6,8970],[5,3,1030],[5,6,17400],[5,3,1890],[5,6,25850],[5,3,2240]]</v>
      </c>
      <c r="V19" s="300">
        <f>[2]disTreasure!V19</f>
        <v>5</v>
      </c>
      <c r="W19" s="300" t="str">
        <f>[2]disTreasure!W19</f>
        <v>攻击</v>
      </c>
      <c r="X19" s="300">
        <f>[2]disTreasure!X19</f>
        <v>470</v>
      </c>
      <c r="Y19" s="300">
        <f>[2]disTreasure!Y19</f>
        <v>5</v>
      </c>
      <c r="Z19" s="300" t="str">
        <f>[2]disTreasure!Z19</f>
        <v>生命</v>
      </c>
      <c r="AA19" s="300">
        <f>[2]disTreasure!AA19</f>
        <v>8970</v>
      </c>
      <c r="AB19" s="300">
        <f>[2]disTreasure!AB19</f>
        <v>5</v>
      </c>
      <c r="AC19" s="300" t="str">
        <f>[2]disTreasure!AC19</f>
        <v>攻击</v>
      </c>
      <c r="AD19" s="300">
        <f>[2]disTreasure!AD19</f>
        <v>1030</v>
      </c>
      <c r="AE19" s="300">
        <f>[2]disTreasure!AE19</f>
        <v>5</v>
      </c>
      <c r="AF19" s="300" t="str">
        <f>[2]disTreasure!AF19</f>
        <v>生命</v>
      </c>
      <c r="AG19" s="300">
        <f>[2]disTreasure!AG19</f>
        <v>17400</v>
      </c>
      <c r="AH19" s="300">
        <f>[2]disTreasure!AH19</f>
        <v>5</v>
      </c>
      <c r="AI19" s="300" t="str">
        <f>[2]disTreasure!AI19</f>
        <v>攻击</v>
      </c>
      <c r="AJ19" s="300">
        <f>[2]disTreasure!AJ19</f>
        <v>1890</v>
      </c>
      <c r="AK19" s="300">
        <f>[2]disTreasure!AK19</f>
        <v>5</v>
      </c>
      <c r="AL19" s="300" t="str">
        <f>[2]disTreasure!AL19</f>
        <v>生命</v>
      </c>
      <c r="AM19" s="300">
        <f>[2]disTreasure!AM19</f>
        <v>25850</v>
      </c>
      <c r="AN19" s="300">
        <f>[2]disTreasure!AN19</f>
        <v>5</v>
      </c>
      <c r="AO19" s="300" t="str">
        <f>[2]disTreasure!AO19</f>
        <v>攻击</v>
      </c>
      <c r="AP19" s="300">
        <f>[2]disTreasure!AP19</f>
        <v>2240</v>
      </c>
      <c r="AQ19" s="300">
        <f>[2]disTreasure!AQ19</f>
        <v>0</v>
      </c>
      <c r="AR19" s="300">
        <f>[2]disTreasure!AR19</f>
        <v>0</v>
      </c>
      <c r="AS19" s="300">
        <f>[2]disTreasure!AS19</f>
        <v>0</v>
      </c>
      <c r="AT19" s="300">
        <f>[2]disTreasure!AT19</f>
        <v>0</v>
      </c>
      <c r="AU19" s="300">
        <f>[2]disTreasure!AU19</f>
        <v>0</v>
      </c>
      <c r="AV19" s="300">
        <f>[2]disTreasure!AV19</f>
        <v>0</v>
      </c>
      <c r="AW19" s="300">
        <f>[2]disTreasure!AW19</f>
        <v>0</v>
      </c>
      <c r="AX19" s="300">
        <f>[2]disTreasure!AX19</f>
        <v>0</v>
      </c>
      <c r="AY19" s="300">
        <f>[2]disTreasure!AY19</f>
        <v>0</v>
      </c>
      <c r="AZ19" s="300">
        <f>[2]disTreasure!AZ19</f>
        <v>0</v>
      </c>
      <c r="BA19" s="300">
        <f>[2]disTreasure!BA19</f>
        <v>0</v>
      </c>
    </row>
    <row r="20" spans="1:53">
      <c r="A20" s="300">
        <f>[2]disTreasure!A20</f>
        <v>40233</v>
      </c>
      <c r="B20" s="300" t="str">
        <f>[2]disTreasure!B20</f>
        <v>抗魔靴</v>
      </c>
      <c r="C20" s="300">
        <f>[2]disTreasure!C20</f>
        <v>1</v>
      </c>
      <c r="D20" s="300" t="str">
        <f>[2]disTreasure!D20</f>
        <v>ARTIFACT_40233</v>
      </c>
      <c r="E20" s="300" t="str">
        <f>[2]disTreasure!E20</f>
        <v>ARTIFACTDES_40233</v>
      </c>
      <c r="F20" s="300">
        <f>[2]disTreasure!F20</f>
        <v>3</v>
      </c>
      <c r="G20" s="300">
        <f>[2]disTreasure!G20</f>
        <v>0</v>
      </c>
      <c r="H20" s="300" t="str">
        <f>[2]disTreasure!H20</f>
        <v>抗魔符文</v>
      </c>
      <c r="I20" s="300" t="str">
        <f>[2]disTreasure!I20</f>
        <v>[0.05,0.02,0.02]</v>
      </c>
      <c r="J20" s="300">
        <f>[2]disTreasure!J20</f>
        <v>3</v>
      </c>
      <c r="K20" s="300" t="str">
        <f>[2]disTreasure!K20</f>
        <v>[[5,1,0.4],[131,1,0.4],[121,3,1.2]]</v>
      </c>
      <c r="L20" s="300" t="str">
        <f>[2]disTreasure!L20</f>
        <v>[,[5,1,0.4],[131,1,0.4],[121,3,1.2]]</v>
      </c>
      <c r="M20" s="300">
        <f>[2]disTreasure!M20</f>
        <v>0</v>
      </c>
      <c r="N20" s="300">
        <f>[2]disTreasure!N20</f>
        <v>0.01</v>
      </c>
      <c r="O20" s="300">
        <f>[2]disTreasure!O20</f>
        <v>0.01</v>
      </c>
      <c r="P20" s="300">
        <f>[2]disTreasure!P20</f>
        <v>0</v>
      </c>
      <c r="Q20" s="300">
        <f>[2]disTreasure!Q20</f>
        <v>0</v>
      </c>
      <c r="R20" s="300">
        <f>[2]disTreasure!R20</f>
        <v>0</v>
      </c>
      <c r="S20" s="300">
        <f>[2]disTreasure!S20</f>
        <v>3</v>
      </c>
      <c r="T20" s="300" t="str">
        <f>[2]disTreasure!T20</f>
        <v>[2,5,8,11,14,17,20]</v>
      </c>
      <c r="U20" s="300" t="str">
        <f>[2]disTreasure!U20</f>
        <v>[[4,3,140],[4,6,2670],[4,3,310],[4,6,5170],[4,3,560],[4,6,7690],[4,3,670]]</v>
      </c>
      <c r="V20" s="300">
        <f>[2]disTreasure!V20</f>
        <v>4</v>
      </c>
      <c r="W20" s="300" t="str">
        <f>[2]disTreasure!W20</f>
        <v>攻击</v>
      </c>
      <c r="X20" s="300">
        <f>[2]disTreasure!X20</f>
        <v>140</v>
      </c>
      <c r="Y20" s="300">
        <f>[2]disTreasure!Y20</f>
        <v>4</v>
      </c>
      <c r="Z20" s="300" t="str">
        <f>[2]disTreasure!Z20</f>
        <v>生命</v>
      </c>
      <c r="AA20" s="300">
        <f>[2]disTreasure!AA20</f>
        <v>2670</v>
      </c>
      <c r="AB20" s="300">
        <f>[2]disTreasure!AB20</f>
        <v>4</v>
      </c>
      <c r="AC20" s="300" t="str">
        <f>[2]disTreasure!AC20</f>
        <v>攻击</v>
      </c>
      <c r="AD20" s="300">
        <f>[2]disTreasure!AD20</f>
        <v>310</v>
      </c>
      <c r="AE20" s="300">
        <f>[2]disTreasure!AE20</f>
        <v>4</v>
      </c>
      <c r="AF20" s="300" t="str">
        <f>[2]disTreasure!AF20</f>
        <v>生命</v>
      </c>
      <c r="AG20" s="300">
        <f>[2]disTreasure!AG20</f>
        <v>5170</v>
      </c>
      <c r="AH20" s="300">
        <f>[2]disTreasure!AH20</f>
        <v>4</v>
      </c>
      <c r="AI20" s="300" t="str">
        <f>[2]disTreasure!AI20</f>
        <v>攻击</v>
      </c>
      <c r="AJ20" s="300">
        <f>[2]disTreasure!AJ20</f>
        <v>560</v>
      </c>
      <c r="AK20" s="300">
        <f>[2]disTreasure!AK20</f>
        <v>4</v>
      </c>
      <c r="AL20" s="300" t="str">
        <f>[2]disTreasure!AL20</f>
        <v>生命</v>
      </c>
      <c r="AM20" s="300">
        <f>[2]disTreasure!AM20</f>
        <v>7690</v>
      </c>
      <c r="AN20" s="300">
        <f>[2]disTreasure!AN20</f>
        <v>4</v>
      </c>
      <c r="AO20" s="300" t="str">
        <f>[2]disTreasure!AO20</f>
        <v>攻击</v>
      </c>
      <c r="AP20" s="300">
        <f>[2]disTreasure!AP20</f>
        <v>670</v>
      </c>
      <c r="AQ20" s="300">
        <f>[2]disTreasure!AQ20</f>
        <v>0</v>
      </c>
      <c r="AR20" s="300">
        <f>[2]disTreasure!AR20</f>
        <v>0</v>
      </c>
      <c r="AS20" s="300">
        <f>[2]disTreasure!AS20</f>
        <v>0</v>
      </c>
      <c r="AT20" s="300">
        <f>[2]disTreasure!AT20</f>
        <v>0</v>
      </c>
      <c r="AU20" s="300">
        <f>[2]disTreasure!AU20</f>
        <v>0</v>
      </c>
      <c r="AV20" s="300">
        <f>[2]disTreasure!AV20</f>
        <v>0</v>
      </c>
      <c r="AW20" s="300">
        <f>[2]disTreasure!AW20</f>
        <v>0</v>
      </c>
      <c r="AX20" s="300">
        <f>[2]disTreasure!AX20</f>
        <v>0</v>
      </c>
      <c r="AY20" s="300">
        <f>[2]disTreasure!AY20</f>
        <v>0</v>
      </c>
      <c r="AZ20" s="300">
        <f>[2]disTreasure!AZ20</f>
        <v>0</v>
      </c>
      <c r="BA20" s="300">
        <f>[2]disTreasure!BA20</f>
        <v>0</v>
      </c>
    </row>
    <row r="21" spans="1:53">
      <c r="A21" s="302">
        <f>[2]disTreasure!A21</f>
        <v>40301</v>
      </c>
      <c r="B21" s="302" t="str">
        <f>[2]disTreasure!B21</f>
        <v>黑魔剑</v>
      </c>
      <c r="C21" s="302">
        <f>[2]disTreasure!C21</f>
        <v>0</v>
      </c>
      <c r="D21" s="302" t="str">
        <f>[2]disTreasure!D21</f>
        <v>ARTIFACT_40301</v>
      </c>
      <c r="E21" s="302" t="str">
        <f>[2]disTreasure!E21</f>
        <v>ARTIFACTDES_40301</v>
      </c>
      <c r="F21" s="302">
        <f>[2]disTreasure!F21</f>
        <v>4</v>
      </c>
      <c r="G21" s="302">
        <f>[2]disTreasure!G21</f>
        <v>0</v>
      </c>
      <c r="H21" s="302" t="str">
        <f>[2]disTreasure!H21</f>
        <v>诅咒铠甲</v>
      </c>
      <c r="I21" s="302" t="str">
        <f>[2]disTreasure!I21</f>
        <v>[0.1,0.04,0.04]</v>
      </c>
      <c r="J21" s="302">
        <f>[2]disTreasure!J21</f>
        <v>25</v>
      </c>
      <c r="K21" s="302" t="str">
        <f>[2]disTreasure!K21</f>
        <v>[[131,4,1.6],[112,6,2.4]]</v>
      </c>
      <c r="L21" s="302" t="str">
        <f>[2]disTreasure!L21</f>
        <v>[,[131,4,1.6],[112,6,2.4]]</v>
      </c>
      <c r="M21" s="302">
        <f>[2]disTreasure!M21</f>
        <v>0</v>
      </c>
      <c r="N21" s="302">
        <f>[2]disTreasure!N21</f>
        <v>0</v>
      </c>
      <c r="O21" s="302">
        <f>[2]disTreasure!O21</f>
        <v>0.04</v>
      </c>
      <c r="P21" s="302">
        <f>[2]disTreasure!P21</f>
        <v>6</v>
      </c>
      <c r="Q21" s="302">
        <f>[2]disTreasure!Q21</f>
        <v>0</v>
      </c>
      <c r="R21" s="302">
        <f>[2]disTreasure!R21</f>
        <v>0</v>
      </c>
      <c r="S21" s="302">
        <f>[2]disTreasure!S21</f>
        <v>0</v>
      </c>
      <c r="T21" s="302" t="str">
        <f>[2]disTreasure!T21</f>
        <v>[2,5,8,11,14,17,20]</v>
      </c>
      <c r="U21" s="302" t="str">
        <f>[2]disTreasure!U21</f>
        <v>[[5,3,620],[5,6,11770],[5,3,1350],[5,6,22840],[5,3,2490],[5,6,33930],[5,3,2940]]</v>
      </c>
      <c r="V21" s="302">
        <f>[2]disTreasure!V21</f>
        <v>5</v>
      </c>
      <c r="W21" s="302" t="str">
        <f>[2]disTreasure!W21</f>
        <v>攻击</v>
      </c>
      <c r="X21" s="302">
        <f>[2]disTreasure!X21</f>
        <v>620</v>
      </c>
      <c r="Y21" s="302">
        <f>[2]disTreasure!Y21</f>
        <v>5</v>
      </c>
      <c r="Z21" s="302" t="str">
        <f>[2]disTreasure!Z21</f>
        <v>生命</v>
      </c>
      <c r="AA21" s="302">
        <f>[2]disTreasure!AA21</f>
        <v>11770</v>
      </c>
      <c r="AB21" s="302">
        <f>[2]disTreasure!AB21</f>
        <v>5</v>
      </c>
      <c r="AC21" s="302" t="str">
        <f>[2]disTreasure!AC21</f>
        <v>攻击</v>
      </c>
      <c r="AD21" s="302">
        <f>[2]disTreasure!AD21</f>
        <v>1350</v>
      </c>
      <c r="AE21" s="302">
        <f>[2]disTreasure!AE21</f>
        <v>5</v>
      </c>
      <c r="AF21" s="302" t="str">
        <f>[2]disTreasure!AF21</f>
        <v>生命</v>
      </c>
      <c r="AG21" s="302">
        <f>[2]disTreasure!AG21</f>
        <v>22840</v>
      </c>
      <c r="AH21" s="302">
        <f>[2]disTreasure!AH21</f>
        <v>5</v>
      </c>
      <c r="AI21" s="302" t="str">
        <f>[2]disTreasure!AI21</f>
        <v>攻击</v>
      </c>
      <c r="AJ21" s="302">
        <f>[2]disTreasure!AJ21</f>
        <v>2490</v>
      </c>
      <c r="AK21" s="302">
        <f>[2]disTreasure!AK21</f>
        <v>5</v>
      </c>
      <c r="AL21" s="302" t="str">
        <f>[2]disTreasure!AL21</f>
        <v>生命</v>
      </c>
      <c r="AM21" s="302">
        <f>[2]disTreasure!AM21</f>
        <v>33930</v>
      </c>
      <c r="AN21" s="302">
        <f>[2]disTreasure!AN21</f>
        <v>5</v>
      </c>
      <c r="AO21" s="302" t="str">
        <f>[2]disTreasure!AO21</f>
        <v>攻击</v>
      </c>
      <c r="AP21" s="302">
        <f>[2]disTreasure!AP21</f>
        <v>2940</v>
      </c>
      <c r="AQ21" s="302">
        <f>[2]disTreasure!AQ21</f>
        <v>0</v>
      </c>
      <c r="AR21" s="302">
        <f>[2]disTreasure!AR21</f>
        <v>0</v>
      </c>
      <c r="AS21" s="302">
        <f>[2]disTreasure!AS21</f>
        <v>0</v>
      </c>
      <c r="AT21" s="302">
        <f>[2]disTreasure!AT21</f>
        <v>0</v>
      </c>
      <c r="AU21" s="302">
        <f>[2]disTreasure!AU21</f>
        <v>0</v>
      </c>
      <c r="AV21" s="302">
        <f>[2]disTreasure!AV21</f>
        <v>0</v>
      </c>
      <c r="AW21" s="302">
        <f>[2]disTreasure!AW21</f>
        <v>0</v>
      </c>
      <c r="AX21" s="302">
        <f>[2]disTreasure!AX21</f>
        <v>0</v>
      </c>
      <c r="AY21" s="302">
        <f>[2]disTreasure!AY21</f>
        <v>0</v>
      </c>
      <c r="AZ21" s="302">
        <f>[2]disTreasure!AZ21</f>
        <v>0</v>
      </c>
      <c r="BA21" s="302">
        <f>[2]disTreasure!BA21</f>
        <v>0</v>
      </c>
    </row>
    <row r="22" spans="1:53">
      <c r="A22" s="302">
        <f>[2]disTreasure!A22</f>
        <v>40302</v>
      </c>
      <c r="B22" s="302" t="str">
        <f>[2]disTreasure!B22</f>
        <v>亡灵盾</v>
      </c>
      <c r="C22" s="302">
        <f>[2]disTreasure!C22</f>
        <v>0</v>
      </c>
      <c r="D22" s="302" t="str">
        <f>[2]disTreasure!D22</f>
        <v>ARTIFACT_40302</v>
      </c>
      <c r="E22" s="302" t="str">
        <f>[2]disTreasure!E22</f>
        <v>ARTIFACTDES_40302</v>
      </c>
      <c r="F22" s="302">
        <f>[2]disTreasure!F22</f>
        <v>4</v>
      </c>
      <c r="G22" s="302">
        <f>[2]disTreasure!G22</f>
        <v>0</v>
      </c>
      <c r="H22" s="302" t="str">
        <f>[2]disTreasure!H22</f>
        <v>诅咒铠甲</v>
      </c>
      <c r="I22" s="302" t="str">
        <f>[2]disTreasure!I22</f>
        <v>[0.1,0.04,0.04]</v>
      </c>
      <c r="J22" s="302">
        <f>[2]disTreasure!J22</f>
        <v>25</v>
      </c>
      <c r="K22" s="302" t="str">
        <f>[2]disTreasure!K22</f>
        <v>[[5,4,1.6],[115,6,2.4]]</v>
      </c>
      <c r="L22" s="302" t="str">
        <f>[2]disTreasure!L22</f>
        <v>[,[5,4,1.6],[115,6,2.4]]</v>
      </c>
      <c r="M22" s="302">
        <f>[2]disTreasure!M22</f>
        <v>0</v>
      </c>
      <c r="N22" s="302">
        <f>[2]disTreasure!N22</f>
        <v>0.04</v>
      </c>
      <c r="O22" s="302">
        <f>[2]disTreasure!O22</f>
        <v>0</v>
      </c>
      <c r="P22" s="302">
        <f>[2]disTreasure!P22</f>
        <v>0</v>
      </c>
      <c r="Q22" s="302">
        <f>[2]disTreasure!Q22</f>
        <v>6</v>
      </c>
      <c r="R22" s="302">
        <f>[2]disTreasure!R22</f>
        <v>0</v>
      </c>
      <c r="S22" s="302">
        <f>[2]disTreasure!S22</f>
        <v>0</v>
      </c>
      <c r="T22" s="302" t="str">
        <f>[2]disTreasure!T22</f>
        <v>[2,5,8,11,14,17,20]</v>
      </c>
      <c r="U22" s="302" t="str">
        <f>[2]disTreasure!U22</f>
        <v>[[4,3,190],[4,6,3500],[4,3,400],[4,6,6790],[4,3,740],[4,6,10090],[4,3,870]]</v>
      </c>
      <c r="V22" s="302">
        <f>[2]disTreasure!V22</f>
        <v>4</v>
      </c>
      <c r="W22" s="302" t="str">
        <f>[2]disTreasure!W22</f>
        <v>攻击</v>
      </c>
      <c r="X22" s="302">
        <f>[2]disTreasure!X22</f>
        <v>190</v>
      </c>
      <c r="Y22" s="302">
        <f>[2]disTreasure!Y22</f>
        <v>4</v>
      </c>
      <c r="Z22" s="302" t="str">
        <f>[2]disTreasure!Z22</f>
        <v>生命</v>
      </c>
      <c r="AA22" s="302">
        <f>[2]disTreasure!AA22</f>
        <v>3500</v>
      </c>
      <c r="AB22" s="302">
        <f>[2]disTreasure!AB22</f>
        <v>4</v>
      </c>
      <c r="AC22" s="302" t="str">
        <f>[2]disTreasure!AC22</f>
        <v>攻击</v>
      </c>
      <c r="AD22" s="302">
        <f>[2]disTreasure!AD22</f>
        <v>400</v>
      </c>
      <c r="AE22" s="302">
        <f>[2]disTreasure!AE22</f>
        <v>4</v>
      </c>
      <c r="AF22" s="302" t="str">
        <f>[2]disTreasure!AF22</f>
        <v>生命</v>
      </c>
      <c r="AG22" s="302">
        <f>[2]disTreasure!AG22</f>
        <v>6790</v>
      </c>
      <c r="AH22" s="302">
        <f>[2]disTreasure!AH22</f>
        <v>4</v>
      </c>
      <c r="AI22" s="302" t="str">
        <f>[2]disTreasure!AI22</f>
        <v>攻击</v>
      </c>
      <c r="AJ22" s="302">
        <f>[2]disTreasure!AJ22</f>
        <v>740</v>
      </c>
      <c r="AK22" s="302">
        <f>[2]disTreasure!AK22</f>
        <v>4</v>
      </c>
      <c r="AL22" s="302" t="str">
        <f>[2]disTreasure!AL22</f>
        <v>生命</v>
      </c>
      <c r="AM22" s="302">
        <f>[2]disTreasure!AM22</f>
        <v>10090</v>
      </c>
      <c r="AN22" s="302">
        <f>[2]disTreasure!AN22</f>
        <v>4</v>
      </c>
      <c r="AO22" s="302" t="str">
        <f>[2]disTreasure!AO22</f>
        <v>攻击</v>
      </c>
      <c r="AP22" s="302">
        <f>[2]disTreasure!AP22</f>
        <v>870</v>
      </c>
      <c r="AQ22" s="302">
        <f>[2]disTreasure!AQ22</f>
        <v>0</v>
      </c>
      <c r="AR22" s="302">
        <f>[2]disTreasure!AR22</f>
        <v>0</v>
      </c>
      <c r="AS22" s="302">
        <f>[2]disTreasure!AS22</f>
        <v>0</v>
      </c>
      <c r="AT22" s="302">
        <f>[2]disTreasure!AT22</f>
        <v>0</v>
      </c>
      <c r="AU22" s="302">
        <f>[2]disTreasure!AU22</f>
        <v>0</v>
      </c>
      <c r="AV22" s="302">
        <f>[2]disTreasure!AV22</f>
        <v>0</v>
      </c>
      <c r="AW22" s="302">
        <f>[2]disTreasure!AW22</f>
        <v>0</v>
      </c>
      <c r="AX22" s="302">
        <f>[2]disTreasure!AX22</f>
        <v>0</v>
      </c>
      <c r="AY22" s="302">
        <f>[2]disTreasure!AY22</f>
        <v>0</v>
      </c>
      <c r="AZ22" s="302">
        <f>[2]disTreasure!AZ22</f>
        <v>0</v>
      </c>
      <c r="BA22" s="302">
        <f>[2]disTreasure!BA22</f>
        <v>0</v>
      </c>
    </row>
    <row r="23" spans="1:53">
      <c r="A23" s="302">
        <f>[2]disTreasure!A23</f>
        <v>40303</v>
      </c>
      <c r="B23" s="302" t="str">
        <f>[2]disTreasure!B23</f>
        <v>骷髅冠</v>
      </c>
      <c r="C23" s="302">
        <f>[2]disTreasure!C23</f>
        <v>0</v>
      </c>
      <c r="D23" s="302" t="str">
        <f>[2]disTreasure!D23</f>
        <v>ARTIFACT_40303</v>
      </c>
      <c r="E23" s="302" t="str">
        <f>[2]disTreasure!E23</f>
        <v>ARTIFACTDES_40303</v>
      </c>
      <c r="F23" s="302">
        <f>[2]disTreasure!F23</f>
        <v>4</v>
      </c>
      <c r="G23" s="302">
        <f>[2]disTreasure!G23</f>
        <v>0</v>
      </c>
      <c r="H23" s="302" t="str">
        <f>[2]disTreasure!H23</f>
        <v>诅咒铠甲</v>
      </c>
      <c r="I23" s="302" t="str">
        <f>[2]disTreasure!I23</f>
        <v>[0.1,0.04,0.04]</v>
      </c>
      <c r="J23" s="302">
        <f>[2]disTreasure!J23</f>
        <v>25</v>
      </c>
      <c r="K23" s="302" t="str">
        <f>[2]disTreasure!K23</f>
        <v>[[131,4,1.6],[118,6,2.4]]</v>
      </c>
      <c r="L23" s="302" t="str">
        <f>[2]disTreasure!L23</f>
        <v>[,[131,4,1.6],[118,6,2.4]]</v>
      </c>
      <c r="M23" s="302">
        <f>[2]disTreasure!M23</f>
        <v>0</v>
      </c>
      <c r="N23" s="302">
        <f>[2]disTreasure!N23</f>
        <v>0</v>
      </c>
      <c r="O23" s="302">
        <f>[2]disTreasure!O23</f>
        <v>0.04</v>
      </c>
      <c r="P23" s="302">
        <f>[2]disTreasure!P23</f>
        <v>0</v>
      </c>
      <c r="Q23" s="302">
        <f>[2]disTreasure!Q23</f>
        <v>0</v>
      </c>
      <c r="R23" s="302">
        <f>[2]disTreasure!R23</f>
        <v>6</v>
      </c>
      <c r="S23" s="302">
        <f>[2]disTreasure!S23</f>
        <v>0</v>
      </c>
      <c r="T23" s="302" t="str">
        <f>[2]disTreasure!T23</f>
        <v>[2,5,8,11,14,17,20]</v>
      </c>
      <c r="U23" s="302" t="str">
        <f>[2]disTreasure!U23</f>
        <v>[[3,3,90],[3,6,1720],[3,3,200],[3,6,3340],[3,3,360],[3,6,4960],[3,3,430]]</v>
      </c>
      <c r="V23" s="302">
        <f>[2]disTreasure!V23</f>
        <v>3</v>
      </c>
      <c r="W23" s="302" t="str">
        <f>[2]disTreasure!W23</f>
        <v>攻击</v>
      </c>
      <c r="X23" s="302">
        <f>[2]disTreasure!X23</f>
        <v>90</v>
      </c>
      <c r="Y23" s="302">
        <f>[2]disTreasure!Y23</f>
        <v>3</v>
      </c>
      <c r="Z23" s="302" t="str">
        <f>[2]disTreasure!Z23</f>
        <v>生命</v>
      </c>
      <c r="AA23" s="302">
        <f>[2]disTreasure!AA23</f>
        <v>1720</v>
      </c>
      <c r="AB23" s="302">
        <f>[2]disTreasure!AB23</f>
        <v>3</v>
      </c>
      <c r="AC23" s="302" t="str">
        <f>[2]disTreasure!AC23</f>
        <v>攻击</v>
      </c>
      <c r="AD23" s="302">
        <f>[2]disTreasure!AD23</f>
        <v>200</v>
      </c>
      <c r="AE23" s="302">
        <f>[2]disTreasure!AE23</f>
        <v>3</v>
      </c>
      <c r="AF23" s="302" t="str">
        <f>[2]disTreasure!AF23</f>
        <v>生命</v>
      </c>
      <c r="AG23" s="302">
        <f>[2]disTreasure!AG23</f>
        <v>3340</v>
      </c>
      <c r="AH23" s="302">
        <f>[2]disTreasure!AH23</f>
        <v>3</v>
      </c>
      <c r="AI23" s="302" t="str">
        <f>[2]disTreasure!AI23</f>
        <v>攻击</v>
      </c>
      <c r="AJ23" s="302">
        <f>[2]disTreasure!AJ23</f>
        <v>360</v>
      </c>
      <c r="AK23" s="302">
        <f>[2]disTreasure!AK23</f>
        <v>3</v>
      </c>
      <c r="AL23" s="302" t="str">
        <f>[2]disTreasure!AL23</f>
        <v>生命</v>
      </c>
      <c r="AM23" s="302">
        <f>[2]disTreasure!AM23</f>
        <v>4960</v>
      </c>
      <c r="AN23" s="302">
        <f>[2]disTreasure!AN23</f>
        <v>3</v>
      </c>
      <c r="AO23" s="302" t="str">
        <f>[2]disTreasure!AO23</f>
        <v>攻击</v>
      </c>
      <c r="AP23" s="302">
        <f>[2]disTreasure!AP23</f>
        <v>430</v>
      </c>
      <c r="AQ23" s="302">
        <f>[2]disTreasure!AQ23</f>
        <v>0</v>
      </c>
      <c r="AR23" s="302">
        <f>[2]disTreasure!AR23</f>
        <v>0</v>
      </c>
      <c r="AS23" s="302">
        <f>[2]disTreasure!AS23</f>
        <v>0</v>
      </c>
      <c r="AT23" s="302">
        <f>[2]disTreasure!AT23</f>
        <v>0</v>
      </c>
      <c r="AU23" s="302">
        <f>[2]disTreasure!AU23</f>
        <v>0</v>
      </c>
      <c r="AV23" s="302">
        <f>[2]disTreasure!AV23</f>
        <v>0</v>
      </c>
      <c r="AW23" s="302">
        <f>[2]disTreasure!AW23</f>
        <v>0</v>
      </c>
      <c r="AX23" s="302">
        <f>[2]disTreasure!AX23</f>
        <v>0</v>
      </c>
      <c r="AY23" s="302">
        <f>[2]disTreasure!AY23</f>
        <v>0</v>
      </c>
      <c r="AZ23" s="302">
        <f>[2]disTreasure!AZ23</f>
        <v>0</v>
      </c>
      <c r="BA23" s="302">
        <f>[2]disTreasure!BA23</f>
        <v>0</v>
      </c>
    </row>
    <row r="24" spans="1:53">
      <c r="A24" s="302">
        <f>[2]disTreasure!A24</f>
        <v>40304</v>
      </c>
      <c r="B24" s="302" t="str">
        <f>[2]disTreasure!B24</f>
        <v>骨质胸甲</v>
      </c>
      <c r="C24" s="302">
        <f>[2]disTreasure!C24</f>
        <v>0</v>
      </c>
      <c r="D24" s="302" t="str">
        <f>[2]disTreasure!D24</f>
        <v>ARTIFACT_40304</v>
      </c>
      <c r="E24" s="302" t="str">
        <f>[2]disTreasure!E24</f>
        <v>ARTIFACTDES_40304</v>
      </c>
      <c r="F24" s="302">
        <f>[2]disTreasure!F24</f>
        <v>4</v>
      </c>
      <c r="G24" s="302">
        <f>[2]disTreasure!G24</f>
        <v>0</v>
      </c>
      <c r="H24" s="302" t="str">
        <f>[2]disTreasure!H24</f>
        <v>诅咒铠甲</v>
      </c>
      <c r="I24" s="302" t="str">
        <f>[2]disTreasure!I24</f>
        <v>[0.1,0.04,0.04]</v>
      </c>
      <c r="J24" s="302">
        <f>[2]disTreasure!J24</f>
        <v>25</v>
      </c>
      <c r="K24" s="302" t="str">
        <f>[2]disTreasure!K24</f>
        <v>[[5,4,1.6],[121,6,2.4]]</v>
      </c>
      <c r="L24" s="302" t="str">
        <f>[2]disTreasure!L24</f>
        <v>[,[5,4,1.6],[121,6,2.4]]</v>
      </c>
      <c r="M24" s="302">
        <f>[2]disTreasure!M24</f>
        <v>0</v>
      </c>
      <c r="N24" s="302">
        <f>[2]disTreasure!N24</f>
        <v>0.04</v>
      </c>
      <c r="O24" s="302">
        <f>[2]disTreasure!O24</f>
        <v>0</v>
      </c>
      <c r="P24" s="302">
        <f>[2]disTreasure!P24</f>
        <v>0</v>
      </c>
      <c r="Q24" s="302">
        <f>[2]disTreasure!Q24</f>
        <v>0</v>
      </c>
      <c r="R24" s="302">
        <f>[2]disTreasure!R24</f>
        <v>0</v>
      </c>
      <c r="S24" s="302">
        <f>[2]disTreasure!S24</f>
        <v>6</v>
      </c>
      <c r="T24" s="302" t="str">
        <f>[2]disTreasure!T24</f>
        <v>[2,5,8,11,14,17,20]</v>
      </c>
      <c r="U24" s="302" t="str">
        <f>[2]disTreasure!U24</f>
        <v>[[2,3,60],[2,6,1040],[2,3,120],[2,6,2020],[2,3,220],[2,6,3000],[2,3,260]]</v>
      </c>
      <c r="V24" s="302">
        <f>[2]disTreasure!V24</f>
        <v>2</v>
      </c>
      <c r="W24" s="302" t="str">
        <f>[2]disTreasure!W24</f>
        <v>攻击</v>
      </c>
      <c r="X24" s="302">
        <f>[2]disTreasure!X24</f>
        <v>60</v>
      </c>
      <c r="Y24" s="302">
        <f>[2]disTreasure!Y24</f>
        <v>2</v>
      </c>
      <c r="Z24" s="302" t="str">
        <f>[2]disTreasure!Z24</f>
        <v>生命</v>
      </c>
      <c r="AA24" s="302">
        <f>[2]disTreasure!AA24</f>
        <v>1040</v>
      </c>
      <c r="AB24" s="302">
        <f>[2]disTreasure!AB24</f>
        <v>2</v>
      </c>
      <c r="AC24" s="302" t="str">
        <f>[2]disTreasure!AC24</f>
        <v>攻击</v>
      </c>
      <c r="AD24" s="302">
        <f>[2]disTreasure!AD24</f>
        <v>120</v>
      </c>
      <c r="AE24" s="302">
        <f>[2]disTreasure!AE24</f>
        <v>2</v>
      </c>
      <c r="AF24" s="302" t="str">
        <f>[2]disTreasure!AF24</f>
        <v>生命</v>
      </c>
      <c r="AG24" s="302">
        <f>[2]disTreasure!AG24</f>
        <v>2020</v>
      </c>
      <c r="AH24" s="302">
        <f>[2]disTreasure!AH24</f>
        <v>2</v>
      </c>
      <c r="AI24" s="302" t="str">
        <f>[2]disTreasure!AI24</f>
        <v>攻击</v>
      </c>
      <c r="AJ24" s="302">
        <f>[2]disTreasure!AJ24</f>
        <v>220</v>
      </c>
      <c r="AK24" s="302">
        <f>[2]disTreasure!AK24</f>
        <v>2</v>
      </c>
      <c r="AL24" s="302" t="str">
        <f>[2]disTreasure!AL24</f>
        <v>生命</v>
      </c>
      <c r="AM24" s="302">
        <f>[2]disTreasure!AM24</f>
        <v>3000</v>
      </c>
      <c r="AN24" s="302">
        <f>[2]disTreasure!AN24</f>
        <v>2</v>
      </c>
      <c r="AO24" s="302" t="str">
        <f>[2]disTreasure!AO24</f>
        <v>攻击</v>
      </c>
      <c r="AP24" s="302">
        <f>[2]disTreasure!AP24</f>
        <v>260</v>
      </c>
      <c r="AQ24" s="302">
        <f>[2]disTreasure!AQ24</f>
        <v>0</v>
      </c>
      <c r="AR24" s="302">
        <f>[2]disTreasure!AR24</f>
        <v>0</v>
      </c>
      <c r="AS24" s="302">
        <f>[2]disTreasure!AS24</f>
        <v>0</v>
      </c>
      <c r="AT24" s="302">
        <f>[2]disTreasure!AT24</f>
        <v>0</v>
      </c>
      <c r="AU24" s="302">
        <f>[2]disTreasure!AU24</f>
        <v>0</v>
      </c>
      <c r="AV24" s="302">
        <f>[2]disTreasure!AV24</f>
        <v>0</v>
      </c>
      <c r="AW24" s="302">
        <f>[2]disTreasure!AW24</f>
        <v>0</v>
      </c>
      <c r="AX24" s="302">
        <f>[2]disTreasure!AX24</f>
        <v>0</v>
      </c>
      <c r="AY24" s="302">
        <f>[2]disTreasure!AY24</f>
        <v>0</v>
      </c>
      <c r="AZ24" s="302">
        <f>[2]disTreasure!AZ24</f>
        <v>0</v>
      </c>
      <c r="BA24" s="302">
        <f>[2]disTreasure!BA24</f>
        <v>0</v>
      </c>
    </row>
    <row r="25" spans="1:53">
      <c r="A25" s="303">
        <f>[2]disTreasure!A25</f>
        <v>40311</v>
      </c>
      <c r="B25" s="303" t="str">
        <f>[2]disTreasure!B25</f>
        <v>恶魔之棒</v>
      </c>
      <c r="C25" s="303">
        <f>[2]disTreasure!C25</f>
        <v>0</v>
      </c>
      <c r="D25" s="303" t="str">
        <f>[2]disTreasure!D25</f>
        <v>ARTIFACT_40311</v>
      </c>
      <c r="E25" s="303" t="str">
        <f>[2]disTreasure!E25</f>
        <v>ARTIFACTDES_40311</v>
      </c>
      <c r="F25" s="303">
        <f>[2]disTreasure!F25</f>
        <v>4</v>
      </c>
      <c r="G25" s="303">
        <f>[2]disTreasure!G25</f>
        <v>1</v>
      </c>
      <c r="H25" s="303" t="str">
        <f>[2]disTreasure!H25</f>
        <v>野蛮之斧</v>
      </c>
      <c r="I25" s="303" t="str">
        <f>[2]disTreasure!I25</f>
        <v>[0.13,0.052,0.052]</v>
      </c>
      <c r="J25" s="303">
        <f>[2]disTreasure!J25</f>
        <v>25</v>
      </c>
      <c r="K25" s="303" t="str">
        <f>[2]disTreasure!K25</f>
        <v>[[2,3,1.2],[112,5,2],[118,5,2]]</v>
      </c>
      <c r="L25" s="303" t="str">
        <f>[2]disTreasure!L25</f>
        <v>[[2,3,1.2],[112,5,2],[118,5,2]]</v>
      </c>
      <c r="M25" s="303">
        <f>[2]disTreasure!M25</f>
        <v>0.03</v>
      </c>
      <c r="N25" s="303">
        <f>[2]disTreasure!N25</f>
        <v>0</v>
      </c>
      <c r="O25" s="303">
        <f>[2]disTreasure!O25</f>
        <v>0</v>
      </c>
      <c r="P25" s="303">
        <f>[2]disTreasure!P25</f>
        <v>5</v>
      </c>
      <c r="Q25" s="303">
        <f>[2]disTreasure!Q25</f>
        <v>0</v>
      </c>
      <c r="R25" s="303">
        <f>[2]disTreasure!R25</f>
        <v>5</v>
      </c>
      <c r="S25" s="303">
        <f>[2]disTreasure!S25</f>
        <v>0</v>
      </c>
      <c r="T25" s="303" t="str">
        <f>[2]disTreasure!T25</f>
        <v>[2,5,8,11,14,17,20]</v>
      </c>
      <c r="U25" s="303" t="str">
        <f>[2]disTreasure!U25</f>
        <v>[[2,3,60],[2,6,1040],[2,3,120],[2,6,2020],[2,3,220],[2,6,3000],[2,3,260]]</v>
      </c>
      <c r="V25" s="303">
        <f>[2]disTreasure!V25</f>
        <v>2</v>
      </c>
      <c r="W25" s="303" t="str">
        <f>[2]disTreasure!W25</f>
        <v>攻击</v>
      </c>
      <c r="X25" s="303">
        <f>[2]disTreasure!X25</f>
        <v>60</v>
      </c>
      <c r="Y25" s="303">
        <f>[2]disTreasure!Y25</f>
        <v>2</v>
      </c>
      <c r="Z25" s="303" t="str">
        <f>[2]disTreasure!Z25</f>
        <v>生命</v>
      </c>
      <c r="AA25" s="303">
        <f>[2]disTreasure!AA25</f>
        <v>1040</v>
      </c>
      <c r="AB25" s="303">
        <f>[2]disTreasure!AB25</f>
        <v>2</v>
      </c>
      <c r="AC25" s="303" t="str">
        <f>[2]disTreasure!AC25</f>
        <v>攻击</v>
      </c>
      <c r="AD25" s="303">
        <f>[2]disTreasure!AD25</f>
        <v>120</v>
      </c>
      <c r="AE25" s="303">
        <f>[2]disTreasure!AE25</f>
        <v>2</v>
      </c>
      <c r="AF25" s="303" t="str">
        <f>[2]disTreasure!AF25</f>
        <v>生命</v>
      </c>
      <c r="AG25" s="303">
        <f>[2]disTreasure!AG25</f>
        <v>2020</v>
      </c>
      <c r="AH25" s="303">
        <f>[2]disTreasure!AH25</f>
        <v>2</v>
      </c>
      <c r="AI25" s="303" t="str">
        <f>[2]disTreasure!AI25</f>
        <v>攻击</v>
      </c>
      <c r="AJ25" s="303">
        <f>[2]disTreasure!AJ25</f>
        <v>220</v>
      </c>
      <c r="AK25" s="303">
        <f>[2]disTreasure!AK25</f>
        <v>2</v>
      </c>
      <c r="AL25" s="303" t="str">
        <f>[2]disTreasure!AL25</f>
        <v>生命</v>
      </c>
      <c r="AM25" s="303">
        <f>[2]disTreasure!AM25</f>
        <v>3000</v>
      </c>
      <c r="AN25" s="303">
        <f>[2]disTreasure!AN25</f>
        <v>2</v>
      </c>
      <c r="AO25" s="303" t="str">
        <f>[2]disTreasure!AO25</f>
        <v>攻击</v>
      </c>
      <c r="AP25" s="303">
        <f>[2]disTreasure!AP25</f>
        <v>260</v>
      </c>
      <c r="AQ25" s="303">
        <f>[2]disTreasure!AQ25</f>
        <v>0</v>
      </c>
      <c r="AR25" s="303">
        <f>[2]disTreasure!AR25</f>
        <v>0</v>
      </c>
      <c r="AS25" s="303">
        <f>[2]disTreasure!AS25</f>
        <v>0</v>
      </c>
      <c r="AT25" s="303">
        <f>[2]disTreasure!AT25</f>
        <v>0</v>
      </c>
      <c r="AU25" s="303">
        <f>[2]disTreasure!AU25</f>
        <v>0</v>
      </c>
      <c r="AV25" s="303">
        <f>[2]disTreasure!AV25</f>
        <v>0</v>
      </c>
      <c r="AW25" s="303">
        <f>[2]disTreasure!AW25</f>
        <v>0</v>
      </c>
      <c r="AX25" s="303">
        <f>[2]disTreasure!AX25</f>
        <v>0</v>
      </c>
      <c r="AY25" s="303">
        <f>[2]disTreasure!AY25</f>
        <v>0</v>
      </c>
      <c r="AZ25" s="303">
        <f>[2]disTreasure!AZ25</f>
        <v>0</v>
      </c>
      <c r="BA25" s="303">
        <f>[2]disTreasure!BA25</f>
        <v>0</v>
      </c>
    </row>
    <row r="26" spans="1:53">
      <c r="A26" s="303">
        <f>[2]disTreasure!A26</f>
        <v>40312</v>
      </c>
      <c r="B26" s="303" t="str">
        <f>[2]disTreasure!B26</f>
        <v>狂魔盾</v>
      </c>
      <c r="C26" s="303">
        <f>[2]disTreasure!C26</f>
        <v>0</v>
      </c>
      <c r="D26" s="303" t="str">
        <f>[2]disTreasure!D26</f>
        <v>ARTIFACT_40312</v>
      </c>
      <c r="E26" s="303" t="str">
        <f>[2]disTreasure!E26</f>
        <v>ARTIFACTDES_40312</v>
      </c>
      <c r="F26" s="303">
        <f>[2]disTreasure!F26</f>
        <v>4</v>
      </c>
      <c r="G26" s="303">
        <f>[2]disTreasure!G26</f>
        <v>1</v>
      </c>
      <c r="H26" s="303" t="str">
        <f>[2]disTreasure!H26</f>
        <v>野蛮之斧</v>
      </c>
      <c r="I26" s="303" t="str">
        <f>[2]disTreasure!I26</f>
        <v>[0.13,0.052,0.052]</v>
      </c>
      <c r="J26" s="303">
        <f>[2]disTreasure!J26</f>
        <v>25</v>
      </c>
      <c r="K26" s="303" t="str">
        <f>[2]disTreasure!K26</f>
        <v>[[5,3,1.2],[115,5,2],[121,5,2]]</v>
      </c>
      <c r="L26" s="303" t="str">
        <f>[2]disTreasure!L26</f>
        <v>[,[5,3,1.2],[115,5,2],[121,5,2]]</v>
      </c>
      <c r="M26" s="303">
        <f>[2]disTreasure!M26</f>
        <v>0</v>
      </c>
      <c r="N26" s="303">
        <f>[2]disTreasure!N26</f>
        <v>0.03</v>
      </c>
      <c r="O26" s="303">
        <f>[2]disTreasure!O26</f>
        <v>0</v>
      </c>
      <c r="P26" s="303">
        <f>[2]disTreasure!P26</f>
        <v>0</v>
      </c>
      <c r="Q26" s="303">
        <f>[2]disTreasure!Q26</f>
        <v>5</v>
      </c>
      <c r="R26" s="303">
        <f>[2]disTreasure!R26</f>
        <v>0</v>
      </c>
      <c r="S26" s="303">
        <f>[2]disTreasure!S26</f>
        <v>5</v>
      </c>
      <c r="T26" s="303" t="str">
        <f>[2]disTreasure!T26</f>
        <v>[2,5,8,11,14,17,20]</v>
      </c>
      <c r="U26" s="303" t="str">
        <f>[2]disTreasure!U26</f>
        <v>[[4,3,190],[4,6,3500],[4,3,400],[4,6,6790],[4,3,740],[4,6,10090],[4,3,870]]</v>
      </c>
      <c r="V26" s="303">
        <f>[2]disTreasure!V26</f>
        <v>4</v>
      </c>
      <c r="W26" s="303" t="str">
        <f>[2]disTreasure!W26</f>
        <v>攻击</v>
      </c>
      <c r="X26" s="303">
        <f>[2]disTreasure!X26</f>
        <v>190</v>
      </c>
      <c r="Y26" s="303">
        <f>[2]disTreasure!Y26</f>
        <v>4</v>
      </c>
      <c r="Z26" s="303" t="str">
        <f>[2]disTreasure!Z26</f>
        <v>生命</v>
      </c>
      <c r="AA26" s="303">
        <f>[2]disTreasure!AA26</f>
        <v>3500</v>
      </c>
      <c r="AB26" s="303">
        <f>[2]disTreasure!AB26</f>
        <v>4</v>
      </c>
      <c r="AC26" s="303" t="str">
        <f>[2]disTreasure!AC26</f>
        <v>攻击</v>
      </c>
      <c r="AD26" s="303">
        <f>[2]disTreasure!AD26</f>
        <v>400</v>
      </c>
      <c r="AE26" s="303">
        <f>[2]disTreasure!AE26</f>
        <v>4</v>
      </c>
      <c r="AF26" s="303" t="str">
        <f>[2]disTreasure!AF26</f>
        <v>生命</v>
      </c>
      <c r="AG26" s="303">
        <f>[2]disTreasure!AG26</f>
        <v>6790</v>
      </c>
      <c r="AH26" s="303">
        <f>[2]disTreasure!AH26</f>
        <v>4</v>
      </c>
      <c r="AI26" s="303" t="str">
        <f>[2]disTreasure!AI26</f>
        <v>攻击</v>
      </c>
      <c r="AJ26" s="303">
        <f>[2]disTreasure!AJ26</f>
        <v>740</v>
      </c>
      <c r="AK26" s="303">
        <f>[2]disTreasure!AK26</f>
        <v>4</v>
      </c>
      <c r="AL26" s="303" t="str">
        <f>[2]disTreasure!AL26</f>
        <v>生命</v>
      </c>
      <c r="AM26" s="303">
        <f>[2]disTreasure!AM26</f>
        <v>10090</v>
      </c>
      <c r="AN26" s="303">
        <f>[2]disTreasure!AN26</f>
        <v>4</v>
      </c>
      <c r="AO26" s="303" t="str">
        <f>[2]disTreasure!AO26</f>
        <v>攻击</v>
      </c>
      <c r="AP26" s="303">
        <f>[2]disTreasure!AP26</f>
        <v>870</v>
      </c>
      <c r="AQ26" s="303">
        <f>[2]disTreasure!AQ26</f>
        <v>0</v>
      </c>
      <c r="AR26" s="303">
        <f>[2]disTreasure!AR26</f>
        <v>0</v>
      </c>
      <c r="AS26" s="303">
        <f>[2]disTreasure!AS26</f>
        <v>0</v>
      </c>
      <c r="AT26" s="303">
        <f>[2]disTreasure!AT26</f>
        <v>0</v>
      </c>
      <c r="AU26" s="303">
        <f>[2]disTreasure!AU26</f>
        <v>0</v>
      </c>
      <c r="AV26" s="303">
        <f>[2]disTreasure!AV26</f>
        <v>0</v>
      </c>
      <c r="AW26" s="303">
        <f>[2]disTreasure!AW26</f>
        <v>0</v>
      </c>
      <c r="AX26" s="303">
        <f>[2]disTreasure!AX26</f>
        <v>0</v>
      </c>
      <c r="AY26" s="303">
        <f>[2]disTreasure!AY26</f>
        <v>0</v>
      </c>
      <c r="AZ26" s="303">
        <f>[2]disTreasure!AZ26</f>
        <v>0</v>
      </c>
      <c r="BA26" s="303">
        <f>[2]disTreasure!BA26</f>
        <v>0</v>
      </c>
    </row>
    <row r="27" spans="1:53">
      <c r="A27" s="303">
        <f>[2]disTreasure!A27</f>
        <v>40313</v>
      </c>
      <c r="B27" s="303" t="str">
        <f>[2]disTreasure!B27</f>
        <v>智慧之冠</v>
      </c>
      <c r="C27" s="303">
        <f>[2]disTreasure!C27</f>
        <v>0</v>
      </c>
      <c r="D27" s="303" t="str">
        <f>[2]disTreasure!D27</f>
        <v>ARTIFACT_40313</v>
      </c>
      <c r="E27" s="303" t="str">
        <f>[2]disTreasure!E27</f>
        <v>ARTIFACTDES_40313</v>
      </c>
      <c r="F27" s="303">
        <f>[2]disTreasure!F27</f>
        <v>4</v>
      </c>
      <c r="G27" s="303">
        <f>[2]disTreasure!G27</f>
        <v>1</v>
      </c>
      <c r="H27" s="303" t="str">
        <f>[2]disTreasure!H27</f>
        <v>野蛮之斧</v>
      </c>
      <c r="I27" s="303" t="str">
        <f>[2]disTreasure!I27</f>
        <v>[0.13,0.052,0.052]</v>
      </c>
      <c r="J27" s="303">
        <f>[2]disTreasure!J27</f>
        <v>25</v>
      </c>
      <c r="K27" s="303" t="str">
        <f>[2]disTreasure!K27</f>
        <v>[[2,3,1.2],[118,5,2],[121,5,2]]</v>
      </c>
      <c r="L27" s="303" t="str">
        <f>[2]disTreasure!L27</f>
        <v>[[2,3,1.2],[118,5,2],[121,5,2]]</v>
      </c>
      <c r="M27" s="303">
        <f>[2]disTreasure!M27</f>
        <v>0.03</v>
      </c>
      <c r="N27" s="303">
        <f>[2]disTreasure!N27</f>
        <v>0</v>
      </c>
      <c r="O27" s="303">
        <f>[2]disTreasure!O27</f>
        <v>0</v>
      </c>
      <c r="P27" s="303">
        <f>[2]disTreasure!P27</f>
        <v>0</v>
      </c>
      <c r="Q27" s="303">
        <f>[2]disTreasure!Q27</f>
        <v>0</v>
      </c>
      <c r="R27" s="303">
        <f>[2]disTreasure!R27</f>
        <v>5</v>
      </c>
      <c r="S27" s="303">
        <f>[2]disTreasure!S27</f>
        <v>5</v>
      </c>
      <c r="T27" s="303" t="str">
        <f>[2]disTreasure!T27</f>
        <v>[2,5,8,11,14,17,20]</v>
      </c>
      <c r="U27" s="303" t="str">
        <f>[2]disTreasure!U27</f>
        <v>[[3,3,90],[3,6,1720],[3,3,200],[3,6,3340],[3,3,360],[3,6,4960],[3,3,430]]</v>
      </c>
      <c r="V27" s="303">
        <f>[2]disTreasure!V27</f>
        <v>3</v>
      </c>
      <c r="W27" s="303" t="str">
        <f>[2]disTreasure!W27</f>
        <v>攻击</v>
      </c>
      <c r="X27" s="303">
        <f>[2]disTreasure!X27</f>
        <v>90</v>
      </c>
      <c r="Y27" s="303">
        <f>[2]disTreasure!Y27</f>
        <v>3</v>
      </c>
      <c r="Z27" s="303" t="str">
        <f>[2]disTreasure!Z27</f>
        <v>生命</v>
      </c>
      <c r="AA27" s="303">
        <f>[2]disTreasure!AA27</f>
        <v>1720</v>
      </c>
      <c r="AB27" s="303">
        <f>[2]disTreasure!AB27</f>
        <v>3</v>
      </c>
      <c r="AC27" s="303" t="str">
        <f>[2]disTreasure!AC27</f>
        <v>攻击</v>
      </c>
      <c r="AD27" s="303">
        <f>[2]disTreasure!AD27</f>
        <v>200</v>
      </c>
      <c r="AE27" s="303">
        <f>[2]disTreasure!AE27</f>
        <v>3</v>
      </c>
      <c r="AF27" s="303" t="str">
        <f>[2]disTreasure!AF27</f>
        <v>生命</v>
      </c>
      <c r="AG27" s="303">
        <f>[2]disTreasure!AG27</f>
        <v>3340</v>
      </c>
      <c r="AH27" s="303">
        <f>[2]disTreasure!AH27</f>
        <v>3</v>
      </c>
      <c r="AI27" s="303" t="str">
        <f>[2]disTreasure!AI27</f>
        <v>攻击</v>
      </c>
      <c r="AJ27" s="303">
        <f>[2]disTreasure!AJ27</f>
        <v>360</v>
      </c>
      <c r="AK27" s="303">
        <f>[2]disTreasure!AK27</f>
        <v>3</v>
      </c>
      <c r="AL27" s="303" t="str">
        <f>[2]disTreasure!AL27</f>
        <v>生命</v>
      </c>
      <c r="AM27" s="303">
        <f>[2]disTreasure!AM27</f>
        <v>4960</v>
      </c>
      <c r="AN27" s="303">
        <f>[2]disTreasure!AN27</f>
        <v>3</v>
      </c>
      <c r="AO27" s="303" t="str">
        <f>[2]disTreasure!AO27</f>
        <v>攻击</v>
      </c>
      <c r="AP27" s="303">
        <f>[2]disTreasure!AP27</f>
        <v>430</v>
      </c>
      <c r="AQ27" s="303">
        <f>[2]disTreasure!AQ27</f>
        <v>0</v>
      </c>
      <c r="AR27" s="303">
        <f>[2]disTreasure!AR27</f>
        <v>0</v>
      </c>
      <c r="AS27" s="303">
        <f>[2]disTreasure!AS27</f>
        <v>0</v>
      </c>
      <c r="AT27" s="303">
        <f>[2]disTreasure!AT27</f>
        <v>0</v>
      </c>
      <c r="AU27" s="303">
        <f>[2]disTreasure!AU27</f>
        <v>0</v>
      </c>
      <c r="AV27" s="303">
        <f>[2]disTreasure!AV27</f>
        <v>0</v>
      </c>
      <c r="AW27" s="303">
        <f>[2]disTreasure!AW27</f>
        <v>0</v>
      </c>
      <c r="AX27" s="303">
        <f>[2]disTreasure!AX27</f>
        <v>0</v>
      </c>
      <c r="AY27" s="303">
        <f>[2]disTreasure!AY27</f>
        <v>0</v>
      </c>
      <c r="AZ27" s="303">
        <f>[2]disTreasure!AZ27</f>
        <v>0</v>
      </c>
      <c r="BA27" s="303">
        <f>[2]disTreasure!BA27</f>
        <v>0</v>
      </c>
    </row>
    <row r="28" spans="1:53">
      <c r="A28" s="303">
        <f>[2]disTreasure!A28</f>
        <v>40314</v>
      </c>
      <c r="B28" s="303" t="str">
        <f>[2]disTreasure!B28</f>
        <v>巨人战甲</v>
      </c>
      <c r="C28" s="303">
        <f>[2]disTreasure!C28</f>
        <v>0</v>
      </c>
      <c r="D28" s="303" t="str">
        <f>[2]disTreasure!D28</f>
        <v>ARTIFACT_40314</v>
      </c>
      <c r="E28" s="303" t="str">
        <f>[2]disTreasure!E28</f>
        <v>ARTIFACTDES_40314</v>
      </c>
      <c r="F28" s="303">
        <f>[2]disTreasure!F28</f>
        <v>4</v>
      </c>
      <c r="G28" s="303">
        <f>[2]disTreasure!G28</f>
        <v>1</v>
      </c>
      <c r="H28" s="303" t="str">
        <f>[2]disTreasure!H28</f>
        <v>野蛮之斧</v>
      </c>
      <c r="I28" s="303" t="str">
        <f>[2]disTreasure!I28</f>
        <v>[0.13,0.052,0.052]</v>
      </c>
      <c r="J28" s="303">
        <f>[2]disTreasure!J28</f>
        <v>25</v>
      </c>
      <c r="K28" s="303" t="str">
        <f>[2]disTreasure!K28</f>
        <v>[[5,3,1.2],[112,5,2],[115,5,2]]</v>
      </c>
      <c r="L28" s="303" t="str">
        <f>[2]disTreasure!L28</f>
        <v>[,[5,3,1.2],[112,5,2],[115,5,2]]</v>
      </c>
      <c r="M28" s="303">
        <f>[2]disTreasure!M28</f>
        <v>0</v>
      </c>
      <c r="N28" s="303">
        <f>[2]disTreasure!N28</f>
        <v>0.03</v>
      </c>
      <c r="O28" s="303">
        <f>[2]disTreasure!O28</f>
        <v>0</v>
      </c>
      <c r="P28" s="303">
        <f>[2]disTreasure!P28</f>
        <v>5</v>
      </c>
      <c r="Q28" s="303">
        <f>[2]disTreasure!Q28</f>
        <v>5</v>
      </c>
      <c r="R28" s="303">
        <f>[2]disTreasure!R28</f>
        <v>0</v>
      </c>
      <c r="S28" s="303">
        <f>[2]disTreasure!S28</f>
        <v>0</v>
      </c>
      <c r="T28" s="303" t="str">
        <f>[2]disTreasure!T28</f>
        <v>[2,5,8,11,14,17,20]</v>
      </c>
      <c r="U28" s="303" t="str">
        <f>[2]disTreasure!U28</f>
        <v>[[5,3,620],[5,6,11770],[5,3,1350],[5,6,22840],[5,3,2490],[5,6,33930],[5,3,2940]]</v>
      </c>
      <c r="V28" s="303">
        <f>[2]disTreasure!V28</f>
        <v>5</v>
      </c>
      <c r="W28" s="303" t="str">
        <f>[2]disTreasure!W28</f>
        <v>攻击</v>
      </c>
      <c r="X28" s="303">
        <f>[2]disTreasure!X28</f>
        <v>620</v>
      </c>
      <c r="Y28" s="303">
        <f>[2]disTreasure!Y28</f>
        <v>5</v>
      </c>
      <c r="Z28" s="303" t="str">
        <f>[2]disTreasure!Z28</f>
        <v>生命</v>
      </c>
      <c r="AA28" s="303">
        <f>[2]disTreasure!AA28</f>
        <v>11770</v>
      </c>
      <c r="AB28" s="303">
        <f>[2]disTreasure!AB28</f>
        <v>5</v>
      </c>
      <c r="AC28" s="303" t="str">
        <f>[2]disTreasure!AC28</f>
        <v>攻击</v>
      </c>
      <c r="AD28" s="303">
        <f>[2]disTreasure!AD28</f>
        <v>1350</v>
      </c>
      <c r="AE28" s="303">
        <f>[2]disTreasure!AE28</f>
        <v>5</v>
      </c>
      <c r="AF28" s="303" t="str">
        <f>[2]disTreasure!AF28</f>
        <v>生命</v>
      </c>
      <c r="AG28" s="303">
        <f>[2]disTreasure!AG28</f>
        <v>22840</v>
      </c>
      <c r="AH28" s="303">
        <f>[2]disTreasure!AH28</f>
        <v>5</v>
      </c>
      <c r="AI28" s="303" t="str">
        <f>[2]disTreasure!AI28</f>
        <v>攻击</v>
      </c>
      <c r="AJ28" s="303">
        <f>[2]disTreasure!AJ28</f>
        <v>2490</v>
      </c>
      <c r="AK28" s="303">
        <f>[2]disTreasure!AK28</f>
        <v>5</v>
      </c>
      <c r="AL28" s="303" t="str">
        <f>[2]disTreasure!AL28</f>
        <v>生命</v>
      </c>
      <c r="AM28" s="303">
        <f>[2]disTreasure!AM28</f>
        <v>33930</v>
      </c>
      <c r="AN28" s="303">
        <f>[2]disTreasure!AN28</f>
        <v>5</v>
      </c>
      <c r="AO28" s="303" t="str">
        <f>[2]disTreasure!AO28</f>
        <v>攻击</v>
      </c>
      <c r="AP28" s="303">
        <f>[2]disTreasure!AP28</f>
        <v>2940</v>
      </c>
      <c r="AQ28" s="303">
        <f>[2]disTreasure!AQ28</f>
        <v>0</v>
      </c>
      <c r="AR28" s="303">
        <f>[2]disTreasure!AR28</f>
        <v>0</v>
      </c>
      <c r="AS28" s="303">
        <f>[2]disTreasure!AS28</f>
        <v>0</v>
      </c>
      <c r="AT28" s="303">
        <f>[2]disTreasure!AT28</f>
        <v>0</v>
      </c>
      <c r="AU28" s="303">
        <f>[2]disTreasure!AU28</f>
        <v>0</v>
      </c>
      <c r="AV28" s="303">
        <f>[2]disTreasure!AV28</f>
        <v>0</v>
      </c>
      <c r="AW28" s="303">
        <f>[2]disTreasure!AW28</f>
        <v>0</v>
      </c>
      <c r="AX28" s="303">
        <f>[2]disTreasure!AX28</f>
        <v>0</v>
      </c>
      <c r="AY28" s="303">
        <f>[2]disTreasure!AY28</f>
        <v>0</v>
      </c>
      <c r="AZ28" s="303">
        <f>[2]disTreasure!AZ28</f>
        <v>0</v>
      </c>
      <c r="BA28" s="303">
        <f>[2]disTreasure!BA28</f>
        <v>0</v>
      </c>
    </row>
    <row r="29" spans="1:53">
      <c r="A29" s="304">
        <f>[2]disTreasure!A29</f>
        <v>40101</v>
      </c>
      <c r="B29" s="304" t="str">
        <f>[2]disTreasure!B29</f>
        <v>树精灵之弓</v>
      </c>
      <c r="C29" s="304">
        <f>[2]disTreasure!C29</f>
        <v>1</v>
      </c>
      <c r="D29" s="304" t="str">
        <f>[2]disTreasure!D29</f>
        <v>ARTIFACT_40101</v>
      </c>
      <c r="E29" s="304" t="str">
        <f>[2]disTreasure!E29</f>
        <v>ARTIFACTDES_40101</v>
      </c>
      <c r="F29" s="304">
        <f>[2]disTreasure!F29</f>
        <v>4</v>
      </c>
      <c r="G29" s="304">
        <f>[2]disTreasure!G29</f>
        <v>0</v>
      </c>
      <c r="H29" s="304" t="str">
        <f>[2]disTreasure!H29</f>
        <v>幻影神弓</v>
      </c>
      <c r="I29" s="304" t="str">
        <f>[2]disTreasure!I29</f>
        <v>[0.08,0.032,0.032]</v>
      </c>
      <c r="J29" s="304">
        <f>[2]disTreasure!J29</f>
        <v>25</v>
      </c>
      <c r="K29" s="304" t="str">
        <f>[2]disTreasure!K29</f>
        <v>[[2,4,1.6],[112,4,1.6]]</v>
      </c>
      <c r="L29" s="304" t="str">
        <f>[2]disTreasure!L29</f>
        <v>[[2,4,1.6],[112,4,1.6]]</v>
      </c>
      <c r="M29" s="304">
        <f>[2]disTreasure!M29</f>
        <v>0.04</v>
      </c>
      <c r="N29" s="304">
        <f>[2]disTreasure!N29</f>
        <v>0</v>
      </c>
      <c r="O29" s="304">
        <f>[2]disTreasure!O29</f>
        <v>0</v>
      </c>
      <c r="P29" s="304">
        <f>[2]disTreasure!P29</f>
        <v>4</v>
      </c>
      <c r="Q29" s="304">
        <f>[2]disTreasure!Q29</f>
        <v>0</v>
      </c>
      <c r="R29" s="304">
        <f>[2]disTreasure!R29</f>
        <v>0</v>
      </c>
      <c r="S29" s="304">
        <f>[2]disTreasure!S29</f>
        <v>0</v>
      </c>
      <c r="T29" s="304" t="str">
        <f>[2]disTreasure!T29</f>
        <v>[2,5,8,11,14,17,20]</v>
      </c>
      <c r="U29" s="304" t="str">
        <f>[2]disTreasure!U29</f>
        <v>[[2,3,50],[2,6,890],[2,3,100],[2,6,1730],[2,3,190],[2,6,2570],[2,3,220]]</v>
      </c>
      <c r="V29" s="304">
        <f>[2]disTreasure!V29</f>
        <v>2</v>
      </c>
      <c r="W29" s="304" t="str">
        <f>[2]disTreasure!W29</f>
        <v>攻击</v>
      </c>
      <c r="X29" s="304">
        <f>[2]disTreasure!X29</f>
        <v>50</v>
      </c>
      <c r="Y29" s="304">
        <f>[2]disTreasure!Y29</f>
        <v>2</v>
      </c>
      <c r="Z29" s="304" t="str">
        <f>[2]disTreasure!Z29</f>
        <v>生命</v>
      </c>
      <c r="AA29" s="304">
        <f>[2]disTreasure!AA29</f>
        <v>890</v>
      </c>
      <c r="AB29" s="304">
        <f>[2]disTreasure!AB29</f>
        <v>2</v>
      </c>
      <c r="AC29" s="304" t="str">
        <f>[2]disTreasure!AC29</f>
        <v>攻击</v>
      </c>
      <c r="AD29" s="304">
        <f>[2]disTreasure!AD29</f>
        <v>100</v>
      </c>
      <c r="AE29" s="304">
        <f>[2]disTreasure!AE29</f>
        <v>2</v>
      </c>
      <c r="AF29" s="304" t="str">
        <f>[2]disTreasure!AF29</f>
        <v>生命</v>
      </c>
      <c r="AG29" s="304">
        <f>[2]disTreasure!AG29</f>
        <v>1730</v>
      </c>
      <c r="AH29" s="304">
        <f>[2]disTreasure!AH29</f>
        <v>2</v>
      </c>
      <c r="AI29" s="304" t="str">
        <f>[2]disTreasure!AI29</f>
        <v>攻击</v>
      </c>
      <c r="AJ29" s="304">
        <f>[2]disTreasure!AJ29</f>
        <v>190</v>
      </c>
      <c r="AK29" s="304">
        <f>[2]disTreasure!AK29</f>
        <v>2</v>
      </c>
      <c r="AL29" s="304" t="str">
        <f>[2]disTreasure!AL29</f>
        <v>生命</v>
      </c>
      <c r="AM29" s="304">
        <f>[2]disTreasure!AM29</f>
        <v>2570</v>
      </c>
      <c r="AN29" s="304">
        <f>[2]disTreasure!AN29</f>
        <v>2</v>
      </c>
      <c r="AO29" s="304" t="str">
        <f>[2]disTreasure!AO29</f>
        <v>攻击</v>
      </c>
      <c r="AP29" s="304">
        <f>[2]disTreasure!AP29</f>
        <v>220</v>
      </c>
      <c r="AQ29" s="304">
        <f>[2]disTreasure!AQ29</f>
        <v>0</v>
      </c>
      <c r="AR29" s="304">
        <f>[2]disTreasure!AR29</f>
        <v>0</v>
      </c>
      <c r="AS29" s="304">
        <f>[2]disTreasure!AS29</f>
        <v>0</v>
      </c>
      <c r="AT29" s="304">
        <f>[2]disTreasure!AT29</f>
        <v>0</v>
      </c>
      <c r="AU29" s="304">
        <f>[2]disTreasure!AU29</f>
        <v>0</v>
      </c>
      <c r="AV29" s="304">
        <f>[2]disTreasure!AV29</f>
        <v>0</v>
      </c>
      <c r="AW29" s="304">
        <f>[2]disTreasure!AW29</f>
        <v>0</v>
      </c>
      <c r="AX29" s="304">
        <f>[2]disTreasure!AX29</f>
        <v>0</v>
      </c>
      <c r="AY29" s="304">
        <f>[2]disTreasure!AY29</f>
        <v>0</v>
      </c>
      <c r="AZ29" s="304">
        <f>[2]disTreasure!AZ29</f>
        <v>0</v>
      </c>
      <c r="BA29" s="304">
        <f>[2]disTreasure!BA29</f>
        <v>0</v>
      </c>
    </row>
    <row r="30" spans="1:53">
      <c r="A30" s="304">
        <f>[2]disTreasure!A30</f>
        <v>40102</v>
      </c>
      <c r="B30" s="304" t="str">
        <f>[2]disTreasure!B30</f>
        <v>天羽箭</v>
      </c>
      <c r="C30" s="304">
        <f>[2]disTreasure!C30</f>
        <v>1</v>
      </c>
      <c r="D30" s="304" t="str">
        <f>[2]disTreasure!D30</f>
        <v>ARTIFACT_40102</v>
      </c>
      <c r="E30" s="304" t="str">
        <f>[2]disTreasure!E30</f>
        <v>ARTIFACTDES_40102</v>
      </c>
      <c r="F30" s="304">
        <f>[2]disTreasure!F30</f>
        <v>4</v>
      </c>
      <c r="G30" s="304">
        <f>[2]disTreasure!G30</f>
        <v>0</v>
      </c>
      <c r="H30" s="304" t="str">
        <f>[2]disTreasure!H30</f>
        <v>幻影神弓</v>
      </c>
      <c r="I30" s="304" t="str">
        <f>[2]disTreasure!I30</f>
        <v>[0.08,0.032,0.032]</v>
      </c>
      <c r="J30" s="304">
        <f>[2]disTreasure!J30</f>
        <v>25</v>
      </c>
      <c r="K30" s="304" t="str">
        <f>[2]disTreasure!K30</f>
        <v>[[2,2,0.8],[131,2,0.8],[115,4,1.6]]</v>
      </c>
      <c r="L30" s="304" t="str">
        <f>[2]disTreasure!L30</f>
        <v>[[2,2,0.8],[131,2,0.8],[115,4,1.6]]</v>
      </c>
      <c r="M30" s="304">
        <f>[2]disTreasure!M30</f>
        <v>0.02</v>
      </c>
      <c r="N30" s="304">
        <f>[2]disTreasure!N30</f>
        <v>0</v>
      </c>
      <c r="O30" s="304">
        <f>[2]disTreasure!O30</f>
        <v>0.02</v>
      </c>
      <c r="P30" s="304">
        <f>[2]disTreasure!P30</f>
        <v>0</v>
      </c>
      <c r="Q30" s="304">
        <f>[2]disTreasure!Q30</f>
        <v>4</v>
      </c>
      <c r="R30" s="304">
        <f>[2]disTreasure!R30</f>
        <v>0</v>
      </c>
      <c r="S30" s="304">
        <f>[2]disTreasure!S30</f>
        <v>0</v>
      </c>
      <c r="T30" s="304" t="str">
        <f>[2]disTreasure!T30</f>
        <v>[2,5,8,11,14,17,20]</v>
      </c>
      <c r="U30" s="304" t="str">
        <f>[2]disTreasure!U30</f>
        <v>[[5,3,530],[5,6,10090],[5,3,1160],[5,6,19570],[5,3,2130],[5,6,29080],[5,3,2520]]</v>
      </c>
      <c r="V30" s="304">
        <f>[2]disTreasure!V30</f>
        <v>5</v>
      </c>
      <c r="W30" s="304" t="str">
        <f>[2]disTreasure!W30</f>
        <v>攻击</v>
      </c>
      <c r="X30" s="304">
        <f>[2]disTreasure!X30</f>
        <v>530</v>
      </c>
      <c r="Y30" s="304">
        <f>[2]disTreasure!Y30</f>
        <v>5</v>
      </c>
      <c r="Z30" s="304" t="str">
        <f>[2]disTreasure!Z30</f>
        <v>生命</v>
      </c>
      <c r="AA30" s="304">
        <f>[2]disTreasure!AA30</f>
        <v>10090</v>
      </c>
      <c r="AB30" s="304">
        <f>[2]disTreasure!AB30</f>
        <v>5</v>
      </c>
      <c r="AC30" s="304" t="str">
        <f>[2]disTreasure!AC30</f>
        <v>攻击</v>
      </c>
      <c r="AD30" s="304">
        <f>[2]disTreasure!AD30</f>
        <v>1160</v>
      </c>
      <c r="AE30" s="304">
        <f>[2]disTreasure!AE30</f>
        <v>5</v>
      </c>
      <c r="AF30" s="304" t="str">
        <f>[2]disTreasure!AF30</f>
        <v>生命</v>
      </c>
      <c r="AG30" s="304">
        <f>[2]disTreasure!AG30</f>
        <v>19570</v>
      </c>
      <c r="AH30" s="304">
        <f>[2]disTreasure!AH30</f>
        <v>5</v>
      </c>
      <c r="AI30" s="304" t="str">
        <f>[2]disTreasure!AI30</f>
        <v>攻击</v>
      </c>
      <c r="AJ30" s="304">
        <f>[2]disTreasure!AJ30</f>
        <v>2130</v>
      </c>
      <c r="AK30" s="304">
        <f>[2]disTreasure!AK30</f>
        <v>5</v>
      </c>
      <c r="AL30" s="304" t="str">
        <f>[2]disTreasure!AL30</f>
        <v>生命</v>
      </c>
      <c r="AM30" s="304">
        <f>[2]disTreasure!AM30</f>
        <v>29080</v>
      </c>
      <c r="AN30" s="304">
        <f>[2]disTreasure!AN30</f>
        <v>5</v>
      </c>
      <c r="AO30" s="304" t="str">
        <f>[2]disTreasure!AO30</f>
        <v>攻击</v>
      </c>
      <c r="AP30" s="304">
        <f>[2]disTreasure!AP30</f>
        <v>2520</v>
      </c>
      <c r="AQ30" s="304">
        <f>[2]disTreasure!AQ30</f>
        <v>0</v>
      </c>
      <c r="AR30" s="304">
        <f>[2]disTreasure!AR30</f>
        <v>0</v>
      </c>
      <c r="AS30" s="304">
        <f>[2]disTreasure!AS30</f>
        <v>0</v>
      </c>
      <c r="AT30" s="304">
        <f>[2]disTreasure!AT30</f>
        <v>0</v>
      </c>
      <c r="AU30" s="304">
        <f>[2]disTreasure!AU30</f>
        <v>0</v>
      </c>
      <c r="AV30" s="304">
        <f>[2]disTreasure!AV30</f>
        <v>0</v>
      </c>
      <c r="AW30" s="304">
        <f>[2]disTreasure!AW30</f>
        <v>0</v>
      </c>
      <c r="AX30" s="304">
        <f>[2]disTreasure!AX30</f>
        <v>0</v>
      </c>
      <c r="AY30" s="304">
        <f>[2]disTreasure!AY30</f>
        <v>0</v>
      </c>
      <c r="AZ30" s="304">
        <f>[2]disTreasure!AZ30</f>
        <v>0</v>
      </c>
      <c r="BA30" s="304">
        <f>[2]disTreasure!BA30</f>
        <v>0</v>
      </c>
    </row>
    <row r="31" spans="1:53">
      <c r="A31" s="304">
        <f>[2]disTreasure!A31</f>
        <v>40103</v>
      </c>
      <c r="B31" s="304" t="str">
        <f>[2]disTreasure!B31</f>
        <v>神兽之鬃</v>
      </c>
      <c r="C31" s="304">
        <f>[2]disTreasure!C31</f>
        <v>1</v>
      </c>
      <c r="D31" s="304" t="str">
        <f>[2]disTreasure!D31</f>
        <v>ARTIFACT_40103</v>
      </c>
      <c r="E31" s="304" t="str">
        <f>[2]disTreasure!E31</f>
        <v>ARTIFACTDES_40103</v>
      </c>
      <c r="F31" s="304">
        <f>[2]disTreasure!F31</f>
        <v>4</v>
      </c>
      <c r="G31" s="304">
        <f>[2]disTreasure!G31</f>
        <v>0</v>
      </c>
      <c r="H31" s="304" t="str">
        <f>[2]disTreasure!H31</f>
        <v>幻影神弓</v>
      </c>
      <c r="I31" s="304" t="str">
        <f>[2]disTreasure!I31</f>
        <v>[0.08,0.032,0.032]</v>
      </c>
      <c r="J31" s="304">
        <f>[2]disTreasure!J31</f>
        <v>25</v>
      </c>
      <c r="K31" s="304" t="str">
        <f>[2]disTreasure!K31</f>
        <v>[[131,4,1.6],[121,4,1.6]]</v>
      </c>
      <c r="L31" s="304" t="str">
        <f>[2]disTreasure!L31</f>
        <v>[,[131,4,1.6],[121,4,1.6]]</v>
      </c>
      <c r="M31" s="304">
        <f>[2]disTreasure!M31</f>
        <v>0</v>
      </c>
      <c r="N31" s="304">
        <f>[2]disTreasure!N31</f>
        <v>0</v>
      </c>
      <c r="O31" s="304">
        <f>[2]disTreasure!O31</f>
        <v>0.04</v>
      </c>
      <c r="P31" s="304">
        <f>[2]disTreasure!P31</f>
        <v>0</v>
      </c>
      <c r="Q31" s="304">
        <f>[2]disTreasure!Q31</f>
        <v>0</v>
      </c>
      <c r="R31" s="304">
        <f>[2]disTreasure!R31</f>
        <v>0</v>
      </c>
      <c r="S31" s="304">
        <f>[2]disTreasure!S31</f>
        <v>4</v>
      </c>
      <c r="T31" s="304" t="str">
        <f>[2]disTreasure!T31</f>
        <v>[2,5,8,11,14,17,20]</v>
      </c>
      <c r="U31" s="304" t="str">
        <f>[2]disTreasure!U31</f>
        <v>[[4,3,160],[4,6,3000],[4,3,340],[4,6,5820],[4,3,630],[4,6,8650],[4,3,750]]</v>
      </c>
      <c r="V31" s="304">
        <f>[2]disTreasure!V31</f>
        <v>4</v>
      </c>
      <c r="W31" s="304" t="str">
        <f>[2]disTreasure!W31</f>
        <v>攻击</v>
      </c>
      <c r="X31" s="304">
        <f>[2]disTreasure!X31</f>
        <v>160</v>
      </c>
      <c r="Y31" s="304">
        <f>[2]disTreasure!Y31</f>
        <v>4</v>
      </c>
      <c r="Z31" s="304" t="str">
        <f>[2]disTreasure!Z31</f>
        <v>生命</v>
      </c>
      <c r="AA31" s="304">
        <f>[2]disTreasure!AA31</f>
        <v>3000</v>
      </c>
      <c r="AB31" s="304">
        <f>[2]disTreasure!AB31</f>
        <v>4</v>
      </c>
      <c r="AC31" s="304" t="str">
        <f>[2]disTreasure!AC31</f>
        <v>攻击</v>
      </c>
      <c r="AD31" s="304">
        <f>[2]disTreasure!AD31</f>
        <v>340</v>
      </c>
      <c r="AE31" s="304">
        <f>[2]disTreasure!AE31</f>
        <v>4</v>
      </c>
      <c r="AF31" s="304" t="str">
        <f>[2]disTreasure!AF31</f>
        <v>生命</v>
      </c>
      <c r="AG31" s="304">
        <f>[2]disTreasure!AG31</f>
        <v>5820</v>
      </c>
      <c r="AH31" s="304">
        <f>[2]disTreasure!AH31</f>
        <v>4</v>
      </c>
      <c r="AI31" s="304" t="str">
        <f>[2]disTreasure!AI31</f>
        <v>攻击</v>
      </c>
      <c r="AJ31" s="304">
        <f>[2]disTreasure!AJ31</f>
        <v>630</v>
      </c>
      <c r="AK31" s="304">
        <f>[2]disTreasure!AK31</f>
        <v>4</v>
      </c>
      <c r="AL31" s="304" t="str">
        <f>[2]disTreasure!AL31</f>
        <v>生命</v>
      </c>
      <c r="AM31" s="304">
        <f>[2]disTreasure!AM31</f>
        <v>8650</v>
      </c>
      <c r="AN31" s="304">
        <f>[2]disTreasure!AN31</f>
        <v>4</v>
      </c>
      <c r="AO31" s="304" t="str">
        <f>[2]disTreasure!AO31</f>
        <v>攻击</v>
      </c>
      <c r="AP31" s="304">
        <f>[2]disTreasure!AP31</f>
        <v>750</v>
      </c>
      <c r="AQ31" s="304">
        <f>[2]disTreasure!AQ31</f>
        <v>0</v>
      </c>
      <c r="AR31" s="304">
        <f>[2]disTreasure!AR31</f>
        <v>0</v>
      </c>
      <c r="AS31" s="304">
        <f>[2]disTreasure!AS31</f>
        <v>0</v>
      </c>
      <c r="AT31" s="304">
        <f>[2]disTreasure!AT31</f>
        <v>0</v>
      </c>
      <c r="AU31" s="304">
        <f>[2]disTreasure!AU31</f>
        <v>0</v>
      </c>
      <c r="AV31" s="304">
        <f>[2]disTreasure!AV31</f>
        <v>0</v>
      </c>
      <c r="AW31" s="304">
        <f>[2]disTreasure!AW31</f>
        <v>0</v>
      </c>
      <c r="AX31" s="304">
        <f>[2]disTreasure!AX31</f>
        <v>0</v>
      </c>
      <c r="AY31" s="304">
        <f>[2]disTreasure!AY31</f>
        <v>0</v>
      </c>
      <c r="AZ31" s="304">
        <f>[2]disTreasure!AZ31</f>
        <v>0</v>
      </c>
      <c r="BA31" s="304">
        <f>[2]disTreasure!BA31</f>
        <v>0</v>
      </c>
    </row>
    <row r="32" spans="1:53">
      <c r="A32" s="303">
        <f>[2]disTreasure!A32</f>
        <v>40321</v>
      </c>
      <c r="B32" s="303" t="str">
        <f>[2]disTreasure!B32</f>
        <v>亡灵护身符</v>
      </c>
      <c r="C32" s="303">
        <f>[2]disTreasure!C32</f>
        <v>1</v>
      </c>
      <c r="D32" s="303" t="str">
        <f>[2]disTreasure!D32</f>
        <v>ARTIFACT_40321</v>
      </c>
      <c r="E32" s="303" t="str">
        <f>[2]disTreasure!E32</f>
        <v>ARTIFACTDES_40321</v>
      </c>
      <c r="F32" s="303">
        <f>[2]disTreasure!F32</f>
        <v>4</v>
      </c>
      <c r="G32" s="303">
        <f>[2]disTreasure!G32</f>
        <v>0</v>
      </c>
      <c r="H32" s="303" t="str">
        <f>[2]disTreasure!H32</f>
        <v>鬼王斗篷</v>
      </c>
      <c r="I32" s="303" t="str">
        <f>[2]disTreasure!I32</f>
        <v>[0.11,0.044,0.044]</v>
      </c>
      <c r="J32" s="303">
        <f>[2]disTreasure!J32</f>
        <v>25</v>
      </c>
      <c r="K32" s="303" t="str">
        <f>[2]disTreasure!K32</f>
        <v>[[131,3,1.2],[118,2,0.8],[121,6,2.4]]</v>
      </c>
      <c r="L32" s="303" t="str">
        <f>[2]disTreasure!L32</f>
        <v>[,[131,3,1.2],[118,2,0.8],[121,6,2.4]]</v>
      </c>
      <c r="M32" s="303">
        <f>[2]disTreasure!M32</f>
        <v>0</v>
      </c>
      <c r="N32" s="303">
        <f>[2]disTreasure!N32</f>
        <v>0</v>
      </c>
      <c r="O32" s="303">
        <f>[2]disTreasure!O32</f>
        <v>0.03</v>
      </c>
      <c r="P32" s="303">
        <f>[2]disTreasure!P32</f>
        <v>0</v>
      </c>
      <c r="Q32" s="303">
        <f>[2]disTreasure!Q32</f>
        <v>0</v>
      </c>
      <c r="R32" s="303">
        <f>[2]disTreasure!R32</f>
        <v>2</v>
      </c>
      <c r="S32" s="303">
        <f>[2]disTreasure!S32</f>
        <v>6</v>
      </c>
      <c r="T32" s="303" t="str">
        <f>[2]disTreasure!T32</f>
        <v>[2,5,8,11,14,17,20]</v>
      </c>
      <c r="U32" s="303" t="str">
        <f>[2]disTreasure!U32</f>
        <v>[[4,6,1980],[4,3,240],[4,6,4300],[4,3,470],[4,6,7920],[4,3,690],[4,6,9370]]</v>
      </c>
      <c r="V32" s="303">
        <f>[2]disTreasure!V32</f>
        <v>4</v>
      </c>
      <c r="W32" s="303" t="str">
        <f>[2]disTreasure!W32</f>
        <v>生命</v>
      </c>
      <c r="X32" s="303">
        <f>[2]disTreasure!X32</f>
        <v>1980</v>
      </c>
      <c r="Y32" s="303">
        <f>[2]disTreasure!Y32</f>
        <v>4</v>
      </c>
      <c r="Z32" s="303" t="str">
        <f>[2]disTreasure!Z32</f>
        <v>攻击</v>
      </c>
      <c r="AA32" s="303">
        <f>[2]disTreasure!AA32</f>
        <v>240</v>
      </c>
      <c r="AB32" s="303">
        <f>[2]disTreasure!AB32</f>
        <v>4</v>
      </c>
      <c r="AC32" s="303" t="str">
        <f>[2]disTreasure!AC32</f>
        <v>生命</v>
      </c>
      <c r="AD32" s="303">
        <f>[2]disTreasure!AD32</f>
        <v>4300</v>
      </c>
      <c r="AE32" s="303">
        <f>[2]disTreasure!AE32</f>
        <v>4</v>
      </c>
      <c r="AF32" s="303" t="str">
        <f>[2]disTreasure!AF32</f>
        <v>攻击</v>
      </c>
      <c r="AG32" s="303">
        <f>[2]disTreasure!AG32</f>
        <v>470</v>
      </c>
      <c r="AH32" s="303">
        <f>[2]disTreasure!AH32</f>
        <v>4</v>
      </c>
      <c r="AI32" s="303" t="str">
        <f>[2]disTreasure!AI32</f>
        <v>生命</v>
      </c>
      <c r="AJ32" s="303">
        <f>[2]disTreasure!AJ32</f>
        <v>7920</v>
      </c>
      <c r="AK32" s="303">
        <f>[2]disTreasure!AK32</f>
        <v>4</v>
      </c>
      <c r="AL32" s="303" t="str">
        <f>[2]disTreasure!AL32</f>
        <v>攻击</v>
      </c>
      <c r="AM32" s="303">
        <f>[2]disTreasure!AM32</f>
        <v>690</v>
      </c>
      <c r="AN32" s="303">
        <f>[2]disTreasure!AN32</f>
        <v>4</v>
      </c>
      <c r="AO32" s="303" t="str">
        <f>[2]disTreasure!AO32</f>
        <v>生命</v>
      </c>
      <c r="AP32" s="303">
        <f>[2]disTreasure!AP32</f>
        <v>9370</v>
      </c>
      <c r="AQ32" s="303">
        <f>[2]disTreasure!AQ32</f>
        <v>0</v>
      </c>
      <c r="AR32" s="303">
        <f>[2]disTreasure!AR32</f>
        <v>0</v>
      </c>
      <c r="AS32" s="303">
        <f>[2]disTreasure!AS32</f>
        <v>0</v>
      </c>
      <c r="AT32" s="303">
        <f>[2]disTreasure!AT32</f>
        <v>0</v>
      </c>
      <c r="AU32" s="303">
        <f>[2]disTreasure!AU32</f>
        <v>0</v>
      </c>
      <c r="AV32" s="303">
        <f>[2]disTreasure!AV32</f>
        <v>0</v>
      </c>
      <c r="AW32" s="303">
        <f>[2]disTreasure!AW32</f>
        <v>0</v>
      </c>
      <c r="AX32" s="303">
        <f>[2]disTreasure!AX32</f>
        <v>0</v>
      </c>
      <c r="AY32" s="303">
        <f>[2]disTreasure!AY32</f>
        <v>0</v>
      </c>
      <c r="AZ32" s="303">
        <f>[2]disTreasure!AZ32</f>
        <v>0</v>
      </c>
      <c r="BA32" s="303">
        <f>[2]disTreasure!BA32</f>
        <v>0</v>
      </c>
    </row>
    <row r="33" spans="1:53">
      <c r="A33" s="303">
        <f>[2]disTreasure!A33</f>
        <v>40322</v>
      </c>
      <c r="B33" s="303" t="str">
        <f>[2]disTreasure!B33</f>
        <v>吸血鬼斗篷</v>
      </c>
      <c r="C33" s="303">
        <f>[2]disTreasure!C33</f>
        <v>1</v>
      </c>
      <c r="D33" s="303" t="str">
        <f>[2]disTreasure!D33</f>
        <v>ARTIFACT_40322</v>
      </c>
      <c r="E33" s="303" t="str">
        <f>[2]disTreasure!E33</f>
        <v>ARTIFACTDES_40322</v>
      </c>
      <c r="F33" s="303">
        <f>[2]disTreasure!F33</f>
        <v>4</v>
      </c>
      <c r="G33" s="303">
        <f>[2]disTreasure!G33</f>
        <v>0</v>
      </c>
      <c r="H33" s="303" t="str">
        <f>[2]disTreasure!H33</f>
        <v>鬼王斗篷</v>
      </c>
      <c r="I33" s="303" t="str">
        <f>[2]disTreasure!I33</f>
        <v>[0.09,0.036,0.036]</v>
      </c>
      <c r="J33" s="303">
        <f>[2]disTreasure!J33</f>
        <v>25</v>
      </c>
      <c r="K33" s="303" t="str">
        <f>[2]disTreasure!K33</f>
        <v>[[5,3,1.2],[115,6,2.4]]</v>
      </c>
      <c r="L33" s="303" t="str">
        <f>[2]disTreasure!L33</f>
        <v>[,[5,3,1.2],[115,6,2.4]]</v>
      </c>
      <c r="M33" s="303">
        <f>[2]disTreasure!M33</f>
        <v>0</v>
      </c>
      <c r="N33" s="303">
        <f>[2]disTreasure!N33</f>
        <v>0.03</v>
      </c>
      <c r="O33" s="303">
        <f>[2]disTreasure!O33</f>
        <v>0</v>
      </c>
      <c r="P33" s="303">
        <f>[2]disTreasure!P33</f>
        <v>0</v>
      </c>
      <c r="Q33" s="303">
        <f>[2]disTreasure!Q33</f>
        <v>6</v>
      </c>
      <c r="R33" s="303">
        <f>[2]disTreasure!R33</f>
        <v>0</v>
      </c>
      <c r="S33" s="303">
        <f>[2]disTreasure!S33</f>
        <v>0</v>
      </c>
      <c r="T33" s="303" t="str">
        <f>[2]disTreasure!T33</f>
        <v>[2,5,8,11,14,17,20]</v>
      </c>
      <c r="U33" s="303" t="str">
        <f>[2]disTreasure!U33</f>
        <v>[[3,6,980],[3,3,120],[3,6,2120],[3,3,230],[3,6,3900],[3,3,340],[3,6,4610]]</v>
      </c>
      <c r="V33" s="303">
        <f>[2]disTreasure!V33</f>
        <v>3</v>
      </c>
      <c r="W33" s="303" t="str">
        <f>[2]disTreasure!W33</f>
        <v>生命</v>
      </c>
      <c r="X33" s="303">
        <f>[2]disTreasure!X33</f>
        <v>980</v>
      </c>
      <c r="Y33" s="303">
        <f>[2]disTreasure!Y33</f>
        <v>3</v>
      </c>
      <c r="Z33" s="303" t="str">
        <f>[2]disTreasure!Z33</f>
        <v>攻击</v>
      </c>
      <c r="AA33" s="303">
        <f>[2]disTreasure!AA33</f>
        <v>120</v>
      </c>
      <c r="AB33" s="303">
        <f>[2]disTreasure!AB33</f>
        <v>3</v>
      </c>
      <c r="AC33" s="303" t="str">
        <f>[2]disTreasure!AC33</f>
        <v>生命</v>
      </c>
      <c r="AD33" s="303">
        <f>[2]disTreasure!AD33</f>
        <v>2120</v>
      </c>
      <c r="AE33" s="303">
        <f>[2]disTreasure!AE33</f>
        <v>3</v>
      </c>
      <c r="AF33" s="303" t="str">
        <f>[2]disTreasure!AF33</f>
        <v>攻击</v>
      </c>
      <c r="AG33" s="303">
        <f>[2]disTreasure!AG33</f>
        <v>230</v>
      </c>
      <c r="AH33" s="303">
        <f>[2]disTreasure!AH33</f>
        <v>3</v>
      </c>
      <c r="AI33" s="303" t="str">
        <f>[2]disTreasure!AI33</f>
        <v>生命</v>
      </c>
      <c r="AJ33" s="303">
        <f>[2]disTreasure!AJ33</f>
        <v>3900</v>
      </c>
      <c r="AK33" s="303">
        <f>[2]disTreasure!AK33</f>
        <v>3</v>
      </c>
      <c r="AL33" s="303" t="str">
        <f>[2]disTreasure!AL33</f>
        <v>攻击</v>
      </c>
      <c r="AM33" s="303">
        <f>[2]disTreasure!AM33</f>
        <v>340</v>
      </c>
      <c r="AN33" s="303">
        <f>[2]disTreasure!AN33</f>
        <v>3</v>
      </c>
      <c r="AO33" s="303" t="str">
        <f>[2]disTreasure!AO33</f>
        <v>生命</v>
      </c>
      <c r="AP33" s="303">
        <f>[2]disTreasure!AP33</f>
        <v>4610</v>
      </c>
      <c r="AQ33" s="303">
        <f>[2]disTreasure!AQ33</f>
        <v>0</v>
      </c>
      <c r="AR33" s="303">
        <f>[2]disTreasure!AR33</f>
        <v>0</v>
      </c>
      <c r="AS33" s="303">
        <f>[2]disTreasure!AS33</f>
        <v>0</v>
      </c>
      <c r="AT33" s="303">
        <f>[2]disTreasure!AT33</f>
        <v>0</v>
      </c>
      <c r="AU33" s="303">
        <f>[2]disTreasure!AU33</f>
        <v>0</v>
      </c>
      <c r="AV33" s="303">
        <f>[2]disTreasure!AV33</f>
        <v>0</v>
      </c>
      <c r="AW33" s="303">
        <f>[2]disTreasure!AW33</f>
        <v>0</v>
      </c>
      <c r="AX33" s="303">
        <f>[2]disTreasure!AX33</f>
        <v>0</v>
      </c>
      <c r="AY33" s="303">
        <f>[2]disTreasure!AY33</f>
        <v>0</v>
      </c>
      <c r="AZ33" s="303">
        <f>[2]disTreasure!AZ33</f>
        <v>0</v>
      </c>
      <c r="BA33" s="303">
        <f>[2]disTreasure!BA33</f>
        <v>0</v>
      </c>
    </row>
    <row r="34" spans="1:53">
      <c r="A34" s="303">
        <f>[2]disTreasure!A34</f>
        <v>40323</v>
      </c>
      <c r="B34" s="303" t="str">
        <f>[2]disTreasure!B34</f>
        <v>死神靴</v>
      </c>
      <c r="C34" s="303">
        <f>[2]disTreasure!C34</f>
        <v>1</v>
      </c>
      <c r="D34" s="303" t="str">
        <f>[2]disTreasure!D34</f>
        <v>ARTIFACT_40323</v>
      </c>
      <c r="E34" s="303" t="str">
        <f>[2]disTreasure!E34</f>
        <v>ARTIFACTDES_40323</v>
      </c>
      <c r="F34" s="303">
        <f>[2]disTreasure!F34</f>
        <v>4</v>
      </c>
      <c r="G34" s="303">
        <f>[2]disTreasure!G34</f>
        <v>0</v>
      </c>
      <c r="H34" s="303" t="str">
        <f>[2]disTreasure!H34</f>
        <v>鬼王斗篷</v>
      </c>
      <c r="I34" s="303" t="str">
        <f>[2]disTreasure!I34</f>
        <v>[0.08,0.032,0.032]</v>
      </c>
      <c r="J34" s="303">
        <f>[2]disTreasure!J34</f>
        <v>25</v>
      </c>
      <c r="K34" s="303" t="str">
        <f>[2]disTreasure!K34</f>
        <v>[[2,2,0.8],[5,2,0.8],[121,4,1.6]]</v>
      </c>
      <c r="L34" s="303" t="str">
        <f>[2]disTreasure!L34</f>
        <v>[[2,2,0.8],[5,2,0.8],[121,4,1.6]]</v>
      </c>
      <c r="M34" s="303">
        <f>[2]disTreasure!M34</f>
        <v>0.02</v>
      </c>
      <c r="N34" s="303">
        <f>[2]disTreasure!N34</f>
        <v>0.02</v>
      </c>
      <c r="O34" s="303">
        <f>[2]disTreasure!O34</f>
        <v>0</v>
      </c>
      <c r="P34" s="303">
        <f>[2]disTreasure!P34</f>
        <v>0</v>
      </c>
      <c r="Q34" s="303">
        <f>[2]disTreasure!Q34</f>
        <v>0</v>
      </c>
      <c r="R34" s="303">
        <f>[2]disTreasure!R34</f>
        <v>0</v>
      </c>
      <c r="S34" s="303">
        <f>[2]disTreasure!S34</f>
        <v>4</v>
      </c>
      <c r="T34" s="303" t="str">
        <f>[2]disTreasure!T34</f>
        <v>[2,5,8,11,14,17,20]</v>
      </c>
      <c r="U34" s="303" t="str">
        <f>[2]disTreasure!U34</f>
        <v>[[2,6,590],[2,3,70],[2,6,1280],[2,3,140],[2,6,2350],[2,3,210],[2,6,2790]]</v>
      </c>
      <c r="V34" s="303">
        <f>[2]disTreasure!V34</f>
        <v>2</v>
      </c>
      <c r="W34" s="303" t="str">
        <f>[2]disTreasure!W34</f>
        <v>生命</v>
      </c>
      <c r="X34" s="303">
        <f>[2]disTreasure!X34</f>
        <v>590</v>
      </c>
      <c r="Y34" s="303">
        <f>[2]disTreasure!Y34</f>
        <v>2</v>
      </c>
      <c r="Z34" s="303" t="str">
        <f>[2]disTreasure!Z34</f>
        <v>攻击</v>
      </c>
      <c r="AA34" s="303">
        <f>[2]disTreasure!AA34</f>
        <v>70</v>
      </c>
      <c r="AB34" s="303">
        <f>[2]disTreasure!AB34</f>
        <v>2</v>
      </c>
      <c r="AC34" s="303" t="str">
        <f>[2]disTreasure!AC34</f>
        <v>生命</v>
      </c>
      <c r="AD34" s="303">
        <f>[2]disTreasure!AD34</f>
        <v>1280</v>
      </c>
      <c r="AE34" s="303">
        <f>[2]disTreasure!AE34</f>
        <v>2</v>
      </c>
      <c r="AF34" s="303" t="str">
        <f>[2]disTreasure!AF34</f>
        <v>攻击</v>
      </c>
      <c r="AG34" s="303">
        <f>[2]disTreasure!AG34</f>
        <v>140</v>
      </c>
      <c r="AH34" s="303">
        <f>[2]disTreasure!AH34</f>
        <v>2</v>
      </c>
      <c r="AI34" s="303" t="str">
        <f>[2]disTreasure!AI34</f>
        <v>生命</v>
      </c>
      <c r="AJ34" s="303">
        <f>[2]disTreasure!AJ34</f>
        <v>2350</v>
      </c>
      <c r="AK34" s="303">
        <f>[2]disTreasure!AK34</f>
        <v>2</v>
      </c>
      <c r="AL34" s="303" t="str">
        <f>[2]disTreasure!AL34</f>
        <v>攻击</v>
      </c>
      <c r="AM34" s="303">
        <f>[2]disTreasure!AM34</f>
        <v>210</v>
      </c>
      <c r="AN34" s="303">
        <f>[2]disTreasure!AN34</f>
        <v>2</v>
      </c>
      <c r="AO34" s="303" t="str">
        <f>[2]disTreasure!AO34</f>
        <v>生命</v>
      </c>
      <c r="AP34" s="303">
        <f>[2]disTreasure!AP34</f>
        <v>2790</v>
      </c>
      <c r="AQ34" s="303">
        <f>[2]disTreasure!AQ34</f>
        <v>0</v>
      </c>
      <c r="AR34" s="303">
        <f>[2]disTreasure!AR34</f>
        <v>0</v>
      </c>
      <c r="AS34" s="303">
        <f>[2]disTreasure!AS34</f>
        <v>0</v>
      </c>
      <c r="AT34" s="303">
        <f>[2]disTreasure!AT34</f>
        <v>0</v>
      </c>
      <c r="AU34" s="303">
        <f>[2]disTreasure!AU34</f>
        <v>0</v>
      </c>
      <c r="AV34" s="303">
        <f>[2]disTreasure!AV34</f>
        <v>0</v>
      </c>
      <c r="AW34" s="303">
        <f>[2]disTreasure!AW34</f>
        <v>0</v>
      </c>
      <c r="AX34" s="303">
        <f>[2]disTreasure!AX34</f>
        <v>0</v>
      </c>
      <c r="AY34" s="303">
        <f>[2]disTreasure!AY34</f>
        <v>0</v>
      </c>
      <c r="AZ34" s="303">
        <f>[2]disTreasure!AZ34</f>
        <v>0</v>
      </c>
      <c r="BA34" s="303">
        <f>[2]disTreasure!BA34</f>
        <v>0</v>
      </c>
    </row>
    <row r="35" spans="1:53" s="108" customFormat="1">
      <c r="A35" s="305">
        <f>[2]disTreasure!A35</f>
        <v>40421</v>
      </c>
      <c r="B35" s="305" t="str">
        <f>[2]disTreasure!B35</f>
        <v>泰坦之剑</v>
      </c>
      <c r="C35" s="305">
        <f>[2]disTreasure!C35</f>
        <v>2</v>
      </c>
      <c r="D35" s="305" t="str">
        <f>[2]disTreasure!D35</f>
        <v>ARTIFACT_40421</v>
      </c>
      <c r="E35" s="305" t="str">
        <f>[2]disTreasure!E35</f>
        <v>ARTIFACTDES_40421</v>
      </c>
      <c r="F35" s="305">
        <f>[2]disTreasure!F35</f>
        <v>5</v>
      </c>
      <c r="G35" s="305">
        <f>[2]disTreasure!G35</f>
        <v>0</v>
      </c>
      <c r="H35" s="305" t="str">
        <f>[2]disTreasure!H35</f>
        <v>泰坦之箭</v>
      </c>
      <c r="I35" s="305" t="str">
        <f>[2]disTreasure!I35</f>
        <v>[0.2,0.08,0.08]</v>
      </c>
      <c r="J35" s="305">
        <f>[2]disTreasure!J35</f>
        <v>75</v>
      </c>
      <c r="K35" s="305" t="str">
        <f>[2]disTreasure!K35</f>
        <v>[[131,4,1.6],[112,6,2.4],[118,10,4]]</v>
      </c>
      <c r="L35" s="305" t="str">
        <f>[2]disTreasure!L35</f>
        <v>[,[131,4,1.6],[112,6,2.4],[118,10,4]]</v>
      </c>
      <c r="M35" s="305">
        <f>[2]disTreasure!M35</f>
        <v>0</v>
      </c>
      <c r="N35" s="305">
        <f>[2]disTreasure!N35</f>
        <v>0</v>
      </c>
      <c r="O35" s="305">
        <f>[2]disTreasure!O35</f>
        <v>0.04</v>
      </c>
      <c r="P35" s="305">
        <f>[2]disTreasure!P35</f>
        <v>6</v>
      </c>
      <c r="Q35" s="305">
        <f>[2]disTreasure!Q35</f>
        <v>0</v>
      </c>
      <c r="R35" s="305">
        <f>[2]disTreasure!R35</f>
        <v>10</v>
      </c>
      <c r="S35" s="305">
        <f>[2]disTreasure!S35</f>
        <v>0</v>
      </c>
      <c r="T35" s="305" t="str">
        <f>[2]disTreasure!T35</f>
        <v>[2,5,8,11,14,17,20]</v>
      </c>
      <c r="U35" s="305" t="str">
        <f>[2]disTreasure!U35</f>
        <v>[[5,6,9270],[5,3,1120],[5,6,20090],[5,3,2170],[5,6,37000],[5,3,3230],[5,6,43780]]</v>
      </c>
      <c r="V35" s="305">
        <f>[2]disTreasure!V35</f>
        <v>5</v>
      </c>
      <c r="W35" s="305" t="str">
        <f>[2]disTreasure!W35</f>
        <v>生命</v>
      </c>
      <c r="X35" s="305">
        <f>[2]disTreasure!X35</f>
        <v>9270</v>
      </c>
      <c r="Y35" s="305">
        <f>[2]disTreasure!Y35</f>
        <v>5</v>
      </c>
      <c r="Z35" s="305" t="str">
        <f>[2]disTreasure!Z35</f>
        <v>攻击</v>
      </c>
      <c r="AA35" s="305">
        <f>[2]disTreasure!AA35</f>
        <v>1120</v>
      </c>
      <c r="AB35" s="305">
        <f>[2]disTreasure!AB35</f>
        <v>5</v>
      </c>
      <c r="AC35" s="305" t="str">
        <f>[2]disTreasure!AC35</f>
        <v>生命</v>
      </c>
      <c r="AD35" s="305">
        <f>[2]disTreasure!AD35</f>
        <v>20090</v>
      </c>
      <c r="AE35" s="305">
        <f>[2]disTreasure!AE35</f>
        <v>5</v>
      </c>
      <c r="AF35" s="305" t="str">
        <f>[2]disTreasure!AF35</f>
        <v>攻击</v>
      </c>
      <c r="AG35" s="305">
        <f>[2]disTreasure!AG35</f>
        <v>2170</v>
      </c>
      <c r="AH35" s="305">
        <f>[2]disTreasure!AH35</f>
        <v>5</v>
      </c>
      <c r="AI35" s="305" t="str">
        <f>[2]disTreasure!AI35</f>
        <v>生命</v>
      </c>
      <c r="AJ35" s="305">
        <f>[2]disTreasure!AJ35</f>
        <v>37000</v>
      </c>
      <c r="AK35" s="305">
        <f>[2]disTreasure!AK35</f>
        <v>5</v>
      </c>
      <c r="AL35" s="305" t="str">
        <f>[2]disTreasure!AL35</f>
        <v>攻击</v>
      </c>
      <c r="AM35" s="305">
        <f>[2]disTreasure!AM35</f>
        <v>3230</v>
      </c>
      <c r="AN35" s="305">
        <f>[2]disTreasure!AN35</f>
        <v>5</v>
      </c>
      <c r="AO35" s="305" t="str">
        <f>[2]disTreasure!AO35</f>
        <v>生命</v>
      </c>
      <c r="AP35" s="305">
        <f>[2]disTreasure!AP35</f>
        <v>43780</v>
      </c>
      <c r="AQ35" s="305">
        <f>[2]disTreasure!AQ35</f>
        <v>0</v>
      </c>
      <c r="AR35" s="305">
        <f>[2]disTreasure!AR35</f>
        <v>0</v>
      </c>
      <c r="AS35" s="305">
        <f>[2]disTreasure!AS35</f>
        <v>0</v>
      </c>
      <c r="AT35" s="305">
        <f>[2]disTreasure!AT35</f>
        <v>0</v>
      </c>
      <c r="AU35" s="305">
        <f>[2]disTreasure!AU35</f>
        <v>0</v>
      </c>
      <c r="AV35" s="305">
        <f>[2]disTreasure!AV35</f>
        <v>0</v>
      </c>
      <c r="AW35" s="305">
        <f>[2]disTreasure!AW35</f>
        <v>0</v>
      </c>
      <c r="AX35" s="305">
        <f>[2]disTreasure!AX35</f>
        <v>0</v>
      </c>
      <c r="AY35" s="305">
        <f>[2]disTreasure!AY35</f>
        <v>0</v>
      </c>
      <c r="AZ35" s="305">
        <f>[2]disTreasure!AZ35</f>
        <v>0</v>
      </c>
      <c r="BA35" s="305">
        <f>[2]disTreasure!BA35</f>
        <v>0</v>
      </c>
    </row>
    <row r="36" spans="1:53" s="108" customFormat="1">
      <c r="A36" s="306">
        <f>[2]disTreasure!A36</f>
        <v>40422</v>
      </c>
      <c r="B36" s="306" t="str">
        <f>[2]disTreasure!B36</f>
        <v>守护神之盾</v>
      </c>
      <c r="C36" s="306">
        <f>[2]disTreasure!C36</f>
        <v>2</v>
      </c>
      <c r="D36" s="306" t="str">
        <f>[2]disTreasure!D36</f>
        <v>ARTIFACT_40422</v>
      </c>
      <c r="E36" s="306" t="str">
        <f>[2]disTreasure!E36</f>
        <v>ARTIFACTDES_40422</v>
      </c>
      <c r="F36" s="306">
        <f>[2]disTreasure!F36</f>
        <v>5</v>
      </c>
      <c r="G36" s="306">
        <f>[2]disTreasure!G36</f>
        <v>0</v>
      </c>
      <c r="H36" s="306" t="str">
        <f>[2]disTreasure!H36</f>
        <v>泰坦之箭</v>
      </c>
      <c r="I36" s="306" t="str">
        <f>[2]disTreasure!I36</f>
        <v>[0.18,0.072,0.072]</v>
      </c>
      <c r="J36" s="306">
        <f>[2]disTreasure!J36</f>
        <v>75</v>
      </c>
      <c r="K36" s="306" t="str">
        <f>[2]disTreasure!K36</f>
        <v>[[5,6,2.4],[121,12,4.8]]</v>
      </c>
      <c r="L36" s="306" t="str">
        <f>[2]disTreasure!L36</f>
        <v>[,[5,6,2.4],[121,12,4.8]]</v>
      </c>
      <c r="M36" s="306">
        <f>[2]disTreasure!M36</f>
        <v>0</v>
      </c>
      <c r="N36" s="306">
        <f>[2]disTreasure!N36</f>
        <v>0.06</v>
      </c>
      <c r="O36" s="306">
        <f>[2]disTreasure!O36</f>
        <v>0</v>
      </c>
      <c r="P36" s="306">
        <f>[2]disTreasure!P36</f>
        <v>0</v>
      </c>
      <c r="Q36" s="306">
        <f>[2]disTreasure!Q36</f>
        <v>0</v>
      </c>
      <c r="R36" s="306">
        <f>[2]disTreasure!R36</f>
        <v>0</v>
      </c>
      <c r="S36" s="306">
        <f>[2]disTreasure!S36</f>
        <v>12</v>
      </c>
      <c r="T36" s="306" t="str">
        <f>[2]disTreasure!T36</f>
        <v>[2,5,8,11,14,17,20]</v>
      </c>
      <c r="U36" s="306" t="str">
        <f>[2]disTreasure!U36</f>
        <v>[[4,6,2750],[4,3,330],[4,6,5970],[4,3,650],[4,6,11000],[4,3,960],[4,6,13020]]</v>
      </c>
      <c r="V36" s="306">
        <f>[2]disTreasure!V36</f>
        <v>4</v>
      </c>
      <c r="W36" s="306" t="str">
        <f>[2]disTreasure!W36</f>
        <v>生命</v>
      </c>
      <c r="X36" s="306">
        <f>[2]disTreasure!X36</f>
        <v>2750</v>
      </c>
      <c r="Y36" s="306">
        <f>[2]disTreasure!Y36</f>
        <v>4</v>
      </c>
      <c r="Z36" s="306" t="str">
        <f>[2]disTreasure!Z36</f>
        <v>攻击</v>
      </c>
      <c r="AA36" s="306">
        <f>[2]disTreasure!AA36</f>
        <v>330</v>
      </c>
      <c r="AB36" s="306">
        <f>[2]disTreasure!AB36</f>
        <v>4</v>
      </c>
      <c r="AC36" s="306" t="str">
        <f>[2]disTreasure!AC36</f>
        <v>生命</v>
      </c>
      <c r="AD36" s="306">
        <f>[2]disTreasure!AD36</f>
        <v>5970</v>
      </c>
      <c r="AE36" s="306">
        <f>[2]disTreasure!AE36</f>
        <v>4</v>
      </c>
      <c r="AF36" s="306" t="str">
        <f>[2]disTreasure!AF36</f>
        <v>攻击</v>
      </c>
      <c r="AG36" s="306">
        <f>[2]disTreasure!AG36</f>
        <v>650</v>
      </c>
      <c r="AH36" s="306">
        <f>[2]disTreasure!AH36</f>
        <v>4</v>
      </c>
      <c r="AI36" s="306" t="str">
        <f>[2]disTreasure!AI36</f>
        <v>生命</v>
      </c>
      <c r="AJ36" s="306">
        <f>[2]disTreasure!AJ36</f>
        <v>11000</v>
      </c>
      <c r="AK36" s="306">
        <f>[2]disTreasure!AK36</f>
        <v>4</v>
      </c>
      <c r="AL36" s="306" t="str">
        <f>[2]disTreasure!AL36</f>
        <v>攻击</v>
      </c>
      <c r="AM36" s="306">
        <f>[2]disTreasure!AM36</f>
        <v>960</v>
      </c>
      <c r="AN36" s="306">
        <f>[2]disTreasure!AN36</f>
        <v>4</v>
      </c>
      <c r="AO36" s="306" t="str">
        <f>[2]disTreasure!AO36</f>
        <v>生命</v>
      </c>
      <c r="AP36" s="306">
        <f>[2]disTreasure!AP36</f>
        <v>13020</v>
      </c>
      <c r="AQ36" s="306">
        <f>[2]disTreasure!AQ36</f>
        <v>0</v>
      </c>
      <c r="AR36" s="306">
        <f>[2]disTreasure!AR36</f>
        <v>0</v>
      </c>
      <c r="AS36" s="306">
        <f>[2]disTreasure!AS36</f>
        <v>0</v>
      </c>
      <c r="AT36" s="306">
        <f>[2]disTreasure!AT36</f>
        <v>0</v>
      </c>
      <c r="AU36" s="306">
        <f>[2]disTreasure!AU36</f>
        <v>0</v>
      </c>
      <c r="AV36" s="306">
        <f>[2]disTreasure!AV36</f>
        <v>0</v>
      </c>
      <c r="AW36" s="306">
        <f>[2]disTreasure!AW36</f>
        <v>0</v>
      </c>
      <c r="AX36" s="306">
        <f>[2]disTreasure!AX36</f>
        <v>0</v>
      </c>
      <c r="AY36" s="306">
        <f>[2]disTreasure!AY36</f>
        <v>0</v>
      </c>
      <c r="AZ36" s="306">
        <f>[2]disTreasure!AZ36</f>
        <v>0</v>
      </c>
      <c r="BA36" s="306">
        <f>[2]disTreasure!BA36</f>
        <v>0</v>
      </c>
    </row>
    <row r="37" spans="1:53" s="108" customFormat="1">
      <c r="A37" s="305">
        <f>[2]disTreasure!A37</f>
        <v>40423</v>
      </c>
      <c r="B37" s="305" t="str">
        <f>[2]disTreasure!B37</f>
        <v>雷神之盔</v>
      </c>
      <c r="C37" s="305">
        <f>[2]disTreasure!C37</f>
        <v>2</v>
      </c>
      <c r="D37" s="305" t="str">
        <f>[2]disTreasure!D37</f>
        <v>ARTIFACT_40423</v>
      </c>
      <c r="E37" s="305" t="str">
        <f>[2]disTreasure!E37</f>
        <v>ARTIFACTDES_40423</v>
      </c>
      <c r="F37" s="305">
        <f>[2]disTreasure!F37</f>
        <v>5</v>
      </c>
      <c r="G37" s="305">
        <f>[2]disTreasure!G37</f>
        <v>0</v>
      </c>
      <c r="H37" s="305" t="str">
        <f>[2]disTreasure!H37</f>
        <v>泰坦之箭</v>
      </c>
      <c r="I37" s="305" t="str">
        <f>[2]disTreasure!I37</f>
        <v>[0.18,0.072,0.072]</v>
      </c>
      <c r="J37" s="305">
        <f>[2]disTreasure!J37</f>
        <v>75</v>
      </c>
      <c r="K37" s="305" t="str">
        <f>[2]disTreasure!K37</f>
        <v>[[131,6,2.4],[118,12,4.8]]</v>
      </c>
      <c r="L37" s="305" t="str">
        <f>[2]disTreasure!L37</f>
        <v>[,[131,6,2.4],[118,12,4.8]]</v>
      </c>
      <c r="M37" s="305">
        <f>[2]disTreasure!M37</f>
        <v>0</v>
      </c>
      <c r="N37" s="305">
        <f>[2]disTreasure!N37</f>
        <v>0</v>
      </c>
      <c r="O37" s="305">
        <f>[2]disTreasure!O37</f>
        <v>0.06</v>
      </c>
      <c r="P37" s="305">
        <f>[2]disTreasure!P37</f>
        <v>0</v>
      </c>
      <c r="Q37" s="305">
        <f>[2]disTreasure!Q37</f>
        <v>0</v>
      </c>
      <c r="R37" s="305">
        <f>[2]disTreasure!R37</f>
        <v>12</v>
      </c>
      <c r="S37" s="305">
        <f>[2]disTreasure!S37</f>
        <v>0</v>
      </c>
      <c r="T37" s="305" t="str">
        <f>[2]disTreasure!T37</f>
        <v>[2,5,8,11,14,17,20]</v>
      </c>
      <c r="U37" s="305" t="str">
        <f>[2]disTreasure!U37</f>
        <v>[[3,6,1350],[3,3,160],[3,6,2940],[3,3,320],[3,6,5410],[3,3,470],[3,6,6400]]</v>
      </c>
      <c r="V37" s="305">
        <f>[2]disTreasure!V37</f>
        <v>3</v>
      </c>
      <c r="W37" s="305" t="str">
        <f>[2]disTreasure!W37</f>
        <v>生命</v>
      </c>
      <c r="X37" s="305">
        <f>[2]disTreasure!X37</f>
        <v>1350</v>
      </c>
      <c r="Y37" s="305">
        <f>[2]disTreasure!Y37</f>
        <v>3</v>
      </c>
      <c r="Z37" s="305" t="str">
        <f>[2]disTreasure!Z37</f>
        <v>攻击</v>
      </c>
      <c r="AA37" s="305">
        <f>[2]disTreasure!AA37</f>
        <v>160</v>
      </c>
      <c r="AB37" s="305">
        <f>[2]disTreasure!AB37</f>
        <v>3</v>
      </c>
      <c r="AC37" s="305" t="str">
        <f>[2]disTreasure!AC37</f>
        <v>生命</v>
      </c>
      <c r="AD37" s="305">
        <f>[2]disTreasure!AD37</f>
        <v>2940</v>
      </c>
      <c r="AE37" s="305">
        <f>[2]disTreasure!AE37</f>
        <v>3</v>
      </c>
      <c r="AF37" s="305" t="str">
        <f>[2]disTreasure!AF37</f>
        <v>攻击</v>
      </c>
      <c r="AG37" s="305">
        <f>[2]disTreasure!AG37</f>
        <v>320</v>
      </c>
      <c r="AH37" s="305">
        <f>[2]disTreasure!AH37</f>
        <v>3</v>
      </c>
      <c r="AI37" s="305" t="str">
        <f>[2]disTreasure!AI37</f>
        <v>生命</v>
      </c>
      <c r="AJ37" s="305">
        <f>[2]disTreasure!AJ37</f>
        <v>5410</v>
      </c>
      <c r="AK37" s="305">
        <f>[2]disTreasure!AK37</f>
        <v>3</v>
      </c>
      <c r="AL37" s="305" t="str">
        <f>[2]disTreasure!AL37</f>
        <v>攻击</v>
      </c>
      <c r="AM37" s="305">
        <f>[2]disTreasure!AM37</f>
        <v>470</v>
      </c>
      <c r="AN37" s="305">
        <f>[2]disTreasure!AN37</f>
        <v>3</v>
      </c>
      <c r="AO37" s="305" t="str">
        <f>[2]disTreasure!AO37</f>
        <v>生命</v>
      </c>
      <c r="AP37" s="305">
        <f>[2]disTreasure!AP37</f>
        <v>6400</v>
      </c>
      <c r="AQ37" s="305">
        <f>[2]disTreasure!AQ37</f>
        <v>0</v>
      </c>
      <c r="AR37" s="305">
        <f>[2]disTreasure!AR37</f>
        <v>0</v>
      </c>
      <c r="AS37" s="305">
        <f>[2]disTreasure!AS37</f>
        <v>0</v>
      </c>
      <c r="AT37" s="305">
        <f>[2]disTreasure!AT37</f>
        <v>0</v>
      </c>
      <c r="AU37" s="305">
        <f>[2]disTreasure!AU37</f>
        <v>0</v>
      </c>
      <c r="AV37" s="305">
        <f>[2]disTreasure!AV37</f>
        <v>0</v>
      </c>
      <c r="AW37" s="305">
        <f>[2]disTreasure!AW37</f>
        <v>0</v>
      </c>
      <c r="AX37" s="305">
        <f>[2]disTreasure!AX37</f>
        <v>0</v>
      </c>
      <c r="AY37" s="305">
        <f>[2]disTreasure!AY37</f>
        <v>0</v>
      </c>
      <c r="AZ37" s="305">
        <f>[2]disTreasure!AZ37</f>
        <v>0</v>
      </c>
      <c r="BA37" s="305">
        <f>[2]disTreasure!BA37</f>
        <v>0</v>
      </c>
    </row>
    <row r="38" spans="1:53" s="108" customFormat="1">
      <c r="A38" s="306">
        <f>[2]disTreasure!A38</f>
        <v>40424</v>
      </c>
      <c r="B38" s="306" t="str">
        <f>[2]disTreasure!B38</f>
        <v>泰坦战甲</v>
      </c>
      <c r="C38" s="306">
        <f>[2]disTreasure!C38</f>
        <v>2</v>
      </c>
      <c r="D38" s="306" t="str">
        <f>[2]disTreasure!D38</f>
        <v>ARTIFACT_40424</v>
      </c>
      <c r="E38" s="306" t="str">
        <f>[2]disTreasure!E38</f>
        <v>ARTIFACTDES_40424</v>
      </c>
      <c r="F38" s="306">
        <f>[2]disTreasure!F38</f>
        <v>5</v>
      </c>
      <c r="G38" s="306">
        <f>[2]disTreasure!G38</f>
        <v>0</v>
      </c>
      <c r="H38" s="306" t="str">
        <f>[2]disTreasure!H38</f>
        <v>泰坦之箭</v>
      </c>
      <c r="I38" s="306" t="str">
        <f>[2]disTreasure!I38</f>
        <v>[0.17,0.068,0.068]</v>
      </c>
      <c r="J38" s="306">
        <f>[2]disTreasure!J38</f>
        <v>75</v>
      </c>
      <c r="K38" s="306" t="str">
        <f>[2]disTreasure!K38</f>
        <v>[[5,7,2.8],[115,10,4]]</v>
      </c>
      <c r="L38" s="306" t="str">
        <f>[2]disTreasure!L38</f>
        <v>[,[5,7,2.8],[115,10,4]]</v>
      </c>
      <c r="M38" s="306">
        <f>[2]disTreasure!M38</f>
        <v>0</v>
      </c>
      <c r="N38" s="306">
        <f>[2]disTreasure!N38</f>
        <v>7.0000000000000007E-2</v>
      </c>
      <c r="O38" s="306">
        <f>[2]disTreasure!O38</f>
        <v>0</v>
      </c>
      <c r="P38" s="306">
        <f>[2]disTreasure!P38</f>
        <v>0</v>
      </c>
      <c r="Q38" s="306">
        <f>[2]disTreasure!Q38</f>
        <v>10</v>
      </c>
      <c r="R38" s="306">
        <f>[2]disTreasure!R38</f>
        <v>0</v>
      </c>
      <c r="S38" s="306">
        <f>[2]disTreasure!S38</f>
        <v>0</v>
      </c>
      <c r="T38" s="306" t="str">
        <f>[2]disTreasure!T38</f>
        <v>[2,5,8,11,14,17,20]</v>
      </c>
      <c r="U38" s="306" t="str">
        <f>[2]disTreasure!U38</f>
        <v>[[2,6,820],[2,3,100],[2,6,1780],[2,3,190],[2,6,3270],[2,3,290],[2,6,3870]]</v>
      </c>
      <c r="V38" s="306">
        <f>[2]disTreasure!V38</f>
        <v>2</v>
      </c>
      <c r="W38" s="306" t="str">
        <f>[2]disTreasure!W38</f>
        <v>生命</v>
      </c>
      <c r="X38" s="306">
        <f>[2]disTreasure!X38</f>
        <v>820</v>
      </c>
      <c r="Y38" s="306">
        <f>[2]disTreasure!Y38</f>
        <v>2</v>
      </c>
      <c r="Z38" s="306" t="str">
        <f>[2]disTreasure!Z38</f>
        <v>攻击</v>
      </c>
      <c r="AA38" s="306">
        <f>[2]disTreasure!AA38</f>
        <v>100</v>
      </c>
      <c r="AB38" s="306">
        <f>[2]disTreasure!AB38</f>
        <v>2</v>
      </c>
      <c r="AC38" s="306" t="str">
        <f>[2]disTreasure!AC38</f>
        <v>生命</v>
      </c>
      <c r="AD38" s="306">
        <f>[2]disTreasure!AD38</f>
        <v>1780</v>
      </c>
      <c r="AE38" s="306">
        <f>[2]disTreasure!AE38</f>
        <v>2</v>
      </c>
      <c r="AF38" s="306" t="str">
        <f>[2]disTreasure!AF38</f>
        <v>攻击</v>
      </c>
      <c r="AG38" s="306">
        <f>[2]disTreasure!AG38</f>
        <v>190</v>
      </c>
      <c r="AH38" s="306">
        <f>[2]disTreasure!AH38</f>
        <v>2</v>
      </c>
      <c r="AI38" s="306" t="str">
        <f>[2]disTreasure!AI38</f>
        <v>生命</v>
      </c>
      <c r="AJ38" s="306">
        <f>[2]disTreasure!AJ38</f>
        <v>3270</v>
      </c>
      <c r="AK38" s="306">
        <f>[2]disTreasure!AK38</f>
        <v>2</v>
      </c>
      <c r="AL38" s="306" t="str">
        <f>[2]disTreasure!AL38</f>
        <v>攻击</v>
      </c>
      <c r="AM38" s="306">
        <f>[2]disTreasure!AM38</f>
        <v>290</v>
      </c>
      <c r="AN38" s="306">
        <f>[2]disTreasure!AN38</f>
        <v>2</v>
      </c>
      <c r="AO38" s="306" t="str">
        <f>[2]disTreasure!AO38</f>
        <v>生命</v>
      </c>
      <c r="AP38" s="306">
        <f>[2]disTreasure!AP38</f>
        <v>3870</v>
      </c>
      <c r="AQ38" s="306">
        <f>[2]disTreasure!AQ38</f>
        <v>0</v>
      </c>
      <c r="AR38" s="306">
        <f>[2]disTreasure!AR38</f>
        <v>0</v>
      </c>
      <c r="AS38" s="306">
        <f>[2]disTreasure!AS38</f>
        <v>0</v>
      </c>
      <c r="AT38" s="306">
        <f>[2]disTreasure!AT38</f>
        <v>0</v>
      </c>
      <c r="AU38" s="306">
        <f>[2]disTreasure!AU38</f>
        <v>0</v>
      </c>
      <c r="AV38" s="306">
        <f>[2]disTreasure!AV38</f>
        <v>0</v>
      </c>
      <c r="AW38" s="306">
        <f>[2]disTreasure!AW38</f>
        <v>0</v>
      </c>
      <c r="AX38" s="306">
        <f>[2]disTreasure!AX38</f>
        <v>0</v>
      </c>
      <c r="AY38" s="306">
        <f>[2]disTreasure!AY38</f>
        <v>0</v>
      </c>
      <c r="AZ38" s="306">
        <f>[2]disTreasure!AZ38</f>
        <v>0</v>
      </c>
      <c r="BA38" s="306">
        <f>[2]disTreasure!BA38</f>
        <v>0</v>
      </c>
    </row>
    <row r="39" spans="1:53" s="109" customFormat="1">
      <c r="A39" s="307">
        <f>[2]disTreasure!A39</f>
        <v>40331</v>
      </c>
      <c r="B39" s="307" t="str">
        <f>[2]disTreasure!B39</f>
        <v>神目鸟</v>
      </c>
      <c r="C39" s="307">
        <f>[2]disTreasure!C39</f>
        <v>1</v>
      </c>
      <c r="D39" s="307" t="str">
        <f>[2]disTreasure!D39</f>
        <v>ARTIFACT_40331</v>
      </c>
      <c r="E39" s="307" t="str">
        <f>[2]disTreasure!E39</f>
        <v>ARTIFACTDES_40331</v>
      </c>
      <c r="F39" s="307">
        <f>[2]disTreasure!F39</f>
        <v>5</v>
      </c>
      <c r="G39" s="307">
        <f>[2]disTreasure!G39</f>
        <v>0</v>
      </c>
      <c r="H39" s="307" t="str">
        <f>[2]disTreasure!H39</f>
        <v>活体鹰眼</v>
      </c>
      <c r="I39" s="307" t="str">
        <f>[2]disTreasure!I39</f>
        <v>[0.18,0.072,0.072]</v>
      </c>
      <c r="J39" s="307">
        <f>[2]disTreasure!J39</f>
        <v>75</v>
      </c>
      <c r="K39" s="307" t="str">
        <f>[2]disTreasure!K39</f>
        <v>[[2,4,1.6],[5,2,0.8],[115,12,4.8]]</v>
      </c>
      <c r="L39" s="307" t="str">
        <f>[2]disTreasure!L39</f>
        <v>[[2,4,1.6],[5,2,0.8],[115,12,4.8]]</v>
      </c>
      <c r="M39" s="307">
        <f>[2]disTreasure!M39</f>
        <v>0.04</v>
      </c>
      <c r="N39" s="307">
        <f>[2]disTreasure!N39</f>
        <v>0.02</v>
      </c>
      <c r="O39" s="307">
        <f>[2]disTreasure!O39</f>
        <v>0</v>
      </c>
      <c r="P39" s="307">
        <f>[2]disTreasure!P39</f>
        <v>0</v>
      </c>
      <c r="Q39" s="307">
        <f>[2]disTreasure!Q39</f>
        <v>12</v>
      </c>
      <c r="R39" s="307">
        <f>[2]disTreasure!R39</f>
        <v>0</v>
      </c>
      <c r="S39" s="307">
        <f>[2]disTreasure!S39</f>
        <v>0</v>
      </c>
      <c r="T39" s="307" t="str">
        <f>[2]disTreasure!T39</f>
        <v>[2,5,8,11,14,17,20]</v>
      </c>
      <c r="U39" s="307" t="str">
        <f>[2]disTreasure!U39</f>
        <v>[[5,6,6670],[5,3,810],[5,6,14470],[5,3,1570],[5,6,26640],[5,3,2330],[5,6,31520]]</v>
      </c>
      <c r="V39" s="307">
        <f>[2]disTreasure!V39</f>
        <v>5</v>
      </c>
      <c r="W39" s="307" t="str">
        <f>[2]disTreasure!W39</f>
        <v>生命</v>
      </c>
      <c r="X39" s="307">
        <f>[2]disTreasure!X39</f>
        <v>6670</v>
      </c>
      <c r="Y39" s="307">
        <f>[2]disTreasure!Y39</f>
        <v>5</v>
      </c>
      <c r="Z39" s="307" t="str">
        <f>[2]disTreasure!Z39</f>
        <v>攻击</v>
      </c>
      <c r="AA39" s="307">
        <f>[2]disTreasure!AA39</f>
        <v>810</v>
      </c>
      <c r="AB39" s="307">
        <f>[2]disTreasure!AB39</f>
        <v>5</v>
      </c>
      <c r="AC39" s="307" t="str">
        <f>[2]disTreasure!AC39</f>
        <v>生命</v>
      </c>
      <c r="AD39" s="307">
        <f>[2]disTreasure!AD39</f>
        <v>14470</v>
      </c>
      <c r="AE39" s="307">
        <f>[2]disTreasure!AE39</f>
        <v>5</v>
      </c>
      <c r="AF39" s="307" t="str">
        <f>[2]disTreasure!AF39</f>
        <v>攻击</v>
      </c>
      <c r="AG39" s="307">
        <f>[2]disTreasure!AG39</f>
        <v>1570</v>
      </c>
      <c r="AH39" s="307">
        <f>[2]disTreasure!AH39</f>
        <v>5</v>
      </c>
      <c r="AI39" s="307" t="str">
        <f>[2]disTreasure!AI39</f>
        <v>生命</v>
      </c>
      <c r="AJ39" s="307">
        <f>[2]disTreasure!AJ39</f>
        <v>26640</v>
      </c>
      <c r="AK39" s="307">
        <f>[2]disTreasure!AK39</f>
        <v>5</v>
      </c>
      <c r="AL39" s="307" t="str">
        <f>[2]disTreasure!AL39</f>
        <v>攻击</v>
      </c>
      <c r="AM39" s="307">
        <f>[2]disTreasure!AM39</f>
        <v>2330</v>
      </c>
      <c r="AN39" s="307">
        <f>[2]disTreasure!AN39</f>
        <v>5</v>
      </c>
      <c r="AO39" s="307" t="str">
        <f>[2]disTreasure!AO39</f>
        <v>生命</v>
      </c>
      <c r="AP39" s="307">
        <f>[2]disTreasure!AP39</f>
        <v>31520</v>
      </c>
      <c r="AQ39" s="307">
        <f>[2]disTreasure!AQ39</f>
        <v>0</v>
      </c>
      <c r="AR39" s="307">
        <f>[2]disTreasure!AR39</f>
        <v>0</v>
      </c>
      <c r="AS39" s="307">
        <f>[2]disTreasure!AS39</f>
        <v>0</v>
      </c>
      <c r="AT39" s="307">
        <f>[2]disTreasure!AT39</f>
        <v>0</v>
      </c>
      <c r="AU39" s="307">
        <f>[2]disTreasure!AU39</f>
        <v>0</v>
      </c>
      <c r="AV39" s="307">
        <f>[2]disTreasure!AV39</f>
        <v>0</v>
      </c>
      <c r="AW39" s="307">
        <f>[2]disTreasure!AW39</f>
        <v>0</v>
      </c>
      <c r="AX39" s="307">
        <f>[2]disTreasure!AX39</f>
        <v>0</v>
      </c>
      <c r="AY39" s="307">
        <f>[2]disTreasure!AY39</f>
        <v>0</v>
      </c>
      <c r="AZ39" s="307">
        <f>[2]disTreasure!AZ39</f>
        <v>0</v>
      </c>
      <c r="BA39" s="307">
        <f>[2]disTreasure!BA39</f>
        <v>0</v>
      </c>
    </row>
    <row r="40" spans="1:53" s="109" customFormat="1">
      <c r="A40" s="307">
        <f>[2]disTreasure!A40</f>
        <v>40332</v>
      </c>
      <c r="B40" s="307" t="str">
        <f>[2]disTreasure!B40</f>
        <v>火眼人</v>
      </c>
      <c r="C40" s="307">
        <f>[2]disTreasure!C40</f>
        <v>1</v>
      </c>
      <c r="D40" s="307" t="str">
        <f>[2]disTreasure!D40</f>
        <v>ARTIFACT_40332</v>
      </c>
      <c r="E40" s="307" t="str">
        <f>[2]disTreasure!E40</f>
        <v>ARTIFACTDES_40332</v>
      </c>
      <c r="F40" s="307">
        <f>[2]disTreasure!F40</f>
        <v>5</v>
      </c>
      <c r="G40" s="307">
        <f>[2]disTreasure!G40</f>
        <v>0</v>
      </c>
      <c r="H40" s="307" t="str">
        <f>[2]disTreasure!H40</f>
        <v>活体鹰眼</v>
      </c>
      <c r="I40" s="307" t="str">
        <f>[2]disTreasure!I40</f>
        <v>[0.18,0.072,0.072]</v>
      </c>
      <c r="J40" s="307">
        <f>[2]disTreasure!J40</f>
        <v>75</v>
      </c>
      <c r="K40" s="307" t="str">
        <f>[2]disTreasure!K40</f>
        <v>[[5,2,0.8],[131,4,1.6],[112,12,4.8]]</v>
      </c>
      <c r="L40" s="307" t="str">
        <f>[2]disTreasure!L40</f>
        <v>[,[5,2,0.8],[131,4,1.6],[112,12,4.8]]</v>
      </c>
      <c r="M40" s="307">
        <f>[2]disTreasure!M40</f>
        <v>0</v>
      </c>
      <c r="N40" s="307">
        <f>[2]disTreasure!N40</f>
        <v>0.02</v>
      </c>
      <c r="O40" s="307">
        <f>[2]disTreasure!O40</f>
        <v>0.04</v>
      </c>
      <c r="P40" s="307">
        <f>[2]disTreasure!P40</f>
        <v>12</v>
      </c>
      <c r="Q40" s="307">
        <f>[2]disTreasure!Q40</f>
        <v>0</v>
      </c>
      <c r="R40" s="307">
        <f>[2]disTreasure!R40</f>
        <v>0</v>
      </c>
      <c r="S40" s="307">
        <f>[2]disTreasure!S40</f>
        <v>0</v>
      </c>
      <c r="T40" s="307" t="str">
        <f>[2]disTreasure!T40</f>
        <v>[2,5,8,11,14,17,20]</v>
      </c>
      <c r="U40" s="307" t="str">
        <f>[2]disTreasure!U40</f>
        <v>[[3,6,980],[3,3,120],[3,6,2120],[3,3,230],[3,6,3900],[3,3,340],[3,6,4610]]</v>
      </c>
      <c r="V40" s="307">
        <f>[2]disTreasure!V40</f>
        <v>3</v>
      </c>
      <c r="W40" s="307" t="str">
        <f>[2]disTreasure!W40</f>
        <v>生命</v>
      </c>
      <c r="X40" s="307">
        <f>[2]disTreasure!X40</f>
        <v>980</v>
      </c>
      <c r="Y40" s="307">
        <f>[2]disTreasure!Y40</f>
        <v>3</v>
      </c>
      <c r="Z40" s="307" t="str">
        <f>[2]disTreasure!Z40</f>
        <v>攻击</v>
      </c>
      <c r="AA40" s="307">
        <f>[2]disTreasure!AA40</f>
        <v>120</v>
      </c>
      <c r="AB40" s="307">
        <f>[2]disTreasure!AB40</f>
        <v>3</v>
      </c>
      <c r="AC40" s="307" t="str">
        <f>[2]disTreasure!AC40</f>
        <v>生命</v>
      </c>
      <c r="AD40" s="307">
        <f>[2]disTreasure!AD40</f>
        <v>2120</v>
      </c>
      <c r="AE40" s="307">
        <f>[2]disTreasure!AE40</f>
        <v>3</v>
      </c>
      <c r="AF40" s="307" t="str">
        <f>[2]disTreasure!AF40</f>
        <v>攻击</v>
      </c>
      <c r="AG40" s="307">
        <f>[2]disTreasure!AG40</f>
        <v>230</v>
      </c>
      <c r="AH40" s="307">
        <f>[2]disTreasure!AH40</f>
        <v>3</v>
      </c>
      <c r="AI40" s="307" t="str">
        <f>[2]disTreasure!AI40</f>
        <v>生命</v>
      </c>
      <c r="AJ40" s="307">
        <f>[2]disTreasure!AJ40</f>
        <v>3900</v>
      </c>
      <c r="AK40" s="307">
        <f>[2]disTreasure!AK40</f>
        <v>3</v>
      </c>
      <c r="AL40" s="307" t="str">
        <f>[2]disTreasure!AL40</f>
        <v>攻击</v>
      </c>
      <c r="AM40" s="307">
        <f>[2]disTreasure!AM40</f>
        <v>340</v>
      </c>
      <c r="AN40" s="307">
        <f>[2]disTreasure!AN40</f>
        <v>3</v>
      </c>
      <c r="AO40" s="307" t="str">
        <f>[2]disTreasure!AO40</f>
        <v>生命</v>
      </c>
      <c r="AP40" s="307">
        <f>[2]disTreasure!AP40</f>
        <v>4610</v>
      </c>
      <c r="AQ40" s="307">
        <f>[2]disTreasure!AQ40</f>
        <v>0</v>
      </c>
      <c r="AR40" s="307">
        <f>[2]disTreasure!AR40</f>
        <v>0</v>
      </c>
      <c r="AS40" s="307">
        <f>[2]disTreasure!AS40</f>
        <v>0</v>
      </c>
      <c r="AT40" s="307">
        <f>[2]disTreasure!AT40</f>
        <v>0</v>
      </c>
      <c r="AU40" s="307">
        <f>[2]disTreasure!AU40</f>
        <v>0</v>
      </c>
      <c r="AV40" s="307">
        <f>[2]disTreasure!AV40</f>
        <v>0</v>
      </c>
      <c r="AW40" s="307">
        <f>[2]disTreasure!AW40</f>
        <v>0</v>
      </c>
      <c r="AX40" s="307">
        <f>[2]disTreasure!AX40</f>
        <v>0</v>
      </c>
      <c r="AY40" s="307">
        <f>[2]disTreasure!AY40</f>
        <v>0</v>
      </c>
      <c r="AZ40" s="307">
        <f>[2]disTreasure!AZ40</f>
        <v>0</v>
      </c>
      <c r="BA40" s="307">
        <f>[2]disTreasure!BA40</f>
        <v>0</v>
      </c>
    </row>
    <row r="41" spans="1:53" s="109" customFormat="1">
      <c r="A41" s="307">
        <f>[2]disTreasure!A41</f>
        <v>40333</v>
      </c>
      <c r="B41" s="307" t="str">
        <f>[2]disTreasure!B41</f>
        <v>真理徽章</v>
      </c>
      <c r="C41" s="307">
        <f>[2]disTreasure!C41</f>
        <v>1</v>
      </c>
      <c r="D41" s="307" t="str">
        <f>[2]disTreasure!D41</f>
        <v>ARTIFACT_40333</v>
      </c>
      <c r="E41" s="307" t="str">
        <f>[2]disTreasure!E41</f>
        <v>ARTIFACTDES_40333</v>
      </c>
      <c r="F41" s="307">
        <f>[2]disTreasure!F41</f>
        <v>5</v>
      </c>
      <c r="G41" s="307">
        <f>[2]disTreasure!G41</f>
        <v>0</v>
      </c>
      <c r="H41" s="307" t="str">
        <f>[2]disTreasure!H41</f>
        <v>活体鹰眼</v>
      </c>
      <c r="I41" s="307" t="str">
        <f>[2]disTreasure!I41</f>
        <v>[0.18,0.072,0.072]</v>
      </c>
      <c r="J41" s="307">
        <f>[2]disTreasure!J41</f>
        <v>75</v>
      </c>
      <c r="K41" s="307" t="str">
        <f>[2]disTreasure!K41</f>
        <v>[[2,4,1.6],[5,2,0.8],[121,12,4.8]]</v>
      </c>
      <c r="L41" s="307" t="str">
        <f>[2]disTreasure!L41</f>
        <v>[[2,4,1.6],[5,2,0.8],[121,12,4.8]]</v>
      </c>
      <c r="M41" s="307">
        <f>[2]disTreasure!M41</f>
        <v>0.04</v>
      </c>
      <c r="N41" s="307">
        <f>[2]disTreasure!N41</f>
        <v>0.02</v>
      </c>
      <c r="O41" s="307">
        <f>[2]disTreasure!O41</f>
        <v>0</v>
      </c>
      <c r="P41" s="307">
        <f>[2]disTreasure!P41</f>
        <v>0</v>
      </c>
      <c r="Q41" s="307">
        <f>[2]disTreasure!Q41</f>
        <v>0</v>
      </c>
      <c r="R41" s="307">
        <f>[2]disTreasure!R41</f>
        <v>0</v>
      </c>
      <c r="S41" s="307">
        <f>[2]disTreasure!S41</f>
        <v>12</v>
      </c>
      <c r="T41" s="307" t="str">
        <f>[2]disTreasure!T41</f>
        <v>[2,5,8,11,14,17,20]</v>
      </c>
      <c r="U41" s="307" t="str">
        <f>[2]disTreasure!U41</f>
        <v>[[2,6,590],[2,3,70],[2,6,1280],[2,3,140],[2,6,2350],[2,3,210],[2,6,2790]]</v>
      </c>
      <c r="V41" s="307">
        <f>[2]disTreasure!V41</f>
        <v>2</v>
      </c>
      <c r="W41" s="307" t="str">
        <f>[2]disTreasure!W41</f>
        <v>生命</v>
      </c>
      <c r="X41" s="307">
        <f>[2]disTreasure!X41</f>
        <v>590</v>
      </c>
      <c r="Y41" s="307">
        <f>[2]disTreasure!Y41</f>
        <v>2</v>
      </c>
      <c r="Z41" s="307" t="str">
        <f>[2]disTreasure!Z41</f>
        <v>攻击</v>
      </c>
      <c r="AA41" s="307">
        <f>[2]disTreasure!AA41</f>
        <v>70</v>
      </c>
      <c r="AB41" s="307">
        <f>[2]disTreasure!AB41</f>
        <v>2</v>
      </c>
      <c r="AC41" s="307" t="str">
        <f>[2]disTreasure!AC41</f>
        <v>生命</v>
      </c>
      <c r="AD41" s="307">
        <f>[2]disTreasure!AD41</f>
        <v>1280</v>
      </c>
      <c r="AE41" s="307">
        <f>[2]disTreasure!AE41</f>
        <v>2</v>
      </c>
      <c r="AF41" s="307" t="str">
        <f>[2]disTreasure!AF41</f>
        <v>攻击</v>
      </c>
      <c r="AG41" s="307">
        <f>[2]disTreasure!AG41</f>
        <v>140</v>
      </c>
      <c r="AH41" s="307">
        <f>[2]disTreasure!AH41</f>
        <v>2</v>
      </c>
      <c r="AI41" s="307" t="str">
        <f>[2]disTreasure!AI41</f>
        <v>生命</v>
      </c>
      <c r="AJ41" s="307">
        <f>[2]disTreasure!AJ41</f>
        <v>2350</v>
      </c>
      <c r="AK41" s="307">
        <f>[2]disTreasure!AK41</f>
        <v>2</v>
      </c>
      <c r="AL41" s="307" t="str">
        <f>[2]disTreasure!AL41</f>
        <v>攻击</v>
      </c>
      <c r="AM41" s="307">
        <f>[2]disTreasure!AM41</f>
        <v>210</v>
      </c>
      <c r="AN41" s="307">
        <f>[2]disTreasure!AN41</f>
        <v>2</v>
      </c>
      <c r="AO41" s="307" t="str">
        <f>[2]disTreasure!AO41</f>
        <v>生命</v>
      </c>
      <c r="AP41" s="307">
        <f>[2]disTreasure!AP41</f>
        <v>2790</v>
      </c>
      <c r="AQ41" s="307">
        <f>[2]disTreasure!AQ41</f>
        <v>0</v>
      </c>
      <c r="AR41" s="307">
        <f>[2]disTreasure!AR41</f>
        <v>0</v>
      </c>
      <c r="AS41" s="307">
        <f>[2]disTreasure!AS41</f>
        <v>0</v>
      </c>
      <c r="AT41" s="307">
        <f>[2]disTreasure!AT41</f>
        <v>0</v>
      </c>
      <c r="AU41" s="307">
        <f>[2]disTreasure!AU41</f>
        <v>0</v>
      </c>
      <c r="AV41" s="307">
        <f>[2]disTreasure!AV41</f>
        <v>0</v>
      </c>
      <c r="AW41" s="307">
        <f>[2]disTreasure!AW41</f>
        <v>0</v>
      </c>
      <c r="AX41" s="307">
        <f>[2]disTreasure!AX41</f>
        <v>0</v>
      </c>
      <c r="AY41" s="307">
        <f>[2]disTreasure!AY41</f>
        <v>0</v>
      </c>
      <c r="AZ41" s="307">
        <f>[2]disTreasure!AZ41</f>
        <v>0</v>
      </c>
      <c r="BA41" s="307">
        <f>[2]disTreasure!BA41</f>
        <v>0</v>
      </c>
    </row>
    <row r="42" spans="1:53" s="109" customFormat="1">
      <c r="A42" s="307">
        <f>[2]disTreasure!A42</f>
        <v>40334</v>
      </c>
      <c r="B42" s="307" t="str">
        <f>[2]disTreasure!B42</f>
        <v>鹰眼戒指</v>
      </c>
      <c r="C42" s="307">
        <f>[2]disTreasure!C42</f>
        <v>1</v>
      </c>
      <c r="D42" s="307" t="str">
        <f>[2]disTreasure!D42</f>
        <v>ARTIFACT_40334</v>
      </c>
      <c r="E42" s="307" t="str">
        <f>[2]disTreasure!E42</f>
        <v>ARTIFACTDES_40334</v>
      </c>
      <c r="F42" s="307">
        <f>[2]disTreasure!F42</f>
        <v>5</v>
      </c>
      <c r="G42" s="307">
        <f>[2]disTreasure!G42</f>
        <v>0</v>
      </c>
      <c r="H42" s="307" t="str">
        <f>[2]disTreasure!H42</f>
        <v>活体鹰眼</v>
      </c>
      <c r="I42" s="307" t="str">
        <f>[2]disTreasure!I42</f>
        <v>[0.18,0.072,0.072]</v>
      </c>
      <c r="J42" s="307">
        <f>[2]disTreasure!J42</f>
        <v>75</v>
      </c>
      <c r="K42" s="307" t="str">
        <f>[2]disTreasure!K42</f>
        <v>[[5,3,1.2],[131,3,1.2],[118,12,4.8]]</v>
      </c>
      <c r="L42" s="307" t="str">
        <f>[2]disTreasure!L42</f>
        <v>[,[5,3,1.2],[131,3,1.2],[118,12,4.8]]</v>
      </c>
      <c r="M42" s="307">
        <f>[2]disTreasure!M42</f>
        <v>0</v>
      </c>
      <c r="N42" s="307">
        <f>[2]disTreasure!N42</f>
        <v>0.03</v>
      </c>
      <c r="O42" s="307">
        <f>[2]disTreasure!O42</f>
        <v>0.03</v>
      </c>
      <c r="P42" s="307">
        <f>[2]disTreasure!P42</f>
        <v>0</v>
      </c>
      <c r="Q42" s="307">
        <f>[2]disTreasure!Q42</f>
        <v>0</v>
      </c>
      <c r="R42" s="307">
        <f>[2]disTreasure!R42</f>
        <v>12</v>
      </c>
      <c r="S42" s="307">
        <f>[2]disTreasure!S42</f>
        <v>0</v>
      </c>
      <c r="T42" s="307" t="str">
        <f>[2]disTreasure!T42</f>
        <v>[2,5,8,11,14,17,20]</v>
      </c>
      <c r="U42" s="307" t="str">
        <f>[2]disTreasure!U42</f>
        <v>[[4,6,1980],[4,3,240],[4,6,4300],[4,3,470],[4,6,7920],[4,3,690],[4,6,9370]]</v>
      </c>
      <c r="V42" s="307">
        <f>[2]disTreasure!V42</f>
        <v>4</v>
      </c>
      <c r="W42" s="307" t="str">
        <f>[2]disTreasure!W42</f>
        <v>生命</v>
      </c>
      <c r="X42" s="307">
        <f>[2]disTreasure!X42</f>
        <v>1980</v>
      </c>
      <c r="Y42" s="307">
        <f>[2]disTreasure!Y42</f>
        <v>4</v>
      </c>
      <c r="Z42" s="307" t="str">
        <f>[2]disTreasure!Z42</f>
        <v>攻击</v>
      </c>
      <c r="AA42" s="307">
        <f>[2]disTreasure!AA42</f>
        <v>240</v>
      </c>
      <c r="AB42" s="307">
        <f>[2]disTreasure!AB42</f>
        <v>4</v>
      </c>
      <c r="AC42" s="307" t="str">
        <f>[2]disTreasure!AC42</f>
        <v>生命</v>
      </c>
      <c r="AD42" s="307">
        <f>[2]disTreasure!AD42</f>
        <v>4300</v>
      </c>
      <c r="AE42" s="307">
        <f>[2]disTreasure!AE42</f>
        <v>4</v>
      </c>
      <c r="AF42" s="307" t="str">
        <f>[2]disTreasure!AF42</f>
        <v>攻击</v>
      </c>
      <c r="AG42" s="307">
        <f>[2]disTreasure!AG42</f>
        <v>470</v>
      </c>
      <c r="AH42" s="307">
        <f>[2]disTreasure!AH42</f>
        <v>4</v>
      </c>
      <c r="AI42" s="307" t="str">
        <f>[2]disTreasure!AI42</f>
        <v>生命</v>
      </c>
      <c r="AJ42" s="307">
        <f>[2]disTreasure!AJ42</f>
        <v>7920</v>
      </c>
      <c r="AK42" s="307">
        <f>[2]disTreasure!AK42</f>
        <v>4</v>
      </c>
      <c r="AL42" s="307" t="str">
        <f>[2]disTreasure!AL42</f>
        <v>攻击</v>
      </c>
      <c r="AM42" s="307">
        <f>[2]disTreasure!AM42</f>
        <v>690</v>
      </c>
      <c r="AN42" s="307">
        <f>[2]disTreasure!AN42</f>
        <v>4</v>
      </c>
      <c r="AO42" s="307" t="str">
        <f>[2]disTreasure!AO42</f>
        <v>生命</v>
      </c>
      <c r="AP42" s="307">
        <f>[2]disTreasure!AP42</f>
        <v>9370</v>
      </c>
      <c r="AQ42" s="307">
        <f>[2]disTreasure!AQ42</f>
        <v>0</v>
      </c>
      <c r="AR42" s="307">
        <f>[2]disTreasure!AR42</f>
        <v>0</v>
      </c>
      <c r="AS42" s="307">
        <f>[2]disTreasure!AS42</f>
        <v>0</v>
      </c>
      <c r="AT42" s="307">
        <f>[2]disTreasure!AT42</f>
        <v>0</v>
      </c>
      <c r="AU42" s="307">
        <f>[2]disTreasure!AU42</f>
        <v>0</v>
      </c>
      <c r="AV42" s="307">
        <f>[2]disTreasure!AV42</f>
        <v>0</v>
      </c>
      <c r="AW42" s="307">
        <f>[2]disTreasure!AW42</f>
        <v>0</v>
      </c>
      <c r="AX42" s="307">
        <f>[2]disTreasure!AX42</f>
        <v>0</v>
      </c>
      <c r="AY42" s="307">
        <f>[2]disTreasure!AY42</f>
        <v>0</v>
      </c>
      <c r="AZ42" s="307">
        <f>[2]disTreasure!AZ42</f>
        <v>0</v>
      </c>
      <c r="BA42" s="307">
        <f>[2]disTreasure!BA42</f>
        <v>0</v>
      </c>
    </row>
    <row r="43" spans="1:53">
      <c r="A43" s="308">
        <f>[2]disTreasure!A43</f>
        <v>40431</v>
      </c>
      <c r="B43" s="308" t="str">
        <f>[2]disTreasure!B43</f>
        <v>深海三叉戟</v>
      </c>
      <c r="C43" s="308">
        <f>[2]disTreasure!C43</f>
        <v>2</v>
      </c>
      <c r="D43" s="308" t="str">
        <f>[2]disTreasure!D43</f>
        <v>ARTIFACT_40431</v>
      </c>
      <c r="E43" s="308" t="str">
        <f>[2]disTreasure!E43</f>
        <v>ARTIFACTDES_40431</v>
      </c>
      <c r="F43" s="308">
        <f>[2]disTreasure!F43</f>
        <v>5</v>
      </c>
      <c r="G43" s="308">
        <f>[2]disTreasure!G43</f>
        <v>0</v>
      </c>
      <c r="H43" s="308" t="str">
        <f>[2]disTreasure!H43</f>
        <v>寒冰之剑</v>
      </c>
      <c r="I43" s="308" t="str">
        <f>[2]disTreasure!I43</f>
        <v>[0.2,0.08,0.08]</v>
      </c>
      <c r="J43" s="308">
        <f>[2]disTreasure!J43</f>
        <v>225</v>
      </c>
      <c r="K43" s="308" t="str">
        <f>[2]disTreasure!K43</f>
        <v>[[2,2,0.8],[5,8,3.2],[112,10,4]]</v>
      </c>
      <c r="L43" s="308" t="str">
        <f>[2]disTreasure!L43</f>
        <v>[[2,2,0.8],[5,8,3.2],[112,10,4]]</v>
      </c>
      <c r="M43" s="308">
        <f>[2]disTreasure!M43</f>
        <v>0.02</v>
      </c>
      <c r="N43" s="308">
        <f>[2]disTreasure!N43</f>
        <v>0.08</v>
      </c>
      <c r="O43" s="308">
        <f>[2]disTreasure!O43</f>
        <v>0</v>
      </c>
      <c r="P43" s="308">
        <f>[2]disTreasure!P43</f>
        <v>10</v>
      </c>
      <c r="Q43" s="308">
        <f>[2]disTreasure!Q43</f>
        <v>0</v>
      </c>
      <c r="R43" s="308">
        <f>[2]disTreasure!R43</f>
        <v>0</v>
      </c>
      <c r="S43" s="308">
        <f>[2]disTreasure!S43</f>
        <v>0</v>
      </c>
      <c r="T43" s="308" t="str">
        <f>[2]disTreasure!T43</f>
        <v>[2,5,8,11,14,17,20]</v>
      </c>
      <c r="U43" s="308" t="str">
        <f>[2]disTreasure!U43</f>
        <v>[[5,3,890],[5,6,16820],[5,3,1930],[5,6,32620],[5,3,3550],[5,6,48470],[5,3,4200]]</v>
      </c>
      <c r="V43" s="308">
        <f>[2]disTreasure!V43</f>
        <v>5</v>
      </c>
      <c r="W43" s="308" t="str">
        <f>[2]disTreasure!W43</f>
        <v>攻击</v>
      </c>
      <c r="X43" s="308">
        <f>[2]disTreasure!X43</f>
        <v>890</v>
      </c>
      <c r="Y43" s="308">
        <f>[2]disTreasure!Y43</f>
        <v>5</v>
      </c>
      <c r="Z43" s="308" t="str">
        <f>[2]disTreasure!Z43</f>
        <v>生命</v>
      </c>
      <c r="AA43" s="308">
        <f>[2]disTreasure!AA43</f>
        <v>16820</v>
      </c>
      <c r="AB43" s="308">
        <f>[2]disTreasure!AB43</f>
        <v>5</v>
      </c>
      <c r="AC43" s="308" t="str">
        <f>[2]disTreasure!AC43</f>
        <v>攻击</v>
      </c>
      <c r="AD43" s="308">
        <f>[2]disTreasure!AD43</f>
        <v>1930</v>
      </c>
      <c r="AE43" s="308">
        <f>[2]disTreasure!AE43</f>
        <v>5</v>
      </c>
      <c r="AF43" s="308" t="str">
        <f>[2]disTreasure!AF43</f>
        <v>生命</v>
      </c>
      <c r="AG43" s="308">
        <f>[2]disTreasure!AG43</f>
        <v>32620</v>
      </c>
      <c r="AH43" s="308">
        <f>[2]disTreasure!AH43</f>
        <v>5</v>
      </c>
      <c r="AI43" s="308" t="str">
        <f>[2]disTreasure!AI43</f>
        <v>攻击</v>
      </c>
      <c r="AJ43" s="308">
        <f>[2]disTreasure!AJ43</f>
        <v>3550</v>
      </c>
      <c r="AK43" s="308">
        <f>[2]disTreasure!AK43</f>
        <v>5</v>
      </c>
      <c r="AL43" s="308" t="str">
        <f>[2]disTreasure!AL43</f>
        <v>生命</v>
      </c>
      <c r="AM43" s="308">
        <f>[2]disTreasure!AM43</f>
        <v>48470</v>
      </c>
      <c r="AN43" s="308">
        <f>[2]disTreasure!AN43</f>
        <v>5</v>
      </c>
      <c r="AO43" s="308" t="str">
        <f>[2]disTreasure!AO43</f>
        <v>攻击</v>
      </c>
      <c r="AP43" s="308">
        <f>[2]disTreasure!AP43</f>
        <v>4200</v>
      </c>
      <c r="AQ43" s="308">
        <f>[2]disTreasure!AQ43</f>
        <v>0</v>
      </c>
      <c r="AR43" s="308">
        <f>[2]disTreasure!AR43</f>
        <v>0</v>
      </c>
      <c r="AS43" s="308">
        <f>[2]disTreasure!AS43</f>
        <v>0</v>
      </c>
      <c r="AT43" s="308">
        <f>[2]disTreasure!AT43</f>
        <v>0</v>
      </c>
      <c r="AU43" s="308">
        <f>[2]disTreasure!AU43</f>
        <v>0</v>
      </c>
      <c r="AV43" s="308">
        <f>[2]disTreasure!AV43</f>
        <v>0</v>
      </c>
      <c r="AW43" s="308">
        <f>[2]disTreasure!AW43</f>
        <v>0</v>
      </c>
      <c r="AX43" s="308">
        <f>[2]disTreasure!AX43</f>
        <v>0</v>
      </c>
      <c r="AY43" s="308">
        <f>[2]disTreasure!AY43</f>
        <v>0</v>
      </c>
      <c r="AZ43" s="308">
        <f>[2]disTreasure!AZ43</f>
        <v>0</v>
      </c>
      <c r="BA43" s="308">
        <f>[2]disTreasure!BA43</f>
        <v>0</v>
      </c>
    </row>
    <row r="44" spans="1:53">
      <c r="A44" s="308">
        <f>[2]disTreasure!A44</f>
        <v>40432</v>
      </c>
      <c r="B44" s="308" t="str">
        <f>[2]disTreasure!B44</f>
        <v>牛头人战斧</v>
      </c>
      <c r="C44" s="308">
        <f>[2]disTreasure!C44</f>
        <v>2</v>
      </c>
      <c r="D44" s="308" t="str">
        <f>[2]disTreasure!D44</f>
        <v>ARTIFACT_40432</v>
      </c>
      <c r="E44" s="308" t="str">
        <f>[2]disTreasure!E44</f>
        <v>ARTIFACTDES_40432</v>
      </c>
      <c r="F44" s="308">
        <f>[2]disTreasure!F44</f>
        <v>5</v>
      </c>
      <c r="G44" s="308">
        <f>[2]disTreasure!G44</f>
        <v>0</v>
      </c>
      <c r="H44" s="308" t="str">
        <f>[2]disTreasure!H44</f>
        <v>寒冰之剑</v>
      </c>
      <c r="I44" s="308" t="str">
        <f>[2]disTreasure!I44</f>
        <v>[0.25,0.1,0.1]</v>
      </c>
      <c r="J44" s="308">
        <f>[2]disTreasure!J44</f>
        <v>225</v>
      </c>
      <c r="K44" s="308" t="str">
        <f>[2]disTreasure!K44</f>
        <v>[[2,5,2],[112,12,4.8],[115,8,3.2]]</v>
      </c>
      <c r="L44" s="308" t="str">
        <f>[2]disTreasure!L44</f>
        <v>[[2,5,2],[112,12,4.8],[115,8,3.2]]</v>
      </c>
      <c r="M44" s="308">
        <f>[2]disTreasure!M44</f>
        <v>0.05</v>
      </c>
      <c r="N44" s="308">
        <f>[2]disTreasure!N44</f>
        <v>0</v>
      </c>
      <c r="O44" s="308">
        <f>[2]disTreasure!O44</f>
        <v>0</v>
      </c>
      <c r="P44" s="308">
        <f>[2]disTreasure!P44</f>
        <v>12</v>
      </c>
      <c r="Q44" s="308">
        <f>[2]disTreasure!Q44</f>
        <v>8</v>
      </c>
      <c r="R44" s="308">
        <f>[2]disTreasure!R44</f>
        <v>0</v>
      </c>
      <c r="S44" s="308">
        <f>[2]disTreasure!S44</f>
        <v>0</v>
      </c>
      <c r="T44" s="308" t="str">
        <f>[2]disTreasure!T44</f>
        <v>[2,5,8,11,14,17,20]</v>
      </c>
      <c r="U44" s="308" t="str">
        <f>[2]disTreasure!U44</f>
        <v>[[3,3,130],[3,6,2460],[3,3,280],[3,6,4770],[3,3,520],[3,6,7090],[3,3,610]]</v>
      </c>
      <c r="V44" s="308">
        <f>[2]disTreasure!V44</f>
        <v>3</v>
      </c>
      <c r="W44" s="308" t="str">
        <f>[2]disTreasure!W44</f>
        <v>攻击</v>
      </c>
      <c r="X44" s="308">
        <f>[2]disTreasure!X44</f>
        <v>130</v>
      </c>
      <c r="Y44" s="308">
        <f>[2]disTreasure!Y44</f>
        <v>3</v>
      </c>
      <c r="Z44" s="308" t="str">
        <f>[2]disTreasure!Z44</f>
        <v>生命</v>
      </c>
      <c r="AA44" s="308">
        <f>[2]disTreasure!AA44</f>
        <v>2460</v>
      </c>
      <c r="AB44" s="308">
        <f>[2]disTreasure!AB44</f>
        <v>3</v>
      </c>
      <c r="AC44" s="308" t="str">
        <f>[2]disTreasure!AC44</f>
        <v>攻击</v>
      </c>
      <c r="AD44" s="308">
        <f>[2]disTreasure!AD44</f>
        <v>280</v>
      </c>
      <c r="AE44" s="308">
        <f>[2]disTreasure!AE44</f>
        <v>3</v>
      </c>
      <c r="AF44" s="308" t="str">
        <f>[2]disTreasure!AF44</f>
        <v>生命</v>
      </c>
      <c r="AG44" s="308">
        <f>[2]disTreasure!AG44</f>
        <v>4770</v>
      </c>
      <c r="AH44" s="308">
        <f>[2]disTreasure!AH44</f>
        <v>3</v>
      </c>
      <c r="AI44" s="308" t="str">
        <f>[2]disTreasure!AI44</f>
        <v>攻击</v>
      </c>
      <c r="AJ44" s="308">
        <f>[2]disTreasure!AJ44</f>
        <v>520</v>
      </c>
      <c r="AK44" s="308">
        <f>[2]disTreasure!AK44</f>
        <v>3</v>
      </c>
      <c r="AL44" s="308" t="str">
        <f>[2]disTreasure!AL44</f>
        <v>生命</v>
      </c>
      <c r="AM44" s="308">
        <f>[2]disTreasure!AM44</f>
        <v>7090</v>
      </c>
      <c r="AN44" s="308">
        <f>[2]disTreasure!AN44</f>
        <v>3</v>
      </c>
      <c r="AO44" s="308" t="str">
        <f>[2]disTreasure!AO44</f>
        <v>攻击</v>
      </c>
      <c r="AP44" s="308">
        <f>[2]disTreasure!AP44</f>
        <v>610</v>
      </c>
      <c r="AQ44" s="308">
        <f>[2]disTreasure!AQ44</f>
        <v>0</v>
      </c>
      <c r="AR44" s="308">
        <f>[2]disTreasure!AR44</f>
        <v>0</v>
      </c>
      <c r="AS44" s="308">
        <f>[2]disTreasure!AS44</f>
        <v>0</v>
      </c>
      <c r="AT44" s="308">
        <f>[2]disTreasure!AT44</f>
        <v>0</v>
      </c>
      <c r="AU44" s="308">
        <f>[2]disTreasure!AU44</f>
        <v>0</v>
      </c>
      <c r="AV44" s="308">
        <f>[2]disTreasure!AV44</f>
        <v>0</v>
      </c>
      <c r="AW44" s="308">
        <f>[2]disTreasure!AW44</f>
        <v>0</v>
      </c>
      <c r="AX44" s="308">
        <f>[2]disTreasure!AX44</f>
        <v>0</v>
      </c>
      <c r="AY44" s="308">
        <f>[2]disTreasure!AY44</f>
        <v>0</v>
      </c>
      <c r="AZ44" s="308">
        <f>[2]disTreasure!AZ44</f>
        <v>0</v>
      </c>
      <c r="BA44" s="308">
        <f>[2]disTreasure!BA44</f>
        <v>0</v>
      </c>
    </row>
    <row r="45" spans="1:53">
      <c r="A45" s="308">
        <f>[2]disTreasure!A45</f>
        <v>40433</v>
      </c>
      <c r="B45" s="308" t="str">
        <f>[2]disTreasure!B45</f>
        <v>凋零法杖</v>
      </c>
      <c r="C45" s="308">
        <f>[2]disTreasure!C45</f>
        <v>2</v>
      </c>
      <c r="D45" s="308" t="str">
        <f>[2]disTreasure!D45</f>
        <v>ARTIFACT_40433</v>
      </c>
      <c r="E45" s="308" t="str">
        <f>[2]disTreasure!E45</f>
        <v>ARTIFACTDES_40433</v>
      </c>
      <c r="F45" s="308">
        <f>[2]disTreasure!F45</f>
        <v>5</v>
      </c>
      <c r="G45" s="308">
        <f>[2]disTreasure!G45</f>
        <v>0</v>
      </c>
      <c r="H45" s="308" t="str">
        <f>[2]disTreasure!H45</f>
        <v>寒冰之剑</v>
      </c>
      <c r="I45" s="308" t="str">
        <f>[2]disTreasure!I45</f>
        <v>[0.18,0.072,0.072]</v>
      </c>
      <c r="J45" s="308">
        <f>[2]disTreasure!J45</f>
        <v>225</v>
      </c>
      <c r="K45" s="308" t="str">
        <f>[2]disTreasure!K45</f>
        <v>[[2,2,0.8],[5,10,4],[112,6,2.4]]</v>
      </c>
      <c r="L45" s="308" t="str">
        <f>[2]disTreasure!L45</f>
        <v>[[2,2,0.8],[5,10,4],[112,6,2.4]]</v>
      </c>
      <c r="M45" s="308">
        <f>[2]disTreasure!M45</f>
        <v>0.02</v>
      </c>
      <c r="N45" s="308">
        <f>[2]disTreasure!N45</f>
        <v>0.1</v>
      </c>
      <c r="O45" s="308">
        <f>[2]disTreasure!O45</f>
        <v>0</v>
      </c>
      <c r="P45" s="308">
        <f>[2]disTreasure!P45</f>
        <v>6</v>
      </c>
      <c r="Q45" s="308">
        <f>[2]disTreasure!Q45</f>
        <v>0</v>
      </c>
      <c r="R45" s="308">
        <f>[2]disTreasure!R45</f>
        <v>0</v>
      </c>
      <c r="S45" s="308">
        <f>[2]disTreasure!S45</f>
        <v>0</v>
      </c>
      <c r="T45" s="308" t="str">
        <f>[2]disTreasure!T45</f>
        <v>[2,5,8,11,14,17,20]</v>
      </c>
      <c r="U45" s="308" t="str">
        <f>[2]disTreasure!U45</f>
        <v>[[2,3,80],[2,6,1490],[2,3,170],[2,6,2880],[2,3,310],[2,6,4280],[2,3,370]]</v>
      </c>
      <c r="V45" s="308">
        <f>[2]disTreasure!V45</f>
        <v>2</v>
      </c>
      <c r="W45" s="308" t="str">
        <f>[2]disTreasure!W45</f>
        <v>攻击</v>
      </c>
      <c r="X45" s="308">
        <f>[2]disTreasure!X45</f>
        <v>80</v>
      </c>
      <c r="Y45" s="308">
        <f>[2]disTreasure!Y45</f>
        <v>2</v>
      </c>
      <c r="Z45" s="308" t="str">
        <f>[2]disTreasure!Z45</f>
        <v>生命</v>
      </c>
      <c r="AA45" s="308">
        <f>[2]disTreasure!AA45</f>
        <v>1490</v>
      </c>
      <c r="AB45" s="308">
        <f>[2]disTreasure!AB45</f>
        <v>2</v>
      </c>
      <c r="AC45" s="308" t="str">
        <f>[2]disTreasure!AC45</f>
        <v>攻击</v>
      </c>
      <c r="AD45" s="308">
        <f>[2]disTreasure!AD45</f>
        <v>170</v>
      </c>
      <c r="AE45" s="308">
        <f>[2]disTreasure!AE45</f>
        <v>2</v>
      </c>
      <c r="AF45" s="308" t="str">
        <f>[2]disTreasure!AF45</f>
        <v>生命</v>
      </c>
      <c r="AG45" s="308">
        <f>[2]disTreasure!AG45</f>
        <v>2880</v>
      </c>
      <c r="AH45" s="308">
        <f>[2]disTreasure!AH45</f>
        <v>2</v>
      </c>
      <c r="AI45" s="308" t="str">
        <f>[2]disTreasure!AI45</f>
        <v>攻击</v>
      </c>
      <c r="AJ45" s="308">
        <f>[2]disTreasure!AJ45</f>
        <v>310</v>
      </c>
      <c r="AK45" s="308">
        <f>[2]disTreasure!AK45</f>
        <v>2</v>
      </c>
      <c r="AL45" s="308" t="str">
        <f>[2]disTreasure!AL45</f>
        <v>生命</v>
      </c>
      <c r="AM45" s="308">
        <f>[2]disTreasure!AM45</f>
        <v>4280</v>
      </c>
      <c r="AN45" s="308">
        <f>[2]disTreasure!AN45</f>
        <v>2</v>
      </c>
      <c r="AO45" s="308" t="str">
        <f>[2]disTreasure!AO45</f>
        <v>攻击</v>
      </c>
      <c r="AP45" s="308">
        <f>[2]disTreasure!AP45</f>
        <v>370</v>
      </c>
      <c r="AQ45" s="308">
        <f>[2]disTreasure!AQ45</f>
        <v>0</v>
      </c>
      <c r="AR45" s="308">
        <f>[2]disTreasure!AR45</f>
        <v>0</v>
      </c>
      <c r="AS45" s="308">
        <f>[2]disTreasure!AS45</f>
        <v>0</v>
      </c>
      <c r="AT45" s="308">
        <f>[2]disTreasure!AT45</f>
        <v>0</v>
      </c>
      <c r="AU45" s="308">
        <f>[2]disTreasure!AU45</f>
        <v>0</v>
      </c>
      <c r="AV45" s="308">
        <f>[2]disTreasure!AV45</f>
        <v>0</v>
      </c>
      <c r="AW45" s="308">
        <f>[2]disTreasure!AW45</f>
        <v>0</v>
      </c>
      <c r="AX45" s="308">
        <f>[2]disTreasure!AX45</f>
        <v>0</v>
      </c>
      <c r="AY45" s="308">
        <f>[2]disTreasure!AY45</f>
        <v>0</v>
      </c>
      <c r="AZ45" s="308">
        <f>[2]disTreasure!AZ45</f>
        <v>0</v>
      </c>
      <c r="BA45" s="308">
        <f>[2]disTreasure!BA45</f>
        <v>0</v>
      </c>
    </row>
    <row r="46" spans="1:53">
      <c r="A46" s="308">
        <f>[2]disTreasure!A46</f>
        <v>40434</v>
      </c>
      <c r="B46" s="308" t="str">
        <f>[2]disTreasure!B46</f>
        <v>食人魔杖</v>
      </c>
      <c r="C46" s="308">
        <f>[2]disTreasure!C46</f>
        <v>2</v>
      </c>
      <c r="D46" s="308" t="str">
        <f>[2]disTreasure!D46</f>
        <v>ARTIFACT_40434</v>
      </c>
      <c r="E46" s="308" t="str">
        <f>[2]disTreasure!E46</f>
        <v>ARTIFACTDES_40434</v>
      </c>
      <c r="F46" s="308">
        <f>[2]disTreasure!F46</f>
        <v>5</v>
      </c>
      <c r="G46" s="308">
        <f>[2]disTreasure!G46</f>
        <v>0</v>
      </c>
      <c r="H46" s="308" t="str">
        <f>[2]disTreasure!H46</f>
        <v>寒冰之剑</v>
      </c>
      <c r="I46" s="308" t="str">
        <f>[2]disTreasure!I46</f>
        <v>[0.24,0.096,0.096]</v>
      </c>
      <c r="J46" s="308">
        <f>[2]disTreasure!J46</f>
        <v>225</v>
      </c>
      <c r="K46" s="308" t="str">
        <f>[2]disTreasure!K46</f>
        <v>[[5,6,2.4],[115,12,4.8],[118,6,2.4]]</v>
      </c>
      <c r="L46" s="308" t="str">
        <f>[2]disTreasure!L46</f>
        <v>[,[5,6,2.4],[115,12,4.8],[118,6,2.4]]</v>
      </c>
      <c r="M46" s="308">
        <f>[2]disTreasure!M46</f>
        <v>0</v>
      </c>
      <c r="N46" s="308">
        <f>[2]disTreasure!N46</f>
        <v>0.06</v>
      </c>
      <c r="O46" s="308">
        <f>[2]disTreasure!O46</f>
        <v>0</v>
      </c>
      <c r="P46" s="308">
        <f>[2]disTreasure!P46</f>
        <v>0</v>
      </c>
      <c r="Q46" s="308">
        <f>[2]disTreasure!Q46</f>
        <v>12</v>
      </c>
      <c r="R46" s="308">
        <f>[2]disTreasure!R46</f>
        <v>6</v>
      </c>
      <c r="S46" s="308">
        <f>[2]disTreasure!S46</f>
        <v>0</v>
      </c>
      <c r="T46" s="308" t="str">
        <f>[2]disTreasure!T46</f>
        <v>[2,5,8,11,14,17,20]</v>
      </c>
      <c r="U46" s="308" t="str">
        <f>[2]disTreasure!U46</f>
        <v>[[4,3,260],[4,6,5000],[4,3,570],[4,6,9700],[4,3,1060],[4,6,14410],[4,3,1250]]</v>
      </c>
      <c r="V46" s="308">
        <f>[2]disTreasure!V46</f>
        <v>4</v>
      </c>
      <c r="W46" s="308" t="str">
        <f>[2]disTreasure!W46</f>
        <v>攻击</v>
      </c>
      <c r="X46" s="308">
        <f>[2]disTreasure!X46</f>
        <v>260</v>
      </c>
      <c r="Y46" s="308">
        <f>[2]disTreasure!Y46</f>
        <v>4</v>
      </c>
      <c r="Z46" s="308" t="str">
        <f>[2]disTreasure!Z46</f>
        <v>生命</v>
      </c>
      <c r="AA46" s="308">
        <f>[2]disTreasure!AA46</f>
        <v>5000</v>
      </c>
      <c r="AB46" s="308">
        <f>[2]disTreasure!AB46</f>
        <v>4</v>
      </c>
      <c r="AC46" s="308" t="str">
        <f>[2]disTreasure!AC46</f>
        <v>攻击</v>
      </c>
      <c r="AD46" s="308">
        <f>[2]disTreasure!AD46</f>
        <v>570</v>
      </c>
      <c r="AE46" s="308">
        <f>[2]disTreasure!AE46</f>
        <v>4</v>
      </c>
      <c r="AF46" s="308" t="str">
        <f>[2]disTreasure!AF46</f>
        <v>生命</v>
      </c>
      <c r="AG46" s="308">
        <f>[2]disTreasure!AG46</f>
        <v>9700</v>
      </c>
      <c r="AH46" s="308">
        <f>[2]disTreasure!AH46</f>
        <v>4</v>
      </c>
      <c r="AI46" s="308" t="str">
        <f>[2]disTreasure!AI46</f>
        <v>攻击</v>
      </c>
      <c r="AJ46" s="308">
        <f>[2]disTreasure!AJ46</f>
        <v>1060</v>
      </c>
      <c r="AK46" s="308">
        <f>[2]disTreasure!AK46</f>
        <v>4</v>
      </c>
      <c r="AL46" s="308" t="str">
        <f>[2]disTreasure!AL46</f>
        <v>生命</v>
      </c>
      <c r="AM46" s="308">
        <f>[2]disTreasure!AM46</f>
        <v>14410</v>
      </c>
      <c r="AN46" s="308">
        <f>[2]disTreasure!AN46</f>
        <v>4</v>
      </c>
      <c r="AO46" s="308" t="str">
        <f>[2]disTreasure!AO46</f>
        <v>攻击</v>
      </c>
      <c r="AP46" s="308">
        <f>[2]disTreasure!AP46</f>
        <v>1250</v>
      </c>
      <c r="AQ46" s="308">
        <f>[2]disTreasure!AQ46</f>
        <v>0</v>
      </c>
      <c r="AR46" s="308">
        <f>[2]disTreasure!AR46</f>
        <v>0</v>
      </c>
      <c r="AS46" s="308">
        <f>[2]disTreasure!AS46</f>
        <v>0</v>
      </c>
      <c r="AT46" s="308">
        <f>[2]disTreasure!AT46</f>
        <v>0</v>
      </c>
      <c r="AU46" s="308">
        <f>[2]disTreasure!AU46</f>
        <v>0</v>
      </c>
      <c r="AV46" s="308">
        <f>[2]disTreasure!AV46</f>
        <v>0</v>
      </c>
      <c r="AW46" s="308">
        <f>[2]disTreasure!AW46</f>
        <v>0</v>
      </c>
      <c r="AX46" s="308">
        <f>[2]disTreasure!AX46</f>
        <v>0</v>
      </c>
      <c r="AY46" s="308">
        <f>[2]disTreasure!AY46</f>
        <v>0</v>
      </c>
      <c r="AZ46" s="308">
        <f>[2]disTreasure!AZ46</f>
        <v>0</v>
      </c>
      <c r="BA46" s="308">
        <f>[2]disTreasure!BA46</f>
        <v>0</v>
      </c>
    </row>
    <row r="47" spans="1:53">
      <c r="A47" s="308">
        <f>[2]disTreasure!A47</f>
        <v>40435</v>
      </c>
      <c r="B47" s="308" t="str">
        <f>[2]disTreasure!B47</f>
        <v>冰晶护盾</v>
      </c>
      <c r="C47" s="308">
        <f>[2]disTreasure!C47</f>
        <v>2</v>
      </c>
      <c r="D47" s="308" t="str">
        <f>[2]disTreasure!D47</f>
        <v>ARTIFACT_40435</v>
      </c>
      <c r="E47" s="308" t="str">
        <f>[2]disTreasure!E47</f>
        <v>ARTIFACTDES_40435</v>
      </c>
      <c r="F47" s="308">
        <f>[2]disTreasure!F47</f>
        <v>5</v>
      </c>
      <c r="G47" s="308">
        <f>[2]disTreasure!G47</f>
        <v>0</v>
      </c>
      <c r="H47" s="308" t="str">
        <f>[2]disTreasure!H47</f>
        <v>寒冰之剑</v>
      </c>
      <c r="I47" s="308" t="str">
        <f>[2]disTreasure!I47</f>
        <v>[0.22,0.088,0.088]</v>
      </c>
      <c r="J47" s="308">
        <f>[2]disTreasure!J47</f>
        <v>225</v>
      </c>
      <c r="K47" s="308" t="str">
        <f>[2]disTreasure!K47</f>
        <v>[[5,8,3.2],[115,10,4],[121,4,1.6]]</v>
      </c>
      <c r="L47" s="308" t="str">
        <f>[2]disTreasure!L47</f>
        <v>[,[5,8,3.2],[115,10,4],[121,4,1.6]]</v>
      </c>
      <c r="M47" s="308">
        <f>[2]disTreasure!M47</f>
        <v>0</v>
      </c>
      <c r="N47" s="308">
        <f>[2]disTreasure!N47</f>
        <v>0.08</v>
      </c>
      <c r="O47" s="308">
        <f>[2]disTreasure!O47</f>
        <v>0</v>
      </c>
      <c r="P47" s="308">
        <f>[2]disTreasure!P47</f>
        <v>0</v>
      </c>
      <c r="Q47" s="308">
        <f>[2]disTreasure!Q47</f>
        <v>10</v>
      </c>
      <c r="R47" s="308">
        <f>[2]disTreasure!R47</f>
        <v>0</v>
      </c>
      <c r="S47" s="308">
        <f>[2]disTreasure!S47</f>
        <v>4</v>
      </c>
      <c r="T47" s="308" t="str">
        <f>[2]disTreasure!T47</f>
        <v>[2,5,8,11,14,17,20]</v>
      </c>
      <c r="U47" s="308" t="str">
        <f>[2]disTreasure!U47</f>
        <v>[[4,3,260],[4,6,5000],[4,3,570],[4,6,9700],[4,3,1060],[4,6,14410],[4,3,1250]]</v>
      </c>
      <c r="V47" s="308">
        <f>[2]disTreasure!V47</f>
        <v>4</v>
      </c>
      <c r="W47" s="308" t="str">
        <f>[2]disTreasure!W47</f>
        <v>攻击</v>
      </c>
      <c r="X47" s="308">
        <f>[2]disTreasure!X47</f>
        <v>260</v>
      </c>
      <c r="Y47" s="308">
        <f>[2]disTreasure!Y47</f>
        <v>4</v>
      </c>
      <c r="Z47" s="308" t="str">
        <f>[2]disTreasure!Z47</f>
        <v>生命</v>
      </c>
      <c r="AA47" s="308">
        <f>[2]disTreasure!AA47</f>
        <v>5000</v>
      </c>
      <c r="AB47" s="308">
        <f>[2]disTreasure!AB47</f>
        <v>4</v>
      </c>
      <c r="AC47" s="308" t="str">
        <f>[2]disTreasure!AC47</f>
        <v>攻击</v>
      </c>
      <c r="AD47" s="308">
        <f>[2]disTreasure!AD47</f>
        <v>570</v>
      </c>
      <c r="AE47" s="308">
        <f>[2]disTreasure!AE47</f>
        <v>4</v>
      </c>
      <c r="AF47" s="308" t="str">
        <f>[2]disTreasure!AF47</f>
        <v>生命</v>
      </c>
      <c r="AG47" s="308">
        <f>[2]disTreasure!AG47</f>
        <v>9700</v>
      </c>
      <c r="AH47" s="308">
        <f>[2]disTreasure!AH47</f>
        <v>4</v>
      </c>
      <c r="AI47" s="308" t="str">
        <f>[2]disTreasure!AI47</f>
        <v>攻击</v>
      </c>
      <c r="AJ47" s="308">
        <f>[2]disTreasure!AJ47</f>
        <v>1060</v>
      </c>
      <c r="AK47" s="308">
        <f>[2]disTreasure!AK47</f>
        <v>4</v>
      </c>
      <c r="AL47" s="308" t="str">
        <f>[2]disTreasure!AL47</f>
        <v>生命</v>
      </c>
      <c r="AM47" s="308">
        <f>[2]disTreasure!AM47</f>
        <v>14410</v>
      </c>
      <c r="AN47" s="308">
        <f>[2]disTreasure!AN47</f>
        <v>4</v>
      </c>
      <c r="AO47" s="308" t="str">
        <f>[2]disTreasure!AO47</f>
        <v>攻击</v>
      </c>
      <c r="AP47" s="308">
        <f>[2]disTreasure!AP47</f>
        <v>1250</v>
      </c>
      <c r="AQ47" s="308">
        <f>[2]disTreasure!AQ47</f>
        <v>0</v>
      </c>
      <c r="AR47" s="308">
        <f>[2]disTreasure!AR47</f>
        <v>0</v>
      </c>
      <c r="AS47" s="308">
        <f>[2]disTreasure!AS47</f>
        <v>0</v>
      </c>
      <c r="AT47" s="308">
        <f>[2]disTreasure!AT47</f>
        <v>0</v>
      </c>
      <c r="AU47" s="308">
        <f>[2]disTreasure!AU47</f>
        <v>0</v>
      </c>
      <c r="AV47" s="308">
        <f>[2]disTreasure!AV47</f>
        <v>0</v>
      </c>
      <c r="AW47" s="308">
        <f>[2]disTreasure!AW47</f>
        <v>0</v>
      </c>
      <c r="AX47" s="308">
        <f>[2]disTreasure!AX47</f>
        <v>0</v>
      </c>
      <c r="AY47" s="308">
        <f>[2]disTreasure!AY47</f>
        <v>0</v>
      </c>
      <c r="AZ47" s="308">
        <f>[2]disTreasure!AZ47</f>
        <v>0</v>
      </c>
      <c r="BA47" s="308">
        <f>[2]disTreasure!BA47</f>
        <v>0</v>
      </c>
    </row>
    <row r="48" spans="1:53">
      <c r="A48" s="308">
        <f>[2]disTreasure!A48</f>
        <v>40436</v>
      </c>
      <c r="B48" s="308" t="str">
        <f>[2]disTreasure!B48</f>
        <v>冥界手杖</v>
      </c>
      <c r="C48" s="308">
        <f>[2]disTreasure!C48</f>
        <v>2</v>
      </c>
      <c r="D48" s="308" t="str">
        <f>[2]disTreasure!D48</f>
        <v>ARTIFACT_40436</v>
      </c>
      <c r="E48" s="308" t="str">
        <f>[2]disTreasure!E48</f>
        <v>ARTIFACTDES_40436</v>
      </c>
      <c r="F48" s="308">
        <f>[2]disTreasure!F48</f>
        <v>5</v>
      </c>
      <c r="G48" s="308">
        <f>[2]disTreasure!G48</f>
        <v>0</v>
      </c>
      <c r="H48" s="308" t="str">
        <f>[2]disTreasure!H48</f>
        <v>寒冰之剑</v>
      </c>
      <c r="I48" s="308" t="str">
        <f>[2]disTreasure!I48</f>
        <v>[0.3,0.12,0.12]</v>
      </c>
      <c r="J48" s="308">
        <f>[2]disTreasure!J48</f>
        <v>225</v>
      </c>
      <c r="K48" s="308" t="str">
        <f>[2]disTreasure!K48</f>
        <v>[[112,8,3.2],[118,10,4],[121,12,4.8]]</v>
      </c>
      <c r="L48" s="308" t="str">
        <f>[2]disTreasure!L48</f>
        <v>[,[112,8,3.2],[118,10,4],[121,12,4.8]]</v>
      </c>
      <c r="M48" s="308">
        <f>[2]disTreasure!M48</f>
        <v>0</v>
      </c>
      <c r="N48" s="308">
        <f>[2]disTreasure!N48</f>
        <v>0</v>
      </c>
      <c r="O48" s="308">
        <f>[2]disTreasure!O48</f>
        <v>0</v>
      </c>
      <c r="P48" s="308">
        <f>[2]disTreasure!P48</f>
        <v>8</v>
      </c>
      <c r="Q48" s="308">
        <f>[2]disTreasure!Q48</f>
        <v>0</v>
      </c>
      <c r="R48" s="308">
        <f>[2]disTreasure!R48</f>
        <v>10</v>
      </c>
      <c r="S48" s="308">
        <f>[2]disTreasure!S48</f>
        <v>12</v>
      </c>
      <c r="T48" s="308" t="str">
        <f>[2]disTreasure!T48</f>
        <v>[2,5,8,11,14,17,20]</v>
      </c>
      <c r="U48" s="308" t="str">
        <f>[2]disTreasure!U48</f>
        <v>[[2,3,80],[2,6,1490],[2,3,170],[2,6,2880],[2,3,310],[2,6,4280],[2,3,370]]</v>
      </c>
      <c r="V48" s="308">
        <f>[2]disTreasure!V48</f>
        <v>2</v>
      </c>
      <c r="W48" s="308" t="str">
        <f>[2]disTreasure!W48</f>
        <v>攻击</v>
      </c>
      <c r="X48" s="308">
        <f>[2]disTreasure!X48</f>
        <v>80</v>
      </c>
      <c r="Y48" s="308">
        <f>[2]disTreasure!Y48</f>
        <v>2</v>
      </c>
      <c r="Z48" s="308" t="str">
        <f>[2]disTreasure!Z48</f>
        <v>生命</v>
      </c>
      <c r="AA48" s="308">
        <f>[2]disTreasure!AA48</f>
        <v>1490</v>
      </c>
      <c r="AB48" s="308">
        <f>[2]disTreasure!AB48</f>
        <v>2</v>
      </c>
      <c r="AC48" s="308" t="str">
        <f>[2]disTreasure!AC48</f>
        <v>攻击</v>
      </c>
      <c r="AD48" s="308">
        <f>[2]disTreasure!AD48</f>
        <v>170</v>
      </c>
      <c r="AE48" s="308">
        <f>[2]disTreasure!AE48</f>
        <v>2</v>
      </c>
      <c r="AF48" s="308" t="str">
        <f>[2]disTreasure!AF48</f>
        <v>生命</v>
      </c>
      <c r="AG48" s="308">
        <f>[2]disTreasure!AG48</f>
        <v>2880</v>
      </c>
      <c r="AH48" s="308">
        <f>[2]disTreasure!AH48</f>
        <v>2</v>
      </c>
      <c r="AI48" s="308" t="str">
        <f>[2]disTreasure!AI48</f>
        <v>攻击</v>
      </c>
      <c r="AJ48" s="308">
        <f>[2]disTreasure!AJ48</f>
        <v>310</v>
      </c>
      <c r="AK48" s="308">
        <f>[2]disTreasure!AK48</f>
        <v>2</v>
      </c>
      <c r="AL48" s="308" t="str">
        <f>[2]disTreasure!AL48</f>
        <v>生命</v>
      </c>
      <c r="AM48" s="308">
        <f>[2]disTreasure!AM48</f>
        <v>4280</v>
      </c>
      <c r="AN48" s="308">
        <f>[2]disTreasure!AN48</f>
        <v>2</v>
      </c>
      <c r="AO48" s="308" t="str">
        <f>[2]disTreasure!AO48</f>
        <v>攻击</v>
      </c>
      <c r="AP48" s="308">
        <f>[2]disTreasure!AP48</f>
        <v>370</v>
      </c>
      <c r="AQ48" s="308">
        <f>[2]disTreasure!AQ48</f>
        <v>0</v>
      </c>
      <c r="AR48" s="308">
        <f>[2]disTreasure!AR48</f>
        <v>0</v>
      </c>
      <c r="AS48" s="308">
        <f>[2]disTreasure!AS48</f>
        <v>0</v>
      </c>
      <c r="AT48" s="308">
        <f>[2]disTreasure!AT48</f>
        <v>0</v>
      </c>
      <c r="AU48" s="308">
        <f>[2]disTreasure!AU48</f>
        <v>0</v>
      </c>
      <c r="AV48" s="308">
        <f>[2]disTreasure!AV48</f>
        <v>0</v>
      </c>
      <c r="AW48" s="308">
        <f>[2]disTreasure!AW48</f>
        <v>0</v>
      </c>
      <c r="AX48" s="308">
        <f>[2]disTreasure!AX48</f>
        <v>0</v>
      </c>
      <c r="AY48" s="308">
        <f>[2]disTreasure!AY48</f>
        <v>0</v>
      </c>
      <c r="AZ48" s="308">
        <f>[2]disTreasure!AZ48</f>
        <v>0</v>
      </c>
      <c r="BA48" s="308">
        <f>[2]disTreasure!BA48</f>
        <v>0</v>
      </c>
    </row>
    <row r="49" spans="1:53">
      <c r="A49" s="309">
        <f>[2]disTreasure!A49</f>
        <v>40401</v>
      </c>
      <c r="B49" s="309" t="str">
        <f>[2]disTreasure!B49</f>
        <v>龙盾</v>
      </c>
      <c r="C49" s="309">
        <f>[2]disTreasure!C49</f>
        <v>2</v>
      </c>
      <c r="D49" s="309" t="str">
        <f>[2]disTreasure!D49</f>
        <v>ARTIFACT_40401</v>
      </c>
      <c r="E49" s="309" t="str">
        <f>[2]disTreasure!E49</f>
        <v>ARTIFACTDES_40401</v>
      </c>
      <c r="F49" s="309">
        <f>[2]disTreasure!F49</f>
        <v>5</v>
      </c>
      <c r="G49" s="309">
        <f>[2]disTreasure!G49</f>
        <v>0</v>
      </c>
      <c r="H49" s="309" t="str">
        <f>[2]disTreasure!H49</f>
        <v>龙王神力</v>
      </c>
      <c r="I49" s="309" t="str">
        <f>[2]disTreasure!I49</f>
        <v>[0.22,0.088,0.088]</v>
      </c>
      <c r="J49" s="309">
        <f>[2]disTreasure!J49</f>
        <v>225</v>
      </c>
      <c r="K49" s="309" t="str">
        <f>[2]disTreasure!K49</f>
        <v>[[5,10,4],[115,12,4.8]]</v>
      </c>
      <c r="L49" s="309" t="str">
        <f>[2]disTreasure!L49</f>
        <v>[,[5,10,4],[115,12,4.8]]</v>
      </c>
      <c r="M49" s="309">
        <f>[2]disTreasure!M49</f>
        <v>0</v>
      </c>
      <c r="N49" s="309">
        <f>[2]disTreasure!N49</f>
        <v>0.1</v>
      </c>
      <c r="O49" s="309">
        <f>[2]disTreasure!O49</f>
        <v>0</v>
      </c>
      <c r="P49" s="309">
        <f>[2]disTreasure!P49</f>
        <v>0</v>
      </c>
      <c r="Q49" s="309">
        <f>[2]disTreasure!Q49</f>
        <v>12</v>
      </c>
      <c r="R49" s="309">
        <f>[2]disTreasure!R49</f>
        <v>0</v>
      </c>
      <c r="S49" s="309">
        <f>[2]disTreasure!S49</f>
        <v>0</v>
      </c>
      <c r="T49" s="309" t="str">
        <f>[2]disTreasure!T49</f>
        <v>[2,5,8,11,14,17,20]</v>
      </c>
      <c r="U49" s="309" t="str">
        <f>[2]disTreasure!U49</f>
        <v>[[5,3,890],[5,6,16820],[5,3,1930],[5,6,32620],[5,3,3550],[5,6,48470],[5,3,4200]]</v>
      </c>
      <c r="V49" s="309">
        <f>[2]disTreasure!V49</f>
        <v>5</v>
      </c>
      <c r="W49" s="309" t="str">
        <f>[2]disTreasure!W49</f>
        <v>攻击</v>
      </c>
      <c r="X49" s="309">
        <f>[2]disTreasure!X49</f>
        <v>890</v>
      </c>
      <c r="Y49" s="309">
        <f>[2]disTreasure!Y49</f>
        <v>5</v>
      </c>
      <c r="Z49" s="309" t="str">
        <f>[2]disTreasure!Z49</f>
        <v>生命</v>
      </c>
      <c r="AA49" s="309">
        <f>[2]disTreasure!AA49</f>
        <v>16820</v>
      </c>
      <c r="AB49" s="309">
        <f>[2]disTreasure!AB49</f>
        <v>5</v>
      </c>
      <c r="AC49" s="309" t="str">
        <f>[2]disTreasure!AC49</f>
        <v>攻击</v>
      </c>
      <c r="AD49" s="309">
        <f>[2]disTreasure!AD49</f>
        <v>1930</v>
      </c>
      <c r="AE49" s="309">
        <f>[2]disTreasure!AE49</f>
        <v>5</v>
      </c>
      <c r="AF49" s="309" t="str">
        <f>[2]disTreasure!AF49</f>
        <v>生命</v>
      </c>
      <c r="AG49" s="309">
        <f>[2]disTreasure!AG49</f>
        <v>32620</v>
      </c>
      <c r="AH49" s="309">
        <f>[2]disTreasure!AH49</f>
        <v>5</v>
      </c>
      <c r="AI49" s="309" t="str">
        <f>[2]disTreasure!AI49</f>
        <v>攻击</v>
      </c>
      <c r="AJ49" s="309">
        <f>[2]disTreasure!AJ49</f>
        <v>3550</v>
      </c>
      <c r="AK49" s="309">
        <f>[2]disTreasure!AK49</f>
        <v>5</v>
      </c>
      <c r="AL49" s="309" t="str">
        <f>[2]disTreasure!AL49</f>
        <v>生命</v>
      </c>
      <c r="AM49" s="309">
        <f>[2]disTreasure!AM49</f>
        <v>48470</v>
      </c>
      <c r="AN49" s="309">
        <f>[2]disTreasure!AN49</f>
        <v>5</v>
      </c>
      <c r="AO49" s="309" t="str">
        <f>[2]disTreasure!AO49</f>
        <v>攻击</v>
      </c>
      <c r="AP49" s="309">
        <f>[2]disTreasure!AP49</f>
        <v>4200</v>
      </c>
      <c r="AQ49" s="309">
        <f>[2]disTreasure!AQ49</f>
        <v>0</v>
      </c>
      <c r="AR49" s="309">
        <f>[2]disTreasure!AR49</f>
        <v>0</v>
      </c>
      <c r="AS49" s="309">
        <f>[2]disTreasure!AS49</f>
        <v>0</v>
      </c>
      <c r="AT49" s="309">
        <f>[2]disTreasure!AT49</f>
        <v>0</v>
      </c>
      <c r="AU49" s="309">
        <f>[2]disTreasure!AU49</f>
        <v>0</v>
      </c>
      <c r="AV49" s="309">
        <f>[2]disTreasure!AV49</f>
        <v>0</v>
      </c>
      <c r="AW49" s="309">
        <f>[2]disTreasure!AW49</f>
        <v>0</v>
      </c>
      <c r="AX49" s="309">
        <f>[2]disTreasure!AX49</f>
        <v>0</v>
      </c>
      <c r="AY49" s="309">
        <f>[2]disTreasure!AY49</f>
        <v>0</v>
      </c>
      <c r="AZ49" s="309">
        <f>[2]disTreasure!AZ49</f>
        <v>0</v>
      </c>
      <c r="BA49" s="309">
        <f>[2]disTreasure!BA49</f>
        <v>0</v>
      </c>
    </row>
    <row r="50" spans="1:53">
      <c r="A50" s="309">
        <f>[2]disTreasure!A50</f>
        <v>40402</v>
      </c>
      <c r="B50" s="309" t="str">
        <f>[2]disTreasure!B50</f>
        <v>龙骨护胫</v>
      </c>
      <c r="C50" s="309">
        <f>[2]disTreasure!C50</f>
        <v>2</v>
      </c>
      <c r="D50" s="309" t="str">
        <f>[2]disTreasure!D50</f>
        <v>ARTIFACT_40402</v>
      </c>
      <c r="E50" s="309" t="str">
        <f>[2]disTreasure!E50</f>
        <v>ARTIFACTDES_40402</v>
      </c>
      <c r="F50" s="309">
        <f>[2]disTreasure!F50</f>
        <v>5</v>
      </c>
      <c r="G50" s="309">
        <f>[2]disTreasure!G50</f>
        <v>0</v>
      </c>
      <c r="H50" s="309" t="str">
        <f>[2]disTreasure!H50</f>
        <v>龙王神力</v>
      </c>
      <c r="I50" s="309" t="str">
        <f>[2]disTreasure!I50</f>
        <v>[0.22,0.088,0.088]</v>
      </c>
      <c r="J50" s="309">
        <f>[2]disTreasure!J50</f>
        <v>225</v>
      </c>
      <c r="K50" s="309" t="str">
        <f>[2]disTreasure!K50</f>
        <v>[[5,8,3.2],[131,2,0.8],[121,12,4.8]]</v>
      </c>
      <c r="L50" s="309" t="str">
        <f>[2]disTreasure!L50</f>
        <v>[,[5,8,3.2],[131,2,0.8],[121,12,4.8]]</v>
      </c>
      <c r="M50" s="309">
        <f>[2]disTreasure!M50</f>
        <v>0</v>
      </c>
      <c r="N50" s="309">
        <f>[2]disTreasure!N50</f>
        <v>0.08</v>
      </c>
      <c r="O50" s="309">
        <f>[2]disTreasure!O50</f>
        <v>0.02</v>
      </c>
      <c r="P50" s="309">
        <f>[2]disTreasure!P50</f>
        <v>0</v>
      </c>
      <c r="Q50" s="309">
        <f>[2]disTreasure!Q50</f>
        <v>0</v>
      </c>
      <c r="R50" s="309">
        <f>[2]disTreasure!R50</f>
        <v>0</v>
      </c>
      <c r="S50" s="309">
        <f>[2]disTreasure!S50</f>
        <v>12</v>
      </c>
      <c r="T50" s="309" t="str">
        <f>[2]disTreasure!T50</f>
        <v>[2,5,8,11,14,17,20]</v>
      </c>
      <c r="U50" s="309" t="str">
        <f>[2]disTreasure!U50</f>
        <v>[[3,3,130],[3,6,2460],[3,3,280],[3,6,4770],[3,3,520],[3,6,7090],[3,3,610]]</v>
      </c>
      <c r="V50" s="309">
        <f>[2]disTreasure!V50</f>
        <v>3</v>
      </c>
      <c r="W50" s="309" t="str">
        <f>[2]disTreasure!W50</f>
        <v>攻击</v>
      </c>
      <c r="X50" s="309">
        <f>[2]disTreasure!X50</f>
        <v>130</v>
      </c>
      <c r="Y50" s="309">
        <f>[2]disTreasure!Y50</f>
        <v>3</v>
      </c>
      <c r="Z50" s="309" t="str">
        <f>[2]disTreasure!Z50</f>
        <v>生命</v>
      </c>
      <c r="AA50" s="309">
        <f>[2]disTreasure!AA50</f>
        <v>2460</v>
      </c>
      <c r="AB50" s="309">
        <f>[2]disTreasure!AB50</f>
        <v>3</v>
      </c>
      <c r="AC50" s="309" t="str">
        <f>[2]disTreasure!AC50</f>
        <v>攻击</v>
      </c>
      <c r="AD50" s="309">
        <f>[2]disTreasure!AD50</f>
        <v>280</v>
      </c>
      <c r="AE50" s="309">
        <f>[2]disTreasure!AE50</f>
        <v>3</v>
      </c>
      <c r="AF50" s="309" t="str">
        <f>[2]disTreasure!AF50</f>
        <v>生命</v>
      </c>
      <c r="AG50" s="309">
        <f>[2]disTreasure!AG50</f>
        <v>4770</v>
      </c>
      <c r="AH50" s="309">
        <f>[2]disTreasure!AH50</f>
        <v>3</v>
      </c>
      <c r="AI50" s="309" t="str">
        <f>[2]disTreasure!AI50</f>
        <v>攻击</v>
      </c>
      <c r="AJ50" s="309">
        <f>[2]disTreasure!AJ50</f>
        <v>520</v>
      </c>
      <c r="AK50" s="309">
        <f>[2]disTreasure!AK50</f>
        <v>3</v>
      </c>
      <c r="AL50" s="309" t="str">
        <f>[2]disTreasure!AL50</f>
        <v>生命</v>
      </c>
      <c r="AM50" s="309">
        <f>[2]disTreasure!AM50</f>
        <v>7090</v>
      </c>
      <c r="AN50" s="309">
        <f>[2]disTreasure!AN50</f>
        <v>3</v>
      </c>
      <c r="AO50" s="309" t="str">
        <f>[2]disTreasure!AO50</f>
        <v>攻击</v>
      </c>
      <c r="AP50" s="309">
        <f>[2]disTreasure!AP50</f>
        <v>610</v>
      </c>
      <c r="AQ50" s="309">
        <f>[2]disTreasure!AQ50</f>
        <v>0</v>
      </c>
      <c r="AR50" s="309">
        <f>[2]disTreasure!AR50</f>
        <v>0</v>
      </c>
      <c r="AS50" s="309">
        <f>[2]disTreasure!AS50</f>
        <v>0</v>
      </c>
      <c r="AT50" s="309">
        <f>[2]disTreasure!AT50</f>
        <v>0</v>
      </c>
      <c r="AU50" s="309">
        <f>[2]disTreasure!AU50</f>
        <v>0</v>
      </c>
      <c r="AV50" s="309">
        <f>[2]disTreasure!AV50</f>
        <v>0</v>
      </c>
      <c r="AW50" s="309">
        <f>[2]disTreasure!AW50</f>
        <v>0</v>
      </c>
      <c r="AX50" s="309">
        <f>[2]disTreasure!AX50</f>
        <v>0</v>
      </c>
      <c r="AY50" s="309">
        <f>[2]disTreasure!AY50</f>
        <v>0</v>
      </c>
      <c r="AZ50" s="309">
        <f>[2]disTreasure!AZ50</f>
        <v>0</v>
      </c>
      <c r="BA50" s="309">
        <f>[2]disTreasure!BA50</f>
        <v>0</v>
      </c>
    </row>
    <row r="51" spans="1:53">
      <c r="A51" s="309">
        <f>[2]disTreasure!A51</f>
        <v>40403</v>
      </c>
      <c r="B51" s="309" t="str">
        <f>[2]disTreasure!B51</f>
        <v>赤龙剑</v>
      </c>
      <c r="C51" s="309">
        <f>[2]disTreasure!C51</f>
        <v>2</v>
      </c>
      <c r="D51" s="309" t="str">
        <f>[2]disTreasure!D51</f>
        <v>ARTIFACT_40403</v>
      </c>
      <c r="E51" s="309" t="str">
        <f>[2]disTreasure!E51</f>
        <v>ARTIFACTDES_40403</v>
      </c>
      <c r="F51" s="309">
        <f>[2]disTreasure!F51</f>
        <v>5</v>
      </c>
      <c r="G51" s="309">
        <f>[2]disTreasure!G51</f>
        <v>0</v>
      </c>
      <c r="H51" s="309" t="str">
        <f>[2]disTreasure!H51</f>
        <v>龙王神力</v>
      </c>
      <c r="I51" s="309" t="str">
        <f>[2]disTreasure!I51</f>
        <v>[0.19,0.076,0.076]</v>
      </c>
      <c r="J51" s="309">
        <f>[2]disTreasure!J51</f>
        <v>225</v>
      </c>
      <c r="K51" s="309" t="str">
        <f>[2]disTreasure!K51</f>
        <v>[[2,6,2.4],[5,3,1.2],[112,10,4]]</v>
      </c>
      <c r="L51" s="309" t="str">
        <f>[2]disTreasure!L51</f>
        <v>[[2,6,2.4],[5,3,1.2],[112,10,4]]</v>
      </c>
      <c r="M51" s="309">
        <f>[2]disTreasure!M51</f>
        <v>0.06</v>
      </c>
      <c r="N51" s="309">
        <f>[2]disTreasure!N51</f>
        <v>0.03</v>
      </c>
      <c r="O51" s="309">
        <f>[2]disTreasure!O51</f>
        <v>0</v>
      </c>
      <c r="P51" s="309">
        <f>[2]disTreasure!P51</f>
        <v>10</v>
      </c>
      <c r="Q51" s="309">
        <f>[2]disTreasure!Q51</f>
        <v>0</v>
      </c>
      <c r="R51" s="309">
        <f>[2]disTreasure!R51</f>
        <v>0</v>
      </c>
      <c r="S51" s="309">
        <f>[2]disTreasure!S51</f>
        <v>0</v>
      </c>
      <c r="T51" s="309" t="str">
        <f>[2]disTreasure!T51</f>
        <v>[2,5,8,11,14,17,20]</v>
      </c>
      <c r="U51" s="309" t="str">
        <f>[2]disTreasure!U51</f>
        <v>[[2,3,80],[2,6,1490],[2,3,170],[2,6,2880],[2,3,310],[2,6,4280],[2,3,370]]</v>
      </c>
      <c r="V51" s="309">
        <f>[2]disTreasure!V51</f>
        <v>2</v>
      </c>
      <c r="W51" s="309" t="str">
        <f>[2]disTreasure!W51</f>
        <v>攻击</v>
      </c>
      <c r="X51" s="309">
        <f>[2]disTreasure!X51</f>
        <v>80</v>
      </c>
      <c r="Y51" s="309">
        <f>[2]disTreasure!Y51</f>
        <v>2</v>
      </c>
      <c r="Z51" s="309" t="str">
        <f>[2]disTreasure!Z51</f>
        <v>生命</v>
      </c>
      <c r="AA51" s="309">
        <f>[2]disTreasure!AA51</f>
        <v>1490</v>
      </c>
      <c r="AB51" s="309">
        <f>[2]disTreasure!AB51</f>
        <v>2</v>
      </c>
      <c r="AC51" s="309" t="str">
        <f>[2]disTreasure!AC51</f>
        <v>攻击</v>
      </c>
      <c r="AD51" s="309">
        <f>[2]disTreasure!AD51</f>
        <v>170</v>
      </c>
      <c r="AE51" s="309">
        <f>[2]disTreasure!AE51</f>
        <v>2</v>
      </c>
      <c r="AF51" s="309" t="str">
        <f>[2]disTreasure!AF51</f>
        <v>生命</v>
      </c>
      <c r="AG51" s="309">
        <f>[2]disTreasure!AG51</f>
        <v>2880</v>
      </c>
      <c r="AH51" s="309">
        <f>[2]disTreasure!AH51</f>
        <v>2</v>
      </c>
      <c r="AI51" s="309" t="str">
        <f>[2]disTreasure!AI51</f>
        <v>攻击</v>
      </c>
      <c r="AJ51" s="309">
        <f>[2]disTreasure!AJ51</f>
        <v>310</v>
      </c>
      <c r="AK51" s="309">
        <f>[2]disTreasure!AK51</f>
        <v>2</v>
      </c>
      <c r="AL51" s="309" t="str">
        <f>[2]disTreasure!AL51</f>
        <v>生命</v>
      </c>
      <c r="AM51" s="309">
        <f>[2]disTreasure!AM51</f>
        <v>4280</v>
      </c>
      <c r="AN51" s="309">
        <f>[2]disTreasure!AN51</f>
        <v>2</v>
      </c>
      <c r="AO51" s="309" t="str">
        <f>[2]disTreasure!AO51</f>
        <v>攻击</v>
      </c>
      <c r="AP51" s="309">
        <f>[2]disTreasure!AP51</f>
        <v>370</v>
      </c>
      <c r="AQ51" s="309">
        <f>[2]disTreasure!AQ51</f>
        <v>0</v>
      </c>
      <c r="AR51" s="309">
        <f>[2]disTreasure!AR51</f>
        <v>0</v>
      </c>
      <c r="AS51" s="309">
        <f>[2]disTreasure!AS51</f>
        <v>0</v>
      </c>
      <c r="AT51" s="309">
        <f>[2]disTreasure!AT51</f>
        <v>0</v>
      </c>
      <c r="AU51" s="309">
        <f>[2]disTreasure!AU51</f>
        <v>0</v>
      </c>
      <c r="AV51" s="309">
        <f>[2]disTreasure!AV51</f>
        <v>0</v>
      </c>
      <c r="AW51" s="309">
        <f>[2]disTreasure!AW51</f>
        <v>0</v>
      </c>
      <c r="AX51" s="309">
        <f>[2]disTreasure!AX51</f>
        <v>0</v>
      </c>
      <c r="AY51" s="309">
        <f>[2]disTreasure!AY51</f>
        <v>0</v>
      </c>
      <c r="AZ51" s="309">
        <f>[2]disTreasure!AZ51</f>
        <v>0</v>
      </c>
      <c r="BA51" s="309">
        <f>[2]disTreasure!BA51</f>
        <v>0</v>
      </c>
    </row>
    <row r="52" spans="1:53">
      <c r="A52" s="309">
        <f>[2]disTreasure!A52</f>
        <v>40404</v>
      </c>
      <c r="B52" s="309" t="str">
        <f>[2]disTreasure!B52</f>
        <v>龙牙冠</v>
      </c>
      <c r="C52" s="309">
        <f>[2]disTreasure!C52</f>
        <v>2</v>
      </c>
      <c r="D52" s="309" t="str">
        <f>[2]disTreasure!D52</f>
        <v>ARTIFACT_40404</v>
      </c>
      <c r="E52" s="309" t="str">
        <f>[2]disTreasure!E52</f>
        <v>ARTIFACTDES_40404</v>
      </c>
      <c r="F52" s="309">
        <f>[2]disTreasure!F52</f>
        <v>5</v>
      </c>
      <c r="G52" s="309">
        <f>[2]disTreasure!G52</f>
        <v>0</v>
      </c>
      <c r="H52" s="309" t="str">
        <f>[2]disTreasure!H52</f>
        <v>龙王神力</v>
      </c>
      <c r="I52" s="309" t="str">
        <f>[2]disTreasure!I52</f>
        <v>[0.19,0.076,0.076]</v>
      </c>
      <c r="J52" s="309">
        <f>[2]disTreasure!J52</f>
        <v>225</v>
      </c>
      <c r="K52" s="309" t="str">
        <f>[2]disTreasure!K52</f>
        <v>[[5,3,1.2],[131,6,2.4],[115,10,4]]</v>
      </c>
      <c r="L52" s="309" t="str">
        <f>[2]disTreasure!L52</f>
        <v>[,[5,3,1.2],[131,6,2.4],[115,10,4]]</v>
      </c>
      <c r="M52" s="309">
        <f>[2]disTreasure!M52</f>
        <v>0</v>
      </c>
      <c r="N52" s="309">
        <f>[2]disTreasure!N52</f>
        <v>0.03</v>
      </c>
      <c r="O52" s="309">
        <f>[2]disTreasure!O52</f>
        <v>0.06</v>
      </c>
      <c r="P52" s="309">
        <f>[2]disTreasure!P52</f>
        <v>0</v>
      </c>
      <c r="Q52" s="309">
        <f>[2]disTreasure!Q52</f>
        <v>10</v>
      </c>
      <c r="R52" s="309">
        <f>[2]disTreasure!R52</f>
        <v>0</v>
      </c>
      <c r="S52" s="309">
        <f>[2]disTreasure!S52</f>
        <v>0</v>
      </c>
      <c r="T52" s="309" t="str">
        <f>[2]disTreasure!T52</f>
        <v>[2,5,8,11,14,17,20]</v>
      </c>
      <c r="U52" s="309" t="str">
        <f>[2]disTreasure!U52</f>
        <v>[[4,3,260],[4,6,5000],[4,3,570],[4,6,9700],[4,3,1060],[4,6,14410],[4,3,1250]]</v>
      </c>
      <c r="V52" s="309">
        <f>[2]disTreasure!V52</f>
        <v>4</v>
      </c>
      <c r="W52" s="309" t="str">
        <f>[2]disTreasure!W52</f>
        <v>攻击</v>
      </c>
      <c r="X52" s="309">
        <f>[2]disTreasure!X52</f>
        <v>260</v>
      </c>
      <c r="Y52" s="309">
        <f>[2]disTreasure!Y52</f>
        <v>4</v>
      </c>
      <c r="Z52" s="309" t="str">
        <f>[2]disTreasure!Z52</f>
        <v>生命</v>
      </c>
      <c r="AA52" s="309">
        <f>[2]disTreasure!AA52</f>
        <v>5000</v>
      </c>
      <c r="AB52" s="309">
        <f>[2]disTreasure!AB52</f>
        <v>4</v>
      </c>
      <c r="AC52" s="309" t="str">
        <f>[2]disTreasure!AC52</f>
        <v>攻击</v>
      </c>
      <c r="AD52" s="309">
        <f>[2]disTreasure!AD52</f>
        <v>570</v>
      </c>
      <c r="AE52" s="309">
        <f>[2]disTreasure!AE52</f>
        <v>4</v>
      </c>
      <c r="AF52" s="309" t="str">
        <f>[2]disTreasure!AF52</f>
        <v>生命</v>
      </c>
      <c r="AG52" s="309">
        <f>[2]disTreasure!AG52</f>
        <v>9700</v>
      </c>
      <c r="AH52" s="309">
        <f>[2]disTreasure!AH52</f>
        <v>4</v>
      </c>
      <c r="AI52" s="309" t="str">
        <f>[2]disTreasure!AI52</f>
        <v>攻击</v>
      </c>
      <c r="AJ52" s="309">
        <f>[2]disTreasure!AJ52</f>
        <v>1060</v>
      </c>
      <c r="AK52" s="309">
        <f>[2]disTreasure!AK52</f>
        <v>4</v>
      </c>
      <c r="AL52" s="309" t="str">
        <f>[2]disTreasure!AL52</f>
        <v>生命</v>
      </c>
      <c r="AM52" s="309">
        <f>[2]disTreasure!AM52</f>
        <v>14410</v>
      </c>
      <c r="AN52" s="309">
        <f>[2]disTreasure!AN52</f>
        <v>4</v>
      </c>
      <c r="AO52" s="309" t="str">
        <f>[2]disTreasure!AO52</f>
        <v>攻击</v>
      </c>
      <c r="AP52" s="309">
        <f>[2]disTreasure!AP52</f>
        <v>1250</v>
      </c>
      <c r="AQ52" s="309">
        <f>[2]disTreasure!AQ52</f>
        <v>0</v>
      </c>
      <c r="AR52" s="309">
        <f>[2]disTreasure!AR52</f>
        <v>0</v>
      </c>
      <c r="AS52" s="309">
        <f>[2]disTreasure!AS52</f>
        <v>0</v>
      </c>
      <c r="AT52" s="309">
        <f>[2]disTreasure!AT52</f>
        <v>0</v>
      </c>
      <c r="AU52" s="309">
        <f>[2]disTreasure!AU52</f>
        <v>0</v>
      </c>
      <c r="AV52" s="309">
        <f>[2]disTreasure!AV52</f>
        <v>0</v>
      </c>
      <c r="AW52" s="309">
        <f>[2]disTreasure!AW52</f>
        <v>0</v>
      </c>
      <c r="AX52" s="309">
        <f>[2]disTreasure!AX52</f>
        <v>0</v>
      </c>
      <c r="AY52" s="309">
        <f>[2]disTreasure!AY52</f>
        <v>0</v>
      </c>
      <c r="AZ52" s="309">
        <f>[2]disTreasure!AZ52</f>
        <v>0</v>
      </c>
      <c r="BA52" s="309">
        <f>[2]disTreasure!BA52</f>
        <v>0</v>
      </c>
    </row>
    <row r="53" spans="1:53">
      <c r="A53" s="309">
        <f>[2]disTreasure!A53</f>
        <v>40405</v>
      </c>
      <c r="B53" s="309" t="str">
        <f>[2]disTreasure!B53</f>
        <v>龙甲</v>
      </c>
      <c r="C53" s="309">
        <f>[2]disTreasure!C53</f>
        <v>2</v>
      </c>
      <c r="D53" s="309" t="str">
        <f>[2]disTreasure!D53</f>
        <v>ARTIFACT_40405</v>
      </c>
      <c r="E53" s="309" t="str">
        <f>[2]disTreasure!E53</f>
        <v>ARTIFACTDES_40405</v>
      </c>
      <c r="F53" s="309">
        <f>[2]disTreasure!F53</f>
        <v>5</v>
      </c>
      <c r="G53" s="309">
        <f>[2]disTreasure!G53</f>
        <v>0</v>
      </c>
      <c r="H53" s="309" t="str">
        <f>[2]disTreasure!H53</f>
        <v>龙王神力</v>
      </c>
      <c r="I53" s="309" t="str">
        <f>[2]disTreasure!I53</f>
        <v>[0.26,0.104,0.104]</v>
      </c>
      <c r="J53" s="309">
        <f>[2]disTreasure!J53</f>
        <v>225</v>
      </c>
      <c r="K53" s="309" t="str">
        <f>[2]disTreasure!K53</f>
        <v>[[2,4,1.6],[115,6,2.4],[121,16,6.4]]</v>
      </c>
      <c r="L53" s="309" t="str">
        <f>[2]disTreasure!L53</f>
        <v>[[2,4,1.6],[115,6,2.4],[121,16,6.4]]</v>
      </c>
      <c r="M53" s="309">
        <f>[2]disTreasure!M53</f>
        <v>0.04</v>
      </c>
      <c r="N53" s="309">
        <f>[2]disTreasure!N53</f>
        <v>0</v>
      </c>
      <c r="O53" s="309">
        <f>[2]disTreasure!O53</f>
        <v>0</v>
      </c>
      <c r="P53" s="309">
        <f>[2]disTreasure!P53</f>
        <v>0</v>
      </c>
      <c r="Q53" s="309">
        <f>[2]disTreasure!Q53</f>
        <v>6</v>
      </c>
      <c r="R53" s="309">
        <f>[2]disTreasure!R53</f>
        <v>0</v>
      </c>
      <c r="S53" s="309">
        <f>[2]disTreasure!S53</f>
        <v>16</v>
      </c>
      <c r="T53" s="309" t="str">
        <f>[2]disTreasure!T53</f>
        <v>[2,5,8,11,14,17,20]</v>
      </c>
      <c r="U53" s="309" t="str">
        <f>[2]disTreasure!U53</f>
        <v>[[5,3,890],[5,6,16820],[5,3,1930],[5,6,32620],[5,3,3550],[5,6,48470],[5,3,4200]]</v>
      </c>
      <c r="V53" s="309">
        <f>[2]disTreasure!V53</f>
        <v>5</v>
      </c>
      <c r="W53" s="309" t="str">
        <f>[2]disTreasure!W53</f>
        <v>攻击</v>
      </c>
      <c r="X53" s="309">
        <f>[2]disTreasure!X53</f>
        <v>890</v>
      </c>
      <c r="Y53" s="309">
        <f>[2]disTreasure!Y53</f>
        <v>5</v>
      </c>
      <c r="Z53" s="309" t="str">
        <f>[2]disTreasure!Z53</f>
        <v>生命</v>
      </c>
      <c r="AA53" s="309">
        <f>[2]disTreasure!AA53</f>
        <v>16820</v>
      </c>
      <c r="AB53" s="309">
        <f>[2]disTreasure!AB53</f>
        <v>5</v>
      </c>
      <c r="AC53" s="309" t="str">
        <f>[2]disTreasure!AC53</f>
        <v>攻击</v>
      </c>
      <c r="AD53" s="309">
        <f>[2]disTreasure!AD53</f>
        <v>1930</v>
      </c>
      <c r="AE53" s="309">
        <f>[2]disTreasure!AE53</f>
        <v>5</v>
      </c>
      <c r="AF53" s="309" t="str">
        <f>[2]disTreasure!AF53</f>
        <v>生命</v>
      </c>
      <c r="AG53" s="309">
        <f>[2]disTreasure!AG53</f>
        <v>32620</v>
      </c>
      <c r="AH53" s="309">
        <f>[2]disTreasure!AH53</f>
        <v>5</v>
      </c>
      <c r="AI53" s="309" t="str">
        <f>[2]disTreasure!AI53</f>
        <v>攻击</v>
      </c>
      <c r="AJ53" s="309">
        <f>[2]disTreasure!AJ53</f>
        <v>3550</v>
      </c>
      <c r="AK53" s="309">
        <f>[2]disTreasure!AK53</f>
        <v>5</v>
      </c>
      <c r="AL53" s="309" t="str">
        <f>[2]disTreasure!AL53</f>
        <v>生命</v>
      </c>
      <c r="AM53" s="309">
        <f>[2]disTreasure!AM53</f>
        <v>48470</v>
      </c>
      <c r="AN53" s="309">
        <f>[2]disTreasure!AN53</f>
        <v>5</v>
      </c>
      <c r="AO53" s="309" t="str">
        <f>[2]disTreasure!AO53</f>
        <v>攻击</v>
      </c>
      <c r="AP53" s="309">
        <f>[2]disTreasure!AP53</f>
        <v>4200</v>
      </c>
      <c r="AQ53" s="309">
        <f>[2]disTreasure!AQ53</f>
        <v>0</v>
      </c>
      <c r="AR53" s="309">
        <f>[2]disTreasure!AR53</f>
        <v>0</v>
      </c>
      <c r="AS53" s="309">
        <f>[2]disTreasure!AS53</f>
        <v>0</v>
      </c>
      <c r="AT53" s="309">
        <f>[2]disTreasure!AT53</f>
        <v>0</v>
      </c>
      <c r="AU53" s="309">
        <f>[2]disTreasure!AU53</f>
        <v>0</v>
      </c>
      <c r="AV53" s="309">
        <f>[2]disTreasure!AV53</f>
        <v>0</v>
      </c>
      <c r="AW53" s="309">
        <f>[2]disTreasure!AW53</f>
        <v>0</v>
      </c>
      <c r="AX53" s="309">
        <f>[2]disTreasure!AX53</f>
        <v>0</v>
      </c>
      <c r="AY53" s="309">
        <f>[2]disTreasure!AY53</f>
        <v>0</v>
      </c>
      <c r="AZ53" s="309">
        <f>[2]disTreasure!AZ53</f>
        <v>0</v>
      </c>
      <c r="BA53" s="309">
        <f>[2]disTreasure!BA53</f>
        <v>0</v>
      </c>
    </row>
    <row r="54" spans="1:53">
      <c r="A54" s="309">
        <f>[2]disTreasure!A54</f>
        <v>40406</v>
      </c>
      <c r="B54" s="309" t="str">
        <f>[2]disTreasure!B54</f>
        <v>龙牙项链</v>
      </c>
      <c r="C54" s="309">
        <f>[2]disTreasure!C54</f>
        <v>2</v>
      </c>
      <c r="D54" s="309" t="str">
        <f>[2]disTreasure!D54</f>
        <v>ARTIFACT_40406</v>
      </c>
      <c r="E54" s="309" t="str">
        <f>[2]disTreasure!E54</f>
        <v>ARTIFACTDES_40406</v>
      </c>
      <c r="F54" s="309">
        <f>[2]disTreasure!F54</f>
        <v>5</v>
      </c>
      <c r="G54" s="309">
        <f>[2]disTreasure!G54</f>
        <v>0</v>
      </c>
      <c r="H54" s="309" t="str">
        <f>[2]disTreasure!H54</f>
        <v>龙王神力</v>
      </c>
      <c r="I54" s="309" t="str">
        <f>[2]disTreasure!I54</f>
        <v>[0.2,0.08,0.08]</v>
      </c>
      <c r="J54" s="309">
        <f>[2]disTreasure!J54</f>
        <v>225</v>
      </c>
      <c r="K54" s="309" t="str">
        <f>[2]disTreasure!K54</f>
        <v>[[2,4,1.6],[131,4,1.6],[115,12,4.8]]</v>
      </c>
      <c r="L54" s="309" t="str">
        <f>[2]disTreasure!L54</f>
        <v>[[2,4,1.6],[131,4,1.6],[115,12,4.8]]</v>
      </c>
      <c r="M54" s="309">
        <f>[2]disTreasure!M54</f>
        <v>0.04</v>
      </c>
      <c r="N54" s="309">
        <f>[2]disTreasure!N54</f>
        <v>0</v>
      </c>
      <c r="O54" s="309">
        <f>[2]disTreasure!O54</f>
        <v>0.04</v>
      </c>
      <c r="P54" s="309">
        <f>[2]disTreasure!P54</f>
        <v>0</v>
      </c>
      <c r="Q54" s="309">
        <f>[2]disTreasure!Q54</f>
        <v>12</v>
      </c>
      <c r="R54" s="309">
        <f>[2]disTreasure!R54</f>
        <v>0</v>
      </c>
      <c r="S54" s="309">
        <f>[2]disTreasure!S54</f>
        <v>0</v>
      </c>
      <c r="T54" s="309" t="str">
        <f>[2]disTreasure!T54</f>
        <v>[2,5,8,11,14,17,20]</v>
      </c>
      <c r="U54" s="309" t="str">
        <f>[2]disTreasure!U54</f>
        <v>[[3,3,130],[3,6,2460],[3,3,280],[3,6,4770],[3,3,520],[3,6,7090],[3,3,610]]</v>
      </c>
      <c r="V54" s="309">
        <f>[2]disTreasure!V54</f>
        <v>3</v>
      </c>
      <c r="W54" s="309" t="str">
        <f>[2]disTreasure!W54</f>
        <v>攻击</v>
      </c>
      <c r="X54" s="309">
        <f>[2]disTreasure!X54</f>
        <v>130</v>
      </c>
      <c r="Y54" s="309">
        <f>[2]disTreasure!Y54</f>
        <v>3</v>
      </c>
      <c r="Z54" s="309" t="str">
        <f>[2]disTreasure!Z54</f>
        <v>生命</v>
      </c>
      <c r="AA54" s="309">
        <f>[2]disTreasure!AA54</f>
        <v>2460</v>
      </c>
      <c r="AB54" s="309">
        <f>[2]disTreasure!AB54</f>
        <v>3</v>
      </c>
      <c r="AC54" s="309" t="str">
        <f>[2]disTreasure!AC54</f>
        <v>攻击</v>
      </c>
      <c r="AD54" s="309">
        <f>[2]disTreasure!AD54</f>
        <v>280</v>
      </c>
      <c r="AE54" s="309">
        <f>[2]disTreasure!AE54</f>
        <v>3</v>
      </c>
      <c r="AF54" s="309" t="str">
        <f>[2]disTreasure!AF54</f>
        <v>生命</v>
      </c>
      <c r="AG54" s="309">
        <f>[2]disTreasure!AG54</f>
        <v>4770</v>
      </c>
      <c r="AH54" s="309">
        <f>[2]disTreasure!AH54</f>
        <v>3</v>
      </c>
      <c r="AI54" s="309" t="str">
        <f>[2]disTreasure!AI54</f>
        <v>攻击</v>
      </c>
      <c r="AJ54" s="309">
        <f>[2]disTreasure!AJ54</f>
        <v>520</v>
      </c>
      <c r="AK54" s="309">
        <f>[2]disTreasure!AK54</f>
        <v>3</v>
      </c>
      <c r="AL54" s="309" t="str">
        <f>[2]disTreasure!AL54</f>
        <v>生命</v>
      </c>
      <c r="AM54" s="309">
        <f>[2]disTreasure!AM54</f>
        <v>7090</v>
      </c>
      <c r="AN54" s="309">
        <f>[2]disTreasure!AN54</f>
        <v>3</v>
      </c>
      <c r="AO54" s="309" t="str">
        <f>[2]disTreasure!AO54</f>
        <v>攻击</v>
      </c>
      <c r="AP54" s="309">
        <f>[2]disTreasure!AP54</f>
        <v>610</v>
      </c>
      <c r="AQ54" s="309">
        <f>[2]disTreasure!AQ54</f>
        <v>0</v>
      </c>
      <c r="AR54" s="309">
        <f>[2]disTreasure!AR54</f>
        <v>0</v>
      </c>
      <c r="AS54" s="309">
        <f>[2]disTreasure!AS54</f>
        <v>0</v>
      </c>
      <c r="AT54" s="309">
        <f>[2]disTreasure!AT54</f>
        <v>0</v>
      </c>
      <c r="AU54" s="309">
        <f>[2]disTreasure!AU54</f>
        <v>0</v>
      </c>
      <c r="AV54" s="309">
        <f>[2]disTreasure!AV54</f>
        <v>0</v>
      </c>
      <c r="AW54" s="309">
        <f>[2]disTreasure!AW54</f>
        <v>0</v>
      </c>
      <c r="AX54" s="309">
        <f>[2]disTreasure!AX54</f>
        <v>0</v>
      </c>
      <c r="AY54" s="309">
        <f>[2]disTreasure!AY54</f>
        <v>0</v>
      </c>
      <c r="AZ54" s="309">
        <f>[2]disTreasure!AZ54</f>
        <v>0</v>
      </c>
      <c r="BA54" s="309">
        <f>[2]disTreasure!BA54</f>
        <v>0</v>
      </c>
    </row>
    <row r="55" spans="1:53">
      <c r="A55" s="308">
        <f>[2]disTreasure!A55</f>
        <v>40441</v>
      </c>
      <c r="B55" s="308" t="str">
        <f>[2]disTreasure!B55</f>
        <v>骑士长剑</v>
      </c>
      <c r="C55" s="308">
        <f>[2]disTreasure!C55</f>
        <v>2</v>
      </c>
      <c r="D55" s="308" t="str">
        <f>[2]disTreasure!D55</f>
        <v>ARTIFACT_40441</v>
      </c>
      <c r="E55" s="308" t="str">
        <f>[2]disTreasure!E55</f>
        <v>ARTIFACTDES_40441</v>
      </c>
      <c r="F55" s="308">
        <f>[2]disTreasure!F55</f>
        <v>5</v>
      </c>
      <c r="G55" s="308">
        <f>[2]disTreasure!G55</f>
        <v>0</v>
      </c>
      <c r="H55" s="308" t="str">
        <f>[2]disTreasure!H55</f>
        <v>末日之刃</v>
      </c>
      <c r="I55" s="308" t="str">
        <f>[2]disTreasure!I55</f>
        <v>[0.04,0.016,0.016]</v>
      </c>
      <c r="J55" s="308">
        <f>[2]disTreasure!J55</f>
        <v>225</v>
      </c>
      <c r="K55" s="308" t="str">
        <f>[2]disTreasure!K55</f>
        <v>[[2,4,1.6]]</v>
      </c>
      <c r="L55" s="308" t="str">
        <f>[2]disTreasure!L55</f>
        <v>[[2,4,1.6]]</v>
      </c>
      <c r="M55" s="308">
        <f>[2]disTreasure!M55</f>
        <v>0.04</v>
      </c>
      <c r="N55" s="308">
        <f>[2]disTreasure!N55</f>
        <v>0</v>
      </c>
      <c r="O55" s="308">
        <f>[2]disTreasure!O55</f>
        <v>0</v>
      </c>
      <c r="P55" s="308">
        <f>[2]disTreasure!P55</f>
        <v>0</v>
      </c>
      <c r="Q55" s="308">
        <f>[2]disTreasure!Q55</f>
        <v>0</v>
      </c>
      <c r="R55" s="308">
        <f>[2]disTreasure!R55</f>
        <v>0</v>
      </c>
      <c r="S55" s="308">
        <f>[2]disTreasure!S55</f>
        <v>0</v>
      </c>
      <c r="T55" s="308" t="str">
        <f>[2]disTreasure!T55</f>
        <v>[2,5,8,11,14,17,20]</v>
      </c>
      <c r="U55" s="308" t="str">
        <f>[2]disTreasure!U55</f>
        <v>[[5,3,890],[5,6,16820],[5,3,1930],[5,6,32620],[5,3,3550],[5,6,48470],[5,3,4200]]</v>
      </c>
      <c r="V55" s="308">
        <f>[2]disTreasure!V55</f>
        <v>5</v>
      </c>
      <c r="W55" s="308" t="str">
        <f>[2]disTreasure!W55</f>
        <v>攻击</v>
      </c>
      <c r="X55" s="308">
        <f>[2]disTreasure!X55</f>
        <v>890</v>
      </c>
      <c r="Y55" s="308">
        <f>[2]disTreasure!Y55</f>
        <v>5</v>
      </c>
      <c r="Z55" s="308" t="str">
        <f>[2]disTreasure!Z55</f>
        <v>生命</v>
      </c>
      <c r="AA55" s="308">
        <f>[2]disTreasure!AA55</f>
        <v>16820</v>
      </c>
      <c r="AB55" s="308">
        <f>[2]disTreasure!AB55</f>
        <v>5</v>
      </c>
      <c r="AC55" s="308" t="str">
        <f>[2]disTreasure!AC55</f>
        <v>攻击</v>
      </c>
      <c r="AD55" s="308">
        <f>[2]disTreasure!AD55</f>
        <v>1930</v>
      </c>
      <c r="AE55" s="308">
        <f>[2]disTreasure!AE55</f>
        <v>5</v>
      </c>
      <c r="AF55" s="308" t="str">
        <f>[2]disTreasure!AF55</f>
        <v>生命</v>
      </c>
      <c r="AG55" s="308">
        <f>[2]disTreasure!AG55</f>
        <v>32620</v>
      </c>
      <c r="AH55" s="308">
        <f>[2]disTreasure!AH55</f>
        <v>5</v>
      </c>
      <c r="AI55" s="308" t="str">
        <f>[2]disTreasure!AI55</f>
        <v>攻击</v>
      </c>
      <c r="AJ55" s="308">
        <f>[2]disTreasure!AJ55</f>
        <v>3550</v>
      </c>
      <c r="AK55" s="308">
        <f>[2]disTreasure!AK55</f>
        <v>5</v>
      </c>
      <c r="AL55" s="308" t="str">
        <f>[2]disTreasure!AL55</f>
        <v>生命</v>
      </c>
      <c r="AM55" s="308">
        <f>[2]disTreasure!AM55</f>
        <v>48470</v>
      </c>
      <c r="AN55" s="308">
        <f>[2]disTreasure!AN55</f>
        <v>5</v>
      </c>
      <c r="AO55" s="308" t="str">
        <f>[2]disTreasure!AO55</f>
        <v>攻击</v>
      </c>
      <c r="AP55" s="308">
        <f>[2]disTreasure!AP55</f>
        <v>4200</v>
      </c>
      <c r="AQ55" s="308">
        <f>[2]disTreasure!AQ55</f>
        <v>0</v>
      </c>
      <c r="AR55" s="308">
        <f>[2]disTreasure!AR55</f>
        <v>0</v>
      </c>
      <c r="AS55" s="308">
        <f>[2]disTreasure!AS55</f>
        <v>0</v>
      </c>
      <c r="AT55" s="308">
        <f>[2]disTreasure!AT55</f>
        <v>0</v>
      </c>
      <c r="AU55" s="308">
        <f>[2]disTreasure!AU55</f>
        <v>0</v>
      </c>
      <c r="AV55" s="308">
        <f>[2]disTreasure!AV55</f>
        <v>0</v>
      </c>
      <c r="AW55" s="308">
        <f>[2]disTreasure!AW55</f>
        <v>0</v>
      </c>
      <c r="AX55" s="308">
        <f>[2]disTreasure!AX55</f>
        <v>0</v>
      </c>
      <c r="AY55" s="308">
        <f>[2]disTreasure!AY55</f>
        <v>0</v>
      </c>
      <c r="AZ55" s="308">
        <f>[2]disTreasure!AZ55</f>
        <v>0</v>
      </c>
      <c r="BA55" s="308">
        <f>[2]disTreasure!BA55</f>
        <v>0</v>
      </c>
    </row>
    <row r="56" spans="1:53">
      <c r="A56" s="308">
        <f>[2]disTreasure!A56</f>
        <v>40442</v>
      </c>
      <c r="B56" s="308" t="str">
        <f>[2]disTreasure!B56</f>
        <v>森林硬弓</v>
      </c>
      <c r="C56" s="308">
        <f>[2]disTreasure!C56</f>
        <v>2</v>
      </c>
      <c r="D56" s="308" t="str">
        <f>[2]disTreasure!D56</f>
        <v>ARTIFACT_40442</v>
      </c>
      <c r="E56" s="308" t="str">
        <f>[2]disTreasure!E56</f>
        <v>ARTIFACTDES_40442</v>
      </c>
      <c r="F56" s="308">
        <f>[2]disTreasure!F56</f>
        <v>5</v>
      </c>
      <c r="G56" s="308">
        <f>[2]disTreasure!G56</f>
        <v>0</v>
      </c>
      <c r="H56" s="308" t="str">
        <f>[2]disTreasure!H56</f>
        <v>末日之刃</v>
      </c>
      <c r="I56" s="308" t="str">
        <f>[2]disTreasure!I56</f>
        <v>[0.04,0.016,0.016]</v>
      </c>
      <c r="J56" s="308">
        <f>[2]disTreasure!J56</f>
        <v>225</v>
      </c>
      <c r="K56" s="308" t="str">
        <f>[2]disTreasure!K56</f>
        <v>[[5,4,1.6]]</v>
      </c>
      <c r="L56" s="308" t="str">
        <f>[2]disTreasure!L56</f>
        <v>[,[5,4,1.6]]</v>
      </c>
      <c r="M56" s="308">
        <f>[2]disTreasure!M56</f>
        <v>0</v>
      </c>
      <c r="N56" s="308">
        <f>[2]disTreasure!N56</f>
        <v>0.04</v>
      </c>
      <c r="O56" s="308">
        <f>[2]disTreasure!O56</f>
        <v>0</v>
      </c>
      <c r="P56" s="308">
        <f>[2]disTreasure!P56</f>
        <v>0</v>
      </c>
      <c r="Q56" s="308">
        <f>[2]disTreasure!Q56</f>
        <v>0</v>
      </c>
      <c r="R56" s="308">
        <f>[2]disTreasure!R56</f>
        <v>0</v>
      </c>
      <c r="S56" s="308">
        <f>[2]disTreasure!S56</f>
        <v>0</v>
      </c>
      <c r="T56" s="308" t="str">
        <f>[2]disTreasure!T56</f>
        <v>[2,5,8,11,14,17,20]</v>
      </c>
      <c r="U56" s="308" t="str">
        <f>[2]disTreasure!U56</f>
        <v>[[3,3,130],[3,6,2460],[3,3,280],[3,6,4770],[3,3,520],[3,6,7090],[3,3,610]]</v>
      </c>
      <c r="V56" s="308">
        <f>[2]disTreasure!V56</f>
        <v>3</v>
      </c>
      <c r="W56" s="308" t="str">
        <f>[2]disTreasure!W56</f>
        <v>攻击</v>
      </c>
      <c r="X56" s="308">
        <f>[2]disTreasure!X56</f>
        <v>130</v>
      </c>
      <c r="Y56" s="308">
        <f>[2]disTreasure!Y56</f>
        <v>3</v>
      </c>
      <c r="Z56" s="308" t="str">
        <f>[2]disTreasure!Z56</f>
        <v>生命</v>
      </c>
      <c r="AA56" s="308">
        <f>[2]disTreasure!AA56</f>
        <v>2460</v>
      </c>
      <c r="AB56" s="308">
        <f>[2]disTreasure!AB56</f>
        <v>3</v>
      </c>
      <c r="AC56" s="308" t="str">
        <f>[2]disTreasure!AC56</f>
        <v>攻击</v>
      </c>
      <c r="AD56" s="308">
        <f>[2]disTreasure!AD56</f>
        <v>280</v>
      </c>
      <c r="AE56" s="308">
        <f>[2]disTreasure!AE56</f>
        <v>3</v>
      </c>
      <c r="AF56" s="308" t="str">
        <f>[2]disTreasure!AF56</f>
        <v>生命</v>
      </c>
      <c r="AG56" s="308">
        <f>[2]disTreasure!AG56</f>
        <v>4770</v>
      </c>
      <c r="AH56" s="308">
        <f>[2]disTreasure!AH56</f>
        <v>3</v>
      </c>
      <c r="AI56" s="308" t="str">
        <f>[2]disTreasure!AI56</f>
        <v>攻击</v>
      </c>
      <c r="AJ56" s="308">
        <f>[2]disTreasure!AJ56</f>
        <v>520</v>
      </c>
      <c r="AK56" s="308">
        <f>[2]disTreasure!AK56</f>
        <v>3</v>
      </c>
      <c r="AL56" s="308" t="str">
        <f>[2]disTreasure!AL56</f>
        <v>生命</v>
      </c>
      <c r="AM56" s="308">
        <f>[2]disTreasure!AM56</f>
        <v>7090</v>
      </c>
      <c r="AN56" s="308">
        <f>[2]disTreasure!AN56</f>
        <v>3</v>
      </c>
      <c r="AO56" s="308" t="str">
        <f>[2]disTreasure!AO56</f>
        <v>攻击</v>
      </c>
      <c r="AP56" s="308">
        <f>[2]disTreasure!AP56</f>
        <v>610</v>
      </c>
      <c r="AQ56" s="308">
        <f>[2]disTreasure!AQ56</f>
        <v>0</v>
      </c>
      <c r="AR56" s="308">
        <f>[2]disTreasure!AR56</f>
        <v>0</v>
      </c>
      <c r="AS56" s="308">
        <f>[2]disTreasure!AS56</f>
        <v>0</v>
      </c>
      <c r="AT56" s="308">
        <f>[2]disTreasure!AT56</f>
        <v>0</v>
      </c>
      <c r="AU56" s="308">
        <f>[2]disTreasure!AU56</f>
        <v>0</v>
      </c>
      <c r="AV56" s="308">
        <f>[2]disTreasure!AV56</f>
        <v>0</v>
      </c>
      <c r="AW56" s="308">
        <f>[2]disTreasure!AW56</f>
        <v>0</v>
      </c>
      <c r="AX56" s="308">
        <f>[2]disTreasure!AX56</f>
        <v>0</v>
      </c>
      <c r="AY56" s="308">
        <f>[2]disTreasure!AY56</f>
        <v>0</v>
      </c>
      <c r="AZ56" s="308">
        <f>[2]disTreasure!AZ56</f>
        <v>0</v>
      </c>
      <c r="BA56" s="308">
        <f>[2]disTreasure!BA56</f>
        <v>0</v>
      </c>
    </row>
    <row r="57" spans="1:53">
      <c r="A57" s="308">
        <f>[2]disTreasure!A57</f>
        <v>40443</v>
      </c>
      <c r="B57" s="308" t="str">
        <f>[2]disTreasure!B57</f>
        <v>智慧法杖</v>
      </c>
      <c r="C57" s="308">
        <f>[2]disTreasure!C57</f>
        <v>2</v>
      </c>
      <c r="D57" s="308" t="str">
        <f>[2]disTreasure!D57</f>
        <v>ARTIFACT_40443</v>
      </c>
      <c r="E57" s="308" t="str">
        <f>[2]disTreasure!E57</f>
        <v>ARTIFACTDES_40443</v>
      </c>
      <c r="F57" s="308">
        <f>[2]disTreasure!F57</f>
        <v>5</v>
      </c>
      <c r="G57" s="308">
        <f>[2]disTreasure!G57</f>
        <v>0</v>
      </c>
      <c r="H57" s="308" t="str">
        <f>[2]disTreasure!H57</f>
        <v>末日之刃</v>
      </c>
      <c r="I57" s="308" t="str">
        <f>[2]disTreasure!I57</f>
        <v>[0.04,0.016,0.016]</v>
      </c>
      <c r="J57" s="308">
        <f>[2]disTreasure!J57</f>
        <v>225</v>
      </c>
      <c r="K57" s="308" t="str">
        <f>[2]disTreasure!K57</f>
        <v>[[5,4,1.6]]</v>
      </c>
      <c r="L57" s="308" t="str">
        <f>[2]disTreasure!L57</f>
        <v>[,[5,4,1.6]]</v>
      </c>
      <c r="M57" s="308">
        <f>[2]disTreasure!M57</f>
        <v>0</v>
      </c>
      <c r="N57" s="308">
        <f>[2]disTreasure!N57</f>
        <v>0.04</v>
      </c>
      <c r="O57" s="308">
        <f>[2]disTreasure!O57</f>
        <v>0</v>
      </c>
      <c r="P57" s="308">
        <f>[2]disTreasure!P57</f>
        <v>0</v>
      </c>
      <c r="Q57" s="308">
        <f>[2]disTreasure!Q57</f>
        <v>0</v>
      </c>
      <c r="R57" s="308">
        <f>[2]disTreasure!R57</f>
        <v>0</v>
      </c>
      <c r="S57" s="308">
        <f>[2]disTreasure!S57</f>
        <v>0</v>
      </c>
      <c r="T57" s="308" t="str">
        <f>[2]disTreasure!T57</f>
        <v>[2,5,8,11,14,17,20]</v>
      </c>
      <c r="U57" s="308" t="str">
        <f>[2]disTreasure!U57</f>
        <v>[[2,3,80],[2,6,1490],[2,3,170],[2,6,2880],[2,3,310],[2,6,4280],[2,3,370]]</v>
      </c>
      <c r="V57" s="308">
        <f>[2]disTreasure!V57</f>
        <v>2</v>
      </c>
      <c r="W57" s="308" t="str">
        <f>[2]disTreasure!W57</f>
        <v>攻击</v>
      </c>
      <c r="X57" s="308">
        <f>[2]disTreasure!X57</f>
        <v>80</v>
      </c>
      <c r="Y57" s="308">
        <f>[2]disTreasure!Y57</f>
        <v>2</v>
      </c>
      <c r="Z57" s="308" t="str">
        <f>[2]disTreasure!Z57</f>
        <v>生命</v>
      </c>
      <c r="AA57" s="308">
        <f>[2]disTreasure!AA57</f>
        <v>1490</v>
      </c>
      <c r="AB57" s="308">
        <f>[2]disTreasure!AB57</f>
        <v>2</v>
      </c>
      <c r="AC57" s="308" t="str">
        <f>[2]disTreasure!AC57</f>
        <v>攻击</v>
      </c>
      <c r="AD57" s="308">
        <f>[2]disTreasure!AD57</f>
        <v>170</v>
      </c>
      <c r="AE57" s="308">
        <f>[2]disTreasure!AE57</f>
        <v>2</v>
      </c>
      <c r="AF57" s="308" t="str">
        <f>[2]disTreasure!AF57</f>
        <v>生命</v>
      </c>
      <c r="AG57" s="308">
        <f>[2]disTreasure!AG57</f>
        <v>2880</v>
      </c>
      <c r="AH57" s="308">
        <f>[2]disTreasure!AH57</f>
        <v>2</v>
      </c>
      <c r="AI57" s="308" t="str">
        <f>[2]disTreasure!AI57</f>
        <v>攻击</v>
      </c>
      <c r="AJ57" s="308">
        <f>[2]disTreasure!AJ57</f>
        <v>310</v>
      </c>
      <c r="AK57" s="308">
        <f>[2]disTreasure!AK57</f>
        <v>2</v>
      </c>
      <c r="AL57" s="308" t="str">
        <f>[2]disTreasure!AL57</f>
        <v>生命</v>
      </c>
      <c r="AM57" s="308">
        <f>[2]disTreasure!AM57</f>
        <v>4280</v>
      </c>
      <c r="AN57" s="308">
        <f>[2]disTreasure!AN57</f>
        <v>2</v>
      </c>
      <c r="AO57" s="308" t="str">
        <f>[2]disTreasure!AO57</f>
        <v>攻击</v>
      </c>
      <c r="AP57" s="308">
        <f>[2]disTreasure!AP57</f>
        <v>370</v>
      </c>
      <c r="AQ57" s="308">
        <f>[2]disTreasure!AQ57</f>
        <v>0</v>
      </c>
      <c r="AR57" s="308">
        <f>[2]disTreasure!AR57</f>
        <v>0</v>
      </c>
      <c r="AS57" s="308">
        <f>[2]disTreasure!AS57</f>
        <v>0</v>
      </c>
      <c r="AT57" s="308">
        <f>[2]disTreasure!AT57</f>
        <v>0</v>
      </c>
      <c r="AU57" s="308">
        <f>[2]disTreasure!AU57</f>
        <v>0</v>
      </c>
      <c r="AV57" s="308">
        <f>[2]disTreasure!AV57</f>
        <v>0</v>
      </c>
      <c r="AW57" s="308">
        <f>[2]disTreasure!AW57</f>
        <v>0</v>
      </c>
      <c r="AX57" s="308">
        <f>[2]disTreasure!AX57</f>
        <v>0</v>
      </c>
      <c r="AY57" s="308">
        <f>[2]disTreasure!AY57</f>
        <v>0</v>
      </c>
      <c r="AZ57" s="308">
        <f>[2]disTreasure!AZ57</f>
        <v>0</v>
      </c>
      <c r="BA57" s="308">
        <f>[2]disTreasure!BA57</f>
        <v>0</v>
      </c>
    </row>
    <row r="58" spans="1:53">
      <c r="A58" s="308">
        <f>[2]disTreasure!A58</f>
        <v>40444</v>
      </c>
      <c r="B58" s="308" t="str">
        <f>[2]disTreasure!B58</f>
        <v>山王战斧</v>
      </c>
      <c r="C58" s="308">
        <f>[2]disTreasure!C58</f>
        <v>2</v>
      </c>
      <c r="D58" s="308" t="str">
        <f>[2]disTreasure!D58</f>
        <v>ARTIFACT_40444</v>
      </c>
      <c r="E58" s="308" t="str">
        <f>[2]disTreasure!E58</f>
        <v>ARTIFACTDES_40444</v>
      </c>
      <c r="F58" s="308">
        <f>[2]disTreasure!F58</f>
        <v>5</v>
      </c>
      <c r="G58" s="308">
        <f>[2]disTreasure!G58</f>
        <v>0</v>
      </c>
      <c r="H58" s="308" t="str">
        <f>[2]disTreasure!H58</f>
        <v>末日之刃</v>
      </c>
      <c r="I58" s="308" t="str">
        <f>[2]disTreasure!I58</f>
        <v/>
      </c>
      <c r="J58" s="308">
        <f>[2]disTreasure!J58</f>
        <v>225</v>
      </c>
      <c r="K58" s="308" t="str">
        <f>[2]disTreasure!K58</f>
        <v>[]</v>
      </c>
      <c r="L58" s="308" t="str">
        <f>[2]disTreasure!L58</f>
        <v>[]</v>
      </c>
      <c r="M58" s="308">
        <f>[2]disTreasure!M58</f>
        <v>0</v>
      </c>
      <c r="N58" s="308">
        <f>[2]disTreasure!N58</f>
        <v>0</v>
      </c>
      <c r="O58" s="308">
        <f>[2]disTreasure!O58</f>
        <v>0</v>
      </c>
      <c r="P58" s="308">
        <f>[2]disTreasure!P58</f>
        <v>0</v>
      </c>
      <c r="Q58" s="308">
        <f>[2]disTreasure!Q58</f>
        <v>0</v>
      </c>
      <c r="R58" s="308">
        <f>[2]disTreasure!R58</f>
        <v>0</v>
      </c>
      <c r="S58" s="308">
        <f>[2]disTreasure!S58</f>
        <v>0</v>
      </c>
      <c r="T58" s="308" t="str">
        <f>[2]disTreasure!T58</f>
        <v>[2,5,8,11,14,17,20]</v>
      </c>
      <c r="U58" s="308" t="str">
        <f>[2]disTreasure!U58</f>
        <v>[[4,3,260],[4,6,5000],[4,3,570],[4,6,9700],[4,3,1060],[4,6,14410],[4,3,1250]]</v>
      </c>
      <c r="V58" s="308">
        <f>[2]disTreasure!V58</f>
        <v>4</v>
      </c>
      <c r="W58" s="308" t="str">
        <f>[2]disTreasure!W58</f>
        <v>攻击</v>
      </c>
      <c r="X58" s="308">
        <f>[2]disTreasure!X58</f>
        <v>260</v>
      </c>
      <c r="Y58" s="308">
        <f>[2]disTreasure!Y58</f>
        <v>4</v>
      </c>
      <c r="Z58" s="308" t="str">
        <f>[2]disTreasure!Z58</f>
        <v>生命</v>
      </c>
      <c r="AA58" s="308">
        <f>[2]disTreasure!AA58</f>
        <v>5000</v>
      </c>
      <c r="AB58" s="308">
        <f>[2]disTreasure!AB58</f>
        <v>4</v>
      </c>
      <c r="AC58" s="308" t="str">
        <f>[2]disTreasure!AC58</f>
        <v>攻击</v>
      </c>
      <c r="AD58" s="308">
        <f>[2]disTreasure!AD58</f>
        <v>570</v>
      </c>
      <c r="AE58" s="308">
        <f>[2]disTreasure!AE58</f>
        <v>4</v>
      </c>
      <c r="AF58" s="308" t="str">
        <f>[2]disTreasure!AF58</f>
        <v>生命</v>
      </c>
      <c r="AG58" s="308">
        <f>[2]disTreasure!AG58</f>
        <v>9700</v>
      </c>
      <c r="AH58" s="308">
        <f>[2]disTreasure!AH58</f>
        <v>4</v>
      </c>
      <c r="AI58" s="308" t="str">
        <f>[2]disTreasure!AI58</f>
        <v>攻击</v>
      </c>
      <c r="AJ58" s="308">
        <f>[2]disTreasure!AJ58</f>
        <v>1060</v>
      </c>
      <c r="AK58" s="308">
        <f>[2]disTreasure!AK58</f>
        <v>4</v>
      </c>
      <c r="AL58" s="308" t="str">
        <f>[2]disTreasure!AL58</f>
        <v>生命</v>
      </c>
      <c r="AM58" s="308">
        <f>[2]disTreasure!AM58</f>
        <v>14410</v>
      </c>
      <c r="AN58" s="308">
        <f>[2]disTreasure!AN58</f>
        <v>4</v>
      </c>
      <c r="AO58" s="308" t="str">
        <f>[2]disTreasure!AO58</f>
        <v>攻击</v>
      </c>
      <c r="AP58" s="308">
        <f>[2]disTreasure!AP58</f>
        <v>1250</v>
      </c>
      <c r="AQ58" s="308">
        <f>[2]disTreasure!AQ58</f>
        <v>0</v>
      </c>
      <c r="AR58" s="308">
        <f>[2]disTreasure!AR58</f>
        <v>0</v>
      </c>
      <c r="AS58" s="308">
        <f>[2]disTreasure!AS58</f>
        <v>0</v>
      </c>
      <c r="AT58" s="308">
        <f>[2]disTreasure!AT58</f>
        <v>0</v>
      </c>
      <c r="AU58" s="308">
        <f>[2]disTreasure!AU58</f>
        <v>0</v>
      </c>
      <c r="AV58" s="308">
        <f>[2]disTreasure!AV58</f>
        <v>0</v>
      </c>
      <c r="AW58" s="308">
        <f>[2]disTreasure!AW58</f>
        <v>0</v>
      </c>
      <c r="AX58" s="308">
        <f>[2]disTreasure!AX58</f>
        <v>0</v>
      </c>
      <c r="AY58" s="308">
        <f>[2]disTreasure!AY58</f>
        <v>0</v>
      </c>
      <c r="AZ58" s="308">
        <f>[2]disTreasure!AZ58</f>
        <v>0</v>
      </c>
      <c r="BA58" s="308">
        <f>[2]disTreasure!BA58</f>
        <v>0</v>
      </c>
    </row>
    <row r="59" spans="1:53">
      <c r="A59" s="308">
        <f>[2]disTreasure!A59</f>
        <v>40445</v>
      </c>
      <c r="B59" s="308" t="str">
        <f>[2]disTreasure!B59</f>
        <v>勇士战锤</v>
      </c>
      <c r="C59" s="308">
        <f>[2]disTreasure!C59</f>
        <v>2</v>
      </c>
      <c r="D59" s="308" t="str">
        <f>[2]disTreasure!D59</f>
        <v>ARTIFACT_40445</v>
      </c>
      <c r="E59" s="308" t="str">
        <f>[2]disTreasure!E59</f>
        <v>ARTIFACTDES_40445</v>
      </c>
      <c r="F59" s="308">
        <f>[2]disTreasure!F59</f>
        <v>5</v>
      </c>
      <c r="G59" s="308">
        <f>[2]disTreasure!G59</f>
        <v>0</v>
      </c>
      <c r="H59" s="308" t="str">
        <f>[2]disTreasure!H59</f>
        <v>末日之刃</v>
      </c>
      <c r="I59" s="308" t="str">
        <f>[2]disTreasure!I59</f>
        <v/>
      </c>
      <c r="J59" s="308">
        <f>[2]disTreasure!J59</f>
        <v>225</v>
      </c>
      <c r="K59" s="308" t="str">
        <f>[2]disTreasure!K59</f>
        <v>[]</v>
      </c>
      <c r="L59" s="308" t="str">
        <f>[2]disTreasure!L59</f>
        <v>[]</v>
      </c>
      <c r="M59" s="308">
        <f>[2]disTreasure!M59</f>
        <v>0</v>
      </c>
      <c r="N59" s="308">
        <f>[2]disTreasure!N59</f>
        <v>0</v>
      </c>
      <c r="O59" s="308">
        <f>[2]disTreasure!O59</f>
        <v>0</v>
      </c>
      <c r="P59" s="308">
        <f>[2]disTreasure!P59</f>
        <v>0</v>
      </c>
      <c r="Q59" s="308">
        <f>[2]disTreasure!Q59</f>
        <v>0</v>
      </c>
      <c r="R59" s="308">
        <f>[2]disTreasure!R59</f>
        <v>0</v>
      </c>
      <c r="S59" s="308">
        <f>[2]disTreasure!S59</f>
        <v>0</v>
      </c>
      <c r="T59" s="308" t="str">
        <f>[2]disTreasure!T59</f>
        <v>[2,5,8,11,14,17,20]</v>
      </c>
      <c r="U59" s="308" t="str">
        <f>[2]disTreasure!U59</f>
        <v>[[5,3,890],[5,6,16820],[5,3,1930],[5,6,32620],[5,3,3550],[5,6,48470],[5,3,4200]]</v>
      </c>
      <c r="V59" s="308">
        <f>[2]disTreasure!V59</f>
        <v>5</v>
      </c>
      <c r="W59" s="308" t="str">
        <f>[2]disTreasure!W59</f>
        <v>攻击</v>
      </c>
      <c r="X59" s="308">
        <f>[2]disTreasure!X59</f>
        <v>890</v>
      </c>
      <c r="Y59" s="308">
        <f>[2]disTreasure!Y59</f>
        <v>5</v>
      </c>
      <c r="Z59" s="308" t="str">
        <f>[2]disTreasure!Z59</f>
        <v>生命</v>
      </c>
      <c r="AA59" s="308">
        <f>[2]disTreasure!AA59</f>
        <v>16820</v>
      </c>
      <c r="AB59" s="308">
        <f>[2]disTreasure!AB59</f>
        <v>5</v>
      </c>
      <c r="AC59" s="308" t="str">
        <f>[2]disTreasure!AC59</f>
        <v>攻击</v>
      </c>
      <c r="AD59" s="308">
        <f>[2]disTreasure!AD59</f>
        <v>1930</v>
      </c>
      <c r="AE59" s="308">
        <f>[2]disTreasure!AE59</f>
        <v>5</v>
      </c>
      <c r="AF59" s="308" t="str">
        <f>[2]disTreasure!AF59</f>
        <v>生命</v>
      </c>
      <c r="AG59" s="308">
        <f>[2]disTreasure!AG59</f>
        <v>32620</v>
      </c>
      <c r="AH59" s="308">
        <f>[2]disTreasure!AH59</f>
        <v>5</v>
      </c>
      <c r="AI59" s="308" t="str">
        <f>[2]disTreasure!AI59</f>
        <v>攻击</v>
      </c>
      <c r="AJ59" s="308">
        <f>[2]disTreasure!AJ59</f>
        <v>3550</v>
      </c>
      <c r="AK59" s="308">
        <f>[2]disTreasure!AK59</f>
        <v>5</v>
      </c>
      <c r="AL59" s="308" t="str">
        <f>[2]disTreasure!AL59</f>
        <v>生命</v>
      </c>
      <c r="AM59" s="308">
        <f>[2]disTreasure!AM59</f>
        <v>48470</v>
      </c>
      <c r="AN59" s="308">
        <f>[2]disTreasure!AN59</f>
        <v>5</v>
      </c>
      <c r="AO59" s="308" t="str">
        <f>[2]disTreasure!AO59</f>
        <v>攻击</v>
      </c>
      <c r="AP59" s="308">
        <f>[2]disTreasure!AP59</f>
        <v>4200</v>
      </c>
      <c r="AQ59" s="308">
        <f>[2]disTreasure!AQ59</f>
        <v>0</v>
      </c>
      <c r="AR59" s="308">
        <f>[2]disTreasure!AR59</f>
        <v>0</v>
      </c>
      <c r="AS59" s="308">
        <f>[2]disTreasure!AS59</f>
        <v>0</v>
      </c>
      <c r="AT59" s="308">
        <f>[2]disTreasure!AT59</f>
        <v>0</v>
      </c>
      <c r="AU59" s="308">
        <f>[2]disTreasure!AU59</f>
        <v>0</v>
      </c>
      <c r="AV59" s="308">
        <f>[2]disTreasure!AV59</f>
        <v>0</v>
      </c>
      <c r="AW59" s="308">
        <f>[2]disTreasure!AW59</f>
        <v>0</v>
      </c>
      <c r="AX59" s="308">
        <f>[2]disTreasure!AX59</f>
        <v>0</v>
      </c>
      <c r="AY59" s="308">
        <f>[2]disTreasure!AY59</f>
        <v>0</v>
      </c>
      <c r="AZ59" s="308">
        <f>[2]disTreasure!AZ59</f>
        <v>0</v>
      </c>
      <c r="BA59" s="308">
        <f>[2]disTreasure!BA59</f>
        <v>0</v>
      </c>
    </row>
    <row r="60" spans="1:53">
      <c r="A60" s="308">
        <f>[2]disTreasure!A60</f>
        <v>40446</v>
      </c>
      <c r="B60" s="308" t="str">
        <f>[2]disTreasure!B60</f>
        <v>典范硬弩</v>
      </c>
      <c r="C60" s="308">
        <f>[2]disTreasure!C60</f>
        <v>2</v>
      </c>
      <c r="D60" s="308" t="str">
        <f>[2]disTreasure!D60</f>
        <v>ARTIFACT_40446</v>
      </c>
      <c r="E60" s="308" t="str">
        <f>[2]disTreasure!E60</f>
        <v>ARTIFACTDES_40446</v>
      </c>
      <c r="F60" s="308">
        <f>[2]disTreasure!F60</f>
        <v>5</v>
      </c>
      <c r="G60" s="308">
        <f>[2]disTreasure!G60</f>
        <v>0</v>
      </c>
      <c r="H60" s="308" t="str">
        <f>[2]disTreasure!H60</f>
        <v>末日之刃</v>
      </c>
      <c r="I60" s="308" t="str">
        <f>[2]disTreasure!I60</f>
        <v/>
      </c>
      <c r="J60" s="308">
        <f>[2]disTreasure!J60</f>
        <v>225</v>
      </c>
      <c r="K60" s="308" t="str">
        <f>[2]disTreasure!K60</f>
        <v>[]</v>
      </c>
      <c r="L60" s="308" t="str">
        <f>[2]disTreasure!L60</f>
        <v>[]</v>
      </c>
      <c r="M60" s="308">
        <f>[2]disTreasure!M60</f>
        <v>0</v>
      </c>
      <c r="N60" s="308">
        <f>[2]disTreasure!N60</f>
        <v>0</v>
      </c>
      <c r="O60" s="308">
        <f>[2]disTreasure!O60</f>
        <v>0</v>
      </c>
      <c r="P60" s="308">
        <f>[2]disTreasure!P60</f>
        <v>0</v>
      </c>
      <c r="Q60" s="308">
        <f>[2]disTreasure!Q60</f>
        <v>0</v>
      </c>
      <c r="R60" s="308">
        <f>[2]disTreasure!R60</f>
        <v>0</v>
      </c>
      <c r="S60" s="308">
        <f>[2]disTreasure!S60</f>
        <v>0</v>
      </c>
      <c r="T60" s="308" t="str">
        <f>[2]disTreasure!T60</f>
        <v>[2,5,8,11,14,17,20]</v>
      </c>
      <c r="U60" s="308" t="str">
        <f>[2]disTreasure!U60</f>
        <v>[[3,3,130],[3,6,2460],[3,3,280],[3,6,4770],[3,3,520],[3,6,7090],[3,3,610]]</v>
      </c>
      <c r="V60" s="308">
        <f>[2]disTreasure!V60</f>
        <v>3</v>
      </c>
      <c r="W60" s="308" t="str">
        <f>[2]disTreasure!W60</f>
        <v>攻击</v>
      </c>
      <c r="X60" s="308">
        <f>[2]disTreasure!X60</f>
        <v>130</v>
      </c>
      <c r="Y60" s="308">
        <f>[2]disTreasure!Y60</f>
        <v>3</v>
      </c>
      <c r="Z60" s="308" t="str">
        <f>[2]disTreasure!Z60</f>
        <v>生命</v>
      </c>
      <c r="AA60" s="308">
        <f>[2]disTreasure!AA60</f>
        <v>2460</v>
      </c>
      <c r="AB60" s="308">
        <f>[2]disTreasure!AB60</f>
        <v>3</v>
      </c>
      <c r="AC60" s="308" t="str">
        <f>[2]disTreasure!AC60</f>
        <v>攻击</v>
      </c>
      <c r="AD60" s="308">
        <f>[2]disTreasure!AD60</f>
        <v>280</v>
      </c>
      <c r="AE60" s="308">
        <f>[2]disTreasure!AE60</f>
        <v>3</v>
      </c>
      <c r="AF60" s="308" t="str">
        <f>[2]disTreasure!AF60</f>
        <v>生命</v>
      </c>
      <c r="AG60" s="308">
        <f>[2]disTreasure!AG60</f>
        <v>4770</v>
      </c>
      <c r="AH60" s="308">
        <f>[2]disTreasure!AH60</f>
        <v>3</v>
      </c>
      <c r="AI60" s="308" t="str">
        <f>[2]disTreasure!AI60</f>
        <v>攻击</v>
      </c>
      <c r="AJ60" s="308">
        <f>[2]disTreasure!AJ60</f>
        <v>520</v>
      </c>
      <c r="AK60" s="308">
        <f>[2]disTreasure!AK60</f>
        <v>3</v>
      </c>
      <c r="AL60" s="308" t="str">
        <f>[2]disTreasure!AL60</f>
        <v>生命</v>
      </c>
      <c r="AM60" s="308">
        <f>[2]disTreasure!AM60</f>
        <v>7090</v>
      </c>
      <c r="AN60" s="308">
        <f>[2]disTreasure!AN60</f>
        <v>3</v>
      </c>
      <c r="AO60" s="308" t="str">
        <f>[2]disTreasure!AO60</f>
        <v>攻击</v>
      </c>
      <c r="AP60" s="308">
        <f>[2]disTreasure!AP60</f>
        <v>610</v>
      </c>
      <c r="AQ60" s="308">
        <f>[2]disTreasure!AQ60</f>
        <v>0</v>
      </c>
      <c r="AR60" s="308">
        <f>[2]disTreasure!AR60</f>
        <v>0</v>
      </c>
      <c r="AS60" s="308">
        <f>[2]disTreasure!AS60</f>
        <v>0</v>
      </c>
      <c r="AT60" s="308">
        <f>[2]disTreasure!AT60</f>
        <v>0</v>
      </c>
      <c r="AU60" s="308">
        <f>[2]disTreasure!AU60</f>
        <v>0</v>
      </c>
      <c r="AV60" s="308">
        <f>[2]disTreasure!AV60</f>
        <v>0</v>
      </c>
      <c r="AW60" s="308">
        <f>[2]disTreasure!AW60</f>
        <v>0</v>
      </c>
      <c r="AX60" s="308">
        <f>[2]disTreasure!AX60</f>
        <v>0</v>
      </c>
      <c r="AY60" s="308">
        <f>[2]disTreasure!AY60</f>
        <v>0</v>
      </c>
      <c r="AZ60" s="308">
        <f>[2]disTreasure!AZ60</f>
        <v>0</v>
      </c>
      <c r="BA60" s="308">
        <f>[2]disTreasure!BA60</f>
        <v>0</v>
      </c>
    </row>
    <row r="61" spans="1:53">
      <c r="A61" s="309">
        <f>[2]disTreasure!A61</f>
        <v>40411</v>
      </c>
      <c r="B61" s="309" t="str">
        <f>[2]disTreasure!B61</f>
        <v>先知剑</v>
      </c>
      <c r="C61" s="309">
        <f>[2]disTreasure!C61</f>
        <v>2</v>
      </c>
      <c r="D61" s="309" t="str">
        <f>[2]disTreasure!D61</f>
        <v>ARTIFACT_40411</v>
      </c>
      <c r="E61" s="309" t="str">
        <f>[2]disTreasure!E61</f>
        <v>ARTIFACTDES_40411</v>
      </c>
      <c r="F61" s="309">
        <f>[2]disTreasure!F61</f>
        <v>5</v>
      </c>
      <c r="G61" s="309">
        <f>[2]disTreasure!G61</f>
        <v>0</v>
      </c>
      <c r="H61" s="309" t="str">
        <f>[2]disTreasure!H61</f>
        <v>天使联盟</v>
      </c>
      <c r="I61" s="309" t="str">
        <f>[2]disTreasure!I61</f>
        <v>[0.22,0.088,0.088]</v>
      </c>
      <c r="J61" s="309">
        <f>[2]disTreasure!J61</f>
        <v>225</v>
      </c>
      <c r="K61" s="309" t="str">
        <f>[2]disTreasure!K61</f>
        <v>[[2,14,5.6],[112,8,3.2]]</v>
      </c>
      <c r="L61" s="309" t="str">
        <f>[2]disTreasure!L61</f>
        <v>[[2,14,5.6],[112,8,3.2]]</v>
      </c>
      <c r="M61" s="309">
        <f>[2]disTreasure!M61</f>
        <v>0.14000000000000001</v>
      </c>
      <c r="N61" s="309">
        <f>[2]disTreasure!N61</f>
        <v>0</v>
      </c>
      <c r="O61" s="309">
        <f>[2]disTreasure!O61</f>
        <v>0</v>
      </c>
      <c r="P61" s="309">
        <f>[2]disTreasure!P61</f>
        <v>8</v>
      </c>
      <c r="Q61" s="309">
        <f>[2]disTreasure!Q61</f>
        <v>0</v>
      </c>
      <c r="R61" s="309">
        <f>[2]disTreasure!R61</f>
        <v>0</v>
      </c>
      <c r="S61" s="309">
        <f>[2]disTreasure!S61</f>
        <v>0</v>
      </c>
      <c r="T61" s="309" t="str">
        <f>[2]disTreasure!T61</f>
        <v>[2,5,8,11,14,17,20]</v>
      </c>
      <c r="U61" s="309" t="str">
        <f>[2]disTreasure!U61</f>
        <v>[[5,6,11120],[5,3,1350],[5,6,24110],[5,3,2610],[5,6,44390],[5,3,3880],[5,6,52540]]</v>
      </c>
      <c r="V61" s="309">
        <f>[2]disTreasure!V61</f>
        <v>5</v>
      </c>
      <c r="W61" s="309" t="str">
        <f>[2]disTreasure!W61</f>
        <v>生命</v>
      </c>
      <c r="X61" s="309">
        <f>[2]disTreasure!X61</f>
        <v>11120</v>
      </c>
      <c r="Y61" s="309">
        <f>[2]disTreasure!Y61</f>
        <v>5</v>
      </c>
      <c r="Z61" s="309" t="str">
        <f>[2]disTreasure!Z61</f>
        <v>攻击</v>
      </c>
      <c r="AA61" s="309">
        <f>[2]disTreasure!AA61</f>
        <v>1350</v>
      </c>
      <c r="AB61" s="309">
        <f>[2]disTreasure!AB61</f>
        <v>5</v>
      </c>
      <c r="AC61" s="309" t="str">
        <f>[2]disTreasure!AC61</f>
        <v>生命</v>
      </c>
      <c r="AD61" s="309">
        <f>[2]disTreasure!AD61</f>
        <v>24110</v>
      </c>
      <c r="AE61" s="309">
        <f>[2]disTreasure!AE61</f>
        <v>5</v>
      </c>
      <c r="AF61" s="309" t="str">
        <f>[2]disTreasure!AF61</f>
        <v>攻击</v>
      </c>
      <c r="AG61" s="309">
        <f>[2]disTreasure!AG61</f>
        <v>2610</v>
      </c>
      <c r="AH61" s="309">
        <f>[2]disTreasure!AH61</f>
        <v>5</v>
      </c>
      <c r="AI61" s="309" t="str">
        <f>[2]disTreasure!AI61</f>
        <v>生命</v>
      </c>
      <c r="AJ61" s="309">
        <f>[2]disTreasure!AJ61</f>
        <v>44390</v>
      </c>
      <c r="AK61" s="309">
        <f>[2]disTreasure!AK61</f>
        <v>5</v>
      </c>
      <c r="AL61" s="309" t="str">
        <f>[2]disTreasure!AL61</f>
        <v>攻击</v>
      </c>
      <c r="AM61" s="309">
        <f>[2]disTreasure!AM61</f>
        <v>3880</v>
      </c>
      <c r="AN61" s="309">
        <f>[2]disTreasure!AN61</f>
        <v>5</v>
      </c>
      <c r="AO61" s="309" t="str">
        <f>[2]disTreasure!AO61</f>
        <v>生命</v>
      </c>
      <c r="AP61" s="309">
        <f>[2]disTreasure!AP61</f>
        <v>52540</v>
      </c>
      <c r="AQ61" s="309">
        <f>[2]disTreasure!AQ61</f>
        <v>0</v>
      </c>
      <c r="AR61" s="309">
        <f>[2]disTreasure!AR61</f>
        <v>0</v>
      </c>
      <c r="AS61" s="309">
        <f>[2]disTreasure!AS61</f>
        <v>0</v>
      </c>
      <c r="AT61" s="309">
        <f>[2]disTreasure!AT61</f>
        <v>0</v>
      </c>
      <c r="AU61" s="309">
        <f>[2]disTreasure!AU61</f>
        <v>0</v>
      </c>
      <c r="AV61" s="309">
        <f>[2]disTreasure!AV61</f>
        <v>0</v>
      </c>
      <c r="AW61" s="309">
        <f>[2]disTreasure!AW61</f>
        <v>0</v>
      </c>
      <c r="AX61" s="309">
        <f>[2]disTreasure!AX61</f>
        <v>0</v>
      </c>
      <c r="AY61" s="309">
        <f>[2]disTreasure!AY61</f>
        <v>0</v>
      </c>
      <c r="AZ61" s="309">
        <f>[2]disTreasure!AZ61</f>
        <v>0</v>
      </c>
      <c r="BA61" s="309">
        <f>[2]disTreasure!BA61</f>
        <v>0</v>
      </c>
    </row>
    <row r="62" spans="1:53">
      <c r="A62" s="309">
        <f>[2]disTreasure!A62</f>
        <v>40412</v>
      </c>
      <c r="B62" s="309" t="str">
        <f>[2]disTreasure!B62</f>
        <v>狮王盾</v>
      </c>
      <c r="C62" s="309">
        <f>[2]disTreasure!C62</f>
        <v>2</v>
      </c>
      <c r="D62" s="309" t="str">
        <f>[2]disTreasure!D62</f>
        <v>ARTIFACT_40412</v>
      </c>
      <c r="E62" s="309" t="str">
        <f>[2]disTreasure!E62</f>
        <v>ARTIFACTDES_40412</v>
      </c>
      <c r="F62" s="309">
        <f>[2]disTreasure!F62</f>
        <v>5</v>
      </c>
      <c r="G62" s="309">
        <f>[2]disTreasure!G62</f>
        <v>0</v>
      </c>
      <c r="H62" s="309" t="str">
        <f>[2]disTreasure!H62</f>
        <v>天使联盟</v>
      </c>
      <c r="I62" s="309" t="str">
        <f>[2]disTreasure!I62</f>
        <v>[0.24,0.096,0.096]</v>
      </c>
      <c r="J62" s="309">
        <f>[2]disTreasure!J62</f>
        <v>225</v>
      </c>
      <c r="K62" s="309" t="str">
        <f>[2]disTreasure!K62</f>
        <v>[[2,5,2],[5,3,1.2],[115,16,6.4]]</v>
      </c>
      <c r="L62" s="309" t="str">
        <f>[2]disTreasure!L62</f>
        <v>[[2,5,2],[5,3,1.2],[115,16,6.4]]</v>
      </c>
      <c r="M62" s="309">
        <f>[2]disTreasure!M62</f>
        <v>0.05</v>
      </c>
      <c r="N62" s="309">
        <f>[2]disTreasure!N62</f>
        <v>0.03</v>
      </c>
      <c r="O62" s="309">
        <f>[2]disTreasure!O62</f>
        <v>0</v>
      </c>
      <c r="P62" s="309">
        <f>[2]disTreasure!P62</f>
        <v>0</v>
      </c>
      <c r="Q62" s="309">
        <f>[2]disTreasure!Q62</f>
        <v>16</v>
      </c>
      <c r="R62" s="309">
        <f>[2]disTreasure!R62</f>
        <v>0</v>
      </c>
      <c r="S62" s="309">
        <f>[2]disTreasure!S62</f>
        <v>0</v>
      </c>
      <c r="T62" s="309" t="str">
        <f>[2]disTreasure!T62</f>
        <v>[2,5,8,11,14,17,20]</v>
      </c>
      <c r="U62" s="309" t="str">
        <f>[2]disTreasure!U62</f>
        <v>[[4,6,3310],[4,3,400],[4,6,7170],[4,3,780],[4,6,13200],[4,3,1150],[4,6,15620]]</v>
      </c>
      <c r="V62" s="309">
        <f>[2]disTreasure!V62</f>
        <v>4</v>
      </c>
      <c r="W62" s="309" t="str">
        <f>[2]disTreasure!W62</f>
        <v>生命</v>
      </c>
      <c r="X62" s="309">
        <f>[2]disTreasure!X62</f>
        <v>3310</v>
      </c>
      <c r="Y62" s="309">
        <f>[2]disTreasure!Y62</f>
        <v>4</v>
      </c>
      <c r="Z62" s="309" t="str">
        <f>[2]disTreasure!Z62</f>
        <v>攻击</v>
      </c>
      <c r="AA62" s="309">
        <f>[2]disTreasure!AA62</f>
        <v>400</v>
      </c>
      <c r="AB62" s="309">
        <f>[2]disTreasure!AB62</f>
        <v>4</v>
      </c>
      <c r="AC62" s="309" t="str">
        <f>[2]disTreasure!AC62</f>
        <v>生命</v>
      </c>
      <c r="AD62" s="309">
        <f>[2]disTreasure!AD62</f>
        <v>7170</v>
      </c>
      <c r="AE62" s="309">
        <f>[2]disTreasure!AE62</f>
        <v>4</v>
      </c>
      <c r="AF62" s="309" t="str">
        <f>[2]disTreasure!AF62</f>
        <v>攻击</v>
      </c>
      <c r="AG62" s="309">
        <f>[2]disTreasure!AG62</f>
        <v>780</v>
      </c>
      <c r="AH62" s="309">
        <f>[2]disTreasure!AH62</f>
        <v>4</v>
      </c>
      <c r="AI62" s="309" t="str">
        <f>[2]disTreasure!AI62</f>
        <v>生命</v>
      </c>
      <c r="AJ62" s="309">
        <f>[2]disTreasure!AJ62</f>
        <v>13200</v>
      </c>
      <c r="AK62" s="309">
        <f>[2]disTreasure!AK62</f>
        <v>4</v>
      </c>
      <c r="AL62" s="309" t="str">
        <f>[2]disTreasure!AL62</f>
        <v>攻击</v>
      </c>
      <c r="AM62" s="309">
        <f>[2]disTreasure!AM62</f>
        <v>1150</v>
      </c>
      <c r="AN62" s="309">
        <f>[2]disTreasure!AN62</f>
        <v>4</v>
      </c>
      <c r="AO62" s="309" t="str">
        <f>[2]disTreasure!AO62</f>
        <v>生命</v>
      </c>
      <c r="AP62" s="309">
        <f>[2]disTreasure!AP62</f>
        <v>15620</v>
      </c>
      <c r="AQ62" s="309">
        <f>[2]disTreasure!AQ62</f>
        <v>0</v>
      </c>
      <c r="AR62" s="309">
        <f>[2]disTreasure!AR62</f>
        <v>0</v>
      </c>
      <c r="AS62" s="309">
        <f>[2]disTreasure!AS62</f>
        <v>0</v>
      </c>
      <c r="AT62" s="309">
        <f>[2]disTreasure!AT62</f>
        <v>0</v>
      </c>
      <c r="AU62" s="309">
        <f>[2]disTreasure!AU62</f>
        <v>0</v>
      </c>
      <c r="AV62" s="309">
        <f>[2]disTreasure!AV62</f>
        <v>0</v>
      </c>
      <c r="AW62" s="309">
        <f>[2]disTreasure!AW62</f>
        <v>0</v>
      </c>
      <c r="AX62" s="309">
        <f>[2]disTreasure!AX62</f>
        <v>0</v>
      </c>
      <c r="AY62" s="309">
        <f>[2]disTreasure!AY62</f>
        <v>0</v>
      </c>
      <c r="AZ62" s="309">
        <f>[2]disTreasure!AZ62</f>
        <v>0</v>
      </c>
      <c r="BA62" s="309">
        <f>[2]disTreasure!BA62</f>
        <v>0</v>
      </c>
    </row>
    <row r="63" spans="1:53">
      <c r="A63" s="309">
        <f>[2]disTreasure!A63</f>
        <v>40413</v>
      </c>
      <c r="B63" s="309" t="str">
        <f>[2]disTreasure!B63</f>
        <v>神谕之冠</v>
      </c>
      <c r="C63" s="309">
        <f>[2]disTreasure!C63</f>
        <v>2</v>
      </c>
      <c r="D63" s="309" t="str">
        <f>[2]disTreasure!D63</f>
        <v>ARTIFACT_40413</v>
      </c>
      <c r="E63" s="309" t="str">
        <f>[2]disTreasure!E63</f>
        <v>ARTIFACTDES_40413</v>
      </c>
      <c r="F63" s="309">
        <f>[2]disTreasure!F63</f>
        <v>5</v>
      </c>
      <c r="G63" s="309">
        <f>[2]disTreasure!G63</f>
        <v>0</v>
      </c>
      <c r="H63" s="309" t="str">
        <f>[2]disTreasure!H63</f>
        <v>天使联盟</v>
      </c>
      <c r="I63" s="309" t="str">
        <f>[2]disTreasure!I63</f>
        <v>[0.26,0.104,0.104]</v>
      </c>
      <c r="J63" s="309">
        <f>[2]disTreasure!J63</f>
        <v>225</v>
      </c>
      <c r="K63" s="309" t="str">
        <f>[2]disTreasure!K63</f>
        <v>[[2,4,1.6],[112,6,2.4],[118,16,6.4]]</v>
      </c>
      <c r="L63" s="309" t="str">
        <f>[2]disTreasure!L63</f>
        <v>[[2,4,1.6],[112,6,2.4],[118,16,6.4]]</v>
      </c>
      <c r="M63" s="309">
        <f>[2]disTreasure!M63</f>
        <v>0.04</v>
      </c>
      <c r="N63" s="309">
        <f>[2]disTreasure!N63</f>
        <v>0</v>
      </c>
      <c r="O63" s="309">
        <f>[2]disTreasure!O63</f>
        <v>0</v>
      </c>
      <c r="P63" s="309">
        <f>[2]disTreasure!P63</f>
        <v>6</v>
      </c>
      <c r="Q63" s="309">
        <f>[2]disTreasure!Q63</f>
        <v>0</v>
      </c>
      <c r="R63" s="309">
        <f>[2]disTreasure!R63</f>
        <v>16</v>
      </c>
      <c r="S63" s="309">
        <f>[2]disTreasure!S63</f>
        <v>0</v>
      </c>
      <c r="T63" s="309" t="str">
        <f>[2]disTreasure!T63</f>
        <v>[2,5,8,11,14,17,20]</v>
      </c>
      <c r="U63" s="309" t="str">
        <f>[2]disTreasure!U63</f>
        <v>[[3,6,1630],[3,3,200],[3,6,3530],[3,3,380],[3,6,6490],[3,3,570],[3,6,7680]]</v>
      </c>
      <c r="V63" s="309">
        <f>[2]disTreasure!V63</f>
        <v>3</v>
      </c>
      <c r="W63" s="309" t="str">
        <f>[2]disTreasure!W63</f>
        <v>生命</v>
      </c>
      <c r="X63" s="309">
        <f>[2]disTreasure!X63</f>
        <v>1630</v>
      </c>
      <c r="Y63" s="309">
        <f>[2]disTreasure!Y63</f>
        <v>3</v>
      </c>
      <c r="Z63" s="309" t="str">
        <f>[2]disTreasure!Z63</f>
        <v>攻击</v>
      </c>
      <c r="AA63" s="309">
        <f>[2]disTreasure!AA63</f>
        <v>200</v>
      </c>
      <c r="AB63" s="309">
        <f>[2]disTreasure!AB63</f>
        <v>3</v>
      </c>
      <c r="AC63" s="309" t="str">
        <f>[2]disTreasure!AC63</f>
        <v>生命</v>
      </c>
      <c r="AD63" s="309">
        <f>[2]disTreasure!AD63</f>
        <v>3530</v>
      </c>
      <c r="AE63" s="309">
        <f>[2]disTreasure!AE63</f>
        <v>3</v>
      </c>
      <c r="AF63" s="309" t="str">
        <f>[2]disTreasure!AF63</f>
        <v>攻击</v>
      </c>
      <c r="AG63" s="309">
        <f>[2]disTreasure!AG63</f>
        <v>380</v>
      </c>
      <c r="AH63" s="309">
        <f>[2]disTreasure!AH63</f>
        <v>3</v>
      </c>
      <c r="AI63" s="309" t="str">
        <f>[2]disTreasure!AI63</f>
        <v>生命</v>
      </c>
      <c r="AJ63" s="309">
        <f>[2]disTreasure!AJ63</f>
        <v>6490</v>
      </c>
      <c r="AK63" s="309">
        <f>[2]disTreasure!AK63</f>
        <v>3</v>
      </c>
      <c r="AL63" s="309" t="str">
        <f>[2]disTreasure!AL63</f>
        <v>攻击</v>
      </c>
      <c r="AM63" s="309">
        <f>[2]disTreasure!AM63</f>
        <v>570</v>
      </c>
      <c r="AN63" s="309">
        <f>[2]disTreasure!AN63</f>
        <v>3</v>
      </c>
      <c r="AO63" s="309" t="str">
        <f>[2]disTreasure!AO63</f>
        <v>生命</v>
      </c>
      <c r="AP63" s="309">
        <f>[2]disTreasure!AP63</f>
        <v>7680</v>
      </c>
      <c r="AQ63" s="309">
        <f>[2]disTreasure!AQ63</f>
        <v>0</v>
      </c>
      <c r="AR63" s="309">
        <f>[2]disTreasure!AR63</f>
        <v>0</v>
      </c>
      <c r="AS63" s="309">
        <f>[2]disTreasure!AS63</f>
        <v>0</v>
      </c>
      <c r="AT63" s="309">
        <f>[2]disTreasure!AT63</f>
        <v>0</v>
      </c>
      <c r="AU63" s="309">
        <f>[2]disTreasure!AU63</f>
        <v>0</v>
      </c>
      <c r="AV63" s="309">
        <f>[2]disTreasure!AV63</f>
        <v>0</v>
      </c>
      <c r="AW63" s="309">
        <f>[2]disTreasure!AW63</f>
        <v>0</v>
      </c>
      <c r="AX63" s="309">
        <f>[2]disTreasure!AX63</f>
        <v>0</v>
      </c>
      <c r="AY63" s="309">
        <f>[2]disTreasure!AY63</f>
        <v>0</v>
      </c>
      <c r="AZ63" s="309">
        <f>[2]disTreasure!AZ63</f>
        <v>0</v>
      </c>
      <c r="BA63" s="309">
        <f>[2]disTreasure!BA63</f>
        <v>0</v>
      </c>
    </row>
    <row r="64" spans="1:53">
      <c r="A64" s="309">
        <f>[2]disTreasure!A64</f>
        <v>40414</v>
      </c>
      <c r="B64" s="309" t="str">
        <f>[2]disTreasure!B64</f>
        <v>神奇战甲</v>
      </c>
      <c r="C64" s="309">
        <f>[2]disTreasure!C64</f>
        <v>2</v>
      </c>
      <c r="D64" s="309" t="str">
        <f>[2]disTreasure!D64</f>
        <v>ARTIFACT_40414</v>
      </c>
      <c r="E64" s="309" t="str">
        <f>[2]disTreasure!E64</f>
        <v>ARTIFACTDES_40414</v>
      </c>
      <c r="F64" s="309">
        <f>[2]disTreasure!F64</f>
        <v>5</v>
      </c>
      <c r="G64" s="309">
        <f>[2]disTreasure!G64</f>
        <v>0</v>
      </c>
      <c r="H64" s="309" t="str">
        <f>[2]disTreasure!H64</f>
        <v>天使联盟</v>
      </c>
      <c r="I64" s="309" t="str">
        <f>[2]disTreasure!I64</f>
        <v>[0.28,0.112,0.112]</v>
      </c>
      <c r="J64" s="309">
        <f>[2]disTreasure!J64</f>
        <v>225</v>
      </c>
      <c r="K64" s="309" t="str">
        <f>[2]disTreasure!K64</f>
        <v>[[5,8,3.2],[115,4,1.6],[121,16,6.4]]</v>
      </c>
      <c r="L64" s="309" t="str">
        <f>[2]disTreasure!L64</f>
        <v>[,[5,8,3.2],[115,4,1.6],[121,16,6.4]]</v>
      </c>
      <c r="M64" s="309">
        <f>[2]disTreasure!M64</f>
        <v>0</v>
      </c>
      <c r="N64" s="309">
        <f>[2]disTreasure!N64</f>
        <v>0.08</v>
      </c>
      <c r="O64" s="309">
        <f>[2]disTreasure!O64</f>
        <v>0</v>
      </c>
      <c r="P64" s="309">
        <f>[2]disTreasure!P64</f>
        <v>0</v>
      </c>
      <c r="Q64" s="309">
        <f>[2]disTreasure!Q64</f>
        <v>4</v>
      </c>
      <c r="R64" s="309">
        <f>[2]disTreasure!R64</f>
        <v>0</v>
      </c>
      <c r="S64" s="309">
        <f>[2]disTreasure!S64</f>
        <v>16</v>
      </c>
      <c r="T64" s="309" t="str">
        <f>[2]disTreasure!T64</f>
        <v>[2,5,8,11,14,17,20]</v>
      </c>
      <c r="U64" s="309" t="str">
        <f>[2]disTreasure!U64</f>
        <v>[[2,6,980],[2,3,120],[2,6,2130],[2,3,230],[2,6,3920],[2,3,340],[2,6,4640]]</v>
      </c>
      <c r="V64" s="309">
        <f>[2]disTreasure!V64</f>
        <v>2</v>
      </c>
      <c r="W64" s="309" t="str">
        <f>[2]disTreasure!W64</f>
        <v>生命</v>
      </c>
      <c r="X64" s="309">
        <f>[2]disTreasure!X64</f>
        <v>980</v>
      </c>
      <c r="Y64" s="309">
        <f>[2]disTreasure!Y64</f>
        <v>2</v>
      </c>
      <c r="Z64" s="309" t="str">
        <f>[2]disTreasure!Z64</f>
        <v>攻击</v>
      </c>
      <c r="AA64" s="309">
        <f>[2]disTreasure!AA64</f>
        <v>120</v>
      </c>
      <c r="AB64" s="309">
        <f>[2]disTreasure!AB64</f>
        <v>2</v>
      </c>
      <c r="AC64" s="309" t="str">
        <f>[2]disTreasure!AC64</f>
        <v>生命</v>
      </c>
      <c r="AD64" s="309">
        <f>[2]disTreasure!AD64</f>
        <v>2130</v>
      </c>
      <c r="AE64" s="309">
        <f>[2]disTreasure!AE64</f>
        <v>2</v>
      </c>
      <c r="AF64" s="309" t="str">
        <f>[2]disTreasure!AF64</f>
        <v>攻击</v>
      </c>
      <c r="AG64" s="309">
        <f>[2]disTreasure!AG64</f>
        <v>230</v>
      </c>
      <c r="AH64" s="309">
        <f>[2]disTreasure!AH64</f>
        <v>2</v>
      </c>
      <c r="AI64" s="309" t="str">
        <f>[2]disTreasure!AI64</f>
        <v>生命</v>
      </c>
      <c r="AJ64" s="309">
        <f>[2]disTreasure!AJ64</f>
        <v>3920</v>
      </c>
      <c r="AK64" s="309">
        <f>[2]disTreasure!AK64</f>
        <v>2</v>
      </c>
      <c r="AL64" s="309" t="str">
        <f>[2]disTreasure!AL64</f>
        <v>攻击</v>
      </c>
      <c r="AM64" s="309">
        <f>[2]disTreasure!AM64</f>
        <v>340</v>
      </c>
      <c r="AN64" s="309">
        <f>[2]disTreasure!AN64</f>
        <v>2</v>
      </c>
      <c r="AO64" s="309" t="str">
        <f>[2]disTreasure!AO64</f>
        <v>生命</v>
      </c>
      <c r="AP64" s="309">
        <f>[2]disTreasure!AP64</f>
        <v>4640</v>
      </c>
      <c r="AQ64" s="309">
        <f>[2]disTreasure!AQ64</f>
        <v>0</v>
      </c>
      <c r="AR64" s="309">
        <f>[2]disTreasure!AR64</f>
        <v>0</v>
      </c>
      <c r="AS64" s="309">
        <f>[2]disTreasure!AS64</f>
        <v>0</v>
      </c>
      <c r="AT64" s="309">
        <f>[2]disTreasure!AT64</f>
        <v>0</v>
      </c>
      <c r="AU64" s="309">
        <f>[2]disTreasure!AU64</f>
        <v>0</v>
      </c>
      <c r="AV64" s="309">
        <f>[2]disTreasure!AV64</f>
        <v>0</v>
      </c>
      <c r="AW64" s="309">
        <f>[2]disTreasure!AW64</f>
        <v>0</v>
      </c>
      <c r="AX64" s="309">
        <f>[2]disTreasure!AX64</f>
        <v>0</v>
      </c>
      <c r="AY64" s="309">
        <f>[2]disTreasure!AY64</f>
        <v>0</v>
      </c>
      <c r="AZ64" s="309">
        <f>[2]disTreasure!AZ64</f>
        <v>0</v>
      </c>
      <c r="BA64" s="309">
        <f>[2]disTreasure!BA64</f>
        <v>0</v>
      </c>
    </row>
    <row r="65" spans="1:53">
      <c r="A65" s="309">
        <f>[2]disTreasure!A65</f>
        <v>40415</v>
      </c>
      <c r="B65" s="309" t="str">
        <f>[2]disTreasure!B65</f>
        <v>圣靴</v>
      </c>
      <c r="C65" s="309">
        <f>[2]disTreasure!C65</f>
        <v>2</v>
      </c>
      <c r="D65" s="309" t="str">
        <f>[2]disTreasure!D65</f>
        <v>ARTIFACT_40415</v>
      </c>
      <c r="E65" s="309" t="str">
        <f>[2]disTreasure!E65</f>
        <v>ARTIFACTDES_40415</v>
      </c>
      <c r="F65" s="309">
        <f>[2]disTreasure!F65</f>
        <v>5</v>
      </c>
      <c r="G65" s="309">
        <f>[2]disTreasure!G65</f>
        <v>0</v>
      </c>
      <c r="H65" s="309" t="str">
        <f>[2]disTreasure!H65</f>
        <v>天使联盟</v>
      </c>
      <c r="I65" s="309" t="str">
        <f>[2]disTreasure!I65</f>
        <v>[0.26,0.104,0.104]</v>
      </c>
      <c r="J65" s="309">
        <f>[2]disTreasure!J65</f>
        <v>225</v>
      </c>
      <c r="K65" s="309" t="str">
        <f>[2]disTreasure!K65</f>
        <v>[[2,4,1.6],[112,6,2.4],[118,16,6.4]]</v>
      </c>
      <c r="L65" s="309" t="str">
        <f>[2]disTreasure!L65</f>
        <v>[[2,4,1.6],[112,6,2.4],[118,16,6.4]]</v>
      </c>
      <c r="M65" s="309">
        <f>[2]disTreasure!M65</f>
        <v>0.04</v>
      </c>
      <c r="N65" s="309">
        <f>[2]disTreasure!N65</f>
        <v>0</v>
      </c>
      <c r="O65" s="309">
        <f>[2]disTreasure!O65</f>
        <v>0</v>
      </c>
      <c r="P65" s="309">
        <f>[2]disTreasure!P65</f>
        <v>6</v>
      </c>
      <c r="Q65" s="309">
        <f>[2]disTreasure!Q65</f>
        <v>0</v>
      </c>
      <c r="R65" s="309">
        <f>[2]disTreasure!R65</f>
        <v>16</v>
      </c>
      <c r="S65" s="309">
        <f>[2]disTreasure!S65</f>
        <v>0</v>
      </c>
      <c r="T65" s="309" t="str">
        <f>[2]disTreasure!T65</f>
        <v>[2,5,8,11,14,17,20]</v>
      </c>
      <c r="U65" s="309" t="str">
        <f>[2]disTreasure!U65</f>
        <v>[[5,6,11120],[5,3,1350],[5,6,24110],[5,3,2610],[5,6,44390],[5,3,3880],[5,6,52540]]</v>
      </c>
      <c r="V65" s="309">
        <f>[2]disTreasure!V65</f>
        <v>5</v>
      </c>
      <c r="W65" s="309" t="str">
        <f>[2]disTreasure!W65</f>
        <v>生命</v>
      </c>
      <c r="X65" s="309">
        <f>[2]disTreasure!X65</f>
        <v>11120</v>
      </c>
      <c r="Y65" s="309">
        <f>[2]disTreasure!Y65</f>
        <v>5</v>
      </c>
      <c r="Z65" s="309" t="str">
        <f>[2]disTreasure!Z65</f>
        <v>攻击</v>
      </c>
      <c r="AA65" s="309">
        <f>[2]disTreasure!AA65</f>
        <v>1350</v>
      </c>
      <c r="AB65" s="309">
        <f>[2]disTreasure!AB65</f>
        <v>5</v>
      </c>
      <c r="AC65" s="309" t="str">
        <f>[2]disTreasure!AC65</f>
        <v>生命</v>
      </c>
      <c r="AD65" s="309">
        <f>[2]disTreasure!AD65</f>
        <v>24110</v>
      </c>
      <c r="AE65" s="309">
        <f>[2]disTreasure!AE65</f>
        <v>5</v>
      </c>
      <c r="AF65" s="309" t="str">
        <f>[2]disTreasure!AF65</f>
        <v>攻击</v>
      </c>
      <c r="AG65" s="309">
        <f>[2]disTreasure!AG65</f>
        <v>2610</v>
      </c>
      <c r="AH65" s="309">
        <f>[2]disTreasure!AH65</f>
        <v>5</v>
      </c>
      <c r="AI65" s="309" t="str">
        <f>[2]disTreasure!AI65</f>
        <v>生命</v>
      </c>
      <c r="AJ65" s="309">
        <f>[2]disTreasure!AJ65</f>
        <v>44390</v>
      </c>
      <c r="AK65" s="309">
        <f>[2]disTreasure!AK65</f>
        <v>5</v>
      </c>
      <c r="AL65" s="309" t="str">
        <f>[2]disTreasure!AL65</f>
        <v>攻击</v>
      </c>
      <c r="AM65" s="309">
        <f>[2]disTreasure!AM65</f>
        <v>3880</v>
      </c>
      <c r="AN65" s="309">
        <f>[2]disTreasure!AN65</f>
        <v>5</v>
      </c>
      <c r="AO65" s="309" t="str">
        <f>[2]disTreasure!AO65</f>
        <v>生命</v>
      </c>
      <c r="AP65" s="309">
        <f>[2]disTreasure!AP65</f>
        <v>52540</v>
      </c>
      <c r="AQ65" s="309">
        <f>[2]disTreasure!AQ65</f>
        <v>0</v>
      </c>
      <c r="AR65" s="309">
        <f>[2]disTreasure!AR65</f>
        <v>0</v>
      </c>
      <c r="AS65" s="309">
        <f>[2]disTreasure!AS65</f>
        <v>0</v>
      </c>
      <c r="AT65" s="309">
        <f>[2]disTreasure!AT65</f>
        <v>0</v>
      </c>
      <c r="AU65" s="309">
        <f>[2]disTreasure!AU65</f>
        <v>0</v>
      </c>
      <c r="AV65" s="309">
        <f>[2]disTreasure!AV65</f>
        <v>0</v>
      </c>
      <c r="AW65" s="309">
        <f>[2]disTreasure!AW65</f>
        <v>0</v>
      </c>
      <c r="AX65" s="309">
        <f>[2]disTreasure!AX65</f>
        <v>0</v>
      </c>
      <c r="AY65" s="309">
        <f>[2]disTreasure!AY65</f>
        <v>0</v>
      </c>
      <c r="AZ65" s="309">
        <f>[2]disTreasure!AZ65</f>
        <v>0</v>
      </c>
      <c r="BA65" s="309">
        <f>[2]disTreasure!BA65</f>
        <v>0</v>
      </c>
    </row>
    <row r="66" spans="1:53">
      <c r="A66" s="309">
        <f>[2]disTreasure!A66</f>
        <v>40416</v>
      </c>
      <c r="B66" s="309" t="str">
        <f>[2]disTreasure!B66</f>
        <v>天使项链</v>
      </c>
      <c r="C66" s="309">
        <f>[2]disTreasure!C66</f>
        <v>2</v>
      </c>
      <c r="D66" s="309" t="str">
        <f>[2]disTreasure!D66</f>
        <v>ARTIFACT_40416</v>
      </c>
      <c r="E66" s="309" t="str">
        <f>[2]disTreasure!E66</f>
        <v>ARTIFACTDES_40416</v>
      </c>
      <c r="F66" s="309">
        <f>[2]disTreasure!F66</f>
        <v>5</v>
      </c>
      <c r="G66" s="309">
        <f>[2]disTreasure!G66</f>
        <v>0</v>
      </c>
      <c r="H66" s="309" t="str">
        <f>[2]disTreasure!H66</f>
        <v>天使联盟</v>
      </c>
      <c r="I66" s="309" t="str">
        <f>[2]disTreasure!I66</f>
        <v>[0.26,0.104,0.104]</v>
      </c>
      <c r="J66" s="309">
        <f>[2]disTreasure!J66</f>
        <v>225</v>
      </c>
      <c r="K66" s="309" t="str">
        <f>[2]disTreasure!K66</f>
        <v>[[5,4,1.6],[112,6,2.4],[118,16,6.4]]</v>
      </c>
      <c r="L66" s="309" t="str">
        <f>[2]disTreasure!L66</f>
        <v>[,[5,4,1.6],[112,6,2.4],[118,16,6.4]]</v>
      </c>
      <c r="M66" s="309">
        <f>[2]disTreasure!M66</f>
        <v>0</v>
      </c>
      <c r="N66" s="309">
        <f>[2]disTreasure!N66</f>
        <v>0.04</v>
      </c>
      <c r="O66" s="309">
        <f>[2]disTreasure!O66</f>
        <v>0</v>
      </c>
      <c r="P66" s="309">
        <f>[2]disTreasure!P66</f>
        <v>6</v>
      </c>
      <c r="Q66" s="309">
        <f>[2]disTreasure!Q66</f>
        <v>0</v>
      </c>
      <c r="R66" s="309">
        <f>[2]disTreasure!R66</f>
        <v>16</v>
      </c>
      <c r="S66" s="309">
        <f>[2]disTreasure!S66</f>
        <v>0</v>
      </c>
      <c r="T66" s="309" t="str">
        <f>[2]disTreasure!T66</f>
        <v>[2,5,8,11,14,17,20]</v>
      </c>
      <c r="U66" s="309" t="str">
        <f>[2]disTreasure!U66</f>
        <v>[[4,6,3310],[4,3,400],[4,6,7170],[4,3,780],[4,6,13200],[4,3,1150],[4,6,15620]]</v>
      </c>
      <c r="V66" s="309">
        <f>[2]disTreasure!V66</f>
        <v>4</v>
      </c>
      <c r="W66" s="309" t="str">
        <f>[2]disTreasure!W66</f>
        <v>生命</v>
      </c>
      <c r="X66" s="309">
        <f>[2]disTreasure!X66</f>
        <v>3310</v>
      </c>
      <c r="Y66" s="309">
        <f>[2]disTreasure!Y66</f>
        <v>4</v>
      </c>
      <c r="Z66" s="309" t="str">
        <f>[2]disTreasure!Z66</f>
        <v>攻击</v>
      </c>
      <c r="AA66" s="309">
        <f>[2]disTreasure!AA66</f>
        <v>400</v>
      </c>
      <c r="AB66" s="309">
        <f>[2]disTreasure!AB66</f>
        <v>4</v>
      </c>
      <c r="AC66" s="309" t="str">
        <f>[2]disTreasure!AC66</f>
        <v>生命</v>
      </c>
      <c r="AD66" s="309">
        <f>[2]disTreasure!AD66</f>
        <v>7170</v>
      </c>
      <c r="AE66" s="309">
        <f>[2]disTreasure!AE66</f>
        <v>4</v>
      </c>
      <c r="AF66" s="309" t="str">
        <f>[2]disTreasure!AF66</f>
        <v>攻击</v>
      </c>
      <c r="AG66" s="309">
        <f>[2]disTreasure!AG66</f>
        <v>780</v>
      </c>
      <c r="AH66" s="309">
        <f>[2]disTreasure!AH66</f>
        <v>4</v>
      </c>
      <c r="AI66" s="309" t="str">
        <f>[2]disTreasure!AI66</f>
        <v>生命</v>
      </c>
      <c r="AJ66" s="309">
        <f>[2]disTreasure!AJ66</f>
        <v>13200</v>
      </c>
      <c r="AK66" s="309">
        <f>[2]disTreasure!AK66</f>
        <v>4</v>
      </c>
      <c r="AL66" s="309" t="str">
        <f>[2]disTreasure!AL66</f>
        <v>攻击</v>
      </c>
      <c r="AM66" s="309">
        <f>[2]disTreasure!AM66</f>
        <v>1150</v>
      </c>
      <c r="AN66" s="309">
        <f>[2]disTreasure!AN66</f>
        <v>4</v>
      </c>
      <c r="AO66" s="309" t="str">
        <f>[2]disTreasure!AO66</f>
        <v>生命</v>
      </c>
      <c r="AP66" s="309">
        <f>[2]disTreasure!AP66</f>
        <v>15620</v>
      </c>
      <c r="AQ66" s="309">
        <f>[2]disTreasure!AQ66</f>
        <v>0</v>
      </c>
      <c r="AR66" s="309">
        <f>[2]disTreasure!AR66</f>
        <v>0</v>
      </c>
      <c r="AS66" s="309">
        <f>[2]disTreasure!AS66</f>
        <v>0</v>
      </c>
      <c r="AT66" s="309">
        <f>[2]disTreasure!AT66</f>
        <v>0</v>
      </c>
      <c r="AU66" s="309">
        <f>[2]disTreasure!AU66</f>
        <v>0</v>
      </c>
      <c r="AV66" s="309">
        <f>[2]disTreasure!AV66</f>
        <v>0</v>
      </c>
      <c r="AW66" s="309">
        <f>[2]disTreasure!AW66</f>
        <v>0</v>
      </c>
      <c r="AX66" s="309">
        <f>[2]disTreasure!AX66</f>
        <v>0</v>
      </c>
      <c r="AY66" s="309">
        <f>[2]disTreasure!AY66</f>
        <v>0</v>
      </c>
      <c r="AZ66" s="309">
        <f>[2]disTreasure!AZ66</f>
        <v>0</v>
      </c>
      <c r="BA66" s="309">
        <f>[2]disTreasure!BA66</f>
        <v>0</v>
      </c>
    </row>
    <row r="67" spans="1:53">
      <c r="A67" s="268">
        <f>[2]disTreasure!A67</f>
        <v>0</v>
      </c>
      <c r="B67" s="268">
        <f>[2]disTreasure!B67</f>
        <v>0</v>
      </c>
      <c r="C67" s="268">
        <f>[2]disTreasure!C67</f>
        <v>0</v>
      </c>
      <c r="D67" s="268">
        <f>[2]disTreasure!D67</f>
        <v>0</v>
      </c>
      <c r="E67" s="268">
        <f>[2]disTreasure!E67</f>
        <v>0</v>
      </c>
      <c r="F67" s="268">
        <f>[2]disTreasure!F67</f>
        <v>0</v>
      </c>
      <c r="G67" s="268">
        <f>[2]disTreasure!G67</f>
        <v>0</v>
      </c>
      <c r="H67" s="268">
        <f>[2]disTreasure!H67</f>
        <v>0</v>
      </c>
      <c r="I67" s="268">
        <f>[2]disTreasure!I67</f>
        <v>0</v>
      </c>
      <c r="J67" s="268">
        <f>[2]disTreasure!J67</f>
        <v>0</v>
      </c>
      <c r="K67" s="268">
        <f>[2]disTreasure!K67</f>
        <v>0</v>
      </c>
      <c r="L67" s="268">
        <f>[2]disTreasure!L67</f>
        <v>0</v>
      </c>
      <c r="M67" s="268">
        <f>[2]disTreasure!M67</f>
        <v>0</v>
      </c>
      <c r="N67" s="268">
        <f>[2]disTreasure!N67</f>
        <v>0</v>
      </c>
      <c r="O67" s="268">
        <f>[2]disTreasure!O67</f>
        <v>0</v>
      </c>
      <c r="P67" s="268">
        <f>[2]disTreasure!P67</f>
        <v>0</v>
      </c>
      <c r="Q67" s="268">
        <f>[2]disTreasure!Q67</f>
        <v>0</v>
      </c>
      <c r="R67" s="268">
        <f>[2]disTreasure!R67</f>
        <v>0</v>
      </c>
      <c r="S67" s="268">
        <f>[2]disTreasure!S67</f>
        <v>0</v>
      </c>
      <c r="T67" s="268">
        <f>[2]disTreasure!T67</f>
        <v>0</v>
      </c>
      <c r="U67" s="268">
        <f>[2]disTreasure!U67</f>
        <v>0</v>
      </c>
      <c r="V67" s="268">
        <f>[2]disTreasure!V67</f>
        <v>0</v>
      </c>
      <c r="W67" s="268">
        <f>[2]disTreasure!W67</f>
        <v>0</v>
      </c>
      <c r="X67" s="268">
        <f>[2]disTreasure!X67</f>
        <v>0</v>
      </c>
      <c r="Y67" s="268">
        <f>[2]disTreasure!Y67</f>
        <v>0</v>
      </c>
      <c r="Z67" s="268">
        <f>[2]disTreasure!Z67</f>
        <v>0</v>
      </c>
      <c r="AA67" s="268">
        <f>[2]disTreasure!AA67</f>
        <v>0</v>
      </c>
      <c r="AB67" s="268">
        <f>[2]disTreasure!AB67</f>
        <v>0</v>
      </c>
      <c r="AC67" s="268">
        <f>[2]disTreasure!AC67</f>
        <v>0</v>
      </c>
      <c r="AD67" s="268">
        <f>[2]disTreasure!AD67</f>
        <v>0</v>
      </c>
      <c r="AE67" s="268">
        <f>[2]disTreasure!AE67</f>
        <v>0</v>
      </c>
      <c r="AF67" s="268">
        <f>[2]disTreasure!AF67</f>
        <v>0</v>
      </c>
      <c r="AG67" s="268">
        <f>[2]disTreasure!AG67</f>
        <v>0</v>
      </c>
      <c r="AH67" s="268">
        <f>[2]disTreasure!AH67</f>
        <v>0</v>
      </c>
      <c r="AI67" s="268">
        <f>[2]disTreasure!AI67</f>
        <v>0</v>
      </c>
      <c r="AJ67" s="268">
        <f>[2]disTreasure!AJ67</f>
        <v>0</v>
      </c>
      <c r="AK67" s="268">
        <f>[2]disTreasure!AK67</f>
        <v>0</v>
      </c>
      <c r="AL67" s="268">
        <f>[2]disTreasure!AL67</f>
        <v>0</v>
      </c>
      <c r="AM67" s="268">
        <f>[2]disTreasure!AM67</f>
        <v>0</v>
      </c>
      <c r="AN67" s="268">
        <f>[2]disTreasure!AN67</f>
        <v>0</v>
      </c>
      <c r="AO67" s="268">
        <f>[2]disTreasure!AO67</f>
        <v>0</v>
      </c>
      <c r="AP67" s="268">
        <f>[2]disTreasure!AP67</f>
        <v>0</v>
      </c>
      <c r="AQ67" s="268">
        <f>[2]disTreasure!AQ67</f>
        <v>0</v>
      </c>
      <c r="AR67" s="268">
        <f>[2]disTreasure!AR67</f>
        <v>0</v>
      </c>
      <c r="AS67" s="268">
        <f>[2]disTreasure!AS67</f>
        <v>0</v>
      </c>
      <c r="AT67" s="268">
        <f>[2]disTreasure!AT67</f>
        <v>0</v>
      </c>
      <c r="AU67" s="268">
        <f>[2]disTreasure!AU67</f>
        <v>0</v>
      </c>
      <c r="AV67" s="268">
        <f>[2]disTreasure!AV67</f>
        <v>0</v>
      </c>
      <c r="AW67" s="268">
        <f>[2]disTreasure!AW67</f>
        <v>0</v>
      </c>
      <c r="AX67" s="268">
        <f>[2]disTreasure!AX67</f>
        <v>0</v>
      </c>
      <c r="AY67" s="268">
        <f>[2]disTreasure!AY67</f>
        <v>0</v>
      </c>
      <c r="AZ67" s="268">
        <f>[2]disTreasure!AZ67</f>
        <v>0</v>
      </c>
      <c r="BA67" s="268">
        <f>[2]disTreasure!BA67</f>
        <v>0</v>
      </c>
    </row>
    <row r="68" spans="1:53">
      <c r="A68" s="268">
        <f>[2]disTreasure!A68</f>
        <v>0</v>
      </c>
      <c r="B68" s="268">
        <f>[2]disTreasure!B68</f>
        <v>0</v>
      </c>
      <c r="C68" s="268">
        <f>[2]disTreasure!C68</f>
        <v>0</v>
      </c>
      <c r="D68" s="268">
        <f>[2]disTreasure!D68</f>
        <v>0</v>
      </c>
      <c r="E68" s="268">
        <f>[2]disTreasure!E68</f>
        <v>0</v>
      </c>
      <c r="F68" s="268">
        <f>[2]disTreasure!F68</f>
        <v>0</v>
      </c>
      <c r="G68" s="268">
        <f>[2]disTreasure!G68</f>
        <v>0</v>
      </c>
      <c r="H68" s="268">
        <f>[2]disTreasure!H68</f>
        <v>0</v>
      </c>
      <c r="I68" s="268">
        <f>[2]disTreasure!I68</f>
        <v>0</v>
      </c>
      <c r="J68" s="268">
        <f>[2]disTreasure!J68</f>
        <v>0</v>
      </c>
      <c r="K68" s="268">
        <f>[2]disTreasure!K68</f>
        <v>0</v>
      </c>
      <c r="L68" s="268">
        <f>[2]disTreasure!L68</f>
        <v>0</v>
      </c>
      <c r="M68" s="268">
        <f>[2]disTreasure!M68</f>
        <v>0</v>
      </c>
      <c r="N68" s="268">
        <f>[2]disTreasure!N68</f>
        <v>0</v>
      </c>
      <c r="O68" s="268">
        <f>[2]disTreasure!O68</f>
        <v>0</v>
      </c>
      <c r="P68" s="268">
        <f>[2]disTreasure!P68</f>
        <v>0</v>
      </c>
      <c r="Q68" s="268">
        <f>[2]disTreasure!Q68</f>
        <v>0</v>
      </c>
      <c r="R68" s="268">
        <f>[2]disTreasure!R68</f>
        <v>0</v>
      </c>
      <c r="S68" s="268">
        <f>[2]disTreasure!S68</f>
        <v>0</v>
      </c>
      <c r="T68" s="268">
        <f>[2]disTreasure!T68</f>
        <v>0</v>
      </c>
      <c r="U68" s="268">
        <f>[2]disTreasure!U68</f>
        <v>0</v>
      </c>
      <c r="V68" s="268">
        <f>[2]disTreasure!V68</f>
        <v>0</v>
      </c>
      <c r="W68" s="268">
        <f>[2]disTreasure!W68</f>
        <v>0</v>
      </c>
      <c r="X68" s="268">
        <f>[2]disTreasure!X68</f>
        <v>0</v>
      </c>
      <c r="Y68" s="268">
        <f>[2]disTreasure!Y68</f>
        <v>0</v>
      </c>
      <c r="Z68" s="268">
        <f>[2]disTreasure!Z68</f>
        <v>0</v>
      </c>
      <c r="AA68" s="268">
        <f>[2]disTreasure!AA68</f>
        <v>0</v>
      </c>
      <c r="AB68" s="268">
        <f>[2]disTreasure!AB68</f>
        <v>0</v>
      </c>
      <c r="AC68" s="268">
        <f>[2]disTreasure!AC68</f>
        <v>0</v>
      </c>
      <c r="AD68" s="268">
        <f>[2]disTreasure!AD68</f>
        <v>0</v>
      </c>
      <c r="AE68" s="268">
        <f>[2]disTreasure!AE68</f>
        <v>0</v>
      </c>
      <c r="AF68" s="268">
        <f>[2]disTreasure!AF68</f>
        <v>0</v>
      </c>
      <c r="AG68" s="268">
        <f>[2]disTreasure!AG68</f>
        <v>0</v>
      </c>
      <c r="AH68" s="268">
        <f>[2]disTreasure!AH68</f>
        <v>0</v>
      </c>
      <c r="AI68" s="268">
        <f>[2]disTreasure!AI68</f>
        <v>0</v>
      </c>
      <c r="AJ68" s="268">
        <f>[2]disTreasure!AJ68</f>
        <v>0</v>
      </c>
      <c r="AK68" s="268">
        <f>[2]disTreasure!AK68</f>
        <v>0</v>
      </c>
      <c r="AL68" s="268">
        <f>[2]disTreasure!AL68</f>
        <v>0</v>
      </c>
      <c r="AM68" s="268">
        <f>[2]disTreasure!AM68</f>
        <v>0</v>
      </c>
      <c r="AN68" s="268">
        <f>[2]disTreasure!AN68</f>
        <v>0</v>
      </c>
      <c r="AO68" s="268">
        <f>[2]disTreasure!AO68</f>
        <v>0</v>
      </c>
      <c r="AP68" s="268">
        <f>[2]disTreasure!AP68</f>
        <v>0</v>
      </c>
      <c r="AQ68" s="268">
        <f>[2]disTreasure!AQ68</f>
        <v>0</v>
      </c>
      <c r="AR68" s="268">
        <f>[2]disTreasure!AR68</f>
        <v>0</v>
      </c>
      <c r="AS68" s="268">
        <f>[2]disTreasure!AS68</f>
        <v>0</v>
      </c>
      <c r="AT68" s="268">
        <f>[2]disTreasure!AT68</f>
        <v>0</v>
      </c>
      <c r="AU68" s="268">
        <f>[2]disTreasure!AU68</f>
        <v>0</v>
      </c>
      <c r="AV68" s="268">
        <f>[2]disTreasure!AV68</f>
        <v>0</v>
      </c>
      <c r="AW68" s="268">
        <f>[2]disTreasure!AW68</f>
        <v>0</v>
      </c>
      <c r="AX68" s="268">
        <f>[2]disTreasure!AX68</f>
        <v>0</v>
      </c>
      <c r="AY68" s="268">
        <f>[2]disTreasure!AY68</f>
        <v>0</v>
      </c>
      <c r="AZ68" s="268">
        <f>[2]disTreasure!AZ68</f>
        <v>0</v>
      </c>
      <c r="BA68" s="268">
        <f>[2]disTreasure!BA68</f>
        <v>0</v>
      </c>
    </row>
    <row r="69" spans="1:53">
      <c r="A69" s="268">
        <f>[2]disTreasure!A69</f>
        <v>0</v>
      </c>
      <c r="B69" s="268">
        <f>[2]disTreasure!B69</f>
        <v>0</v>
      </c>
      <c r="C69" s="268">
        <f>[2]disTreasure!C69</f>
        <v>0</v>
      </c>
      <c r="D69" s="268">
        <f>[2]disTreasure!D69</f>
        <v>0</v>
      </c>
      <c r="E69" s="268">
        <f>[2]disTreasure!E69</f>
        <v>0</v>
      </c>
      <c r="F69" s="268">
        <f>[2]disTreasure!F69</f>
        <v>0</v>
      </c>
      <c r="G69" s="268">
        <f>[2]disTreasure!G69</f>
        <v>0</v>
      </c>
      <c r="H69" s="268">
        <f>[2]disTreasure!H69</f>
        <v>0</v>
      </c>
      <c r="I69" s="268">
        <f>[2]disTreasure!I69</f>
        <v>0</v>
      </c>
      <c r="J69" s="268">
        <f>[2]disTreasure!J69</f>
        <v>0</v>
      </c>
      <c r="K69" s="268">
        <f>[2]disTreasure!K69</f>
        <v>0</v>
      </c>
      <c r="L69" s="268">
        <f>[2]disTreasure!L69</f>
        <v>0</v>
      </c>
      <c r="M69" s="268">
        <f>[2]disTreasure!M69</f>
        <v>0</v>
      </c>
      <c r="N69" s="268">
        <f>[2]disTreasure!N69</f>
        <v>0</v>
      </c>
      <c r="O69" s="268">
        <f>[2]disTreasure!O69</f>
        <v>0</v>
      </c>
      <c r="P69" s="268">
        <f>[2]disTreasure!P69</f>
        <v>0</v>
      </c>
      <c r="Q69" s="268">
        <f>[2]disTreasure!Q69</f>
        <v>0</v>
      </c>
      <c r="R69" s="268">
        <f>[2]disTreasure!R69</f>
        <v>0</v>
      </c>
      <c r="S69" s="268">
        <f>[2]disTreasure!S69</f>
        <v>0</v>
      </c>
      <c r="T69" s="268">
        <f>[2]disTreasure!T69</f>
        <v>0</v>
      </c>
      <c r="U69" s="268">
        <f>[2]disTreasure!U69</f>
        <v>0</v>
      </c>
      <c r="V69" s="268">
        <f>[2]disTreasure!V69</f>
        <v>0</v>
      </c>
      <c r="W69" s="268">
        <f>[2]disTreasure!W69</f>
        <v>0</v>
      </c>
      <c r="X69" s="268">
        <f>[2]disTreasure!X69</f>
        <v>0</v>
      </c>
      <c r="Y69" s="268">
        <f>[2]disTreasure!Y69</f>
        <v>0</v>
      </c>
      <c r="Z69" s="268">
        <f>[2]disTreasure!Z69</f>
        <v>0</v>
      </c>
      <c r="AA69" s="268">
        <f>[2]disTreasure!AA69</f>
        <v>0</v>
      </c>
      <c r="AB69" s="268">
        <f>[2]disTreasure!AB69</f>
        <v>0</v>
      </c>
      <c r="AC69" s="268">
        <f>[2]disTreasure!AC69</f>
        <v>0</v>
      </c>
      <c r="AD69" s="268">
        <f>[2]disTreasure!AD69</f>
        <v>0</v>
      </c>
      <c r="AE69" s="268">
        <f>[2]disTreasure!AE69</f>
        <v>0</v>
      </c>
      <c r="AF69" s="268">
        <f>[2]disTreasure!AF69</f>
        <v>0</v>
      </c>
      <c r="AG69" s="268">
        <f>[2]disTreasure!AG69</f>
        <v>0</v>
      </c>
      <c r="AH69" s="268">
        <f>[2]disTreasure!AH69</f>
        <v>0</v>
      </c>
      <c r="AI69" s="268">
        <f>[2]disTreasure!AI69</f>
        <v>0</v>
      </c>
      <c r="AJ69" s="268">
        <f>[2]disTreasure!AJ69</f>
        <v>0</v>
      </c>
      <c r="AK69" s="268">
        <f>[2]disTreasure!AK69</f>
        <v>0</v>
      </c>
      <c r="AL69" s="268">
        <f>[2]disTreasure!AL69</f>
        <v>0</v>
      </c>
      <c r="AM69" s="268">
        <f>[2]disTreasure!AM69</f>
        <v>0</v>
      </c>
      <c r="AN69" s="268">
        <f>[2]disTreasure!AN69</f>
        <v>0</v>
      </c>
      <c r="AO69" s="268">
        <f>[2]disTreasure!AO69</f>
        <v>0</v>
      </c>
      <c r="AP69" s="268">
        <f>[2]disTreasure!AP69</f>
        <v>0</v>
      </c>
      <c r="AQ69" s="268">
        <f>[2]disTreasure!AQ69</f>
        <v>0</v>
      </c>
      <c r="AR69" s="268">
        <f>[2]disTreasure!AR69</f>
        <v>0</v>
      </c>
      <c r="AS69" s="268">
        <f>[2]disTreasure!AS69</f>
        <v>0</v>
      </c>
      <c r="AT69" s="268">
        <f>[2]disTreasure!AT69</f>
        <v>0</v>
      </c>
      <c r="AU69" s="268">
        <f>[2]disTreasure!AU69</f>
        <v>0</v>
      </c>
      <c r="AV69" s="268">
        <f>[2]disTreasure!AV69</f>
        <v>0</v>
      </c>
      <c r="AW69" s="268">
        <f>[2]disTreasure!AW69</f>
        <v>0</v>
      </c>
      <c r="AX69" s="268">
        <f>[2]disTreasure!AX69</f>
        <v>0</v>
      </c>
      <c r="AY69" s="268">
        <f>[2]disTreasure!AY69</f>
        <v>0</v>
      </c>
      <c r="AZ69" s="268">
        <f>[2]disTreasure!AZ69</f>
        <v>0</v>
      </c>
      <c r="BA69" s="268">
        <f>[2]disTreasure!BA69</f>
        <v>0</v>
      </c>
    </row>
    <row r="70" spans="1:53">
      <c r="A70" s="268">
        <f>[2]disTreasure!A70</f>
        <v>0</v>
      </c>
      <c r="B70" s="268">
        <f>[2]disTreasure!B70</f>
        <v>0</v>
      </c>
      <c r="C70" s="268">
        <f>[2]disTreasure!C70</f>
        <v>0</v>
      </c>
      <c r="D70" s="268">
        <f>[2]disTreasure!D70</f>
        <v>0</v>
      </c>
      <c r="E70" s="268">
        <f>[2]disTreasure!E70</f>
        <v>0</v>
      </c>
      <c r="F70" s="268">
        <f>[2]disTreasure!F70</f>
        <v>0</v>
      </c>
      <c r="G70" s="268">
        <f>[2]disTreasure!G70</f>
        <v>0</v>
      </c>
      <c r="H70" s="268">
        <f>[2]disTreasure!H70</f>
        <v>0</v>
      </c>
      <c r="I70" s="268">
        <f>[2]disTreasure!I70</f>
        <v>0</v>
      </c>
      <c r="J70" s="268">
        <f>[2]disTreasure!J70</f>
        <v>0</v>
      </c>
      <c r="K70" s="268">
        <f>[2]disTreasure!K70</f>
        <v>0</v>
      </c>
      <c r="L70" s="268">
        <f>[2]disTreasure!L70</f>
        <v>0</v>
      </c>
      <c r="M70" s="268">
        <f>[2]disTreasure!M70</f>
        <v>0</v>
      </c>
      <c r="N70" s="268">
        <f>[2]disTreasure!N70</f>
        <v>0</v>
      </c>
      <c r="O70" s="268">
        <f>[2]disTreasure!O70</f>
        <v>0</v>
      </c>
      <c r="P70" s="268">
        <f>[2]disTreasure!P70</f>
        <v>0</v>
      </c>
      <c r="Q70" s="268">
        <f>[2]disTreasure!Q70</f>
        <v>0</v>
      </c>
      <c r="R70" s="268">
        <f>[2]disTreasure!R70</f>
        <v>0</v>
      </c>
      <c r="S70" s="268">
        <f>[2]disTreasure!S70</f>
        <v>0</v>
      </c>
      <c r="T70" s="268">
        <f>[2]disTreasure!T70</f>
        <v>0</v>
      </c>
      <c r="U70" s="268">
        <f>[2]disTreasure!U70</f>
        <v>0</v>
      </c>
      <c r="V70" s="268">
        <f>[2]disTreasure!V70</f>
        <v>0</v>
      </c>
      <c r="W70" s="268">
        <f>[2]disTreasure!W70</f>
        <v>0</v>
      </c>
      <c r="X70" s="268">
        <f>[2]disTreasure!X70</f>
        <v>0</v>
      </c>
      <c r="Y70" s="268">
        <f>[2]disTreasure!Y70</f>
        <v>0</v>
      </c>
      <c r="Z70" s="268">
        <f>[2]disTreasure!Z70</f>
        <v>0</v>
      </c>
      <c r="AA70" s="268">
        <f>[2]disTreasure!AA70</f>
        <v>0</v>
      </c>
      <c r="AB70" s="268">
        <f>[2]disTreasure!AB70</f>
        <v>0</v>
      </c>
      <c r="AC70" s="268">
        <f>[2]disTreasure!AC70</f>
        <v>0</v>
      </c>
      <c r="AD70" s="268">
        <f>[2]disTreasure!AD70</f>
        <v>0</v>
      </c>
      <c r="AE70" s="268">
        <f>[2]disTreasure!AE70</f>
        <v>0</v>
      </c>
      <c r="AF70" s="268">
        <f>[2]disTreasure!AF70</f>
        <v>0</v>
      </c>
      <c r="AG70" s="268">
        <f>[2]disTreasure!AG70</f>
        <v>0</v>
      </c>
      <c r="AH70" s="268">
        <f>[2]disTreasure!AH70</f>
        <v>0</v>
      </c>
      <c r="AI70" s="268">
        <f>[2]disTreasure!AI70</f>
        <v>0</v>
      </c>
      <c r="AJ70" s="268">
        <f>[2]disTreasure!AJ70</f>
        <v>0</v>
      </c>
      <c r="AK70" s="268">
        <f>[2]disTreasure!AK70</f>
        <v>0</v>
      </c>
      <c r="AL70" s="268">
        <f>[2]disTreasure!AL70</f>
        <v>0</v>
      </c>
      <c r="AM70" s="268">
        <f>[2]disTreasure!AM70</f>
        <v>0</v>
      </c>
      <c r="AN70" s="268">
        <f>[2]disTreasure!AN70</f>
        <v>0</v>
      </c>
      <c r="AO70" s="268">
        <f>[2]disTreasure!AO70</f>
        <v>0</v>
      </c>
      <c r="AP70" s="268">
        <f>[2]disTreasure!AP70</f>
        <v>0</v>
      </c>
      <c r="AQ70" s="268">
        <f>[2]disTreasure!AQ70</f>
        <v>0</v>
      </c>
      <c r="AR70" s="268">
        <f>[2]disTreasure!AR70</f>
        <v>0</v>
      </c>
      <c r="AS70" s="268">
        <f>[2]disTreasure!AS70</f>
        <v>0</v>
      </c>
      <c r="AT70" s="268">
        <f>[2]disTreasure!AT70</f>
        <v>0</v>
      </c>
      <c r="AU70" s="268">
        <f>[2]disTreasure!AU70</f>
        <v>0</v>
      </c>
      <c r="AV70" s="268">
        <f>[2]disTreasure!AV70</f>
        <v>0</v>
      </c>
      <c r="AW70" s="268">
        <f>[2]disTreasure!AW70</f>
        <v>0</v>
      </c>
      <c r="AX70" s="268">
        <f>[2]disTreasure!AX70</f>
        <v>0</v>
      </c>
      <c r="AY70" s="268">
        <f>[2]disTreasure!AY70</f>
        <v>0</v>
      </c>
      <c r="AZ70" s="268">
        <f>[2]disTreasure!AZ70</f>
        <v>0</v>
      </c>
      <c r="BA70" s="268">
        <f>[2]disTreasure!BA70</f>
        <v>0</v>
      </c>
    </row>
    <row r="71" spans="1:53">
      <c r="A71" s="268">
        <f>[2]disTreasure!A71</f>
        <v>0</v>
      </c>
      <c r="B71" s="268">
        <f>[2]disTreasure!B71</f>
        <v>0</v>
      </c>
      <c r="C71" s="268">
        <f>[2]disTreasure!C71</f>
        <v>0</v>
      </c>
      <c r="D71" s="268">
        <f>[2]disTreasure!D71</f>
        <v>0</v>
      </c>
      <c r="E71" s="268">
        <f>[2]disTreasure!E71</f>
        <v>0</v>
      </c>
      <c r="F71" s="268">
        <f>[2]disTreasure!F71</f>
        <v>0</v>
      </c>
      <c r="G71" s="268">
        <f>[2]disTreasure!G71</f>
        <v>0</v>
      </c>
      <c r="H71" s="268">
        <f>[2]disTreasure!H71</f>
        <v>0</v>
      </c>
      <c r="I71" s="268">
        <f>[2]disTreasure!I71</f>
        <v>0</v>
      </c>
      <c r="J71" s="268">
        <f>[2]disTreasure!J71</f>
        <v>0</v>
      </c>
      <c r="K71" s="268">
        <f>[2]disTreasure!K71</f>
        <v>0</v>
      </c>
      <c r="L71" s="268">
        <f>[2]disTreasure!L71</f>
        <v>0</v>
      </c>
      <c r="M71" s="268">
        <f>[2]disTreasure!M71</f>
        <v>0</v>
      </c>
      <c r="N71" s="268">
        <f>[2]disTreasure!N71</f>
        <v>0</v>
      </c>
      <c r="O71" s="268">
        <f>[2]disTreasure!O71</f>
        <v>0</v>
      </c>
      <c r="P71" s="268">
        <f>[2]disTreasure!P71</f>
        <v>0</v>
      </c>
      <c r="Q71" s="268">
        <f>[2]disTreasure!Q71</f>
        <v>0</v>
      </c>
      <c r="R71" s="268">
        <f>[2]disTreasure!R71</f>
        <v>0</v>
      </c>
      <c r="S71" s="268">
        <f>[2]disTreasure!S71</f>
        <v>0</v>
      </c>
      <c r="T71" s="268">
        <f>[2]disTreasure!T71</f>
        <v>0</v>
      </c>
      <c r="U71" s="268">
        <f>[2]disTreasure!U71</f>
        <v>0</v>
      </c>
      <c r="V71" s="268">
        <f>[2]disTreasure!V71</f>
        <v>0</v>
      </c>
      <c r="W71" s="268">
        <f>[2]disTreasure!W71</f>
        <v>0</v>
      </c>
      <c r="X71" s="268">
        <f>[2]disTreasure!X71</f>
        <v>0</v>
      </c>
      <c r="Y71" s="268">
        <f>[2]disTreasure!Y71</f>
        <v>0</v>
      </c>
      <c r="Z71" s="268">
        <f>[2]disTreasure!Z71</f>
        <v>0</v>
      </c>
      <c r="AA71" s="268">
        <f>[2]disTreasure!AA71</f>
        <v>0</v>
      </c>
      <c r="AB71" s="268">
        <f>[2]disTreasure!AB71</f>
        <v>0</v>
      </c>
      <c r="AC71" s="268">
        <f>[2]disTreasure!AC71</f>
        <v>0</v>
      </c>
      <c r="AD71" s="268">
        <f>[2]disTreasure!AD71</f>
        <v>0</v>
      </c>
      <c r="AE71" s="268">
        <f>[2]disTreasure!AE71</f>
        <v>0</v>
      </c>
      <c r="AF71" s="268">
        <f>[2]disTreasure!AF71</f>
        <v>0</v>
      </c>
      <c r="AG71" s="268">
        <f>[2]disTreasure!AG71</f>
        <v>0</v>
      </c>
      <c r="AH71" s="268">
        <f>[2]disTreasure!AH71</f>
        <v>0</v>
      </c>
      <c r="AI71" s="268">
        <f>[2]disTreasure!AI71</f>
        <v>0</v>
      </c>
      <c r="AJ71" s="268">
        <f>[2]disTreasure!AJ71</f>
        <v>0</v>
      </c>
      <c r="AK71" s="268">
        <f>[2]disTreasure!AK71</f>
        <v>0</v>
      </c>
      <c r="AL71" s="268">
        <f>[2]disTreasure!AL71</f>
        <v>0</v>
      </c>
      <c r="AM71" s="268">
        <f>[2]disTreasure!AM71</f>
        <v>0</v>
      </c>
      <c r="AN71" s="268">
        <f>[2]disTreasure!AN71</f>
        <v>0</v>
      </c>
      <c r="AO71" s="268">
        <f>[2]disTreasure!AO71</f>
        <v>0</v>
      </c>
      <c r="AP71" s="268">
        <f>[2]disTreasure!AP71</f>
        <v>0</v>
      </c>
      <c r="AQ71" s="268">
        <f>[2]disTreasure!AQ71</f>
        <v>0</v>
      </c>
      <c r="AR71" s="268">
        <f>[2]disTreasure!AR71</f>
        <v>0</v>
      </c>
      <c r="AS71" s="268">
        <f>[2]disTreasure!AS71</f>
        <v>0</v>
      </c>
      <c r="AT71" s="268">
        <f>[2]disTreasure!AT71</f>
        <v>0</v>
      </c>
      <c r="AU71" s="268">
        <f>[2]disTreasure!AU71</f>
        <v>0</v>
      </c>
      <c r="AV71" s="268">
        <f>[2]disTreasure!AV71</f>
        <v>0</v>
      </c>
      <c r="AW71" s="268">
        <f>[2]disTreasure!AW71</f>
        <v>0</v>
      </c>
      <c r="AX71" s="268">
        <f>[2]disTreasure!AX71</f>
        <v>0</v>
      </c>
      <c r="AY71" s="268">
        <f>[2]disTreasure!AY71</f>
        <v>0</v>
      </c>
      <c r="AZ71" s="268">
        <f>[2]disTreasure!AZ71</f>
        <v>0</v>
      </c>
      <c r="BA71" s="268">
        <f>[2]disTreasure!BA71</f>
        <v>0</v>
      </c>
    </row>
    <row r="72" spans="1:53">
      <c r="A72" s="298">
        <f>[2]disTreasure!A72</f>
        <v>0</v>
      </c>
      <c r="B72" s="298">
        <f>[2]disTreasure!B72</f>
        <v>0</v>
      </c>
      <c r="C72" s="298">
        <f>[2]disTreasure!C72</f>
        <v>0</v>
      </c>
      <c r="D72" s="298">
        <f>[2]disTreasure!D72</f>
        <v>0</v>
      </c>
      <c r="E72" s="298">
        <f>[2]disTreasure!E72</f>
        <v>0</v>
      </c>
      <c r="F72" s="298">
        <f>[2]disTreasure!F72</f>
        <v>0</v>
      </c>
      <c r="G72" s="298">
        <f>[2]disTreasure!G72</f>
        <v>0</v>
      </c>
      <c r="H72" s="298">
        <f>[2]disTreasure!H72</f>
        <v>0</v>
      </c>
      <c r="I72" s="298">
        <f>[2]disTreasure!I72</f>
        <v>0</v>
      </c>
      <c r="J72" s="298">
        <f>[2]disTreasure!J72</f>
        <v>0</v>
      </c>
      <c r="K72" s="298">
        <f>[2]disTreasure!K72</f>
        <v>0</v>
      </c>
      <c r="L72" s="298">
        <f>[2]disTreasure!L72</f>
        <v>0</v>
      </c>
      <c r="M72" s="298">
        <f>[2]disTreasure!M72</f>
        <v>0</v>
      </c>
      <c r="N72" s="298">
        <f>[2]disTreasure!N72</f>
        <v>0</v>
      </c>
      <c r="O72" s="298">
        <f>[2]disTreasure!O72</f>
        <v>0</v>
      </c>
      <c r="P72" s="298">
        <f>[2]disTreasure!P72</f>
        <v>0</v>
      </c>
      <c r="Q72" s="298">
        <f>[2]disTreasure!Q72</f>
        <v>0</v>
      </c>
      <c r="R72" s="298">
        <f>[2]disTreasure!R72</f>
        <v>0</v>
      </c>
      <c r="S72" s="298">
        <f>[2]disTreasure!S72</f>
        <v>0</v>
      </c>
      <c r="T72" s="298">
        <f>[2]disTreasure!T72</f>
        <v>0</v>
      </c>
      <c r="U72" s="298">
        <f>[2]disTreasure!U72</f>
        <v>0</v>
      </c>
      <c r="V72" s="298">
        <f>[2]disTreasure!V72</f>
        <v>0</v>
      </c>
      <c r="W72" s="298">
        <f>[2]disTreasure!W72</f>
        <v>0</v>
      </c>
      <c r="X72" s="298">
        <f>[2]disTreasure!X72</f>
        <v>0</v>
      </c>
      <c r="Y72" s="298">
        <f>[2]disTreasure!Y72</f>
        <v>0</v>
      </c>
      <c r="Z72" s="298">
        <f>[2]disTreasure!Z72</f>
        <v>0</v>
      </c>
      <c r="AA72" s="298">
        <f>[2]disTreasure!AA72</f>
        <v>0</v>
      </c>
      <c r="AB72" s="298">
        <f>[2]disTreasure!AB72</f>
        <v>0</v>
      </c>
      <c r="AC72" s="298">
        <f>[2]disTreasure!AC72</f>
        <v>0</v>
      </c>
      <c r="AD72" s="298">
        <f>[2]disTreasure!AD72</f>
        <v>0</v>
      </c>
      <c r="AE72" s="298">
        <f>[2]disTreasure!AE72</f>
        <v>0</v>
      </c>
      <c r="AF72" s="298">
        <f>[2]disTreasure!AF72</f>
        <v>0</v>
      </c>
      <c r="AG72" s="298">
        <f>[2]disTreasure!AG72</f>
        <v>0</v>
      </c>
      <c r="AH72" s="298">
        <f>[2]disTreasure!AH72</f>
        <v>0</v>
      </c>
      <c r="AI72" s="298">
        <f>[2]disTreasure!AI72</f>
        <v>0</v>
      </c>
      <c r="AJ72" s="298">
        <f>[2]disTreasure!AJ72</f>
        <v>0</v>
      </c>
      <c r="AK72" s="298">
        <f>[2]disTreasure!AK72</f>
        <v>0</v>
      </c>
      <c r="AL72" s="298">
        <f>[2]disTreasure!AL72</f>
        <v>0</v>
      </c>
      <c r="AM72" s="298">
        <f>[2]disTreasure!AM72</f>
        <v>0</v>
      </c>
      <c r="AN72" s="298">
        <f>[2]disTreasure!AN72</f>
        <v>0</v>
      </c>
      <c r="AO72" s="298">
        <f>[2]disTreasure!AO72</f>
        <v>0</v>
      </c>
      <c r="AP72" s="298">
        <f>[2]disTreasure!AP72</f>
        <v>0</v>
      </c>
      <c r="AQ72" s="298">
        <f>[2]disTreasure!AQ72</f>
        <v>0</v>
      </c>
      <c r="AR72" s="298">
        <f>[2]disTreasure!AR72</f>
        <v>0</v>
      </c>
      <c r="AS72" s="298">
        <f>[2]disTreasure!AS72</f>
        <v>0</v>
      </c>
      <c r="AT72" s="298">
        <f>[2]disTreasure!AT72</f>
        <v>0</v>
      </c>
      <c r="AU72" s="298">
        <f>[2]disTreasure!AU72</f>
        <v>0</v>
      </c>
      <c r="AV72" s="298">
        <f>[2]disTreasure!AV72</f>
        <v>0</v>
      </c>
      <c r="AW72" s="298">
        <f>[2]disTreasure!AW72</f>
        <v>0</v>
      </c>
      <c r="AX72" s="298">
        <f>[2]disTreasure!AX72</f>
        <v>0</v>
      </c>
      <c r="AY72" s="298">
        <f>[2]disTreasure!AY72</f>
        <v>0</v>
      </c>
      <c r="AZ72" s="298">
        <f>[2]disTreasure!AZ72</f>
        <v>0</v>
      </c>
      <c r="BA72" s="298">
        <f>[2]disTreasure!BA72</f>
        <v>0</v>
      </c>
    </row>
    <row r="73" spans="1:53">
      <c r="A73" s="298">
        <f>[2]disTreasure!A73</f>
        <v>0</v>
      </c>
      <c r="B73" s="298">
        <f>[2]disTreasure!B73</f>
        <v>0</v>
      </c>
      <c r="C73" s="298">
        <f>[2]disTreasure!C73</f>
        <v>0</v>
      </c>
      <c r="D73" s="298">
        <f>[2]disTreasure!D73</f>
        <v>0</v>
      </c>
      <c r="E73" s="298">
        <f>[2]disTreasure!E73</f>
        <v>0</v>
      </c>
      <c r="F73" s="298">
        <f>[2]disTreasure!F73</f>
        <v>0</v>
      </c>
      <c r="G73" s="298">
        <f>[2]disTreasure!G73</f>
        <v>0</v>
      </c>
      <c r="H73" s="298">
        <f>[2]disTreasure!H73</f>
        <v>0</v>
      </c>
      <c r="I73" s="298">
        <f>[2]disTreasure!I73</f>
        <v>0</v>
      </c>
      <c r="J73" s="298">
        <f>[2]disTreasure!J73</f>
        <v>0</v>
      </c>
      <c r="K73" s="298">
        <f>[2]disTreasure!K73</f>
        <v>0</v>
      </c>
      <c r="L73" s="298">
        <f>[2]disTreasure!L73</f>
        <v>0</v>
      </c>
      <c r="M73" s="298">
        <f>[2]disTreasure!M73</f>
        <v>0</v>
      </c>
      <c r="N73" s="298">
        <f>[2]disTreasure!N73</f>
        <v>0</v>
      </c>
      <c r="O73" s="298">
        <f>[2]disTreasure!O73</f>
        <v>0</v>
      </c>
      <c r="P73" s="298">
        <f>[2]disTreasure!P73</f>
        <v>0</v>
      </c>
      <c r="Q73" s="298">
        <f>[2]disTreasure!Q73</f>
        <v>0</v>
      </c>
      <c r="R73" s="298">
        <f>[2]disTreasure!R73</f>
        <v>0</v>
      </c>
      <c r="S73" s="298">
        <f>[2]disTreasure!S73</f>
        <v>0</v>
      </c>
      <c r="T73" s="298">
        <f>[2]disTreasure!T73</f>
        <v>0</v>
      </c>
      <c r="U73" s="298">
        <f>[2]disTreasure!U73</f>
        <v>0</v>
      </c>
      <c r="V73" s="298">
        <f>[2]disTreasure!V73</f>
        <v>0</v>
      </c>
      <c r="W73" s="298">
        <f>[2]disTreasure!W73</f>
        <v>0</v>
      </c>
      <c r="X73" s="298">
        <f>[2]disTreasure!X73</f>
        <v>0</v>
      </c>
      <c r="Y73" s="298">
        <f>[2]disTreasure!Y73</f>
        <v>0</v>
      </c>
      <c r="Z73" s="298">
        <f>[2]disTreasure!Z73</f>
        <v>0</v>
      </c>
      <c r="AA73" s="298">
        <f>[2]disTreasure!AA73</f>
        <v>0</v>
      </c>
      <c r="AB73" s="298">
        <f>[2]disTreasure!AB73</f>
        <v>0</v>
      </c>
      <c r="AC73" s="298">
        <f>[2]disTreasure!AC73</f>
        <v>0</v>
      </c>
      <c r="AD73" s="298">
        <f>[2]disTreasure!AD73</f>
        <v>0</v>
      </c>
      <c r="AE73" s="298">
        <f>[2]disTreasure!AE73</f>
        <v>0</v>
      </c>
      <c r="AF73" s="298">
        <f>[2]disTreasure!AF73</f>
        <v>0</v>
      </c>
      <c r="AG73" s="298">
        <f>[2]disTreasure!AG73</f>
        <v>0</v>
      </c>
      <c r="AH73" s="298">
        <f>[2]disTreasure!AH73</f>
        <v>0</v>
      </c>
      <c r="AI73" s="298">
        <f>[2]disTreasure!AI73</f>
        <v>0</v>
      </c>
      <c r="AJ73" s="298">
        <f>[2]disTreasure!AJ73</f>
        <v>0</v>
      </c>
      <c r="AK73" s="298">
        <f>[2]disTreasure!AK73</f>
        <v>0</v>
      </c>
      <c r="AL73" s="298">
        <f>[2]disTreasure!AL73</f>
        <v>0</v>
      </c>
      <c r="AM73" s="298">
        <f>[2]disTreasure!AM73</f>
        <v>0</v>
      </c>
      <c r="AN73" s="298">
        <f>[2]disTreasure!AN73</f>
        <v>0</v>
      </c>
      <c r="AO73" s="298">
        <f>[2]disTreasure!AO73</f>
        <v>0</v>
      </c>
      <c r="AP73" s="298">
        <f>[2]disTreasure!AP73</f>
        <v>0</v>
      </c>
      <c r="AQ73" s="298">
        <f>[2]disTreasure!AQ73</f>
        <v>0</v>
      </c>
      <c r="AR73" s="298">
        <f>[2]disTreasure!AR73</f>
        <v>0</v>
      </c>
      <c r="AS73" s="298">
        <f>[2]disTreasure!AS73</f>
        <v>0</v>
      </c>
      <c r="AT73" s="298">
        <f>[2]disTreasure!AT73</f>
        <v>0</v>
      </c>
      <c r="AU73" s="298">
        <f>[2]disTreasure!AU73</f>
        <v>0</v>
      </c>
      <c r="AV73" s="298">
        <f>[2]disTreasure!AV73</f>
        <v>0</v>
      </c>
      <c r="AW73" s="298">
        <f>[2]disTreasure!AW73</f>
        <v>0</v>
      </c>
      <c r="AX73" s="298">
        <f>[2]disTreasure!AX73</f>
        <v>0</v>
      </c>
      <c r="AY73" s="298">
        <f>[2]disTreasure!AY73</f>
        <v>0</v>
      </c>
      <c r="AZ73" s="298">
        <f>[2]disTreasure!AZ73</f>
        <v>0</v>
      </c>
      <c r="BA73" s="298">
        <f>[2]disTreasure!BA73</f>
        <v>0</v>
      </c>
    </row>
    <row r="74" spans="1:53">
      <c r="A74" s="298">
        <f>[2]disTreasure!A74</f>
        <v>0</v>
      </c>
      <c r="B74" s="298">
        <f>[2]disTreasure!B74</f>
        <v>0</v>
      </c>
      <c r="C74" s="298">
        <f>[2]disTreasure!C74</f>
        <v>0</v>
      </c>
      <c r="D74" s="298">
        <f>[2]disTreasure!D74</f>
        <v>0</v>
      </c>
      <c r="E74" s="298">
        <f>[2]disTreasure!E74</f>
        <v>0</v>
      </c>
      <c r="F74" s="298">
        <f>[2]disTreasure!F74</f>
        <v>0</v>
      </c>
      <c r="G74" s="298">
        <f>[2]disTreasure!G74</f>
        <v>0</v>
      </c>
      <c r="H74" s="298">
        <f>[2]disTreasure!H74</f>
        <v>0</v>
      </c>
      <c r="I74" s="298">
        <f>[2]disTreasure!I74</f>
        <v>0</v>
      </c>
      <c r="J74" s="298">
        <f>[2]disTreasure!J74</f>
        <v>0</v>
      </c>
      <c r="K74" s="298">
        <f>[2]disTreasure!K74</f>
        <v>0</v>
      </c>
      <c r="L74" s="298">
        <f>[2]disTreasure!L74</f>
        <v>0</v>
      </c>
      <c r="M74" s="298">
        <f>[2]disTreasure!M74</f>
        <v>0</v>
      </c>
      <c r="N74" s="298">
        <f>[2]disTreasure!N74</f>
        <v>0</v>
      </c>
      <c r="O74" s="298">
        <f>[2]disTreasure!O74</f>
        <v>0</v>
      </c>
      <c r="P74" s="298">
        <f>[2]disTreasure!P74</f>
        <v>0</v>
      </c>
      <c r="Q74" s="298">
        <f>[2]disTreasure!Q74</f>
        <v>0</v>
      </c>
      <c r="R74" s="298">
        <f>[2]disTreasure!R74</f>
        <v>0</v>
      </c>
      <c r="S74" s="298">
        <f>[2]disTreasure!S74</f>
        <v>0</v>
      </c>
      <c r="T74" s="298">
        <f>[2]disTreasure!T74</f>
        <v>0</v>
      </c>
      <c r="U74" s="298">
        <f>[2]disTreasure!U74</f>
        <v>0</v>
      </c>
      <c r="V74" s="298">
        <f>[2]disTreasure!V74</f>
        <v>0</v>
      </c>
      <c r="W74" s="298">
        <f>[2]disTreasure!W74</f>
        <v>0</v>
      </c>
      <c r="X74" s="298">
        <f>[2]disTreasure!X74</f>
        <v>0</v>
      </c>
      <c r="Y74" s="298">
        <f>[2]disTreasure!Y74</f>
        <v>0</v>
      </c>
      <c r="Z74" s="298">
        <f>[2]disTreasure!Z74</f>
        <v>0</v>
      </c>
      <c r="AA74" s="298">
        <f>[2]disTreasure!AA74</f>
        <v>0</v>
      </c>
      <c r="AB74" s="298">
        <f>[2]disTreasure!AB74</f>
        <v>0</v>
      </c>
      <c r="AC74" s="298">
        <f>[2]disTreasure!AC74</f>
        <v>0</v>
      </c>
      <c r="AD74" s="298">
        <f>[2]disTreasure!AD74</f>
        <v>0</v>
      </c>
      <c r="AE74" s="298">
        <f>[2]disTreasure!AE74</f>
        <v>0</v>
      </c>
      <c r="AF74" s="298">
        <f>[2]disTreasure!AF74</f>
        <v>0</v>
      </c>
      <c r="AG74" s="298">
        <f>[2]disTreasure!AG74</f>
        <v>0</v>
      </c>
      <c r="AH74" s="298">
        <f>[2]disTreasure!AH74</f>
        <v>0</v>
      </c>
      <c r="AI74" s="298">
        <f>[2]disTreasure!AI74</f>
        <v>0</v>
      </c>
      <c r="AJ74" s="298">
        <f>[2]disTreasure!AJ74</f>
        <v>0</v>
      </c>
      <c r="AK74" s="298">
        <f>[2]disTreasure!AK74</f>
        <v>0</v>
      </c>
      <c r="AL74" s="298">
        <f>[2]disTreasure!AL74</f>
        <v>0</v>
      </c>
      <c r="AM74" s="298">
        <f>[2]disTreasure!AM74</f>
        <v>0</v>
      </c>
      <c r="AN74" s="298">
        <f>[2]disTreasure!AN74</f>
        <v>0</v>
      </c>
      <c r="AO74" s="298">
        <f>[2]disTreasure!AO74</f>
        <v>0</v>
      </c>
      <c r="AP74" s="298">
        <f>[2]disTreasure!AP74</f>
        <v>0</v>
      </c>
      <c r="AQ74" s="298">
        <f>[2]disTreasure!AQ74</f>
        <v>0</v>
      </c>
      <c r="AR74" s="298">
        <f>[2]disTreasure!AR74</f>
        <v>0</v>
      </c>
      <c r="AS74" s="298">
        <f>[2]disTreasure!AS74</f>
        <v>0</v>
      </c>
      <c r="AT74" s="298">
        <f>[2]disTreasure!AT74</f>
        <v>0</v>
      </c>
      <c r="AU74" s="298">
        <f>[2]disTreasure!AU74</f>
        <v>0</v>
      </c>
      <c r="AV74" s="298">
        <f>[2]disTreasure!AV74</f>
        <v>0</v>
      </c>
      <c r="AW74" s="298">
        <f>[2]disTreasure!AW74</f>
        <v>0</v>
      </c>
      <c r="AX74" s="298">
        <f>[2]disTreasure!AX74</f>
        <v>0</v>
      </c>
      <c r="AY74" s="298">
        <f>[2]disTreasure!AY74</f>
        <v>0</v>
      </c>
      <c r="AZ74" s="298">
        <f>[2]disTreasure!AZ74</f>
        <v>0</v>
      </c>
      <c r="BA74" s="298">
        <f>[2]disTreasure!BA74</f>
        <v>0</v>
      </c>
    </row>
    <row r="75" spans="1:53">
      <c r="A75" s="299">
        <f>[2]disTreasure!A75</f>
        <v>0</v>
      </c>
      <c r="B75" s="299">
        <f>[2]disTreasure!B75</f>
        <v>0</v>
      </c>
      <c r="C75" s="299">
        <f>[2]disTreasure!C75</f>
        <v>0</v>
      </c>
      <c r="D75" s="299">
        <f>[2]disTreasure!D75</f>
        <v>0</v>
      </c>
      <c r="E75" s="299">
        <f>[2]disTreasure!E75</f>
        <v>0</v>
      </c>
      <c r="F75" s="299">
        <f>[2]disTreasure!F75</f>
        <v>0</v>
      </c>
      <c r="G75" s="299">
        <f>[2]disTreasure!G75</f>
        <v>0</v>
      </c>
      <c r="H75" s="299">
        <f>[2]disTreasure!H75</f>
        <v>0</v>
      </c>
      <c r="I75" s="299">
        <f>[2]disTreasure!I75</f>
        <v>0</v>
      </c>
      <c r="J75" s="299">
        <f>[2]disTreasure!J75</f>
        <v>0</v>
      </c>
      <c r="K75" s="299">
        <f>[2]disTreasure!K75</f>
        <v>0</v>
      </c>
      <c r="L75" s="299">
        <f>[2]disTreasure!L75</f>
        <v>0</v>
      </c>
      <c r="M75" s="299">
        <f>[2]disTreasure!M75</f>
        <v>0</v>
      </c>
      <c r="N75" s="299">
        <f>[2]disTreasure!N75</f>
        <v>0</v>
      </c>
      <c r="O75" s="299">
        <f>[2]disTreasure!O75</f>
        <v>0</v>
      </c>
      <c r="P75" s="299">
        <f>[2]disTreasure!P75</f>
        <v>0</v>
      </c>
      <c r="Q75" s="299">
        <f>[2]disTreasure!Q75</f>
        <v>0</v>
      </c>
      <c r="R75" s="299">
        <f>[2]disTreasure!R75</f>
        <v>0</v>
      </c>
      <c r="S75" s="299">
        <f>[2]disTreasure!S75</f>
        <v>0</v>
      </c>
      <c r="T75" s="299">
        <f>[2]disTreasure!T75</f>
        <v>0</v>
      </c>
      <c r="U75" s="299">
        <f>[2]disTreasure!U75</f>
        <v>0</v>
      </c>
      <c r="V75" s="299">
        <f>[2]disTreasure!V75</f>
        <v>0</v>
      </c>
      <c r="W75" s="299">
        <f>[2]disTreasure!W75</f>
        <v>0</v>
      </c>
      <c r="X75" s="299">
        <f>[2]disTreasure!X75</f>
        <v>0</v>
      </c>
      <c r="Y75" s="299">
        <f>[2]disTreasure!Y75</f>
        <v>0</v>
      </c>
      <c r="Z75" s="299">
        <f>[2]disTreasure!Z75</f>
        <v>0</v>
      </c>
      <c r="AA75" s="299">
        <f>[2]disTreasure!AA75</f>
        <v>0</v>
      </c>
      <c r="AB75" s="299">
        <f>[2]disTreasure!AB75</f>
        <v>0</v>
      </c>
      <c r="AC75" s="299">
        <f>[2]disTreasure!AC75</f>
        <v>0</v>
      </c>
      <c r="AD75" s="299">
        <f>[2]disTreasure!AD75</f>
        <v>0</v>
      </c>
      <c r="AE75" s="299">
        <f>[2]disTreasure!AE75</f>
        <v>0</v>
      </c>
      <c r="AF75" s="299">
        <f>[2]disTreasure!AF75</f>
        <v>0</v>
      </c>
      <c r="AG75" s="299">
        <f>[2]disTreasure!AG75</f>
        <v>0</v>
      </c>
      <c r="AH75" s="299">
        <f>[2]disTreasure!AH75</f>
        <v>0</v>
      </c>
      <c r="AI75" s="299">
        <f>[2]disTreasure!AI75</f>
        <v>0</v>
      </c>
      <c r="AJ75" s="299">
        <f>[2]disTreasure!AJ75</f>
        <v>0</v>
      </c>
      <c r="AK75" s="299">
        <f>[2]disTreasure!AK75</f>
        <v>0</v>
      </c>
      <c r="AL75" s="299">
        <f>[2]disTreasure!AL75</f>
        <v>0</v>
      </c>
      <c r="AM75" s="299">
        <f>[2]disTreasure!AM75</f>
        <v>0</v>
      </c>
      <c r="AN75" s="299">
        <f>[2]disTreasure!AN75</f>
        <v>0</v>
      </c>
      <c r="AO75" s="299">
        <f>[2]disTreasure!AO75</f>
        <v>0</v>
      </c>
      <c r="AP75" s="299">
        <f>[2]disTreasure!AP75</f>
        <v>0</v>
      </c>
      <c r="AQ75" s="299">
        <f>[2]disTreasure!AQ75</f>
        <v>0</v>
      </c>
      <c r="AR75" s="299">
        <f>[2]disTreasure!AR75</f>
        <v>0</v>
      </c>
      <c r="AS75" s="299">
        <f>[2]disTreasure!AS75</f>
        <v>0</v>
      </c>
      <c r="AT75" s="299">
        <f>[2]disTreasure!AT75</f>
        <v>0</v>
      </c>
      <c r="AU75" s="299">
        <f>[2]disTreasure!AU75</f>
        <v>0</v>
      </c>
      <c r="AV75" s="299">
        <f>[2]disTreasure!AV75</f>
        <v>0</v>
      </c>
      <c r="AW75" s="299">
        <f>[2]disTreasure!AW75</f>
        <v>0</v>
      </c>
      <c r="AX75" s="299">
        <f>[2]disTreasure!AX75</f>
        <v>0</v>
      </c>
      <c r="AY75" s="299">
        <f>[2]disTreasure!AY75</f>
        <v>0</v>
      </c>
      <c r="AZ75" s="299">
        <f>[2]disTreasure!AZ75</f>
        <v>0</v>
      </c>
      <c r="BA75" s="299">
        <f>[2]disTreasure!BA75</f>
        <v>0</v>
      </c>
    </row>
    <row r="76" spans="1:53">
      <c r="A76" s="299">
        <f>[2]disTreasure!A76</f>
        <v>0</v>
      </c>
      <c r="B76" s="299">
        <f>[2]disTreasure!B76</f>
        <v>0</v>
      </c>
      <c r="C76" s="299">
        <f>[2]disTreasure!C76</f>
        <v>0</v>
      </c>
      <c r="D76" s="299">
        <f>[2]disTreasure!D76</f>
        <v>0</v>
      </c>
      <c r="E76" s="299">
        <f>[2]disTreasure!E76</f>
        <v>0</v>
      </c>
      <c r="F76" s="299">
        <f>[2]disTreasure!F76</f>
        <v>0</v>
      </c>
      <c r="G76" s="299">
        <f>[2]disTreasure!G76</f>
        <v>0</v>
      </c>
      <c r="H76" s="299">
        <f>[2]disTreasure!H76</f>
        <v>0</v>
      </c>
      <c r="I76" s="299">
        <f>[2]disTreasure!I76</f>
        <v>0</v>
      </c>
      <c r="J76" s="299">
        <f>[2]disTreasure!J76</f>
        <v>0</v>
      </c>
      <c r="K76" s="299">
        <f>[2]disTreasure!K76</f>
        <v>0</v>
      </c>
      <c r="L76" s="299">
        <f>[2]disTreasure!L76</f>
        <v>0</v>
      </c>
      <c r="M76" s="299">
        <f>[2]disTreasure!M76</f>
        <v>0</v>
      </c>
      <c r="N76" s="299">
        <f>[2]disTreasure!N76</f>
        <v>0</v>
      </c>
      <c r="O76" s="299">
        <f>[2]disTreasure!O76</f>
        <v>0</v>
      </c>
      <c r="P76" s="299">
        <f>[2]disTreasure!P76</f>
        <v>0</v>
      </c>
      <c r="Q76" s="299">
        <f>[2]disTreasure!Q76</f>
        <v>0</v>
      </c>
      <c r="R76" s="299">
        <f>[2]disTreasure!R76</f>
        <v>0</v>
      </c>
      <c r="S76" s="299">
        <f>[2]disTreasure!S76</f>
        <v>0</v>
      </c>
      <c r="T76" s="299">
        <f>[2]disTreasure!T76</f>
        <v>0</v>
      </c>
      <c r="U76" s="299">
        <f>[2]disTreasure!U76</f>
        <v>0</v>
      </c>
      <c r="V76" s="299">
        <f>[2]disTreasure!V76</f>
        <v>0</v>
      </c>
      <c r="W76" s="299">
        <f>[2]disTreasure!W76</f>
        <v>0</v>
      </c>
      <c r="X76" s="299">
        <f>[2]disTreasure!X76</f>
        <v>0</v>
      </c>
      <c r="Y76" s="299">
        <f>[2]disTreasure!Y76</f>
        <v>0</v>
      </c>
      <c r="Z76" s="299">
        <f>[2]disTreasure!Z76</f>
        <v>0</v>
      </c>
      <c r="AA76" s="299">
        <f>[2]disTreasure!AA76</f>
        <v>0</v>
      </c>
      <c r="AB76" s="299">
        <f>[2]disTreasure!AB76</f>
        <v>0</v>
      </c>
      <c r="AC76" s="299">
        <f>[2]disTreasure!AC76</f>
        <v>0</v>
      </c>
      <c r="AD76" s="299">
        <f>[2]disTreasure!AD76</f>
        <v>0</v>
      </c>
      <c r="AE76" s="299">
        <f>[2]disTreasure!AE76</f>
        <v>0</v>
      </c>
      <c r="AF76" s="299">
        <f>[2]disTreasure!AF76</f>
        <v>0</v>
      </c>
      <c r="AG76" s="299">
        <f>[2]disTreasure!AG76</f>
        <v>0</v>
      </c>
      <c r="AH76" s="299">
        <f>[2]disTreasure!AH76</f>
        <v>0</v>
      </c>
      <c r="AI76" s="299">
        <f>[2]disTreasure!AI76</f>
        <v>0</v>
      </c>
      <c r="AJ76" s="299">
        <f>[2]disTreasure!AJ76</f>
        <v>0</v>
      </c>
      <c r="AK76" s="299">
        <f>[2]disTreasure!AK76</f>
        <v>0</v>
      </c>
      <c r="AL76" s="299">
        <f>[2]disTreasure!AL76</f>
        <v>0</v>
      </c>
      <c r="AM76" s="299">
        <f>[2]disTreasure!AM76</f>
        <v>0</v>
      </c>
      <c r="AN76" s="299">
        <f>[2]disTreasure!AN76</f>
        <v>0</v>
      </c>
      <c r="AO76" s="299">
        <f>[2]disTreasure!AO76</f>
        <v>0</v>
      </c>
      <c r="AP76" s="299">
        <f>[2]disTreasure!AP76</f>
        <v>0</v>
      </c>
      <c r="AQ76" s="299">
        <f>[2]disTreasure!AQ76</f>
        <v>0</v>
      </c>
      <c r="AR76" s="299">
        <f>[2]disTreasure!AR76</f>
        <v>0</v>
      </c>
      <c r="AS76" s="299">
        <f>[2]disTreasure!AS76</f>
        <v>0</v>
      </c>
      <c r="AT76" s="299">
        <f>[2]disTreasure!AT76</f>
        <v>0</v>
      </c>
      <c r="AU76" s="299">
        <f>[2]disTreasure!AU76</f>
        <v>0</v>
      </c>
      <c r="AV76" s="299">
        <f>[2]disTreasure!AV76</f>
        <v>0</v>
      </c>
      <c r="AW76" s="299">
        <f>[2]disTreasure!AW76</f>
        <v>0</v>
      </c>
      <c r="AX76" s="299">
        <f>[2]disTreasure!AX76</f>
        <v>0</v>
      </c>
      <c r="AY76" s="299">
        <f>[2]disTreasure!AY76</f>
        <v>0</v>
      </c>
      <c r="AZ76" s="299">
        <f>[2]disTreasure!AZ76</f>
        <v>0</v>
      </c>
      <c r="BA76" s="299">
        <f>[2]disTreasure!BA76</f>
        <v>0</v>
      </c>
    </row>
    <row r="77" spans="1:53">
      <c r="A77" s="299">
        <f>[2]disTreasure!A77</f>
        <v>0</v>
      </c>
      <c r="B77" s="299">
        <f>[2]disTreasure!B77</f>
        <v>0</v>
      </c>
      <c r="C77" s="299">
        <f>[2]disTreasure!C77</f>
        <v>0</v>
      </c>
      <c r="D77" s="299">
        <f>[2]disTreasure!D77</f>
        <v>0</v>
      </c>
      <c r="E77" s="299">
        <f>[2]disTreasure!E77</f>
        <v>0</v>
      </c>
      <c r="F77" s="299">
        <f>[2]disTreasure!F77</f>
        <v>0</v>
      </c>
      <c r="G77" s="299">
        <f>[2]disTreasure!G77</f>
        <v>0</v>
      </c>
      <c r="H77" s="299">
        <f>[2]disTreasure!H77</f>
        <v>0</v>
      </c>
      <c r="I77" s="299">
        <f>[2]disTreasure!I77</f>
        <v>0</v>
      </c>
      <c r="J77" s="299">
        <f>[2]disTreasure!J77</f>
        <v>0</v>
      </c>
      <c r="K77" s="299">
        <f>[2]disTreasure!K77</f>
        <v>0</v>
      </c>
      <c r="L77" s="299">
        <f>[2]disTreasure!L77</f>
        <v>0</v>
      </c>
      <c r="M77" s="299">
        <f>[2]disTreasure!M77</f>
        <v>0</v>
      </c>
      <c r="N77" s="299">
        <f>[2]disTreasure!N77</f>
        <v>0</v>
      </c>
      <c r="O77" s="299">
        <f>[2]disTreasure!O77</f>
        <v>0</v>
      </c>
      <c r="P77" s="299">
        <f>[2]disTreasure!P77</f>
        <v>0</v>
      </c>
      <c r="Q77" s="299">
        <f>[2]disTreasure!Q77</f>
        <v>0</v>
      </c>
      <c r="R77" s="299">
        <f>[2]disTreasure!R77</f>
        <v>0</v>
      </c>
      <c r="S77" s="299">
        <f>[2]disTreasure!S77</f>
        <v>0</v>
      </c>
      <c r="T77" s="299">
        <f>[2]disTreasure!T77</f>
        <v>0</v>
      </c>
      <c r="U77" s="299">
        <f>[2]disTreasure!U77</f>
        <v>0</v>
      </c>
      <c r="V77" s="299">
        <f>[2]disTreasure!V77</f>
        <v>0</v>
      </c>
      <c r="W77" s="299">
        <f>[2]disTreasure!W77</f>
        <v>0</v>
      </c>
      <c r="X77" s="299">
        <f>[2]disTreasure!X77</f>
        <v>0</v>
      </c>
      <c r="Y77" s="299">
        <f>[2]disTreasure!Y77</f>
        <v>0</v>
      </c>
      <c r="Z77" s="299">
        <f>[2]disTreasure!Z77</f>
        <v>0</v>
      </c>
      <c r="AA77" s="299">
        <f>[2]disTreasure!AA77</f>
        <v>0</v>
      </c>
      <c r="AB77" s="299">
        <f>[2]disTreasure!AB77</f>
        <v>0</v>
      </c>
      <c r="AC77" s="299">
        <f>[2]disTreasure!AC77</f>
        <v>0</v>
      </c>
      <c r="AD77" s="299">
        <f>[2]disTreasure!AD77</f>
        <v>0</v>
      </c>
      <c r="AE77" s="299">
        <f>[2]disTreasure!AE77</f>
        <v>0</v>
      </c>
      <c r="AF77" s="299">
        <f>[2]disTreasure!AF77</f>
        <v>0</v>
      </c>
      <c r="AG77" s="299">
        <f>[2]disTreasure!AG77</f>
        <v>0</v>
      </c>
      <c r="AH77" s="299">
        <f>[2]disTreasure!AH77</f>
        <v>0</v>
      </c>
      <c r="AI77" s="299">
        <f>[2]disTreasure!AI77</f>
        <v>0</v>
      </c>
      <c r="AJ77" s="299">
        <f>[2]disTreasure!AJ77</f>
        <v>0</v>
      </c>
      <c r="AK77" s="299">
        <f>[2]disTreasure!AK77</f>
        <v>0</v>
      </c>
      <c r="AL77" s="299">
        <f>[2]disTreasure!AL77</f>
        <v>0</v>
      </c>
      <c r="AM77" s="299">
        <f>[2]disTreasure!AM77</f>
        <v>0</v>
      </c>
      <c r="AN77" s="299">
        <f>[2]disTreasure!AN77</f>
        <v>0</v>
      </c>
      <c r="AO77" s="299">
        <f>[2]disTreasure!AO77</f>
        <v>0</v>
      </c>
      <c r="AP77" s="299">
        <f>[2]disTreasure!AP77</f>
        <v>0</v>
      </c>
      <c r="AQ77" s="299">
        <f>[2]disTreasure!AQ77</f>
        <v>0</v>
      </c>
      <c r="AR77" s="299">
        <f>[2]disTreasure!AR77</f>
        <v>0</v>
      </c>
      <c r="AS77" s="299">
        <f>[2]disTreasure!AS77</f>
        <v>0</v>
      </c>
      <c r="AT77" s="299">
        <f>[2]disTreasure!AT77</f>
        <v>0</v>
      </c>
      <c r="AU77" s="299">
        <f>[2]disTreasure!AU77</f>
        <v>0</v>
      </c>
      <c r="AV77" s="299">
        <f>[2]disTreasure!AV77</f>
        <v>0</v>
      </c>
      <c r="AW77" s="299">
        <f>[2]disTreasure!AW77</f>
        <v>0</v>
      </c>
      <c r="AX77" s="299">
        <f>[2]disTreasure!AX77</f>
        <v>0</v>
      </c>
      <c r="AY77" s="299">
        <f>[2]disTreasure!AY77</f>
        <v>0</v>
      </c>
      <c r="AZ77" s="299">
        <f>[2]disTreasure!AZ77</f>
        <v>0</v>
      </c>
      <c r="BA77" s="299">
        <f>[2]disTreasure!BA77</f>
        <v>0</v>
      </c>
    </row>
    <row r="78" spans="1:53">
      <c r="A78" s="300">
        <f>[2]disTreasure!A78</f>
        <v>0</v>
      </c>
      <c r="B78" s="300">
        <f>[2]disTreasure!B78</f>
        <v>0</v>
      </c>
      <c r="C78" s="300">
        <f>[2]disTreasure!C78</f>
        <v>0</v>
      </c>
      <c r="D78" s="300">
        <f>[2]disTreasure!D78</f>
        <v>0</v>
      </c>
      <c r="E78" s="300">
        <f>[2]disTreasure!E78</f>
        <v>0</v>
      </c>
      <c r="F78" s="300">
        <f>[2]disTreasure!F78</f>
        <v>0</v>
      </c>
      <c r="G78" s="300">
        <f>[2]disTreasure!G78</f>
        <v>0</v>
      </c>
      <c r="H78" s="300">
        <f>[2]disTreasure!H78</f>
        <v>0</v>
      </c>
      <c r="I78" s="300">
        <f>[2]disTreasure!I78</f>
        <v>0</v>
      </c>
      <c r="J78" s="300">
        <f>[2]disTreasure!J78</f>
        <v>0</v>
      </c>
      <c r="K78" s="300">
        <f>[2]disTreasure!K78</f>
        <v>0</v>
      </c>
      <c r="L78" s="300">
        <f>[2]disTreasure!L78</f>
        <v>0</v>
      </c>
      <c r="M78" s="300">
        <f>[2]disTreasure!M78</f>
        <v>0</v>
      </c>
      <c r="N78" s="300">
        <f>[2]disTreasure!N78</f>
        <v>0</v>
      </c>
      <c r="O78" s="300">
        <f>[2]disTreasure!O78</f>
        <v>0</v>
      </c>
      <c r="P78" s="300">
        <f>[2]disTreasure!P78</f>
        <v>0</v>
      </c>
      <c r="Q78" s="300">
        <f>[2]disTreasure!Q78</f>
        <v>0</v>
      </c>
      <c r="R78" s="300">
        <f>[2]disTreasure!R78</f>
        <v>0</v>
      </c>
      <c r="S78" s="300">
        <f>[2]disTreasure!S78</f>
        <v>0</v>
      </c>
      <c r="T78" s="300">
        <f>[2]disTreasure!T78</f>
        <v>0</v>
      </c>
      <c r="U78" s="300">
        <f>[2]disTreasure!U78</f>
        <v>0</v>
      </c>
      <c r="V78" s="300">
        <f>[2]disTreasure!V78</f>
        <v>0</v>
      </c>
      <c r="W78" s="300">
        <f>[2]disTreasure!W78</f>
        <v>0</v>
      </c>
      <c r="X78" s="300">
        <f>[2]disTreasure!X78</f>
        <v>0</v>
      </c>
      <c r="Y78" s="300">
        <f>[2]disTreasure!Y78</f>
        <v>0</v>
      </c>
      <c r="Z78" s="300">
        <f>[2]disTreasure!Z78</f>
        <v>0</v>
      </c>
      <c r="AA78" s="300">
        <f>[2]disTreasure!AA78</f>
        <v>0</v>
      </c>
      <c r="AB78" s="300">
        <f>[2]disTreasure!AB78</f>
        <v>0</v>
      </c>
      <c r="AC78" s="300">
        <f>[2]disTreasure!AC78</f>
        <v>0</v>
      </c>
      <c r="AD78" s="300">
        <f>[2]disTreasure!AD78</f>
        <v>0</v>
      </c>
      <c r="AE78" s="300">
        <f>[2]disTreasure!AE78</f>
        <v>0</v>
      </c>
      <c r="AF78" s="300">
        <f>[2]disTreasure!AF78</f>
        <v>0</v>
      </c>
      <c r="AG78" s="300">
        <f>[2]disTreasure!AG78</f>
        <v>0</v>
      </c>
      <c r="AH78" s="300">
        <f>[2]disTreasure!AH78</f>
        <v>0</v>
      </c>
      <c r="AI78" s="300">
        <f>[2]disTreasure!AI78</f>
        <v>0</v>
      </c>
      <c r="AJ78" s="300">
        <f>[2]disTreasure!AJ78</f>
        <v>0</v>
      </c>
      <c r="AK78" s="300">
        <f>[2]disTreasure!AK78</f>
        <v>0</v>
      </c>
      <c r="AL78" s="300">
        <f>[2]disTreasure!AL78</f>
        <v>0</v>
      </c>
      <c r="AM78" s="300">
        <f>[2]disTreasure!AM78</f>
        <v>0</v>
      </c>
      <c r="AN78" s="300">
        <f>[2]disTreasure!AN78</f>
        <v>0</v>
      </c>
      <c r="AO78" s="300">
        <f>[2]disTreasure!AO78</f>
        <v>0</v>
      </c>
      <c r="AP78" s="300">
        <f>[2]disTreasure!AP78</f>
        <v>0</v>
      </c>
      <c r="AQ78" s="300">
        <f>[2]disTreasure!AQ78</f>
        <v>0</v>
      </c>
      <c r="AR78" s="300">
        <f>[2]disTreasure!AR78</f>
        <v>0</v>
      </c>
      <c r="AS78" s="300">
        <f>[2]disTreasure!AS78</f>
        <v>0</v>
      </c>
      <c r="AT78" s="300">
        <f>[2]disTreasure!AT78</f>
        <v>0</v>
      </c>
      <c r="AU78" s="300">
        <f>[2]disTreasure!AU78</f>
        <v>0</v>
      </c>
      <c r="AV78" s="300">
        <f>[2]disTreasure!AV78</f>
        <v>0</v>
      </c>
      <c r="AW78" s="300">
        <f>[2]disTreasure!AW78</f>
        <v>0</v>
      </c>
      <c r="AX78" s="300">
        <f>[2]disTreasure!AX78</f>
        <v>0</v>
      </c>
      <c r="AY78" s="300">
        <f>[2]disTreasure!AY78</f>
        <v>0</v>
      </c>
      <c r="AZ78" s="300">
        <f>[2]disTreasure!AZ78</f>
        <v>0</v>
      </c>
      <c r="BA78" s="300">
        <f>[2]disTreasure!BA78</f>
        <v>0</v>
      </c>
    </row>
    <row r="79" spans="1:53">
      <c r="A79" s="300">
        <f>[2]disTreasure!A79</f>
        <v>0</v>
      </c>
      <c r="B79" s="300">
        <f>[2]disTreasure!B79</f>
        <v>0</v>
      </c>
      <c r="C79" s="300">
        <f>[2]disTreasure!C79</f>
        <v>0</v>
      </c>
      <c r="D79" s="300">
        <f>[2]disTreasure!D79</f>
        <v>0</v>
      </c>
      <c r="E79" s="300">
        <f>[2]disTreasure!E79</f>
        <v>0</v>
      </c>
      <c r="F79" s="300">
        <f>[2]disTreasure!F79</f>
        <v>0</v>
      </c>
      <c r="G79" s="300">
        <f>[2]disTreasure!G79</f>
        <v>0</v>
      </c>
      <c r="H79" s="300">
        <f>[2]disTreasure!H79</f>
        <v>0</v>
      </c>
      <c r="I79" s="300">
        <f>[2]disTreasure!I79</f>
        <v>0</v>
      </c>
      <c r="J79" s="300">
        <f>[2]disTreasure!J79</f>
        <v>0</v>
      </c>
      <c r="K79" s="300">
        <f>[2]disTreasure!K79</f>
        <v>0</v>
      </c>
      <c r="L79" s="300">
        <f>[2]disTreasure!L79</f>
        <v>0</v>
      </c>
      <c r="M79" s="300">
        <f>[2]disTreasure!M79</f>
        <v>0</v>
      </c>
      <c r="N79" s="300">
        <f>[2]disTreasure!N79</f>
        <v>0</v>
      </c>
      <c r="O79" s="300">
        <f>[2]disTreasure!O79</f>
        <v>0</v>
      </c>
      <c r="P79" s="300">
        <f>[2]disTreasure!P79</f>
        <v>0</v>
      </c>
      <c r="Q79" s="300">
        <f>[2]disTreasure!Q79</f>
        <v>0</v>
      </c>
      <c r="R79" s="300">
        <f>[2]disTreasure!R79</f>
        <v>0</v>
      </c>
      <c r="S79" s="300">
        <f>[2]disTreasure!S79</f>
        <v>0</v>
      </c>
      <c r="T79" s="300">
        <f>[2]disTreasure!T79</f>
        <v>0</v>
      </c>
      <c r="U79" s="300">
        <f>[2]disTreasure!U79</f>
        <v>0</v>
      </c>
      <c r="V79" s="300">
        <f>[2]disTreasure!V79</f>
        <v>0</v>
      </c>
      <c r="W79" s="300">
        <f>[2]disTreasure!W79</f>
        <v>0</v>
      </c>
      <c r="X79" s="300">
        <f>[2]disTreasure!X79</f>
        <v>0</v>
      </c>
      <c r="Y79" s="300">
        <f>[2]disTreasure!Y79</f>
        <v>0</v>
      </c>
      <c r="Z79" s="300">
        <f>[2]disTreasure!Z79</f>
        <v>0</v>
      </c>
      <c r="AA79" s="300">
        <f>[2]disTreasure!AA79</f>
        <v>0</v>
      </c>
      <c r="AB79" s="300">
        <f>[2]disTreasure!AB79</f>
        <v>0</v>
      </c>
      <c r="AC79" s="300">
        <f>[2]disTreasure!AC79</f>
        <v>0</v>
      </c>
      <c r="AD79" s="300">
        <f>[2]disTreasure!AD79</f>
        <v>0</v>
      </c>
      <c r="AE79" s="300">
        <f>[2]disTreasure!AE79</f>
        <v>0</v>
      </c>
      <c r="AF79" s="300">
        <f>[2]disTreasure!AF79</f>
        <v>0</v>
      </c>
      <c r="AG79" s="300">
        <f>[2]disTreasure!AG79</f>
        <v>0</v>
      </c>
      <c r="AH79" s="300">
        <f>[2]disTreasure!AH79</f>
        <v>0</v>
      </c>
      <c r="AI79" s="300">
        <f>[2]disTreasure!AI79</f>
        <v>0</v>
      </c>
      <c r="AJ79" s="300">
        <f>[2]disTreasure!AJ79</f>
        <v>0</v>
      </c>
      <c r="AK79" s="300">
        <f>[2]disTreasure!AK79</f>
        <v>0</v>
      </c>
      <c r="AL79" s="300">
        <f>[2]disTreasure!AL79</f>
        <v>0</v>
      </c>
      <c r="AM79" s="300">
        <f>[2]disTreasure!AM79</f>
        <v>0</v>
      </c>
      <c r="AN79" s="300">
        <f>[2]disTreasure!AN79</f>
        <v>0</v>
      </c>
      <c r="AO79" s="300">
        <f>[2]disTreasure!AO79</f>
        <v>0</v>
      </c>
      <c r="AP79" s="300">
        <f>[2]disTreasure!AP79</f>
        <v>0</v>
      </c>
      <c r="AQ79" s="300">
        <f>[2]disTreasure!AQ79</f>
        <v>0</v>
      </c>
      <c r="AR79" s="300">
        <f>[2]disTreasure!AR79</f>
        <v>0</v>
      </c>
      <c r="AS79" s="300">
        <f>[2]disTreasure!AS79</f>
        <v>0</v>
      </c>
      <c r="AT79" s="300">
        <f>[2]disTreasure!AT79</f>
        <v>0</v>
      </c>
      <c r="AU79" s="300">
        <f>[2]disTreasure!AU79</f>
        <v>0</v>
      </c>
      <c r="AV79" s="300">
        <f>[2]disTreasure!AV79</f>
        <v>0</v>
      </c>
      <c r="AW79" s="300">
        <f>[2]disTreasure!AW79</f>
        <v>0</v>
      </c>
      <c r="AX79" s="300">
        <f>[2]disTreasure!AX79</f>
        <v>0</v>
      </c>
      <c r="AY79" s="300">
        <f>[2]disTreasure!AY79</f>
        <v>0</v>
      </c>
      <c r="AZ79" s="300">
        <f>[2]disTreasure!AZ79</f>
        <v>0</v>
      </c>
      <c r="BA79" s="300">
        <f>[2]disTreasure!BA79</f>
        <v>0</v>
      </c>
    </row>
    <row r="80" spans="1:53">
      <c r="A80" s="300">
        <f>[2]disTreasure!A80</f>
        <v>0</v>
      </c>
      <c r="B80" s="300">
        <f>[2]disTreasure!B80</f>
        <v>0</v>
      </c>
      <c r="C80" s="300">
        <f>[2]disTreasure!C80</f>
        <v>0</v>
      </c>
      <c r="D80" s="300">
        <f>[2]disTreasure!D80</f>
        <v>0</v>
      </c>
      <c r="E80" s="300">
        <f>[2]disTreasure!E80</f>
        <v>0</v>
      </c>
      <c r="F80" s="300">
        <f>[2]disTreasure!F80</f>
        <v>0</v>
      </c>
      <c r="G80" s="300">
        <f>[2]disTreasure!G80</f>
        <v>0</v>
      </c>
      <c r="H80" s="300">
        <f>[2]disTreasure!H80</f>
        <v>0</v>
      </c>
      <c r="I80" s="300">
        <f>[2]disTreasure!I80</f>
        <v>0</v>
      </c>
      <c r="J80" s="300">
        <f>[2]disTreasure!J80</f>
        <v>0</v>
      </c>
      <c r="K80" s="300">
        <f>[2]disTreasure!K80</f>
        <v>0</v>
      </c>
      <c r="L80" s="300">
        <f>[2]disTreasure!L80</f>
        <v>0</v>
      </c>
      <c r="M80" s="300">
        <f>[2]disTreasure!M80</f>
        <v>0</v>
      </c>
      <c r="N80" s="300">
        <f>[2]disTreasure!N80</f>
        <v>0</v>
      </c>
      <c r="O80" s="300">
        <f>[2]disTreasure!O80</f>
        <v>0</v>
      </c>
      <c r="P80" s="300">
        <f>[2]disTreasure!P80</f>
        <v>0</v>
      </c>
      <c r="Q80" s="300">
        <f>[2]disTreasure!Q80</f>
        <v>0</v>
      </c>
      <c r="R80" s="300">
        <f>[2]disTreasure!R80</f>
        <v>0</v>
      </c>
      <c r="S80" s="300">
        <f>[2]disTreasure!S80</f>
        <v>0</v>
      </c>
      <c r="T80" s="300">
        <f>[2]disTreasure!T80</f>
        <v>0</v>
      </c>
      <c r="U80" s="300">
        <f>[2]disTreasure!U80</f>
        <v>0</v>
      </c>
      <c r="V80" s="300">
        <f>[2]disTreasure!V80</f>
        <v>0</v>
      </c>
      <c r="W80" s="300">
        <f>[2]disTreasure!W80</f>
        <v>0</v>
      </c>
      <c r="X80" s="300">
        <f>[2]disTreasure!X80</f>
        <v>0</v>
      </c>
      <c r="Y80" s="300">
        <f>[2]disTreasure!Y80</f>
        <v>0</v>
      </c>
      <c r="Z80" s="300">
        <f>[2]disTreasure!Z80</f>
        <v>0</v>
      </c>
      <c r="AA80" s="300">
        <f>[2]disTreasure!AA80</f>
        <v>0</v>
      </c>
      <c r="AB80" s="300">
        <f>[2]disTreasure!AB80</f>
        <v>0</v>
      </c>
      <c r="AC80" s="300">
        <f>[2]disTreasure!AC80</f>
        <v>0</v>
      </c>
      <c r="AD80" s="300">
        <f>[2]disTreasure!AD80</f>
        <v>0</v>
      </c>
      <c r="AE80" s="300">
        <f>[2]disTreasure!AE80</f>
        <v>0</v>
      </c>
      <c r="AF80" s="300">
        <f>[2]disTreasure!AF80</f>
        <v>0</v>
      </c>
      <c r="AG80" s="300">
        <f>[2]disTreasure!AG80</f>
        <v>0</v>
      </c>
      <c r="AH80" s="300">
        <f>[2]disTreasure!AH80</f>
        <v>0</v>
      </c>
      <c r="AI80" s="300">
        <f>[2]disTreasure!AI80</f>
        <v>0</v>
      </c>
      <c r="AJ80" s="300">
        <f>[2]disTreasure!AJ80</f>
        <v>0</v>
      </c>
      <c r="AK80" s="300">
        <f>[2]disTreasure!AK80</f>
        <v>0</v>
      </c>
      <c r="AL80" s="300">
        <f>[2]disTreasure!AL80</f>
        <v>0</v>
      </c>
      <c r="AM80" s="300">
        <f>[2]disTreasure!AM80</f>
        <v>0</v>
      </c>
      <c r="AN80" s="300">
        <f>[2]disTreasure!AN80</f>
        <v>0</v>
      </c>
      <c r="AO80" s="300">
        <f>[2]disTreasure!AO80</f>
        <v>0</v>
      </c>
      <c r="AP80" s="300">
        <f>[2]disTreasure!AP80</f>
        <v>0</v>
      </c>
      <c r="AQ80" s="300">
        <f>[2]disTreasure!AQ80</f>
        <v>0</v>
      </c>
      <c r="AR80" s="300">
        <f>[2]disTreasure!AR80</f>
        <v>0</v>
      </c>
      <c r="AS80" s="300">
        <f>[2]disTreasure!AS80</f>
        <v>0</v>
      </c>
      <c r="AT80" s="300">
        <f>[2]disTreasure!AT80</f>
        <v>0</v>
      </c>
      <c r="AU80" s="300">
        <f>[2]disTreasure!AU80</f>
        <v>0</v>
      </c>
      <c r="AV80" s="300">
        <f>[2]disTreasure!AV80</f>
        <v>0</v>
      </c>
      <c r="AW80" s="300">
        <f>[2]disTreasure!AW80</f>
        <v>0</v>
      </c>
      <c r="AX80" s="300">
        <f>[2]disTreasure!AX80</f>
        <v>0</v>
      </c>
      <c r="AY80" s="300">
        <f>[2]disTreasure!AY80</f>
        <v>0</v>
      </c>
      <c r="AZ80" s="300">
        <f>[2]disTreasure!AZ80</f>
        <v>0</v>
      </c>
      <c r="BA80" s="300">
        <f>[2]disTreasure!BA80</f>
        <v>0</v>
      </c>
    </row>
    <row r="81" spans="1:53">
      <c r="A81" s="301">
        <f>[2]disTreasure!A81</f>
        <v>0</v>
      </c>
      <c r="B81" s="301">
        <f>[2]disTreasure!B81</f>
        <v>0</v>
      </c>
      <c r="C81" s="301">
        <f>[2]disTreasure!C81</f>
        <v>0</v>
      </c>
      <c r="D81" s="301">
        <f>[2]disTreasure!D81</f>
        <v>0</v>
      </c>
      <c r="E81" s="301">
        <f>[2]disTreasure!E81</f>
        <v>0</v>
      </c>
      <c r="F81" s="301">
        <f>[2]disTreasure!F81</f>
        <v>0</v>
      </c>
      <c r="G81" s="301">
        <f>[2]disTreasure!G81</f>
        <v>0</v>
      </c>
      <c r="H81" s="301">
        <f>[2]disTreasure!H81</f>
        <v>0</v>
      </c>
      <c r="I81" s="301">
        <f>[2]disTreasure!I81</f>
        <v>0</v>
      </c>
      <c r="J81" s="301">
        <f>[2]disTreasure!J81</f>
        <v>0</v>
      </c>
      <c r="K81" s="301">
        <f>[2]disTreasure!K81</f>
        <v>0</v>
      </c>
      <c r="L81" s="301">
        <f>[2]disTreasure!L81</f>
        <v>0</v>
      </c>
      <c r="M81" s="301">
        <f>[2]disTreasure!M81</f>
        <v>0</v>
      </c>
      <c r="N81" s="301">
        <f>[2]disTreasure!N81</f>
        <v>0</v>
      </c>
      <c r="O81" s="301">
        <f>[2]disTreasure!O81</f>
        <v>0</v>
      </c>
      <c r="P81" s="301">
        <f>[2]disTreasure!P81</f>
        <v>0</v>
      </c>
      <c r="Q81" s="301">
        <f>[2]disTreasure!Q81</f>
        <v>0</v>
      </c>
      <c r="R81" s="301">
        <f>[2]disTreasure!R81</f>
        <v>0</v>
      </c>
      <c r="S81" s="301">
        <f>[2]disTreasure!S81</f>
        <v>0</v>
      </c>
      <c r="T81" s="301">
        <f>[2]disTreasure!T81</f>
        <v>0</v>
      </c>
      <c r="U81" s="301">
        <f>[2]disTreasure!U81</f>
        <v>0</v>
      </c>
      <c r="V81" s="301">
        <f>[2]disTreasure!V81</f>
        <v>0</v>
      </c>
      <c r="W81" s="301">
        <f>[2]disTreasure!W81</f>
        <v>0</v>
      </c>
      <c r="X81" s="301">
        <f>[2]disTreasure!X81</f>
        <v>0</v>
      </c>
      <c r="Y81" s="301">
        <f>[2]disTreasure!Y81</f>
        <v>0</v>
      </c>
      <c r="Z81" s="301">
        <f>[2]disTreasure!Z81</f>
        <v>0</v>
      </c>
      <c r="AA81" s="301">
        <f>[2]disTreasure!AA81</f>
        <v>0</v>
      </c>
      <c r="AB81" s="301">
        <f>[2]disTreasure!AB81</f>
        <v>0</v>
      </c>
      <c r="AC81" s="301">
        <f>[2]disTreasure!AC81</f>
        <v>0</v>
      </c>
      <c r="AD81" s="301">
        <f>[2]disTreasure!AD81</f>
        <v>0</v>
      </c>
      <c r="AE81" s="301">
        <f>[2]disTreasure!AE81</f>
        <v>0</v>
      </c>
      <c r="AF81" s="301">
        <f>[2]disTreasure!AF81</f>
        <v>0</v>
      </c>
      <c r="AG81" s="301">
        <f>[2]disTreasure!AG81</f>
        <v>0</v>
      </c>
      <c r="AH81" s="301">
        <f>[2]disTreasure!AH81</f>
        <v>0</v>
      </c>
      <c r="AI81" s="301">
        <f>[2]disTreasure!AI81</f>
        <v>0</v>
      </c>
      <c r="AJ81" s="301">
        <f>[2]disTreasure!AJ81</f>
        <v>0</v>
      </c>
      <c r="AK81" s="301">
        <f>[2]disTreasure!AK81</f>
        <v>0</v>
      </c>
      <c r="AL81" s="301">
        <f>[2]disTreasure!AL81</f>
        <v>0</v>
      </c>
      <c r="AM81" s="301">
        <f>[2]disTreasure!AM81</f>
        <v>0</v>
      </c>
      <c r="AN81" s="301">
        <f>[2]disTreasure!AN81</f>
        <v>0</v>
      </c>
      <c r="AO81" s="301">
        <f>[2]disTreasure!AO81</f>
        <v>0</v>
      </c>
      <c r="AP81" s="301">
        <f>[2]disTreasure!AP81</f>
        <v>0</v>
      </c>
      <c r="AQ81" s="301">
        <f>[2]disTreasure!AQ81</f>
        <v>0</v>
      </c>
      <c r="AR81" s="301">
        <f>[2]disTreasure!AR81</f>
        <v>0</v>
      </c>
      <c r="AS81" s="301">
        <f>[2]disTreasure!AS81</f>
        <v>0</v>
      </c>
      <c r="AT81" s="301">
        <f>[2]disTreasure!AT81</f>
        <v>0</v>
      </c>
      <c r="AU81" s="301">
        <f>[2]disTreasure!AU81</f>
        <v>0</v>
      </c>
      <c r="AV81" s="301">
        <f>[2]disTreasure!AV81</f>
        <v>0</v>
      </c>
      <c r="AW81" s="301">
        <f>[2]disTreasure!AW81</f>
        <v>0</v>
      </c>
      <c r="AX81" s="301">
        <f>[2]disTreasure!AX81</f>
        <v>0</v>
      </c>
      <c r="AY81" s="301">
        <f>[2]disTreasure!AY81</f>
        <v>0</v>
      </c>
      <c r="AZ81" s="301">
        <f>[2]disTreasure!AZ81</f>
        <v>0</v>
      </c>
      <c r="BA81" s="301">
        <f>[2]disTreasure!BA81</f>
        <v>0</v>
      </c>
    </row>
    <row r="82" spans="1:53">
      <c r="A82" s="301">
        <f>[2]disTreasure!A82</f>
        <v>0</v>
      </c>
      <c r="B82" s="301">
        <f>[2]disTreasure!B82</f>
        <v>0</v>
      </c>
      <c r="C82" s="301">
        <f>[2]disTreasure!C82</f>
        <v>0</v>
      </c>
      <c r="D82" s="301">
        <f>[2]disTreasure!D82</f>
        <v>0</v>
      </c>
      <c r="E82" s="301">
        <f>[2]disTreasure!E82</f>
        <v>0</v>
      </c>
      <c r="F82" s="301">
        <f>[2]disTreasure!F82</f>
        <v>0</v>
      </c>
      <c r="G82" s="301">
        <f>[2]disTreasure!G82</f>
        <v>0</v>
      </c>
      <c r="H82" s="301">
        <f>[2]disTreasure!H82</f>
        <v>0</v>
      </c>
      <c r="I82" s="301">
        <f>[2]disTreasure!I82</f>
        <v>0</v>
      </c>
      <c r="J82" s="301">
        <f>[2]disTreasure!J82</f>
        <v>0</v>
      </c>
      <c r="K82" s="301">
        <f>[2]disTreasure!K82</f>
        <v>0</v>
      </c>
      <c r="L82" s="301">
        <f>[2]disTreasure!L82</f>
        <v>0</v>
      </c>
      <c r="M82" s="301">
        <f>[2]disTreasure!M82</f>
        <v>0</v>
      </c>
      <c r="N82" s="301">
        <f>[2]disTreasure!N82</f>
        <v>0</v>
      </c>
      <c r="O82" s="301">
        <f>[2]disTreasure!O82</f>
        <v>0</v>
      </c>
      <c r="P82" s="301">
        <f>[2]disTreasure!P82</f>
        <v>0</v>
      </c>
      <c r="Q82" s="301">
        <f>[2]disTreasure!Q82</f>
        <v>0</v>
      </c>
      <c r="R82" s="301">
        <f>[2]disTreasure!R82</f>
        <v>0</v>
      </c>
      <c r="S82" s="301">
        <f>[2]disTreasure!S82</f>
        <v>0</v>
      </c>
      <c r="T82" s="301">
        <f>[2]disTreasure!T82</f>
        <v>0</v>
      </c>
      <c r="U82" s="301">
        <f>[2]disTreasure!U82</f>
        <v>0</v>
      </c>
      <c r="V82" s="301">
        <f>[2]disTreasure!V82</f>
        <v>0</v>
      </c>
      <c r="W82" s="301">
        <f>[2]disTreasure!W82</f>
        <v>0</v>
      </c>
      <c r="X82" s="301">
        <f>[2]disTreasure!X82</f>
        <v>0</v>
      </c>
      <c r="Y82" s="301">
        <f>[2]disTreasure!Y82</f>
        <v>0</v>
      </c>
      <c r="Z82" s="301">
        <f>[2]disTreasure!Z82</f>
        <v>0</v>
      </c>
      <c r="AA82" s="301">
        <f>[2]disTreasure!AA82</f>
        <v>0</v>
      </c>
      <c r="AB82" s="301">
        <f>[2]disTreasure!AB82</f>
        <v>0</v>
      </c>
      <c r="AC82" s="301">
        <f>[2]disTreasure!AC82</f>
        <v>0</v>
      </c>
      <c r="AD82" s="301">
        <f>[2]disTreasure!AD82</f>
        <v>0</v>
      </c>
      <c r="AE82" s="301">
        <f>[2]disTreasure!AE82</f>
        <v>0</v>
      </c>
      <c r="AF82" s="301">
        <f>[2]disTreasure!AF82</f>
        <v>0</v>
      </c>
      <c r="AG82" s="301">
        <f>[2]disTreasure!AG82</f>
        <v>0</v>
      </c>
      <c r="AH82" s="301">
        <f>[2]disTreasure!AH82</f>
        <v>0</v>
      </c>
      <c r="AI82" s="301">
        <f>[2]disTreasure!AI82</f>
        <v>0</v>
      </c>
      <c r="AJ82" s="301">
        <f>[2]disTreasure!AJ82</f>
        <v>0</v>
      </c>
      <c r="AK82" s="301">
        <f>[2]disTreasure!AK82</f>
        <v>0</v>
      </c>
      <c r="AL82" s="301">
        <f>[2]disTreasure!AL82</f>
        <v>0</v>
      </c>
      <c r="AM82" s="301">
        <f>[2]disTreasure!AM82</f>
        <v>0</v>
      </c>
      <c r="AN82" s="301">
        <f>[2]disTreasure!AN82</f>
        <v>0</v>
      </c>
      <c r="AO82" s="301">
        <f>[2]disTreasure!AO82</f>
        <v>0</v>
      </c>
      <c r="AP82" s="301">
        <f>[2]disTreasure!AP82</f>
        <v>0</v>
      </c>
      <c r="AQ82" s="301">
        <f>[2]disTreasure!AQ82</f>
        <v>0</v>
      </c>
      <c r="AR82" s="301">
        <f>[2]disTreasure!AR82</f>
        <v>0</v>
      </c>
      <c r="AS82" s="301">
        <f>[2]disTreasure!AS82</f>
        <v>0</v>
      </c>
      <c r="AT82" s="301">
        <f>[2]disTreasure!AT82</f>
        <v>0</v>
      </c>
      <c r="AU82" s="301">
        <f>[2]disTreasure!AU82</f>
        <v>0</v>
      </c>
      <c r="AV82" s="301">
        <f>[2]disTreasure!AV82</f>
        <v>0</v>
      </c>
      <c r="AW82" s="301">
        <f>[2]disTreasure!AW82</f>
        <v>0</v>
      </c>
      <c r="AX82" s="301">
        <f>[2]disTreasure!AX82</f>
        <v>0</v>
      </c>
      <c r="AY82" s="301">
        <f>[2]disTreasure!AY82</f>
        <v>0</v>
      </c>
      <c r="AZ82" s="301">
        <f>[2]disTreasure!AZ82</f>
        <v>0</v>
      </c>
      <c r="BA82" s="301">
        <f>[2]disTreasure!BA82</f>
        <v>0</v>
      </c>
    </row>
    <row r="83" spans="1:53">
      <c r="A83" s="301">
        <f>[2]disTreasure!A83</f>
        <v>0</v>
      </c>
      <c r="B83" s="301">
        <f>[2]disTreasure!B83</f>
        <v>0</v>
      </c>
      <c r="C83" s="301">
        <f>[2]disTreasure!C83</f>
        <v>0</v>
      </c>
      <c r="D83" s="301">
        <f>[2]disTreasure!D83</f>
        <v>0</v>
      </c>
      <c r="E83" s="301">
        <f>[2]disTreasure!E83</f>
        <v>0</v>
      </c>
      <c r="F83" s="301">
        <f>[2]disTreasure!F83</f>
        <v>0</v>
      </c>
      <c r="G83" s="301">
        <f>[2]disTreasure!G83</f>
        <v>0</v>
      </c>
      <c r="H83" s="301">
        <f>[2]disTreasure!H83</f>
        <v>0</v>
      </c>
      <c r="I83" s="301">
        <f>[2]disTreasure!I83</f>
        <v>0</v>
      </c>
      <c r="J83" s="301">
        <f>[2]disTreasure!J83</f>
        <v>0</v>
      </c>
      <c r="K83" s="301">
        <f>[2]disTreasure!K83</f>
        <v>0</v>
      </c>
      <c r="L83" s="301">
        <f>[2]disTreasure!L83</f>
        <v>0</v>
      </c>
      <c r="M83" s="301">
        <f>[2]disTreasure!M83</f>
        <v>0</v>
      </c>
      <c r="N83" s="301">
        <f>[2]disTreasure!N83</f>
        <v>0</v>
      </c>
      <c r="O83" s="301">
        <f>[2]disTreasure!O83</f>
        <v>0</v>
      </c>
      <c r="P83" s="301">
        <f>[2]disTreasure!P83</f>
        <v>0</v>
      </c>
      <c r="Q83" s="301">
        <f>[2]disTreasure!Q83</f>
        <v>0</v>
      </c>
      <c r="R83" s="301">
        <f>[2]disTreasure!R83</f>
        <v>0</v>
      </c>
      <c r="S83" s="301">
        <f>[2]disTreasure!S83</f>
        <v>0</v>
      </c>
      <c r="T83" s="301">
        <f>[2]disTreasure!T83</f>
        <v>0</v>
      </c>
      <c r="U83" s="301">
        <f>[2]disTreasure!U83</f>
        <v>0</v>
      </c>
      <c r="V83" s="301">
        <f>[2]disTreasure!V83</f>
        <v>0</v>
      </c>
      <c r="W83" s="301">
        <f>[2]disTreasure!W83</f>
        <v>0</v>
      </c>
      <c r="X83" s="301">
        <f>[2]disTreasure!X83</f>
        <v>0</v>
      </c>
      <c r="Y83" s="301">
        <f>[2]disTreasure!Y83</f>
        <v>0</v>
      </c>
      <c r="Z83" s="301">
        <f>[2]disTreasure!Z83</f>
        <v>0</v>
      </c>
      <c r="AA83" s="301">
        <f>[2]disTreasure!AA83</f>
        <v>0</v>
      </c>
      <c r="AB83" s="301">
        <f>[2]disTreasure!AB83</f>
        <v>0</v>
      </c>
      <c r="AC83" s="301">
        <f>[2]disTreasure!AC83</f>
        <v>0</v>
      </c>
      <c r="AD83" s="301">
        <f>[2]disTreasure!AD83</f>
        <v>0</v>
      </c>
      <c r="AE83" s="301">
        <f>[2]disTreasure!AE83</f>
        <v>0</v>
      </c>
      <c r="AF83" s="301">
        <f>[2]disTreasure!AF83</f>
        <v>0</v>
      </c>
      <c r="AG83" s="301">
        <f>[2]disTreasure!AG83</f>
        <v>0</v>
      </c>
      <c r="AH83" s="301">
        <f>[2]disTreasure!AH83</f>
        <v>0</v>
      </c>
      <c r="AI83" s="301">
        <f>[2]disTreasure!AI83</f>
        <v>0</v>
      </c>
      <c r="AJ83" s="301">
        <f>[2]disTreasure!AJ83</f>
        <v>0</v>
      </c>
      <c r="AK83" s="301">
        <f>[2]disTreasure!AK83</f>
        <v>0</v>
      </c>
      <c r="AL83" s="301">
        <f>[2]disTreasure!AL83</f>
        <v>0</v>
      </c>
      <c r="AM83" s="301">
        <f>[2]disTreasure!AM83</f>
        <v>0</v>
      </c>
      <c r="AN83" s="301">
        <f>[2]disTreasure!AN83</f>
        <v>0</v>
      </c>
      <c r="AO83" s="301">
        <f>[2]disTreasure!AO83</f>
        <v>0</v>
      </c>
      <c r="AP83" s="301">
        <f>[2]disTreasure!AP83</f>
        <v>0</v>
      </c>
      <c r="AQ83" s="301">
        <f>[2]disTreasure!AQ83</f>
        <v>0</v>
      </c>
      <c r="AR83" s="301">
        <f>[2]disTreasure!AR83</f>
        <v>0</v>
      </c>
      <c r="AS83" s="301">
        <f>[2]disTreasure!AS83</f>
        <v>0</v>
      </c>
      <c r="AT83" s="301">
        <f>[2]disTreasure!AT83</f>
        <v>0</v>
      </c>
      <c r="AU83" s="301">
        <f>[2]disTreasure!AU83</f>
        <v>0</v>
      </c>
      <c r="AV83" s="301">
        <f>[2]disTreasure!AV83</f>
        <v>0</v>
      </c>
      <c r="AW83" s="301">
        <f>[2]disTreasure!AW83</f>
        <v>0</v>
      </c>
      <c r="AX83" s="301">
        <f>[2]disTreasure!AX83</f>
        <v>0</v>
      </c>
      <c r="AY83" s="301">
        <f>[2]disTreasure!AY83</f>
        <v>0</v>
      </c>
      <c r="AZ83" s="301">
        <f>[2]disTreasure!AZ83</f>
        <v>0</v>
      </c>
      <c r="BA83" s="301">
        <f>[2]disTreasure!BA83</f>
        <v>0</v>
      </c>
    </row>
    <row r="84" spans="1:53">
      <c r="A84" s="300">
        <f>[2]disTreasure!A84</f>
        <v>0</v>
      </c>
      <c r="B84" s="300">
        <f>[2]disTreasure!B84</f>
        <v>0</v>
      </c>
      <c r="C84" s="300">
        <f>[2]disTreasure!C84</f>
        <v>0</v>
      </c>
      <c r="D84" s="300">
        <f>[2]disTreasure!D84</f>
        <v>0</v>
      </c>
      <c r="E84" s="300">
        <f>[2]disTreasure!E84</f>
        <v>0</v>
      </c>
      <c r="F84" s="300">
        <f>[2]disTreasure!F84</f>
        <v>0</v>
      </c>
      <c r="G84" s="300">
        <f>[2]disTreasure!G84</f>
        <v>0</v>
      </c>
      <c r="H84" s="300">
        <f>[2]disTreasure!H84</f>
        <v>0</v>
      </c>
      <c r="I84" s="300">
        <f>[2]disTreasure!I84</f>
        <v>0</v>
      </c>
      <c r="J84" s="300">
        <f>[2]disTreasure!J84</f>
        <v>0</v>
      </c>
      <c r="K84" s="300">
        <f>[2]disTreasure!K84</f>
        <v>0</v>
      </c>
      <c r="L84" s="300">
        <f>[2]disTreasure!L84</f>
        <v>0</v>
      </c>
      <c r="M84" s="300">
        <f>[2]disTreasure!M84</f>
        <v>0</v>
      </c>
      <c r="N84" s="300">
        <f>[2]disTreasure!N84</f>
        <v>0</v>
      </c>
      <c r="O84" s="300">
        <f>[2]disTreasure!O84</f>
        <v>0</v>
      </c>
      <c r="P84" s="300">
        <f>[2]disTreasure!P84</f>
        <v>0</v>
      </c>
      <c r="Q84" s="300">
        <f>[2]disTreasure!Q84</f>
        <v>0</v>
      </c>
      <c r="R84" s="300">
        <f>[2]disTreasure!R84</f>
        <v>0</v>
      </c>
      <c r="S84" s="300">
        <f>[2]disTreasure!S84</f>
        <v>0</v>
      </c>
      <c r="T84" s="300">
        <f>[2]disTreasure!T84</f>
        <v>0</v>
      </c>
      <c r="U84" s="300">
        <f>[2]disTreasure!U84</f>
        <v>0</v>
      </c>
      <c r="V84" s="300">
        <f>[2]disTreasure!V84</f>
        <v>0</v>
      </c>
      <c r="W84" s="300">
        <f>[2]disTreasure!W84</f>
        <v>0</v>
      </c>
      <c r="X84" s="300">
        <f>[2]disTreasure!X84</f>
        <v>0</v>
      </c>
      <c r="Y84" s="300">
        <f>[2]disTreasure!Y84</f>
        <v>0</v>
      </c>
      <c r="Z84" s="300">
        <f>[2]disTreasure!Z84</f>
        <v>0</v>
      </c>
      <c r="AA84" s="300">
        <f>[2]disTreasure!AA84</f>
        <v>0</v>
      </c>
      <c r="AB84" s="300">
        <f>[2]disTreasure!AB84</f>
        <v>0</v>
      </c>
      <c r="AC84" s="300">
        <f>[2]disTreasure!AC84</f>
        <v>0</v>
      </c>
      <c r="AD84" s="300">
        <f>[2]disTreasure!AD84</f>
        <v>0</v>
      </c>
      <c r="AE84" s="300">
        <f>[2]disTreasure!AE84</f>
        <v>0</v>
      </c>
      <c r="AF84" s="300">
        <f>[2]disTreasure!AF84</f>
        <v>0</v>
      </c>
      <c r="AG84" s="300">
        <f>[2]disTreasure!AG84</f>
        <v>0</v>
      </c>
      <c r="AH84" s="300">
        <f>[2]disTreasure!AH84</f>
        <v>0</v>
      </c>
      <c r="AI84" s="300">
        <f>[2]disTreasure!AI84</f>
        <v>0</v>
      </c>
      <c r="AJ84" s="300">
        <f>[2]disTreasure!AJ84</f>
        <v>0</v>
      </c>
      <c r="AK84" s="300">
        <f>[2]disTreasure!AK84</f>
        <v>0</v>
      </c>
      <c r="AL84" s="300">
        <f>[2]disTreasure!AL84</f>
        <v>0</v>
      </c>
      <c r="AM84" s="300">
        <f>[2]disTreasure!AM84</f>
        <v>0</v>
      </c>
      <c r="AN84" s="300">
        <f>[2]disTreasure!AN84</f>
        <v>0</v>
      </c>
      <c r="AO84" s="300">
        <f>[2]disTreasure!AO84</f>
        <v>0</v>
      </c>
      <c r="AP84" s="300">
        <f>[2]disTreasure!AP84</f>
        <v>0</v>
      </c>
      <c r="AQ84" s="300">
        <f>[2]disTreasure!AQ84</f>
        <v>0</v>
      </c>
      <c r="AR84" s="300">
        <f>[2]disTreasure!AR84</f>
        <v>0</v>
      </c>
      <c r="AS84" s="300">
        <f>[2]disTreasure!AS84</f>
        <v>0</v>
      </c>
      <c r="AT84" s="300">
        <f>[2]disTreasure!AT84</f>
        <v>0</v>
      </c>
      <c r="AU84" s="300">
        <f>[2]disTreasure!AU84</f>
        <v>0</v>
      </c>
      <c r="AV84" s="300">
        <f>[2]disTreasure!AV84</f>
        <v>0</v>
      </c>
      <c r="AW84" s="300">
        <f>[2]disTreasure!AW84</f>
        <v>0</v>
      </c>
      <c r="AX84" s="300">
        <f>[2]disTreasure!AX84</f>
        <v>0</v>
      </c>
      <c r="AY84" s="300">
        <f>[2]disTreasure!AY84</f>
        <v>0</v>
      </c>
      <c r="AZ84" s="300">
        <f>[2]disTreasure!AZ84</f>
        <v>0</v>
      </c>
      <c r="BA84" s="300">
        <f>[2]disTreasure!BA84</f>
        <v>0</v>
      </c>
    </row>
    <row r="85" spans="1:53">
      <c r="A85" s="300">
        <f>[2]disTreasure!A85</f>
        <v>0</v>
      </c>
      <c r="B85" s="300">
        <f>[2]disTreasure!B85</f>
        <v>0</v>
      </c>
      <c r="C85" s="300">
        <f>[2]disTreasure!C85</f>
        <v>0</v>
      </c>
      <c r="D85" s="300">
        <f>[2]disTreasure!D85</f>
        <v>0</v>
      </c>
      <c r="E85" s="300">
        <f>[2]disTreasure!E85</f>
        <v>0</v>
      </c>
      <c r="F85" s="300">
        <f>[2]disTreasure!F85</f>
        <v>0</v>
      </c>
      <c r="G85" s="300">
        <f>[2]disTreasure!G85</f>
        <v>0</v>
      </c>
      <c r="H85" s="300">
        <f>[2]disTreasure!H85</f>
        <v>0</v>
      </c>
      <c r="I85" s="300">
        <f>[2]disTreasure!I85</f>
        <v>0</v>
      </c>
      <c r="J85" s="300">
        <f>[2]disTreasure!J85</f>
        <v>0</v>
      </c>
      <c r="K85" s="300">
        <f>[2]disTreasure!K85</f>
        <v>0</v>
      </c>
      <c r="L85" s="300">
        <f>[2]disTreasure!L85</f>
        <v>0</v>
      </c>
      <c r="M85" s="300">
        <f>[2]disTreasure!M85</f>
        <v>0</v>
      </c>
      <c r="N85" s="300">
        <f>[2]disTreasure!N85</f>
        <v>0</v>
      </c>
      <c r="O85" s="300">
        <f>[2]disTreasure!O85</f>
        <v>0</v>
      </c>
      <c r="P85" s="300">
        <f>[2]disTreasure!P85</f>
        <v>0</v>
      </c>
      <c r="Q85" s="300">
        <f>[2]disTreasure!Q85</f>
        <v>0</v>
      </c>
      <c r="R85" s="300">
        <f>[2]disTreasure!R85</f>
        <v>0</v>
      </c>
      <c r="S85" s="300">
        <f>[2]disTreasure!S85</f>
        <v>0</v>
      </c>
      <c r="T85" s="300">
        <f>[2]disTreasure!T85</f>
        <v>0</v>
      </c>
      <c r="U85" s="300">
        <f>[2]disTreasure!U85</f>
        <v>0</v>
      </c>
      <c r="V85" s="300">
        <f>[2]disTreasure!V85</f>
        <v>0</v>
      </c>
      <c r="W85" s="300">
        <f>[2]disTreasure!W85</f>
        <v>0</v>
      </c>
      <c r="X85" s="300">
        <f>[2]disTreasure!X85</f>
        <v>0</v>
      </c>
      <c r="Y85" s="300">
        <f>[2]disTreasure!Y85</f>
        <v>0</v>
      </c>
      <c r="Z85" s="300">
        <f>[2]disTreasure!Z85</f>
        <v>0</v>
      </c>
      <c r="AA85" s="300">
        <f>[2]disTreasure!AA85</f>
        <v>0</v>
      </c>
      <c r="AB85" s="300">
        <f>[2]disTreasure!AB85</f>
        <v>0</v>
      </c>
      <c r="AC85" s="300">
        <f>[2]disTreasure!AC85</f>
        <v>0</v>
      </c>
      <c r="AD85" s="300">
        <f>[2]disTreasure!AD85</f>
        <v>0</v>
      </c>
      <c r="AE85" s="300">
        <f>[2]disTreasure!AE85</f>
        <v>0</v>
      </c>
      <c r="AF85" s="300">
        <f>[2]disTreasure!AF85</f>
        <v>0</v>
      </c>
      <c r="AG85" s="300">
        <f>[2]disTreasure!AG85</f>
        <v>0</v>
      </c>
      <c r="AH85" s="300">
        <f>[2]disTreasure!AH85</f>
        <v>0</v>
      </c>
      <c r="AI85" s="300">
        <f>[2]disTreasure!AI85</f>
        <v>0</v>
      </c>
      <c r="AJ85" s="300">
        <f>[2]disTreasure!AJ85</f>
        <v>0</v>
      </c>
      <c r="AK85" s="300">
        <f>[2]disTreasure!AK85</f>
        <v>0</v>
      </c>
      <c r="AL85" s="300">
        <f>[2]disTreasure!AL85</f>
        <v>0</v>
      </c>
      <c r="AM85" s="300">
        <f>[2]disTreasure!AM85</f>
        <v>0</v>
      </c>
      <c r="AN85" s="300">
        <f>[2]disTreasure!AN85</f>
        <v>0</v>
      </c>
      <c r="AO85" s="300">
        <f>[2]disTreasure!AO85</f>
        <v>0</v>
      </c>
      <c r="AP85" s="300">
        <f>[2]disTreasure!AP85</f>
        <v>0</v>
      </c>
      <c r="AQ85" s="300">
        <f>[2]disTreasure!AQ85</f>
        <v>0</v>
      </c>
      <c r="AR85" s="300">
        <f>[2]disTreasure!AR85</f>
        <v>0</v>
      </c>
      <c r="AS85" s="300">
        <f>[2]disTreasure!AS85</f>
        <v>0</v>
      </c>
      <c r="AT85" s="300">
        <f>[2]disTreasure!AT85</f>
        <v>0</v>
      </c>
      <c r="AU85" s="300">
        <f>[2]disTreasure!AU85</f>
        <v>0</v>
      </c>
      <c r="AV85" s="300">
        <f>[2]disTreasure!AV85</f>
        <v>0</v>
      </c>
      <c r="AW85" s="300">
        <f>[2]disTreasure!AW85</f>
        <v>0</v>
      </c>
      <c r="AX85" s="300">
        <f>[2]disTreasure!AX85</f>
        <v>0</v>
      </c>
      <c r="AY85" s="300">
        <f>[2]disTreasure!AY85</f>
        <v>0</v>
      </c>
      <c r="AZ85" s="300">
        <f>[2]disTreasure!AZ85</f>
        <v>0</v>
      </c>
      <c r="BA85" s="300">
        <f>[2]disTreasure!BA85</f>
        <v>0</v>
      </c>
    </row>
    <row r="86" spans="1:53">
      <c r="A86" s="300">
        <f>[2]disTreasure!A86</f>
        <v>0</v>
      </c>
      <c r="B86" s="300">
        <f>[2]disTreasure!B86</f>
        <v>0</v>
      </c>
      <c r="C86" s="300">
        <f>[2]disTreasure!C86</f>
        <v>0</v>
      </c>
      <c r="D86" s="300">
        <f>[2]disTreasure!D86</f>
        <v>0</v>
      </c>
      <c r="E86" s="300">
        <f>[2]disTreasure!E86</f>
        <v>0</v>
      </c>
      <c r="F86" s="300">
        <f>[2]disTreasure!F86</f>
        <v>0</v>
      </c>
      <c r="G86" s="300">
        <f>[2]disTreasure!G86</f>
        <v>0</v>
      </c>
      <c r="H86" s="300">
        <f>[2]disTreasure!H86</f>
        <v>0</v>
      </c>
      <c r="I86" s="300">
        <f>[2]disTreasure!I86</f>
        <v>0</v>
      </c>
      <c r="J86" s="300">
        <f>[2]disTreasure!J86</f>
        <v>0</v>
      </c>
      <c r="K86" s="300">
        <f>[2]disTreasure!K86</f>
        <v>0</v>
      </c>
      <c r="L86" s="300">
        <f>[2]disTreasure!L86</f>
        <v>0</v>
      </c>
      <c r="M86" s="300">
        <f>[2]disTreasure!M86</f>
        <v>0</v>
      </c>
      <c r="N86" s="300">
        <f>[2]disTreasure!N86</f>
        <v>0</v>
      </c>
      <c r="O86" s="300">
        <f>[2]disTreasure!O86</f>
        <v>0</v>
      </c>
      <c r="P86" s="300">
        <f>[2]disTreasure!P86</f>
        <v>0</v>
      </c>
      <c r="Q86" s="300">
        <f>[2]disTreasure!Q86</f>
        <v>0</v>
      </c>
      <c r="R86" s="300">
        <f>[2]disTreasure!R86</f>
        <v>0</v>
      </c>
      <c r="S86" s="300">
        <f>[2]disTreasure!S86</f>
        <v>0</v>
      </c>
      <c r="T86" s="300">
        <f>[2]disTreasure!T86</f>
        <v>0</v>
      </c>
      <c r="U86" s="300">
        <f>[2]disTreasure!U86</f>
        <v>0</v>
      </c>
      <c r="V86" s="300">
        <f>[2]disTreasure!V86</f>
        <v>0</v>
      </c>
      <c r="W86" s="300">
        <f>[2]disTreasure!W86</f>
        <v>0</v>
      </c>
      <c r="X86" s="300">
        <f>[2]disTreasure!X86</f>
        <v>0</v>
      </c>
      <c r="Y86" s="300">
        <f>[2]disTreasure!Y86</f>
        <v>0</v>
      </c>
      <c r="Z86" s="300">
        <f>[2]disTreasure!Z86</f>
        <v>0</v>
      </c>
      <c r="AA86" s="300">
        <f>[2]disTreasure!AA86</f>
        <v>0</v>
      </c>
      <c r="AB86" s="300">
        <f>[2]disTreasure!AB86</f>
        <v>0</v>
      </c>
      <c r="AC86" s="300">
        <f>[2]disTreasure!AC86</f>
        <v>0</v>
      </c>
      <c r="AD86" s="300">
        <f>[2]disTreasure!AD86</f>
        <v>0</v>
      </c>
      <c r="AE86" s="300">
        <f>[2]disTreasure!AE86</f>
        <v>0</v>
      </c>
      <c r="AF86" s="300">
        <f>[2]disTreasure!AF86</f>
        <v>0</v>
      </c>
      <c r="AG86" s="300">
        <f>[2]disTreasure!AG86</f>
        <v>0</v>
      </c>
      <c r="AH86" s="300">
        <f>[2]disTreasure!AH86</f>
        <v>0</v>
      </c>
      <c r="AI86" s="300">
        <f>[2]disTreasure!AI86</f>
        <v>0</v>
      </c>
      <c r="AJ86" s="300">
        <f>[2]disTreasure!AJ86</f>
        <v>0</v>
      </c>
      <c r="AK86" s="300">
        <f>[2]disTreasure!AK86</f>
        <v>0</v>
      </c>
      <c r="AL86" s="300">
        <f>[2]disTreasure!AL86</f>
        <v>0</v>
      </c>
      <c r="AM86" s="300">
        <f>[2]disTreasure!AM86</f>
        <v>0</v>
      </c>
      <c r="AN86" s="300">
        <f>[2]disTreasure!AN86</f>
        <v>0</v>
      </c>
      <c r="AO86" s="300">
        <f>[2]disTreasure!AO86</f>
        <v>0</v>
      </c>
      <c r="AP86" s="300">
        <f>[2]disTreasure!AP86</f>
        <v>0</v>
      </c>
      <c r="AQ86" s="300">
        <f>[2]disTreasure!AQ86</f>
        <v>0</v>
      </c>
      <c r="AR86" s="300">
        <f>[2]disTreasure!AR86</f>
        <v>0</v>
      </c>
      <c r="AS86" s="300">
        <f>[2]disTreasure!AS86</f>
        <v>0</v>
      </c>
      <c r="AT86" s="300">
        <f>[2]disTreasure!AT86</f>
        <v>0</v>
      </c>
      <c r="AU86" s="300">
        <f>[2]disTreasure!AU86</f>
        <v>0</v>
      </c>
      <c r="AV86" s="300">
        <f>[2]disTreasure!AV86</f>
        <v>0</v>
      </c>
      <c r="AW86" s="300">
        <f>[2]disTreasure!AW86</f>
        <v>0</v>
      </c>
      <c r="AX86" s="300">
        <f>[2]disTreasure!AX86</f>
        <v>0</v>
      </c>
      <c r="AY86" s="300">
        <f>[2]disTreasure!AY86</f>
        <v>0</v>
      </c>
      <c r="AZ86" s="300">
        <f>[2]disTreasure!AZ86</f>
        <v>0</v>
      </c>
      <c r="BA86" s="300">
        <f>[2]disTreasure!BA86</f>
        <v>0</v>
      </c>
    </row>
    <row r="87" spans="1:53">
      <c r="A87" s="302">
        <f>[2]disTreasure!A87</f>
        <v>0</v>
      </c>
      <c r="B87" s="302">
        <f>[2]disTreasure!B87</f>
        <v>0</v>
      </c>
      <c r="C87" s="302">
        <f>[2]disTreasure!C87</f>
        <v>0</v>
      </c>
      <c r="D87" s="302">
        <f>[2]disTreasure!D87</f>
        <v>0</v>
      </c>
      <c r="E87" s="302">
        <f>[2]disTreasure!E87</f>
        <v>0</v>
      </c>
      <c r="F87" s="302">
        <f>[2]disTreasure!F87</f>
        <v>0</v>
      </c>
      <c r="G87" s="302">
        <f>[2]disTreasure!G87</f>
        <v>0</v>
      </c>
      <c r="H87" s="302">
        <f>[2]disTreasure!H87</f>
        <v>0</v>
      </c>
      <c r="I87" s="302">
        <f>[2]disTreasure!I87</f>
        <v>0</v>
      </c>
      <c r="J87" s="302">
        <f>[2]disTreasure!J87</f>
        <v>0</v>
      </c>
      <c r="K87" s="302">
        <f>[2]disTreasure!K87</f>
        <v>0</v>
      </c>
      <c r="L87" s="302">
        <f>[2]disTreasure!L87</f>
        <v>0</v>
      </c>
      <c r="M87" s="302">
        <f>[2]disTreasure!M87</f>
        <v>0</v>
      </c>
      <c r="N87" s="302">
        <f>[2]disTreasure!N87</f>
        <v>0</v>
      </c>
      <c r="O87" s="302">
        <f>[2]disTreasure!O87</f>
        <v>0</v>
      </c>
      <c r="P87" s="302">
        <f>[2]disTreasure!P87</f>
        <v>0</v>
      </c>
      <c r="Q87" s="302">
        <f>[2]disTreasure!Q87</f>
        <v>0</v>
      </c>
      <c r="R87" s="302">
        <f>[2]disTreasure!R87</f>
        <v>0</v>
      </c>
      <c r="S87" s="302">
        <f>[2]disTreasure!S87</f>
        <v>0</v>
      </c>
      <c r="T87" s="302">
        <f>[2]disTreasure!T87</f>
        <v>0</v>
      </c>
      <c r="U87" s="302">
        <f>[2]disTreasure!U87</f>
        <v>0</v>
      </c>
      <c r="V87" s="302">
        <f>[2]disTreasure!V87</f>
        <v>0</v>
      </c>
      <c r="W87" s="302">
        <f>[2]disTreasure!W87</f>
        <v>0</v>
      </c>
      <c r="X87" s="302">
        <f>[2]disTreasure!X87</f>
        <v>0</v>
      </c>
      <c r="Y87" s="302">
        <f>[2]disTreasure!Y87</f>
        <v>0</v>
      </c>
      <c r="Z87" s="302">
        <f>[2]disTreasure!Z87</f>
        <v>0</v>
      </c>
      <c r="AA87" s="302">
        <f>[2]disTreasure!AA87</f>
        <v>0</v>
      </c>
      <c r="AB87" s="302">
        <f>[2]disTreasure!AB87</f>
        <v>0</v>
      </c>
      <c r="AC87" s="302">
        <f>[2]disTreasure!AC87</f>
        <v>0</v>
      </c>
      <c r="AD87" s="302">
        <f>[2]disTreasure!AD87</f>
        <v>0</v>
      </c>
      <c r="AE87" s="302">
        <f>[2]disTreasure!AE87</f>
        <v>0</v>
      </c>
      <c r="AF87" s="302">
        <f>[2]disTreasure!AF87</f>
        <v>0</v>
      </c>
      <c r="AG87" s="302">
        <f>[2]disTreasure!AG87</f>
        <v>0</v>
      </c>
      <c r="AH87" s="302">
        <f>[2]disTreasure!AH87</f>
        <v>0</v>
      </c>
      <c r="AI87" s="302">
        <f>[2]disTreasure!AI87</f>
        <v>0</v>
      </c>
      <c r="AJ87" s="302">
        <f>[2]disTreasure!AJ87</f>
        <v>0</v>
      </c>
      <c r="AK87" s="302">
        <f>[2]disTreasure!AK87</f>
        <v>0</v>
      </c>
      <c r="AL87" s="302">
        <f>[2]disTreasure!AL87</f>
        <v>0</v>
      </c>
      <c r="AM87" s="302">
        <f>[2]disTreasure!AM87</f>
        <v>0</v>
      </c>
      <c r="AN87" s="302">
        <f>[2]disTreasure!AN87</f>
        <v>0</v>
      </c>
      <c r="AO87" s="302">
        <f>[2]disTreasure!AO87</f>
        <v>0</v>
      </c>
      <c r="AP87" s="302">
        <f>[2]disTreasure!AP87</f>
        <v>0</v>
      </c>
      <c r="AQ87" s="302">
        <f>[2]disTreasure!AQ87</f>
        <v>0</v>
      </c>
      <c r="AR87" s="302">
        <f>[2]disTreasure!AR87</f>
        <v>0</v>
      </c>
      <c r="AS87" s="302">
        <f>[2]disTreasure!AS87</f>
        <v>0</v>
      </c>
      <c r="AT87" s="302">
        <f>[2]disTreasure!AT87</f>
        <v>0</v>
      </c>
      <c r="AU87" s="302">
        <f>[2]disTreasure!AU87</f>
        <v>0</v>
      </c>
      <c r="AV87" s="302">
        <f>[2]disTreasure!AV87</f>
        <v>0</v>
      </c>
      <c r="AW87" s="302">
        <f>[2]disTreasure!AW87</f>
        <v>0</v>
      </c>
      <c r="AX87" s="302">
        <f>[2]disTreasure!AX87</f>
        <v>0</v>
      </c>
      <c r="AY87" s="302">
        <f>[2]disTreasure!AY87</f>
        <v>0</v>
      </c>
      <c r="AZ87" s="302">
        <f>[2]disTreasure!AZ87</f>
        <v>0</v>
      </c>
      <c r="BA87" s="302">
        <f>[2]disTreasure!BA87</f>
        <v>0</v>
      </c>
    </row>
    <row r="88" spans="1:53">
      <c r="A88" s="302">
        <f>[2]disTreasure!A88</f>
        <v>0</v>
      </c>
      <c r="B88" s="302">
        <f>[2]disTreasure!B88</f>
        <v>0</v>
      </c>
      <c r="C88" s="302">
        <f>[2]disTreasure!C88</f>
        <v>0</v>
      </c>
      <c r="D88" s="302">
        <f>[2]disTreasure!D88</f>
        <v>0</v>
      </c>
      <c r="E88" s="302">
        <f>[2]disTreasure!E88</f>
        <v>0</v>
      </c>
      <c r="F88" s="302">
        <f>[2]disTreasure!F88</f>
        <v>0</v>
      </c>
      <c r="G88" s="302">
        <f>[2]disTreasure!G88</f>
        <v>0</v>
      </c>
      <c r="H88" s="302">
        <f>[2]disTreasure!H88</f>
        <v>0</v>
      </c>
      <c r="I88" s="302">
        <f>[2]disTreasure!I88</f>
        <v>0</v>
      </c>
      <c r="J88" s="302">
        <f>[2]disTreasure!J88</f>
        <v>0</v>
      </c>
      <c r="K88" s="302">
        <f>[2]disTreasure!K88</f>
        <v>0</v>
      </c>
      <c r="L88" s="302">
        <f>[2]disTreasure!L88</f>
        <v>0</v>
      </c>
      <c r="M88" s="302">
        <f>[2]disTreasure!M88</f>
        <v>0</v>
      </c>
      <c r="N88" s="302">
        <f>[2]disTreasure!N88</f>
        <v>0</v>
      </c>
      <c r="O88" s="302">
        <f>[2]disTreasure!O88</f>
        <v>0</v>
      </c>
      <c r="P88" s="302">
        <f>[2]disTreasure!P88</f>
        <v>0</v>
      </c>
      <c r="Q88" s="302">
        <f>[2]disTreasure!Q88</f>
        <v>0</v>
      </c>
      <c r="R88" s="302">
        <f>[2]disTreasure!R88</f>
        <v>0</v>
      </c>
      <c r="S88" s="302">
        <f>[2]disTreasure!S88</f>
        <v>0</v>
      </c>
      <c r="T88" s="302">
        <f>[2]disTreasure!T88</f>
        <v>0</v>
      </c>
      <c r="U88" s="302">
        <f>[2]disTreasure!U88</f>
        <v>0</v>
      </c>
      <c r="V88" s="302">
        <f>[2]disTreasure!V88</f>
        <v>0</v>
      </c>
      <c r="W88" s="302">
        <f>[2]disTreasure!W88</f>
        <v>0</v>
      </c>
      <c r="X88" s="302">
        <f>[2]disTreasure!X88</f>
        <v>0</v>
      </c>
      <c r="Y88" s="302">
        <f>[2]disTreasure!Y88</f>
        <v>0</v>
      </c>
      <c r="Z88" s="302">
        <f>[2]disTreasure!Z88</f>
        <v>0</v>
      </c>
      <c r="AA88" s="302">
        <f>[2]disTreasure!AA88</f>
        <v>0</v>
      </c>
      <c r="AB88" s="302">
        <f>[2]disTreasure!AB88</f>
        <v>0</v>
      </c>
      <c r="AC88" s="302">
        <f>[2]disTreasure!AC88</f>
        <v>0</v>
      </c>
      <c r="AD88" s="302">
        <f>[2]disTreasure!AD88</f>
        <v>0</v>
      </c>
      <c r="AE88" s="302">
        <f>[2]disTreasure!AE88</f>
        <v>0</v>
      </c>
      <c r="AF88" s="302">
        <f>[2]disTreasure!AF88</f>
        <v>0</v>
      </c>
      <c r="AG88" s="302">
        <f>[2]disTreasure!AG88</f>
        <v>0</v>
      </c>
      <c r="AH88" s="302">
        <f>[2]disTreasure!AH88</f>
        <v>0</v>
      </c>
      <c r="AI88" s="302">
        <f>[2]disTreasure!AI88</f>
        <v>0</v>
      </c>
      <c r="AJ88" s="302">
        <f>[2]disTreasure!AJ88</f>
        <v>0</v>
      </c>
      <c r="AK88" s="302">
        <f>[2]disTreasure!AK88</f>
        <v>0</v>
      </c>
      <c r="AL88" s="302">
        <f>[2]disTreasure!AL88</f>
        <v>0</v>
      </c>
      <c r="AM88" s="302">
        <f>[2]disTreasure!AM88</f>
        <v>0</v>
      </c>
      <c r="AN88" s="302">
        <f>[2]disTreasure!AN88</f>
        <v>0</v>
      </c>
      <c r="AO88" s="302">
        <f>[2]disTreasure!AO88</f>
        <v>0</v>
      </c>
      <c r="AP88" s="302">
        <f>[2]disTreasure!AP88</f>
        <v>0</v>
      </c>
      <c r="AQ88" s="302">
        <f>[2]disTreasure!AQ88</f>
        <v>0</v>
      </c>
      <c r="AR88" s="302">
        <f>[2]disTreasure!AR88</f>
        <v>0</v>
      </c>
      <c r="AS88" s="302">
        <f>[2]disTreasure!AS88</f>
        <v>0</v>
      </c>
      <c r="AT88" s="302">
        <f>[2]disTreasure!AT88</f>
        <v>0</v>
      </c>
      <c r="AU88" s="302">
        <f>[2]disTreasure!AU88</f>
        <v>0</v>
      </c>
      <c r="AV88" s="302">
        <f>[2]disTreasure!AV88</f>
        <v>0</v>
      </c>
      <c r="AW88" s="302">
        <f>[2]disTreasure!AW88</f>
        <v>0</v>
      </c>
      <c r="AX88" s="302">
        <f>[2]disTreasure!AX88</f>
        <v>0</v>
      </c>
      <c r="AY88" s="302">
        <f>[2]disTreasure!AY88</f>
        <v>0</v>
      </c>
      <c r="AZ88" s="302">
        <f>[2]disTreasure!AZ88</f>
        <v>0</v>
      </c>
      <c r="BA88" s="302">
        <f>[2]disTreasure!BA88</f>
        <v>0</v>
      </c>
    </row>
    <row r="89" spans="1:53">
      <c r="A89" s="302">
        <f>[2]disTreasure!A89</f>
        <v>0</v>
      </c>
      <c r="B89" s="302">
        <f>[2]disTreasure!B89</f>
        <v>0</v>
      </c>
      <c r="C89" s="302">
        <f>[2]disTreasure!C89</f>
        <v>0</v>
      </c>
      <c r="D89" s="302">
        <f>[2]disTreasure!D89</f>
        <v>0</v>
      </c>
      <c r="E89" s="302">
        <f>[2]disTreasure!E89</f>
        <v>0</v>
      </c>
      <c r="F89" s="302">
        <f>[2]disTreasure!F89</f>
        <v>0</v>
      </c>
      <c r="G89" s="302">
        <f>[2]disTreasure!G89</f>
        <v>0</v>
      </c>
      <c r="H89" s="302">
        <f>[2]disTreasure!H89</f>
        <v>0</v>
      </c>
      <c r="I89" s="302">
        <f>[2]disTreasure!I89</f>
        <v>0</v>
      </c>
      <c r="J89" s="302">
        <f>[2]disTreasure!J89</f>
        <v>0</v>
      </c>
      <c r="K89" s="302">
        <f>[2]disTreasure!K89</f>
        <v>0</v>
      </c>
      <c r="L89" s="302">
        <f>[2]disTreasure!L89</f>
        <v>0</v>
      </c>
      <c r="M89" s="302">
        <f>[2]disTreasure!M89</f>
        <v>0</v>
      </c>
      <c r="N89" s="302">
        <f>[2]disTreasure!N89</f>
        <v>0</v>
      </c>
      <c r="O89" s="302">
        <f>[2]disTreasure!O89</f>
        <v>0</v>
      </c>
      <c r="P89" s="302">
        <f>[2]disTreasure!P89</f>
        <v>0</v>
      </c>
      <c r="Q89" s="302">
        <f>[2]disTreasure!Q89</f>
        <v>0</v>
      </c>
      <c r="R89" s="302">
        <f>[2]disTreasure!R89</f>
        <v>0</v>
      </c>
      <c r="S89" s="302">
        <f>[2]disTreasure!S89</f>
        <v>0</v>
      </c>
      <c r="T89" s="302">
        <f>[2]disTreasure!T89</f>
        <v>0</v>
      </c>
      <c r="U89" s="302">
        <f>[2]disTreasure!U89</f>
        <v>0</v>
      </c>
      <c r="V89" s="302">
        <f>[2]disTreasure!V89</f>
        <v>0</v>
      </c>
      <c r="W89" s="302">
        <f>[2]disTreasure!W89</f>
        <v>0</v>
      </c>
      <c r="X89" s="302">
        <f>[2]disTreasure!X89</f>
        <v>0</v>
      </c>
      <c r="Y89" s="302">
        <f>[2]disTreasure!Y89</f>
        <v>0</v>
      </c>
      <c r="Z89" s="302">
        <f>[2]disTreasure!Z89</f>
        <v>0</v>
      </c>
      <c r="AA89" s="302">
        <f>[2]disTreasure!AA89</f>
        <v>0</v>
      </c>
      <c r="AB89" s="302">
        <f>[2]disTreasure!AB89</f>
        <v>0</v>
      </c>
      <c r="AC89" s="302">
        <f>[2]disTreasure!AC89</f>
        <v>0</v>
      </c>
      <c r="AD89" s="302">
        <f>[2]disTreasure!AD89</f>
        <v>0</v>
      </c>
      <c r="AE89" s="302">
        <f>[2]disTreasure!AE89</f>
        <v>0</v>
      </c>
      <c r="AF89" s="302">
        <f>[2]disTreasure!AF89</f>
        <v>0</v>
      </c>
      <c r="AG89" s="302">
        <f>[2]disTreasure!AG89</f>
        <v>0</v>
      </c>
      <c r="AH89" s="302">
        <f>[2]disTreasure!AH89</f>
        <v>0</v>
      </c>
      <c r="AI89" s="302">
        <f>[2]disTreasure!AI89</f>
        <v>0</v>
      </c>
      <c r="AJ89" s="302">
        <f>[2]disTreasure!AJ89</f>
        <v>0</v>
      </c>
      <c r="AK89" s="302">
        <f>[2]disTreasure!AK89</f>
        <v>0</v>
      </c>
      <c r="AL89" s="302">
        <f>[2]disTreasure!AL89</f>
        <v>0</v>
      </c>
      <c r="AM89" s="302">
        <f>[2]disTreasure!AM89</f>
        <v>0</v>
      </c>
      <c r="AN89" s="302">
        <f>[2]disTreasure!AN89</f>
        <v>0</v>
      </c>
      <c r="AO89" s="302">
        <f>[2]disTreasure!AO89</f>
        <v>0</v>
      </c>
      <c r="AP89" s="302">
        <f>[2]disTreasure!AP89</f>
        <v>0</v>
      </c>
      <c r="AQ89" s="302">
        <f>[2]disTreasure!AQ89</f>
        <v>0</v>
      </c>
      <c r="AR89" s="302">
        <f>[2]disTreasure!AR89</f>
        <v>0</v>
      </c>
      <c r="AS89" s="302">
        <f>[2]disTreasure!AS89</f>
        <v>0</v>
      </c>
      <c r="AT89" s="302">
        <f>[2]disTreasure!AT89</f>
        <v>0</v>
      </c>
      <c r="AU89" s="302">
        <f>[2]disTreasure!AU89</f>
        <v>0</v>
      </c>
      <c r="AV89" s="302">
        <f>[2]disTreasure!AV89</f>
        <v>0</v>
      </c>
      <c r="AW89" s="302">
        <f>[2]disTreasure!AW89</f>
        <v>0</v>
      </c>
      <c r="AX89" s="302">
        <f>[2]disTreasure!AX89</f>
        <v>0</v>
      </c>
      <c r="AY89" s="302">
        <f>[2]disTreasure!AY89</f>
        <v>0</v>
      </c>
      <c r="AZ89" s="302">
        <f>[2]disTreasure!AZ89</f>
        <v>0</v>
      </c>
      <c r="BA89" s="302">
        <f>[2]disTreasure!BA89</f>
        <v>0</v>
      </c>
    </row>
    <row r="90" spans="1:53">
      <c r="A90" s="302">
        <f>[2]disTreasure!A90</f>
        <v>0</v>
      </c>
      <c r="B90" s="302">
        <f>[2]disTreasure!B90</f>
        <v>0</v>
      </c>
      <c r="C90" s="302">
        <f>[2]disTreasure!C90</f>
        <v>0</v>
      </c>
      <c r="D90" s="302">
        <f>[2]disTreasure!D90</f>
        <v>0</v>
      </c>
      <c r="E90" s="302">
        <f>[2]disTreasure!E90</f>
        <v>0</v>
      </c>
      <c r="F90" s="302">
        <f>[2]disTreasure!F90</f>
        <v>0</v>
      </c>
      <c r="G90" s="302">
        <f>[2]disTreasure!G90</f>
        <v>0</v>
      </c>
      <c r="H90" s="302">
        <f>[2]disTreasure!H90</f>
        <v>0</v>
      </c>
      <c r="I90" s="302">
        <f>[2]disTreasure!I90</f>
        <v>0</v>
      </c>
      <c r="J90" s="302">
        <f>[2]disTreasure!J90</f>
        <v>0</v>
      </c>
      <c r="K90" s="302">
        <f>[2]disTreasure!K90</f>
        <v>0</v>
      </c>
      <c r="L90" s="302">
        <f>[2]disTreasure!L90</f>
        <v>0</v>
      </c>
      <c r="M90" s="302">
        <f>[2]disTreasure!M90</f>
        <v>0</v>
      </c>
      <c r="N90" s="302">
        <f>[2]disTreasure!N90</f>
        <v>0</v>
      </c>
      <c r="O90" s="302">
        <f>[2]disTreasure!O90</f>
        <v>0</v>
      </c>
      <c r="P90" s="302">
        <f>[2]disTreasure!P90</f>
        <v>0</v>
      </c>
      <c r="Q90" s="302">
        <f>[2]disTreasure!Q90</f>
        <v>0</v>
      </c>
      <c r="R90" s="302">
        <f>[2]disTreasure!R90</f>
        <v>0</v>
      </c>
      <c r="S90" s="302">
        <f>[2]disTreasure!S90</f>
        <v>0</v>
      </c>
      <c r="T90" s="302">
        <f>[2]disTreasure!T90</f>
        <v>0</v>
      </c>
      <c r="U90" s="302">
        <f>[2]disTreasure!U90</f>
        <v>0</v>
      </c>
      <c r="V90" s="302">
        <f>[2]disTreasure!V90</f>
        <v>0</v>
      </c>
      <c r="W90" s="302">
        <f>[2]disTreasure!W90</f>
        <v>0</v>
      </c>
      <c r="X90" s="302">
        <f>[2]disTreasure!X90</f>
        <v>0</v>
      </c>
      <c r="Y90" s="302">
        <f>[2]disTreasure!Y90</f>
        <v>0</v>
      </c>
      <c r="Z90" s="302">
        <f>[2]disTreasure!Z90</f>
        <v>0</v>
      </c>
      <c r="AA90" s="302">
        <f>[2]disTreasure!AA90</f>
        <v>0</v>
      </c>
      <c r="AB90" s="302">
        <f>[2]disTreasure!AB90</f>
        <v>0</v>
      </c>
      <c r="AC90" s="302">
        <f>[2]disTreasure!AC90</f>
        <v>0</v>
      </c>
      <c r="AD90" s="302">
        <f>[2]disTreasure!AD90</f>
        <v>0</v>
      </c>
      <c r="AE90" s="302">
        <f>[2]disTreasure!AE90</f>
        <v>0</v>
      </c>
      <c r="AF90" s="302">
        <f>[2]disTreasure!AF90</f>
        <v>0</v>
      </c>
      <c r="AG90" s="302">
        <f>[2]disTreasure!AG90</f>
        <v>0</v>
      </c>
      <c r="AH90" s="302">
        <f>[2]disTreasure!AH90</f>
        <v>0</v>
      </c>
      <c r="AI90" s="302">
        <f>[2]disTreasure!AI90</f>
        <v>0</v>
      </c>
      <c r="AJ90" s="302">
        <f>[2]disTreasure!AJ90</f>
        <v>0</v>
      </c>
      <c r="AK90" s="302">
        <f>[2]disTreasure!AK90</f>
        <v>0</v>
      </c>
      <c r="AL90" s="302">
        <f>[2]disTreasure!AL90</f>
        <v>0</v>
      </c>
      <c r="AM90" s="302">
        <f>[2]disTreasure!AM90</f>
        <v>0</v>
      </c>
      <c r="AN90" s="302">
        <f>[2]disTreasure!AN90</f>
        <v>0</v>
      </c>
      <c r="AO90" s="302">
        <f>[2]disTreasure!AO90</f>
        <v>0</v>
      </c>
      <c r="AP90" s="302">
        <f>[2]disTreasure!AP90</f>
        <v>0</v>
      </c>
      <c r="AQ90" s="302">
        <f>[2]disTreasure!AQ90</f>
        <v>0</v>
      </c>
      <c r="AR90" s="302">
        <f>[2]disTreasure!AR90</f>
        <v>0</v>
      </c>
      <c r="AS90" s="302">
        <f>[2]disTreasure!AS90</f>
        <v>0</v>
      </c>
      <c r="AT90" s="302">
        <f>[2]disTreasure!AT90</f>
        <v>0</v>
      </c>
      <c r="AU90" s="302">
        <f>[2]disTreasure!AU90</f>
        <v>0</v>
      </c>
      <c r="AV90" s="302">
        <f>[2]disTreasure!AV90</f>
        <v>0</v>
      </c>
      <c r="AW90" s="302">
        <f>[2]disTreasure!AW90</f>
        <v>0</v>
      </c>
      <c r="AX90" s="302">
        <f>[2]disTreasure!AX90</f>
        <v>0</v>
      </c>
      <c r="AY90" s="302">
        <f>[2]disTreasure!AY90</f>
        <v>0</v>
      </c>
      <c r="AZ90" s="302">
        <f>[2]disTreasure!AZ90</f>
        <v>0</v>
      </c>
      <c r="BA90" s="302">
        <f>[2]disTreasure!BA90</f>
        <v>0</v>
      </c>
    </row>
    <row r="91" spans="1:53">
      <c r="A91" s="303">
        <f>[2]disTreasure!A91</f>
        <v>0</v>
      </c>
      <c r="B91" s="303">
        <f>[2]disTreasure!B91</f>
        <v>0</v>
      </c>
      <c r="C91" s="303">
        <f>[2]disTreasure!C91</f>
        <v>0</v>
      </c>
      <c r="D91" s="303">
        <f>[2]disTreasure!D91</f>
        <v>0</v>
      </c>
      <c r="E91" s="303">
        <f>[2]disTreasure!E91</f>
        <v>0</v>
      </c>
      <c r="F91" s="303">
        <f>[2]disTreasure!F91</f>
        <v>0</v>
      </c>
      <c r="G91" s="303">
        <f>[2]disTreasure!G91</f>
        <v>0</v>
      </c>
      <c r="H91" s="303">
        <f>[2]disTreasure!H91</f>
        <v>0</v>
      </c>
      <c r="I91" s="303">
        <f>[2]disTreasure!I91</f>
        <v>0</v>
      </c>
      <c r="J91" s="303">
        <f>[2]disTreasure!J91</f>
        <v>0</v>
      </c>
      <c r="K91" s="303">
        <f>[2]disTreasure!K91</f>
        <v>0</v>
      </c>
      <c r="L91" s="303">
        <f>[2]disTreasure!L91</f>
        <v>0</v>
      </c>
      <c r="M91" s="303">
        <f>[2]disTreasure!M91</f>
        <v>0</v>
      </c>
      <c r="N91" s="303">
        <f>[2]disTreasure!N91</f>
        <v>0</v>
      </c>
      <c r="O91" s="303">
        <f>[2]disTreasure!O91</f>
        <v>0</v>
      </c>
      <c r="P91" s="303">
        <f>[2]disTreasure!P91</f>
        <v>0</v>
      </c>
      <c r="Q91" s="303">
        <f>[2]disTreasure!Q91</f>
        <v>0</v>
      </c>
      <c r="R91" s="303">
        <f>[2]disTreasure!R91</f>
        <v>0</v>
      </c>
      <c r="S91" s="303">
        <f>[2]disTreasure!S91</f>
        <v>0</v>
      </c>
      <c r="T91" s="303">
        <f>[2]disTreasure!T91</f>
        <v>0</v>
      </c>
      <c r="U91" s="303">
        <f>[2]disTreasure!U91</f>
        <v>0</v>
      </c>
      <c r="V91" s="303">
        <f>[2]disTreasure!V91</f>
        <v>0</v>
      </c>
      <c r="W91" s="303">
        <f>[2]disTreasure!W91</f>
        <v>0</v>
      </c>
      <c r="X91" s="303">
        <f>[2]disTreasure!X91</f>
        <v>0</v>
      </c>
      <c r="Y91" s="303">
        <f>[2]disTreasure!Y91</f>
        <v>0</v>
      </c>
      <c r="Z91" s="303">
        <f>[2]disTreasure!Z91</f>
        <v>0</v>
      </c>
      <c r="AA91" s="303">
        <f>[2]disTreasure!AA91</f>
        <v>0</v>
      </c>
      <c r="AB91" s="303">
        <f>[2]disTreasure!AB91</f>
        <v>0</v>
      </c>
      <c r="AC91" s="303">
        <f>[2]disTreasure!AC91</f>
        <v>0</v>
      </c>
      <c r="AD91" s="303">
        <f>[2]disTreasure!AD91</f>
        <v>0</v>
      </c>
      <c r="AE91" s="303">
        <f>[2]disTreasure!AE91</f>
        <v>0</v>
      </c>
      <c r="AF91" s="303">
        <f>[2]disTreasure!AF91</f>
        <v>0</v>
      </c>
      <c r="AG91" s="303">
        <f>[2]disTreasure!AG91</f>
        <v>0</v>
      </c>
      <c r="AH91" s="303">
        <f>[2]disTreasure!AH91</f>
        <v>0</v>
      </c>
      <c r="AI91" s="303">
        <f>[2]disTreasure!AI91</f>
        <v>0</v>
      </c>
      <c r="AJ91" s="303">
        <f>[2]disTreasure!AJ91</f>
        <v>0</v>
      </c>
      <c r="AK91" s="303">
        <f>[2]disTreasure!AK91</f>
        <v>0</v>
      </c>
      <c r="AL91" s="303">
        <f>[2]disTreasure!AL91</f>
        <v>0</v>
      </c>
      <c r="AM91" s="303">
        <f>[2]disTreasure!AM91</f>
        <v>0</v>
      </c>
      <c r="AN91" s="303">
        <f>[2]disTreasure!AN91</f>
        <v>0</v>
      </c>
      <c r="AO91" s="303">
        <f>[2]disTreasure!AO91</f>
        <v>0</v>
      </c>
      <c r="AP91" s="303">
        <f>[2]disTreasure!AP91</f>
        <v>0</v>
      </c>
      <c r="AQ91" s="303">
        <f>[2]disTreasure!AQ91</f>
        <v>0</v>
      </c>
      <c r="AR91" s="303">
        <f>[2]disTreasure!AR91</f>
        <v>0</v>
      </c>
      <c r="AS91" s="303">
        <f>[2]disTreasure!AS91</f>
        <v>0</v>
      </c>
      <c r="AT91" s="303">
        <f>[2]disTreasure!AT91</f>
        <v>0</v>
      </c>
      <c r="AU91" s="303">
        <f>[2]disTreasure!AU91</f>
        <v>0</v>
      </c>
      <c r="AV91" s="303">
        <f>[2]disTreasure!AV91</f>
        <v>0</v>
      </c>
      <c r="AW91" s="303">
        <f>[2]disTreasure!AW91</f>
        <v>0</v>
      </c>
      <c r="AX91" s="303">
        <f>[2]disTreasure!AX91</f>
        <v>0</v>
      </c>
      <c r="AY91" s="303">
        <f>[2]disTreasure!AY91</f>
        <v>0</v>
      </c>
      <c r="AZ91" s="303">
        <f>[2]disTreasure!AZ91</f>
        <v>0</v>
      </c>
      <c r="BA91" s="303">
        <f>[2]disTreasure!BA91</f>
        <v>0</v>
      </c>
    </row>
    <row r="92" spans="1:53">
      <c r="A92" s="303">
        <f>[2]disTreasure!A92</f>
        <v>0</v>
      </c>
      <c r="B92" s="303">
        <f>[2]disTreasure!B92</f>
        <v>0</v>
      </c>
      <c r="C92" s="303">
        <f>[2]disTreasure!C92</f>
        <v>0</v>
      </c>
      <c r="D92" s="303">
        <f>[2]disTreasure!D92</f>
        <v>0</v>
      </c>
      <c r="E92" s="303">
        <f>[2]disTreasure!E92</f>
        <v>0</v>
      </c>
      <c r="F92" s="303">
        <f>[2]disTreasure!F92</f>
        <v>0</v>
      </c>
      <c r="G92" s="303">
        <f>[2]disTreasure!G92</f>
        <v>0</v>
      </c>
      <c r="H92" s="303">
        <f>[2]disTreasure!H92</f>
        <v>0</v>
      </c>
      <c r="I92" s="303">
        <f>[2]disTreasure!I92</f>
        <v>0</v>
      </c>
      <c r="J92" s="303">
        <f>[2]disTreasure!J92</f>
        <v>0</v>
      </c>
      <c r="K92" s="303">
        <f>[2]disTreasure!K92</f>
        <v>0</v>
      </c>
      <c r="L92" s="303">
        <f>[2]disTreasure!L92</f>
        <v>0</v>
      </c>
      <c r="M92" s="303">
        <f>[2]disTreasure!M92</f>
        <v>0</v>
      </c>
      <c r="N92" s="303">
        <f>[2]disTreasure!N92</f>
        <v>0</v>
      </c>
      <c r="O92" s="303">
        <f>[2]disTreasure!O92</f>
        <v>0</v>
      </c>
      <c r="P92" s="303">
        <f>[2]disTreasure!P92</f>
        <v>0</v>
      </c>
      <c r="Q92" s="303">
        <f>[2]disTreasure!Q92</f>
        <v>0</v>
      </c>
      <c r="R92" s="303">
        <f>[2]disTreasure!R92</f>
        <v>0</v>
      </c>
      <c r="S92" s="303">
        <f>[2]disTreasure!S92</f>
        <v>0</v>
      </c>
      <c r="T92" s="303">
        <f>[2]disTreasure!T92</f>
        <v>0</v>
      </c>
      <c r="U92" s="303">
        <f>[2]disTreasure!U92</f>
        <v>0</v>
      </c>
      <c r="V92" s="303">
        <f>[2]disTreasure!V92</f>
        <v>0</v>
      </c>
      <c r="W92" s="303">
        <f>[2]disTreasure!W92</f>
        <v>0</v>
      </c>
      <c r="X92" s="303">
        <f>[2]disTreasure!X92</f>
        <v>0</v>
      </c>
      <c r="Y92" s="303">
        <f>[2]disTreasure!Y92</f>
        <v>0</v>
      </c>
      <c r="Z92" s="303">
        <f>[2]disTreasure!Z92</f>
        <v>0</v>
      </c>
      <c r="AA92" s="303">
        <f>[2]disTreasure!AA92</f>
        <v>0</v>
      </c>
      <c r="AB92" s="303">
        <f>[2]disTreasure!AB92</f>
        <v>0</v>
      </c>
      <c r="AC92" s="303">
        <f>[2]disTreasure!AC92</f>
        <v>0</v>
      </c>
      <c r="AD92" s="303">
        <f>[2]disTreasure!AD92</f>
        <v>0</v>
      </c>
      <c r="AE92" s="303">
        <f>[2]disTreasure!AE92</f>
        <v>0</v>
      </c>
      <c r="AF92" s="303">
        <f>[2]disTreasure!AF92</f>
        <v>0</v>
      </c>
      <c r="AG92" s="303">
        <f>[2]disTreasure!AG92</f>
        <v>0</v>
      </c>
      <c r="AH92" s="303">
        <f>[2]disTreasure!AH92</f>
        <v>0</v>
      </c>
      <c r="AI92" s="303">
        <f>[2]disTreasure!AI92</f>
        <v>0</v>
      </c>
      <c r="AJ92" s="303">
        <f>[2]disTreasure!AJ92</f>
        <v>0</v>
      </c>
      <c r="AK92" s="303">
        <f>[2]disTreasure!AK92</f>
        <v>0</v>
      </c>
      <c r="AL92" s="303">
        <f>[2]disTreasure!AL92</f>
        <v>0</v>
      </c>
      <c r="AM92" s="303">
        <f>[2]disTreasure!AM92</f>
        <v>0</v>
      </c>
      <c r="AN92" s="303">
        <f>[2]disTreasure!AN92</f>
        <v>0</v>
      </c>
      <c r="AO92" s="303">
        <f>[2]disTreasure!AO92</f>
        <v>0</v>
      </c>
      <c r="AP92" s="303">
        <f>[2]disTreasure!AP92</f>
        <v>0</v>
      </c>
      <c r="AQ92" s="303">
        <f>[2]disTreasure!AQ92</f>
        <v>0</v>
      </c>
      <c r="AR92" s="303">
        <f>[2]disTreasure!AR92</f>
        <v>0</v>
      </c>
      <c r="AS92" s="303">
        <f>[2]disTreasure!AS92</f>
        <v>0</v>
      </c>
      <c r="AT92" s="303">
        <f>[2]disTreasure!AT92</f>
        <v>0</v>
      </c>
      <c r="AU92" s="303">
        <f>[2]disTreasure!AU92</f>
        <v>0</v>
      </c>
      <c r="AV92" s="303">
        <f>[2]disTreasure!AV92</f>
        <v>0</v>
      </c>
      <c r="AW92" s="303">
        <f>[2]disTreasure!AW92</f>
        <v>0</v>
      </c>
      <c r="AX92" s="303">
        <f>[2]disTreasure!AX92</f>
        <v>0</v>
      </c>
      <c r="AY92" s="303">
        <f>[2]disTreasure!AY92</f>
        <v>0</v>
      </c>
      <c r="AZ92" s="303">
        <f>[2]disTreasure!AZ92</f>
        <v>0</v>
      </c>
      <c r="BA92" s="303">
        <f>[2]disTreasure!BA92</f>
        <v>0</v>
      </c>
    </row>
    <row r="93" spans="1:53">
      <c r="A93" s="303">
        <f>[2]disTreasure!A93</f>
        <v>0</v>
      </c>
      <c r="B93" s="303">
        <f>[2]disTreasure!B93</f>
        <v>0</v>
      </c>
      <c r="C93" s="303">
        <f>[2]disTreasure!C93</f>
        <v>0</v>
      </c>
      <c r="D93" s="303">
        <f>[2]disTreasure!D93</f>
        <v>0</v>
      </c>
      <c r="E93" s="303">
        <f>[2]disTreasure!E93</f>
        <v>0</v>
      </c>
      <c r="F93" s="303">
        <f>[2]disTreasure!F93</f>
        <v>0</v>
      </c>
      <c r="G93" s="303">
        <f>[2]disTreasure!G93</f>
        <v>0</v>
      </c>
      <c r="H93" s="303">
        <f>[2]disTreasure!H93</f>
        <v>0</v>
      </c>
      <c r="I93" s="303">
        <f>[2]disTreasure!I93</f>
        <v>0</v>
      </c>
      <c r="J93" s="303">
        <f>[2]disTreasure!J93</f>
        <v>0</v>
      </c>
      <c r="K93" s="303">
        <f>[2]disTreasure!K93</f>
        <v>0</v>
      </c>
      <c r="L93" s="303">
        <f>[2]disTreasure!L93</f>
        <v>0</v>
      </c>
      <c r="M93" s="303">
        <f>[2]disTreasure!M93</f>
        <v>0</v>
      </c>
      <c r="N93" s="303">
        <f>[2]disTreasure!N93</f>
        <v>0</v>
      </c>
      <c r="O93" s="303">
        <f>[2]disTreasure!O93</f>
        <v>0</v>
      </c>
      <c r="P93" s="303">
        <f>[2]disTreasure!P93</f>
        <v>0</v>
      </c>
      <c r="Q93" s="303">
        <f>[2]disTreasure!Q93</f>
        <v>0</v>
      </c>
      <c r="R93" s="303">
        <f>[2]disTreasure!R93</f>
        <v>0</v>
      </c>
      <c r="S93" s="303">
        <f>[2]disTreasure!S93</f>
        <v>0</v>
      </c>
      <c r="T93" s="303">
        <f>[2]disTreasure!T93</f>
        <v>0</v>
      </c>
      <c r="U93" s="303">
        <f>[2]disTreasure!U93</f>
        <v>0</v>
      </c>
      <c r="V93" s="303">
        <f>[2]disTreasure!V93</f>
        <v>0</v>
      </c>
      <c r="W93" s="303">
        <f>[2]disTreasure!W93</f>
        <v>0</v>
      </c>
      <c r="X93" s="303">
        <f>[2]disTreasure!X93</f>
        <v>0</v>
      </c>
      <c r="Y93" s="303">
        <f>[2]disTreasure!Y93</f>
        <v>0</v>
      </c>
      <c r="Z93" s="303">
        <f>[2]disTreasure!Z93</f>
        <v>0</v>
      </c>
      <c r="AA93" s="303">
        <f>[2]disTreasure!AA93</f>
        <v>0</v>
      </c>
      <c r="AB93" s="303">
        <f>[2]disTreasure!AB93</f>
        <v>0</v>
      </c>
      <c r="AC93" s="303">
        <f>[2]disTreasure!AC93</f>
        <v>0</v>
      </c>
      <c r="AD93" s="303">
        <f>[2]disTreasure!AD93</f>
        <v>0</v>
      </c>
      <c r="AE93" s="303">
        <f>[2]disTreasure!AE93</f>
        <v>0</v>
      </c>
      <c r="AF93" s="303">
        <f>[2]disTreasure!AF93</f>
        <v>0</v>
      </c>
      <c r="AG93" s="303">
        <f>[2]disTreasure!AG93</f>
        <v>0</v>
      </c>
      <c r="AH93" s="303">
        <f>[2]disTreasure!AH93</f>
        <v>0</v>
      </c>
      <c r="AI93" s="303">
        <f>[2]disTreasure!AI93</f>
        <v>0</v>
      </c>
      <c r="AJ93" s="303">
        <f>[2]disTreasure!AJ93</f>
        <v>0</v>
      </c>
      <c r="AK93" s="303">
        <f>[2]disTreasure!AK93</f>
        <v>0</v>
      </c>
      <c r="AL93" s="303">
        <f>[2]disTreasure!AL93</f>
        <v>0</v>
      </c>
      <c r="AM93" s="303">
        <f>[2]disTreasure!AM93</f>
        <v>0</v>
      </c>
      <c r="AN93" s="303">
        <f>[2]disTreasure!AN93</f>
        <v>0</v>
      </c>
      <c r="AO93" s="303">
        <f>[2]disTreasure!AO93</f>
        <v>0</v>
      </c>
      <c r="AP93" s="303">
        <f>[2]disTreasure!AP93</f>
        <v>0</v>
      </c>
      <c r="AQ93" s="303">
        <f>[2]disTreasure!AQ93</f>
        <v>0</v>
      </c>
      <c r="AR93" s="303">
        <f>[2]disTreasure!AR93</f>
        <v>0</v>
      </c>
      <c r="AS93" s="303">
        <f>[2]disTreasure!AS93</f>
        <v>0</v>
      </c>
      <c r="AT93" s="303">
        <f>[2]disTreasure!AT93</f>
        <v>0</v>
      </c>
      <c r="AU93" s="303">
        <f>[2]disTreasure!AU93</f>
        <v>0</v>
      </c>
      <c r="AV93" s="303">
        <f>[2]disTreasure!AV93</f>
        <v>0</v>
      </c>
      <c r="AW93" s="303">
        <f>[2]disTreasure!AW93</f>
        <v>0</v>
      </c>
      <c r="AX93" s="303">
        <f>[2]disTreasure!AX93</f>
        <v>0</v>
      </c>
      <c r="AY93" s="303">
        <f>[2]disTreasure!AY93</f>
        <v>0</v>
      </c>
      <c r="AZ93" s="303">
        <f>[2]disTreasure!AZ93</f>
        <v>0</v>
      </c>
      <c r="BA93" s="303">
        <f>[2]disTreasure!BA93</f>
        <v>0</v>
      </c>
    </row>
    <row r="94" spans="1:53">
      <c r="A94" s="303">
        <f>[2]disTreasure!A94</f>
        <v>0</v>
      </c>
      <c r="B94" s="303">
        <f>[2]disTreasure!B94</f>
        <v>0</v>
      </c>
      <c r="C94" s="303">
        <f>[2]disTreasure!C94</f>
        <v>0</v>
      </c>
      <c r="D94" s="303">
        <f>[2]disTreasure!D94</f>
        <v>0</v>
      </c>
      <c r="E94" s="303">
        <f>[2]disTreasure!E94</f>
        <v>0</v>
      </c>
      <c r="F94" s="303">
        <f>[2]disTreasure!F94</f>
        <v>0</v>
      </c>
      <c r="G94" s="303">
        <f>[2]disTreasure!G94</f>
        <v>0</v>
      </c>
      <c r="H94" s="303">
        <f>[2]disTreasure!H94</f>
        <v>0</v>
      </c>
      <c r="I94" s="303">
        <f>[2]disTreasure!I94</f>
        <v>0</v>
      </c>
      <c r="J94" s="303">
        <f>[2]disTreasure!J94</f>
        <v>0</v>
      </c>
      <c r="K94" s="303">
        <f>[2]disTreasure!K94</f>
        <v>0</v>
      </c>
      <c r="L94" s="303">
        <f>[2]disTreasure!L94</f>
        <v>0</v>
      </c>
      <c r="M94" s="303">
        <f>[2]disTreasure!M94</f>
        <v>0</v>
      </c>
      <c r="N94" s="303">
        <f>[2]disTreasure!N94</f>
        <v>0</v>
      </c>
      <c r="O94" s="303">
        <f>[2]disTreasure!O94</f>
        <v>0</v>
      </c>
      <c r="P94" s="303">
        <f>[2]disTreasure!P94</f>
        <v>0</v>
      </c>
      <c r="Q94" s="303">
        <f>[2]disTreasure!Q94</f>
        <v>0</v>
      </c>
      <c r="R94" s="303">
        <f>[2]disTreasure!R94</f>
        <v>0</v>
      </c>
      <c r="S94" s="303">
        <f>[2]disTreasure!S94</f>
        <v>0</v>
      </c>
      <c r="T94" s="303">
        <f>[2]disTreasure!T94</f>
        <v>0</v>
      </c>
      <c r="U94" s="303">
        <f>[2]disTreasure!U94</f>
        <v>0</v>
      </c>
      <c r="V94" s="303">
        <f>[2]disTreasure!V94</f>
        <v>0</v>
      </c>
      <c r="W94" s="303">
        <f>[2]disTreasure!W94</f>
        <v>0</v>
      </c>
      <c r="X94" s="303">
        <f>[2]disTreasure!X94</f>
        <v>0</v>
      </c>
      <c r="Y94" s="303">
        <f>[2]disTreasure!Y94</f>
        <v>0</v>
      </c>
      <c r="Z94" s="303">
        <f>[2]disTreasure!Z94</f>
        <v>0</v>
      </c>
      <c r="AA94" s="303">
        <f>[2]disTreasure!AA94</f>
        <v>0</v>
      </c>
      <c r="AB94" s="303">
        <f>[2]disTreasure!AB94</f>
        <v>0</v>
      </c>
      <c r="AC94" s="303">
        <f>[2]disTreasure!AC94</f>
        <v>0</v>
      </c>
      <c r="AD94" s="303">
        <f>[2]disTreasure!AD94</f>
        <v>0</v>
      </c>
      <c r="AE94" s="303">
        <f>[2]disTreasure!AE94</f>
        <v>0</v>
      </c>
      <c r="AF94" s="303">
        <f>[2]disTreasure!AF94</f>
        <v>0</v>
      </c>
      <c r="AG94" s="303">
        <f>[2]disTreasure!AG94</f>
        <v>0</v>
      </c>
      <c r="AH94" s="303">
        <f>[2]disTreasure!AH94</f>
        <v>0</v>
      </c>
      <c r="AI94" s="303">
        <f>[2]disTreasure!AI94</f>
        <v>0</v>
      </c>
      <c r="AJ94" s="303">
        <f>[2]disTreasure!AJ94</f>
        <v>0</v>
      </c>
      <c r="AK94" s="303">
        <f>[2]disTreasure!AK94</f>
        <v>0</v>
      </c>
      <c r="AL94" s="303">
        <f>[2]disTreasure!AL94</f>
        <v>0</v>
      </c>
      <c r="AM94" s="303">
        <f>[2]disTreasure!AM94</f>
        <v>0</v>
      </c>
      <c r="AN94" s="303">
        <f>[2]disTreasure!AN94</f>
        <v>0</v>
      </c>
      <c r="AO94" s="303">
        <f>[2]disTreasure!AO94</f>
        <v>0</v>
      </c>
      <c r="AP94" s="303">
        <f>[2]disTreasure!AP94</f>
        <v>0</v>
      </c>
      <c r="AQ94" s="303">
        <f>[2]disTreasure!AQ94</f>
        <v>0</v>
      </c>
      <c r="AR94" s="303">
        <f>[2]disTreasure!AR94</f>
        <v>0</v>
      </c>
      <c r="AS94" s="303">
        <f>[2]disTreasure!AS94</f>
        <v>0</v>
      </c>
      <c r="AT94" s="303">
        <f>[2]disTreasure!AT94</f>
        <v>0</v>
      </c>
      <c r="AU94" s="303">
        <f>[2]disTreasure!AU94</f>
        <v>0</v>
      </c>
      <c r="AV94" s="303">
        <f>[2]disTreasure!AV94</f>
        <v>0</v>
      </c>
      <c r="AW94" s="303">
        <f>[2]disTreasure!AW94</f>
        <v>0</v>
      </c>
      <c r="AX94" s="303">
        <f>[2]disTreasure!AX94</f>
        <v>0</v>
      </c>
      <c r="AY94" s="303">
        <f>[2]disTreasure!AY94</f>
        <v>0</v>
      </c>
      <c r="AZ94" s="303">
        <f>[2]disTreasure!AZ94</f>
        <v>0</v>
      </c>
      <c r="BA94" s="303">
        <f>[2]disTreasure!BA94</f>
        <v>0</v>
      </c>
    </row>
    <row r="95" spans="1:53">
      <c r="A95" s="304">
        <f>[2]disTreasure!A95</f>
        <v>0</v>
      </c>
      <c r="B95" s="304">
        <f>[2]disTreasure!B95</f>
        <v>0</v>
      </c>
      <c r="C95" s="304">
        <f>[2]disTreasure!C95</f>
        <v>0</v>
      </c>
      <c r="D95" s="304">
        <f>[2]disTreasure!D95</f>
        <v>0</v>
      </c>
      <c r="E95" s="304">
        <f>[2]disTreasure!E95</f>
        <v>0</v>
      </c>
      <c r="F95" s="304">
        <f>[2]disTreasure!F95</f>
        <v>0</v>
      </c>
      <c r="G95" s="304">
        <f>[2]disTreasure!G95</f>
        <v>0</v>
      </c>
      <c r="H95" s="304">
        <f>[2]disTreasure!H95</f>
        <v>0</v>
      </c>
      <c r="I95" s="304">
        <f>[2]disTreasure!I95</f>
        <v>0</v>
      </c>
      <c r="J95" s="304">
        <f>[2]disTreasure!J95</f>
        <v>0</v>
      </c>
      <c r="K95" s="304">
        <f>[2]disTreasure!K95</f>
        <v>0</v>
      </c>
      <c r="L95" s="304">
        <f>[2]disTreasure!L95</f>
        <v>0</v>
      </c>
      <c r="M95" s="304">
        <f>[2]disTreasure!M95</f>
        <v>0</v>
      </c>
      <c r="N95" s="304">
        <f>[2]disTreasure!N95</f>
        <v>0</v>
      </c>
      <c r="O95" s="304">
        <f>[2]disTreasure!O95</f>
        <v>0</v>
      </c>
      <c r="P95" s="304">
        <f>[2]disTreasure!P95</f>
        <v>0</v>
      </c>
      <c r="Q95" s="304">
        <f>[2]disTreasure!Q95</f>
        <v>0</v>
      </c>
      <c r="R95" s="304">
        <f>[2]disTreasure!R95</f>
        <v>0</v>
      </c>
      <c r="S95" s="304">
        <f>[2]disTreasure!S95</f>
        <v>0</v>
      </c>
      <c r="T95" s="304">
        <f>[2]disTreasure!T95</f>
        <v>0</v>
      </c>
      <c r="U95" s="304">
        <f>[2]disTreasure!U95</f>
        <v>0</v>
      </c>
      <c r="V95" s="304">
        <f>[2]disTreasure!V95</f>
        <v>0</v>
      </c>
      <c r="W95" s="304">
        <f>[2]disTreasure!W95</f>
        <v>0</v>
      </c>
      <c r="X95" s="304">
        <f>[2]disTreasure!X95</f>
        <v>0</v>
      </c>
      <c r="Y95" s="304">
        <f>[2]disTreasure!Y95</f>
        <v>0</v>
      </c>
      <c r="Z95" s="304">
        <f>[2]disTreasure!Z95</f>
        <v>0</v>
      </c>
      <c r="AA95" s="304">
        <f>[2]disTreasure!AA95</f>
        <v>0</v>
      </c>
      <c r="AB95" s="304">
        <f>[2]disTreasure!AB95</f>
        <v>0</v>
      </c>
      <c r="AC95" s="304">
        <f>[2]disTreasure!AC95</f>
        <v>0</v>
      </c>
      <c r="AD95" s="304">
        <f>[2]disTreasure!AD95</f>
        <v>0</v>
      </c>
      <c r="AE95" s="304">
        <f>[2]disTreasure!AE95</f>
        <v>0</v>
      </c>
      <c r="AF95" s="304">
        <f>[2]disTreasure!AF95</f>
        <v>0</v>
      </c>
      <c r="AG95" s="304">
        <f>[2]disTreasure!AG95</f>
        <v>0</v>
      </c>
      <c r="AH95" s="304">
        <f>[2]disTreasure!AH95</f>
        <v>0</v>
      </c>
      <c r="AI95" s="304">
        <f>[2]disTreasure!AI95</f>
        <v>0</v>
      </c>
      <c r="AJ95" s="304">
        <f>[2]disTreasure!AJ95</f>
        <v>0</v>
      </c>
      <c r="AK95" s="304">
        <f>[2]disTreasure!AK95</f>
        <v>0</v>
      </c>
      <c r="AL95" s="304">
        <f>[2]disTreasure!AL95</f>
        <v>0</v>
      </c>
      <c r="AM95" s="304">
        <f>[2]disTreasure!AM95</f>
        <v>0</v>
      </c>
      <c r="AN95" s="304">
        <f>[2]disTreasure!AN95</f>
        <v>0</v>
      </c>
      <c r="AO95" s="304">
        <f>[2]disTreasure!AO95</f>
        <v>0</v>
      </c>
      <c r="AP95" s="304">
        <f>[2]disTreasure!AP95</f>
        <v>0</v>
      </c>
      <c r="AQ95" s="304">
        <f>[2]disTreasure!AQ95</f>
        <v>0</v>
      </c>
      <c r="AR95" s="304">
        <f>[2]disTreasure!AR95</f>
        <v>0</v>
      </c>
      <c r="AS95" s="304">
        <f>[2]disTreasure!AS95</f>
        <v>0</v>
      </c>
      <c r="AT95" s="304">
        <f>[2]disTreasure!AT95</f>
        <v>0</v>
      </c>
      <c r="AU95" s="304">
        <f>[2]disTreasure!AU95</f>
        <v>0</v>
      </c>
      <c r="AV95" s="304">
        <f>[2]disTreasure!AV95</f>
        <v>0</v>
      </c>
      <c r="AW95" s="304">
        <f>[2]disTreasure!AW95</f>
        <v>0</v>
      </c>
      <c r="AX95" s="304">
        <f>[2]disTreasure!AX95</f>
        <v>0</v>
      </c>
      <c r="AY95" s="304">
        <f>[2]disTreasure!AY95</f>
        <v>0</v>
      </c>
      <c r="AZ95" s="304">
        <f>[2]disTreasure!AZ95</f>
        <v>0</v>
      </c>
      <c r="BA95" s="304">
        <f>[2]disTreasure!BA95</f>
        <v>0</v>
      </c>
    </row>
    <row r="96" spans="1:53">
      <c r="A96" s="304">
        <f>[2]disTreasure!A96</f>
        <v>0</v>
      </c>
      <c r="B96" s="304">
        <f>[2]disTreasure!B96</f>
        <v>0</v>
      </c>
      <c r="C96" s="304">
        <f>[2]disTreasure!C96</f>
        <v>0</v>
      </c>
      <c r="D96" s="304">
        <f>[2]disTreasure!D96</f>
        <v>0</v>
      </c>
      <c r="E96" s="304">
        <f>[2]disTreasure!E96</f>
        <v>0</v>
      </c>
      <c r="F96" s="304">
        <f>[2]disTreasure!F96</f>
        <v>0</v>
      </c>
      <c r="G96" s="304">
        <f>[2]disTreasure!G96</f>
        <v>0</v>
      </c>
      <c r="H96" s="304">
        <f>[2]disTreasure!H96</f>
        <v>0</v>
      </c>
      <c r="I96" s="304">
        <f>[2]disTreasure!I96</f>
        <v>0</v>
      </c>
      <c r="J96" s="304">
        <f>[2]disTreasure!J96</f>
        <v>0</v>
      </c>
      <c r="K96" s="304">
        <f>[2]disTreasure!K96</f>
        <v>0</v>
      </c>
      <c r="L96" s="304">
        <f>[2]disTreasure!L96</f>
        <v>0</v>
      </c>
      <c r="M96" s="304">
        <f>[2]disTreasure!M96</f>
        <v>0</v>
      </c>
      <c r="N96" s="304">
        <f>[2]disTreasure!N96</f>
        <v>0</v>
      </c>
      <c r="O96" s="304">
        <f>[2]disTreasure!O96</f>
        <v>0</v>
      </c>
      <c r="P96" s="304">
        <f>[2]disTreasure!P96</f>
        <v>0</v>
      </c>
      <c r="Q96" s="304">
        <f>[2]disTreasure!Q96</f>
        <v>0</v>
      </c>
      <c r="R96" s="304">
        <f>[2]disTreasure!R96</f>
        <v>0</v>
      </c>
      <c r="S96" s="304">
        <f>[2]disTreasure!S96</f>
        <v>0</v>
      </c>
      <c r="T96" s="304">
        <f>[2]disTreasure!T96</f>
        <v>0</v>
      </c>
      <c r="U96" s="304">
        <f>[2]disTreasure!U96</f>
        <v>0</v>
      </c>
      <c r="V96" s="304">
        <f>[2]disTreasure!V96</f>
        <v>0</v>
      </c>
      <c r="W96" s="304">
        <f>[2]disTreasure!W96</f>
        <v>0</v>
      </c>
      <c r="X96" s="304">
        <f>[2]disTreasure!X96</f>
        <v>0</v>
      </c>
      <c r="Y96" s="304">
        <f>[2]disTreasure!Y96</f>
        <v>0</v>
      </c>
      <c r="Z96" s="304">
        <f>[2]disTreasure!Z96</f>
        <v>0</v>
      </c>
      <c r="AA96" s="304">
        <f>[2]disTreasure!AA96</f>
        <v>0</v>
      </c>
      <c r="AB96" s="304">
        <f>[2]disTreasure!AB96</f>
        <v>0</v>
      </c>
      <c r="AC96" s="304">
        <f>[2]disTreasure!AC96</f>
        <v>0</v>
      </c>
      <c r="AD96" s="304">
        <f>[2]disTreasure!AD96</f>
        <v>0</v>
      </c>
      <c r="AE96" s="304">
        <f>[2]disTreasure!AE96</f>
        <v>0</v>
      </c>
      <c r="AF96" s="304">
        <f>[2]disTreasure!AF96</f>
        <v>0</v>
      </c>
      <c r="AG96" s="304">
        <f>[2]disTreasure!AG96</f>
        <v>0</v>
      </c>
      <c r="AH96" s="304">
        <f>[2]disTreasure!AH96</f>
        <v>0</v>
      </c>
      <c r="AI96" s="304">
        <f>[2]disTreasure!AI96</f>
        <v>0</v>
      </c>
      <c r="AJ96" s="304">
        <f>[2]disTreasure!AJ96</f>
        <v>0</v>
      </c>
      <c r="AK96" s="304">
        <f>[2]disTreasure!AK96</f>
        <v>0</v>
      </c>
      <c r="AL96" s="304">
        <f>[2]disTreasure!AL96</f>
        <v>0</v>
      </c>
      <c r="AM96" s="304">
        <f>[2]disTreasure!AM96</f>
        <v>0</v>
      </c>
      <c r="AN96" s="304">
        <f>[2]disTreasure!AN96</f>
        <v>0</v>
      </c>
      <c r="AO96" s="304">
        <f>[2]disTreasure!AO96</f>
        <v>0</v>
      </c>
      <c r="AP96" s="304">
        <f>[2]disTreasure!AP96</f>
        <v>0</v>
      </c>
      <c r="AQ96" s="304">
        <f>[2]disTreasure!AQ96</f>
        <v>0</v>
      </c>
      <c r="AR96" s="304">
        <f>[2]disTreasure!AR96</f>
        <v>0</v>
      </c>
      <c r="AS96" s="304">
        <f>[2]disTreasure!AS96</f>
        <v>0</v>
      </c>
      <c r="AT96" s="304">
        <f>[2]disTreasure!AT96</f>
        <v>0</v>
      </c>
      <c r="AU96" s="304">
        <f>[2]disTreasure!AU96</f>
        <v>0</v>
      </c>
      <c r="AV96" s="304">
        <f>[2]disTreasure!AV96</f>
        <v>0</v>
      </c>
      <c r="AW96" s="304">
        <f>[2]disTreasure!AW96</f>
        <v>0</v>
      </c>
      <c r="AX96" s="304">
        <f>[2]disTreasure!AX96</f>
        <v>0</v>
      </c>
      <c r="AY96" s="304">
        <f>[2]disTreasure!AY96</f>
        <v>0</v>
      </c>
      <c r="AZ96" s="304">
        <f>[2]disTreasure!AZ96</f>
        <v>0</v>
      </c>
      <c r="BA96" s="304">
        <f>[2]disTreasure!BA96</f>
        <v>0</v>
      </c>
    </row>
    <row r="97" spans="1:53">
      <c r="A97" s="304">
        <f>[2]disTreasure!A97</f>
        <v>0</v>
      </c>
      <c r="B97" s="304">
        <f>[2]disTreasure!B97</f>
        <v>0</v>
      </c>
      <c r="C97" s="304">
        <f>[2]disTreasure!C97</f>
        <v>0</v>
      </c>
      <c r="D97" s="304">
        <f>[2]disTreasure!D97</f>
        <v>0</v>
      </c>
      <c r="E97" s="304">
        <f>[2]disTreasure!E97</f>
        <v>0</v>
      </c>
      <c r="F97" s="304">
        <f>[2]disTreasure!F97</f>
        <v>0</v>
      </c>
      <c r="G97" s="304">
        <f>[2]disTreasure!G97</f>
        <v>0</v>
      </c>
      <c r="H97" s="304">
        <f>[2]disTreasure!H97</f>
        <v>0</v>
      </c>
      <c r="I97" s="304">
        <f>[2]disTreasure!I97</f>
        <v>0</v>
      </c>
      <c r="J97" s="304">
        <f>[2]disTreasure!J97</f>
        <v>0</v>
      </c>
      <c r="K97" s="304">
        <f>[2]disTreasure!K97</f>
        <v>0</v>
      </c>
      <c r="L97" s="304">
        <f>[2]disTreasure!L97</f>
        <v>0</v>
      </c>
      <c r="M97" s="304">
        <f>[2]disTreasure!M97</f>
        <v>0</v>
      </c>
      <c r="N97" s="304">
        <f>[2]disTreasure!N97</f>
        <v>0</v>
      </c>
      <c r="O97" s="304">
        <f>[2]disTreasure!O97</f>
        <v>0</v>
      </c>
      <c r="P97" s="304">
        <f>[2]disTreasure!P97</f>
        <v>0</v>
      </c>
      <c r="Q97" s="304">
        <f>[2]disTreasure!Q97</f>
        <v>0</v>
      </c>
      <c r="R97" s="304">
        <f>[2]disTreasure!R97</f>
        <v>0</v>
      </c>
      <c r="S97" s="304">
        <f>[2]disTreasure!S97</f>
        <v>0</v>
      </c>
      <c r="T97" s="304">
        <f>[2]disTreasure!T97</f>
        <v>0</v>
      </c>
      <c r="U97" s="304">
        <f>[2]disTreasure!U97</f>
        <v>0</v>
      </c>
      <c r="V97" s="304">
        <f>[2]disTreasure!V97</f>
        <v>0</v>
      </c>
      <c r="W97" s="304">
        <f>[2]disTreasure!W97</f>
        <v>0</v>
      </c>
      <c r="X97" s="304">
        <f>[2]disTreasure!X97</f>
        <v>0</v>
      </c>
      <c r="Y97" s="304">
        <f>[2]disTreasure!Y97</f>
        <v>0</v>
      </c>
      <c r="Z97" s="304">
        <f>[2]disTreasure!Z97</f>
        <v>0</v>
      </c>
      <c r="AA97" s="304">
        <f>[2]disTreasure!AA97</f>
        <v>0</v>
      </c>
      <c r="AB97" s="304">
        <f>[2]disTreasure!AB97</f>
        <v>0</v>
      </c>
      <c r="AC97" s="304">
        <f>[2]disTreasure!AC97</f>
        <v>0</v>
      </c>
      <c r="AD97" s="304">
        <f>[2]disTreasure!AD97</f>
        <v>0</v>
      </c>
      <c r="AE97" s="304">
        <f>[2]disTreasure!AE97</f>
        <v>0</v>
      </c>
      <c r="AF97" s="304">
        <f>[2]disTreasure!AF97</f>
        <v>0</v>
      </c>
      <c r="AG97" s="304">
        <f>[2]disTreasure!AG97</f>
        <v>0</v>
      </c>
      <c r="AH97" s="304">
        <f>[2]disTreasure!AH97</f>
        <v>0</v>
      </c>
      <c r="AI97" s="304">
        <f>[2]disTreasure!AI97</f>
        <v>0</v>
      </c>
      <c r="AJ97" s="304">
        <f>[2]disTreasure!AJ97</f>
        <v>0</v>
      </c>
      <c r="AK97" s="304">
        <f>[2]disTreasure!AK97</f>
        <v>0</v>
      </c>
      <c r="AL97" s="304">
        <f>[2]disTreasure!AL97</f>
        <v>0</v>
      </c>
      <c r="AM97" s="304">
        <f>[2]disTreasure!AM97</f>
        <v>0</v>
      </c>
      <c r="AN97" s="304">
        <f>[2]disTreasure!AN97</f>
        <v>0</v>
      </c>
      <c r="AO97" s="304">
        <f>[2]disTreasure!AO97</f>
        <v>0</v>
      </c>
      <c r="AP97" s="304">
        <f>[2]disTreasure!AP97</f>
        <v>0</v>
      </c>
      <c r="AQ97" s="304">
        <f>[2]disTreasure!AQ97</f>
        <v>0</v>
      </c>
      <c r="AR97" s="304">
        <f>[2]disTreasure!AR97</f>
        <v>0</v>
      </c>
      <c r="AS97" s="304">
        <f>[2]disTreasure!AS97</f>
        <v>0</v>
      </c>
      <c r="AT97" s="304">
        <f>[2]disTreasure!AT97</f>
        <v>0</v>
      </c>
      <c r="AU97" s="304">
        <f>[2]disTreasure!AU97</f>
        <v>0</v>
      </c>
      <c r="AV97" s="304">
        <f>[2]disTreasure!AV97</f>
        <v>0</v>
      </c>
      <c r="AW97" s="304">
        <f>[2]disTreasure!AW97</f>
        <v>0</v>
      </c>
      <c r="AX97" s="304">
        <f>[2]disTreasure!AX97</f>
        <v>0</v>
      </c>
      <c r="AY97" s="304">
        <f>[2]disTreasure!AY97</f>
        <v>0</v>
      </c>
      <c r="AZ97" s="304">
        <f>[2]disTreasure!AZ97</f>
        <v>0</v>
      </c>
      <c r="BA97" s="304">
        <f>[2]disTreasure!BA97</f>
        <v>0</v>
      </c>
    </row>
    <row r="98" spans="1:53">
      <c r="A98" s="303">
        <f>[2]disTreasure!A98</f>
        <v>0</v>
      </c>
      <c r="B98" s="303">
        <f>[2]disTreasure!B98</f>
        <v>0</v>
      </c>
      <c r="C98" s="303">
        <f>[2]disTreasure!C98</f>
        <v>0</v>
      </c>
      <c r="D98" s="303">
        <f>[2]disTreasure!D98</f>
        <v>0</v>
      </c>
      <c r="E98" s="303">
        <f>[2]disTreasure!E98</f>
        <v>0</v>
      </c>
      <c r="F98" s="303">
        <f>[2]disTreasure!F98</f>
        <v>0</v>
      </c>
      <c r="G98" s="303">
        <f>[2]disTreasure!G98</f>
        <v>0</v>
      </c>
      <c r="H98" s="303">
        <f>[2]disTreasure!H98</f>
        <v>0</v>
      </c>
      <c r="I98" s="303">
        <f>[2]disTreasure!I98</f>
        <v>0</v>
      </c>
      <c r="J98" s="303">
        <f>[2]disTreasure!J98</f>
        <v>0</v>
      </c>
      <c r="K98" s="303">
        <f>[2]disTreasure!K98</f>
        <v>0</v>
      </c>
      <c r="L98" s="303">
        <f>[2]disTreasure!L98</f>
        <v>0</v>
      </c>
      <c r="M98" s="303">
        <f>[2]disTreasure!M98</f>
        <v>0</v>
      </c>
      <c r="N98" s="303">
        <f>[2]disTreasure!N98</f>
        <v>0</v>
      </c>
      <c r="O98" s="303">
        <f>[2]disTreasure!O98</f>
        <v>0</v>
      </c>
      <c r="P98" s="303">
        <f>[2]disTreasure!P98</f>
        <v>0</v>
      </c>
      <c r="Q98" s="303">
        <f>[2]disTreasure!Q98</f>
        <v>0</v>
      </c>
      <c r="R98" s="303">
        <f>[2]disTreasure!R98</f>
        <v>0</v>
      </c>
      <c r="S98" s="303">
        <f>[2]disTreasure!S98</f>
        <v>0</v>
      </c>
      <c r="T98" s="303">
        <f>[2]disTreasure!T98</f>
        <v>0</v>
      </c>
      <c r="U98" s="303">
        <f>[2]disTreasure!U98</f>
        <v>0</v>
      </c>
      <c r="V98" s="303">
        <f>[2]disTreasure!V98</f>
        <v>0</v>
      </c>
      <c r="W98" s="303">
        <f>[2]disTreasure!W98</f>
        <v>0</v>
      </c>
      <c r="X98" s="303">
        <f>[2]disTreasure!X98</f>
        <v>0</v>
      </c>
      <c r="Y98" s="303">
        <f>[2]disTreasure!Y98</f>
        <v>0</v>
      </c>
      <c r="Z98" s="303">
        <f>[2]disTreasure!Z98</f>
        <v>0</v>
      </c>
      <c r="AA98" s="303">
        <f>[2]disTreasure!AA98</f>
        <v>0</v>
      </c>
      <c r="AB98" s="303">
        <f>[2]disTreasure!AB98</f>
        <v>0</v>
      </c>
      <c r="AC98" s="303">
        <f>[2]disTreasure!AC98</f>
        <v>0</v>
      </c>
      <c r="AD98" s="303">
        <f>[2]disTreasure!AD98</f>
        <v>0</v>
      </c>
      <c r="AE98" s="303">
        <f>[2]disTreasure!AE98</f>
        <v>0</v>
      </c>
      <c r="AF98" s="303">
        <f>[2]disTreasure!AF98</f>
        <v>0</v>
      </c>
      <c r="AG98" s="303">
        <f>[2]disTreasure!AG98</f>
        <v>0</v>
      </c>
      <c r="AH98" s="303">
        <f>[2]disTreasure!AH98</f>
        <v>0</v>
      </c>
      <c r="AI98" s="303">
        <f>[2]disTreasure!AI98</f>
        <v>0</v>
      </c>
      <c r="AJ98" s="303">
        <f>[2]disTreasure!AJ98</f>
        <v>0</v>
      </c>
      <c r="AK98" s="303">
        <f>[2]disTreasure!AK98</f>
        <v>0</v>
      </c>
      <c r="AL98" s="303">
        <f>[2]disTreasure!AL98</f>
        <v>0</v>
      </c>
      <c r="AM98" s="303">
        <f>[2]disTreasure!AM98</f>
        <v>0</v>
      </c>
      <c r="AN98" s="303">
        <f>[2]disTreasure!AN98</f>
        <v>0</v>
      </c>
      <c r="AO98" s="303">
        <f>[2]disTreasure!AO98</f>
        <v>0</v>
      </c>
      <c r="AP98" s="303">
        <f>[2]disTreasure!AP98</f>
        <v>0</v>
      </c>
      <c r="AQ98" s="303">
        <f>[2]disTreasure!AQ98</f>
        <v>0</v>
      </c>
      <c r="AR98" s="303">
        <f>[2]disTreasure!AR98</f>
        <v>0</v>
      </c>
      <c r="AS98" s="303">
        <f>[2]disTreasure!AS98</f>
        <v>0</v>
      </c>
      <c r="AT98" s="303">
        <f>[2]disTreasure!AT98</f>
        <v>0</v>
      </c>
      <c r="AU98" s="303">
        <f>[2]disTreasure!AU98</f>
        <v>0</v>
      </c>
      <c r="AV98" s="303">
        <f>[2]disTreasure!AV98</f>
        <v>0</v>
      </c>
      <c r="AW98" s="303">
        <f>[2]disTreasure!AW98</f>
        <v>0</v>
      </c>
      <c r="AX98" s="303">
        <f>[2]disTreasure!AX98</f>
        <v>0</v>
      </c>
      <c r="AY98" s="303">
        <f>[2]disTreasure!AY98</f>
        <v>0</v>
      </c>
      <c r="AZ98" s="303">
        <f>[2]disTreasure!AZ98</f>
        <v>0</v>
      </c>
      <c r="BA98" s="303">
        <f>[2]disTreasure!BA98</f>
        <v>0</v>
      </c>
    </row>
    <row r="99" spans="1:53">
      <c r="A99" s="303">
        <f>[2]disTreasure!A99</f>
        <v>0</v>
      </c>
      <c r="B99" s="303">
        <f>[2]disTreasure!B99</f>
        <v>0</v>
      </c>
      <c r="C99" s="303">
        <f>[2]disTreasure!C99</f>
        <v>0</v>
      </c>
      <c r="D99" s="303">
        <f>[2]disTreasure!D99</f>
        <v>0</v>
      </c>
      <c r="E99" s="303">
        <f>[2]disTreasure!E99</f>
        <v>0</v>
      </c>
      <c r="F99" s="303">
        <f>[2]disTreasure!F99</f>
        <v>0</v>
      </c>
      <c r="G99" s="303">
        <f>[2]disTreasure!G99</f>
        <v>0</v>
      </c>
      <c r="H99" s="303">
        <f>[2]disTreasure!H99</f>
        <v>0</v>
      </c>
      <c r="I99" s="303">
        <f>[2]disTreasure!I99</f>
        <v>0</v>
      </c>
      <c r="J99" s="303">
        <f>[2]disTreasure!J99</f>
        <v>0</v>
      </c>
      <c r="K99" s="303">
        <f>[2]disTreasure!K99</f>
        <v>0</v>
      </c>
      <c r="L99" s="303">
        <f>[2]disTreasure!L99</f>
        <v>0</v>
      </c>
      <c r="M99" s="303">
        <f>[2]disTreasure!M99</f>
        <v>0</v>
      </c>
      <c r="N99" s="303">
        <f>[2]disTreasure!N99</f>
        <v>0</v>
      </c>
      <c r="O99" s="303">
        <f>[2]disTreasure!O99</f>
        <v>0</v>
      </c>
      <c r="P99" s="303">
        <f>[2]disTreasure!P99</f>
        <v>0</v>
      </c>
      <c r="Q99" s="303">
        <f>[2]disTreasure!Q99</f>
        <v>0</v>
      </c>
      <c r="R99" s="303">
        <f>[2]disTreasure!R99</f>
        <v>0</v>
      </c>
      <c r="S99" s="303">
        <f>[2]disTreasure!S99</f>
        <v>0</v>
      </c>
      <c r="T99" s="303">
        <f>[2]disTreasure!T99</f>
        <v>0</v>
      </c>
      <c r="U99" s="303">
        <f>[2]disTreasure!U99</f>
        <v>0</v>
      </c>
      <c r="V99" s="303">
        <f>[2]disTreasure!V99</f>
        <v>0</v>
      </c>
      <c r="W99" s="303">
        <f>[2]disTreasure!W99</f>
        <v>0</v>
      </c>
      <c r="X99" s="303">
        <f>[2]disTreasure!X99</f>
        <v>0</v>
      </c>
      <c r="Y99" s="303">
        <f>[2]disTreasure!Y99</f>
        <v>0</v>
      </c>
      <c r="Z99" s="303">
        <f>[2]disTreasure!Z99</f>
        <v>0</v>
      </c>
      <c r="AA99" s="303">
        <f>[2]disTreasure!AA99</f>
        <v>0</v>
      </c>
      <c r="AB99" s="303">
        <f>[2]disTreasure!AB99</f>
        <v>0</v>
      </c>
      <c r="AC99" s="303">
        <f>[2]disTreasure!AC99</f>
        <v>0</v>
      </c>
      <c r="AD99" s="303">
        <f>[2]disTreasure!AD99</f>
        <v>0</v>
      </c>
      <c r="AE99" s="303">
        <f>[2]disTreasure!AE99</f>
        <v>0</v>
      </c>
      <c r="AF99" s="303">
        <f>[2]disTreasure!AF99</f>
        <v>0</v>
      </c>
      <c r="AG99" s="303">
        <f>[2]disTreasure!AG99</f>
        <v>0</v>
      </c>
      <c r="AH99" s="303">
        <f>[2]disTreasure!AH99</f>
        <v>0</v>
      </c>
      <c r="AI99" s="303">
        <f>[2]disTreasure!AI99</f>
        <v>0</v>
      </c>
      <c r="AJ99" s="303">
        <f>[2]disTreasure!AJ99</f>
        <v>0</v>
      </c>
      <c r="AK99" s="303">
        <f>[2]disTreasure!AK99</f>
        <v>0</v>
      </c>
      <c r="AL99" s="303">
        <f>[2]disTreasure!AL99</f>
        <v>0</v>
      </c>
      <c r="AM99" s="303">
        <f>[2]disTreasure!AM99</f>
        <v>0</v>
      </c>
      <c r="AN99" s="303">
        <f>[2]disTreasure!AN99</f>
        <v>0</v>
      </c>
      <c r="AO99" s="303">
        <f>[2]disTreasure!AO99</f>
        <v>0</v>
      </c>
      <c r="AP99" s="303">
        <f>[2]disTreasure!AP99</f>
        <v>0</v>
      </c>
      <c r="AQ99" s="303">
        <f>[2]disTreasure!AQ99</f>
        <v>0</v>
      </c>
      <c r="AR99" s="303">
        <f>[2]disTreasure!AR99</f>
        <v>0</v>
      </c>
      <c r="AS99" s="303">
        <f>[2]disTreasure!AS99</f>
        <v>0</v>
      </c>
      <c r="AT99" s="303">
        <f>[2]disTreasure!AT99</f>
        <v>0</v>
      </c>
      <c r="AU99" s="303">
        <f>[2]disTreasure!AU99</f>
        <v>0</v>
      </c>
      <c r="AV99" s="303">
        <f>[2]disTreasure!AV99</f>
        <v>0</v>
      </c>
      <c r="AW99" s="303">
        <f>[2]disTreasure!AW99</f>
        <v>0</v>
      </c>
      <c r="AX99" s="303">
        <f>[2]disTreasure!AX99</f>
        <v>0</v>
      </c>
      <c r="AY99" s="303">
        <f>[2]disTreasure!AY99</f>
        <v>0</v>
      </c>
      <c r="AZ99" s="303">
        <f>[2]disTreasure!AZ99</f>
        <v>0</v>
      </c>
      <c r="BA99" s="303">
        <f>[2]disTreasure!BA99</f>
        <v>0</v>
      </c>
    </row>
    <row r="100" spans="1:53">
      <c r="A100" s="303">
        <f>[2]disTreasure!A100</f>
        <v>0</v>
      </c>
      <c r="B100" s="303">
        <f>[2]disTreasure!B100</f>
        <v>0</v>
      </c>
      <c r="C100" s="303">
        <f>[2]disTreasure!C100</f>
        <v>0</v>
      </c>
      <c r="D100" s="303">
        <f>[2]disTreasure!D100</f>
        <v>0</v>
      </c>
      <c r="E100" s="303">
        <f>[2]disTreasure!E100</f>
        <v>0</v>
      </c>
      <c r="F100" s="303">
        <f>[2]disTreasure!F100</f>
        <v>0</v>
      </c>
      <c r="G100" s="303">
        <f>[2]disTreasure!G100</f>
        <v>0</v>
      </c>
      <c r="H100" s="303">
        <f>[2]disTreasure!H100</f>
        <v>0</v>
      </c>
      <c r="I100" s="303">
        <f>[2]disTreasure!I100</f>
        <v>0</v>
      </c>
      <c r="J100" s="303">
        <f>[2]disTreasure!J100</f>
        <v>0</v>
      </c>
      <c r="K100" s="303">
        <f>[2]disTreasure!K100</f>
        <v>0</v>
      </c>
      <c r="L100" s="303">
        <f>[2]disTreasure!L100</f>
        <v>0</v>
      </c>
      <c r="M100" s="303">
        <f>[2]disTreasure!M100</f>
        <v>0</v>
      </c>
      <c r="N100" s="303">
        <f>[2]disTreasure!N100</f>
        <v>0</v>
      </c>
      <c r="O100" s="303">
        <f>[2]disTreasure!O100</f>
        <v>0</v>
      </c>
      <c r="P100" s="303">
        <f>[2]disTreasure!P100</f>
        <v>0</v>
      </c>
      <c r="Q100" s="303">
        <f>[2]disTreasure!Q100</f>
        <v>0</v>
      </c>
      <c r="R100" s="303">
        <f>[2]disTreasure!R100</f>
        <v>0</v>
      </c>
      <c r="S100" s="303">
        <f>[2]disTreasure!S100</f>
        <v>0</v>
      </c>
      <c r="T100" s="303">
        <f>[2]disTreasure!T100</f>
        <v>0</v>
      </c>
      <c r="U100" s="303">
        <f>[2]disTreasure!U100</f>
        <v>0</v>
      </c>
      <c r="V100" s="303">
        <f>[2]disTreasure!V100</f>
        <v>0</v>
      </c>
      <c r="W100" s="303">
        <f>[2]disTreasure!W100</f>
        <v>0</v>
      </c>
      <c r="X100" s="303">
        <f>[2]disTreasure!X100</f>
        <v>0</v>
      </c>
      <c r="Y100" s="303">
        <f>[2]disTreasure!Y100</f>
        <v>0</v>
      </c>
      <c r="Z100" s="303">
        <f>[2]disTreasure!Z100</f>
        <v>0</v>
      </c>
      <c r="AA100" s="303">
        <f>[2]disTreasure!AA100</f>
        <v>0</v>
      </c>
      <c r="AB100" s="303">
        <f>[2]disTreasure!AB100</f>
        <v>0</v>
      </c>
      <c r="AC100" s="303">
        <f>[2]disTreasure!AC100</f>
        <v>0</v>
      </c>
      <c r="AD100" s="303">
        <f>[2]disTreasure!AD100</f>
        <v>0</v>
      </c>
      <c r="AE100" s="303">
        <f>[2]disTreasure!AE100</f>
        <v>0</v>
      </c>
      <c r="AF100" s="303">
        <f>[2]disTreasure!AF100</f>
        <v>0</v>
      </c>
      <c r="AG100" s="303">
        <f>[2]disTreasure!AG100</f>
        <v>0</v>
      </c>
      <c r="AH100" s="303">
        <f>[2]disTreasure!AH100</f>
        <v>0</v>
      </c>
      <c r="AI100" s="303">
        <f>[2]disTreasure!AI100</f>
        <v>0</v>
      </c>
      <c r="AJ100" s="303">
        <f>[2]disTreasure!AJ100</f>
        <v>0</v>
      </c>
      <c r="AK100" s="303">
        <f>[2]disTreasure!AK100</f>
        <v>0</v>
      </c>
      <c r="AL100" s="303">
        <f>[2]disTreasure!AL100</f>
        <v>0</v>
      </c>
      <c r="AM100" s="303">
        <f>[2]disTreasure!AM100</f>
        <v>0</v>
      </c>
      <c r="AN100" s="303">
        <f>[2]disTreasure!AN100</f>
        <v>0</v>
      </c>
      <c r="AO100" s="303">
        <f>[2]disTreasure!AO100</f>
        <v>0</v>
      </c>
      <c r="AP100" s="303">
        <f>[2]disTreasure!AP100</f>
        <v>0</v>
      </c>
      <c r="AQ100" s="303">
        <f>[2]disTreasure!AQ100</f>
        <v>0</v>
      </c>
      <c r="AR100" s="303">
        <f>[2]disTreasure!AR100</f>
        <v>0</v>
      </c>
      <c r="AS100" s="303">
        <f>[2]disTreasure!AS100</f>
        <v>0</v>
      </c>
      <c r="AT100" s="303">
        <f>[2]disTreasure!AT100</f>
        <v>0</v>
      </c>
      <c r="AU100" s="303">
        <f>[2]disTreasure!AU100</f>
        <v>0</v>
      </c>
      <c r="AV100" s="303">
        <f>[2]disTreasure!AV100</f>
        <v>0</v>
      </c>
      <c r="AW100" s="303">
        <f>[2]disTreasure!AW100</f>
        <v>0</v>
      </c>
      <c r="AX100" s="303">
        <f>[2]disTreasure!AX100</f>
        <v>0</v>
      </c>
      <c r="AY100" s="303">
        <f>[2]disTreasure!AY100</f>
        <v>0</v>
      </c>
      <c r="AZ100" s="303">
        <f>[2]disTreasure!AZ100</f>
        <v>0</v>
      </c>
      <c r="BA100" s="303">
        <f>[2]disTreasure!BA100</f>
        <v>0</v>
      </c>
    </row>
    <row r="101" spans="1:53">
      <c r="A101" s="305">
        <f>[2]disTreasure!A101</f>
        <v>0</v>
      </c>
      <c r="B101" s="305">
        <f>[2]disTreasure!B101</f>
        <v>0</v>
      </c>
      <c r="C101" s="305">
        <f>[2]disTreasure!C101</f>
        <v>0</v>
      </c>
      <c r="D101" s="305">
        <f>[2]disTreasure!D101</f>
        <v>0</v>
      </c>
      <c r="E101" s="305">
        <f>[2]disTreasure!E101</f>
        <v>0</v>
      </c>
      <c r="F101" s="305">
        <f>[2]disTreasure!F101</f>
        <v>0</v>
      </c>
      <c r="G101" s="305">
        <f>[2]disTreasure!G101</f>
        <v>0</v>
      </c>
      <c r="H101" s="305">
        <f>[2]disTreasure!H101</f>
        <v>0</v>
      </c>
      <c r="I101" s="305">
        <f>[2]disTreasure!I101</f>
        <v>0</v>
      </c>
      <c r="J101" s="305">
        <f>[2]disTreasure!J101</f>
        <v>0</v>
      </c>
      <c r="K101" s="305">
        <f>[2]disTreasure!K101</f>
        <v>0</v>
      </c>
      <c r="L101" s="305">
        <f>[2]disTreasure!L101</f>
        <v>0</v>
      </c>
      <c r="M101" s="305">
        <f>[2]disTreasure!M101</f>
        <v>0</v>
      </c>
      <c r="N101" s="305">
        <f>[2]disTreasure!N101</f>
        <v>0</v>
      </c>
      <c r="O101" s="305">
        <f>[2]disTreasure!O101</f>
        <v>0</v>
      </c>
      <c r="P101" s="305">
        <f>[2]disTreasure!P101</f>
        <v>0</v>
      </c>
      <c r="Q101" s="305">
        <f>[2]disTreasure!Q101</f>
        <v>0</v>
      </c>
      <c r="R101" s="305">
        <f>[2]disTreasure!R101</f>
        <v>0</v>
      </c>
      <c r="S101" s="305">
        <f>[2]disTreasure!S101</f>
        <v>0</v>
      </c>
      <c r="T101" s="305">
        <f>[2]disTreasure!T101</f>
        <v>0</v>
      </c>
      <c r="U101" s="305">
        <f>[2]disTreasure!U101</f>
        <v>0</v>
      </c>
      <c r="V101" s="305">
        <f>[2]disTreasure!V101</f>
        <v>0</v>
      </c>
      <c r="W101" s="305">
        <f>[2]disTreasure!W101</f>
        <v>0</v>
      </c>
      <c r="X101" s="305">
        <f>[2]disTreasure!X101</f>
        <v>0</v>
      </c>
      <c r="Y101" s="305">
        <f>[2]disTreasure!Y101</f>
        <v>0</v>
      </c>
      <c r="Z101" s="305">
        <f>[2]disTreasure!Z101</f>
        <v>0</v>
      </c>
      <c r="AA101" s="305">
        <f>[2]disTreasure!AA101</f>
        <v>0</v>
      </c>
      <c r="AB101" s="305">
        <f>[2]disTreasure!AB101</f>
        <v>0</v>
      </c>
      <c r="AC101" s="305">
        <f>[2]disTreasure!AC101</f>
        <v>0</v>
      </c>
      <c r="AD101" s="305">
        <f>[2]disTreasure!AD101</f>
        <v>0</v>
      </c>
      <c r="AE101" s="305">
        <f>[2]disTreasure!AE101</f>
        <v>0</v>
      </c>
      <c r="AF101" s="305">
        <f>[2]disTreasure!AF101</f>
        <v>0</v>
      </c>
      <c r="AG101" s="305">
        <f>[2]disTreasure!AG101</f>
        <v>0</v>
      </c>
      <c r="AH101" s="305">
        <f>[2]disTreasure!AH101</f>
        <v>0</v>
      </c>
      <c r="AI101" s="305">
        <f>[2]disTreasure!AI101</f>
        <v>0</v>
      </c>
      <c r="AJ101" s="305">
        <f>[2]disTreasure!AJ101</f>
        <v>0</v>
      </c>
      <c r="AK101" s="305">
        <f>[2]disTreasure!AK101</f>
        <v>0</v>
      </c>
      <c r="AL101" s="305">
        <f>[2]disTreasure!AL101</f>
        <v>0</v>
      </c>
      <c r="AM101" s="305">
        <f>[2]disTreasure!AM101</f>
        <v>0</v>
      </c>
      <c r="AN101" s="305">
        <f>[2]disTreasure!AN101</f>
        <v>0</v>
      </c>
      <c r="AO101" s="305">
        <f>[2]disTreasure!AO101</f>
        <v>0</v>
      </c>
      <c r="AP101" s="305">
        <f>[2]disTreasure!AP101</f>
        <v>0</v>
      </c>
      <c r="AQ101" s="305">
        <f>[2]disTreasure!AQ101</f>
        <v>0</v>
      </c>
      <c r="AR101" s="305">
        <f>[2]disTreasure!AR101</f>
        <v>0</v>
      </c>
      <c r="AS101" s="305">
        <f>[2]disTreasure!AS101</f>
        <v>0</v>
      </c>
      <c r="AT101" s="305">
        <f>[2]disTreasure!AT101</f>
        <v>0</v>
      </c>
      <c r="AU101" s="305">
        <f>[2]disTreasure!AU101</f>
        <v>0</v>
      </c>
      <c r="AV101" s="305">
        <f>[2]disTreasure!AV101</f>
        <v>0</v>
      </c>
      <c r="AW101" s="305">
        <f>[2]disTreasure!AW101</f>
        <v>0</v>
      </c>
      <c r="AX101" s="305">
        <f>[2]disTreasure!AX101</f>
        <v>0</v>
      </c>
      <c r="AY101" s="305">
        <f>[2]disTreasure!AY101</f>
        <v>0</v>
      </c>
      <c r="AZ101" s="305">
        <f>[2]disTreasure!AZ101</f>
        <v>0</v>
      </c>
      <c r="BA101" s="305">
        <f>[2]disTreasure!BA101</f>
        <v>0</v>
      </c>
    </row>
    <row r="102" spans="1:53">
      <c r="A102" s="306">
        <f>[2]disTreasure!A102</f>
        <v>0</v>
      </c>
      <c r="B102" s="306">
        <f>[2]disTreasure!B102</f>
        <v>0</v>
      </c>
      <c r="C102" s="306">
        <f>[2]disTreasure!C102</f>
        <v>0</v>
      </c>
      <c r="D102" s="306">
        <f>[2]disTreasure!D102</f>
        <v>0</v>
      </c>
      <c r="E102" s="306">
        <f>[2]disTreasure!E102</f>
        <v>0</v>
      </c>
      <c r="F102" s="306">
        <f>[2]disTreasure!F102</f>
        <v>0</v>
      </c>
      <c r="G102" s="306">
        <f>[2]disTreasure!G102</f>
        <v>0</v>
      </c>
      <c r="H102" s="306">
        <f>[2]disTreasure!H102</f>
        <v>0</v>
      </c>
      <c r="I102" s="306">
        <f>[2]disTreasure!I102</f>
        <v>0</v>
      </c>
      <c r="J102" s="306">
        <f>[2]disTreasure!J102</f>
        <v>0</v>
      </c>
      <c r="K102" s="306">
        <f>[2]disTreasure!K102</f>
        <v>0</v>
      </c>
      <c r="L102" s="306">
        <f>[2]disTreasure!L102</f>
        <v>0</v>
      </c>
      <c r="M102" s="306">
        <f>[2]disTreasure!M102</f>
        <v>0</v>
      </c>
      <c r="N102" s="306">
        <f>[2]disTreasure!N102</f>
        <v>0</v>
      </c>
      <c r="O102" s="306">
        <f>[2]disTreasure!O102</f>
        <v>0</v>
      </c>
      <c r="P102" s="306">
        <f>[2]disTreasure!P102</f>
        <v>0</v>
      </c>
      <c r="Q102" s="306">
        <f>[2]disTreasure!Q102</f>
        <v>0</v>
      </c>
      <c r="R102" s="306">
        <f>[2]disTreasure!R102</f>
        <v>0</v>
      </c>
      <c r="S102" s="306">
        <f>[2]disTreasure!S102</f>
        <v>0</v>
      </c>
      <c r="T102" s="306">
        <f>[2]disTreasure!T102</f>
        <v>0</v>
      </c>
      <c r="U102" s="306">
        <f>[2]disTreasure!U102</f>
        <v>0</v>
      </c>
      <c r="V102" s="306">
        <f>[2]disTreasure!V102</f>
        <v>0</v>
      </c>
      <c r="W102" s="306">
        <f>[2]disTreasure!W102</f>
        <v>0</v>
      </c>
      <c r="X102" s="306">
        <f>[2]disTreasure!X102</f>
        <v>0</v>
      </c>
      <c r="Y102" s="306">
        <f>[2]disTreasure!Y102</f>
        <v>0</v>
      </c>
      <c r="Z102" s="306">
        <f>[2]disTreasure!Z102</f>
        <v>0</v>
      </c>
      <c r="AA102" s="306">
        <f>[2]disTreasure!AA102</f>
        <v>0</v>
      </c>
      <c r="AB102" s="306">
        <f>[2]disTreasure!AB102</f>
        <v>0</v>
      </c>
      <c r="AC102" s="306">
        <f>[2]disTreasure!AC102</f>
        <v>0</v>
      </c>
      <c r="AD102" s="306">
        <f>[2]disTreasure!AD102</f>
        <v>0</v>
      </c>
      <c r="AE102" s="306">
        <f>[2]disTreasure!AE102</f>
        <v>0</v>
      </c>
      <c r="AF102" s="306">
        <f>[2]disTreasure!AF102</f>
        <v>0</v>
      </c>
      <c r="AG102" s="306">
        <f>[2]disTreasure!AG102</f>
        <v>0</v>
      </c>
      <c r="AH102" s="306">
        <f>[2]disTreasure!AH102</f>
        <v>0</v>
      </c>
      <c r="AI102" s="306">
        <f>[2]disTreasure!AI102</f>
        <v>0</v>
      </c>
      <c r="AJ102" s="306">
        <f>[2]disTreasure!AJ102</f>
        <v>0</v>
      </c>
      <c r="AK102" s="306">
        <f>[2]disTreasure!AK102</f>
        <v>0</v>
      </c>
      <c r="AL102" s="306">
        <f>[2]disTreasure!AL102</f>
        <v>0</v>
      </c>
      <c r="AM102" s="306">
        <f>[2]disTreasure!AM102</f>
        <v>0</v>
      </c>
      <c r="AN102" s="306">
        <f>[2]disTreasure!AN102</f>
        <v>0</v>
      </c>
      <c r="AO102" s="306">
        <f>[2]disTreasure!AO102</f>
        <v>0</v>
      </c>
      <c r="AP102" s="306">
        <f>[2]disTreasure!AP102</f>
        <v>0</v>
      </c>
      <c r="AQ102" s="306">
        <f>[2]disTreasure!AQ102</f>
        <v>0</v>
      </c>
      <c r="AR102" s="306">
        <f>[2]disTreasure!AR102</f>
        <v>0</v>
      </c>
      <c r="AS102" s="306">
        <f>[2]disTreasure!AS102</f>
        <v>0</v>
      </c>
      <c r="AT102" s="306">
        <f>[2]disTreasure!AT102</f>
        <v>0</v>
      </c>
      <c r="AU102" s="306">
        <f>[2]disTreasure!AU102</f>
        <v>0</v>
      </c>
      <c r="AV102" s="306">
        <f>[2]disTreasure!AV102</f>
        <v>0</v>
      </c>
      <c r="AW102" s="306">
        <f>[2]disTreasure!AW102</f>
        <v>0</v>
      </c>
      <c r="AX102" s="306">
        <f>[2]disTreasure!AX102</f>
        <v>0</v>
      </c>
      <c r="AY102" s="306">
        <f>[2]disTreasure!AY102</f>
        <v>0</v>
      </c>
      <c r="AZ102" s="306">
        <f>[2]disTreasure!AZ102</f>
        <v>0</v>
      </c>
      <c r="BA102" s="306">
        <f>[2]disTreasure!BA102</f>
        <v>0</v>
      </c>
    </row>
    <row r="103" spans="1:53">
      <c r="A103" s="305">
        <f>[2]disTreasure!A103</f>
        <v>0</v>
      </c>
      <c r="B103" s="305">
        <f>[2]disTreasure!B103</f>
        <v>0</v>
      </c>
      <c r="C103" s="305">
        <f>[2]disTreasure!C103</f>
        <v>0</v>
      </c>
      <c r="D103" s="305">
        <f>[2]disTreasure!D103</f>
        <v>0</v>
      </c>
      <c r="E103" s="305">
        <f>[2]disTreasure!E103</f>
        <v>0</v>
      </c>
      <c r="F103" s="305">
        <f>[2]disTreasure!F103</f>
        <v>0</v>
      </c>
      <c r="G103" s="305">
        <f>[2]disTreasure!G103</f>
        <v>0</v>
      </c>
      <c r="H103" s="305">
        <f>[2]disTreasure!H103</f>
        <v>0</v>
      </c>
      <c r="I103" s="305">
        <f>[2]disTreasure!I103</f>
        <v>0</v>
      </c>
      <c r="J103" s="305">
        <f>[2]disTreasure!J103</f>
        <v>0</v>
      </c>
      <c r="K103" s="305">
        <f>[2]disTreasure!K103</f>
        <v>0</v>
      </c>
      <c r="L103" s="305">
        <f>[2]disTreasure!L103</f>
        <v>0</v>
      </c>
      <c r="M103" s="305">
        <f>[2]disTreasure!M103</f>
        <v>0</v>
      </c>
      <c r="N103" s="305">
        <f>[2]disTreasure!N103</f>
        <v>0</v>
      </c>
      <c r="O103" s="305">
        <f>[2]disTreasure!O103</f>
        <v>0</v>
      </c>
      <c r="P103" s="305">
        <f>[2]disTreasure!P103</f>
        <v>0</v>
      </c>
      <c r="Q103" s="305">
        <f>[2]disTreasure!Q103</f>
        <v>0</v>
      </c>
      <c r="R103" s="305">
        <f>[2]disTreasure!R103</f>
        <v>0</v>
      </c>
      <c r="S103" s="305">
        <f>[2]disTreasure!S103</f>
        <v>0</v>
      </c>
      <c r="T103" s="305">
        <f>[2]disTreasure!T103</f>
        <v>0</v>
      </c>
      <c r="U103" s="305">
        <f>[2]disTreasure!U103</f>
        <v>0</v>
      </c>
      <c r="V103" s="305">
        <f>[2]disTreasure!V103</f>
        <v>0</v>
      </c>
      <c r="W103" s="305">
        <f>[2]disTreasure!W103</f>
        <v>0</v>
      </c>
      <c r="X103" s="305">
        <f>[2]disTreasure!X103</f>
        <v>0</v>
      </c>
      <c r="Y103" s="305">
        <f>[2]disTreasure!Y103</f>
        <v>0</v>
      </c>
      <c r="Z103" s="305">
        <f>[2]disTreasure!Z103</f>
        <v>0</v>
      </c>
      <c r="AA103" s="305">
        <f>[2]disTreasure!AA103</f>
        <v>0</v>
      </c>
      <c r="AB103" s="305">
        <f>[2]disTreasure!AB103</f>
        <v>0</v>
      </c>
      <c r="AC103" s="305">
        <f>[2]disTreasure!AC103</f>
        <v>0</v>
      </c>
      <c r="AD103" s="305">
        <f>[2]disTreasure!AD103</f>
        <v>0</v>
      </c>
      <c r="AE103" s="305">
        <f>[2]disTreasure!AE103</f>
        <v>0</v>
      </c>
      <c r="AF103" s="305">
        <f>[2]disTreasure!AF103</f>
        <v>0</v>
      </c>
      <c r="AG103" s="305">
        <f>[2]disTreasure!AG103</f>
        <v>0</v>
      </c>
      <c r="AH103" s="305">
        <f>[2]disTreasure!AH103</f>
        <v>0</v>
      </c>
      <c r="AI103" s="305">
        <f>[2]disTreasure!AI103</f>
        <v>0</v>
      </c>
      <c r="AJ103" s="305">
        <f>[2]disTreasure!AJ103</f>
        <v>0</v>
      </c>
      <c r="AK103" s="305">
        <f>[2]disTreasure!AK103</f>
        <v>0</v>
      </c>
      <c r="AL103" s="305">
        <f>[2]disTreasure!AL103</f>
        <v>0</v>
      </c>
      <c r="AM103" s="305">
        <f>[2]disTreasure!AM103</f>
        <v>0</v>
      </c>
      <c r="AN103" s="305">
        <f>[2]disTreasure!AN103</f>
        <v>0</v>
      </c>
      <c r="AO103" s="305">
        <f>[2]disTreasure!AO103</f>
        <v>0</v>
      </c>
      <c r="AP103" s="305">
        <f>[2]disTreasure!AP103</f>
        <v>0</v>
      </c>
      <c r="AQ103" s="305">
        <f>[2]disTreasure!AQ103</f>
        <v>0</v>
      </c>
      <c r="AR103" s="305">
        <f>[2]disTreasure!AR103</f>
        <v>0</v>
      </c>
      <c r="AS103" s="305">
        <f>[2]disTreasure!AS103</f>
        <v>0</v>
      </c>
      <c r="AT103" s="305">
        <f>[2]disTreasure!AT103</f>
        <v>0</v>
      </c>
      <c r="AU103" s="305">
        <f>[2]disTreasure!AU103</f>
        <v>0</v>
      </c>
      <c r="AV103" s="305">
        <f>[2]disTreasure!AV103</f>
        <v>0</v>
      </c>
      <c r="AW103" s="305">
        <f>[2]disTreasure!AW103</f>
        <v>0</v>
      </c>
      <c r="AX103" s="305">
        <f>[2]disTreasure!AX103</f>
        <v>0</v>
      </c>
      <c r="AY103" s="305">
        <f>[2]disTreasure!AY103</f>
        <v>0</v>
      </c>
      <c r="AZ103" s="305">
        <f>[2]disTreasure!AZ103</f>
        <v>0</v>
      </c>
      <c r="BA103" s="305">
        <f>[2]disTreasure!BA103</f>
        <v>0</v>
      </c>
    </row>
    <row r="104" spans="1:53">
      <c r="A104" s="306">
        <f>[2]disTreasure!A104</f>
        <v>0</v>
      </c>
      <c r="B104" s="306">
        <f>[2]disTreasure!B104</f>
        <v>0</v>
      </c>
      <c r="C104" s="306">
        <f>[2]disTreasure!C104</f>
        <v>0</v>
      </c>
      <c r="D104" s="306">
        <f>[2]disTreasure!D104</f>
        <v>0</v>
      </c>
      <c r="E104" s="306">
        <f>[2]disTreasure!E104</f>
        <v>0</v>
      </c>
      <c r="F104" s="306">
        <f>[2]disTreasure!F104</f>
        <v>0</v>
      </c>
      <c r="G104" s="306">
        <f>[2]disTreasure!G104</f>
        <v>0</v>
      </c>
      <c r="H104" s="306">
        <f>[2]disTreasure!H104</f>
        <v>0</v>
      </c>
      <c r="I104" s="306">
        <f>[2]disTreasure!I104</f>
        <v>0</v>
      </c>
      <c r="J104" s="306">
        <f>[2]disTreasure!J104</f>
        <v>0</v>
      </c>
      <c r="K104" s="306">
        <f>[2]disTreasure!K104</f>
        <v>0</v>
      </c>
      <c r="L104" s="306">
        <f>[2]disTreasure!L104</f>
        <v>0</v>
      </c>
      <c r="M104" s="306">
        <f>[2]disTreasure!M104</f>
        <v>0</v>
      </c>
      <c r="N104" s="306">
        <f>[2]disTreasure!N104</f>
        <v>0</v>
      </c>
      <c r="O104" s="306">
        <f>[2]disTreasure!O104</f>
        <v>0</v>
      </c>
      <c r="P104" s="306">
        <f>[2]disTreasure!P104</f>
        <v>0</v>
      </c>
      <c r="Q104" s="306">
        <f>[2]disTreasure!Q104</f>
        <v>0</v>
      </c>
      <c r="R104" s="306">
        <f>[2]disTreasure!R104</f>
        <v>0</v>
      </c>
      <c r="S104" s="306">
        <f>[2]disTreasure!S104</f>
        <v>0</v>
      </c>
      <c r="T104" s="306">
        <f>[2]disTreasure!T104</f>
        <v>0</v>
      </c>
      <c r="U104" s="306">
        <f>[2]disTreasure!U104</f>
        <v>0</v>
      </c>
      <c r="V104" s="306">
        <f>[2]disTreasure!V104</f>
        <v>0</v>
      </c>
      <c r="W104" s="306">
        <f>[2]disTreasure!W104</f>
        <v>0</v>
      </c>
      <c r="X104" s="306">
        <f>[2]disTreasure!X104</f>
        <v>0</v>
      </c>
      <c r="Y104" s="306">
        <f>[2]disTreasure!Y104</f>
        <v>0</v>
      </c>
      <c r="Z104" s="306">
        <f>[2]disTreasure!Z104</f>
        <v>0</v>
      </c>
      <c r="AA104" s="306">
        <f>[2]disTreasure!AA104</f>
        <v>0</v>
      </c>
      <c r="AB104" s="306">
        <f>[2]disTreasure!AB104</f>
        <v>0</v>
      </c>
      <c r="AC104" s="306">
        <f>[2]disTreasure!AC104</f>
        <v>0</v>
      </c>
      <c r="AD104" s="306">
        <f>[2]disTreasure!AD104</f>
        <v>0</v>
      </c>
      <c r="AE104" s="306">
        <f>[2]disTreasure!AE104</f>
        <v>0</v>
      </c>
      <c r="AF104" s="306">
        <f>[2]disTreasure!AF104</f>
        <v>0</v>
      </c>
      <c r="AG104" s="306">
        <f>[2]disTreasure!AG104</f>
        <v>0</v>
      </c>
      <c r="AH104" s="306">
        <f>[2]disTreasure!AH104</f>
        <v>0</v>
      </c>
      <c r="AI104" s="306">
        <f>[2]disTreasure!AI104</f>
        <v>0</v>
      </c>
      <c r="AJ104" s="306">
        <f>[2]disTreasure!AJ104</f>
        <v>0</v>
      </c>
      <c r="AK104" s="306">
        <f>[2]disTreasure!AK104</f>
        <v>0</v>
      </c>
      <c r="AL104" s="306">
        <f>[2]disTreasure!AL104</f>
        <v>0</v>
      </c>
      <c r="AM104" s="306">
        <f>[2]disTreasure!AM104</f>
        <v>0</v>
      </c>
      <c r="AN104" s="306">
        <f>[2]disTreasure!AN104</f>
        <v>0</v>
      </c>
      <c r="AO104" s="306">
        <f>[2]disTreasure!AO104</f>
        <v>0</v>
      </c>
      <c r="AP104" s="306">
        <f>[2]disTreasure!AP104</f>
        <v>0</v>
      </c>
      <c r="AQ104" s="306">
        <f>[2]disTreasure!AQ104</f>
        <v>0</v>
      </c>
      <c r="AR104" s="306">
        <f>[2]disTreasure!AR104</f>
        <v>0</v>
      </c>
      <c r="AS104" s="306">
        <f>[2]disTreasure!AS104</f>
        <v>0</v>
      </c>
      <c r="AT104" s="306">
        <f>[2]disTreasure!AT104</f>
        <v>0</v>
      </c>
      <c r="AU104" s="306">
        <f>[2]disTreasure!AU104</f>
        <v>0</v>
      </c>
      <c r="AV104" s="306">
        <f>[2]disTreasure!AV104</f>
        <v>0</v>
      </c>
      <c r="AW104" s="306">
        <f>[2]disTreasure!AW104</f>
        <v>0</v>
      </c>
      <c r="AX104" s="306">
        <f>[2]disTreasure!AX104</f>
        <v>0</v>
      </c>
      <c r="AY104" s="306">
        <f>[2]disTreasure!AY104</f>
        <v>0</v>
      </c>
      <c r="AZ104" s="306">
        <f>[2]disTreasure!AZ104</f>
        <v>0</v>
      </c>
      <c r="BA104" s="306">
        <f>[2]disTreasure!BA104</f>
        <v>0</v>
      </c>
    </row>
    <row r="105" spans="1:53">
      <c r="A105" s="307">
        <f>[2]disTreasure!A105</f>
        <v>0</v>
      </c>
      <c r="B105" s="307">
        <f>[2]disTreasure!B105</f>
        <v>0</v>
      </c>
      <c r="C105" s="307">
        <f>[2]disTreasure!C105</f>
        <v>0</v>
      </c>
      <c r="D105" s="307">
        <f>[2]disTreasure!D105</f>
        <v>0</v>
      </c>
      <c r="E105" s="307">
        <f>[2]disTreasure!E105</f>
        <v>0</v>
      </c>
      <c r="F105" s="307">
        <f>[2]disTreasure!F105</f>
        <v>0</v>
      </c>
      <c r="G105" s="307">
        <f>[2]disTreasure!G105</f>
        <v>0</v>
      </c>
      <c r="H105" s="307">
        <f>[2]disTreasure!H105</f>
        <v>0</v>
      </c>
      <c r="I105" s="307">
        <f>[2]disTreasure!I105</f>
        <v>0</v>
      </c>
      <c r="J105" s="307">
        <f>[2]disTreasure!J105</f>
        <v>0</v>
      </c>
      <c r="K105" s="307">
        <f>[2]disTreasure!K105</f>
        <v>0</v>
      </c>
      <c r="L105" s="307">
        <f>[2]disTreasure!L105</f>
        <v>0</v>
      </c>
      <c r="M105" s="307">
        <f>[2]disTreasure!M105</f>
        <v>0</v>
      </c>
      <c r="N105" s="307">
        <f>[2]disTreasure!N105</f>
        <v>0</v>
      </c>
      <c r="O105" s="307">
        <f>[2]disTreasure!O105</f>
        <v>0</v>
      </c>
      <c r="P105" s="307">
        <f>[2]disTreasure!P105</f>
        <v>0</v>
      </c>
      <c r="Q105" s="307">
        <f>[2]disTreasure!Q105</f>
        <v>0</v>
      </c>
      <c r="R105" s="307">
        <f>[2]disTreasure!R105</f>
        <v>0</v>
      </c>
      <c r="S105" s="307">
        <f>[2]disTreasure!S105</f>
        <v>0</v>
      </c>
      <c r="T105" s="307">
        <f>[2]disTreasure!T105</f>
        <v>0</v>
      </c>
      <c r="U105" s="307">
        <f>[2]disTreasure!U105</f>
        <v>0</v>
      </c>
      <c r="V105" s="307">
        <f>[2]disTreasure!V105</f>
        <v>0</v>
      </c>
      <c r="W105" s="307">
        <f>[2]disTreasure!W105</f>
        <v>0</v>
      </c>
      <c r="X105" s="307">
        <f>[2]disTreasure!X105</f>
        <v>0</v>
      </c>
      <c r="Y105" s="307">
        <f>[2]disTreasure!Y105</f>
        <v>0</v>
      </c>
      <c r="Z105" s="307">
        <f>[2]disTreasure!Z105</f>
        <v>0</v>
      </c>
      <c r="AA105" s="307">
        <f>[2]disTreasure!AA105</f>
        <v>0</v>
      </c>
      <c r="AB105" s="307">
        <f>[2]disTreasure!AB105</f>
        <v>0</v>
      </c>
      <c r="AC105" s="307">
        <f>[2]disTreasure!AC105</f>
        <v>0</v>
      </c>
      <c r="AD105" s="307">
        <f>[2]disTreasure!AD105</f>
        <v>0</v>
      </c>
      <c r="AE105" s="307">
        <f>[2]disTreasure!AE105</f>
        <v>0</v>
      </c>
      <c r="AF105" s="307">
        <f>[2]disTreasure!AF105</f>
        <v>0</v>
      </c>
      <c r="AG105" s="307">
        <f>[2]disTreasure!AG105</f>
        <v>0</v>
      </c>
      <c r="AH105" s="307">
        <f>[2]disTreasure!AH105</f>
        <v>0</v>
      </c>
      <c r="AI105" s="307">
        <f>[2]disTreasure!AI105</f>
        <v>0</v>
      </c>
      <c r="AJ105" s="307">
        <f>[2]disTreasure!AJ105</f>
        <v>0</v>
      </c>
      <c r="AK105" s="307">
        <f>[2]disTreasure!AK105</f>
        <v>0</v>
      </c>
      <c r="AL105" s="307">
        <f>[2]disTreasure!AL105</f>
        <v>0</v>
      </c>
      <c r="AM105" s="307">
        <f>[2]disTreasure!AM105</f>
        <v>0</v>
      </c>
      <c r="AN105" s="307">
        <f>[2]disTreasure!AN105</f>
        <v>0</v>
      </c>
      <c r="AO105" s="307">
        <f>[2]disTreasure!AO105</f>
        <v>0</v>
      </c>
      <c r="AP105" s="307">
        <f>[2]disTreasure!AP105</f>
        <v>0</v>
      </c>
      <c r="AQ105" s="307">
        <f>[2]disTreasure!AQ105</f>
        <v>0</v>
      </c>
      <c r="AR105" s="307">
        <f>[2]disTreasure!AR105</f>
        <v>0</v>
      </c>
      <c r="AS105" s="307">
        <f>[2]disTreasure!AS105</f>
        <v>0</v>
      </c>
      <c r="AT105" s="307">
        <f>[2]disTreasure!AT105</f>
        <v>0</v>
      </c>
      <c r="AU105" s="307">
        <f>[2]disTreasure!AU105</f>
        <v>0</v>
      </c>
      <c r="AV105" s="307">
        <f>[2]disTreasure!AV105</f>
        <v>0</v>
      </c>
      <c r="AW105" s="307">
        <f>[2]disTreasure!AW105</f>
        <v>0</v>
      </c>
      <c r="AX105" s="307">
        <f>[2]disTreasure!AX105</f>
        <v>0</v>
      </c>
      <c r="AY105" s="307">
        <f>[2]disTreasure!AY105</f>
        <v>0</v>
      </c>
      <c r="AZ105" s="307">
        <f>[2]disTreasure!AZ105</f>
        <v>0</v>
      </c>
      <c r="BA105" s="307">
        <f>[2]disTreasure!BA105</f>
        <v>0</v>
      </c>
    </row>
    <row r="106" spans="1:53">
      <c r="A106" s="307">
        <f>[2]disTreasure!A106</f>
        <v>0</v>
      </c>
      <c r="B106" s="307">
        <f>[2]disTreasure!B106</f>
        <v>0</v>
      </c>
      <c r="C106" s="307">
        <f>[2]disTreasure!C106</f>
        <v>0</v>
      </c>
      <c r="D106" s="307">
        <f>[2]disTreasure!D106</f>
        <v>0</v>
      </c>
      <c r="E106" s="307">
        <f>[2]disTreasure!E106</f>
        <v>0</v>
      </c>
      <c r="F106" s="307">
        <f>[2]disTreasure!F106</f>
        <v>0</v>
      </c>
      <c r="G106" s="307">
        <f>[2]disTreasure!G106</f>
        <v>0</v>
      </c>
      <c r="H106" s="307">
        <f>[2]disTreasure!H106</f>
        <v>0</v>
      </c>
      <c r="I106" s="307">
        <f>[2]disTreasure!I106</f>
        <v>0</v>
      </c>
      <c r="J106" s="307">
        <f>[2]disTreasure!J106</f>
        <v>0</v>
      </c>
      <c r="K106" s="307">
        <f>[2]disTreasure!K106</f>
        <v>0</v>
      </c>
      <c r="L106" s="307">
        <f>[2]disTreasure!L106</f>
        <v>0</v>
      </c>
      <c r="M106" s="307">
        <f>[2]disTreasure!M106</f>
        <v>0</v>
      </c>
      <c r="N106" s="307">
        <f>[2]disTreasure!N106</f>
        <v>0</v>
      </c>
      <c r="O106" s="307">
        <f>[2]disTreasure!O106</f>
        <v>0</v>
      </c>
      <c r="P106" s="307">
        <f>[2]disTreasure!P106</f>
        <v>0</v>
      </c>
      <c r="Q106" s="307">
        <f>[2]disTreasure!Q106</f>
        <v>0</v>
      </c>
      <c r="R106" s="307">
        <f>[2]disTreasure!R106</f>
        <v>0</v>
      </c>
      <c r="S106" s="307">
        <f>[2]disTreasure!S106</f>
        <v>0</v>
      </c>
      <c r="T106" s="307">
        <f>[2]disTreasure!T106</f>
        <v>0</v>
      </c>
      <c r="U106" s="307">
        <f>[2]disTreasure!U106</f>
        <v>0</v>
      </c>
      <c r="V106" s="307">
        <f>[2]disTreasure!V106</f>
        <v>0</v>
      </c>
      <c r="W106" s="307">
        <f>[2]disTreasure!W106</f>
        <v>0</v>
      </c>
      <c r="X106" s="307">
        <f>[2]disTreasure!X106</f>
        <v>0</v>
      </c>
      <c r="Y106" s="307">
        <f>[2]disTreasure!Y106</f>
        <v>0</v>
      </c>
      <c r="Z106" s="307">
        <f>[2]disTreasure!Z106</f>
        <v>0</v>
      </c>
      <c r="AA106" s="307">
        <f>[2]disTreasure!AA106</f>
        <v>0</v>
      </c>
      <c r="AB106" s="307">
        <f>[2]disTreasure!AB106</f>
        <v>0</v>
      </c>
      <c r="AC106" s="307">
        <f>[2]disTreasure!AC106</f>
        <v>0</v>
      </c>
      <c r="AD106" s="307">
        <f>[2]disTreasure!AD106</f>
        <v>0</v>
      </c>
      <c r="AE106" s="307">
        <f>[2]disTreasure!AE106</f>
        <v>0</v>
      </c>
      <c r="AF106" s="307">
        <f>[2]disTreasure!AF106</f>
        <v>0</v>
      </c>
      <c r="AG106" s="307">
        <f>[2]disTreasure!AG106</f>
        <v>0</v>
      </c>
      <c r="AH106" s="307">
        <f>[2]disTreasure!AH106</f>
        <v>0</v>
      </c>
      <c r="AI106" s="307">
        <f>[2]disTreasure!AI106</f>
        <v>0</v>
      </c>
      <c r="AJ106" s="307">
        <f>[2]disTreasure!AJ106</f>
        <v>0</v>
      </c>
      <c r="AK106" s="307">
        <f>[2]disTreasure!AK106</f>
        <v>0</v>
      </c>
      <c r="AL106" s="307">
        <f>[2]disTreasure!AL106</f>
        <v>0</v>
      </c>
      <c r="AM106" s="307">
        <f>[2]disTreasure!AM106</f>
        <v>0</v>
      </c>
      <c r="AN106" s="307">
        <f>[2]disTreasure!AN106</f>
        <v>0</v>
      </c>
      <c r="AO106" s="307">
        <f>[2]disTreasure!AO106</f>
        <v>0</v>
      </c>
      <c r="AP106" s="307">
        <f>[2]disTreasure!AP106</f>
        <v>0</v>
      </c>
      <c r="AQ106" s="307">
        <f>[2]disTreasure!AQ106</f>
        <v>0</v>
      </c>
      <c r="AR106" s="307">
        <f>[2]disTreasure!AR106</f>
        <v>0</v>
      </c>
      <c r="AS106" s="307">
        <f>[2]disTreasure!AS106</f>
        <v>0</v>
      </c>
      <c r="AT106" s="307">
        <f>[2]disTreasure!AT106</f>
        <v>0</v>
      </c>
      <c r="AU106" s="307">
        <f>[2]disTreasure!AU106</f>
        <v>0</v>
      </c>
      <c r="AV106" s="307">
        <f>[2]disTreasure!AV106</f>
        <v>0</v>
      </c>
      <c r="AW106" s="307">
        <f>[2]disTreasure!AW106</f>
        <v>0</v>
      </c>
      <c r="AX106" s="307">
        <f>[2]disTreasure!AX106</f>
        <v>0</v>
      </c>
      <c r="AY106" s="307">
        <f>[2]disTreasure!AY106</f>
        <v>0</v>
      </c>
      <c r="AZ106" s="307">
        <f>[2]disTreasure!AZ106</f>
        <v>0</v>
      </c>
      <c r="BA106" s="307">
        <f>[2]disTreasure!BA106</f>
        <v>0</v>
      </c>
    </row>
    <row r="107" spans="1:53">
      <c r="A107" s="307">
        <f>[2]disTreasure!A107</f>
        <v>0</v>
      </c>
      <c r="B107" s="307">
        <f>[2]disTreasure!B107</f>
        <v>0</v>
      </c>
      <c r="C107" s="307">
        <f>[2]disTreasure!C107</f>
        <v>0</v>
      </c>
      <c r="D107" s="307">
        <f>[2]disTreasure!D107</f>
        <v>0</v>
      </c>
      <c r="E107" s="307">
        <f>[2]disTreasure!E107</f>
        <v>0</v>
      </c>
      <c r="F107" s="307">
        <f>[2]disTreasure!F107</f>
        <v>0</v>
      </c>
      <c r="G107" s="307">
        <f>[2]disTreasure!G107</f>
        <v>0</v>
      </c>
      <c r="H107" s="307">
        <f>[2]disTreasure!H107</f>
        <v>0</v>
      </c>
      <c r="I107" s="307">
        <f>[2]disTreasure!I107</f>
        <v>0</v>
      </c>
      <c r="J107" s="307">
        <f>[2]disTreasure!J107</f>
        <v>0</v>
      </c>
      <c r="K107" s="307">
        <f>[2]disTreasure!K107</f>
        <v>0</v>
      </c>
      <c r="L107" s="307">
        <f>[2]disTreasure!L107</f>
        <v>0</v>
      </c>
      <c r="M107" s="307">
        <f>[2]disTreasure!M107</f>
        <v>0</v>
      </c>
      <c r="N107" s="307">
        <f>[2]disTreasure!N107</f>
        <v>0</v>
      </c>
      <c r="O107" s="307">
        <f>[2]disTreasure!O107</f>
        <v>0</v>
      </c>
      <c r="P107" s="307">
        <f>[2]disTreasure!P107</f>
        <v>0</v>
      </c>
      <c r="Q107" s="307">
        <f>[2]disTreasure!Q107</f>
        <v>0</v>
      </c>
      <c r="R107" s="307">
        <f>[2]disTreasure!R107</f>
        <v>0</v>
      </c>
      <c r="S107" s="307">
        <f>[2]disTreasure!S107</f>
        <v>0</v>
      </c>
      <c r="T107" s="307">
        <f>[2]disTreasure!T107</f>
        <v>0</v>
      </c>
      <c r="U107" s="307">
        <f>[2]disTreasure!U107</f>
        <v>0</v>
      </c>
      <c r="V107" s="307">
        <f>[2]disTreasure!V107</f>
        <v>0</v>
      </c>
      <c r="W107" s="307">
        <f>[2]disTreasure!W107</f>
        <v>0</v>
      </c>
      <c r="X107" s="307">
        <f>[2]disTreasure!X107</f>
        <v>0</v>
      </c>
      <c r="Y107" s="307">
        <f>[2]disTreasure!Y107</f>
        <v>0</v>
      </c>
      <c r="Z107" s="307">
        <f>[2]disTreasure!Z107</f>
        <v>0</v>
      </c>
      <c r="AA107" s="307">
        <f>[2]disTreasure!AA107</f>
        <v>0</v>
      </c>
      <c r="AB107" s="307">
        <f>[2]disTreasure!AB107</f>
        <v>0</v>
      </c>
      <c r="AC107" s="307">
        <f>[2]disTreasure!AC107</f>
        <v>0</v>
      </c>
      <c r="AD107" s="307">
        <f>[2]disTreasure!AD107</f>
        <v>0</v>
      </c>
      <c r="AE107" s="307">
        <f>[2]disTreasure!AE107</f>
        <v>0</v>
      </c>
      <c r="AF107" s="307">
        <f>[2]disTreasure!AF107</f>
        <v>0</v>
      </c>
      <c r="AG107" s="307">
        <f>[2]disTreasure!AG107</f>
        <v>0</v>
      </c>
      <c r="AH107" s="307">
        <f>[2]disTreasure!AH107</f>
        <v>0</v>
      </c>
      <c r="AI107" s="307">
        <f>[2]disTreasure!AI107</f>
        <v>0</v>
      </c>
      <c r="AJ107" s="307">
        <f>[2]disTreasure!AJ107</f>
        <v>0</v>
      </c>
      <c r="AK107" s="307">
        <f>[2]disTreasure!AK107</f>
        <v>0</v>
      </c>
      <c r="AL107" s="307">
        <f>[2]disTreasure!AL107</f>
        <v>0</v>
      </c>
      <c r="AM107" s="307">
        <f>[2]disTreasure!AM107</f>
        <v>0</v>
      </c>
      <c r="AN107" s="307">
        <f>[2]disTreasure!AN107</f>
        <v>0</v>
      </c>
      <c r="AO107" s="307">
        <f>[2]disTreasure!AO107</f>
        <v>0</v>
      </c>
      <c r="AP107" s="307">
        <f>[2]disTreasure!AP107</f>
        <v>0</v>
      </c>
      <c r="AQ107" s="307">
        <f>[2]disTreasure!AQ107</f>
        <v>0</v>
      </c>
      <c r="AR107" s="307">
        <f>[2]disTreasure!AR107</f>
        <v>0</v>
      </c>
      <c r="AS107" s="307">
        <f>[2]disTreasure!AS107</f>
        <v>0</v>
      </c>
      <c r="AT107" s="307">
        <f>[2]disTreasure!AT107</f>
        <v>0</v>
      </c>
      <c r="AU107" s="307">
        <f>[2]disTreasure!AU107</f>
        <v>0</v>
      </c>
      <c r="AV107" s="307">
        <f>[2]disTreasure!AV107</f>
        <v>0</v>
      </c>
      <c r="AW107" s="307">
        <f>[2]disTreasure!AW107</f>
        <v>0</v>
      </c>
      <c r="AX107" s="307">
        <f>[2]disTreasure!AX107</f>
        <v>0</v>
      </c>
      <c r="AY107" s="307">
        <f>[2]disTreasure!AY107</f>
        <v>0</v>
      </c>
      <c r="AZ107" s="307">
        <f>[2]disTreasure!AZ107</f>
        <v>0</v>
      </c>
      <c r="BA107" s="307">
        <f>[2]disTreasure!BA107</f>
        <v>0</v>
      </c>
    </row>
    <row r="108" spans="1:53">
      <c r="A108" s="307">
        <f>[2]disTreasure!A108</f>
        <v>0</v>
      </c>
      <c r="B108" s="307">
        <f>[2]disTreasure!B108</f>
        <v>0</v>
      </c>
      <c r="C108" s="307">
        <f>[2]disTreasure!C108</f>
        <v>0</v>
      </c>
      <c r="D108" s="307">
        <f>[2]disTreasure!D108</f>
        <v>0</v>
      </c>
      <c r="E108" s="307">
        <f>[2]disTreasure!E108</f>
        <v>0</v>
      </c>
      <c r="F108" s="307">
        <f>[2]disTreasure!F108</f>
        <v>0</v>
      </c>
      <c r="G108" s="307">
        <f>[2]disTreasure!G108</f>
        <v>0</v>
      </c>
      <c r="H108" s="307">
        <f>[2]disTreasure!H108</f>
        <v>0</v>
      </c>
      <c r="I108" s="307">
        <f>[2]disTreasure!I108</f>
        <v>0</v>
      </c>
      <c r="J108" s="307">
        <f>[2]disTreasure!J108</f>
        <v>0</v>
      </c>
      <c r="K108" s="307">
        <f>[2]disTreasure!K108</f>
        <v>0</v>
      </c>
      <c r="L108" s="307">
        <f>[2]disTreasure!L108</f>
        <v>0</v>
      </c>
      <c r="M108" s="307">
        <f>[2]disTreasure!M108</f>
        <v>0</v>
      </c>
      <c r="N108" s="307">
        <f>[2]disTreasure!N108</f>
        <v>0</v>
      </c>
      <c r="O108" s="307">
        <f>[2]disTreasure!O108</f>
        <v>0</v>
      </c>
      <c r="P108" s="307">
        <f>[2]disTreasure!P108</f>
        <v>0</v>
      </c>
      <c r="Q108" s="307">
        <f>[2]disTreasure!Q108</f>
        <v>0</v>
      </c>
      <c r="R108" s="307">
        <f>[2]disTreasure!R108</f>
        <v>0</v>
      </c>
      <c r="S108" s="307">
        <f>[2]disTreasure!S108</f>
        <v>0</v>
      </c>
      <c r="T108" s="307">
        <f>[2]disTreasure!T108</f>
        <v>0</v>
      </c>
      <c r="U108" s="307">
        <f>[2]disTreasure!U108</f>
        <v>0</v>
      </c>
      <c r="V108" s="307">
        <f>[2]disTreasure!V108</f>
        <v>0</v>
      </c>
      <c r="W108" s="307">
        <f>[2]disTreasure!W108</f>
        <v>0</v>
      </c>
      <c r="X108" s="307">
        <f>[2]disTreasure!X108</f>
        <v>0</v>
      </c>
      <c r="Y108" s="307">
        <f>[2]disTreasure!Y108</f>
        <v>0</v>
      </c>
      <c r="Z108" s="307">
        <f>[2]disTreasure!Z108</f>
        <v>0</v>
      </c>
      <c r="AA108" s="307">
        <f>[2]disTreasure!AA108</f>
        <v>0</v>
      </c>
      <c r="AB108" s="307">
        <f>[2]disTreasure!AB108</f>
        <v>0</v>
      </c>
      <c r="AC108" s="307">
        <f>[2]disTreasure!AC108</f>
        <v>0</v>
      </c>
      <c r="AD108" s="307">
        <f>[2]disTreasure!AD108</f>
        <v>0</v>
      </c>
      <c r="AE108" s="307">
        <f>[2]disTreasure!AE108</f>
        <v>0</v>
      </c>
      <c r="AF108" s="307">
        <f>[2]disTreasure!AF108</f>
        <v>0</v>
      </c>
      <c r="AG108" s="307">
        <f>[2]disTreasure!AG108</f>
        <v>0</v>
      </c>
      <c r="AH108" s="307">
        <f>[2]disTreasure!AH108</f>
        <v>0</v>
      </c>
      <c r="AI108" s="307">
        <f>[2]disTreasure!AI108</f>
        <v>0</v>
      </c>
      <c r="AJ108" s="307">
        <f>[2]disTreasure!AJ108</f>
        <v>0</v>
      </c>
      <c r="AK108" s="307">
        <f>[2]disTreasure!AK108</f>
        <v>0</v>
      </c>
      <c r="AL108" s="307">
        <f>[2]disTreasure!AL108</f>
        <v>0</v>
      </c>
      <c r="AM108" s="307">
        <f>[2]disTreasure!AM108</f>
        <v>0</v>
      </c>
      <c r="AN108" s="307">
        <f>[2]disTreasure!AN108</f>
        <v>0</v>
      </c>
      <c r="AO108" s="307">
        <f>[2]disTreasure!AO108</f>
        <v>0</v>
      </c>
      <c r="AP108" s="307">
        <f>[2]disTreasure!AP108</f>
        <v>0</v>
      </c>
      <c r="AQ108" s="307">
        <f>[2]disTreasure!AQ108</f>
        <v>0</v>
      </c>
      <c r="AR108" s="307">
        <f>[2]disTreasure!AR108</f>
        <v>0</v>
      </c>
      <c r="AS108" s="307">
        <f>[2]disTreasure!AS108</f>
        <v>0</v>
      </c>
      <c r="AT108" s="307">
        <f>[2]disTreasure!AT108</f>
        <v>0</v>
      </c>
      <c r="AU108" s="307">
        <f>[2]disTreasure!AU108</f>
        <v>0</v>
      </c>
      <c r="AV108" s="307">
        <f>[2]disTreasure!AV108</f>
        <v>0</v>
      </c>
      <c r="AW108" s="307">
        <f>[2]disTreasure!AW108</f>
        <v>0</v>
      </c>
      <c r="AX108" s="307">
        <f>[2]disTreasure!AX108</f>
        <v>0</v>
      </c>
      <c r="AY108" s="307">
        <f>[2]disTreasure!AY108</f>
        <v>0</v>
      </c>
      <c r="AZ108" s="307">
        <f>[2]disTreasure!AZ108</f>
        <v>0</v>
      </c>
      <c r="BA108" s="307">
        <f>[2]disTreasure!BA108</f>
        <v>0</v>
      </c>
    </row>
    <row r="109" spans="1:53">
      <c r="A109" s="308">
        <f>[2]disTreasure!A109</f>
        <v>0</v>
      </c>
      <c r="B109" s="308">
        <f>[2]disTreasure!B109</f>
        <v>0</v>
      </c>
      <c r="C109" s="308">
        <f>[2]disTreasure!C109</f>
        <v>0</v>
      </c>
      <c r="D109" s="308">
        <f>[2]disTreasure!D109</f>
        <v>0</v>
      </c>
      <c r="E109" s="308">
        <f>[2]disTreasure!E109</f>
        <v>0</v>
      </c>
      <c r="F109" s="308">
        <f>[2]disTreasure!F109</f>
        <v>0</v>
      </c>
      <c r="G109" s="308">
        <f>[2]disTreasure!G109</f>
        <v>0</v>
      </c>
      <c r="H109" s="308">
        <f>[2]disTreasure!H109</f>
        <v>0</v>
      </c>
      <c r="I109" s="308">
        <f>[2]disTreasure!I109</f>
        <v>0</v>
      </c>
      <c r="J109" s="308">
        <f>[2]disTreasure!J109</f>
        <v>0</v>
      </c>
      <c r="K109" s="308">
        <f>[2]disTreasure!K109</f>
        <v>0</v>
      </c>
      <c r="L109" s="308">
        <f>[2]disTreasure!L109</f>
        <v>0</v>
      </c>
      <c r="M109" s="308">
        <f>[2]disTreasure!M109</f>
        <v>0</v>
      </c>
      <c r="N109" s="308">
        <f>[2]disTreasure!N109</f>
        <v>0</v>
      </c>
      <c r="O109" s="308">
        <f>[2]disTreasure!O109</f>
        <v>0</v>
      </c>
      <c r="P109" s="308">
        <f>[2]disTreasure!P109</f>
        <v>0</v>
      </c>
      <c r="Q109" s="308">
        <f>[2]disTreasure!Q109</f>
        <v>0</v>
      </c>
      <c r="R109" s="308">
        <f>[2]disTreasure!R109</f>
        <v>0</v>
      </c>
      <c r="S109" s="308">
        <f>[2]disTreasure!S109</f>
        <v>0</v>
      </c>
      <c r="T109" s="308">
        <f>[2]disTreasure!T109</f>
        <v>0</v>
      </c>
      <c r="U109" s="308">
        <f>[2]disTreasure!U109</f>
        <v>0</v>
      </c>
      <c r="V109" s="308">
        <f>[2]disTreasure!V109</f>
        <v>0</v>
      </c>
      <c r="W109" s="308">
        <f>[2]disTreasure!W109</f>
        <v>0</v>
      </c>
      <c r="X109" s="308">
        <f>[2]disTreasure!X109</f>
        <v>0</v>
      </c>
      <c r="Y109" s="308">
        <f>[2]disTreasure!Y109</f>
        <v>0</v>
      </c>
      <c r="Z109" s="308">
        <f>[2]disTreasure!Z109</f>
        <v>0</v>
      </c>
      <c r="AA109" s="308">
        <f>[2]disTreasure!AA109</f>
        <v>0</v>
      </c>
      <c r="AB109" s="308">
        <f>[2]disTreasure!AB109</f>
        <v>0</v>
      </c>
      <c r="AC109" s="308">
        <f>[2]disTreasure!AC109</f>
        <v>0</v>
      </c>
      <c r="AD109" s="308">
        <f>[2]disTreasure!AD109</f>
        <v>0</v>
      </c>
      <c r="AE109" s="308">
        <f>[2]disTreasure!AE109</f>
        <v>0</v>
      </c>
      <c r="AF109" s="308">
        <f>[2]disTreasure!AF109</f>
        <v>0</v>
      </c>
      <c r="AG109" s="308">
        <f>[2]disTreasure!AG109</f>
        <v>0</v>
      </c>
      <c r="AH109" s="308">
        <f>[2]disTreasure!AH109</f>
        <v>0</v>
      </c>
      <c r="AI109" s="308">
        <f>[2]disTreasure!AI109</f>
        <v>0</v>
      </c>
      <c r="AJ109" s="308">
        <f>[2]disTreasure!AJ109</f>
        <v>0</v>
      </c>
      <c r="AK109" s="308">
        <f>[2]disTreasure!AK109</f>
        <v>0</v>
      </c>
      <c r="AL109" s="308">
        <f>[2]disTreasure!AL109</f>
        <v>0</v>
      </c>
      <c r="AM109" s="308">
        <f>[2]disTreasure!AM109</f>
        <v>0</v>
      </c>
      <c r="AN109" s="308">
        <f>[2]disTreasure!AN109</f>
        <v>0</v>
      </c>
      <c r="AO109" s="308">
        <f>[2]disTreasure!AO109</f>
        <v>0</v>
      </c>
      <c r="AP109" s="308">
        <f>[2]disTreasure!AP109</f>
        <v>0</v>
      </c>
      <c r="AQ109" s="308">
        <f>[2]disTreasure!AQ109</f>
        <v>0</v>
      </c>
      <c r="AR109" s="308">
        <f>[2]disTreasure!AR109</f>
        <v>0</v>
      </c>
      <c r="AS109" s="308">
        <f>[2]disTreasure!AS109</f>
        <v>0</v>
      </c>
      <c r="AT109" s="308">
        <f>[2]disTreasure!AT109</f>
        <v>0</v>
      </c>
      <c r="AU109" s="308">
        <f>[2]disTreasure!AU109</f>
        <v>0</v>
      </c>
      <c r="AV109" s="308">
        <f>[2]disTreasure!AV109</f>
        <v>0</v>
      </c>
      <c r="AW109" s="308">
        <f>[2]disTreasure!AW109</f>
        <v>0</v>
      </c>
      <c r="AX109" s="308">
        <f>[2]disTreasure!AX109</f>
        <v>0</v>
      </c>
      <c r="AY109" s="308">
        <f>[2]disTreasure!AY109</f>
        <v>0</v>
      </c>
      <c r="AZ109" s="308">
        <f>[2]disTreasure!AZ109</f>
        <v>0</v>
      </c>
      <c r="BA109" s="308">
        <f>[2]disTreasure!BA109</f>
        <v>0</v>
      </c>
    </row>
    <row r="110" spans="1:53">
      <c r="A110" s="308">
        <f>[2]disTreasure!A110</f>
        <v>0</v>
      </c>
      <c r="B110" s="308">
        <f>[2]disTreasure!B110</f>
        <v>0</v>
      </c>
      <c r="C110" s="308">
        <f>[2]disTreasure!C110</f>
        <v>0</v>
      </c>
      <c r="D110" s="308">
        <f>[2]disTreasure!D110</f>
        <v>0</v>
      </c>
      <c r="E110" s="308">
        <f>[2]disTreasure!E110</f>
        <v>0</v>
      </c>
      <c r="F110" s="308">
        <f>[2]disTreasure!F110</f>
        <v>0</v>
      </c>
      <c r="G110" s="308">
        <f>[2]disTreasure!G110</f>
        <v>0</v>
      </c>
      <c r="H110" s="308">
        <f>[2]disTreasure!H110</f>
        <v>0</v>
      </c>
      <c r="I110" s="308">
        <f>[2]disTreasure!I110</f>
        <v>0</v>
      </c>
      <c r="J110" s="308">
        <f>[2]disTreasure!J110</f>
        <v>0</v>
      </c>
      <c r="K110" s="308">
        <f>[2]disTreasure!K110</f>
        <v>0</v>
      </c>
      <c r="L110" s="308">
        <f>[2]disTreasure!L110</f>
        <v>0</v>
      </c>
      <c r="M110" s="308">
        <f>[2]disTreasure!M110</f>
        <v>0</v>
      </c>
      <c r="N110" s="308">
        <f>[2]disTreasure!N110</f>
        <v>0</v>
      </c>
      <c r="O110" s="308">
        <f>[2]disTreasure!O110</f>
        <v>0</v>
      </c>
      <c r="P110" s="308">
        <f>[2]disTreasure!P110</f>
        <v>0</v>
      </c>
      <c r="Q110" s="308">
        <f>[2]disTreasure!Q110</f>
        <v>0</v>
      </c>
      <c r="R110" s="308">
        <f>[2]disTreasure!R110</f>
        <v>0</v>
      </c>
      <c r="S110" s="308">
        <f>[2]disTreasure!S110</f>
        <v>0</v>
      </c>
      <c r="T110" s="308">
        <f>[2]disTreasure!T110</f>
        <v>0</v>
      </c>
      <c r="U110" s="308">
        <f>[2]disTreasure!U110</f>
        <v>0</v>
      </c>
      <c r="V110" s="308">
        <f>[2]disTreasure!V110</f>
        <v>0</v>
      </c>
      <c r="W110" s="308">
        <f>[2]disTreasure!W110</f>
        <v>0</v>
      </c>
      <c r="X110" s="308">
        <f>[2]disTreasure!X110</f>
        <v>0</v>
      </c>
      <c r="Y110" s="308">
        <f>[2]disTreasure!Y110</f>
        <v>0</v>
      </c>
      <c r="Z110" s="308">
        <f>[2]disTreasure!Z110</f>
        <v>0</v>
      </c>
      <c r="AA110" s="308">
        <f>[2]disTreasure!AA110</f>
        <v>0</v>
      </c>
      <c r="AB110" s="308">
        <f>[2]disTreasure!AB110</f>
        <v>0</v>
      </c>
      <c r="AC110" s="308">
        <f>[2]disTreasure!AC110</f>
        <v>0</v>
      </c>
      <c r="AD110" s="308">
        <f>[2]disTreasure!AD110</f>
        <v>0</v>
      </c>
      <c r="AE110" s="308">
        <f>[2]disTreasure!AE110</f>
        <v>0</v>
      </c>
      <c r="AF110" s="308">
        <f>[2]disTreasure!AF110</f>
        <v>0</v>
      </c>
      <c r="AG110" s="308">
        <f>[2]disTreasure!AG110</f>
        <v>0</v>
      </c>
      <c r="AH110" s="308">
        <f>[2]disTreasure!AH110</f>
        <v>0</v>
      </c>
      <c r="AI110" s="308">
        <f>[2]disTreasure!AI110</f>
        <v>0</v>
      </c>
      <c r="AJ110" s="308">
        <f>[2]disTreasure!AJ110</f>
        <v>0</v>
      </c>
      <c r="AK110" s="308">
        <f>[2]disTreasure!AK110</f>
        <v>0</v>
      </c>
      <c r="AL110" s="308">
        <f>[2]disTreasure!AL110</f>
        <v>0</v>
      </c>
      <c r="AM110" s="308">
        <f>[2]disTreasure!AM110</f>
        <v>0</v>
      </c>
      <c r="AN110" s="308">
        <f>[2]disTreasure!AN110</f>
        <v>0</v>
      </c>
      <c r="AO110" s="308">
        <f>[2]disTreasure!AO110</f>
        <v>0</v>
      </c>
      <c r="AP110" s="308">
        <f>[2]disTreasure!AP110</f>
        <v>0</v>
      </c>
      <c r="AQ110" s="308">
        <f>[2]disTreasure!AQ110</f>
        <v>0</v>
      </c>
      <c r="AR110" s="308">
        <f>[2]disTreasure!AR110</f>
        <v>0</v>
      </c>
      <c r="AS110" s="308">
        <f>[2]disTreasure!AS110</f>
        <v>0</v>
      </c>
      <c r="AT110" s="308">
        <f>[2]disTreasure!AT110</f>
        <v>0</v>
      </c>
      <c r="AU110" s="308">
        <f>[2]disTreasure!AU110</f>
        <v>0</v>
      </c>
      <c r="AV110" s="308">
        <f>[2]disTreasure!AV110</f>
        <v>0</v>
      </c>
      <c r="AW110" s="308">
        <f>[2]disTreasure!AW110</f>
        <v>0</v>
      </c>
      <c r="AX110" s="308">
        <f>[2]disTreasure!AX110</f>
        <v>0</v>
      </c>
      <c r="AY110" s="308">
        <f>[2]disTreasure!AY110</f>
        <v>0</v>
      </c>
      <c r="AZ110" s="308">
        <f>[2]disTreasure!AZ110</f>
        <v>0</v>
      </c>
      <c r="BA110" s="308">
        <f>[2]disTreasure!BA110</f>
        <v>0</v>
      </c>
    </row>
    <row r="111" spans="1:53">
      <c r="A111" s="308">
        <f>[2]disTreasure!A111</f>
        <v>0</v>
      </c>
      <c r="B111" s="308">
        <f>[2]disTreasure!B111</f>
        <v>0</v>
      </c>
      <c r="C111" s="308">
        <f>[2]disTreasure!C111</f>
        <v>0</v>
      </c>
      <c r="D111" s="308">
        <f>[2]disTreasure!D111</f>
        <v>0</v>
      </c>
      <c r="E111" s="308">
        <f>[2]disTreasure!E111</f>
        <v>0</v>
      </c>
      <c r="F111" s="308">
        <f>[2]disTreasure!F111</f>
        <v>0</v>
      </c>
      <c r="G111" s="308">
        <f>[2]disTreasure!G111</f>
        <v>0</v>
      </c>
      <c r="H111" s="308">
        <f>[2]disTreasure!H111</f>
        <v>0</v>
      </c>
      <c r="I111" s="308">
        <f>[2]disTreasure!I111</f>
        <v>0</v>
      </c>
      <c r="J111" s="308">
        <f>[2]disTreasure!J111</f>
        <v>0</v>
      </c>
      <c r="K111" s="308">
        <f>[2]disTreasure!K111</f>
        <v>0</v>
      </c>
      <c r="L111" s="308">
        <f>[2]disTreasure!L111</f>
        <v>0</v>
      </c>
      <c r="M111" s="308">
        <f>[2]disTreasure!M111</f>
        <v>0</v>
      </c>
      <c r="N111" s="308">
        <f>[2]disTreasure!N111</f>
        <v>0</v>
      </c>
      <c r="O111" s="308">
        <f>[2]disTreasure!O111</f>
        <v>0</v>
      </c>
      <c r="P111" s="308">
        <f>[2]disTreasure!P111</f>
        <v>0</v>
      </c>
      <c r="Q111" s="308">
        <f>[2]disTreasure!Q111</f>
        <v>0</v>
      </c>
      <c r="R111" s="308">
        <f>[2]disTreasure!R111</f>
        <v>0</v>
      </c>
      <c r="S111" s="308">
        <f>[2]disTreasure!S111</f>
        <v>0</v>
      </c>
      <c r="T111" s="308">
        <f>[2]disTreasure!T111</f>
        <v>0</v>
      </c>
      <c r="U111" s="308">
        <f>[2]disTreasure!U111</f>
        <v>0</v>
      </c>
      <c r="V111" s="308">
        <f>[2]disTreasure!V111</f>
        <v>0</v>
      </c>
      <c r="W111" s="308">
        <f>[2]disTreasure!W111</f>
        <v>0</v>
      </c>
      <c r="X111" s="308">
        <f>[2]disTreasure!X111</f>
        <v>0</v>
      </c>
      <c r="Y111" s="308">
        <f>[2]disTreasure!Y111</f>
        <v>0</v>
      </c>
      <c r="Z111" s="308">
        <f>[2]disTreasure!Z111</f>
        <v>0</v>
      </c>
      <c r="AA111" s="308">
        <f>[2]disTreasure!AA111</f>
        <v>0</v>
      </c>
      <c r="AB111" s="308">
        <f>[2]disTreasure!AB111</f>
        <v>0</v>
      </c>
      <c r="AC111" s="308">
        <f>[2]disTreasure!AC111</f>
        <v>0</v>
      </c>
      <c r="AD111" s="308">
        <f>[2]disTreasure!AD111</f>
        <v>0</v>
      </c>
      <c r="AE111" s="308">
        <f>[2]disTreasure!AE111</f>
        <v>0</v>
      </c>
      <c r="AF111" s="308">
        <f>[2]disTreasure!AF111</f>
        <v>0</v>
      </c>
      <c r="AG111" s="308">
        <f>[2]disTreasure!AG111</f>
        <v>0</v>
      </c>
      <c r="AH111" s="308">
        <f>[2]disTreasure!AH111</f>
        <v>0</v>
      </c>
      <c r="AI111" s="308">
        <f>[2]disTreasure!AI111</f>
        <v>0</v>
      </c>
      <c r="AJ111" s="308">
        <f>[2]disTreasure!AJ111</f>
        <v>0</v>
      </c>
      <c r="AK111" s="308">
        <f>[2]disTreasure!AK111</f>
        <v>0</v>
      </c>
      <c r="AL111" s="308">
        <f>[2]disTreasure!AL111</f>
        <v>0</v>
      </c>
      <c r="AM111" s="308">
        <f>[2]disTreasure!AM111</f>
        <v>0</v>
      </c>
      <c r="AN111" s="308">
        <f>[2]disTreasure!AN111</f>
        <v>0</v>
      </c>
      <c r="AO111" s="308">
        <f>[2]disTreasure!AO111</f>
        <v>0</v>
      </c>
      <c r="AP111" s="308">
        <f>[2]disTreasure!AP111</f>
        <v>0</v>
      </c>
      <c r="AQ111" s="308">
        <f>[2]disTreasure!AQ111</f>
        <v>0</v>
      </c>
      <c r="AR111" s="308">
        <f>[2]disTreasure!AR111</f>
        <v>0</v>
      </c>
      <c r="AS111" s="308">
        <f>[2]disTreasure!AS111</f>
        <v>0</v>
      </c>
      <c r="AT111" s="308">
        <f>[2]disTreasure!AT111</f>
        <v>0</v>
      </c>
      <c r="AU111" s="308">
        <f>[2]disTreasure!AU111</f>
        <v>0</v>
      </c>
      <c r="AV111" s="308">
        <f>[2]disTreasure!AV111</f>
        <v>0</v>
      </c>
      <c r="AW111" s="308">
        <f>[2]disTreasure!AW111</f>
        <v>0</v>
      </c>
      <c r="AX111" s="308">
        <f>[2]disTreasure!AX111</f>
        <v>0</v>
      </c>
      <c r="AY111" s="308">
        <f>[2]disTreasure!AY111</f>
        <v>0</v>
      </c>
      <c r="AZ111" s="308">
        <f>[2]disTreasure!AZ111</f>
        <v>0</v>
      </c>
      <c r="BA111" s="308">
        <f>[2]disTreasure!BA111</f>
        <v>0</v>
      </c>
    </row>
    <row r="112" spans="1:53">
      <c r="A112" s="308">
        <f>[2]disTreasure!A112</f>
        <v>0</v>
      </c>
      <c r="B112" s="308">
        <f>[2]disTreasure!B112</f>
        <v>0</v>
      </c>
      <c r="C112" s="308">
        <f>[2]disTreasure!C112</f>
        <v>0</v>
      </c>
      <c r="D112" s="308">
        <f>[2]disTreasure!D112</f>
        <v>0</v>
      </c>
      <c r="E112" s="308">
        <f>[2]disTreasure!E112</f>
        <v>0</v>
      </c>
      <c r="F112" s="308">
        <f>[2]disTreasure!F112</f>
        <v>0</v>
      </c>
      <c r="G112" s="308">
        <f>[2]disTreasure!G112</f>
        <v>0</v>
      </c>
      <c r="H112" s="308">
        <f>[2]disTreasure!H112</f>
        <v>0</v>
      </c>
      <c r="I112" s="308">
        <f>[2]disTreasure!I112</f>
        <v>0</v>
      </c>
      <c r="J112" s="308">
        <f>[2]disTreasure!J112</f>
        <v>0</v>
      </c>
      <c r="K112" s="308">
        <f>[2]disTreasure!K112</f>
        <v>0</v>
      </c>
      <c r="L112" s="308">
        <f>[2]disTreasure!L112</f>
        <v>0</v>
      </c>
      <c r="M112" s="308">
        <f>[2]disTreasure!M112</f>
        <v>0</v>
      </c>
      <c r="N112" s="308">
        <f>[2]disTreasure!N112</f>
        <v>0</v>
      </c>
      <c r="O112" s="308">
        <f>[2]disTreasure!O112</f>
        <v>0</v>
      </c>
      <c r="P112" s="308">
        <f>[2]disTreasure!P112</f>
        <v>0</v>
      </c>
      <c r="Q112" s="308">
        <f>[2]disTreasure!Q112</f>
        <v>0</v>
      </c>
      <c r="R112" s="308">
        <f>[2]disTreasure!R112</f>
        <v>0</v>
      </c>
      <c r="S112" s="308">
        <f>[2]disTreasure!S112</f>
        <v>0</v>
      </c>
      <c r="T112" s="308">
        <f>[2]disTreasure!T112</f>
        <v>0</v>
      </c>
      <c r="U112" s="308">
        <f>[2]disTreasure!U112</f>
        <v>0</v>
      </c>
      <c r="V112" s="308">
        <f>[2]disTreasure!V112</f>
        <v>0</v>
      </c>
      <c r="W112" s="308">
        <f>[2]disTreasure!W112</f>
        <v>0</v>
      </c>
      <c r="X112" s="308">
        <f>[2]disTreasure!X112</f>
        <v>0</v>
      </c>
      <c r="Y112" s="308">
        <f>[2]disTreasure!Y112</f>
        <v>0</v>
      </c>
      <c r="Z112" s="308">
        <f>[2]disTreasure!Z112</f>
        <v>0</v>
      </c>
      <c r="AA112" s="308">
        <f>[2]disTreasure!AA112</f>
        <v>0</v>
      </c>
      <c r="AB112" s="308">
        <f>[2]disTreasure!AB112</f>
        <v>0</v>
      </c>
      <c r="AC112" s="308">
        <f>[2]disTreasure!AC112</f>
        <v>0</v>
      </c>
      <c r="AD112" s="308">
        <f>[2]disTreasure!AD112</f>
        <v>0</v>
      </c>
      <c r="AE112" s="308">
        <f>[2]disTreasure!AE112</f>
        <v>0</v>
      </c>
      <c r="AF112" s="308">
        <f>[2]disTreasure!AF112</f>
        <v>0</v>
      </c>
      <c r="AG112" s="308">
        <f>[2]disTreasure!AG112</f>
        <v>0</v>
      </c>
      <c r="AH112" s="308">
        <f>[2]disTreasure!AH112</f>
        <v>0</v>
      </c>
      <c r="AI112" s="308">
        <f>[2]disTreasure!AI112</f>
        <v>0</v>
      </c>
      <c r="AJ112" s="308">
        <f>[2]disTreasure!AJ112</f>
        <v>0</v>
      </c>
      <c r="AK112" s="308">
        <f>[2]disTreasure!AK112</f>
        <v>0</v>
      </c>
      <c r="AL112" s="308">
        <f>[2]disTreasure!AL112</f>
        <v>0</v>
      </c>
      <c r="AM112" s="308">
        <f>[2]disTreasure!AM112</f>
        <v>0</v>
      </c>
      <c r="AN112" s="308">
        <f>[2]disTreasure!AN112</f>
        <v>0</v>
      </c>
      <c r="AO112" s="308">
        <f>[2]disTreasure!AO112</f>
        <v>0</v>
      </c>
      <c r="AP112" s="308">
        <f>[2]disTreasure!AP112</f>
        <v>0</v>
      </c>
      <c r="AQ112" s="308">
        <f>[2]disTreasure!AQ112</f>
        <v>0</v>
      </c>
      <c r="AR112" s="308">
        <f>[2]disTreasure!AR112</f>
        <v>0</v>
      </c>
      <c r="AS112" s="308">
        <f>[2]disTreasure!AS112</f>
        <v>0</v>
      </c>
      <c r="AT112" s="308">
        <f>[2]disTreasure!AT112</f>
        <v>0</v>
      </c>
      <c r="AU112" s="308">
        <f>[2]disTreasure!AU112</f>
        <v>0</v>
      </c>
      <c r="AV112" s="308">
        <f>[2]disTreasure!AV112</f>
        <v>0</v>
      </c>
      <c r="AW112" s="308">
        <f>[2]disTreasure!AW112</f>
        <v>0</v>
      </c>
      <c r="AX112" s="308">
        <f>[2]disTreasure!AX112</f>
        <v>0</v>
      </c>
      <c r="AY112" s="308">
        <f>[2]disTreasure!AY112</f>
        <v>0</v>
      </c>
      <c r="AZ112" s="308">
        <f>[2]disTreasure!AZ112</f>
        <v>0</v>
      </c>
      <c r="BA112" s="308">
        <f>[2]disTreasure!BA112</f>
        <v>0</v>
      </c>
    </row>
    <row r="113" spans="1:53">
      <c r="A113" s="308">
        <f>[2]disTreasure!A113</f>
        <v>0</v>
      </c>
      <c r="B113" s="308">
        <f>[2]disTreasure!B113</f>
        <v>0</v>
      </c>
      <c r="C113" s="308">
        <f>[2]disTreasure!C113</f>
        <v>0</v>
      </c>
      <c r="D113" s="308">
        <f>[2]disTreasure!D113</f>
        <v>0</v>
      </c>
      <c r="E113" s="308">
        <f>[2]disTreasure!E113</f>
        <v>0</v>
      </c>
      <c r="F113" s="308">
        <f>[2]disTreasure!F113</f>
        <v>0</v>
      </c>
      <c r="G113" s="308">
        <f>[2]disTreasure!G113</f>
        <v>0</v>
      </c>
      <c r="H113" s="308">
        <f>[2]disTreasure!H113</f>
        <v>0</v>
      </c>
      <c r="I113" s="308">
        <f>[2]disTreasure!I113</f>
        <v>0</v>
      </c>
      <c r="J113" s="308">
        <f>[2]disTreasure!J113</f>
        <v>0</v>
      </c>
      <c r="K113" s="308">
        <f>[2]disTreasure!K113</f>
        <v>0</v>
      </c>
      <c r="L113" s="308">
        <f>[2]disTreasure!L113</f>
        <v>0</v>
      </c>
      <c r="M113" s="308">
        <f>[2]disTreasure!M113</f>
        <v>0</v>
      </c>
      <c r="N113" s="308">
        <f>[2]disTreasure!N113</f>
        <v>0</v>
      </c>
      <c r="O113" s="308">
        <f>[2]disTreasure!O113</f>
        <v>0</v>
      </c>
      <c r="P113" s="308">
        <f>[2]disTreasure!P113</f>
        <v>0</v>
      </c>
      <c r="Q113" s="308">
        <f>[2]disTreasure!Q113</f>
        <v>0</v>
      </c>
      <c r="R113" s="308">
        <f>[2]disTreasure!R113</f>
        <v>0</v>
      </c>
      <c r="S113" s="308">
        <f>[2]disTreasure!S113</f>
        <v>0</v>
      </c>
      <c r="T113" s="308">
        <f>[2]disTreasure!T113</f>
        <v>0</v>
      </c>
      <c r="U113" s="308">
        <f>[2]disTreasure!U113</f>
        <v>0</v>
      </c>
      <c r="V113" s="308">
        <f>[2]disTreasure!V113</f>
        <v>0</v>
      </c>
      <c r="W113" s="308">
        <f>[2]disTreasure!W113</f>
        <v>0</v>
      </c>
      <c r="X113" s="308">
        <f>[2]disTreasure!X113</f>
        <v>0</v>
      </c>
      <c r="Y113" s="308">
        <f>[2]disTreasure!Y113</f>
        <v>0</v>
      </c>
      <c r="Z113" s="308">
        <f>[2]disTreasure!Z113</f>
        <v>0</v>
      </c>
      <c r="AA113" s="308">
        <f>[2]disTreasure!AA113</f>
        <v>0</v>
      </c>
      <c r="AB113" s="308">
        <f>[2]disTreasure!AB113</f>
        <v>0</v>
      </c>
      <c r="AC113" s="308">
        <f>[2]disTreasure!AC113</f>
        <v>0</v>
      </c>
      <c r="AD113" s="308">
        <f>[2]disTreasure!AD113</f>
        <v>0</v>
      </c>
      <c r="AE113" s="308">
        <f>[2]disTreasure!AE113</f>
        <v>0</v>
      </c>
      <c r="AF113" s="308">
        <f>[2]disTreasure!AF113</f>
        <v>0</v>
      </c>
      <c r="AG113" s="308">
        <f>[2]disTreasure!AG113</f>
        <v>0</v>
      </c>
      <c r="AH113" s="308">
        <f>[2]disTreasure!AH113</f>
        <v>0</v>
      </c>
      <c r="AI113" s="308">
        <f>[2]disTreasure!AI113</f>
        <v>0</v>
      </c>
      <c r="AJ113" s="308">
        <f>[2]disTreasure!AJ113</f>
        <v>0</v>
      </c>
      <c r="AK113" s="308">
        <f>[2]disTreasure!AK113</f>
        <v>0</v>
      </c>
      <c r="AL113" s="308">
        <f>[2]disTreasure!AL113</f>
        <v>0</v>
      </c>
      <c r="AM113" s="308">
        <f>[2]disTreasure!AM113</f>
        <v>0</v>
      </c>
      <c r="AN113" s="308">
        <f>[2]disTreasure!AN113</f>
        <v>0</v>
      </c>
      <c r="AO113" s="308">
        <f>[2]disTreasure!AO113</f>
        <v>0</v>
      </c>
      <c r="AP113" s="308">
        <f>[2]disTreasure!AP113</f>
        <v>0</v>
      </c>
      <c r="AQ113" s="308">
        <f>[2]disTreasure!AQ113</f>
        <v>0</v>
      </c>
      <c r="AR113" s="308">
        <f>[2]disTreasure!AR113</f>
        <v>0</v>
      </c>
      <c r="AS113" s="308">
        <f>[2]disTreasure!AS113</f>
        <v>0</v>
      </c>
      <c r="AT113" s="308">
        <f>[2]disTreasure!AT113</f>
        <v>0</v>
      </c>
      <c r="AU113" s="308">
        <f>[2]disTreasure!AU113</f>
        <v>0</v>
      </c>
      <c r="AV113" s="308">
        <f>[2]disTreasure!AV113</f>
        <v>0</v>
      </c>
      <c r="AW113" s="308">
        <f>[2]disTreasure!AW113</f>
        <v>0</v>
      </c>
      <c r="AX113" s="308">
        <f>[2]disTreasure!AX113</f>
        <v>0</v>
      </c>
      <c r="AY113" s="308">
        <f>[2]disTreasure!AY113</f>
        <v>0</v>
      </c>
      <c r="AZ113" s="308">
        <f>[2]disTreasure!AZ113</f>
        <v>0</v>
      </c>
      <c r="BA113" s="308">
        <f>[2]disTreasure!BA113</f>
        <v>0</v>
      </c>
    </row>
    <row r="114" spans="1:53">
      <c r="A114" s="308">
        <f>[2]disTreasure!A114</f>
        <v>0</v>
      </c>
      <c r="B114" s="308">
        <f>[2]disTreasure!B114</f>
        <v>0</v>
      </c>
      <c r="C114" s="308">
        <f>[2]disTreasure!C114</f>
        <v>0</v>
      </c>
      <c r="D114" s="308">
        <f>[2]disTreasure!D114</f>
        <v>0</v>
      </c>
      <c r="E114" s="308">
        <f>[2]disTreasure!E114</f>
        <v>0</v>
      </c>
      <c r="F114" s="308">
        <f>[2]disTreasure!F114</f>
        <v>0</v>
      </c>
      <c r="G114" s="308">
        <f>[2]disTreasure!G114</f>
        <v>0</v>
      </c>
      <c r="H114" s="308">
        <f>[2]disTreasure!H114</f>
        <v>0</v>
      </c>
      <c r="I114" s="308">
        <f>[2]disTreasure!I114</f>
        <v>0</v>
      </c>
      <c r="J114" s="308">
        <f>[2]disTreasure!J114</f>
        <v>0</v>
      </c>
      <c r="K114" s="308">
        <f>[2]disTreasure!K114</f>
        <v>0</v>
      </c>
      <c r="L114" s="308">
        <f>[2]disTreasure!L114</f>
        <v>0</v>
      </c>
      <c r="M114" s="308">
        <f>[2]disTreasure!M114</f>
        <v>0</v>
      </c>
      <c r="N114" s="308">
        <f>[2]disTreasure!N114</f>
        <v>0</v>
      </c>
      <c r="O114" s="308">
        <f>[2]disTreasure!O114</f>
        <v>0</v>
      </c>
      <c r="P114" s="308">
        <f>[2]disTreasure!P114</f>
        <v>0</v>
      </c>
      <c r="Q114" s="308">
        <f>[2]disTreasure!Q114</f>
        <v>0</v>
      </c>
      <c r="R114" s="308">
        <f>[2]disTreasure!R114</f>
        <v>0</v>
      </c>
      <c r="S114" s="308">
        <f>[2]disTreasure!S114</f>
        <v>0</v>
      </c>
      <c r="T114" s="308">
        <f>[2]disTreasure!T114</f>
        <v>0</v>
      </c>
      <c r="U114" s="308">
        <f>[2]disTreasure!U114</f>
        <v>0</v>
      </c>
      <c r="V114" s="308">
        <f>[2]disTreasure!V114</f>
        <v>0</v>
      </c>
      <c r="W114" s="308">
        <f>[2]disTreasure!W114</f>
        <v>0</v>
      </c>
      <c r="X114" s="308">
        <f>[2]disTreasure!X114</f>
        <v>0</v>
      </c>
      <c r="Y114" s="308">
        <f>[2]disTreasure!Y114</f>
        <v>0</v>
      </c>
      <c r="Z114" s="308">
        <f>[2]disTreasure!Z114</f>
        <v>0</v>
      </c>
      <c r="AA114" s="308">
        <f>[2]disTreasure!AA114</f>
        <v>0</v>
      </c>
      <c r="AB114" s="308">
        <f>[2]disTreasure!AB114</f>
        <v>0</v>
      </c>
      <c r="AC114" s="308">
        <f>[2]disTreasure!AC114</f>
        <v>0</v>
      </c>
      <c r="AD114" s="308">
        <f>[2]disTreasure!AD114</f>
        <v>0</v>
      </c>
      <c r="AE114" s="308">
        <f>[2]disTreasure!AE114</f>
        <v>0</v>
      </c>
      <c r="AF114" s="308">
        <f>[2]disTreasure!AF114</f>
        <v>0</v>
      </c>
      <c r="AG114" s="308">
        <f>[2]disTreasure!AG114</f>
        <v>0</v>
      </c>
      <c r="AH114" s="308">
        <f>[2]disTreasure!AH114</f>
        <v>0</v>
      </c>
      <c r="AI114" s="308">
        <f>[2]disTreasure!AI114</f>
        <v>0</v>
      </c>
      <c r="AJ114" s="308">
        <f>[2]disTreasure!AJ114</f>
        <v>0</v>
      </c>
      <c r="AK114" s="308">
        <f>[2]disTreasure!AK114</f>
        <v>0</v>
      </c>
      <c r="AL114" s="308">
        <f>[2]disTreasure!AL114</f>
        <v>0</v>
      </c>
      <c r="AM114" s="308">
        <f>[2]disTreasure!AM114</f>
        <v>0</v>
      </c>
      <c r="AN114" s="308">
        <f>[2]disTreasure!AN114</f>
        <v>0</v>
      </c>
      <c r="AO114" s="308">
        <f>[2]disTreasure!AO114</f>
        <v>0</v>
      </c>
      <c r="AP114" s="308">
        <f>[2]disTreasure!AP114</f>
        <v>0</v>
      </c>
      <c r="AQ114" s="308">
        <f>[2]disTreasure!AQ114</f>
        <v>0</v>
      </c>
      <c r="AR114" s="308">
        <f>[2]disTreasure!AR114</f>
        <v>0</v>
      </c>
      <c r="AS114" s="308">
        <f>[2]disTreasure!AS114</f>
        <v>0</v>
      </c>
      <c r="AT114" s="308">
        <f>[2]disTreasure!AT114</f>
        <v>0</v>
      </c>
      <c r="AU114" s="308">
        <f>[2]disTreasure!AU114</f>
        <v>0</v>
      </c>
      <c r="AV114" s="308">
        <f>[2]disTreasure!AV114</f>
        <v>0</v>
      </c>
      <c r="AW114" s="308">
        <f>[2]disTreasure!AW114</f>
        <v>0</v>
      </c>
      <c r="AX114" s="308">
        <f>[2]disTreasure!AX114</f>
        <v>0</v>
      </c>
      <c r="AY114" s="308">
        <f>[2]disTreasure!AY114</f>
        <v>0</v>
      </c>
      <c r="AZ114" s="308">
        <f>[2]disTreasure!AZ114</f>
        <v>0</v>
      </c>
      <c r="BA114" s="308">
        <f>[2]disTreasure!BA114</f>
        <v>0</v>
      </c>
    </row>
    <row r="115" spans="1:53">
      <c r="A115" s="309">
        <f>[2]disTreasure!A115</f>
        <v>0</v>
      </c>
      <c r="B115" s="309">
        <f>[2]disTreasure!B115</f>
        <v>0</v>
      </c>
      <c r="C115" s="309">
        <f>[2]disTreasure!C115</f>
        <v>0</v>
      </c>
      <c r="D115" s="309">
        <f>[2]disTreasure!D115</f>
        <v>0</v>
      </c>
      <c r="E115" s="309">
        <f>[2]disTreasure!E115</f>
        <v>0</v>
      </c>
      <c r="F115" s="309">
        <f>[2]disTreasure!F115</f>
        <v>0</v>
      </c>
      <c r="G115" s="309">
        <f>[2]disTreasure!G115</f>
        <v>0</v>
      </c>
      <c r="H115" s="309">
        <f>[2]disTreasure!H115</f>
        <v>0</v>
      </c>
      <c r="I115" s="309">
        <f>[2]disTreasure!I115</f>
        <v>0</v>
      </c>
      <c r="J115" s="309">
        <f>[2]disTreasure!J115</f>
        <v>0</v>
      </c>
      <c r="K115" s="309">
        <f>[2]disTreasure!K115</f>
        <v>0</v>
      </c>
      <c r="L115" s="309">
        <f>[2]disTreasure!L115</f>
        <v>0</v>
      </c>
      <c r="M115" s="309">
        <f>[2]disTreasure!M115</f>
        <v>0</v>
      </c>
      <c r="N115" s="309">
        <f>[2]disTreasure!N115</f>
        <v>0</v>
      </c>
      <c r="O115" s="309">
        <f>[2]disTreasure!O115</f>
        <v>0</v>
      </c>
      <c r="P115" s="309">
        <f>[2]disTreasure!P115</f>
        <v>0</v>
      </c>
      <c r="Q115" s="309">
        <f>[2]disTreasure!Q115</f>
        <v>0</v>
      </c>
      <c r="R115" s="309">
        <f>[2]disTreasure!R115</f>
        <v>0</v>
      </c>
      <c r="S115" s="309">
        <f>[2]disTreasure!S115</f>
        <v>0</v>
      </c>
      <c r="T115" s="309">
        <f>[2]disTreasure!T115</f>
        <v>0</v>
      </c>
      <c r="U115" s="309">
        <f>[2]disTreasure!U115</f>
        <v>0</v>
      </c>
      <c r="V115" s="309">
        <f>[2]disTreasure!V115</f>
        <v>0</v>
      </c>
      <c r="W115" s="309">
        <f>[2]disTreasure!W115</f>
        <v>0</v>
      </c>
      <c r="X115" s="309">
        <f>[2]disTreasure!X115</f>
        <v>0</v>
      </c>
      <c r="Y115" s="309">
        <f>[2]disTreasure!Y115</f>
        <v>0</v>
      </c>
      <c r="Z115" s="309">
        <f>[2]disTreasure!Z115</f>
        <v>0</v>
      </c>
      <c r="AA115" s="309">
        <f>[2]disTreasure!AA115</f>
        <v>0</v>
      </c>
      <c r="AB115" s="309">
        <f>[2]disTreasure!AB115</f>
        <v>0</v>
      </c>
      <c r="AC115" s="309">
        <f>[2]disTreasure!AC115</f>
        <v>0</v>
      </c>
      <c r="AD115" s="309">
        <f>[2]disTreasure!AD115</f>
        <v>0</v>
      </c>
      <c r="AE115" s="309">
        <f>[2]disTreasure!AE115</f>
        <v>0</v>
      </c>
      <c r="AF115" s="309">
        <f>[2]disTreasure!AF115</f>
        <v>0</v>
      </c>
      <c r="AG115" s="309">
        <f>[2]disTreasure!AG115</f>
        <v>0</v>
      </c>
      <c r="AH115" s="309">
        <f>[2]disTreasure!AH115</f>
        <v>0</v>
      </c>
      <c r="AI115" s="309">
        <f>[2]disTreasure!AI115</f>
        <v>0</v>
      </c>
      <c r="AJ115" s="309">
        <f>[2]disTreasure!AJ115</f>
        <v>0</v>
      </c>
      <c r="AK115" s="309">
        <f>[2]disTreasure!AK115</f>
        <v>0</v>
      </c>
      <c r="AL115" s="309">
        <f>[2]disTreasure!AL115</f>
        <v>0</v>
      </c>
      <c r="AM115" s="309">
        <f>[2]disTreasure!AM115</f>
        <v>0</v>
      </c>
      <c r="AN115" s="309">
        <f>[2]disTreasure!AN115</f>
        <v>0</v>
      </c>
      <c r="AO115" s="309">
        <f>[2]disTreasure!AO115</f>
        <v>0</v>
      </c>
      <c r="AP115" s="309">
        <f>[2]disTreasure!AP115</f>
        <v>0</v>
      </c>
      <c r="AQ115" s="309">
        <f>[2]disTreasure!AQ115</f>
        <v>0</v>
      </c>
      <c r="AR115" s="309">
        <f>[2]disTreasure!AR115</f>
        <v>0</v>
      </c>
      <c r="AS115" s="309">
        <f>[2]disTreasure!AS115</f>
        <v>0</v>
      </c>
      <c r="AT115" s="309">
        <f>[2]disTreasure!AT115</f>
        <v>0</v>
      </c>
      <c r="AU115" s="309">
        <f>[2]disTreasure!AU115</f>
        <v>0</v>
      </c>
      <c r="AV115" s="309">
        <f>[2]disTreasure!AV115</f>
        <v>0</v>
      </c>
      <c r="AW115" s="309">
        <f>[2]disTreasure!AW115</f>
        <v>0</v>
      </c>
      <c r="AX115" s="309">
        <f>[2]disTreasure!AX115</f>
        <v>0</v>
      </c>
      <c r="AY115" s="309">
        <f>[2]disTreasure!AY115</f>
        <v>0</v>
      </c>
      <c r="AZ115" s="309">
        <f>[2]disTreasure!AZ115</f>
        <v>0</v>
      </c>
      <c r="BA115" s="309">
        <f>[2]disTreasure!BA115</f>
        <v>0</v>
      </c>
    </row>
    <row r="116" spans="1:53">
      <c r="A116" s="309">
        <f>[2]disTreasure!A116</f>
        <v>0</v>
      </c>
      <c r="B116" s="309">
        <f>[2]disTreasure!B116</f>
        <v>0</v>
      </c>
      <c r="C116" s="309">
        <f>[2]disTreasure!C116</f>
        <v>0</v>
      </c>
      <c r="D116" s="309">
        <f>[2]disTreasure!D116</f>
        <v>0</v>
      </c>
      <c r="E116" s="309">
        <f>[2]disTreasure!E116</f>
        <v>0</v>
      </c>
      <c r="F116" s="309">
        <f>[2]disTreasure!F116</f>
        <v>0</v>
      </c>
      <c r="G116" s="309">
        <f>[2]disTreasure!G116</f>
        <v>0</v>
      </c>
      <c r="H116" s="309">
        <f>[2]disTreasure!H116</f>
        <v>0</v>
      </c>
      <c r="I116" s="309">
        <f>[2]disTreasure!I116</f>
        <v>0</v>
      </c>
      <c r="J116" s="309">
        <f>[2]disTreasure!J116</f>
        <v>0</v>
      </c>
      <c r="K116" s="309">
        <f>[2]disTreasure!K116</f>
        <v>0</v>
      </c>
      <c r="L116" s="309">
        <f>[2]disTreasure!L116</f>
        <v>0</v>
      </c>
      <c r="M116" s="309">
        <f>[2]disTreasure!M116</f>
        <v>0</v>
      </c>
      <c r="N116" s="309">
        <f>[2]disTreasure!N116</f>
        <v>0</v>
      </c>
      <c r="O116" s="309">
        <f>[2]disTreasure!O116</f>
        <v>0</v>
      </c>
      <c r="P116" s="309">
        <f>[2]disTreasure!P116</f>
        <v>0</v>
      </c>
      <c r="Q116" s="309">
        <f>[2]disTreasure!Q116</f>
        <v>0</v>
      </c>
      <c r="R116" s="309">
        <f>[2]disTreasure!R116</f>
        <v>0</v>
      </c>
      <c r="S116" s="309">
        <f>[2]disTreasure!S116</f>
        <v>0</v>
      </c>
      <c r="T116" s="309">
        <f>[2]disTreasure!T116</f>
        <v>0</v>
      </c>
      <c r="U116" s="309">
        <f>[2]disTreasure!U116</f>
        <v>0</v>
      </c>
      <c r="V116" s="309">
        <f>[2]disTreasure!V116</f>
        <v>0</v>
      </c>
      <c r="W116" s="309">
        <f>[2]disTreasure!W116</f>
        <v>0</v>
      </c>
      <c r="X116" s="309">
        <f>[2]disTreasure!X116</f>
        <v>0</v>
      </c>
      <c r="Y116" s="309">
        <f>[2]disTreasure!Y116</f>
        <v>0</v>
      </c>
      <c r="Z116" s="309">
        <f>[2]disTreasure!Z116</f>
        <v>0</v>
      </c>
      <c r="AA116" s="309">
        <f>[2]disTreasure!AA116</f>
        <v>0</v>
      </c>
      <c r="AB116" s="309">
        <f>[2]disTreasure!AB116</f>
        <v>0</v>
      </c>
      <c r="AC116" s="309">
        <f>[2]disTreasure!AC116</f>
        <v>0</v>
      </c>
      <c r="AD116" s="309">
        <f>[2]disTreasure!AD116</f>
        <v>0</v>
      </c>
      <c r="AE116" s="309">
        <f>[2]disTreasure!AE116</f>
        <v>0</v>
      </c>
      <c r="AF116" s="309">
        <f>[2]disTreasure!AF116</f>
        <v>0</v>
      </c>
      <c r="AG116" s="309">
        <f>[2]disTreasure!AG116</f>
        <v>0</v>
      </c>
      <c r="AH116" s="309">
        <f>[2]disTreasure!AH116</f>
        <v>0</v>
      </c>
      <c r="AI116" s="309">
        <f>[2]disTreasure!AI116</f>
        <v>0</v>
      </c>
      <c r="AJ116" s="309">
        <f>[2]disTreasure!AJ116</f>
        <v>0</v>
      </c>
      <c r="AK116" s="309">
        <f>[2]disTreasure!AK116</f>
        <v>0</v>
      </c>
      <c r="AL116" s="309">
        <f>[2]disTreasure!AL116</f>
        <v>0</v>
      </c>
      <c r="AM116" s="309">
        <f>[2]disTreasure!AM116</f>
        <v>0</v>
      </c>
      <c r="AN116" s="309">
        <f>[2]disTreasure!AN116</f>
        <v>0</v>
      </c>
      <c r="AO116" s="309">
        <f>[2]disTreasure!AO116</f>
        <v>0</v>
      </c>
      <c r="AP116" s="309">
        <f>[2]disTreasure!AP116</f>
        <v>0</v>
      </c>
      <c r="AQ116" s="309">
        <f>[2]disTreasure!AQ116</f>
        <v>0</v>
      </c>
      <c r="AR116" s="309">
        <f>[2]disTreasure!AR116</f>
        <v>0</v>
      </c>
      <c r="AS116" s="309">
        <f>[2]disTreasure!AS116</f>
        <v>0</v>
      </c>
      <c r="AT116" s="309">
        <f>[2]disTreasure!AT116</f>
        <v>0</v>
      </c>
      <c r="AU116" s="309">
        <f>[2]disTreasure!AU116</f>
        <v>0</v>
      </c>
      <c r="AV116" s="309">
        <f>[2]disTreasure!AV116</f>
        <v>0</v>
      </c>
      <c r="AW116" s="309">
        <f>[2]disTreasure!AW116</f>
        <v>0</v>
      </c>
      <c r="AX116" s="309">
        <f>[2]disTreasure!AX116</f>
        <v>0</v>
      </c>
      <c r="AY116" s="309">
        <f>[2]disTreasure!AY116</f>
        <v>0</v>
      </c>
      <c r="AZ116" s="309">
        <f>[2]disTreasure!AZ116</f>
        <v>0</v>
      </c>
      <c r="BA116" s="309">
        <f>[2]disTreasure!BA116</f>
        <v>0</v>
      </c>
    </row>
    <row r="117" spans="1:53">
      <c r="A117" s="309">
        <f>[2]disTreasure!A117</f>
        <v>0</v>
      </c>
      <c r="B117" s="309">
        <f>[2]disTreasure!B117</f>
        <v>0</v>
      </c>
      <c r="C117" s="309">
        <f>[2]disTreasure!C117</f>
        <v>0</v>
      </c>
      <c r="D117" s="309">
        <f>[2]disTreasure!D117</f>
        <v>0</v>
      </c>
      <c r="E117" s="309">
        <f>[2]disTreasure!E117</f>
        <v>0</v>
      </c>
      <c r="F117" s="309">
        <f>[2]disTreasure!F117</f>
        <v>0</v>
      </c>
      <c r="G117" s="309">
        <f>[2]disTreasure!G117</f>
        <v>0</v>
      </c>
      <c r="H117" s="309">
        <f>[2]disTreasure!H117</f>
        <v>0</v>
      </c>
      <c r="I117" s="309">
        <f>[2]disTreasure!I117</f>
        <v>0</v>
      </c>
      <c r="J117" s="309">
        <f>[2]disTreasure!J117</f>
        <v>0</v>
      </c>
      <c r="K117" s="309">
        <f>[2]disTreasure!K117</f>
        <v>0</v>
      </c>
      <c r="L117" s="309">
        <f>[2]disTreasure!L117</f>
        <v>0</v>
      </c>
      <c r="M117" s="309">
        <f>[2]disTreasure!M117</f>
        <v>0</v>
      </c>
      <c r="N117" s="309">
        <f>[2]disTreasure!N117</f>
        <v>0</v>
      </c>
      <c r="O117" s="309">
        <f>[2]disTreasure!O117</f>
        <v>0</v>
      </c>
      <c r="P117" s="309">
        <f>[2]disTreasure!P117</f>
        <v>0</v>
      </c>
      <c r="Q117" s="309">
        <f>[2]disTreasure!Q117</f>
        <v>0</v>
      </c>
      <c r="R117" s="309">
        <f>[2]disTreasure!R117</f>
        <v>0</v>
      </c>
      <c r="S117" s="309">
        <f>[2]disTreasure!S117</f>
        <v>0</v>
      </c>
      <c r="T117" s="309">
        <f>[2]disTreasure!T117</f>
        <v>0</v>
      </c>
      <c r="U117" s="309">
        <f>[2]disTreasure!U117</f>
        <v>0</v>
      </c>
      <c r="V117" s="309">
        <f>[2]disTreasure!V117</f>
        <v>0</v>
      </c>
      <c r="W117" s="309">
        <f>[2]disTreasure!W117</f>
        <v>0</v>
      </c>
      <c r="X117" s="309">
        <f>[2]disTreasure!X117</f>
        <v>0</v>
      </c>
      <c r="Y117" s="309">
        <f>[2]disTreasure!Y117</f>
        <v>0</v>
      </c>
      <c r="Z117" s="309">
        <f>[2]disTreasure!Z117</f>
        <v>0</v>
      </c>
      <c r="AA117" s="309">
        <f>[2]disTreasure!AA117</f>
        <v>0</v>
      </c>
      <c r="AB117" s="309">
        <f>[2]disTreasure!AB117</f>
        <v>0</v>
      </c>
      <c r="AC117" s="309">
        <f>[2]disTreasure!AC117</f>
        <v>0</v>
      </c>
      <c r="AD117" s="309">
        <f>[2]disTreasure!AD117</f>
        <v>0</v>
      </c>
      <c r="AE117" s="309">
        <f>[2]disTreasure!AE117</f>
        <v>0</v>
      </c>
      <c r="AF117" s="309">
        <f>[2]disTreasure!AF117</f>
        <v>0</v>
      </c>
      <c r="AG117" s="309">
        <f>[2]disTreasure!AG117</f>
        <v>0</v>
      </c>
      <c r="AH117" s="309">
        <f>[2]disTreasure!AH117</f>
        <v>0</v>
      </c>
      <c r="AI117" s="309">
        <f>[2]disTreasure!AI117</f>
        <v>0</v>
      </c>
      <c r="AJ117" s="309">
        <f>[2]disTreasure!AJ117</f>
        <v>0</v>
      </c>
      <c r="AK117" s="309">
        <f>[2]disTreasure!AK117</f>
        <v>0</v>
      </c>
      <c r="AL117" s="309">
        <f>[2]disTreasure!AL117</f>
        <v>0</v>
      </c>
      <c r="AM117" s="309">
        <f>[2]disTreasure!AM117</f>
        <v>0</v>
      </c>
      <c r="AN117" s="309">
        <f>[2]disTreasure!AN117</f>
        <v>0</v>
      </c>
      <c r="AO117" s="309">
        <f>[2]disTreasure!AO117</f>
        <v>0</v>
      </c>
      <c r="AP117" s="309">
        <f>[2]disTreasure!AP117</f>
        <v>0</v>
      </c>
      <c r="AQ117" s="309">
        <f>[2]disTreasure!AQ117</f>
        <v>0</v>
      </c>
      <c r="AR117" s="309">
        <f>[2]disTreasure!AR117</f>
        <v>0</v>
      </c>
      <c r="AS117" s="309">
        <f>[2]disTreasure!AS117</f>
        <v>0</v>
      </c>
      <c r="AT117" s="309">
        <f>[2]disTreasure!AT117</f>
        <v>0</v>
      </c>
      <c r="AU117" s="309">
        <f>[2]disTreasure!AU117</f>
        <v>0</v>
      </c>
      <c r="AV117" s="309">
        <f>[2]disTreasure!AV117</f>
        <v>0</v>
      </c>
      <c r="AW117" s="309">
        <f>[2]disTreasure!AW117</f>
        <v>0</v>
      </c>
      <c r="AX117" s="309">
        <f>[2]disTreasure!AX117</f>
        <v>0</v>
      </c>
      <c r="AY117" s="309">
        <f>[2]disTreasure!AY117</f>
        <v>0</v>
      </c>
      <c r="AZ117" s="309">
        <f>[2]disTreasure!AZ117</f>
        <v>0</v>
      </c>
      <c r="BA117" s="309">
        <f>[2]disTreasure!BA117</f>
        <v>0</v>
      </c>
    </row>
    <row r="118" spans="1:53">
      <c r="A118" s="309">
        <f>[2]disTreasure!A118</f>
        <v>0</v>
      </c>
      <c r="B118" s="309">
        <f>[2]disTreasure!B118</f>
        <v>0</v>
      </c>
      <c r="C118" s="309">
        <f>[2]disTreasure!C118</f>
        <v>0</v>
      </c>
      <c r="D118" s="309">
        <f>[2]disTreasure!D118</f>
        <v>0</v>
      </c>
      <c r="E118" s="309">
        <f>[2]disTreasure!E118</f>
        <v>0</v>
      </c>
      <c r="F118" s="309">
        <f>[2]disTreasure!F118</f>
        <v>0</v>
      </c>
      <c r="G118" s="309">
        <f>[2]disTreasure!G118</f>
        <v>0</v>
      </c>
      <c r="H118" s="309">
        <f>[2]disTreasure!H118</f>
        <v>0</v>
      </c>
      <c r="I118" s="309">
        <f>[2]disTreasure!I118</f>
        <v>0</v>
      </c>
      <c r="J118" s="309">
        <f>[2]disTreasure!J118</f>
        <v>0</v>
      </c>
      <c r="K118" s="309">
        <f>[2]disTreasure!K118</f>
        <v>0</v>
      </c>
      <c r="L118" s="309">
        <f>[2]disTreasure!L118</f>
        <v>0</v>
      </c>
      <c r="M118" s="309">
        <f>[2]disTreasure!M118</f>
        <v>0</v>
      </c>
      <c r="N118" s="309">
        <f>[2]disTreasure!N118</f>
        <v>0</v>
      </c>
      <c r="O118" s="309">
        <f>[2]disTreasure!O118</f>
        <v>0</v>
      </c>
      <c r="P118" s="309">
        <f>[2]disTreasure!P118</f>
        <v>0</v>
      </c>
      <c r="Q118" s="309">
        <f>[2]disTreasure!Q118</f>
        <v>0</v>
      </c>
      <c r="R118" s="309">
        <f>[2]disTreasure!R118</f>
        <v>0</v>
      </c>
      <c r="S118" s="309">
        <f>[2]disTreasure!S118</f>
        <v>0</v>
      </c>
      <c r="T118" s="309">
        <f>[2]disTreasure!T118</f>
        <v>0</v>
      </c>
      <c r="U118" s="309">
        <f>[2]disTreasure!U118</f>
        <v>0</v>
      </c>
      <c r="V118" s="309">
        <f>[2]disTreasure!V118</f>
        <v>0</v>
      </c>
      <c r="W118" s="309">
        <f>[2]disTreasure!W118</f>
        <v>0</v>
      </c>
      <c r="X118" s="309">
        <f>[2]disTreasure!X118</f>
        <v>0</v>
      </c>
      <c r="Y118" s="309">
        <f>[2]disTreasure!Y118</f>
        <v>0</v>
      </c>
      <c r="Z118" s="309">
        <f>[2]disTreasure!Z118</f>
        <v>0</v>
      </c>
      <c r="AA118" s="309">
        <f>[2]disTreasure!AA118</f>
        <v>0</v>
      </c>
      <c r="AB118" s="309">
        <f>[2]disTreasure!AB118</f>
        <v>0</v>
      </c>
      <c r="AC118" s="309">
        <f>[2]disTreasure!AC118</f>
        <v>0</v>
      </c>
      <c r="AD118" s="309">
        <f>[2]disTreasure!AD118</f>
        <v>0</v>
      </c>
      <c r="AE118" s="309">
        <f>[2]disTreasure!AE118</f>
        <v>0</v>
      </c>
      <c r="AF118" s="309">
        <f>[2]disTreasure!AF118</f>
        <v>0</v>
      </c>
      <c r="AG118" s="309">
        <f>[2]disTreasure!AG118</f>
        <v>0</v>
      </c>
      <c r="AH118" s="309">
        <f>[2]disTreasure!AH118</f>
        <v>0</v>
      </c>
      <c r="AI118" s="309">
        <f>[2]disTreasure!AI118</f>
        <v>0</v>
      </c>
      <c r="AJ118" s="309">
        <f>[2]disTreasure!AJ118</f>
        <v>0</v>
      </c>
      <c r="AK118" s="309">
        <f>[2]disTreasure!AK118</f>
        <v>0</v>
      </c>
      <c r="AL118" s="309">
        <f>[2]disTreasure!AL118</f>
        <v>0</v>
      </c>
      <c r="AM118" s="309">
        <f>[2]disTreasure!AM118</f>
        <v>0</v>
      </c>
      <c r="AN118" s="309">
        <f>[2]disTreasure!AN118</f>
        <v>0</v>
      </c>
      <c r="AO118" s="309">
        <f>[2]disTreasure!AO118</f>
        <v>0</v>
      </c>
      <c r="AP118" s="309">
        <f>[2]disTreasure!AP118</f>
        <v>0</v>
      </c>
      <c r="AQ118" s="309">
        <f>[2]disTreasure!AQ118</f>
        <v>0</v>
      </c>
      <c r="AR118" s="309">
        <f>[2]disTreasure!AR118</f>
        <v>0</v>
      </c>
      <c r="AS118" s="309">
        <f>[2]disTreasure!AS118</f>
        <v>0</v>
      </c>
      <c r="AT118" s="309">
        <f>[2]disTreasure!AT118</f>
        <v>0</v>
      </c>
      <c r="AU118" s="309">
        <f>[2]disTreasure!AU118</f>
        <v>0</v>
      </c>
      <c r="AV118" s="309">
        <f>[2]disTreasure!AV118</f>
        <v>0</v>
      </c>
      <c r="AW118" s="309">
        <f>[2]disTreasure!AW118</f>
        <v>0</v>
      </c>
      <c r="AX118" s="309">
        <f>[2]disTreasure!AX118</f>
        <v>0</v>
      </c>
      <c r="AY118" s="309">
        <f>[2]disTreasure!AY118</f>
        <v>0</v>
      </c>
      <c r="AZ118" s="309">
        <f>[2]disTreasure!AZ118</f>
        <v>0</v>
      </c>
      <c r="BA118" s="309">
        <f>[2]disTreasure!BA118</f>
        <v>0</v>
      </c>
    </row>
    <row r="119" spans="1:53">
      <c r="A119" s="309">
        <f>[2]disTreasure!A119</f>
        <v>0</v>
      </c>
      <c r="B119" s="309">
        <f>[2]disTreasure!B119</f>
        <v>0</v>
      </c>
      <c r="C119" s="309">
        <f>[2]disTreasure!C119</f>
        <v>0</v>
      </c>
      <c r="D119" s="309">
        <f>[2]disTreasure!D119</f>
        <v>0</v>
      </c>
      <c r="E119" s="309">
        <f>[2]disTreasure!E119</f>
        <v>0</v>
      </c>
      <c r="F119" s="309">
        <f>[2]disTreasure!F119</f>
        <v>0</v>
      </c>
      <c r="G119" s="309">
        <f>[2]disTreasure!G119</f>
        <v>0</v>
      </c>
      <c r="H119" s="309">
        <f>[2]disTreasure!H119</f>
        <v>0</v>
      </c>
      <c r="I119" s="309">
        <f>[2]disTreasure!I119</f>
        <v>0</v>
      </c>
      <c r="J119" s="309">
        <f>[2]disTreasure!J119</f>
        <v>0</v>
      </c>
      <c r="K119" s="309">
        <f>[2]disTreasure!K119</f>
        <v>0</v>
      </c>
      <c r="L119" s="309">
        <f>[2]disTreasure!L119</f>
        <v>0</v>
      </c>
      <c r="M119" s="309">
        <f>[2]disTreasure!M119</f>
        <v>0</v>
      </c>
      <c r="N119" s="309">
        <f>[2]disTreasure!N119</f>
        <v>0</v>
      </c>
      <c r="O119" s="309">
        <f>[2]disTreasure!O119</f>
        <v>0</v>
      </c>
      <c r="P119" s="309">
        <f>[2]disTreasure!P119</f>
        <v>0</v>
      </c>
      <c r="Q119" s="309">
        <f>[2]disTreasure!Q119</f>
        <v>0</v>
      </c>
      <c r="R119" s="309">
        <f>[2]disTreasure!R119</f>
        <v>0</v>
      </c>
      <c r="S119" s="309">
        <f>[2]disTreasure!S119</f>
        <v>0</v>
      </c>
      <c r="T119" s="309">
        <f>[2]disTreasure!T119</f>
        <v>0</v>
      </c>
      <c r="U119" s="309">
        <f>[2]disTreasure!U119</f>
        <v>0</v>
      </c>
      <c r="V119" s="309">
        <f>[2]disTreasure!V119</f>
        <v>0</v>
      </c>
      <c r="W119" s="309">
        <f>[2]disTreasure!W119</f>
        <v>0</v>
      </c>
      <c r="X119" s="309">
        <f>[2]disTreasure!X119</f>
        <v>0</v>
      </c>
      <c r="Y119" s="309">
        <f>[2]disTreasure!Y119</f>
        <v>0</v>
      </c>
      <c r="Z119" s="309">
        <f>[2]disTreasure!Z119</f>
        <v>0</v>
      </c>
      <c r="AA119" s="309">
        <f>[2]disTreasure!AA119</f>
        <v>0</v>
      </c>
      <c r="AB119" s="309">
        <f>[2]disTreasure!AB119</f>
        <v>0</v>
      </c>
      <c r="AC119" s="309">
        <f>[2]disTreasure!AC119</f>
        <v>0</v>
      </c>
      <c r="AD119" s="309">
        <f>[2]disTreasure!AD119</f>
        <v>0</v>
      </c>
      <c r="AE119" s="309">
        <f>[2]disTreasure!AE119</f>
        <v>0</v>
      </c>
      <c r="AF119" s="309">
        <f>[2]disTreasure!AF119</f>
        <v>0</v>
      </c>
      <c r="AG119" s="309">
        <f>[2]disTreasure!AG119</f>
        <v>0</v>
      </c>
      <c r="AH119" s="309">
        <f>[2]disTreasure!AH119</f>
        <v>0</v>
      </c>
      <c r="AI119" s="309">
        <f>[2]disTreasure!AI119</f>
        <v>0</v>
      </c>
      <c r="AJ119" s="309">
        <f>[2]disTreasure!AJ119</f>
        <v>0</v>
      </c>
      <c r="AK119" s="309">
        <f>[2]disTreasure!AK119</f>
        <v>0</v>
      </c>
      <c r="AL119" s="309">
        <f>[2]disTreasure!AL119</f>
        <v>0</v>
      </c>
      <c r="AM119" s="309">
        <f>[2]disTreasure!AM119</f>
        <v>0</v>
      </c>
      <c r="AN119" s="309">
        <f>[2]disTreasure!AN119</f>
        <v>0</v>
      </c>
      <c r="AO119" s="309">
        <f>[2]disTreasure!AO119</f>
        <v>0</v>
      </c>
      <c r="AP119" s="309">
        <f>[2]disTreasure!AP119</f>
        <v>0</v>
      </c>
      <c r="AQ119" s="309">
        <f>[2]disTreasure!AQ119</f>
        <v>0</v>
      </c>
      <c r="AR119" s="309">
        <f>[2]disTreasure!AR119</f>
        <v>0</v>
      </c>
      <c r="AS119" s="309">
        <f>[2]disTreasure!AS119</f>
        <v>0</v>
      </c>
      <c r="AT119" s="309">
        <f>[2]disTreasure!AT119</f>
        <v>0</v>
      </c>
      <c r="AU119" s="309">
        <f>[2]disTreasure!AU119</f>
        <v>0</v>
      </c>
      <c r="AV119" s="309">
        <f>[2]disTreasure!AV119</f>
        <v>0</v>
      </c>
      <c r="AW119" s="309">
        <f>[2]disTreasure!AW119</f>
        <v>0</v>
      </c>
      <c r="AX119" s="309">
        <f>[2]disTreasure!AX119</f>
        <v>0</v>
      </c>
      <c r="AY119" s="309">
        <f>[2]disTreasure!AY119</f>
        <v>0</v>
      </c>
      <c r="AZ119" s="309">
        <f>[2]disTreasure!AZ119</f>
        <v>0</v>
      </c>
      <c r="BA119" s="309">
        <f>[2]disTreasure!BA119</f>
        <v>0</v>
      </c>
    </row>
    <row r="120" spans="1:53">
      <c r="A120" s="309">
        <f>[2]disTreasure!A120</f>
        <v>0</v>
      </c>
      <c r="B120" s="309">
        <f>[2]disTreasure!B120</f>
        <v>0</v>
      </c>
      <c r="C120" s="309">
        <f>[2]disTreasure!C120</f>
        <v>0</v>
      </c>
      <c r="D120" s="309">
        <f>[2]disTreasure!D120</f>
        <v>0</v>
      </c>
      <c r="E120" s="309">
        <f>[2]disTreasure!E120</f>
        <v>0</v>
      </c>
      <c r="F120" s="309">
        <f>[2]disTreasure!F120</f>
        <v>0</v>
      </c>
      <c r="G120" s="309">
        <f>[2]disTreasure!G120</f>
        <v>0</v>
      </c>
      <c r="H120" s="309">
        <f>[2]disTreasure!H120</f>
        <v>0</v>
      </c>
      <c r="I120" s="309">
        <f>[2]disTreasure!I120</f>
        <v>0</v>
      </c>
      <c r="J120" s="309">
        <f>[2]disTreasure!J120</f>
        <v>0</v>
      </c>
      <c r="K120" s="309">
        <f>[2]disTreasure!K120</f>
        <v>0</v>
      </c>
      <c r="L120" s="309">
        <f>[2]disTreasure!L120</f>
        <v>0</v>
      </c>
      <c r="M120" s="309">
        <f>[2]disTreasure!M120</f>
        <v>0</v>
      </c>
      <c r="N120" s="309">
        <f>[2]disTreasure!N120</f>
        <v>0</v>
      </c>
      <c r="O120" s="309">
        <f>[2]disTreasure!O120</f>
        <v>0</v>
      </c>
      <c r="P120" s="309">
        <f>[2]disTreasure!P120</f>
        <v>0</v>
      </c>
      <c r="Q120" s="309">
        <f>[2]disTreasure!Q120</f>
        <v>0</v>
      </c>
      <c r="R120" s="309">
        <f>[2]disTreasure!R120</f>
        <v>0</v>
      </c>
      <c r="S120" s="309">
        <f>[2]disTreasure!S120</f>
        <v>0</v>
      </c>
      <c r="T120" s="309">
        <f>[2]disTreasure!T120</f>
        <v>0</v>
      </c>
      <c r="U120" s="309">
        <f>[2]disTreasure!U120</f>
        <v>0</v>
      </c>
      <c r="V120" s="309">
        <f>[2]disTreasure!V120</f>
        <v>0</v>
      </c>
      <c r="W120" s="309">
        <f>[2]disTreasure!W120</f>
        <v>0</v>
      </c>
      <c r="X120" s="309">
        <f>[2]disTreasure!X120</f>
        <v>0</v>
      </c>
      <c r="Y120" s="309">
        <f>[2]disTreasure!Y120</f>
        <v>0</v>
      </c>
      <c r="Z120" s="309">
        <f>[2]disTreasure!Z120</f>
        <v>0</v>
      </c>
      <c r="AA120" s="309">
        <f>[2]disTreasure!AA120</f>
        <v>0</v>
      </c>
      <c r="AB120" s="309">
        <f>[2]disTreasure!AB120</f>
        <v>0</v>
      </c>
      <c r="AC120" s="309">
        <f>[2]disTreasure!AC120</f>
        <v>0</v>
      </c>
      <c r="AD120" s="309">
        <f>[2]disTreasure!AD120</f>
        <v>0</v>
      </c>
      <c r="AE120" s="309">
        <f>[2]disTreasure!AE120</f>
        <v>0</v>
      </c>
      <c r="AF120" s="309">
        <f>[2]disTreasure!AF120</f>
        <v>0</v>
      </c>
      <c r="AG120" s="309">
        <f>[2]disTreasure!AG120</f>
        <v>0</v>
      </c>
      <c r="AH120" s="309">
        <f>[2]disTreasure!AH120</f>
        <v>0</v>
      </c>
      <c r="AI120" s="309">
        <f>[2]disTreasure!AI120</f>
        <v>0</v>
      </c>
      <c r="AJ120" s="309">
        <f>[2]disTreasure!AJ120</f>
        <v>0</v>
      </c>
      <c r="AK120" s="309">
        <f>[2]disTreasure!AK120</f>
        <v>0</v>
      </c>
      <c r="AL120" s="309">
        <f>[2]disTreasure!AL120</f>
        <v>0</v>
      </c>
      <c r="AM120" s="309">
        <f>[2]disTreasure!AM120</f>
        <v>0</v>
      </c>
      <c r="AN120" s="309">
        <f>[2]disTreasure!AN120</f>
        <v>0</v>
      </c>
      <c r="AO120" s="309">
        <f>[2]disTreasure!AO120</f>
        <v>0</v>
      </c>
      <c r="AP120" s="309">
        <f>[2]disTreasure!AP120</f>
        <v>0</v>
      </c>
      <c r="AQ120" s="309">
        <f>[2]disTreasure!AQ120</f>
        <v>0</v>
      </c>
      <c r="AR120" s="309">
        <f>[2]disTreasure!AR120</f>
        <v>0</v>
      </c>
      <c r="AS120" s="309">
        <f>[2]disTreasure!AS120</f>
        <v>0</v>
      </c>
      <c r="AT120" s="309">
        <f>[2]disTreasure!AT120</f>
        <v>0</v>
      </c>
      <c r="AU120" s="309">
        <f>[2]disTreasure!AU120</f>
        <v>0</v>
      </c>
      <c r="AV120" s="309">
        <f>[2]disTreasure!AV120</f>
        <v>0</v>
      </c>
      <c r="AW120" s="309">
        <f>[2]disTreasure!AW120</f>
        <v>0</v>
      </c>
      <c r="AX120" s="309">
        <f>[2]disTreasure!AX120</f>
        <v>0</v>
      </c>
      <c r="AY120" s="309">
        <f>[2]disTreasure!AY120</f>
        <v>0</v>
      </c>
      <c r="AZ120" s="309">
        <f>[2]disTreasure!AZ120</f>
        <v>0</v>
      </c>
      <c r="BA120" s="309">
        <f>[2]disTreasure!BA120</f>
        <v>0</v>
      </c>
    </row>
    <row r="121" spans="1:53">
      <c r="A121" s="308">
        <f>[2]disTreasure!A121</f>
        <v>0</v>
      </c>
      <c r="B121" s="308">
        <f>[2]disTreasure!B121</f>
        <v>0</v>
      </c>
      <c r="C121" s="308">
        <f>[2]disTreasure!C121</f>
        <v>0</v>
      </c>
      <c r="D121" s="308">
        <f>[2]disTreasure!D121</f>
        <v>0</v>
      </c>
      <c r="E121" s="308">
        <f>[2]disTreasure!E121</f>
        <v>0</v>
      </c>
      <c r="F121" s="308">
        <f>[2]disTreasure!F121</f>
        <v>0</v>
      </c>
      <c r="G121" s="308">
        <f>[2]disTreasure!G121</f>
        <v>0</v>
      </c>
      <c r="H121" s="308">
        <f>[2]disTreasure!H121</f>
        <v>0</v>
      </c>
      <c r="I121" s="308">
        <f>[2]disTreasure!I121</f>
        <v>0</v>
      </c>
      <c r="J121" s="308">
        <f>[2]disTreasure!J121</f>
        <v>0</v>
      </c>
      <c r="K121" s="308">
        <f>[2]disTreasure!K121</f>
        <v>0</v>
      </c>
      <c r="L121" s="308">
        <f>[2]disTreasure!L121</f>
        <v>0</v>
      </c>
      <c r="M121" s="308">
        <f>[2]disTreasure!M121</f>
        <v>0</v>
      </c>
      <c r="N121" s="308">
        <f>[2]disTreasure!N121</f>
        <v>0</v>
      </c>
      <c r="O121" s="308">
        <f>[2]disTreasure!O121</f>
        <v>0</v>
      </c>
      <c r="P121" s="308">
        <f>[2]disTreasure!P121</f>
        <v>0</v>
      </c>
      <c r="Q121" s="308">
        <f>[2]disTreasure!Q121</f>
        <v>0</v>
      </c>
      <c r="R121" s="308">
        <f>[2]disTreasure!R121</f>
        <v>0</v>
      </c>
      <c r="S121" s="308">
        <f>[2]disTreasure!S121</f>
        <v>0</v>
      </c>
      <c r="T121" s="308">
        <f>[2]disTreasure!T121</f>
        <v>0</v>
      </c>
      <c r="U121" s="308">
        <f>[2]disTreasure!U121</f>
        <v>0</v>
      </c>
      <c r="V121" s="308">
        <f>[2]disTreasure!V121</f>
        <v>0</v>
      </c>
      <c r="W121" s="308">
        <f>[2]disTreasure!W121</f>
        <v>0</v>
      </c>
      <c r="X121" s="308">
        <f>[2]disTreasure!X121</f>
        <v>0</v>
      </c>
      <c r="Y121" s="308">
        <f>[2]disTreasure!Y121</f>
        <v>0</v>
      </c>
      <c r="Z121" s="308">
        <f>[2]disTreasure!Z121</f>
        <v>0</v>
      </c>
      <c r="AA121" s="308">
        <f>[2]disTreasure!AA121</f>
        <v>0</v>
      </c>
      <c r="AB121" s="308">
        <f>[2]disTreasure!AB121</f>
        <v>0</v>
      </c>
      <c r="AC121" s="308">
        <f>[2]disTreasure!AC121</f>
        <v>0</v>
      </c>
      <c r="AD121" s="308">
        <f>[2]disTreasure!AD121</f>
        <v>0</v>
      </c>
      <c r="AE121" s="308">
        <f>[2]disTreasure!AE121</f>
        <v>0</v>
      </c>
      <c r="AF121" s="308">
        <f>[2]disTreasure!AF121</f>
        <v>0</v>
      </c>
      <c r="AG121" s="308">
        <f>[2]disTreasure!AG121</f>
        <v>0</v>
      </c>
      <c r="AH121" s="308">
        <f>[2]disTreasure!AH121</f>
        <v>0</v>
      </c>
      <c r="AI121" s="308">
        <f>[2]disTreasure!AI121</f>
        <v>0</v>
      </c>
      <c r="AJ121" s="308">
        <f>[2]disTreasure!AJ121</f>
        <v>0</v>
      </c>
      <c r="AK121" s="308">
        <f>[2]disTreasure!AK121</f>
        <v>0</v>
      </c>
      <c r="AL121" s="308">
        <f>[2]disTreasure!AL121</f>
        <v>0</v>
      </c>
      <c r="AM121" s="308">
        <f>[2]disTreasure!AM121</f>
        <v>0</v>
      </c>
      <c r="AN121" s="308">
        <f>[2]disTreasure!AN121</f>
        <v>0</v>
      </c>
      <c r="AO121" s="308">
        <f>[2]disTreasure!AO121</f>
        <v>0</v>
      </c>
      <c r="AP121" s="308">
        <f>[2]disTreasure!AP121</f>
        <v>0</v>
      </c>
      <c r="AQ121" s="308">
        <f>[2]disTreasure!AQ121</f>
        <v>0</v>
      </c>
      <c r="AR121" s="308">
        <f>[2]disTreasure!AR121</f>
        <v>0</v>
      </c>
      <c r="AS121" s="308">
        <f>[2]disTreasure!AS121</f>
        <v>0</v>
      </c>
      <c r="AT121" s="308">
        <f>[2]disTreasure!AT121</f>
        <v>0</v>
      </c>
      <c r="AU121" s="308">
        <f>[2]disTreasure!AU121</f>
        <v>0</v>
      </c>
      <c r="AV121" s="308">
        <f>[2]disTreasure!AV121</f>
        <v>0</v>
      </c>
      <c r="AW121" s="308">
        <f>[2]disTreasure!AW121</f>
        <v>0</v>
      </c>
      <c r="AX121" s="308">
        <f>[2]disTreasure!AX121</f>
        <v>0</v>
      </c>
      <c r="AY121" s="308">
        <f>[2]disTreasure!AY121</f>
        <v>0</v>
      </c>
      <c r="AZ121" s="308">
        <f>[2]disTreasure!AZ121</f>
        <v>0</v>
      </c>
      <c r="BA121" s="308">
        <f>[2]disTreasure!BA121</f>
        <v>0</v>
      </c>
    </row>
    <row r="122" spans="1:53">
      <c r="A122" s="308">
        <f>[2]disTreasure!A122</f>
        <v>0</v>
      </c>
      <c r="B122" s="308">
        <f>[2]disTreasure!B122</f>
        <v>0</v>
      </c>
      <c r="C122" s="308">
        <f>[2]disTreasure!C122</f>
        <v>0</v>
      </c>
      <c r="D122" s="308">
        <f>[2]disTreasure!D122</f>
        <v>0</v>
      </c>
      <c r="E122" s="308">
        <f>[2]disTreasure!E122</f>
        <v>0</v>
      </c>
      <c r="F122" s="308">
        <f>[2]disTreasure!F122</f>
        <v>0</v>
      </c>
      <c r="G122" s="308">
        <f>[2]disTreasure!G122</f>
        <v>0</v>
      </c>
      <c r="H122" s="308">
        <f>[2]disTreasure!H122</f>
        <v>0</v>
      </c>
      <c r="I122" s="308">
        <f>[2]disTreasure!I122</f>
        <v>0</v>
      </c>
      <c r="J122" s="308">
        <f>[2]disTreasure!J122</f>
        <v>0</v>
      </c>
      <c r="K122" s="308">
        <f>[2]disTreasure!K122</f>
        <v>0</v>
      </c>
      <c r="L122" s="308">
        <f>[2]disTreasure!L122</f>
        <v>0</v>
      </c>
      <c r="M122" s="308">
        <f>[2]disTreasure!M122</f>
        <v>0</v>
      </c>
      <c r="N122" s="308">
        <f>[2]disTreasure!N122</f>
        <v>0</v>
      </c>
      <c r="O122" s="308">
        <f>[2]disTreasure!O122</f>
        <v>0</v>
      </c>
      <c r="P122" s="308">
        <f>[2]disTreasure!P122</f>
        <v>0</v>
      </c>
      <c r="Q122" s="308">
        <f>[2]disTreasure!Q122</f>
        <v>0</v>
      </c>
      <c r="R122" s="308">
        <f>[2]disTreasure!R122</f>
        <v>0</v>
      </c>
      <c r="S122" s="308">
        <f>[2]disTreasure!S122</f>
        <v>0</v>
      </c>
      <c r="T122" s="308">
        <f>[2]disTreasure!T122</f>
        <v>0</v>
      </c>
      <c r="U122" s="308">
        <f>[2]disTreasure!U122</f>
        <v>0</v>
      </c>
      <c r="V122" s="308">
        <f>[2]disTreasure!V122</f>
        <v>0</v>
      </c>
      <c r="W122" s="308">
        <f>[2]disTreasure!W122</f>
        <v>0</v>
      </c>
      <c r="X122" s="308">
        <f>[2]disTreasure!X122</f>
        <v>0</v>
      </c>
      <c r="Y122" s="308">
        <f>[2]disTreasure!Y122</f>
        <v>0</v>
      </c>
      <c r="Z122" s="308">
        <f>[2]disTreasure!Z122</f>
        <v>0</v>
      </c>
      <c r="AA122" s="308">
        <f>[2]disTreasure!AA122</f>
        <v>0</v>
      </c>
      <c r="AB122" s="308">
        <f>[2]disTreasure!AB122</f>
        <v>0</v>
      </c>
      <c r="AC122" s="308">
        <f>[2]disTreasure!AC122</f>
        <v>0</v>
      </c>
      <c r="AD122" s="308">
        <f>[2]disTreasure!AD122</f>
        <v>0</v>
      </c>
      <c r="AE122" s="308">
        <f>[2]disTreasure!AE122</f>
        <v>0</v>
      </c>
      <c r="AF122" s="308">
        <f>[2]disTreasure!AF122</f>
        <v>0</v>
      </c>
      <c r="AG122" s="308">
        <f>[2]disTreasure!AG122</f>
        <v>0</v>
      </c>
      <c r="AH122" s="308">
        <f>[2]disTreasure!AH122</f>
        <v>0</v>
      </c>
      <c r="AI122" s="308">
        <f>[2]disTreasure!AI122</f>
        <v>0</v>
      </c>
      <c r="AJ122" s="308">
        <f>[2]disTreasure!AJ122</f>
        <v>0</v>
      </c>
      <c r="AK122" s="308">
        <f>[2]disTreasure!AK122</f>
        <v>0</v>
      </c>
      <c r="AL122" s="308">
        <f>[2]disTreasure!AL122</f>
        <v>0</v>
      </c>
      <c r="AM122" s="308">
        <f>[2]disTreasure!AM122</f>
        <v>0</v>
      </c>
      <c r="AN122" s="308">
        <f>[2]disTreasure!AN122</f>
        <v>0</v>
      </c>
      <c r="AO122" s="308">
        <f>[2]disTreasure!AO122</f>
        <v>0</v>
      </c>
      <c r="AP122" s="308">
        <f>[2]disTreasure!AP122</f>
        <v>0</v>
      </c>
      <c r="AQ122" s="308">
        <f>[2]disTreasure!AQ122</f>
        <v>0</v>
      </c>
      <c r="AR122" s="308">
        <f>[2]disTreasure!AR122</f>
        <v>0</v>
      </c>
      <c r="AS122" s="308">
        <f>[2]disTreasure!AS122</f>
        <v>0</v>
      </c>
      <c r="AT122" s="308">
        <f>[2]disTreasure!AT122</f>
        <v>0</v>
      </c>
      <c r="AU122" s="308">
        <f>[2]disTreasure!AU122</f>
        <v>0</v>
      </c>
      <c r="AV122" s="308">
        <f>[2]disTreasure!AV122</f>
        <v>0</v>
      </c>
      <c r="AW122" s="308">
        <f>[2]disTreasure!AW122</f>
        <v>0</v>
      </c>
      <c r="AX122" s="308">
        <f>[2]disTreasure!AX122</f>
        <v>0</v>
      </c>
      <c r="AY122" s="308">
        <f>[2]disTreasure!AY122</f>
        <v>0</v>
      </c>
      <c r="AZ122" s="308">
        <f>[2]disTreasure!AZ122</f>
        <v>0</v>
      </c>
      <c r="BA122" s="308">
        <f>[2]disTreasure!BA122</f>
        <v>0</v>
      </c>
    </row>
    <row r="123" spans="1:53">
      <c r="A123" s="308">
        <f>[2]disTreasure!A123</f>
        <v>0</v>
      </c>
      <c r="B123" s="308">
        <f>[2]disTreasure!B123</f>
        <v>0</v>
      </c>
      <c r="C123" s="308">
        <f>[2]disTreasure!C123</f>
        <v>0</v>
      </c>
      <c r="D123" s="308">
        <f>[2]disTreasure!D123</f>
        <v>0</v>
      </c>
      <c r="E123" s="308">
        <f>[2]disTreasure!E123</f>
        <v>0</v>
      </c>
      <c r="F123" s="308">
        <f>[2]disTreasure!F123</f>
        <v>0</v>
      </c>
      <c r="G123" s="308">
        <f>[2]disTreasure!G123</f>
        <v>0</v>
      </c>
      <c r="H123" s="308">
        <f>[2]disTreasure!H123</f>
        <v>0</v>
      </c>
      <c r="I123" s="308">
        <f>[2]disTreasure!I123</f>
        <v>0</v>
      </c>
      <c r="J123" s="308">
        <f>[2]disTreasure!J123</f>
        <v>0</v>
      </c>
      <c r="K123" s="308">
        <f>[2]disTreasure!K123</f>
        <v>0</v>
      </c>
      <c r="L123" s="308">
        <f>[2]disTreasure!L123</f>
        <v>0</v>
      </c>
      <c r="M123" s="308">
        <f>[2]disTreasure!M123</f>
        <v>0</v>
      </c>
      <c r="N123" s="308">
        <f>[2]disTreasure!N123</f>
        <v>0</v>
      </c>
      <c r="O123" s="308">
        <f>[2]disTreasure!O123</f>
        <v>0</v>
      </c>
      <c r="P123" s="308">
        <f>[2]disTreasure!P123</f>
        <v>0</v>
      </c>
      <c r="Q123" s="308">
        <f>[2]disTreasure!Q123</f>
        <v>0</v>
      </c>
      <c r="R123" s="308">
        <f>[2]disTreasure!R123</f>
        <v>0</v>
      </c>
      <c r="S123" s="308">
        <f>[2]disTreasure!S123</f>
        <v>0</v>
      </c>
      <c r="T123" s="308">
        <f>[2]disTreasure!T123</f>
        <v>0</v>
      </c>
      <c r="U123" s="308">
        <f>[2]disTreasure!U123</f>
        <v>0</v>
      </c>
      <c r="V123" s="308">
        <f>[2]disTreasure!V123</f>
        <v>0</v>
      </c>
      <c r="W123" s="308">
        <f>[2]disTreasure!W123</f>
        <v>0</v>
      </c>
      <c r="X123" s="308">
        <f>[2]disTreasure!X123</f>
        <v>0</v>
      </c>
      <c r="Y123" s="308">
        <f>[2]disTreasure!Y123</f>
        <v>0</v>
      </c>
      <c r="Z123" s="308">
        <f>[2]disTreasure!Z123</f>
        <v>0</v>
      </c>
      <c r="AA123" s="308">
        <f>[2]disTreasure!AA123</f>
        <v>0</v>
      </c>
      <c r="AB123" s="308">
        <f>[2]disTreasure!AB123</f>
        <v>0</v>
      </c>
      <c r="AC123" s="308">
        <f>[2]disTreasure!AC123</f>
        <v>0</v>
      </c>
      <c r="AD123" s="308">
        <f>[2]disTreasure!AD123</f>
        <v>0</v>
      </c>
      <c r="AE123" s="308">
        <f>[2]disTreasure!AE123</f>
        <v>0</v>
      </c>
      <c r="AF123" s="308">
        <f>[2]disTreasure!AF123</f>
        <v>0</v>
      </c>
      <c r="AG123" s="308">
        <f>[2]disTreasure!AG123</f>
        <v>0</v>
      </c>
      <c r="AH123" s="308">
        <f>[2]disTreasure!AH123</f>
        <v>0</v>
      </c>
      <c r="AI123" s="308">
        <f>[2]disTreasure!AI123</f>
        <v>0</v>
      </c>
      <c r="AJ123" s="308">
        <f>[2]disTreasure!AJ123</f>
        <v>0</v>
      </c>
      <c r="AK123" s="308">
        <f>[2]disTreasure!AK123</f>
        <v>0</v>
      </c>
      <c r="AL123" s="308">
        <f>[2]disTreasure!AL123</f>
        <v>0</v>
      </c>
      <c r="AM123" s="308">
        <f>[2]disTreasure!AM123</f>
        <v>0</v>
      </c>
      <c r="AN123" s="308">
        <f>[2]disTreasure!AN123</f>
        <v>0</v>
      </c>
      <c r="AO123" s="308">
        <f>[2]disTreasure!AO123</f>
        <v>0</v>
      </c>
      <c r="AP123" s="308">
        <f>[2]disTreasure!AP123</f>
        <v>0</v>
      </c>
      <c r="AQ123" s="308">
        <f>[2]disTreasure!AQ123</f>
        <v>0</v>
      </c>
      <c r="AR123" s="308">
        <f>[2]disTreasure!AR123</f>
        <v>0</v>
      </c>
      <c r="AS123" s="308">
        <f>[2]disTreasure!AS123</f>
        <v>0</v>
      </c>
      <c r="AT123" s="308">
        <f>[2]disTreasure!AT123</f>
        <v>0</v>
      </c>
      <c r="AU123" s="308">
        <f>[2]disTreasure!AU123</f>
        <v>0</v>
      </c>
      <c r="AV123" s="308">
        <f>[2]disTreasure!AV123</f>
        <v>0</v>
      </c>
      <c r="AW123" s="308">
        <f>[2]disTreasure!AW123</f>
        <v>0</v>
      </c>
      <c r="AX123" s="308">
        <f>[2]disTreasure!AX123</f>
        <v>0</v>
      </c>
      <c r="AY123" s="308">
        <f>[2]disTreasure!AY123</f>
        <v>0</v>
      </c>
      <c r="AZ123" s="308">
        <f>[2]disTreasure!AZ123</f>
        <v>0</v>
      </c>
      <c r="BA123" s="308">
        <f>[2]disTreasure!BA123</f>
        <v>0</v>
      </c>
    </row>
    <row r="124" spans="1:53">
      <c r="A124" s="308">
        <f>[2]disTreasure!A124</f>
        <v>0</v>
      </c>
      <c r="B124" s="308">
        <f>[2]disTreasure!B124</f>
        <v>0</v>
      </c>
      <c r="C124" s="308">
        <f>[2]disTreasure!C124</f>
        <v>0</v>
      </c>
      <c r="D124" s="308">
        <f>[2]disTreasure!D124</f>
        <v>0</v>
      </c>
      <c r="E124" s="308">
        <f>[2]disTreasure!E124</f>
        <v>0</v>
      </c>
      <c r="F124" s="308">
        <f>[2]disTreasure!F124</f>
        <v>0</v>
      </c>
      <c r="G124" s="308">
        <f>[2]disTreasure!G124</f>
        <v>0</v>
      </c>
      <c r="H124" s="308">
        <f>[2]disTreasure!H124</f>
        <v>0</v>
      </c>
      <c r="I124" s="308">
        <f>[2]disTreasure!I124</f>
        <v>0</v>
      </c>
      <c r="J124" s="308">
        <f>[2]disTreasure!J124</f>
        <v>0</v>
      </c>
      <c r="K124" s="308">
        <f>[2]disTreasure!K124</f>
        <v>0</v>
      </c>
      <c r="L124" s="308">
        <f>[2]disTreasure!L124</f>
        <v>0</v>
      </c>
      <c r="M124" s="308">
        <f>[2]disTreasure!M124</f>
        <v>0</v>
      </c>
      <c r="N124" s="308">
        <f>[2]disTreasure!N124</f>
        <v>0</v>
      </c>
      <c r="O124" s="308">
        <f>[2]disTreasure!O124</f>
        <v>0</v>
      </c>
      <c r="P124" s="308">
        <f>[2]disTreasure!P124</f>
        <v>0</v>
      </c>
      <c r="Q124" s="308">
        <f>[2]disTreasure!Q124</f>
        <v>0</v>
      </c>
      <c r="R124" s="308">
        <f>[2]disTreasure!R124</f>
        <v>0</v>
      </c>
      <c r="S124" s="308">
        <f>[2]disTreasure!S124</f>
        <v>0</v>
      </c>
      <c r="T124" s="308">
        <f>[2]disTreasure!T124</f>
        <v>0</v>
      </c>
      <c r="U124" s="308">
        <f>[2]disTreasure!U124</f>
        <v>0</v>
      </c>
      <c r="V124" s="308">
        <f>[2]disTreasure!V124</f>
        <v>0</v>
      </c>
      <c r="W124" s="308">
        <f>[2]disTreasure!W124</f>
        <v>0</v>
      </c>
      <c r="X124" s="308">
        <f>[2]disTreasure!X124</f>
        <v>0</v>
      </c>
      <c r="Y124" s="308">
        <f>[2]disTreasure!Y124</f>
        <v>0</v>
      </c>
      <c r="Z124" s="308">
        <f>[2]disTreasure!Z124</f>
        <v>0</v>
      </c>
      <c r="AA124" s="308">
        <f>[2]disTreasure!AA124</f>
        <v>0</v>
      </c>
      <c r="AB124" s="308">
        <f>[2]disTreasure!AB124</f>
        <v>0</v>
      </c>
      <c r="AC124" s="308">
        <f>[2]disTreasure!AC124</f>
        <v>0</v>
      </c>
      <c r="AD124" s="308">
        <f>[2]disTreasure!AD124</f>
        <v>0</v>
      </c>
      <c r="AE124" s="308">
        <f>[2]disTreasure!AE124</f>
        <v>0</v>
      </c>
      <c r="AF124" s="308">
        <f>[2]disTreasure!AF124</f>
        <v>0</v>
      </c>
      <c r="AG124" s="308">
        <f>[2]disTreasure!AG124</f>
        <v>0</v>
      </c>
      <c r="AH124" s="308">
        <f>[2]disTreasure!AH124</f>
        <v>0</v>
      </c>
      <c r="AI124" s="308">
        <f>[2]disTreasure!AI124</f>
        <v>0</v>
      </c>
      <c r="AJ124" s="308">
        <f>[2]disTreasure!AJ124</f>
        <v>0</v>
      </c>
      <c r="AK124" s="308">
        <f>[2]disTreasure!AK124</f>
        <v>0</v>
      </c>
      <c r="AL124" s="308">
        <f>[2]disTreasure!AL124</f>
        <v>0</v>
      </c>
      <c r="AM124" s="308">
        <f>[2]disTreasure!AM124</f>
        <v>0</v>
      </c>
      <c r="AN124" s="308">
        <f>[2]disTreasure!AN124</f>
        <v>0</v>
      </c>
      <c r="AO124" s="308">
        <f>[2]disTreasure!AO124</f>
        <v>0</v>
      </c>
      <c r="AP124" s="308">
        <f>[2]disTreasure!AP124</f>
        <v>0</v>
      </c>
      <c r="AQ124" s="308">
        <f>[2]disTreasure!AQ124</f>
        <v>0</v>
      </c>
      <c r="AR124" s="308">
        <f>[2]disTreasure!AR124</f>
        <v>0</v>
      </c>
      <c r="AS124" s="308">
        <f>[2]disTreasure!AS124</f>
        <v>0</v>
      </c>
      <c r="AT124" s="308">
        <f>[2]disTreasure!AT124</f>
        <v>0</v>
      </c>
      <c r="AU124" s="308">
        <f>[2]disTreasure!AU124</f>
        <v>0</v>
      </c>
      <c r="AV124" s="308">
        <f>[2]disTreasure!AV124</f>
        <v>0</v>
      </c>
      <c r="AW124" s="308">
        <f>[2]disTreasure!AW124</f>
        <v>0</v>
      </c>
      <c r="AX124" s="308">
        <f>[2]disTreasure!AX124</f>
        <v>0</v>
      </c>
      <c r="AY124" s="308">
        <f>[2]disTreasure!AY124</f>
        <v>0</v>
      </c>
      <c r="AZ124" s="308">
        <f>[2]disTreasure!AZ124</f>
        <v>0</v>
      </c>
      <c r="BA124" s="308">
        <f>[2]disTreasure!BA124</f>
        <v>0</v>
      </c>
    </row>
    <row r="125" spans="1:53">
      <c r="A125" s="308">
        <f>[2]disTreasure!A125</f>
        <v>0</v>
      </c>
      <c r="B125" s="308">
        <f>[2]disTreasure!B125</f>
        <v>0</v>
      </c>
      <c r="C125" s="308">
        <f>[2]disTreasure!C125</f>
        <v>0</v>
      </c>
      <c r="D125" s="308">
        <f>[2]disTreasure!D125</f>
        <v>0</v>
      </c>
      <c r="E125" s="308">
        <f>[2]disTreasure!E125</f>
        <v>0</v>
      </c>
      <c r="F125" s="308">
        <f>[2]disTreasure!F125</f>
        <v>0</v>
      </c>
      <c r="G125" s="308">
        <f>[2]disTreasure!G125</f>
        <v>0</v>
      </c>
      <c r="H125" s="308">
        <f>[2]disTreasure!H125</f>
        <v>0</v>
      </c>
      <c r="I125" s="308">
        <f>[2]disTreasure!I125</f>
        <v>0</v>
      </c>
      <c r="J125" s="308">
        <f>[2]disTreasure!J125</f>
        <v>0</v>
      </c>
      <c r="K125" s="308">
        <f>[2]disTreasure!K125</f>
        <v>0</v>
      </c>
      <c r="L125" s="308">
        <f>[2]disTreasure!L125</f>
        <v>0</v>
      </c>
      <c r="M125" s="308">
        <f>[2]disTreasure!M125</f>
        <v>0</v>
      </c>
      <c r="N125" s="308">
        <f>[2]disTreasure!N125</f>
        <v>0</v>
      </c>
      <c r="O125" s="308">
        <f>[2]disTreasure!O125</f>
        <v>0</v>
      </c>
      <c r="P125" s="308">
        <f>[2]disTreasure!P125</f>
        <v>0</v>
      </c>
      <c r="Q125" s="308">
        <f>[2]disTreasure!Q125</f>
        <v>0</v>
      </c>
      <c r="R125" s="308">
        <f>[2]disTreasure!R125</f>
        <v>0</v>
      </c>
      <c r="S125" s="308">
        <f>[2]disTreasure!S125</f>
        <v>0</v>
      </c>
      <c r="T125" s="308">
        <f>[2]disTreasure!T125</f>
        <v>0</v>
      </c>
      <c r="U125" s="308">
        <f>[2]disTreasure!U125</f>
        <v>0</v>
      </c>
      <c r="V125" s="308">
        <f>[2]disTreasure!V125</f>
        <v>0</v>
      </c>
      <c r="W125" s="308">
        <f>[2]disTreasure!W125</f>
        <v>0</v>
      </c>
      <c r="X125" s="308">
        <f>[2]disTreasure!X125</f>
        <v>0</v>
      </c>
      <c r="Y125" s="308">
        <f>[2]disTreasure!Y125</f>
        <v>0</v>
      </c>
      <c r="Z125" s="308">
        <f>[2]disTreasure!Z125</f>
        <v>0</v>
      </c>
      <c r="AA125" s="308">
        <f>[2]disTreasure!AA125</f>
        <v>0</v>
      </c>
      <c r="AB125" s="308">
        <f>[2]disTreasure!AB125</f>
        <v>0</v>
      </c>
      <c r="AC125" s="308">
        <f>[2]disTreasure!AC125</f>
        <v>0</v>
      </c>
      <c r="AD125" s="308">
        <f>[2]disTreasure!AD125</f>
        <v>0</v>
      </c>
      <c r="AE125" s="308">
        <f>[2]disTreasure!AE125</f>
        <v>0</v>
      </c>
      <c r="AF125" s="308">
        <f>[2]disTreasure!AF125</f>
        <v>0</v>
      </c>
      <c r="AG125" s="308">
        <f>[2]disTreasure!AG125</f>
        <v>0</v>
      </c>
      <c r="AH125" s="308">
        <f>[2]disTreasure!AH125</f>
        <v>0</v>
      </c>
      <c r="AI125" s="308">
        <f>[2]disTreasure!AI125</f>
        <v>0</v>
      </c>
      <c r="AJ125" s="308">
        <f>[2]disTreasure!AJ125</f>
        <v>0</v>
      </c>
      <c r="AK125" s="308">
        <f>[2]disTreasure!AK125</f>
        <v>0</v>
      </c>
      <c r="AL125" s="308">
        <f>[2]disTreasure!AL125</f>
        <v>0</v>
      </c>
      <c r="AM125" s="308">
        <f>[2]disTreasure!AM125</f>
        <v>0</v>
      </c>
      <c r="AN125" s="308">
        <f>[2]disTreasure!AN125</f>
        <v>0</v>
      </c>
      <c r="AO125" s="308">
        <f>[2]disTreasure!AO125</f>
        <v>0</v>
      </c>
      <c r="AP125" s="308">
        <f>[2]disTreasure!AP125</f>
        <v>0</v>
      </c>
      <c r="AQ125" s="308">
        <f>[2]disTreasure!AQ125</f>
        <v>0</v>
      </c>
      <c r="AR125" s="308">
        <f>[2]disTreasure!AR125</f>
        <v>0</v>
      </c>
      <c r="AS125" s="308">
        <f>[2]disTreasure!AS125</f>
        <v>0</v>
      </c>
      <c r="AT125" s="308">
        <f>[2]disTreasure!AT125</f>
        <v>0</v>
      </c>
      <c r="AU125" s="308">
        <f>[2]disTreasure!AU125</f>
        <v>0</v>
      </c>
      <c r="AV125" s="308">
        <f>[2]disTreasure!AV125</f>
        <v>0</v>
      </c>
      <c r="AW125" s="308">
        <f>[2]disTreasure!AW125</f>
        <v>0</v>
      </c>
      <c r="AX125" s="308">
        <f>[2]disTreasure!AX125</f>
        <v>0</v>
      </c>
      <c r="AY125" s="308">
        <f>[2]disTreasure!AY125</f>
        <v>0</v>
      </c>
      <c r="AZ125" s="308">
        <f>[2]disTreasure!AZ125</f>
        <v>0</v>
      </c>
      <c r="BA125" s="308">
        <f>[2]disTreasure!BA125</f>
        <v>0</v>
      </c>
    </row>
    <row r="126" spans="1:53">
      <c r="A126" s="308">
        <f>[2]disTreasure!A126</f>
        <v>0</v>
      </c>
      <c r="B126" s="308">
        <f>[2]disTreasure!B126</f>
        <v>0</v>
      </c>
      <c r="C126" s="308">
        <f>[2]disTreasure!C126</f>
        <v>0</v>
      </c>
      <c r="D126" s="308">
        <f>[2]disTreasure!D126</f>
        <v>0</v>
      </c>
      <c r="E126" s="308">
        <f>[2]disTreasure!E126</f>
        <v>0</v>
      </c>
      <c r="F126" s="308">
        <f>[2]disTreasure!F126</f>
        <v>0</v>
      </c>
      <c r="G126" s="308">
        <f>[2]disTreasure!G126</f>
        <v>0</v>
      </c>
      <c r="H126" s="308">
        <f>[2]disTreasure!H126</f>
        <v>0</v>
      </c>
      <c r="I126" s="308">
        <f>[2]disTreasure!I126</f>
        <v>0</v>
      </c>
      <c r="J126" s="308">
        <f>[2]disTreasure!J126</f>
        <v>0</v>
      </c>
      <c r="K126" s="308">
        <f>[2]disTreasure!K126</f>
        <v>0</v>
      </c>
      <c r="L126" s="308">
        <f>[2]disTreasure!L126</f>
        <v>0</v>
      </c>
      <c r="M126" s="308">
        <f>[2]disTreasure!M126</f>
        <v>0</v>
      </c>
      <c r="N126" s="308">
        <f>[2]disTreasure!N126</f>
        <v>0</v>
      </c>
      <c r="O126" s="308">
        <f>[2]disTreasure!O126</f>
        <v>0</v>
      </c>
      <c r="P126" s="308">
        <f>[2]disTreasure!P126</f>
        <v>0</v>
      </c>
      <c r="Q126" s="308">
        <f>[2]disTreasure!Q126</f>
        <v>0</v>
      </c>
      <c r="R126" s="308">
        <f>[2]disTreasure!R126</f>
        <v>0</v>
      </c>
      <c r="S126" s="308">
        <f>[2]disTreasure!S126</f>
        <v>0</v>
      </c>
      <c r="T126" s="308">
        <f>[2]disTreasure!T126</f>
        <v>0</v>
      </c>
      <c r="U126" s="308">
        <f>[2]disTreasure!U126</f>
        <v>0</v>
      </c>
      <c r="V126" s="308">
        <f>[2]disTreasure!V126</f>
        <v>0</v>
      </c>
      <c r="W126" s="308">
        <f>[2]disTreasure!W126</f>
        <v>0</v>
      </c>
      <c r="X126" s="308">
        <f>[2]disTreasure!X126</f>
        <v>0</v>
      </c>
      <c r="Y126" s="308">
        <f>[2]disTreasure!Y126</f>
        <v>0</v>
      </c>
      <c r="Z126" s="308">
        <f>[2]disTreasure!Z126</f>
        <v>0</v>
      </c>
      <c r="AA126" s="308">
        <f>[2]disTreasure!AA126</f>
        <v>0</v>
      </c>
      <c r="AB126" s="308">
        <f>[2]disTreasure!AB126</f>
        <v>0</v>
      </c>
      <c r="AC126" s="308">
        <f>[2]disTreasure!AC126</f>
        <v>0</v>
      </c>
      <c r="AD126" s="308">
        <f>[2]disTreasure!AD126</f>
        <v>0</v>
      </c>
      <c r="AE126" s="308">
        <f>[2]disTreasure!AE126</f>
        <v>0</v>
      </c>
      <c r="AF126" s="308">
        <f>[2]disTreasure!AF126</f>
        <v>0</v>
      </c>
      <c r="AG126" s="308">
        <f>[2]disTreasure!AG126</f>
        <v>0</v>
      </c>
      <c r="AH126" s="308">
        <f>[2]disTreasure!AH126</f>
        <v>0</v>
      </c>
      <c r="AI126" s="308">
        <f>[2]disTreasure!AI126</f>
        <v>0</v>
      </c>
      <c r="AJ126" s="308">
        <f>[2]disTreasure!AJ126</f>
        <v>0</v>
      </c>
      <c r="AK126" s="308">
        <f>[2]disTreasure!AK126</f>
        <v>0</v>
      </c>
      <c r="AL126" s="308">
        <f>[2]disTreasure!AL126</f>
        <v>0</v>
      </c>
      <c r="AM126" s="308">
        <f>[2]disTreasure!AM126</f>
        <v>0</v>
      </c>
      <c r="AN126" s="308">
        <f>[2]disTreasure!AN126</f>
        <v>0</v>
      </c>
      <c r="AO126" s="308">
        <f>[2]disTreasure!AO126</f>
        <v>0</v>
      </c>
      <c r="AP126" s="308">
        <f>[2]disTreasure!AP126</f>
        <v>0</v>
      </c>
      <c r="AQ126" s="308">
        <f>[2]disTreasure!AQ126</f>
        <v>0</v>
      </c>
      <c r="AR126" s="308">
        <f>[2]disTreasure!AR126</f>
        <v>0</v>
      </c>
      <c r="AS126" s="308">
        <f>[2]disTreasure!AS126</f>
        <v>0</v>
      </c>
      <c r="AT126" s="308">
        <f>[2]disTreasure!AT126</f>
        <v>0</v>
      </c>
      <c r="AU126" s="308">
        <f>[2]disTreasure!AU126</f>
        <v>0</v>
      </c>
      <c r="AV126" s="308">
        <f>[2]disTreasure!AV126</f>
        <v>0</v>
      </c>
      <c r="AW126" s="308">
        <f>[2]disTreasure!AW126</f>
        <v>0</v>
      </c>
      <c r="AX126" s="308">
        <f>[2]disTreasure!AX126</f>
        <v>0</v>
      </c>
      <c r="AY126" s="308">
        <f>[2]disTreasure!AY126</f>
        <v>0</v>
      </c>
      <c r="AZ126" s="308">
        <f>[2]disTreasure!AZ126</f>
        <v>0</v>
      </c>
      <c r="BA126" s="308">
        <f>[2]disTreasure!BA126</f>
        <v>0</v>
      </c>
    </row>
    <row r="127" spans="1:53">
      <c r="A127" s="309">
        <f>[2]disTreasure!A127</f>
        <v>0</v>
      </c>
      <c r="B127" s="309">
        <f>[2]disTreasure!B127</f>
        <v>0</v>
      </c>
      <c r="C127" s="309">
        <f>[2]disTreasure!C127</f>
        <v>0</v>
      </c>
      <c r="D127" s="309">
        <f>[2]disTreasure!D127</f>
        <v>0</v>
      </c>
      <c r="E127" s="309">
        <f>[2]disTreasure!E127</f>
        <v>0</v>
      </c>
      <c r="F127" s="309">
        <f>[2]disTreasure!F127</f>
        <v>0</v>
      </c>
      <c r="G127" s="309">
        <f>[2]disTreasure!G127</f>
        <v>0</v>
      </c>
      <c r="H127" s="309">
        <f>[2]disTreasure!H127</f>
        <v>0</v>
      </c>
      <c r="I127" s="309">
        <f>[2]disTreasure!I127</f>
        <v>0</v>
      </c>
      <c r="J127" s="309">
        <f>[2]disTreasure!J127</f>
        <v>0</v>
      </c>
      <c r="K127" s="309">
        <f>[2]disTreasure!K127</f>
        <v>0</v>
      </c>
      <c r="L127" s="309">
        <f>[2]disTreasure!L127</f>
        <v>0</v>
      </c>
      <c r="M127" s="309">
        <f>[2]disTreasure!M127</f>
        <v>0</v>
      </c>
      <c r="N127" s="309">
        <f>[2]disTreasure!N127</f>
        <v>0</v>
      </c>
      <c r="O127" s="309">
        <f>[2]disTreasure!O127</f>
        <v>0</v>
      </c>
      <c r="P127" s="309">
        <f>[2]disTreasure!P127</f>
        <v>0</v>
      </c>
      <c r="Q127" s="309">
        <f>[2]disTreasure!Q127</f>
        <v>0</v>
      </c>
      <c r="R127" s="309">
        <f>[2]disTreasure!R127</f>
        <v>0</v>
      </c>
      <c r="S127" s="309">
        <f>[2]disTreasure!S127</f>
        <v>0</v>
      </c>
      <c r="T127" s="309">
        <f>[2]disTreasure!T127</f>
        <v>0</v>
      </c>
      <c r="U127" s="309">
        <f>[2]disTreasure!U127</f>
        <v>0</v>
      </c>
      <c r="V127" s="309">
        <f>[2]disTreasure!V127</f>
        <v>0</v>
      </c>
      <c r="W127" s="309">
        <f>[2]disTreasure!W127</f>
        <v>0</v>
      </c>
      <c r="X127" s="309">
        <f>[2]disTreasure!X127</f>
        <v>0</v>
      </c>
      <c r="Y127" s="309">
        <f>[2]disTreasure!Y127</f>
        <v>0</v>
      </c>
      <c r="Z127" s="309">
        <f>[2]disTreasure!Z127</f>
        <v>0</v>
      </c>
      <c r="AA127" s="309">
        <f>[2]disTreasure!AA127</f>
        <v>0</v>
      </c>
      <c r="AB127" s="309">
        <f>[2]disTreasure!AB127</f>
        <v>0</v>
      </c>
      <c r="AC127" s="309">
        <f>[2]disTreasure!AC127</f>
        <v>0</v>
      </c>
      <c r="AD127" s="309">
        <f>[2]disTreasure!AD127</f>
        <v>0</v>
      </c>
      <c r="AE127" s="309">
        <f>[2]disTreasure!AE127</f>
        <v>0</v>
      </c>
      <c r="AF127" s="309">
        <f>[2]disTreasure!AF127</f>
        <v>0</v>
      </c>
      <c r="AG127" s="309">
        <f>[2]disTreasure!AG127</f>
        <v>0</v>
      </c>
      <c r="AH127" s="309">
        <f>[2]disTreasure!AH127</f>
        <v>0</v>
      </c>
      <c r="AI127" s="309">
        <f>[2]disTreasure!AI127</f>
        <v>0</v>
      </c>
      <c r="AJ127" s="309">
        <f>[2]disTreasure!AJ127</f>
        <v>0</v>
      </c>
      <c r="AK127" s="309">
        <f>[2]disTreasure!AK127</f>
        <v>0</v>
      </c>
      <c r="AL127" s="309">
        <f>[2]disTreasure!AL127</f>
        <v>0</v>
      </c>
      <c r="AM127" s="309">
        <f>[2]disTreasure!AM127</f>
        <v>0</v>
      </c>
      <c r="AN127" s="309">
        <f>[2]disTreasure!AN127</f>
        <v>0</v>
      </c>
      <c r="AO127" s="309">
        <f>[2]disTreasure!AO127</f>
        <v>0</v>
      </c>
      <c r="AP127" s="309">
        <f>[2]disTreasure!AP127</f>
        <v>0</v>
      </c>
      <c r="AQ127" s="309">
        <f>[2]disTreasure!AQ127</f>
        <v>0</v>
      </c>
      <c r="AR127" s="309">
        <f>[2]disTreasure!AR127</f>
        <v>0</v>
      </c>
      <c r="AS127" s="309">
        <f>[2]disTreasure!AS127</f>
        <v>0</v>
      </c>
      <c r="AT127" s="309">
        <f>[2]disTreasure!AT127</f>
        <v>0</v>
      </c>
      <c r="AU127" s="309">
        <f>[2]disTreasure!AU127</f>
        <v>0</v>
      </c>
      <c r="AV127" s="309">
        <f>[2]disTreasure!AV127</f>
        <v>0</v>
      </c>
      <c r="AW127" s="309">
        <f>[2]disTreasure!AW127</f>
        <v>0</v>
      </c>
      <c r="AX127" s="309">
        <f>[2]disTreasure!AX127</f>
        <v>0</v>
      </c>
      <c r="AY127" s="309">
        <f>[2]disTreasure!AY127</f>
        <v>0</v>
      </c>
      <c r="AZ127" s="309">
        <f>[2]disTreasure!AZ127</f>
        <v>0</v>
      </c>
      <c r="BA127" s="309">
        <f>[2]disTreasure!BA127</f>
        <v>0</v>
      </c>
    </row>
    <row r="128" spans="1:53">
      <c r="A128" s="309">
        <f>[2]disTreasure!A128</f>
        <v>0</v>
      </c>
      <c r="B128" s="309">
        <f>[2]disTreasure!B128</f>
        <v>0</v>
      </c>
      <c r="C128" s="309">
        <f>[2]disTreasure!C128</f>
        <v>0</v>
      </c>
      <c r="D128" s="309">
        <f>[2]disTreasure!D128</f>
        <v>0</v>
      </c>
      <c r="E128" s="309">
        <f>[2]disTreasure!E128</f>
        <v>0</v>
      </c>
      <c r="F128" s="309">
        <f>[2]disTreasure!F128</f>
        <v>0</v>
      </c>
      <c r="G128" s="309">
        <f>[2]disTreasure!G128</f>
        <v>0</v>
      </c>
      <c r="H128" s="309">
        <f>[2]disTreasure!H128</f>
        <v>0</v>
      </c>
      <c r="I128" s="309">
        <f>[2]disTreasure!I128</f>
        <v>0</v>
      </c>
      <c r="J128" s="309">
        <f>[2]disTreasure!J128</f>
        <v>0</v>
      </c>
      <c r="K128" s="309">
        <f>[2]disTreasure!K128</f>
        <v>0</v>
      </c>
      <c r="L128" s="309">
        <f>[2]disTreasure!L128</f>
        <v>0</v>
      </c>
      <c r="M128" s="309">
        <f>[2]disTreasure!M128</f>
        <v>0</v>
      </c>
      <c r="N128" s="309">
        <f>[2]disTreasure!N128</f>
        <v>0</v>
      </c>
      <c r="O128" s="309">
        <f>[2]disTreasure!O128</f>
        <v>0</v>
      </c>
      <c r="P128" s="309">
        <f>[2]disTreasure!P128</f>
        <v>0</v>
      </c>
      <c r="Q128" s="309">
        <f>[2]disTreasure!Q128</f>
        <v>0</v>
      </c>
      <c r="R128" s="309">
        <f>[2]disTreasure!R128</f>
        <v>0</v>
      </c>
      <c r="S128" s="309">
        <f>[2]disTreasure!S128</f>
        <v>0</v>
      </c>
      <c r="T128" s="309">
        <f>[2]disTreasure!T128</f>
        <v>0</v>
      </c>
      <c r="U128" s="309">
        <f>[2]disTreasure!U128</f>
        <v>0</v>
      </c>
      <c r="V128" s="309">
        <f>[2]disTreasure!V128</f>
        <v>0</v>
      </c>
      <c r="W128" s="309">
        <f>[2]disTreasure!W128</f>
        <v>0</v>
      </c>
      <c r="X128" s="309">
        <f>[2]disTreasure!X128</f>
        <v>0</v>
      </c>
      <c r="Y128" s="309">
        <f>[2]disTreasure!Y128</f>
        <v>0</v>
      </c>
      <c r="Z128" s="309">
        <f>[2]disTreasure!Z128</f>
        <v>0</v>
      </c>
      <c r="AA128" s="309">
        <f>[2]disTreasure!AA128</f>
        <v>0</v>
      </c>
      <c r="AB128" s="309">
        <f>[2]disTreasure!AB128</f>
        <v>0</v>
      </c>
      <c r="AC128" s="309">
        <f>[2]disTreasure!AC128</f>
        <v>0</v>
      </c>
      <c r="AD128" s="309">
        <f>[2]disTreasure!AD128</f>
        <v>0</v>
      </c>
      <c r="AE128" s="309">
        <f>[2]disTreasure!AE128</f>
        <v>0</v>
      </c>
      <c r="AF128" s="309">
        <f>[2]disTreasure!AF128</f>
        <v>0</v>
      </c>
      <c r="AG128" s="309">
        <f>[2]disTreasure!AG128</f>
        <v>0</v>
      </c>
      <c r="AH128" s="309">
        <f>[2]disTreasure!AH128</f>
        <v>0</v>
      </c>
      <c r="AI128" s="309">
        <f>[2]disTreasure!AI128</f>
        <v>0</v>
      </c>
      <c r="AJ128" s="309">
        <f>[2]disTreasure!AJ128</f>
        <v>0</v>
      </c>
      <c r="AK128" s="309">
        <f>[2]disTreasure!AK128</f>
        <v>0</v>
      </c>
      <c r="AL128" s="309">
        <f>[2]disTreasure!AL128</f>
        <v>0</v>
      </c>
      <c r="AM128" s="309">
        <f>[2]disTreasure!AM128</f>
        <v>0</v>
      </c>
      <c r="AN128" s="309">
        <f>[2]disTreasure!AN128</f>
        <v>0</v>
      </c>
      <c r="AO128" s="309">
        <f>[2]disTreasure!AO128</f>
        <v>0</v>
      </c>
      <c r="AP128" s="309">
        <f>[2]disTreasure!AP128</f>
        <v>0</v>
      </c>
      <c r="AQ128" s="309">
        <f>[2]disTreasure!AQ128</f>
        <v>0</v>
      </c>
      <c r="AR128" s="309">
        <f>[2]disTreasure!AR128</f>
        <v>0</v>
      </c>
      <c r="AS128" s="309">
        <f>[2]disTreasure!AS128</f>
        <v>0</v>
      </c>
      <c r="AT128" s="309">
        <f>[2]disTreasure!AT128</f>
        <v>0</v>
      </c>
      <c r="AU128" s="309">
        <f>[2]disTreasure!AU128</f>
        <v>0</v>
      </c>
      <c r="AV128" s="309">
        <f>[2]disTreasure!AV128</f>
        <v>0</v>
      </c>
      <c r="AW128" s="309">
        <f>[2]disTreasure!AW128</f>
        <v>0</v>
      </c>
      <c r="AX128" s="309">
        <f>[2]disTreasure!AX128</f>
        <v>0</v>
      </c>
      <c r="AY128" s="309">
        <f>[2]disTreasure!AY128</f>
        <v>0</v>
      </c>
      <c r="AZ128" s="309">
        <f>[2]disTreasure!AZ128</f>
        <v>0</v>
      </c>
      <c r="BA128" s="309">
        <f>[2]disTreasure!BA128</f>
        <v>0</v>
      </c>
    </row>
    <row r="129" spans="1:53">
      <c r="A129" s="309">
        <f>[2]disTreasure!A129</f>
        <v>0</v>
      </c>
      <c r="B129" s="309">
        <f>[2]disTreasure!B129</f>
        <v>0</v>
      </c>
      <c r="C129" s="309">
        <f>[2]disTreasure!C129</f>
        <v>0</v>
      </c>
      <c r="D129" s="309">
        <f>[2]disTreasure!D129</f>
        <v>0</v>
      </c>
      <c r="E129" s="309">
        <f>[2]disTreasure!E129</f>
        <v>0</v>
      </c>
      <c r="F129" s="309">
        <f>[2]disTreasure!F129</f>
        <v>0</v>
      </c>
      <c r="G129" s="309">
        <f>[2]disTreasure!G129</f>
        <v>0</v>
      </c>
      <c r="H129" s="309">
        <f>[2]disTreasure!H129</f>
        <v>0</v>
      </c>
      <c r="I129" s="309">
        <f>[2]disTreasure!I129</f>
        <v>0</v>
      </c>
      <c r="J129" s="309">
        <f>[2]disTreasure!J129</f>
        <v>0</v>
      </c>
      <c r="K129" s="309">
        <f>[2]disTreasure!K129</f>
        <v>0</v>
      </c>
      <c r="L129" s="309">
        <f>[2]disTreasure!L129</f>
        <v>0</v>
      </c>
      <c r="M129" s="309">
        <f>[2]disTreasure!M129</f>
        <v>0</v>
      </c>
      <c r="N129" s="309">
        <f>[2]disTreasure!N129</f>
        <v>0</v>
      </c>
      <c r="O129" s="309">
        <f>[2]disTreasure!O129</f>
        <v>0</v>
      </c>
      <c r="P129" s="309">
        <f>[2]disTreasure!P129</f>
        <v>0</v>
      </c>
      <c r="Q129" s="309">
        <f>[2]disTreasure!Q129</f>
        <v>0</v>
      </c>
      <c r="R129" s="309">
        <f>[2]disTreasure!R129</f>
        <v>0</v>
      </c>
      <c r="S129" s="309">
        <f>[2]disTreasure!S129</f>
        <v>0</v>
      </c>
      <c r="T129" s="309">
        <f>[2]disTreasure!T129</f>
        <v>0</v>
      </c>
      <c r="U129" s="309">
        <f>[2]disTreasure!U129</f>
        <v>0</v>
      </c>
      <c r="V129" s="309">
        <f>[2]disTreasure!V129</f>
        <v>0</v>
      </c>
      <c r="W129" s="309">
        <f>[2]disTreasure!W129</f>
        <v>0</v>
      </c>
      <c r="X129" s="309">
        <f>[2]disTreasure!X129</f>
        <v>0</v>
      </c>
      <c r="Y129" s="309">
        <f>[2]disTreasure!Y129</f>
        <v>0</v>
      </c>
      <c r="Z129" s="309">
        <f>[2]disTreasure!Z129</f>
        <v>0</v>
      </c>
      <c r="AA129" s="309">
        <f>[2]disTreasure!AA129</f>
        <v>0</v>
      </c>
      <c r="AB129" s="309">
        <f>[2]disTreasure!AB129</f>
        <v>0</v>
      </c>
      <c r="AC129" s="309">
        <f>[2]disTreasure!AC129</f>
        <v>0</v>
      </c>
      <c r="AD129" s="309">
        <f>[2]disTreasure!AD129</f>
        <v>0</v>
      </c>
      <c r="AE129" s="309">
        <f>[2]disTreasure!AE129</f>
        <v>0</v>
      </c>
      <c r="AF129" s="309">
        <f>[2]disTreasure!AF129</f>
        <v>0</v>
      </c>
      <c r="AG129" s="309">
        <f>[2]disTreasure!AG129</f>
        <v>0</v>
      </c>
      <c r="AH129" s="309">
        <f>[2]disTreasure!AH129</f>
        <v>0</v>
      </c>
      <c r="AI129" s="309">
        <f>[2]disTreasure!AI129</f>
        <v>0</v>
      </c>
      <c r="AJ129" s="309">
        <f>[2]disTreasure!AJ129</f>
        <v>0</v>
      </c>
      <c r="AK129" s="309">
        <f>[2]disTreasure!AK129</f>
        <v>0</v>
      </c>
      <c r="AL129" s="309">
        <f>[2]disTreasure!AL129</f>
        <v>0</v>
      </c>
      <c r="AM129" s="309">
        <f>[2]disTreasure!AM129</f>
        <v>0</v>
      </c>
      <c r="AN129" s="309">
        <f>[2]disTreasure!AN129</f>
        <v>0</v>
      </c>
      <c r="AO129" s="309">
        <f>[2]disTreasure!AO129</f>
        <v>0</v>
      </c>
      <c r="AP129" s="309">
        <f>[2]disTreasure!AP129</f>
        <v>0</v>
      </c>
      <c r="AQ129" s="309">
        <f>[2]disTreasure!AQ129</f>
        <v>0</v>
      </c>
      <c r="AR129" s="309">
        <f>[2]disTreasure!AR129</f>
        <v>0</v>
      </c>
      <c r="AS129" s="309">
        <f>[2]disTreasure!AS129</f>
        <v>0</v>
      </c>
      <c r="AT129" s="309">
        <f>[2]disTreasure!AT129</f>
        <v>0</v>
      </c>
      <c r="AU129" s="309">
        <f>[2]disTreasure!AU129</f>
        <v>0</v>
      </c>
      <c r="AV129" s="309">
        <f>[2]disTreasure!AV129</f>
        <v>0</v>
      </c>
      <c r="AW129" s="309">
        <f>[2]disTreasure!AW129</f>
        <v>0</v>
      </c>
      <c r="AX129" s="309">
        <f>[2]disTreasure!AX129</f>
        <v>0</v>
      </c>
      <c r="AY129" s="309">
        <f>[2]disTreasure!AY129</f>
        <v>0</v>
      </c>
      <c r="AZ129" s="309">
        <f>[2]disTreasure!AZ129</f>
        <v>0</v>
      </c>
      <c r="BA129" s="309">
        <f>[2]disTreasure!BA129</f>
        <v>0</v>
      </c>
    </row>
    <row r="130" spans="1:53">
      <c r="A130" s="309">
        <f>[2]disTreasure!A130</f>
        <v>0</v>
      </c>
      <c r="B130" s="309">
        <f>[2]disTreasure!B130</f>
        <v>0</v>
      </c>
      <c r="C130" s="309">
        <f>[2]disTreasure!C130</f>
        <v>0</v>
      </c>
      <c r="D130" s="309">
        <f>[2]disTreasure!D130</f>
        <v>0</v>
      </c>
      <c r="E130" s="309">
        <f>[2]disTreasure!E130</f>
        <v>0</v>
      </c>
      <c r="F130" s="309">
        <f>[2]disTreasure!F130</f>
        <v>0</v>
      </c>
      <c r="G130" s="309">
        <f>[2]disTreasure!G130</f>
        <v>0</v>
      </c>
      <c r="H130" s="309">
        <f>[2]disTreasure!H130</f>
        <v>0</v>
      </c>
      <c r="I130" s="309">
        <f>[2]disTreasure!I130</f>
        <v>0</v>
      </c>
      <c r="J130" s="309">
        <f>[2]disTreasure!J130</f>
        <v>0</v>
      </c>
      <c r="K130" s="309">
        <f>[2]disTreasure!K130</f>
        <v>0</v>
      </c>
      <c r="L130" s="309">
        <f>[2]disTreasure!L130</f>
        <v>0</v>
      </c>
      <c r="M130" s="309">
        <f>[2]disTreasure!M130</f>
        <v>0</v>
      </c>
      <c r="N130" s="309">
        <f>[2]disTreasure!N130</f>
        <v>0</v>
      </c>
      <c r="O130" s="309">
        <f>[2]disTreasure!O130</f>
        <v>0</v>
      </c>
      <c r="P130" s="309">
        <f>[2]disTreasure!P130</f>
        <v>0</v>
      </c>
      <c r="Q130" s="309">
        <f>[2]disTreasure!Q130</f>
        <v>0</v>
      </c>
      <c r="R130" s="309">
        <f>[2]disTreasure!R130</f>
        <v>0</v>
      </c>
      <c r="S130" s="309">
        <f>[2]disTreasure!S130</f>
        <v>0</v>
      </c>
      <c r="T130" s="309">
        <f>[2]disTreasure!T130</f>
        <v>0</v>
      </c>
      <c r="U130" s="309">
        <f>[2]disTreasure!U130</f>
        <v>0</v>
      </c>
      <c r="V130" s="309">
        <f>[2]disTreasure!V130</f>
        <v>0</v>
      </c>
      <c r="W130" s="309">
        <f>[2]disTreasure!W130</f>
        <v>0</v>
      </c>
      <c r="X130" s="309">
        <f>[2]disTreasure!X130</f>
        <v>0</v>
      </c>
      <c r="Y130" s="309">
        <f>[2]disTreasure!Y130</f>
        <v>0</v>
      </c>
      <c r="Z130" s="309">
        <f>[2]disTreasure!Z130</f>
        <v>0</v>
      </c>
      <c r="AA130" s="309">
        <f>[2]disTreasure!AA130</f>
        <v>0</v>
      </c>
      <c r="AB130" s="309">
        <f>[2]disTreasure!AB130</f>
        <v>0</v>
      </c>
      <c r="AC130" s="309">
        <f>[2]disTreasure!AC130</f>
        <v>0</v>
      </c>
      <c r="AD130" s="309">
        <f>[2]disTreasure!AD130</f>
        <v>0</v>
      </c>
      <c r="AE130" s="309">
        <f>[2]disTreasure!AE130</f>
        <v>0</v>
      </c>
      <c r="AF130" s="309">
        <f>[2]disTreasure!AF130</f>
        <v>0</v>
      </c>
      <c r="AG130" s="309">
        <f>[2]disTreasure!AG130</f>
        <v>0</v>
      </c>
      <c r="AH130" s="309">
        <f>[2]disTreasure!AH130</f>
        <v>0</v>
      </c>
      <c r="AI130" s="309">
        <f>[2]disTreasure!AI130</f>
        <v>0</v>
      </c>
      <c r="AJ130" s="309">
        <f>[2]disTreasure!AJ130</f>
        <v>0</v>
      </c>
      <c r="AK130" s="309">
        <f>[2]disTreasure!AK130</f>
        <v>0</v>
      </c>
      <c r="AL130" s="309">
        <f>[2]disTreasure!AL130</f>
        <v>0</v>
      </c>
      <c r="AM130" s="309">
        <f>[2]disTreasure!AM130</f>
        <v>0</v>
      </c>
      <c r="AN130" s="309">
        <f>[2]disTreasure!AN130</f>
        <v>0</v>
      </c>
      <c r="AO130" s="309">
        <f>[2]disTreasure!AO130</f>
        <v>0</v>
      </c>
      <c r="AP130" s="309">
        <f>[2]disTreasure!AP130</f>
        <v>0</v>
      </c>
      <c r="AQ130" s="309">
        <f>[2]disTreasure!AQ130</f>
        <v>0</v>
      </c>
      <c r="AR130" s="309">
        <f>[2]disTreasure!AR130</f>
        <v>0</v>
      </c>
      <c r="AS130" s="309">
        <f>[2]disTreasure!AS130</f>
        <v>0</v>
      </c>
      <c r="AT130" s="309">
        <f>[2]disTreasure!AT130</f>
        <v>0</v>
      </c>
      <c r="AU130" s="309">
        <f>[2]disTreasure!AU130</f>
        <v>0</v>
      </c>
      <c r="AV130" s="309">
        <f>[2]disTreasure!AV130</f>
        <v>0</v>
      </c>
      <c r="AW130" s="309">
        <f>[2]disTreasure!AW130</f>
        <v>0</v>
      </c>
      <c r="AX130" s="309">
        <f>[2]disTreasure!AX130</f>
        <v>0</v>
      </c>
      <c r="AY130" s="309">
        <f>[2]disTreasure!AY130</f>
        <v>0</v>
      </c>
      <c r="AZ130" s="309">
        <f>[2]disTreasure!AZ130</f>
        <v>0</v>
      </c>
      <c r="BA130" s="309">
        <f>[2]disTreasure!BA130</f>
        <v>0</v>
      </c>
    </row>
    <row r="131" spans="1:53">
      <c r="A131" s="309">
        <f>[2]disTreasure!A131</f>
        <v>0</v>
      </c>
      <c r="B131" s="309">
        <f>[2]disTreasure!B131</f>
        <v>0</v>
      </c>
      <c r="C131" s="309">
        <f>[2]disTreasure!C131</f>
        <v>0</v>
      </c>
      <c r="D131" s="309">
        <f>[2]disTreasure!D131</f>
        <v>0</v>
      </c>
      <c r="E131" s="309">
        <f>[2]disTreasure!E131</f>
        <v>0</v>
      </c>
      <c r="F131" s="309">
        <f>[2]disTreasure!F131</f>
        <v>0</v>
      </c>
      <c r="G131" s="309">
        <f>[2]disTreasure!G131</f>
        <v>0</v>
      </c>
      <c r="H131" s="309">
        <f>[2]disTreasure!H131</f>
        <v>0</v>
      </c>
      <c r="I131" s="309">
        <f>[2]disTreasure!I131</f>
        <v>0</v>
      </c>
      <c r="J131" s="309">
        <f>[2]disTreasure!J131</f>
        <v>0</v>
      </c>
      <c r="K131" s="309">
        <f>[2]disTreasure!K131</f>
        <v>0</v>
      </c>
      <c r="L131" s="309">
        <f>[2]disTreasure!L131</f>
        <v>0</v>
      </c>
      <c r="M131" s="309">
        <f>[2]disTreasure!M131</f>
        <v>0</v>
      </c>
      <c r="N131" s="309">
        <f>[2]disTreasure!N131</f>
        <v>0</v>
      </c>
      <c r="O131" s="309">
        <f>[2]disTreasure!O131</f>
        <v>0</v>
      </c>
      <c r="P131" s="309">
        <f>[2]disTreasure!P131</f>
        <v>0</v>
      </c>
      <c r="Q131" s="309">
        <f>[2]disTreasure!Q131</f>
        <v>0</v>
      </c>
      <c r="R131" s="309">
        <f>[2]disTreasure!R131</f>
        <v>0</v>
      </c>
      <c r="S131" s="309">
        <f>[2]disTreasure!S131</f>
        <v>0</v>
      </c>
      <c r="T131" s="309">
        <f>[2]disTreasure!T131</f>
        <v>0</v>
      </c>
      <c r="U131" s="309">
        <f>[2]disTreasure!U131</f>
        <v>0</v>
      </c>
      <c r="V131" s="309">
        <f>[2]disTreasure!V131</f>
        <v>0</v>
      </c>
      <c r="W131" s="309">
        <f>[2]disTreasure!W131</f>
        <v>0</v>
      </c>
      <c r="X131" s="309">
        <f>[2]disTreasure!X131</f>
        <v>0</v>
      </c>
      <c r="Y131" s="309">
        <f>[2]disTreasure!Y131</f>
        <v>0</v>
      </c>
      <c r="Z131" s="309">
        <f>[2]disTreasure!Z131</f>
        <v>0</v>
      </c>
      <c r="AA131" s="309">
        <f>[2]disTreasure!AA131</f>
        <v>0</v>
      </c>
      <c r="AB131" s="309">
        <f>[2]disTreasure!AB131</f>
        <v>0</v>
      </c>
      <c r="AC131" s="309">
        <f>[2]disTreasure!AC131</f>
        <v>0</v>
      </c>
      <c r="AD131" s="309">
        <f>[2]disTreasure!AD131</f>
        <v>0</v>
      </c>
      <c r="AE131" s="309">
        <f>[2]disTreasure!AE131</f>
        <v>0</v>
      </c>
      <c r="AF131" s="309">
        <f>[2]disTreasure!AF131</f>
        <v>0</v>
      </c>
      <c r="AG131" s="309">
        <f>[2]disTreasure!AG131</f>
        <v>0</v>
      </c>
      <c r="AH131" s="309">
        <f>[2]disTreasure!AH131</f>
        <v>0</v>
      </c>
      <c r="AI131" s="309">
        <f>[2]disTreasure!AI131</f>
        <v>0</v>
      </c>
      <c r="AJ131" s="309">
        <f>[2]disTreasure!AJ131</f>
        <v>0</v>
      </c>
      <c r="AK131" s="309">
        <f>[2]disTreasure!AK131</f>
        <v>0</v>
      </c>
      <c r="AL131" s="309">
        <f>[2]disTreasure!AL131</f>
        <v>0</v>
      </c>
      <c r="AM131" s="309">
        <f>[2]disTreasure!AM131</f>
        <v>0</v>
      </c>
      <c r="AN131" s="309">
        <f>[2]disTreasure!AN131</f>
        <v>0</v>
      </c>
      <c r="AO131" s="309">
        <f>[2]disTreasure!AO131</f>
        <v>0</v>
      </c>
      <c r="AP131" s="309">
        <f>[2]disTreasure!AP131</f>
        <v>0</v>
      </c>
      <c r="AQ131" s="309">
        <f>[2]disTreasure!AQ131</f>
        <v>0</v>
      </c>
      <c r="AR131" s="309">
        <f>[2]disTreasure!AR131</f>
        <v>0</v>
      </c>
      <c r="AS131" s="309">
        <f>[2]disTreasure!AS131</f>
        <v>0</v>
      </c>
      <c r="AT131" s="309">
        <f>[2]disTreasure!AT131</f>
        <v>0</v>
      </c>
      <c r="AU131" s="309">
        <f>[2]disTreasure!AU131</f>
        <v>0</v>
      </c>
      <c r="AV131" s="309">
        <f>[2]disTreasure!AV131</f>
        <v>0</v>
      </c>
      <c r="AW131" s="309">
        <f>[2]disTreasure!AW131</f>
        <v>0</v>
      </c>
      <c r="AX131" s="309">
        <f>[2]disTreasure!AX131</f>
        <v>0</v>
      </c>
      <c r="AY131" s="309">
        <f>[2]disTreasure!AY131</f>
        <v>0</v>
      </c>
      <c r="AZ131" s="309">
        <f>[2]disTreasure!AZ131</f>
        <v>0</v>
      </c>
      <c r="BA131" s="309">
        <f>[2]disTreasure!BA131</f>
        <v>0</v>
      </c>
    </row>
    <row r="132" spans="1:53">
      <c r="A132" s="309">
        <f>[2]disTreasure!A132</f>
        <v>0</v>
      </c>
      <c r="B132" s="309">
        <f>[2]disTreasure!B132</f>
        <v>0</v>
      </c>
      <c r="C132" s="309">
        <f>[2]disTreasure!C132</f>
        <v>0</v>
      </c>
      <c r="D132" s="309">
        <f>[2]disTreasure!D132</f>
        <v>0</v>
      </c>
      <c r="E132" s="309">
        <f>[2]disTreasure!E132</f>
        <v>0</v>
      </c>
      <c r="F132" s="309">
        <f>[2]disTreasure!F132</f>
        <v>0</v>
      </c>
      <c r="G132" s="309">
        <f>[2]disTreasure!G132</f>
        <v>0</v>
      </c>
      <c r="H132" s="309">
        <f>[2]disTreasure!H132</f>
        <v>0</v>
      </c>
      <c r="I132" s="309">
        <f>[2]disTreasure!I132</f>
        <v>0</v>
      </c>
      <c r="J132" s="309">
        <f>[2]disTreasure!J132</f>
        <v>0</v>
      </c>
      <c r="K132" s="309">
        <f>[2]disTreasure!K132</f>
        <v>0</v>
      </c>
      <c r="L132" s="309">
        <f>[2]disTreasure!L132</f>
        <v>0</v>
      </c>
      <c r="M132" s="309">
        <f>[2]disTreasure!M132</f>
        <v>0</v>
      </c>
      <c r="N132" s="309">
        <f>[2]disTreasure!N132</f>
        <v>0</v>
      </c>
      <c r="O132" s="309">
        <f>[2]disTreasure!O132</f>
        <v>0</v>
      </c>
      <c r="P132" s="309">
        <f>[2]disTreasure!P132</f>
        <v>0</v>
      </c>
      <c r="Q132" s="309">
        <f>[2]disTreasure!Q132</f>
        <v>0</v>
      </c>
      <c r="R132" s="309">
        <f>[2]disTreasure!R132</f>
        <v>0</v>
      </c>
      <c r="S132" s="309">
        <f>[2]disTreasure!S132</f>
        <v>0</v>
      </c>
      <c r="T132" s="309">
        <f>[2]disTreasure!T132</f>
        <v>0</v>
      </c>
      <c r="U132" s="309">
        <f>[2]disTreasure!U132</f>
        <v>0</v>
      </c>
      <c r="V132" s="309">
        <f>[2]disTreasure!V132</f>
        <v>0</v>
      </c>
      <c r="W132" s="309">
        <f>[2]disTreasure!W132</f>
        <v>0</v>
      </c>
      <c r="X132" s="309">
        <f>[2]disTreasure!X132</f>
        <v>0</v>
      </c>
      <c r="Y132" s="309">
        <f>[2]disTreasure!Y132</f>
        <v>0</v>
      </c>
      <c r="Z132" s="309">
        <f>[2]disTreasure!Z132</f>
        <v>0</v>
      </c>
      <c r="AA132" s="309">
        <f>[2]disTreasure!AA132</f>
        <v>0</v>
      </c>
      <c r="AB132" s="309">
        <f>[2]disTreasure!AB132</f>
        <v>0</v>
      </c>
      <c r="AC132" s="309">
        <f>[2]disTreasure!AC132</f>
        <v>0</v>
      </c>
      <c r="AD132" s="309">
        <f>[2]disTreasure!AD132</f>
        <v>0</v>
      </c>
      <c r="AE132" s="309">
        <f>[2]disTreasure!AE132</f>
        <v>0</v>
      </c>
      <c r="AF132" s="309">
        <f>[2]disTreasure!AF132</f>
        <v>0</v>
      </c>
      <c r="AG132" s="309">
        <f>[2]disTreasure!AG132</f>
        <v>0</v>
      </c>
      <c r="AH132" s="309">
        <f>[2]disTreasure!AH132</f>
        <v>0</v>
      </c>
      <c r="AI132" s="309">
        <f>[2]disTreasure!AI132</f>
        <v>0</v>
      </c>
      <c r="AJ132" s="309">
        <f>[2]disTreasure!AJ132</f>
        <v>0</v>
      </c>
      <c r="AK132" s="309">
        <f>[2]disTreasure!AK132</f>
        <v>0</v>
      </c>
      <c r="AL132" s="309">
        <f>[2]disTreasure!AL132</f>
        <v>0</v>
      </c>
      <c r="AM132" s="309">
        <f>[2]disTreasure!AM132</f>
        <v>0</v>
      </c>
      <c r="AN132" s="309">
        <f>[2]disTreasure!AN132</f>
        <v>0</v>
      </c>
      <c r="AO132" s="309">
        <f>[2]disTreasure!AO132</f>
        <v>0</v>
      </c>
      <c r="AP132" s="309">
        <f>[2]disTreasure!AP132</f>
        <v>0</v>
      </c>
      <c r="AQ132" s="309">
        <f>[2]disTreasure!AQ132</f>
        <v>0</v>
      </c>
      <c r="AR132" s="309">
        <f>[2]disTreasure!AR132</f>
        <v>0</v>
      </c>
      <c r="AS132" s="309">
        <f>[2]disTreasure!AS132</f>
        <v>0</v>
      </c>
      <c r="AT132" s="309">
        <f>[2]disTreasure!AT132</f>
        <v>0</v>
      </c>
      <c r="AU132" s="309">
        <f>[2]disTreasure!AU132</f>
        <v>0</v>
      </c>
      <c r="AV132" s="309">
        <f>[2]disTreasure!AV132</f>
        <v>0</v>
      </c>
      <c r="AW132" s="309">
        <f>[2]disTreasure!AW132</f>
        <v>0</v>
      </c>
      <c r="AX132" s="309">
        <f>[2]disTreasure!AX132</f>
        <v>0</v>
      </c>
      <c r="AY132" s="309">
        <f>[2]disTreasure!AY132</f>
        <v>0</v>
      </c>
      <c r="AZ132" s="309">
        <f>[2]disTreasure!AZ132</f>
        <v>0</v>
      </c>
      <c r="BA132" s="309">
        <f>[2]disTreasure!BA132</f>
        <v>0</v>
      </c>
    </row>
    <row r="133" spans="1:53">
      <c r="A133" s="268">
        <f>[2]disTreasure!A133</f>
        <v>0</v>
      </c>
      <c r="B133" s="268">
        <f>[2]disTreasure!B133</f>
        <v>0</v>
      </c>
      <c r="C133" s="268">
        <f>[2]disTreasure!C133</f>
        <v>0</v>
      </c>
      <c r="D133" s="268">
        <f>[2]disTreasure!D133</f>
        <v>0</v>
      </c>
      <c r="E133" s="268">
        <f>[2]disTreasure!E133</f>
        <v>0</v>
      </c>
      <c r="F133" s="268">
        <f>[2]disTreasure!F133</f>
        <v>0</v>
      </c>
      <c r="G133" s="268">
        <f>[2]disTreasure!G133</f>
        <v>0</v>
      </c>
      <c r="H133" s="268">
        <f>[2]disTreasure!H133</f>
        <v>0</v>
      </c>
      <c r="I133" s="268">
        <f>[2]disTreasure!I133</f>
        <v>0</v>
      </c>
      <c r="J133" s="268">
        <f>[2]disTreasure!J133</f>
        <v>0</v>
      </c>
      <c r="K133" s="268">
        <f>[2]disTreasure!K133</f>
        <v>0</v>
      </c>
      <c r="L133" s="268">
        <f>[2]disTreasure!L133</f>
        <v>0</v>
      </c>
      <c r="M133" s="268">
        <f>[2]disTreasure!M133</f>
        <v>0</v>
      </c>
      <c r="N133" s="268">
        <f>[2]disTreasure!N133</f>
        <v>0</v>
      </c>
      <c r="O133" s="268">
        <f>[2]disTreasure!O133</f>
        <v>0</v>
      </c>
      <c r="P133" s="268">
        <f>[2]disTreasure!P133</f>
        <v>0</v>
      </c>
      <c r="Q133" s="268">
        <f>[2]disTreasure!Q133</f>
        <v>0</v>
      </c>
      <c r="R133" s="268">
        <f>[2]disTreasure!R133</f>
        <v>0</v>
      </c>
      <c r="S133" s="268">
        <f>[2]disTreasure!S133</f>
        <v>0</v>
      </c>
      <c r="T133" s="268">
        <f>[2]disTreasure!T133</f>
        <v>0</v>
      </c>
      <c r="U133" s="268">
        <f>[2]disTreasure!U133</f>
        <v>0</v>
      </c>
      <c r="V133" s="268">
        <f>[2]disTreasure!V133</f>
        <v>0</v>
      </c>
      <c r="W133" s="268">
        <f>[2]disTreasure!W133</f>
        <v>0</v>
      </c>
      <c r="X133" s="268">
        <f>[2]disTreasure!X133</f>
        <v>0</v>
      </c>
      <c r="Y133" s="268">
        <f>[2]disTreasure!Y133</f>
        <v>0</v>
      </c>
      <c r="Z133" s="268">
        <f>[2]disTreasure!Z133</f>
        <v>0</v>
      </c>
      <c r="AA133" s="268">
        <f>[2]disTreasure!AA133</f>
        <v>0</v>
      </c>
      <c r="AB133" s="268">
        <f>[2]disTreasure!AB133</f>
        <v>0</v>
      </c>
      <c r="AC133" s="268">
        <f>[2]disTreasure!AC133</f>
        <v>0</v>
      </c>
      <c r="AD133" s="268">
        <f>[2]disTreasure!AD133</f>
        <v>0</v>
      </c>
      <c r="AE133" s="268">
        <f>[2]disTreasure!AE133</f>
        <v>0</v>
      </c>
      <c r="AF133" s="268">
        <f>[2]disTreasure!AF133</f>
        <v>0</v>
      </c>
      <c r="AG133" s="268">
        <f>[2]disTreasure!AG133</f>
        <v>0</v>
      </c>
      <c r="AH133" s="268">
        <f>[2]disTreasure!AH133</f>
        <v>0</v>
      </c>
      <c r="AI133" s="268">
        <f>[2]disTreasure!AI133</f>
        <v>0</v>
      </c>
      <c r="AJ133" s="268">
        <f>[2]disTreasure!AJ133</f>
        <v>0</v>
      </c>
      <c r="AK133" s="268">
        <f>[2]disTreasure!AK133</f>
        <v>0</v>
      </c>
      <c r="AL133" s="268">
        <f>[2]disTreasure!AL133</f>
        <v>0</v>
      </c>
      <c r="AM133" s="268">
        <f>[2]disTreasure!AM133</f>
        <v>0</v>
      </c>
      <c r="AN133" s="268">
        <f>[2]disTreasure!AN133</f>
        <v>0</v>
      </c>
      <c r="AO133" s="268">
        <f>[2]disTreasure!AO133</f>
        <v>0</v>
      </c>
      <c r="AP133" s="268">
        <f>[2]disTreasure!AP133</f>
        <v>0</v>
      </c>
      <c r="AQ133" s="268">
        <f>[2]disTreasure!AQ133</f>
        <v>0</v>
      </c>
      <c r="AR133" s="268">
        <f>[2]disTreasure!AR133</f>
        <v>0</v>
      </c>
      <c r="AS133" s="268">
        <f>[2]disTreasure!AS133</f>
        <v>0</v>
      </c>
      <c r="AT133" s="268">
        <f>[2]disTreasure!AT133</f>
        <v>0</v>
      </c>
      <c r="AU133" s="268">
        <f>[2]disTreasure!AU133</f>
        <v>0</v>
      </c>
      <c r="AV133" s="268">
        <f>[2]disTreasure!AV133</f>
        <v>0</v>
      </c>
      <c r="AW133" s="268">
        <f>[2]disTreasure!AW133</f>
        <v>0</v>
      </c>
      <c r="AX133" s="268">
        <f>[2]disTreasure!AX133</f>
        <v>0</v>
      </c>
      <c r="AY133" s="268">
        <f>[2]disTreasure!AY133</f>
        <v>0</v>
      </c>
      <c r="AZ133" s="268">
        <f>[2]disTreasure!AZ133</f>
        <v>0</v>
      </c>
      <c r="BA133" s="268">
        <f>[2]disTreasure!BA133</f>
        <v>0</v>
      </c>
    </row>
    <row r="134" spans="1:53">
      <c r="A134" s="268">
        <f>[2]disTreasure!A134</f>
        <v>0</v>
      </c>
      <c r="B134" s="268">
        <f>[2]disTreasure!B134</f>
        <v>0</v>
      </c>
      <c r="C134" s="268">
        <f>[2]disTreasure!C134</f>
        <v>0</v>
      </c>
      <c r="D134" s="268">
        <f>[2]disTreasure!D134</f>
        <v>0</v>
      </c>
      <c r="E134" s="268">
        <f>[2]disTreasure!E134</f>
        <v>0</v>
      </c>
      <c r="F134" s="268">
        <f>[2]disTreasure!F134</f>
        <v>0</v>
      </c>
      <c r="G134" s="268">
        <f>[2]disTreasure!G134</f>
        <v>0</v>
      </c>
      <c r="H134" s="268">
        <f>[2]disTreasure!H134</f>
        <v>0</v>
      </c>
      <c r="I134" s="268">
        <f>[2]disTreasure!I134</f>
        <v>0</v>
      </c>
      <c r="J134" s="268">
        <f>[2]disTreasure!J134</f>
        <v>0</v>
      </c>
      <c r="K134" s="268">
        <f>[2]disTreasure!K134</f>
        <v>0</v>
      </c>
      <c r="L134" s="268">
        <f>[2]disTreasure!L134</f>
        <v>0</v>
      </c>
      <c r="M134" s="268">
        <f>[2]disTreasure!M134</f>
        <v>0</v>
      </c>
      <c r="N134" s="268">
        <f>[2]disTreasure!N134</f>
        <v>0</v>
      </c>
      <c r="O134" s="268">
        <f>[2]disTreasure!O134</f>
        <v>0</v>
      </c>
      <c r="P134" s="268">
        <f>[2]disTreasure!P134</f>
        <v>0</v>
      </c>
      <c r="Q134" s="268">
        <f>[2]disTreasure!Q134</f>
        <v>0</v>
      </c>
      <c r="R134" s="268">
        <f>[2]disTreasure!R134</f>
        <v>0</v>
      </c>
      <c r="S134" s="268">
        <f>[2]disTreasure!S134</f>
        <v>0</v>
      </c>
      <c r="T134" s="268">
        <f>[2]disTreasure!T134</f>
        <v>0</v>
      </c>
      <c r="U134" s="268">
        <f>[2]disTreasure!U134</f>
        <v>0</v>
      </c>
      <c r="V134" s="268">
        <f>[2]disTreasure!V134</f>
        <v>0</v>
      </c>
      <c r="W134" s="268">
        <f>[2]disTreasure!W134</f>
        <v>0</v>
      </c>
      <c r="X134" s="268">
        <f>[2]disTreasure!X134</f>
        <v>0</v>
      </c>
      <c r="Y134" s="268">
        <f>[2]disTreasure!Y134</f>
        <v>0</v>
      </c>
      <c r="Z134" s="268">
        <f>[2]disTreasure!Z134</f>
        <v>0</v>
      </c>
      <c r="AA134" s="268">
        <f>[2]disTreasure!AA134</f>
        <v>0</v>
      </c>
      <c r="AB134" s="268">
        <f>[2]disTreasure!AB134</f>
        <v>0</v>
      </c>
      <c r="AC134" s="268">
        <f>[2]disTreasure!AC134</f>
        <v>0</v>
      </c>
      <c r="AD134" s="268">
        <f>[2]disTreasure!AD134</f>
        <v>0</v>
      </c>
      <c r="AE134" s="268">
        <f>[2]disTreasure!AE134</f>
        <v>0</v>
      </c>
      <c r="AF134" s="268">
        <f>[2]disTreasure!AF134</f>
        <v>0</v>
      </c>
      <c r="AG134" s="268">
        <f>[2]disTreasure!AG134</f>
        <v>0</v>
      </c>
      <c r="AH134" s="268">
        <f>[2]disTreasure!AH134</f>
        <v>0</v>
      </c>
      <c r="AI134" s="268">
        <f>[2]disTreasure!AI134</f>
        <v>0</v>
      </c>
      <c r="AJ134" s="268">
        <f>[2]disTreasure!AJ134</f>
        <v>0</v>
      </c>
      <c r="AK134" s="268">
        <f>[2]disTreasure!AK134</f>
        <v>0</v>
      </c>
      <c r="AL134" s="268">
        <f>[2]disTreasure!AL134</f>
        <v>0</v>
      </c>
      <c r="AM134" s="268">
        <f>[2]disTreasure!AM134</f>
        <v>0</v>
      </c>
      <c r="AN134" s="268">
        <f>[2]disTreasure!AN134</f>
        <v>0</v>
      </c>
      <c r="AO134" s="268">
        <f>[2]disTreasure!AO134</f>
        <v>0</v>
      </c>
      <c r="AP134" s="268">
        <f>[2]disTreasure!AP134</f>
        <v>0</v>
      </c>
      <c r="AQ134" s="268">
        <f>[2]disTreasure!AQ134</f>
        <v>0</v>
      </c>
      <c r="AR134" s="268">
        <f>[2]disTreasure!AR134</f>
        <v>0</v>
      </c>
      <c r="AS134" s="268">
        <f>[2]disTreasure!AS134</f>
        <v>0</v>
      </c>
      <c r="AT134" s="268">
        <f>[2]disTreasure!AT134</f>
        <v>0</v>
      </c>
      <c r="AU134" s="268">
        <f>[2]disTreasure!AU134</f>
        <v>0</v>
      </c>
      <c r="AV134" s="268">
        <f>[2]disTreasure!AV134</f>
        <v>0</v>
      </c>
      <c r="AW134" s="268">
        <f>[2]disTreasure!AW134</f>
        <v>0</v>
      </c>
      <c r="AX134" s="268">
        <f>[2]disTreasure!AX134</f>
        <v>0</v>
      </c>
      <c r="AY134" s="268">
        <f>[2]disTreasure!AY134</f>
        <v>0</v>
      </c>
      <c r="AZ134" s="268">
        <f>[2]disTreasure!AZ134</f>
        <v>0</v>
      </c>
      <c r="BA134" s="268">
        <f>[2]disTreasure!BA134</f>
        <v>0</v>
      </c>
    </row>
    <row r="135" spans="1:53">
      <c r="A135" s="268">
        <f>[2]disTreasure!A135</f>
        <v>0</v>
      </c>
      <c r="B135" s="268">
        <f>[2]disTreasure!B135</f>
        <v>0</v>
      </c>
      <c r="C135" s="268">
        <f>[2]disTreasure!C135</f>
        <v>0</v>
      </c>
      <c r="D135" s="268">
        <f>[2]disTreasure!D135</f>
        <v>0</v>
      </c>
      <c r="E135" s="268">
        <f>[2]disTreasure!E135</f>
        <v>0</v>
      </c>
      <c r="F135" s="268">
        <f>[2]disTreasure!F135</f>
        <v>0</v>
      </c>
      <c r="G135" s="268">
        <f>[2]disTreasure!G135</f>
        <v>0</v>
      </c>
      <c r="H135" s="268">
        <f>[2]disTreasure!H135</f>
        <v>0</v>
      </c>
      <c r="I135" s="268">
        <f>[2]disTreasure!I135</f>
        <v>0</v>
      </c>
      <c r="J135" s="268">
        <f>[2]disTreasure!J135</f>
        <v>0</v>
      </c>
      <c r="K135" s="268">
        <f>[2]disTreasure!K135</f>
        <v>0</v>
      </c>
      <c r="L135" s="268">
        <f>[2]disTreasure!L135</f>
        <v>0</v>
      </c>
      <c r="M135" s="268">
        <f>[2]disTreasure!M135</f>
        <v>0</v>
      </c>
      <c r="N135" s="268">
        <f>[2]disTreasure!N135</f>
        <v>0</v>
      </c>
      <c r="O135" s="268">
        <f>[2]disTreasure!O135</f>
        <v>0</v>
      </c>
      <c r="P135" s="268">
        <f>[2]disTreasure!P135</f>
        <v>0</v>
      </c>
      <c r="Q135" s="268">
        <f>[2]disTreasure!Q135</f>
        <v>0</v>
      </c>
      <c r="R135" s="268">
        <f>[2]disTreasure!R135</f>
        <v>0</v>
      </c>
      <c r="S135" s="268">
        <f>[2]disTreasure!S135</f>
        <v>0</v>
      </c>
      <c r="T135" s="268">
        <f>[2]disTreasure!T135</f>
        <v>0</v>
      </c>
      <c r="U135" s="268">
        <f>[2]disTreasure!U135</f>
        <v>0</v>
      </c>
      <c r="V135" s="268">
        <f>[2]disTreasure!V135</f>
        <v>0</v>
      </c>
      <c r="W135" s="268">
        <f>[2]disTreasure!W135</f>
        <v>0</v>
      </c>
      <c r="X135" s="268">
        <f>[2]disTreasure!X135</f>
        <v>0</v>
      </c>
      <c r="Y135" s="268">
        <f>[2]disTreasure!Y135</f>
        <v>0</v>
      </c>
      <c r="Z135" s="268">
        <f>[2]disTreasure!Z135</f>
        <v>0</v>
      </c>
      <c r="AA135" s="268">
        <f>[2]disTreasure!AA135</f>
        <v>0</v>
      </c>
      <c r="AB135" s="268">
        <f>[2]disTreasure!AB135</f>
        <v>0</v>
      </c>
      <c r="AC135" s="268">
        <f>[2]disTreasure!AC135</f>
        <v>0</v>
      </c>
      <c r="AD135" s="268">
        <f>[2]disTreasure!AD135</f>
        <v>0</v>
      </c>
      <c r="AE135" s="268">
        <f>[2]disTreasure!AE135</f>
        <v>0</v>
      </c>
      <c r="AF135" s="268">
        <f>[2]disTreasure!AF135</f>
        <v>0</v>
      </c>
      <c r="AG135" s="268">
        <f>[2]disTreasure!AG135</f>
        <v>0</v>
      </c>
      <c r="AH135" s="268">
        <f>[2]disTreasure!AH135</f>
        <v>0</v>
      </c>
      <c r="AI135" s="268">
        <f>[2]disTreasure!AI135</f>
        <v>0</v>
      </c>
      <c r="AJ135" s="268">
        <f>[2]disTreasure!AJ135</f>
        <v>0</v>
      </c>
      <c r="AK135" s="268">
        <f>[2]disTreasure!AK135</f>
        <v>0</v>
      </c>
      <c r="AL135" s="268">
        <f>[2]disTreasure!AL135</f>
        <v>0</v>
      </c>
      <c r="AM135" s="268">
        <f>[2]disTreasure!AM135</f>
        <v>0</v>
      </c>
      <c r="AN135" s="268">
        <f>[2]disTreasure!AN135</f>
        <v>0</v>
      </c>
      <c r="AO135" s="268">
        <f>[2]disTreasure!AO135</f>
        <v>0</v>
      </c>
      <c r="AP135" s="268">
        <f>[2]disTreasure!AP135</f>
        <v>0</v>
      </c>
      <c r="AQ135" s="268">
        <f>[2]disTreasure!AQ135</f>
        <v>0</v>
      </c>
      <c r="AR135" s="268">
        <f>[2]disTreasure!AR135</f>
        <v>0</v>
      </c>
      <c r="AS135" s="268">
        <f>[2]disTreasure!AS135</f>
        <v>0</v>
      </c>
      <c r="AT135" s="268">
        <f>[2]disTreasure!AT135</f>
        <v>0</v>
      </c>
      <c r="AU135" s="268">
        <f>[2]disTreasure!AU135</f>
        <v>0</v>
      </c>
      <c r="AV135" s="268">
        <f>[2]disTreasure!AV135</f>
        <v>0</v>
      </c>
      <c r="AW135" s="268">
        <f>[2]disTreasure!AW135</f>
        <v>0</v>
      </c>
      <c r="AX135" s="268">
        <f>[2]disTreasure!AX135</f>
        <v>0</v>
      </c>
      <c r="AY135" s="268">
        <f>[2]disTreasure!AY135</f>
        <v>0</v>
      </c>
      <c r="AZ135" s="268">
        <f>[2]disTreasure!AZ135</f>
        <v>0</v>
      </c>
      <c r="BA135" s="268">
        <f>[2]disTreasure!BA135</f>
        <v>0</v>
      </c>
    </row>
  </sheetData>
  <phoneticPr fontId="9"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6"/>
  <sheetViews>
    <sheetView workbookViewId="0">
      <selection activeCell="D7" sqref="D7"/>
    </sheetView>
  </sheetViews>
  <sheetFormatPr defaultRowHeight="14.25"/>
  <cols>
    <col min="1" max="1" width="19" style="42" bestFit="1" customWidth="1"/>
    <col min="2" max="2" width="40.25" style="42" bestFit="1" customWidth="1"/>
    <col min="3" max="3" width="10.5" customWidth="1"/>
    <col min="5" max="5" width="17.625" bestFit="1" customWidth="1"/>
  </cols>
  <sheetData>
    <row r="1" spans="1:5">
      <c r="A1" s="40" t="s">
        <v>1778</v>
      </c>
      <c r="B1" s="40" t="s">
        <v>1779</v>
      </c>
      <c r="D1" s="40" t="s">
        <v>1780</v>
      </c>
      <c r="E1" s="40" t="s">
        <v>1781</v>
      </c>
    </row>
    <row r="2" spans="1:5">
      <c r="A2" s="43" t="s">
        <v>1467</v>
      </c>
      <c r="B2" s="43" t="s">
        <v>1468</v>
      </c>
      <c r="D2" s="44" t="s">
        <v>1471</v>
      </c>
      <c r="E2" s="41" t="str">
        <f>IFERROR(INDEX(数据结构!B:B,MATCH(数据结构!D2,数据结构!A:A,0),0),"注意拼写和'_'下划线")</f>
        <v>初始化时间inittime</v>
      </c>
    </row>
    <row r="3" spans="1:5">
      <c r="A3" s="43" t="s">
        <v>1469</v>
      </c>
      <c r="B3" s="43" t="s">
        <v>1470</v>
      </c>
      <c r="D3" s="44" t="s">
        <v>1782</v>
      </c>
      <c r="E3" s="41" t="str">
        <f>VLOOKUP(D3,IF({1,0},数据结构!B:B,数据结构!A:A),2,0)</f>
        <v>_id</v>
      </c>
    </row>
    <row r="4" spans="1:5">
      <c r="A4" s="43" t="s">
        <v>1471</v>
      </c>
      <c r="B4" s="43" t="s">
        <v>1472</v>
      </c>
    </row>
    <row r="5" spans="1:5">
      <c r="A5" s="43" t="s">
        <v>1473</v>
      </c>
      <c r="B5" s="43" t="s">
        <v>1474</v>
      </c>
    </row>
    <row r="6" spans="1:5">
      <c r="A6" s="43" t="s">
        <v>1475</v>
      </c>
      <c r="B6" s="43" t="s">
        <v>1476</v>
      </c>
    </row>
    <row r="7" spans="1:5">
      <c r="A7" s="43" t="s">
        <v>1477</v>
      </c>
      <c r="B7" s="43" t="s">
        <v>1478</v>
      </c>
    </row>
    <row r="8" spans="1:5">
      <c r="A8" s="43" t="s">
        <v>1479</v>
      </c>
      <c r="B8" s="43" t="s">
        <v>1480</v>
      </c>
    </row>
    <row r="9" spans="1:5">
      <c r="A9" s="43" t="s">
        <v>1481</v>
      </c>
      <c r="B9" s="43" t="s">
        <v>1482</v>
      </c>
    </row>
    <row r="10" spans="1:5">
      <c r="A10" s="43" t="s">
        <v>1483</v>
      </c>
      <c r="B10" s="43" t="s">
        <v>1484</v>
      </c>
    </row>
    <row r="11" spans="1:5">
      <c r="A11" s="43" t="s">
        <v>1485</v>
      </c>
      <c r="B11" s="43" t="s">
        <v>1486</v>
      </c>
    </row>
    <row r="12" spans="1:5">
      <c r="A12" s="43" t="s">
        <v>1487</v>
      </c>
      <c r="B12" s="43" t="s">
        <v>1488</v>
      </c>
    </row>
    <row r="13" spans="1:5">
      <c r="A13" s="43" t="s">
        <v>1489</v>
      </c>
      <c r="B13" s="43" t="s">
        <v>1490</v>
      </c>
    </row>
    <row r="14" spans="1:5">
      <c r="A14" s="43" t="s">
        <v>1491</v>
      </c>
      <c r="B14" s="43" t="s">
        <v>1492</v>
      </c>
    </row>
    <row r="15" spans="1:5">
      <c r="A15" s="43" t="s">
        <v>1493</v>
      </c>
      <c r="B15" s="43" t="s">
        <v>6</v>
      </c>
    </row>
    <row r="16" spans="1:5">
      <c r="A16" s="43" t="s">
        <v>1396</v>
      </c>
      <c r="B16" s="43" t="s">
        <v>1397</v>
      </c>
    </row>
    <row r="17" spans="1:2">
      <c r="A17" s="43" t="s">
        <v>1399</v>
      </c>
      <c r="B17" s="43" t="s">
        <v>1494</v>
      </c>
    </row>
    <row r="18" spans="1:2">
      <c r="A18" s="43" t="s">
        <v>1495</v>
      </c>
      <c r="B18" s="43" t="s">
        <v>1496</v>
      </c>
    </row>
    <row r="19" spans="1:2">
      <c r="A19" s="43" t="s">
        <v>1430</v>
      </c>
      <c r="B19" s="43" t="s">
        <v>1497</v>
      </c>
    </row>
    <row r="20" spans="1:2">
      <c r="A20" s="43" t="s">
        <v>1498</v>
      </c>
      <c r="B20" s="43" t="s">
        <v>1499</v>
      </c>
    </row>
    <row r="21" spans="1:2">
      <c r="A21" s="43" t="s">
        <v>1500</v>
      </c>
      <c r="B21" s="43" t="s">
        <v>1501</v>
      </c>
    </row>
    <row r="22" spans="1:2">
      <c r="A22" s="43" t="s">
        <v>1502</v>
      </c>
      <c r="B22" s="43" t="s">
        <v>1503</v>
      </c>
    </row>
    <row r="23" spans="1:2">
      <c r="A23" s="43" t="s">
        <v>1504</v>
      </c>
      <c r="B23" s="43" t="s">
        <v>1505</v>
      </c>
    </row>
    <row r="24" spans="1:2">
      <c r="A24" s="43" t="s">
        <v>1506</v>
      </c>
      <c r="B24" s="43" t="s">
        <v>1507</v>
      </c>
    </row>
    <row r="25" spans="1:2">
      <c r="A25" s="43" t="s">
        <v>1508</v>
      </c>
      <c r="B25" s="43" t="s">
        <v>1509</v>
      </c>
    </row>
    <row r="26" spans="1:2">
      <c r="A26" s="43" t="s">
        <v>1510</v>
      </c>
      <c r="B26" s="43" t="s">
        <v>1511</v>
      </c>
    </row>
    <row r="27" spans="1:2">
      <c r="A27" s="43" t="s">
        <v>1512</v>
      </c>
      <c r="B27" s="43" t="s">
        <v>1513</v>
      </c>
    </row>
    <row r="28" spans="1:2">
      <c r="A28" s="43" t="s">
        <v>1514</v>
      </c>
      <c r="B28" s="43" t="s">
        <v>1515</v>
      </c>
    </row>
    <row r="29" spans="1:2">
      <c r="A29" s="43" t="s">
        <v>1516</v>
      </c>
      <c r="B29" s="43" t="s">
        <v>1517</v>
      </c>
    </row>
    <row r="30" spans="1:2">
      <c r="A30" s="43" t="s">
        <v>1518</v>
      </c>
      <c r="B30" s="43" t="s">
        <v>1519</v>
      </c>
    </row>
    <row r="31" spans="1:2">
      <c r="A31" s="43" t="s">
        <v>1520</v>
      </c>
      <c r="B31" s="43" t="s">
        <v>1521</v>
      </c>
    </row>
    <row r="32" spans="1:2">
      <c r="A32" s="43" t="s">
        <v>1522</v>
      </c>
      <c r="B32" s="43" t="s">
        <v>1523</v>
      </c>
    </row>
    <row r="33" spans="1:2">
      <c r="A33" s="43" t="s">
        <v>1524</v>
      </c>
      <c r="B33" s="43" t="s">
        <v>1525</v>
      </c>
    </row>
    <row r="34" spans="1:2">
      <c r="A34" s="43" t="s">
        <v>1526</v>
      </c>
      <c r="B34" s="43" t="s">
        <v>1527</v>
      </c>
    </row>
    <row r="35" spans="1:2">
      <c r="A35" s="43" t="s">
        <v>1528</v>
      </c>
      <c r="B35" s="43" t="s">
        <v>1529</v>
      </c>
    </row>
    <row r="36" spans="1:2">
      <c r="A36" s="43" t="s">
        <v>1530</v>
      </c>
      <c r="B36" s="43" t="s">
        <v>1531</v>
      </c>
    </row>
    <row r="37" spans="1:2">
      <c r="A37" s="43" t="s">
        <v>1532</v>
      </c>
      <c r="B37" s="43" t="s">
        <v>1533</v>
      </c>
    </row>
    <row r="38" spans="1:2">
      <c r="A38" s="43" t="s">
        <v>1534</v>
      </c>
      <c r="B38" s="43" t="s">
        <v>1535</v>
      </c>
    </row>
    <row r="39" spans="1:2">
      <c r="A39" s="43" t="s">
        <v>1536</v>
      </c>
      <c r="B39" s="43" t="s">
        <v>1537</v>
      </c>
    </row>
    <row r="40" spans="1:2">
      <c r="A40" s="43" t="s">
        <v>1538</v>
      </c>
      <c r="B40" s="43" t="s">
        <v>1539</v>
      </c>
    </row>
    <row r="41" spans="1:2">
      <c r="A41" s="43" t="s">
        <v>1540</v>
      </c>
      <c r="B41" s="43" t="s">
        <v>1541</v>
      </c>
    </row>
    <row r="42" spans="1:2">
      <c r="A42" s="43" t="s">
        <v>1542</v>
      </c>
      <c r="B42" s="43" t="s">
        <v>1543</v>
      </c>
    </row>
    <row r="43" spans="1:2">
      <c r="A43" s="43" t="s">
        <v>1544</v>
      </c>
      <c r="B43" s="43" t="s">
        <v>1545</v>
      </c>
    </row>
    <row r="44" spans="1:2">
      <c r="A44" s="43" t="s">
        <v>1546</v>
      </c>
      <c r="B44" s="43" t="s">
        <v>1547</v>
      </c>
    </row>
    <row r="45" spans="1:2">
      <c r="A45" s="43" t="s">
        <v>1548</v>
      </c>
      <c r="B45" s="43" t="s">
        <v>1549</v>
      </c>
    </row>
    <row r="46" spans="1:2">
      <c r="A46" s="43" t="s">
        <v>1550</v>
      </c>
      <c r="B46" s="43" t="s">
        <v>1551</v>
      </c>
    </row>
    <row r="47" spans="1:2">
      <c r="A47" s="43" t="s">
        <v>1552</v>
      </c>
      <c r="B47" s="43" t="s">
        <v>1553</v>
      </c>
    </row>
    <row r="48" spans="1:2">
      <c r="A48" s="43" t="s">
        <v>1554</v>
      </c>
      <c r="B48" s="43" t="s">
        <v>1555</v>
      </c>
    </row>
    <row r="49" spans="1:2">
      <c r="A49" s="43" t="s">
        <v>1556</v>
      </c>
      <c r="B49" s="43" t="s">
        <v>1557</v>
      </c>
    </row>
    <row r="50" spans="1:2">
      <c r="A50" s="43" t="s">
        <v>1394</v>
      </c>
      <c r="B50" s="43" t="s">
        <v>1558</v>
      </c>
    </row>
    <row r="51" spans="1:2">
      <c r="A51" s="43" t="s">
        <v>1401</v>
      </c>
      <c r="B51" s="43" t="s">
        <v>8</v>
      </c>
    </row>
    <row r="52" spans="1:2">
      <c r="A52" s="43" t="s">
        <v>1402</v>
      </c>
      <c r="B52" s="43" t="s">
        <v>1403</v>
      </c>
    </row>
    <row r="53" spans="1:2">
      <c r="A53" s="43" t="s">
        <v>1404</v>
      </c>
      <c r="B53" s="43" t="s">
        <v>1559</v>
      </c>
    </row>
    <row r="54" spans="1:2">
      <c r="A54" s="43" t="s">
        <v>1406</v>
      </c>
      <c r="B54" s="43" t="s">
        <v>1560</v>
      </c>
    </row>
    <row r="55" spans="1:2">
      <c r="A55" s="43" t="s">
        <v>1410</v>
      </c>
      <c r="B55" s="43" t="s">
        <v>1561</v>
      </c>
    </row>
    <row r="56" spans="1:2">
      <c r="A56" s="43" t="s">
        <v>1562</v>
      </c>
      <c r="B56" s="43" t="s">
        <v>1563</v>
      </c>
    </row>
    <row r="57" spans="1:2">
      <c r="A57" s="43" t="s">
        <v>1564</v>
      </c>
      <c r="B57" s="43" t="s">
        <v>1565</v>
      </c>
    </row>
    <row r="58" spans="1:2">
      <c r="A58" s="43" t="s">
        <v>1566</v>
      </c>
      <c r="B58" s="43" t="s">
        <v>1567</v>
      </c>
    </row>
    <row r="59" spans="1:2">
      <c r="A59" s="43" t="s">
        <v>1568</v>
      </c>
      <c r="B59" s="43" t="s">
        <v>1569</v>
      </c>
    </row>
    <row r="60" spans="1:2">
      <c r="A60" s="43" t="s">
        <v>1570</v>
      </c>
      <c r="B60" s="43" t="s">
        <v>1571</v>
      </c>
    </row>
    <row r="61" spans="1:2">
      <c r="A61" s="43" t="s">
        <v>1426</v>
      </c>
      <c r="B61" s="43" t="s">
        <v>1572</v>
      </c>
    </row>
    <row r="62" spans="1:2">
      <c r="A62" s="43" t="s">
        <v>1573</v>
      </c>
      <c r="B62" s="43" t="s">
        <v>1574</v>
      </c>
    </row>
    <row r="63" spans="1:2">
      <c r="A63" s="43" t="s">
        <v>1575</v>
      </c>
      <c r="B63" s="43" t="s">
        <v>1576</v>
      </c>
    </row>
    <row r="64" spans="1:2">
      <c r="A64" s="43" t="s">
        <v>1577</v>
      </c>
      <c r="B64" s="43" t="s">
        <v>1578</v>
      </c>
    </row>
    <row r="65" spans="1:2">
      <c r="A65" s="43" t="s">
        <v>1579</v>
      </c>
      <c r="B65" s="43" t="s">
        <v>1580</v>
      </c>
    </row>
    <row r="66" spans="1:2">
      <c r="A66" s="43" t="s">
        <v>1581</v>
      </c>
      <c r="B66" s="43" t="s">
        <v>1582</v>
      </c>
    </row>
    <row r="67" spans="1:2">
      <c r="A67" s="43" t="s">
        <v>1583</v>
      </c>
      <c r="B67" s="43" t="s">
        <v>1584</v>
      </c>
    </row>
    <row r="68" spans="1:2">
      <c r="A68" s="43" t="s">
        <v>1585</v>
      </c>
      <c r="B68" s="43" t="s">
        <v>1586</v>
      </c>
    </row>
    <row r="69" spans="1:2">
      <c r="A69" s="43" t="s">
        <v>1587</v>
      </c>
      <c r="B69" s="43" t="s">
        <v>1588</v>
      </c>
    </row>
    <row r="70" spans="1:2">
      <c r="A70" s="43" t="s">
        <v>1589</v>
      </c>
      <c r="B70" s="43" t="s">
        <v>1590</v>
      </c>
    </row>
    <row r="71" spans="1:2">
      <c r="A71" s="43" t="s">
        <v>1591</v>
      </c>
      <c r="B71" s="43" t="s">
        <v>1592</v>
      </c>
    </row>
    <row r="72" spans="1:2">
      <c r="A72" s="43" t="s">
        <v>1593</v>
      </c>
      <c r="B72" s="43" t="s">
        <v>1594</v>
      </c>
    </row>
    <row r="73" spans="1:2">
      <c r="A73" s="43" t="s">
        <v>1595</v>
      </c>
      <c r="B73" s="43" t="s">
        <v>1596</v>
      </c>
    </row>
    <row r="74" spans="1:2">
      <c r="A74" s="43" t="s">
        <v>1597</v>
      </c>
      <c r="B74" s="43" t="s">
        <v>1598</v>
      </c>
    </row>
    <row r="75" spans="1:2">
      <c r="A75" s="43" t="s">
        <v>1599</v>
      </c>
      <c r="B75" s="43" t="s">
        <v>1600</v>
      </c>
    </row>
    <row r="76" spans="1:2">
      <c r="A76" s="43" t="s">
        <v>1601</v>
      </c>
      <c r="B76" s="43" t="s">
        <v>1602</v>
      </c>
    </row>
    <row r="77" spans="1:2">
      <c r="A77" s="43" t="s">
        <v>1603</v>
      </c>
      <c r="B77" s="43" t="s">
        <v>1604</v>
      </c>
    </row>
    <row r="78" spans="1:2">
      <c r="A78" s="43" t="s">
        <v>1605</v>
      </c>
      <c r="B78" s="43" t="s">
        <v>1606</v>
      </c>
    </row>
    <row r="79" spans="1:2">
      <c r="A79" s="43" t="s">
        <v>1607</v>
      </c>
      <c r="B79" s="43" t="s">
        <v>1606</v>
      </c>
    </row>
    <row r="80" spans="1:2">
      <c r="A80" s="43" t="s">
        <v>1608</v>
      </c>
      <c r="B80" s="43" t="s">
        <v>1609</v>
      </c>
    </row>
    <row r="81" spans="1:2">
      <c r="A81" s="43" t="s">
        <v>1610</v>
      </c>
      <c r="B81" s="43" t="s">
        <v>1611</v>
      </c>
    </row>
    <row r="82" spans="1:2">
      <c r="A82" s="43" t="s">
        <v>1612</v>
      </c>
      <c r="B82" s="43" t="s">
        <v>1613</v>
      </c>
    </row>
    <row r="83" spans="1:2" s="1" customFormat="1">
      <c r="A83" s="43" t="s">
        <v>1614</v>
      </c>
      <c r="B83" s="43" t="s">
        <v>1615</v>
      </c>
    </row>
    <row r="84" spans="1:2" s="1" customFormat="1">
      <c r="A84" s="43" t="s">
        <v>1616</v>
      </c>
      <c r="B84" s="43" t="s">
        <v>1617</v>
      </c>
    </row>
    <row r="85" spans="1:2" s="1" customFormat="1">
      <c r="A85" s="43" t="s">
        <v>1618</v>
      </c>
      <c r="B85" s="43" t="s">
        <v>1619</v>
      </c>
    </row>
    <row r="86" spans="1:2" s="1" customFormat="1">
      <c r="A86" s="43" t="s">
        <v>1620</v>
      </c>
      <c r="B86" s="43" t="s">
        <v>1621</v>
      </c>
    </row>
    <row r="87" spans="1:2" s="1" customFormat="1">
      <c r="A87" s="43" t="s">
        <v>1622</v>
      </c>
      <c r="B87" s="43" t="s">
        <v>1623</v>
      </c>
    </row>
    <row r="88" spans="1:2" s="1" customFormat="1">
      <c r="A88" s="43" t="s">
        <v>1624</v>
      </c>
      <c r="B88" s="43" t="s">
        <v>1625</v>
      </c>
    </row>
    <row r="89" spans="1:2" s="1" customFormat="1">
      <c r="A89" s="43" t="s">
        <v>1626</v>
      </c>
      <c r="B89" s="43" t="s">
        <v>1627</v>
      </c>
    </row>
    <row r="90" spans="1:2" s="1" customFormat="1">
      <c r="A90" s="43" t="s">
        <v>1398</v>
      </c>
      <c r="B90" s="43" t="s">
        <v>7</v>
      </c>
    </row>
    <row r="91" spans="1:2" s="1" customFormat="1">
      <c r="A91" s="43" t="s">
        <v>1628</v>
      </c>
      <c r="B91" s="43" t="s">
        <v>1629</v>
      </c>
    </row>
    <row r="92" spans="1:2" s="1" customFormat="1">
      <c r="A92" s="43" t="s">
        <v>1630</v>
      </c>
      <c r="B92" s="43" t="s">
        <v>1631</v>
      </c>
    </row>
    <row r="93" spans="1:2" s="1" customFormat="1">
      <c r="A93" s="43" t="s">
        <v>1632</v>
      </c>
      <c r="B93" s="43" t="s">
        <v>1633</v>
      </c>
    </row>
    <row r="94" spans="1:2" s="1" customFormat="1">
      <c r="A94" s="43" t="s">
        <v>1634</v>
      </c>
      <c r="B94" s="43" t="s">
        <v>1635</v>
      </c>
    </row>
    <row r="95" spans="1:2" s="1" customFormat="1">
      <c r="A95" s="43" t="s">
        <v>1636</v>
      </c>
      <c r="B95" s="43" t="s">
        <v>1637</v>
      </c>
    </row>
    <row r="96" spans="1:2" s="1" customFormat="1">
      <c r="A96" s="43" t="s">
        <v>1638</v>
      </c>
      <c r="B96" s="43" t="s">
        <v>1639</v>
      </c>
    </row>
    <row r="97" spans="1:2" s="1" customFormat="1">
      <c r="A97" s="43" t="s">
        <v>1640</v>
      </c>
      <c r="B97" s="43" t="s">
        <v>1641</v>
      </c>
    </row>
    <row r="98" spans="1:2" s="1" customFormat="1">
      <c r="A98" s="43" t="s">
        <v>1642</v>
      </c>
      <c r="B98" s="43" t="s">
        <v>1643</v>
      </c>
    </row>
    <row r="99" spans="1:2" s="1" customFormat="1">
      <c r="A99" s="43" t="s">
        <v>1644</v>
      </c>
      <c r="B99" s="43" t="s">
        <v>1413</v>
      </c>
    </row>
    <row r="100" spans="1:2" s="1" customFormat="1">
      <c r="A100" s="43" t="s">
        <v>1645</v>
      </c>
      <c r="B100" s="43" t="s">
        <v>1646</v>
      </c>
    </row>
    <row r="101" spans="1:2" s="1" customFormat="1">
      <c r="A101" s="43" t="s">
        <v>1647</v>
      </c>
      <c r="B101" s="43" t="s">
        <v>1648</v>
      </c>
    </row>
    <row r="102" spans="1:2" s="1" customFormat="1">
      <c r="A102" s="43" t="s">
        <v>1649</v>
      </c>
      <c r="B102" s="43" t="s">
        <v>1650</v>
      </c>
    </row>
    <row r="103" spans="1:2" s="1" customFormat="1">
      <c r="A103" s="43" t="s">
        <v>1651</v>
      </c>
      <c r="B103" s="43" t="s">
        <v>1652</v>
      </c>
    </row>
    <row r="104" spans="1:2" s="1" customFormat="1">
      <c r="A104" s="43" t="s">
        <v>1653</v>
      </c>
      <c r="B104" s="43" t="s">
        <v>1654</v>
      </c>
    </row>
    <row r="105" spans="1:2" s="1" customFormat="1">
      <c r="A105" s="43" t="s">
        <v>1655</v>
      </c>
      <c r="B105" s="43" t="s">
        <v>1656</v>
      </c>
    </row>
    <row r="106" spans="1:2" s="1" customFormat="1">
      <c r="A106" s="43" t="s">
        <v>1657</v>
      </c>
      <c r="B106" s="43" t="s">
        <v>1658</v>
      </c>
    </row>
    <row r="107" spans="1:2" s="1" customFormat="1">
      <c r="A107" s="43" t="s">
        <v>1659</v>
      </c>
      <c r="B107" s="43" t="s">
        <v>1660</v>
      </c>
    </row>
    <row r="108" spans="1:2" s="1" customFormat="1">
      <c r="A108" s="43" t="s">
        <v>1661</v>
      </c>
      <c r="B108" s="43" t="s">
        <v>1662</v>
      </c>
    </row>
    <row r="109" spans="1:2" s="1" customFormat="1">
      <c r="A109" s="43" t="s">
        <v>1663</v>
      </c>
      <c r="B109" s="43" t="s">
        <v>1664</v>
      </c>
    </row>
    <row r="110" spans="1:2" s="1" customFormat="1">
      <c r="A110" s="43" t="s">
        <v>1665</v>
      </c>
      <c r="B110" s="43" t="s">
        <v>1666</v>
      </c>
    </row>
    <row r="111" spans="1:2" s="1" customFormat="1">
      <c r="A111" s="43" t="s">
        <v>1667</v>
      </c>
      <c r="B111" s="43" t="s">
        <v>1668</v>
      </c>
    </row>
    <row r="112" spans="1:2" s="1" customFormat="1">
      <c r="A112" s="43" t="s">
        <v>1669</v>
      </c>
      <c r="B112" s="43" t="s">
        <v>1670</v>
      </c>
    </row>
    <row r="113" spans="1:2">
      <c r="A113" s="43" t="s">
        <v>1671</v>
      </c>
      <c r="B113" s="43" t="s">
        <v>1670</v>
      </c>
    </row>
    <row r="114" spans="1:2">
      <c r="A114" s="43" t="s">
        <v>1672</v>
      </c>
      <c r="B114" s="43" t="s">
        <v>1673</v>
      </c>
    </row>
    <row r="115" spans="1:2">
      <c r="A115" s="43" t="s">
        <v>1674</v>
      </c>
      <c r="B115" s="43" t="s">
        <v>1675</v>
      </c>
    </row>
    <row r="116" spans="1:2">
      <c r="A116" s="43" t="s">
        <v>1676</v>
      </c>
      <c r="B116" s="43" t="s">
        <v>1677</v>
      </c>
    </row>
    <row r="117" spans="1:2">
      <c r="A117" s="43" t="s">
        <v>1678</v>
      </c>
      <c r="B117" s="43" t="s">
        <v>1679</v>
      </c>
    </row>
    <row r="118" spans="1:2">
      <c r="A118" s="43" t="s">
        <v>1680</v>
      </c>
      <c r="B118" s="43" t="s">
        <v>1681</v>
      </c>
    </row>
    <row r="119" spans="1:2">
      <c r="A119" s="43" t="s">
        <v>1682</v>
      </c>
      <c r="B119" s="43" t="s">
        <v>1683</v>
      </c>
    </row>
    <row r="120" spans="1:2">
      <c r="A120" s="43" t="s">
        <v>1684</v>
      </c>
      <c r="B120" s="43" t="s">
        <v>1685</v>
      </c>
    </row>
    <row r="121" spans="1:2">
      <c r="A121" s="43" t="s">
        <v>1686</v>
      </c>
      <c r="B121" s="43" t="s">
        <v>1687</v>
      </c>
    </row>
    <row r="122" spans="1:2">
      <c r="A122" s="43" t="s">
        <v>1688</v>
      </c>
      <c r="B122" s="43" t="s">
        <v>1689</v>
      </c>
    </row>
    <row r="123" spans="1:2">
      <c r="A123" s="43" t="s">
        <v>1690</v>
      </c>
      <c r="B123" s="43" t="s">
        <v>1691</v>
      </c>
    </row>
    <row r="124" spans="1:2">
      <c r="A124" s="43" t="s">
        <v>1692</v>
      </c>
      <c r="B124" s="43" t="s">
        <v>1693</v>
      </c>
    </row>
    <row r="125" spans="1:2">
      <c r="A125" s="43" t="s">
        <v>1694</v>
      </c>
      <c r="B125" s="43" t="s">
        <v>1695</v>
      </c>
    </row>
    <row r="126" spans="1:2">
      <c r="A126" s="43" t="s">
        <v>1696</v>
      </c>
      <c r="B126" s="43" t="s">
        <v>1697</v>
      </c>
    </row>
    <row r="127" spans="1:2">
      <c r="A127" s="43" t="s">
        <v>1698</v>
      </c>
      <c r="B127" s="43" t="s">
        <v>1699</v>
      </c>
    </row>
    <row r="128" spans="1:2">
      <c r="A128" s="43" t="s">
        <v>1700</v>
      </c>
      <c r="B128" s="43" t="s">
        <v>1701</v>
      </c>
    </row>
    <row r="129" spans="1:2">
      <c r="A129" s="43" t="s">
        <v>1702</v>
      </c>
      <c r="B129" s="43" t="s">
        <v>1703</v>
      </c>
    </row>
    <row r="130" spans="1:2">
      <c r="A130" s="43" t="s">
        <v>1704</v>
      </c>
      <c r="B130" s="43" t="s">
        <v>1705</v>
      </c>
    </row>
    <row r="131" spans="1:2">
      <c r="A131" s="43" t="s">
        <v>1706</v>
      </c>
      <c r="B131" s="43" t="s">
        <v>1707</v>
      </c>
    </row>
    <row r="132" spans="1:2">
      <c r="A132" s="43" t="s">
        <v>1708</v>
      </c>
      <c r="B132" s="43" t="s">
        <v>1709</v>
      </c>
    </row>
    <row r="133" spans="1:2">
      <c r="A133" s="43" t="s">
        <v>1710</v>
      </c>
      <c r="B133" s="43" t="s">
        <v>1711</v>
      </c>
    </row>
    <row r="134" spans="1:2">
      <c r="A134" s="43" t="s">
        <v>1712</v>
      </c>
      <c r="B134" s="43" t="s">
        <v>1713</v>
      </c>
    </row>
    <row r="135" spans="1:2">
      <c r="A135" s="43" t="s">
        <v>1714</v>
      </c>
      <c r="B135" s="43" t="s">
        <v>1715</v>
      </c>
    </row>
    <row r="136" spans="1:2">
      <c r="A136" s="43" t="s">
        <v>1716</v>
      </c>
      <c r="B136" s="43" t="s">
        <v>1717</v>
      </c>
    </row>
    <row r="137" spans="1:2">
      <c r="A137" s="43" t="s">
        <v>1718</v>
      </c>
      <c r="B137" s="43" t="s">
        <v>1719</v>
      </c>
    </row>
    <row r="138" spans="1:2">
      <c r="A138" s="43" t="s">
        <v>1720</v>
      </c>
      <c r="B138" s="43" t="s">
        <v>1721</v>
      </c>
    </row>
    <row r="139" spans="1:2">
      <c r="A139" s="43" t="s">
        <v>1722</v>
      </c>
      <c r="B139" s="43" t="s">
        <v>1723</v>
      </c>
    </row>
    <row r="140" spans="1:2">
      <c r="A140" s="43" t="s">
        <v>1724</v>
      </c>
      <c r="B140" s="43" t="s">
        <v>1725</v>
      </c>
    </row>
    <row r="141" spans="1:2">
      <c r="A141" s="43" t="s">
        <v>1726</v>
      </c>
      <c r="B141" s="43" t="s">
        <v>1727</v>
      </c>
    </row>
    <row r="142" spans="1:2">
      <c r="A142" s="43" t="s">
        <v>1728</v>
      </c>
      <c r="B142" s="43" t="s">
        <v>1729</v>
      </c>
    </row>
    <row r="143" spans="1:2">
      <c r="A143" s="43" t="s">
        <v>1730</v>
      </c>
      <c r="B143" s="43" t="s">
        <v>1731</v>
      </c>
    </row>
    <row r="144" spans="1:2">
      <c r="A144" s="43" t="s">
        <v>1732</v>
      </c>
      <c r="B144" s="43" t="s">
        <v>1733</v>
      </c>
    </row>
    <row r="145" spans="1:2">
      <c r="A145" s="43" t="s">
        <v>1734</v>
      </c>
      <c r="B145" s="43" t="s">
        <v>1735</v>
      </c>
    </row>
    <row r="146" spans="1:2">
      <c r="A146" s="43" t="s">
        <v>1736</v>
      </c>
      <c r="B146" s="43" t="s">
        <v>1737</v>
      </c>
    </row>
    <row r="147" spans="1:2">
      <c r="A147" s="43" t="s">
        <v>1738</v>
      </c>
      <c r="B147" s="43" t="s">
        <v>1739</v>
      </c>
    </row>
    <row r="148" spans="1:2">
      <c r="A148" s="43" t="s">
        <v>1740</v>
      </c>
      <c r="B148" s="43" t="s">
        <v>1741</v>
      </c>
    </row>
    <row r="149" spans="1:2">
      <c r="A149" s="43" t="s">
        <v>1742</v>
      </c>
      <c r="B149" s="43" t="s">
        <v>1743</v>
      </c>
    </row>
    <row r="150" spans="1:2">
      <c r="A150" s="43" t="s">
        <v>1744</v>
      </c>
      <c r="B150" s="43" t="s">
        <v>1745</v>
      </c>
    </row>
    <row r="151" spans="1:2">
      <c r="A151" s="43" t="s">
        <v>1746</v>
      </c>
      <c r="B151" s="43" t="s">
        <v>1747</v>
      </c>
    </row>
    <row r="152" spans="1:2">
      <c r="A152" s="43" t="s">
        <v>1748</v>
      </c>
      <c r="B152" s="43" t="s">
        <v>1749</v>
      </c>
    </row>
    <row r="153" spans="1:2">
      <c r="A153" s="43" t="s">
        <v>1750</v>
      </c>
      <c r="B153" s="43" t="s">
        <v>1751</v>
      </c>
    </row>
    <row r="154" spans="1:2">
      <c r="A154" s="43" t="s">
        <v>1752</v>
      </c>
      <c r="B154" s="43" t="s">
        <v>1753</v>
      </c>
    </row>
    <row r="155" spans="1:2">
      <c r="A155" s="43" t="s">
        <v>1754</v>
      </c>
      <c r="B155" s="43" t="s">
        <v>1755</v>
      </c>
    </row>
    <row r="156" spans="1:2">
      <c r="A156" s="43" t="s">
        <v>1756</v>
      </c>
      <c r="B156" s="43" t="s">
        <v>1757</v>
      </c>
    </row>
    <row r="157" spans="1:2">
      <c r="A157" s="43" t="s">
        <v>1758</v>
      </c>
      <c r="B157" s="43" t="s">
        <v>1759</v>
      </c>
    </row>
    <row r="158" spans="1:2">
      <c r="A158" s="43" t="s">
        <v>1760</v>
      </c>
      <c r="B158" s="43" t="s">
        <v>1761</v>
      </c>
    </row>
    <row r="159" spans="1:2">
      <c r="A159" s="43" t="s">
        <v>1762</v>
      </c>
      <c r="B159" s="43" t="s">
        <v>1763</v>
      </c>
    </row>
    <row r="160" spans="1:2">
      <c r="A160" s="43" t="s">
        <v>1764</v>
      </c>
      <c r="B160" s="43" t="s">
        <v>1765</v>
      </c>
    </row>
    <row r="161" spans="1:2">
      <c r="A161" s="43" t="s">
        <v>1766</v>
      </c>
      <c r="B161" s="43" t="s">
        <v>1767</v>
      </c>
    </row>
    <row r="162" spans="1:2">
      <c r="A162" s="43" t="s">
        <v>1768</v>
      </c>
      <c r="B162" s="43" t="s">
        <v>1769</v>
      </c>
    </row>
    <row r="163" spans="1:2">
      <c r="A163" s="43" t="s">
        <v>1770</v>
      </c>
      <c r="B163" s="43" t="s">
        <v>1771</v>
      </c>
    </row>
    <row r="164" spans="1:2">
      <c r="A164" s="43" t="s">
        <v>1772</v>
      </c>
      <c r="B164" s="43" t="s">
        <v>1773</v>
      </c>
    </row>
    <row r="165" spans="1:2">
      <c r="A165" s="43" t="s">
        <v>1774</v>
      </c>
      <c r="B165" s="43" t="s">
        <v>1775</v>
      </c>
    </row>
    <row r="166" spans="1:2">
      <c r="A166" s="43" t="s">
        <v>1776</v>
      </c>
      <c r="B166" s="43" t="s">
        <v>1777</v>
      </c>
    </row>
  </sheetData>
  <phoneticPr fontId="9" type="noConversion"/>
  <conditionalFormatting sqref="A112">
    <cfRule type="duplicateValues" dxfId="19" priority="9"/>
  </conditionalFormatting>
  <dataValidations count="1">
    <dataValidation type="list" allowBlank="1" showInputMessage="1" showErrorMessage="1" errorTitle="输入有误" error="      请注意拼写和下划线，如_id，或使用下拉列表找到需要查询的字段。" sqref="D2">
      <formula1>$A:$A</formula1>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772"/>
  <sheetViews>
    <sheetView topLeftCell="K48" zoomScale="90" zoomScaleNormal="90" workbookViewId="0">
      <selection activeCell="O64" sqref="O64"/>
    </sheetView>
  </sheetViews>
  <sheetFormatPr defaultRowHeight="14.25"/>
  <cols>
    <col min="1" max="1" width="21" style="1" bestFit="1" customWidth="1"/>
    <col min="2" max="2" width="0.625" style="1" customWidth="1"/>
    <col min="3" max="3" width="35.625" style="1" bestFit="1" customWidth="1"/>
    <col min="4" max="4" width="0.75" style="1" customWidth="1"/>
    <col min="5" max="5" width="11.625" style="17" bestFit="1" customWidth="1"/>
    <col min="6" max="6" width="6.5" style="17" bestFit="1" customWidth="1"/>
    <col min="7" max="7" width="10" style="17" bestFit="1" customWidth="1"/>
    <col min="8" max="8" width="0.75" style="1" customWidth="1"/>
    <col min="9" max="9" width="16.625" style="56" customWidth="1"/>
    <col min="10" max="10" width="11.375" style="56" customWidth="1"/>
    <col min="11" max="11" width="1" style="1" customWidth="1"/>
    <col min="12" max="12" width="23.125" style="1" bestFit="1" customWidth="1"/>
    <col min="13" max="13" width="17.375" style="95" customWidth="1"/>
    <col min="14" max="14" width="0.75" style="54" customWidth="1"/>
    <col min="15" max="15" width="9" style="107"/>
    <col min="16" max="16" width="13.875" style="107" bestFit="1" customWidth="1"/>
    <col min="17" max="17" width="16.375" style="95" customWidth="1"/>
    <col min="18" max="18" width="0.75" style="54" customWidth="1"/>
    <col min="19" max="19" width="25.75" style="54" bestFit="1" customWidth="1"/>
    <col min="20" max="20" width="30.625" style="54" customWidth="1"/>
    <col min="21" max="21" width="9" style="95"/>
    <col min="22" max="23" width="9" style="1"/>
    <col min="24" max="24" width="12.125" style="1" bestFit="1" customWidth="1"/>
    <col min="25" max="25" width="12" style="1" customWidth="1"/>
    <col min="26" max="26" width="122.625" style="1" bestFit="1" customWidth="1"/>
    <col min="27" max="16384" width="9" style="1"/>
  </cols>
  <sheetData>
    <row r="1" spans="1:26" ht="28.5">
      <c r="A1" s="50" t="s">
        <v>2563</v>
      </c>
      <c r="C1" s="50" t="s">
        <v>2562</v>
      </c>
      <c r="E1" s="296" t="s">
        <v>6946</v>
      </c>
      <c r="F1" s="296"/>
      <c r="G1" s="296"/>
      <c r="I1" s="296" t="s">
        <v>11187</v>
      </c>
      <c r="J1" s="296"/>
      <c r="L1" s="295" t="s">
        <v>11192</v>
      </c>
      <c r="M1" s="295"/>
      <c r="O1" s="106" t="s">
        <v>11548</v>
      </c>
      <c r="P1" s="106" t="s">
        <v>11430</v>
      </c>
      <c r="Q1" s="77" t="s">
        <v>11547</v>
      </c>
      <c r="S1" s="105" t="s">
        <v>11650</v>
      </c>
      <c r="T1" s="105" t="s">
        <v>11651</v>
      </c>
      <c r="U1" s="96" t="s">
        <v>11892</v>
      </c>
      <c r="X1" s="297" t="s">
        <v>2283</v>
      </c>
      <c r="Y1" s="297"/>
      <c r="Z1" s="297"/>
    </row>
    <row r="2" spans="1:26" ht="15.75">
      <c r="A2" s="37" t="s">
        <v>1813</v>
      </c>
      <c r="C2" s="37" t="s">
        <v>2502</v>
      </c>
      <c r="E2" s="48" t="s">
        <v>6945</v>
      </c>
      <c r="F2" s="48">
        <f>--MID(E2,7,5)</f>
        <v>50001</v>
      </c>
      <c r="G2" s="48" t="s">
        <v>2164</v>
      </c>
      <c r="I2" s="51" t="s">
        <v>6951</v>
      </c>
      <c r="J2" s="77" t="s">
        <v>6904</v>
      </c>
      <c r="L2" s="53" t="s">
        <v>11193</v>
      </c>
      <c r="M2" s="96" t="s">
        <v>11287</v>
      </c>
      <c r="N2" s="56"/>
      <c r="O2" s="138">
        <f>INDEX(disTreasure!$A:$A,MATCH(语言辅助表!P2,disTreasure!$B:$B,0),0)</f>
        <v>40111</v>
      </c>
      <c r="P2" s="118" t="s">
        <v>381</v>
      </c>
      <c r="Q2" s="134" t="s">
        <v>11473</v>
      </c>
      <c r="S2" s="105" t="s">
        <v>11652</v>
      </c>
      <c r="T2" s="120" t="s">
        <v>11951</v>
      </c>
      <c r="U2" s="131" t="s">
        <v>11893</v>
      </c>
      <c r="X2" s="1">
        <v>50213</v>
      </c>
      <c r="Y2" s="1" t="s">
        <v>2284</v>
      </c>
      <c r="Z2" s="1" t="s">
        <v>6947</v>
      </c>
    </row>
    <row r="3" spans="1:26" ht="15.75">
      <c r="A3" s="37" t="s">
        <v>1817</v>
      </c>
      <c r="C3" s="37" t="s">
        <v>2503</v>
      </c>
      <c r="E3" s="48" t="s">
        <v>1998</v>
      </c>
      <c r="F3" s="48">
        <f t="shared" ref="F3:F66" si="0">--MID(E3,7,5)</f>
        <v>50002</v>
      </c>
      <c r="G3" s="48" t="s">
        <v>2165</v>
      </c>
      <c r="I3" s="51" t="s">
        <v>2675</v>
      </c>
      <c r="J3" s="77" t="s">
        <v>116</v>
      </c>
      <c r="L3" s="53" t="s">
        <v>11194</v>
      </c>
      <c r="M3" s="96" t="s">
        <v>11288</v>
      </c>
      <c r="N3" s="56"/>
      <c r="O3" s="138">
        <f>INDEX(disTreasure!$A:$A,MATCH(语言辅助表!P3,disTreasure!$B:$B,0),0)</f>
        <v>40112</v>
      </c>
      <c r="P3" s="118" t="s">
        <v>382</v>
      </c>
      <c r="Q3" s="134" t="s">
        <v>11474</v>
      </c>
      <c r="S3" s="105" t="s">
        <v>11653</v>
      </c>
      <c r="T3" s="120" t="s">
        <v>11951</v>
      </c>
      <c r="U3" s="131" t="s">
        <v>11893</v>
      </c>
      <c r="X3" s="1">
        <v>51120</v>
      </c>
      <c r="Y3" s="1" t="s">
        <v>2287</v>
      </c>
      <c r="Z3" s="1" t="s">
        <v>6948</v>
      </c>
    </row>
    <row r="4" spans="1:26" ht="15.75">
      <c r="A4" s="37" t="s">
        <v>1814</v>
      </c>
      <c r="C4" s="37" t="s">
        <v>2504</v>
      </c>
      <c r="E4" s="48" t="s">
        <v>1999</v>
      </c>
      <c r="F4" s="48">
        <f t="shared" si="0"/>
        <v>50003</v>
      </c>
      <c r="G4" s="48" t="s">
        <v>2166</v>
      </c>
      <c r="I4" s="51" t="s">
        <v>2676</v>
      </c>
      <c r="J4" s="77" t="s">
        <v>117</v>
      </c>
      <c r="L4" s="53" t="s">
        <v>11195</v>
      </c>
      <c r="M4" s="96" t="s">
        <v>11289</v>
      </c>
      <c r="N4" s="56"/>
      <c r="O4" s="138">
        <f>INDEX(disTreasure!$A:$A,MATCH(语言辅助表!P4,disTreasure!$B:$B,0),0)</f>
        <v>40113</v>
      </c>
      <c r="P4" s="118" t="s">
        <v>383</v>
      </c>
      <c r="Q4" s="134" t="s">
        <v>11475</v>
      </c>
      <c r="S4" s="105" t="s">
        <v>11654</v>
      </c>
      <c r="T4" s="120" t="s">
        <v>11951</v>
      </c>
      <c r="U4" s="131" t="s">
        <v>11893</v>
      </c>
      <c r="X4" s="1">
        <v>52067</v>
      </c>
      <c r="Y4" s="1" t="s">
        <v>2286</v>
      </c>
      <c r="Z4" s="1" t="s">
        <v>6949</v>
      </c>
    </row>
    <row r="5" spans="1:26" ht="15.75">
      <c r="A5" s="37" t="s">
        <v>1816</v>
      </c>
      <c r="C5" s="37" t="s">
        <v>2505</v>
      </c>
      <c r="E5" s="48" t="s">
        <v>2000</v>
      </c>
      <c r="F5" s="48">
        <f t="shared" si="0"/>
        <v>50004</v>
      </c>
      <c r="G5" s="48" t="s">
        <v>2167</v>
      </c>
      <c r="I5" s="51" t="s">
        <v>2677</v>
      </c>
      <c r="J5" s="77" t="s">
        <v>118</v>
      </c>
      <c r="L5" s="53" t="s">
        <v>11344</v>
      </c>
      <c r="M5" s="96" t="s">
        <v>11290</v>
      </c>
      <c r="N5" s="56"/>
      <c r="O5" s="138">
        <f>INDEX(disTreasure!$A:$A,MATCH(语言辅助表!P5,disTreasure!$B:$B,0),0)</f>
        <v>40121</v>
      </c>
      <c r="P5" s="118" t="s">
        <v>384</v>
      </c>
      <c r="Q5" s="134" t="s">
        <v>11476</v>
      </c>
      <c r="S5" s="105" t="s">
        <v>11655</v>
      </c>
      <c r="T5" s="120" t="s">
        <v>11952</v>
      </c>
      <c r="U5" s="131" t="s">
        <v>11894</v>
      </c>
      <c r="X5" s="1">
        <v>52066</v>
      </c>
      <c r="Y5" s="1" t="s">
        <v>2285</v>
      </c>
      <c r="Z5" s="1" t="s">
        <v>6950</v>
      </c>
    </row>
    <row r="6" spans="1:26" ht="15.75">
      <c r="A6" s="37" t="s">
        <v>1815</v>
      </c>
      <c r="C6" s="37" t="s">
        <v>2506</v>
      </c>
      <c r="E6" s="48" t="s">
        <v>2001</v>
      </c>
      <c r="F6" s="48">
        <f t="shared" si="0"/>
        <v>50005</v>
      </c>
      <c r="G6" s="48" t="s">
        <v>2168</v>
      </c>
      <c r="I6" s="51" t="s">
        <v>2678</v>
      </c>
      <c r="J6" s="77" t="s">
        <v>1788</v>
      </c>
      <c r="L6" s="53" t="s">
        <v>11196</v>
      </c>
      <c r="M6" s="96" t="s">
        <v>11291</v>
      </c>
      <c r="N6" s="56"/>
      <c r="O6" s="138">
        <f>INDEX(disTreasure!$A:$A,MATCH(语言辅助表!P6,disTreasure!$B:$B,0),0)</f>
        <v>40122</v>
      </c>
      <c r="P6" s="118" t="s">
        <v>385</v>
      </c>
      <c r="Q6" s="134" t="s">
        <v>11477</v>
      </c>
      <c r="S6" s="105" t="s">
        <v>11656</v>
      </c>
      <c r="T6" s="120" t="s">
        <v>11952</v>
      </c>
      <c r="U6" s="131" t="s">
        <v>11894</v>
      </c>
      <c r="X6" s="1">
        <v>51121</v>
      </c>
      <c r="Y6" s="1" t="s">
        <v>2288</v>
      </c>
      <c r="Z6" s="1" t="s">
        <v>6952</v>
      </c>
    </row>
    <row r="7" spans="1:26" ht="15.75">
      <c r="A7" s="37" t="s">
        <v>1814</v>
      </c>
      <c r="C7" s="37" t="s">
        <v>2507</v>
      </c>
      <c r="E7" s="48" t="s">
        <v>2002</v>
      </c>
      <c r="F7" s="48">
        <f t="shared" si="0"/>
        <v>50006</v>
      </c>
      <c r="G7" s="48" t="s">
        <v>2164</v>
      </c>
      <c r="I7" s="51" t="s">
        <v>2679</v>
      </c>
      <c r="J7" s="77" t="s">
        <v>120</v>
      </c>
      <c r="L7" s="53" t="s">
        <v>11197</v>
      </c>
      <c r="M7" s="96" t="s">
        <v>11292</v>
      </c>
      <c r="N7" s="56"/>
      <c r="O7" s="138">
        <f>INDEX(disTreasure!$A:$A,MATCH(语言辅助表!P7,disTreasure!$B:$B,0),0)</f>
        <v>40123</v>
      </c>
      <c r="P7" s="118" t="s">
        <v>386</v>
      </c>
      <c r="Q7" s="134" t="s">
        <v>11478</v>
      </c>
      <c r="S7" s="105" t="s">
        <v>11657</v>
      </c>
      <c r="T7" s="120" t="s">
        <v>11952</v>
      </c>
      <c r="U7" s="131" t="s">
        <v>11894</v>
      </c>
    </row>
    <row r="8" spans="1:26" ht="15.75">
      <c r="A8" s="37" t="s">
        <v>1813</v>
      </c>
      <c r="C8" s="37" t="s">
        <v>2508</v>
      </c>
      <c r="E8" s="48" t="s">
        <v>2003</v>
      </c>
      <c r="F8" s="48">
        <f t="shared" si="0"/>
        <v>50007</v>
      </c>
      <c r="G8" s="48" t="s">
        <v>626</v>
      </c>
      <c r="I8" s="51" t="s">
        <v>2680</v>
      </c>
      <c r="J8" s="77" t="s">
        <v>121</v>
      </c>
      <c r="L8" s="53" t="s">
        <v>11198</v>
      </c>
      <c r="M8" s="96" t="s">
        <v>11293</v>
      </c>
      <c r="N8" s="56"/>
      <c r="O8" s="138">
        <f>INDEX(disTreasure!$A:$A,MATCH(语言辅助表!P8,disTreasure!$B:$B,0),0)</f>
        <v>40211</v>
      </c>
      <c r="P8" s="118" t="s">
        <v>387</v>
      </c>
      <c r="Q8" s="134" t="s">
        <v>11479</v>
      </c>
      <c r="S8" s="105" t="s">
        <v>11658</v>
      </c>
      <c r="T8" s="120" t="s">
        <v>11953</v>
      </c>
      <c r="U8" s="131" t="s">
        <v>11895</v>
      </c>
    </row>
    <row r="9" spans="1:26" ht="15.75">
      <c r="A9" s="37" t="s">
        <v>1816</v>
      </c>
      <c r="C9" s="37" t="s">
        <v>2509</v>
      </c>
      <c r="E9" s="48" t="s">
        <v>2004</v>
      </c>
      <c r="F9" s="48">
        <f t="shared" si="0"/>
        <v>50008</v>
      </c>
      <c r="G9" s="48" t="s">
        <v>2169</v>
      </c>
      <c r="I9" s="51" t="s">
        <v>2681</v>
      </c>
      <c r="J9" s="77" t="s">
        <v>122</v>
      </c>
      <c r="L9" s="53" t="s">
        <v>11199</v>
      </c>
      <c r="M9" s="96" t="s">
        <v>11294</v>
      </c>
      <c r="N9" s="56"/>
      <c r="O9" s="138">
        <f>INDEX(disTreasure!$A:$A,MATCH(语言辅助表!P9,disTreasure!$B:$B,0),0)</f>
        <v>40212</v>
      </c>
      <c r="P9" s="118" t="s">
        <v>388</v>
      </c>
      <c r="Q9" s="134" t="s">
        <v>11480</v>
      </c>
      <c r="S9" s="105" t="s">
        <v>11659</v>
      </c>
      <c r="T9" s="120" t="s">
        <v>11953</v>
      </c>
      <c r="U9" s="131" t="s">
        <v>11895</v>
      </c>
    </row>
    <row r="10" spans="1:26" ht="15.75">
      <c r="A10" s="37" t="s">
        <v>1816</v>
      </c>
      <c r="C10" s="37" t="s">
        <v>2510</v>
      </c>
      <c r="E10" s="48" t="s">
        <v>2005</v>
      </c>
      <c r="F10" s="48">
        <f t="shared" si="0"/>
        <v>50009</v>
      </c>
      <c r="G10" s="48" t="s">
        <v>2170</v>
      </c>
      <c r="I10" s="51" t="s">
        <v>2682</v>
      </c>
      <c r="J10" s="77" t="s">
        <v>123</v>
      </c>
      <c r="L10" s="53" t="s">
        <v>11200</v>
      </c>
      <c r="M10" s="96" t="s">
        <v>11295</v>
      </c>
      <c r="N10" s="56"/>
      <c r="O10" s="138">
        <f>INDEX(disTreasure!$A:$A,MATCH(语言辅助表!P10,disTreasure!$B:$B,0),0)</f>
        <v>40213</v>
      </c>
      <c r="P10" s="118" t="s">
        <v>389</v>
      </c>
      <c r="Q10" s="134" t="s">
        <v>11481</v>
      </c>
      <c r="S10" s="105" t="s">
        <v>11660</v>
      </c>
      <c r="T10" s="120" t="s">
        <v>11953</v>
      </c>
      <c r="U10" s="131" t="s">
        <v>11895</v>
      </c>
    </row>
    <row r="11" spans="1:26" ht="15.75">
      <c r="A11" s="37" t="s">
        <v>1817</v>
      </c>
      <c r="C11" s="37" t="s">
        <v>2511</v>
      </c>
      <c r="E11" s="48" t="s">
        <v>2006</v>
      </c>
      <c r="F11" s="48">
        <f t="shared" si="0"/>
        <v>50010</v>
      </c>
      <c r="G11" s="48" t="s">
        <v>2170</v>
      </c>
      <c r="I11" s="51" t="s">
        <v>2683</v>
      </c>
      <c r="J11" s="77" t="s">
        <v>124</v>
      </c>
      <c r="L11" s="53" t="s">
        <v>11201</v>
      </c>
      <c r="M11" s="96" t="s">
        <v>11288</v>
      </c>
      <c r="N11" s="56"/>
      <c r="O11" s="138">
        <f>INDEX(disTreasure!$A:$A,MATCH(语言辅助表!P11,disTreasure!$B:$B,0),0)</f>
        <v>40221</v>
      </c>
      <c r="P11" s="118" t="s">
        <v>390</v>
      </c>
      <c r="Q11" s="134" t="s">
        <v>11482</v>
      </c>
      <c r="S11" s="105" t="s">
        <v>11661</v>
      </c>
      <c r="T11" s="120" t="s">
        <v>11954</v>
      </c>
      <c r="U11" s="131" t="s">
        <v>11896</v>
      </c>
    </row>
    <row r="12" spans="1:26" ht="15.75">
      <c r="A12" s="37" t="s">
        <v>1817</v>
      </c>
      <c r="C12" s="37" t="s">
        <v>2512</v>
      </c>
      <c r="E12" s="48" t="s">
        <v>2007</v>
      </c>
      <c r="F12" s="48">
        <f t="shared" si="0"/>
        <v>50011</v>
      </c>
      <c r="G12" s="48" t="s">
        <v>2170</v>
      </c>
      <c r="I12" s="51" t="s">
        <v>2684</v>
      </c>
      <c r="J12" s="77" t="s">
        <v>125</v>
      </c>
      <c r="L12" s="53" t="s">
        <v>11202</v>
      </c>
      <c r="M12" s="96" t="s">
        <v>11296</v>
      </c>
      <c r="N12" s="56"/>
      <c r="O12" s="138">
        <f>INDEX(disTreasure!$A:$A,MATCH(语言辅助表!P12,disTreasure!$B:$B,0),0)</f>
        <v>40222</v>
      </c>
      <c r="P12" s="118" t="s">
        <v>391</v>
      </c>
      <c r="Q12" s="134" t="s">
        <v>11483</v>
      </c>
      <c r="S12" s="105" t="s">
        <v>11662</v>
      </c>
      <c r="T12" s="120" t="s">
        <v>11954</v>
      </c>
      <c r="U12" s="131" t="s">
        <v>11896</v>
      </c>
    </row>
    <row r="13" spans="1:26" ht="15.75">
      <c r="A13" s="37" t="s">
        <v>1816</v>
      </c>
      <c r="C13" s="37" t="s">
        <v>2513</v>
      </c>
      <c r="E13" s="48" t="s">
        <v>2008</v>
      </c>
      <c r="F13" s="48">
        <f t="shared" si="0"/>
        <v>50012</v>
      </c>
      <c r="G13" s="48" t="s">
        <v>2170</v>
      </c>
      <c r="I13" s="51" t="s">
        <v>2685</v>
      </c>
      <c r="J13" s="77" t="s">
        <v>126</v>
      </c>
      <c r="L13" s="53" t="s">
        <v>11203</v>
      </c>
      <c r="M13" s="96" t="s">
        <v>11297</v>
      </c>
      <c r="N13" s="56"/>
      <c r="O13" s="138">
        <f>INDEX(disTreasure!$A:$A,MATCH(语言辅助表!P13,disTreasure!$B:$B,0),0)</f>
        <v>40223</v>
      </c>
      <c r="P13" s="118" t="s">
        <v>392</v>
      </c>
      <c r="Q13" s="134" t="s">
        <v>11484</v>
      </c>
      <c r="S13" s="105" t="s">
        <v>11663</v>
      </c>
      <c r="T13" s="120" t="s">
        <v>11954</v>
      </c>
      <c r="U13" s="131" t="s">
        <v>11896</v>
      </c>
    </row>
    <row r="14" spans="1:26" ht="15.75">
      <c r="A14" s="37" t="s">
        <v>1814</v>
      </c>
      <c r="C14" s="37" t="s">
        <v>2514</v>
      </c>
      <c r="E14" s="48" t="s">
        <v>2009</v>
      </c>
      <c r="F14" s="48">
        <f t="shared" si="0"/>
        <v>50013</v>
      </c>
      <c r="G14" s="48" t="s">
        <v>2170</v>
      </c>
      <c r="I14" s="51" t="s">
        <v>2686</v>
      </c>
      <c r="J14" s="77" t="s">
        <v>127</v>
      </c>
      <c r="L14" s="53" t="s">
        <v>11204</v>
      </c>
      <c r="M14" s="96" t="s">
        <v>11298</v>
      </c>
      <c r="N14" s="56"/>
      <c r="O14" s="138">
        <f>INDEX(disTreasure!$A:$A,MATCH(语言辅助表!P14,disTreasure!$B:$B,0),0)</f>
        <v>40231</v>
      </c>
      <c r="P14" s="118" t="s">
        <v>393</v>
      </c>
      <c r="Q14" s="134" t="s">
        <v>11485</v>
      </c>
      <c r="S14" s="105" t="s">
        <v>11664</v>
      </c>
      <c r="T14" s="120" t="s">
        <v>11955</v>
      </c>
      <c r="U14" s="131" t="s">
        <v>11897</v>
      </c>
    </row>
    <row r="15" spans="1:26" ht="15.75">
      <c r="A15" s="37" t="s">
        <v>1815</v>
      </c>
      <c r="C15" s="37" t="s">
        <v>2515</v>
      </c>
      <c r="E15" s="48" t="s">
        <v>2010</v>
      </c>
      <c r="F15" s="48">
        <f t="shared" si="0"/>
        <v>50014</v>
      </c>
      <c r="G15" s="48" t="s">
        <v>2170</v>
      </c>
      <c r="I15" s="51" t="s">
        <v>2687</v>
      </c>
      <c r="J15" s="77" t="s">
        <v>128</v>
      </c>
      <c r="L15" s="53" t="s">
        <v>11205</v>
      </c>
      <c r="M15" s="96" t="s">
        <v>11292</v>
      </c>
      <c r="N15" s="56"/>
      <c r="O15" s="138">
        <f>INDEX(disTreasure!$A:$A,MATCH(语言辅助表!P15,disTreasure!$B:$B,0),0)</f>
        <v>40232</v>
      </c>
      <c r="P15" s="118" t="s">
        <v>394</v>
      </c>
      <c r="Q15" s="134" t="s">
        <v>11486</v>
      </c>
      <c r="S15" s="105" t="s">
        <v>11665</v>
      </c>
      <c r="T15" s="120" t="s">
        <v>11955</v>
      </c>
      <c r="U15" s="131" t="s">
        <v>11897</v>
      </c>
    </row>
    <row r="16" spans="1:26" ht="15.75">
      <c r="A16" s="37" t="s">
        <v>1816</v>
      </c>
      <c r="C16" s="37" t="s">
        <v>2516</v>
      </c>
      <c r="E16" s="48" t="s">
        <v>2011</v>
      </c>
      <c r="F16" s="48">
        <f t="shared" si="0"/>
        <v>50015</v>
      </c>
      <c r="G16" s="48" t="s">
        <v>2170</v>
      </c>
      <c r="I16" s="51" t="s">
        <v>2688</v>
      </c>
      <c r="J16" s="77" t="s">
        <v>129</v>
      </c>
      <c r="L16" s="53" t="s">
        <v>11206</v>
      </c>
      <c r="M16" s="96" t="s">
        <v>11299</v>
      </c>
      <c r="N16" s="56"/>
      <c r="O16" s="138">
        <f>INDEX(disTreasure!$A:$A,MATCH(语言辅助表!P16,disTreasure!$B:$B,0),0)</f>
        <v>40233</v>
      </c>
      <c r="P16" s="118" t="s">
        <v>395</v>
      </c>
      <c r="Q16" s="134" t="s">
        <v>11487</v>
      </c>
      <c r="S16" s="105" t="s">
        <v>11666</v>
      </c>
      <c r="T16" s="120" t="s">
        <v>11955</v>
      </c>
      <c r="U16" s="131" t="s">
        <v>11897</v>
      </c>
    </row>
    <row r="17" spans="1:21" ht="15.75">
      <c r="A17" s="37" t="s">
        <v>1816</v>
      </c>
      <c r="C17" s="37" t="s">
        <v>2517</v>
      </c>
      <c r="E17" s="48" t="s">
        <v>2012</v>
      </c>
      <c r="F17" s="48">
        <f t="shared" si="0"/>
        <v>50016</v>
      </c>
      <c r="G17" s="48" t="s">
        <v>2171</v>
      </c>
      <c r="I17" s="51" t="s">
        <v>2689</v>
      </c>
      <c r="J17" s="77" t="s">
        <v>130</v>
      </c>
      <c r="L17" s="53" t="s">
        <v>11207</v>
      </c>
      <c r="M17" s="96" t="s">
        <v>11300</v>
      </c>
      <c r="N17" s="56"/>
      <c r="O17" s="138">
        <f>INDEX(disTreasure!$A:$A,MATCH(语言辅助表!P17,disTreasure!$B:$B,0),0)</f>
        <v>40301</v>
      </c>
      <c r="P17" s="118" t="s">
        <v>11432</v>
      </c>
      <c r="Q17" s="134" t="s">
        <v>11488</v>
      </c>
      <c r="S17" s="105" t="s">
        <v>11667</v>
      </c>
      <c r="T17" s="120" t="s">
        <v>11956</v>
      </c>
      <c r="U17" s="131" t="s">
        <v>11898</v>
      </c>
    </row>
    <row r="18" spans="1:21" ht="15.75">
      <c r="A18" s="37" t="s">
        <v>1815</v>
      </c>
      <c r="C18" s="37" t="s">
        <v>2518</v>
      </c>
      <c r="E18" s="48" t="s">
        <v>2013</v>
      </c>
      <c r="F18" s="48">
        <f t="shared" si="0"/>
        <v>50017</v>
      </c>
      <c r="G18" s="48" t="s">
        <v>2172</v>
      </c>
      <c r="I18" s="51" t="s">
        <v>2690</v>
      </c>
      <c r="J18" s="77" t="s">
        <v>131</v>
      </c>
      <c r="L18" s="53" t="s">
        <v>11208</v>
      </c>
      <c r="M18" s="96" t="s">
        <v>11301</v>
      </c>
      <c r="N18" s="56"/>
      <c r="O18" s="138">
        <f>INDEX(disTreasure!$A:$A,MATCH(语言辅助表!P18,disTreasure!$B:$B,0),0)</f>
        <v>40302</v>
      </c>
      <c r="P18" s="118" t="s">
        <v>11433</v>
      </c>
      <c r="Q18" s="134" t="s">
        <v>11489</v>
      </c>
      <c r="S18" s="105" t="s">
        <v>11668</v>
      </c>
      <c r="T18" s="120" t="s">
        <v>11956</v>
      </c>
      <c r="U18" s="131" t="s">
        <v>11898</v>
      </c>
    </row>
    <row r="19" spans="1:21" ht="15.75">
      <c r="A19" s="37" t="s">
        <v>1814</v>
      </c>
      <c r="C19" s="37" t="s">
        <v>2519</v>
      </c>
      <c r="E19" s="48" t="s">
        <v>2014</v>
      </c>
      <c r="F19" s="48">
        <f t="shared" si="0"/>
        <v>50018</v>
      </c>
      <c r="G19" s="48" t="s">
        <v>2173</v>
      </c>
      <c r="I19" s="51" t="s">
        <v>2691</v>
      </c>
      <c r="J19" s="77" t="s">
        <v>132</v>
      </c>
      <c r="L19" s="53" t="s">
        <v>11209</v>
      </c>
      <c r="M19" s="96" t="s">
        <v>11302</v>
      </c>
      <c r="N19" s="56"/>
      <c r="O19" s="138">
        <f>INDEX(disTreasure!$A:$A,MATCH(语言辅助表!P19,disTreasure!$B:$B,0),0)</f>
        <v>40303</v>
      </c>
      <c r="P19" s="118" t="s">
        <v>11434</v>
      </c>
      <c r="Q19" s="134" t="s">
        <v>11490</v>
      </c>
      <c r="S19" s="105" t="s">
        <v>11669</v>
      </c>
      <c r="T19" s="120" t="s">
        <v>11956</v>
      </c>
      <c r="U19" s="131" t="s">
        <v>11898</v>
      </c>
    </row>
    <row r="20" spans="1:21" ht="15.75">
      <c r="A20" s="37" t="s">
        <v>1815</v>
      </c>
      <c r="C20" s="37" t="s">
        <v>2520</v>
      </c>
      <c r="E20" s="48" t="s">
        <v>2015</v>
      </c>
      <c r="F20" s="48">
        <f t="shared" si="0"/>
        <v>50019</v>
      </c>
      <c r="G20" s="48" t="s">
        <v>2174</v>
      </c>
      <c r="I20" s="51" t="s">
        <v>2692</v>
      </c>
      <c r="J20" s="77" t="s">
        <v>133</v>
      </c>
      <c r="L20" s="53" t="s">
        <v>11210</v>
      </c>
      <c r="M20" s="96" t="s">
        <v>11303</v>
      </c>
      <c r="N20" s="56"/>
      <c r="O20" s="138">
        <f>INDEX(disTreasure!$A:$A,MATCH(语言辅助表!P20,disTreasure!$B:$B,0),0)</f>
        <v>40304</v>
      </c>
      <c r="P20" s="118" t="s">
        <v>11435</v>
      </c>
      <c r="Q20" s="134" t="s">
        <v>11491</v>
      </c>
      <c r="S20" s="105" t="s">
        <v>11670</v>
      </c>
      <c r="T20" s="120" t="s">
        <v>7173</v>
      </c>
      <c r="U20" s="131" t="s">
        <v>11899</v>
      </c>
    </row>
    <row r="21" spans="1:21" ht="15.75">
      <c r="A21" s="37" t="s">
        <v>1814</v>
      </c>
      <c r="C21" s="37" t="s">
        <v>2521</v>
      </c>
      <c r="E21" s="48" t="s">
        <v>2016</v>
      </c>
      <c r="F21" s="48">
        <f t="shared" si="0"/>
        <v>52207</v>
      </c>
      <c r="G21" s="48" t="s">
        <v>2175</v>
      </c>
      <c r="I21" s="51" t="s">
        <v>2693</v>
      </c>
      <c r="J21" s="77" t="s">
        <v>134</v>
      </c>
      <c r="L21" s="53" t="s">
        <v>11211</v>
      </c>
      <c r="M21" s="96" t="s">
        <v>11304</v>
      </c>
      <c r="N21" s="56"/>
      <c r="O21" s="138">
        <f>INDEX(disTreasure!$A:$A,MATCH(语言辅助表!P21,disTreasure!$B:$B,0),0)</f>
        <v>40311</v>
      </c>
      <c r="P21" s="119" t="s">
        <v>11436</v>
      </c>
      <c r="Q21" s="134" t="s">
        <v>11492</v>
      </c>
      <c r="S21" s="105" t="s">
        <v>11671</v>
      </c>
      <c r="T21" s="120" t="s">
        <v>7173</v>
      </c>
      <c r="U21" s="131" t="s">
        <v>11899</v>
      </c>
    </row>
    <row r="22" spans="1:21" ht="15.75">
      <c r="A22" s="37" t="s">
        <v>1813</v>
      </c>
      <c r="C22" s="37" t="s">
        <v>2522</v>
      </c>
      <c r="E22" s="48" t="s">
        <v>2017</v>
      </c>
      <c r="F22" s="48">
        <f t="shared" si="0"/>
        <v>50021</v>
      </c>
      <c r="G22" s="48" t="s">
        <v>2176</v>
      </c>
      <c r="I22" s="51" t="s">
        <v>2694</v>
      </c>
      <c r="J22" s="77" t="s">
        <v>135</v>
      </c>
      <c r="L22" s="53" t="s">
        <v>11212</v>
      </c>
      <c r="M22" s="96" t="s">
        <v>11305</v>
      </c>
      <c r="N22" s="56"/>
      <c r="O22" s="138">
        <f>INDEX(disTreasure!$A:$A,MATCH(语言辅助表!P22,disTreasure!$B:$B,0),0)</f>
        <v>40312</v>
      </c>
      <c r="P22" s="119" t="s">
        <v>11421</v>
      </c>
      <c r="Q22" s="134" t="s">
        <v>11493</v>
      </c>
      <c r="S22" s="105" t="s">
        <v>11672</v>
      </c>
      <c r="T22" s="120" t="s">
        <v>7173</v>
      </c>
      <c r="U22" s="131" t="s">
        <v>11899</v>
      </c>
    </row>
    <row r="23" spans="1:21" ht="15.75">
      <c r="A23" s="37" t="s">
        <v>1816</v>
      </c>
      <c r="C23" s="37" t="s">
        <v>2523</v>
      </c>
      <c r="E23" s="48" t="s">
        <v>2018</v>
      </c>
      <c r="F23" s="48">
        <f t="shared" si="0"/>
        <v>50022</v>
      </c>
      <c r="G23" s="48" t="s">
        <v>2177</v>
      </c>
      <c r="I23" s="51" t="s">
        <v>2695</v>
      </c>
      <c r="J23" s="77" t="s">
        <v>136</v>
      </c>
      <c r="L23" s="53" t="s">
        <v>11213</v>
      </c>
      <c r="M23" s="96" t="s">
        <v>11306</v>
      </c>
      <c r="N23" s="56"/>
      <c r="O23" s="138">
        <f>INDEX(disTreasure!$A:$A,MATCH(语言辅助表!P23,disTreasure!$B:$B,0),0)</f>
        <v>40313</v>
      </c>
      <c r="P23" s="119" t="s">
        <v>11437</v>
      </c>
      <c r="Q23" s="134" t="s">
        <v>11494</v>
      </c>
      <c r="S23" s="105" t="s">
        <v>11673</v>
      </c>
      <c r="T23" s="120" t="s">
        <v>11957</v>
      </c>
      <c r="U23" s="131" t="s">
        <v>11900</v>
      </c>
    </row>
    <row r="24" spans="1:21" ht="15.75">
      <c r="A24" s="37" t="s">
        <v>1813</v>
      </c>
      <c r="C24" s="37" t="s">
        <v>2524</v>
      </c>
      <c r="E24" s="48" t="s">
        <v>2019</v>
      </c>
      <c r="F24" s="48">
        <f t="shared" si="0"/>
        <v>50023</v>
      </c>
      <c r="G24" s="48" t="s">
        <v>2178</v>
      </c>
      <c r="I24" s="51" t="s">
        <v>10707</v>
      </c>
      <c r="J24" s="77" t="s">
        <v>1818</v>
      </c>
      <c r="L24" s="53" t="s">
        <v>11214</v>
      </c>
      <c r="M24" s="96" t="s">
        <v>11307</v>
      </c>
      <c r="N24" s="56"/>
      <c r="O24" s="138">
        <f>INDEX(disTreasure!$A:$A,MATCH(语言辅助表!P24,disTreasure!$B:$B,0),0)</f>
        <v>40314</v>
      </c>
      <c r="P24" s="119" t="s">
        <v>9567</v>
      </c>
      <c r="Q24" s="134" t="s">
        <v>11495</v>
      </c>
      <c r="S24" s="105" t="s">
        <v>11674</v>
      </c>
      <c r="T24" s="120" t="s">
        <v>11957</v>
      </c>
      <c r="U24" s="131" t="s">
        <v>11900</v>
      </c>
    </row>
    <row r="25" spans="1:21" ht="15.75">
      <c r="A25" s="37" t="s">
        <v>1814</v>
      </c>
      <c r="C25" s="37" t="s">
        <v>2525</v>
      </c>
      <c r="E25" s="48" t="s">
        <v>2020</v>
      </c>
      <c r="F25" s="48">
        <f t="shared" si="0"/>
        <v>50024</v>
      </c>
      <c r="G25" s="48" t="s">
        <v>2179</v>
      </c>
      <c r="I25" s="51" t="s">
        <v>2696</v>
      </c>
      <c r="J25" s="77" t="s">
        <v>138</v>
      </c>
      <c r="L25" s="53" t="s">
        <v>11215</v>
      </c>
      <c r="M25" s="96" t="s">
        <v>11308</v>
      </c>
      <c r="N25" s="56"/>
      <c r="O25" s="138">
        <f>INDEX(disTreasure!$A:$A,MATCH(语言辅助表!P25,disTreasure!$B:$B,0),0)</f>
        <v>40101</v>
      </c>
      <c r="P25" s="118" t="s">
        <v>11438</v>
      </c>
      <c r="Q25" s="134" t="s">
        <v>11496</v>
      </c>
      <c r="S25" s="105" t="s">
        <v>11675</v>
      </c>
      <c r="T25" s="120" t="s">
        <v>11957</v>
      </c>
      <c r="U25" s="131" t="s">
        <v>11900</v>
      </c>
    </row>
    <row r="26" spans="1:21" ht="15.75">
      <c r="A26" s="37" t="s">
        <v>1817</v>
      </c>
      <c r="C26" s="37" t="s">
        <v>2526</v>
      </c>
      <c r="E26" s="48" t="s">
        <v>2021</v>
      </c>
      <c r="F26" s="48">
        <f t="shared" si="0"/>
        <v>50025</v>
      </c>
      <c r="G26" s="48" t="s">
        <v>2180</v>
      </c>
      <c r="I26" s="51" t="s">
        <v>2697</v>
      </c>
      <c r="J26" s="77" t="s">
        <v>139</v>
      </c>
      <c r="L26" s="53" t="s">
        <v>11216</v>
      </c>
      <c r="M26" s="96" t="s">
        <v>11309</v>
      </c>
      <c r="N26" s="56"/>
      <c r="O26" s="138">
        <f>INDEX(disTreasure!$A:$A,MATCH(语言辅助表!P26,disTreasure!$B:$B,0),0)</f>
        <v>40102</v>
      </c>
      <c r="P26" s="118" t="s">
        <v>11439</v>
      </c>
      <c r="Q26" s="134" t="s">
        <v>11497</v>
      </c>
      <c r="S26" s="105" t="s">
        <v>11676</v>
      </c>
      <c r="T26" s="120" t="s">
        <v>11958</v>
      </c>
      <c r="U26" s="131" t="s">
        <v>11901</v>
      </c>
    </row>
    <row r="27" spans="1:21" ht="15.75">
      <c r="A27" s="37" t="s">
        <v>1816</v>
      </c>
      <c r="C27" s="37" t="s">
        <v>2527</v>
      </c>
      <c r="E27" s="48" t="s">
        <v>2022</v>
      </c>
      <c r="F27" s="48">
        <f t="shared" si="0"/>
        <v>50026</v>
      </c>
      <c r="G27" s="48" t="s">
        <v>2180</v>
      </c>
      <c r="I27" s="51" t="s">
        <v>2698</v>
      </c>
      <c r="J27" s="77" t="s">
        <v>140</v>
      </c>
      <c r="L27" s="53" t="s">
        <v>11217</v>
      </c>
      <c r="M27" s="96" t="s">
        <v>11302</v>
      </c>
      <c r="N27" s="56"/>
      <c r="O27" s="138">
        <f>INDEX(disTreasure!$A:$A,MATCH(语言辅助表!P27,disTreasure!$B:$B,0),0)</f>
        <v>40103</v>
      </c>
      <c r="P27" s="118" t="s">
        <v>11422</v>
      </c>
      <c r="Q27" s="134" t="s">
        <v>11498</v>
      </c>
      <c r="S27" s="105" t="s">
        <v>11677</v>
      </c>
      <c r="T27" s="120" t="s">
        <v>11958</v>
      </c>
      <c r="U27" s="131" t="s">
        <v>11901</v>
      </c>
    </row>
    <row r="28" spans="1:21" ht="15.75">
      <c r="A28" s="37" t="s">
        <v>1815</v>
      </c>
      <c r="C28" s="37" t="s">
        <v>2528</v>
      </c>
      <c r="E28" s="48" t="s">
        <v>2023</v>
      </c>
      <c r="F28" s="48">
        <f t="shared" si="0"/>
        <v>50027</v>
      </c>
      <c r="G28" s="48" t="s">
        <v>2180</v>
      </c>
      <c r="I28" s="51" t="s">
        <v>2699</v>
      </c>
      <c r="J28" s="77" t="s">
        <v>141</v>
      </c>
      <c r="L28" s="53" t="s">
        <v>11218</v>
      </c>
      <c r="M28" s="96" t="s">
        <v>11310</v>
      </c>
      <c r="N28" s="56"/>
      <c r="O28" s="138">
        <f>INDEX(disTreasure!$A:$A,MATCH(语言辅助表!P28,disTreasure!$B:$B,0),0)</f>
        <v>40321</v>
      </c>
      <c r="P28" s="118" t="s">
        <v>11440</v>
      </c>
      <c r="Q28" s="134" t="s">
        <v>11499</v>
      </c>
      <c r="S28" s="105" t="s">
        <v>11678</v>
      </c>
      <c r="T28" s="120" t="s">
        <v>11958</v>
      </c>
      <c r="U28" s="131" t="s">
        <v>11901</v>
      </c>
    </row>
    <row r="29" spans="1:21" ht="15.75">
      <c r="A29" s="37" t="s">
        <v>1817</v>
      </c>
      <c r="C29" s="37" t="s">
        <v>2529</v>
      </c>
      <c r="E29" s="48" t="s">
        <v>2024</v>
      </c>
      <c r="F29" s="48">
        <f t="shared" si="0"/>
        <v>50028</v>
      </c>
      <c r="G29" s="48" t="s">
        <v>2180</v>
      </c>
      <c r="I29" s="51" t="s">
        <v>2700</v>
      </c>
      <c r="J29" s="77" t="s">
        <v>142</v>
      </c>
      <c r="L29" s="53" t="s">
        <v>11219</v>
      </c>
      <c r="M29" s="96" t="s">
        <v>11311</v>
      </c>
      <c r="N29" s="56"/>
      <c r="O29" s="138">
        <f>INDEX(disTreasure!$A:$A,MATCH(语言辅助表!P29,disTreasure!$B:$B,0),0)</f>
        <v>40322</v>
      </c>
      <c r="P29" s="118" t="s">
        <v>11441</v>
      </c>
      <c r="Q29" s="134" t="s">
        <v>11500</v>
      </c>
      <c r="S29" s="105" t="s">
        <v>11679</v>
      </c>
      <c r="T29" s="120" t="s">
        <v>11959</v>
      </c>
      <c r="U29" s="131" t="s">
        <v>11902</v>
      </c>
    </row>
    <row r="30" spans="1:21" ht="15.75">
      <c r="A30" s="37" t="s">
        <v>1816</v>
      </c>
      <c r="C30" s="37" t="s">
        <v>2530</v>
      </c>
      <c r="E30" s="48" t="s">
        <v>2025</v>
      </c>
      <c r="F30" s="48">
        <f t="shared" si="0"/>
        <v>50029</v>
      </c>
      <c r="G30" s="48" t="s">
        <v>2180</v>
      </c>
      <c r="I30" s="51" t="s">
        <v>2701</v>
      </c>
      <c r="J30" s="77" t="s">
        <v>143</v>
      </c>
      <c r="L30" s="53" t="s">
        <v>11220</v>
      </c>
      <c r="M30" s="96" t="s">
        <v>11312</v>
      </c>
      <c r="N30" s="56"/>
      <c r="O30" s="138">
        <f>INDEX(disTreasure!$A:$A,MATCH(语言辅助表!P30,disTreasure!$B:$B,0),0)</f>
        <v>40323</v>
      </c>
      <c r="P30" s="118" t="s">
        <v>11442</v>
      </c>
      <c r="Q30" s="134" t="s">
        <v>11501</v>
      </c>
      <c r="S30" s="105" t="s">
        <v>11680</v>
      </c>
      <c r="T30" s="120" t="s">
        <v>11959</v>
      </c>
      <c r="U30" s="131" t="s">
        <v>11902</v>
      </c>
    </row>
    <row r="31" spans="1:21" ht="15.75">
      <c r="A31" s="37" t="s">
        <v>1816</v>
      </c>
      <c r="C31" s="37" t="s">
        <v>2531</v>
      </c>
      <c r="E31" s="48" t="s">
        <v>2026</v>
      </c>
      <c r="F31" s="48">
        <f t="shared" si="0"/>
        <v>50030</v>
      </c>
      <c r="G31" s="48" t="s">
        <v>2180</v>
      </c>
      <c r="I31" s="51" t="s">
        <v>2702</v>
      </c>
      <c r="J31" s="77" t="s">
        <v>144</v>
      </c>
      <c r="L31" s="53" t="s">
        <v>11221</v>
      </c>
      <c r="M31" s="96" t="s">
        <v>11306</v>
      </c>
      <c r="N31" s="56"/>
      <c r="O31" s="138">
        <f>INDEX(disTreasure!$A:$A,MATCH(语言辅助表!P31,disTreasure!$B:$B,0),0)</f>
        <v>40331</v>
      </c>
      <c r="P31" s="118" t="s">
        <v>11443</v>
      </c>
      <c r="Q31" s="134" t="s">
        <v>11502</v>
      </c>
      <c r="S31" s="105" t="s">
        <v>11681</v>
      </c>
      <c r="T31" s="120" t="s">
        <v>11959</v>
      </c>
      <c r="U31" s="131" t="s">
        <v>11902</v>
      </c>
    </row>
    <row r="32" spans="1:21" ht="15.75">
      <c r="A32" s="37" t="s">
        <v>1815</v>
      </c>
      <c r="C32" s="37" t="s">
        <v>2532</v>
      </c>
      <c r="E32" s="48" t="s">
        <v>2027</v>
      </c>
      <c r="F32" s="48">
        <f t="shared" si="0"/>
        <v>50031</v>
      </c>
      <c r="G32" s="48" t="s">
        <v>2181</v>
      </c>
      <c r="I32" s="51" t="s">
        <v>2703</v>
      </c>
      <c r="J32" s="77" t="s">
        <v>145</v>
      </c>
      <c r="L32" s="53" t="s">
        <v>11222</v>
      </c>
      <c r="M32" s="96" t="s">
        <v>11313</v>
      </c>
      <c r="N32" s="56"/>
      <c r="O32" s="138">
        <f>INDEX(disTreasure!$A:$A,MATCH(语言辅助表!P32,disTreasure!$B:$B,0),0)</f>
        <v>40332</v>
      </c>
      <c r="P32" s="118" t="s">
        <v>11444</v>
      </c>
      <c r="Q32" s="134" t="s">
        <v>11503</v>
      </c>
      <c r="S32" s="105" t="s">
        <v>11682</v>
      </c>
      <c r="T32" s="120" t="s">
        <v>11960</v>
      </c>
      <c r="U32" s="131" t="s">
        <v>11903</v>
      </c>
    </row>
    <row r="33" spans="1:21" ht="15.75">
      <c r="A33" s="37" t="s">
        <v>1814</v>
      </c>
      <c r="C33" s="37" t="s">
        <v>2533</v>
      </c>
      <c r="E33" s="48" t="s">
        <v>2028</v>
      </c>
      <c r="F33" s="48">
        <f t="shared" si="0"/>
        <v>50032</v>
      </c>
      <c r="G33" s="48" t="s">
        <v>2182</v>
      </c>
      <c r="I33" s="51" t="s">
        <v>2704</v>
      </c>
      <c r="J33" s="77" t="s">
        <v>6953</v>
      </c>
      <c r="L33" s="53" t="s">
        <v>11223</v>
      </c>
      <c r="M33" s="96" t="s">
        <v>11314</v>
      </c>
      <c r="N33" s="56"/>
      <c r="O33" s="138">
        <f>INDEX(disTreasure!$A:$A,MATCH(语言辅助表!P33,disTreasure!$B:$B,0),0)</f>
        <v>40333</v>
      </c>
      <c r="P33" s="118" t="s">
        <v>11445</v>
      </c>
      <c r="Q33" s="134" t="s">
        <v>11504</v>
      </c>
      <c r="S33" s="105" t="s">
        <v>11683</v>
      </c>
      <c r="T33" s="120" t="s">
        <v>11960</v>
      </c>
      <c r="U33" s="131" t="s">
        <v>11903</v>
      </c>
    </row>
    <row r="34" spans="1:21" ht="15.75">
      <c r="A34" s="37" t="s">
        <v>1816</v>
      </c>
      <c r="C34" s="37" t="s">
        <v>2534</v>
      </c>
      <c r="E34" s="48" t="s">
        <v>2029</v>
      </c>
      <c r="F34" s="48">
        <f t="shared" si="0"/>
        <v>50033</v>
      </c>
      <c r="G34" s="48" t="s">
        <v>2183</v>
      </c>
      <c r="I34" s="51" t="s">
        <v>2705</v>
      </c>
      <c r="J34" s="77" t="s">
        <v>147</v>
      </c>
      <c r="L34" s="53" t="s">
        <v>11224</v>
      </c>
      <c r="M34" s="96" t="s">
        <v>11315</v>
      </c>
      <c r="N34" s="56"/>
      <c r="O34" s="138">
        <f>INDEX(disTreasure!$A:$A,MATCH(语言辅助表!P34,disTreasure!$B:$B,0),0)</f>
        <v>40334</v>
      </c>
      <c r="P34" s="118" t="s">
        <v>11446</v>
      </c>
      <c r="Q34" s="134" t="s">
        <v>11505</v>
      </c>
      <c r="S34" s="105" t="s">
        <v>11684</v>
      </c>
      <c r="T34" s="120" t="s">
        <v>11960</v>
      </c>
      <c r="U34" s="131" t="s">
        <v>11903</v>
      </c>
    </row>
    <row r="35" spans="1:21" ht="15.75">
      <c r="A35" s="37" t="s">
        <v>1813</v>
      </c>
      <c r="C35" s="37" t="s">
        <v>2535</v>
      </c>
      <c r="E35" s="48" t="s">
        <v>2030</v>
      </c>
      <c r="F35" s="48">
        <f t="shared" si="0"/>
        <v>50034</v>
      </c>
      <c r="G35" s="48" t="s">
        <v>2184</v>
      </c>
      <c r="I35" s="51" t="s">
        <v>2706</v>
      </c>
      <c r="J35" s="77" t="s">
        <v>148</v>
      </c>
      <c r="L35" s="53" t="s">
        <v>11225</v>
      </c>
      <c r="M35" s="96" t="s">
        <v>11316</v>
      </c>
      <c r="N35" s="56"/>
      <c r="O35" s="138">
        <f>INDEX(disTreasure!$A:$A,MATCH(语言辅助表!P35,disTreasure!$B:$B,0),0)</f>
        <v>40421</v>
      </c>
      <c r="P35" s="118" t="s">
        <v>410</v>
      </c>
      <c r="Q35" s="134" t="s">
        <v>11506</v>
      </c>
      <c r="S35" s="105" t="s">
        <v>11685</v>
      </c>
      <c r="T35" s="120" t="s">
        <v>11961</v>
      </c>
      <c r="U35" s="131" t="s">
        <v>11904</v>
      </c>
    </row>
    <row r="36" spans="1:21" ht="15.75">
      <c r="A36" s="37" t="s">
        <v>1815</v>
      </c>
      <c r="C36" s="37" t="s">
        <v>2536</v>
      </c>
      <c r="E36" s="48" t="s">
        <v>2031</v>
      </c>
      <c r="F36" s="48">
        <f t="shared" si="0"/>
        <v>50035</v>
      </c>
      <c r="G36" s="48" t="s">
        <v>2164</v>
      </c>
      <c r="I36" s="51" t="s">
        <v>2707</v>
      </c>
      <c r="J36" s="77" t="s">
        <v>149</v>
      </c>
      <c r="L36" s="53" t="s">
        <v>11226</v>
      </c>
      <c r="M36" s="96" t="s">
        <v>11317</v>
      </c>
      <c r="N36" s="56"/>
      <c r="O36" s="138">
        <f>INDEX(disTreasure!$A:$A,MATCH(语言辅助表!P36,disTreasure!$B:$B,0),0)</f>
        <v>40422</v>
      </c>
      <c r="P36" s="118" t="s">
        <v>411</v>
      </c>
      <c r="Q36" s="134" t="s">
        <v>11507</v>
      </c>
      <c r="S36" s="105" t="s">
        <v>11686</v>
      </c>
      <c r="T36" s="120" t="s">
        <v>11961</v>
      </c>
      <c r="U36" s="131" t="s">
        <v>11904</v>
      </c>
    </row>
    <row r="37" spans="1:21" ht="15.75">
      <c r="A37" s="37" t="s">
        <v>1813</v>
      </c>
      <c r="C37" s="37" t="s">
        <v>2537</v>
      </c>
      <c r="E37" s="48" t="s">
        <v>2032</v>
      </c>
      <c r="F37" s="48">
        <f t="shared" si="0"/>
        <v>50036</v>
      </c>
      <c r="G37" s="48" t="s">
        <v>2185</v>
      </c>
      <c r="I37" s="51" t="s">
        <v>2708</v>
      </c>
      <c r="J37" s="77" t="s">
        <v>150</v>
      </c>
      <c r="L37" s="53" t="s">
        <v>11227</v>
      </c>
      <c r="M37" s="96" t="s">
        <v>11318</v>
      </c>
      <c r="N37" s="56"/>
      <c r="O37" s="138">
        <f>INDEX(disTreasure!$A:$A,MATCH(语言辅助表!P37,disTreasure!$B:$B,0),0)</f>
        <v>40423</v>
      </c>
      <c r="P37" s="118" t="s">
        <v>412</v>
      </c>
      <c r="Q37" s="134" t="s">
        <v>11508</v>
      </c>
      <c r="S37" s="105" t="s">
        <v>11687</v>
      </c>
      <c r="T37" s="120" t="s">
        <v>11961</v>
      </c>
      <c r="U37" s="131" t="s">
        <v>11904</v>
      </c>
    </row>
    <row r="38" spans="1:21" ht="15.75">
      <c r="A38" s="37" t="s">
        <v>1817</v>
      </c>
      <c r="C38" s="37" t="s">
        <v>2538</v>
      </c>
      <c r="E38" s="48" t="s">
        <v>2033</v>
      </c>
      <c r="F38" s="48">
        <f t="shared" si="0"/>
        <v>50037</v>
      </c>
      <c r="G38" s="48" t="s">
        <v>2186</v>
      </c>
      <c r="I38" s="51" t="s">
        <v>10708</v>
      </c>
      <c r="J38" s="77" t="s">
        <v>151</v>
      </c>
      <c r="L38" s="53" t="s">
        <v>11228</v>
      </c>
      <c r="M38" s="96" t="s">
        <v>11319</v>
      </c>
      <c r="N38" s="56"/>
      <c r="O38" s="138">
        <f>INDEX(disTreasure!$A:$A,MATCH(语言辅助表!P38,disTreasure!$B:$B,0),0)</f>
        <v>40424</v>
      </c>
      <c r="P38" s="118" t="s">
        <v>413</v>
      </c>
      <c r="Q38" s="134" t="s">
        <v>11509</v>
      </c>
      <c r="S38" s="105" t="s">
        <v>11688</v>
      </c>
      <c r="T38" s="120" t="s">
        <v>11962</v>
      </c>
      <c r="U38" s="131" t="s">
        <v>11905</v>
      </c>
    </row>
    <row r="39" spans="1:21" ht="15.75">
      <c r="A39" s="37" t="s">
        <v>1813</v>
      </c>
      <c r="C39" s="37" t="s">
        <v>2539</v>
      </c>
      <c r="E39" s="48" t="s">
        <v>2034</v>
      </c>
      <c r="F39" s="48">
        <f t="shared" si="0"/>
        <v>50038</v>
      </c>
      <c r="G39" s="48" t="s">
        <v>2187</v>
      </c>
      <c r="I39" s="51" t="s">
        <v>10709</v>
      </c>
      <c r="J39" s="77" t="s">
        <v>6954</v>
      </c>
      <c r="L39" s="53" t="s">
        <v>11229</v>
      </c>
      <c r="M39" s="96" t="s">
        <v>11292</v>
      </c>
      <c r="N39" s="56"/>
      <c r="O39" s="138">
        <f>INDEX(disTreasure!$A:$A,MATCH(语言辅助表!P39,disTreasure!$B:$B,0),0)</f>
        <v>40401</v>
      </c>
      <c r="P39" s="119" t="s">
        <v>11447</v>
      </c>
      <c r="Q39" s="134" t="s">
        <v>11510</v>
      </c>
      <c r="S39" s="105" t="s">
        <v>11689</v>
      </c>
      <c r="T39" s="120" t="s">
        <v>11962</v>
      </c>
      <c r="U39" s="131" t="s">
        <v>11905</v>
      </c>
    </row>
    <row r="40" spans="1:21" ht="15.75">
      <c r="A40" s="37" t="s">
        <v>1816</v>
      </c>
      <c r="C40" s="37" t="s">
        <v>2540</v>
      </c>
      <c r="E40" s="48" t="s">
        <v>2035</v>
      </c>
      <c r="F40" s="48">
        <f t="shared" si="0"/>
        <v>50039</v>
      </c>
      <c r="G40" s="48" t="s">
        <v>2188</v>
      </c>
      <c r="I40" s="51" t="s">
        <v>2709</v>
      </c>
      <c r="J40" s="77" t="s">
        <v>152</v>
      </c>
      <c r="L40" s="53" t="s">
        <v>11230</v>
      </c>
      <c r="M40" s="96" t="s">
        <v>11320</v>
      </c>
      <c r="N40" s="56"/>
      <c r="O40" s="138">
        <f>INDEX(disTreasure!$A:$A,MATCH(语言辅助表!P40,disTreasure!$B:$B,0),0)</f>
        <v>40402</v>
      </c>
      <c r="P40" s="119" t="s">
        <v>11448</v>
      </c>
      <c r="Q40" s="134" t="s">
        <v>11511</v>
      </c>
      <c r="S40" s="105" t="s">
        <v>11690</v>
      </c>
      <c r="T40" s="120" t="s">
        <v>11962</v>
      </c>
      <c r="U40" s="131" t="s">
        <v>11905</v>
      </c>
    </row>
    <row r="41" spans="1:21" ht="15.75">
      <c r="A41" s="37" t="s">
        <v>1815</v>
      </c>
      <c r="C41" s="37" t="s">
        <v>2541</v>
      </c>
      <c r="E41" s="48" t="s">
        <v>2036</v>
      </c>
      <c r="F41" s="48">
        <f t="shared" si="0"/>
        <v>50040</v>
      </c>
      <c r="G41" s="48" t="s">
        <v>2189</v>
      </c>
      <c r="I41" s="51" t="s">
        <v>2710</v>
      </c>
      <c r="J41" s="77" t="s">
        <v>153</v>
      </c>
      <c r="L41" s="53" t="s">
        <v>11231</v>
      </c>
      <c r="M41" s="96" t="s">
        <v>11321</v>
      </c>
      <c r="N41" s="56"/>
      <c r="O41" s="138">
        <f>INDEX(disTreasure!$A:$A,MATCH(语言辅助表!P41,disTreasure!$B:$B,0),0)</f>
        <v>40403</v>
      </c>
      <c r="P41" s="119" t="s">
        <v>11396</v>
      </c>
      <c r="Q41" s="134" t="s">
        <v>11512</v>
      </c>
      <c r="S41" s="105" t="s">
        <v>11691</v>
      </c>
      <c r="T41" s="120" t="s">
        <v>11963</v>
      </c>
      <c r="U41" s="131" t="s">
        <v>11906</v>
      </c>
    </row>
    <row r="42" spans="1:21" ht="15.75">
      <c r="A42" s="37" t="s">
        <v>1815</v>
      </c>
      <c r="C42" s="37" t="s">
        <v>2542</v>
      </c>
      <c r="E42" s="48" t="s">
        <v>2037</v>
      </c>
      <c r="F42" s="48">
        <f t="shared" si="0"/>
        <v>50041</v>
      </c>
      <c r="G42" s="48" t="s">
        <v>2190</v>
      </c>
      <c r="I42" s="51" t="s">
        <v>2711</v>
      </c>
      <c r="J42" s="77" t="s">
        <v>154</v>
      </c>
      <c r="L42" s="53" t="s">
        <v>11232</v>
      </c>
      <c r="M42" s="96" t="s">
        <v>11322</v>
      </c>
      <c r="N42" s="56"/>
      <c r="O42" s="138">
        <f>INDEX(disTreasure!$A:$A,MATCH(语言辅助表!P42,disTreasure!$B:$B,0),0)</f>
        <v>40404</v>
      </c>
      <c r="P42" s="119" t="s">
        <v>11397</v>
      </c>
      <c r="Q42" s="134" t="s">
        <v>11513</v>
      </c>
      <c r="S42" s="105" t="s">
        <v>11692</v>
      </c>
      <c r="T42" s="120" t="s">
        <v>11963</v>
      </c>
      <c r="U42" s="131" t="s">
        <v>11906</v>
      </c>
    </row>
    <row r="43" spans="1:21" ht="15.75">
      <c r="A43" s="37" t="s">
        <v>1813</v>
      </c>
      <c r="C43" s="37" t="s">
        <v>2543</v>
      </c>
      <c r="E43" s="48" t="s">
        <v>2038</v>
      </c>
      <c r="F43" s="48">
        <f t="shared" si="0"/>
        <v>50042</v>
      </c>
      <c r="G43" s="48" t="s">
        <v>2191</v>
      </c>
      <c r="I43" s="51" t="s">
        <v>2712</v>
      </c>
      <c r="J43" s="77" t="s">
        <v>155</v>
      </c>
      <c r="L43" s="53" t="s">
        <v>11233</v>
      </c>
      <c r="M43" s="96" t="s">
        <v>11306</v>
      </c>
      <c r="N43" s="56"/>
      <c r="O43" s="138">
        <f>INDEX(disTreasure!$A:$A,MATCH(语言辅助表!P43,disTreasure!$B:$B,0),0)</f>
        <v>40405</v>
      </c>
      <c r="P43" s="119" t="s">
        <v>11449</v>
      </c>
      <c r="Q43" s="134" t="s">
        <v>11514</v>
      </c>
      <c r="S43" s="105" t="s">
        <v>11693</v>
      </c>
      <c r="T43" s="120" t="s">
        <v>11963</v>
      </c>
      <c r="U43" s="131" t="s">
        <v>11906</v>
      </c>
    </row>
    <row r="44" spans="1:21" ht="15.75">
      <c r="A44" s="37" t="s">
        <v>1815</v>
      </c>
      <c r="C44" s="37" t="s">
        <v>2544</v>
      </c>
      <c r="E44" s="48" t="s">
        <v>2039</v>
      </c>
      <c r="F44" s="48">
        <f t="shared" si="0"/>
        <v>50043</v>
      </c>
      <c r="G44" s="48" t="s">
        <v>2192</v>
      </c>
      <c r="I44" s="51" t="s">
        <v>2713</v>
      </c>
      <c r="J44" s="77" t="s">
        <v>156</v>
      </c>
      <c r="L44" s="53" t="s">
        <v>11234</v>
      </c>
      <c r="M44" s="96" t="s">
        <v>11323</v>
      </c>
      <c r="N44" s="56"/>
      <c r="O44" s="138">
        <f>INDEX(disTreasure!$A:$A,MATCH(语言辅助表!P44,disTreasure!$B:$B,0),0)</f>
        <v>40406</v>
      </c>
      <c r="P44" s="119" t="s">
        <v>11450</v>
      </c>
      <c r="Q44" s="134" t="s">
        <v>11515</v>
      </c>
      <c r="S44" s="105" t="s">
        <v>11694</v>
      </c>
      <c r="T44" s="120" t="s">
        <v>11964</v>
      </c>
      <c r="U44" s="131" t="s">
        <v>11907</v>
      </c>
    </row>
    <row r="45" spans="1:21" ht="15.75">
      <c r="A45" s="37" t="s">
        <v>1813</v>
      </c>
      <c r="C45" s="37" t="s">
        <v>2545</v>
      </c>
      <c r="E45" s="48" t="s">
        <v>2040</v>
      </c>
      <c r="F45" s="48">
        <f t="shared" si="0"/>
        <v>59113</v>
      </c>
      <c r="G45" s="48" t="s">
        <v>2193</v>
      </c>
      <c r="I45" s="51" t="s">
        <v>2714</v>
      </c>
      <c r="J45" s="77" t="s">
        <v>157</v>
      </c>
      <c r="L45" s="53" t="s">
        <v>11235</v>
      </c>
      <c r="M45" s="96" t="s">
        <v>11324</v>
      </c>
      <c r="N45" s="56"/>
      <c r="O45" s="138">
        <f>INDEX(disTreasure!$A:$A,MATCH(语言辅助表!P45,disTreasure!$B:$B,0),0)</f>
        <v>40431</v>
      </c>
      <c r="P45" s="119" t="s">
        <v>11546</v>
      </c>
      <c r="Q45" s="134" t="s">
        <v>15541</v>
      </c>
      <c r="S45" s="105" t="s">
        <v>11695</v>
      </c>
      <c r="T45" s="120" t="s">
        <v>11964</v>
      </c>
      <c r="U45" s="131" t="s">
        <v>11907</v>
      </c>
    </row>
    <row r="46" spans="1:21" ht="15.75">
      <c r="A46" s="37" t="s">
        <v>1814</v>
      </c>
      <c r="C46" s="37" t="s">
        <v>2546</v>
      </c>
      <c r="E46" s="48" t="s">
        <v>2041</v>
      </c>
      <c r="F46" s="48">
        <f t="shared" si="0"/>
        <v>50045</v>
      </c>
      <c r="G46" s="48" t="s">
        <v>2194</v>
      </c>
      <c r="I46" s="51" t="s">
        <v>2715</v>
      </c>
      <c r="J46" s="77" t="s">
        <v>158</v>
      </c>
      <c r="L46" s="53" t="s">
        <v>11236</v>
      </c>
      <c r="M46" s="96" t="s">
        <v>11325</v>
      </c>
      <c r="N46" s="56"/>
      <c r="O46" s="138">
        <f>INDEX(disTreasure!$A:$A,MATCH(语言辅助表!P46,disTreasure!$B:$B,0),0)</f>
        <v>40432</v>
      </c>
      <c r="P46" s="119" t="s">
        <v>11429</v>
      </c>
      <c r="Q46" s="134" t="s">
        <v>11516</v>
      </c>
      <c r="S46" s="105" t="s">
        <v>11696</v>
      </c>
      <c r="T46" s="120" t="s">
        <v>11964</v>
      </c>
      <c r="U46" s="131" t="s">
        <v>11907</v>
      </c>
    </row>
    <row r="47" spans="1:21" ht="15.75">
      <c r="A47" s="37" t="s">
        <v>1815</v>
      </c>
      <c r="C47" s="37" t="s">
        <v>2547</v>
      </c>
      <c r="E47" s="48" t="s">
        <v>2042</v>
      </c>
      <c r="F47" s="48">
        <f t="shared" si="0"/>
        <v>50046</v>
      </c>
      <c r="G47" s="48" t="s">
        <v>2195</v>
      </c>
      <c r="I47" s="51" t="s">
        <v>2716</v>
      </c>
      <c r="J47" s="77" t="s">
        <v>159</v>
      </c>
      <c r="L47" s="53" t="s">
        <v>11237</v>
      </c>
      <c r="M47" s="96" t="s">
        <v>11302</v>
      </c>
      <c r="N47" s="56"/>
      <c r="O47" s="138">
        <f>INDEX(disTreasure!$A:$A,MATCH(语言辅助表!P47,disTreasure!$B:$B,0),0)</f>
        <v>40433</v>
      </c>
      <c r="P47" s="119" t="s">
        <v>11451</v>
      </c>
      <c r="Q47" s="134" t="s">
        <v>11517</v>
      </c>
      <c r="S47" s="105" t="s">
        <v>11697</v>
      </c>
      <c r="T47" s="120" t="s">
        <v>11551</v>
      </c>
      <c r="U47" s="131" t="s">
        <v>11908</v>
      </c>
    </row>
    <row r="48" spans="1:21" ht="15.75">
      <c r="A48" s="37" t="s">
        <v>1817</v>
      </c>
      <c r="C48" s="37" t="s">
        <v>2548</v>
      </c>
      <c r="E48" s="48" t="s">
        <v>2043</v>
      </c>
      <c r="F48" s="48">
        <f t="shared" si="0"/>
        <v>50047</v>
      </c>
      <c r="G48" s="48" t="s">
        <v>2196</v>
      </c>
      <c r="I48" s="51" t="s">
        <v>2717</v>
      </c>
      <c r="J48" s="77" t="s">
        <v>160</v>
      </c>
      <c r="L48" s="53" t="s">
        <v>11238</v>
      </c>
      <c r="M48" s="96" t="s">
        <v>11326</v>
      </c>
      <c r="N48" s="56"/>
      <c r="O48" s="138">
        <f>INDEX(disTreasure!$A:$A,MATCH(语言辅助表!P48,disTreasure!$B:$B,0),0)</f>
        <v>40434</v>
      </c>
      <c r="P48" s="119" t="s">
        <v>11452</v>
      </c>
      <c r="Q48" s="134" t="s">
        <v>11518</v>
      </c>
      <c r="S48" s="105" t="s">
        <v>11698</v>
      </c>
      <c r="T48" s="120" t="s">
        <v>11551</v>
      </c>
      <c r="U48" s="131" t="s">
        <v>11908</v>
      </c>
    </row>
    <row r="49" spans="1:21" ht="15.75">
      <c r="A49" s="37" t="s">
        <v>1816</v>
      </c>
      <c r="C49" s="37" t="s">
        <v>2549</v>
      </c>
      <c r="E49" s="48" t="s">
        <v>2044</v>
      </c>
      <c r="F49" s="48">
        <f t="shared" si="0"/>
        <v>50048</v>
      </c>
      <c r="G49" s="48" t="s">
        <v>2197</v>
      </c>
      <c r="I49" s="51" t="s">
        <v>2718</v>
      </c>
      <c r="J49" s="77" t="s">
        <v>161</v>
      </c>
      <c r="L49" s="53" t="s">
        <v>11239</v>
      </c>
      <c r="M49" s="96" t="s">
        <v>11327</v>
      </c>
      <c r="N49" s="56"/>
      <c r="O49" s="138">
        <f>INDEX(disTreasure!$A:$A,MATCH(语言辅助表!P49,disTreasure!$B:$B,0),0)</f>
        <v>40435</v>
      </c>
      <c r="P49" s="119" t="s">
        <v>11453</v>
      </c>
      <c r="Q49" s="134" t="s">
        <v>11519</v>
      </c>
      <c r="S49" s="105" t="s">
        <v>11699</v>
      </c>
      <c r="T49" s="120" t="s">
        <v>11551</v>
      </c>
      <c r="U49" s="131" t="s">
        <v>11908</v>
      </c>
    </row>
    <row r="50" spans="1:21" ht="15.75">
      <c r="A50" s="37" t="s">
        <v>1813</v>
      </c>
      <c r="C50" s="37" t="s">
        <v>2550</v>
      </c>
      <c r="E50" s="48" t="s">
        <v>2045</v>
      </c>
      <c r="F50" s="48">
        <f t="shared" si="0"/>
        <v>50049</v>
      </c>
      <c r="G50" s="46" t="s">
        <v>2198</v>
      </c>
      <c r="I50" s="51" t="s">
        <v>2719</v>
      </c>
      <c r="J50" s="77" t="s">
        <v>162</v>
      </c>
      <c r="L50" s="53" t="s">
        <v>11348</v>
      </c>
      <c r="M50" s="53" t="s">
        <v>11328</v>
      </c>
      <c r="O50" s="138">
        <f>INDEX(disTreasure!$A:$A,MATCH(语言辅助表!P50,disTreasure!$B:$B,0),0)</f>
        <v>40436</v>
      </c>
      <c r="P50" s="119" t="s">
        <v>11454</v>
      </c>
      <c r="Q50" s="134" t="s">
        <v>11520</v>
      </c>
      <c r="S50" s="105" t="s">
        <v>11700</v>
      </c>
      <c r="T50" s="105" t="s">
        <v>11965</v>
      </c>
      <c r="U50" s="131" t="s">
        <v>11909</v>
      </c>
    </row>
    <row r="51" spans="1:21" ht="15.75">
      <c r="A51" s="37" t="s">
        <v>1816</v>
      </c>
      <c r="C51" s="37" t="s">
        <v>2551</v>
      </c>
      <c r="E51" s="48" t="s">
        <v>2046</v>
      </c>
      <c r="F51" s="48">
        <f t="shared" si="0"/>
        <v>50050</v>
      </c>
      <c r="G51" s="48" t="s">
        <v>2199</v>
      </c>
      <c r="I51" s="51" t="s">
        <v>2720</v>
      </c>
      <c r="J51" s="77" t="s">
        <v>163</v>
      </c>
      <c r="L51" s="53" t="s">
        <v>11240</v>
      </c>
      <c r="M51" s="53" t="s">
        <v>11329</v>
      </c>
      <c r="O51" s="138">
        <f>INDEX(disTreasure!$A:$A,MATCH(语言辅助表!P51,disTreasure!$B:$B,0),0)</f>
        <v>40441</v>
      </c>
      <c r="P51" s="119" t="s">
        <v>430</v>
      </c>
      <c r="Q51" s="134" t="s">
        <v>11521</v>
      </c>
      <c r="S51" s="105" t="s">
        <v>11701</v>
      </c>
      <c r="T51" s="105" t="s">
        <v>11965</v>
      </c>
      <c r="U51" s="131" t="s">
        <v>11909</v>
      </c>
    </row>
    <row r="52" spans="1:21" ht="15.75">
      <c r="A52" s="37" t="s">
        <v>1813</v>
      </c>
      <c r="C52" s="37" t="s">
        <v>2550</v>
      </c>
      <c r="E52" s="48" t="s">
        <v>2047</v>
      </c>
      <c r="F52" s="48">
        <f t="shared" si="0"/>
        <v>50051</v>
      </c>
      <c r="G52" s="48" t="s">
        <v>2196</v>
      </c>
      <c r="I52" s="51" t="s">
        <v>2721</v>
      </c>
      <c r="J52" s="77" t="s">
        <v>164</v>
      </c>
      <c r="L52" s="53" t="s">
        <v>11241</v>
      </c>
      <c r="M52" s="53" t="s">
        <v>11330</v>
      </c>
      <c r="O52" s="138">
        <f>INDEX(disTreasure!$A:$A,MATCH(语言辅助表!P52,disTreasure!$B:$B,0),0)</f>
        <v>40442</v>
      </c>
      <c r="P52" s="119" t="s">
        <v>431</v>
      </c>
      <c r="Q52" s="134" t="s">
        <v>11522</v>
      </c>
      <c r="S52" s="105" t="s">
        <v>11702</v>
      </c>
      <c r="T52" s="105" t="s">
        <v>11965</v>
      </c>
      <c r="U52" s="131" t="s">
        <v>11909</v>
      </c>
    </row>
    <row r="53" spans="1:21" ht="15.75">
      <c r="A53" s="37" t="s">
        <v>1817</v>
      </c>
      <c r="C53" s="37" t="s">
        <v>2550</v>
      </c>
      <c r="E53" s="48" t="s">
        <v>2048</v>
      </c>
      <c r="F53" s="48">
        <f t="shared" si="0"/>
        <v>50052</v>
      </c>
      <c r="G53" s="48" t="s">
        <v>2197</v>
      </c>
      <c r="I53" s="51" t="s">
        <v>2722</v>
      </c>
      <c r="J53" s="77" t="s">
        <v>165</v>
      </c>
      <c r="L53" s="53" t="s">
        <v>11242</v>
      </c>
      <c r="M53" s="53" t="s">
        <v>11331</v>
      </c>
      <c r="O53" s="138">
        <f>INDEX(disTreasure!$A:$A,MATCH(语言辅助表!P53,disTreasure!$B:$B,0),0)</f>
        <v>40443</v>
      </c>
      <c r="P53" s="119" t="s">
        <v>432</v>
      </c>
      <c r="Q53" s="134" t="s">
        <v>11523</v>
      </c>
      <c r="S53" s="105" t="s">
        <v>11703</v>
      </c>
      <c r="T53" s="105" t="s">
        <v>2170</v>
      </c>
      <c r="U53" s="133" t="s">
        <v>11910</v>
      </c>
    </row>
    <row r="54" spans="1:21" ht="15.75">
      <c r="A54" s="37" t="s">
        <v>1813</v>
      </c>
      <c r="C54" s="37" t="s">
        <v>2550</v>
      </c>
      <c r="E54" s="48" t="s">
        <v>2049</v>
      </c>
      <c r="F54" s="48">
        <f t="shared" si="0"/>
        <v>50053</v>
      </c>
      <c r="G54" s="48" t="s">
        <v>2200</v>
      </c>
      <c r="I54" s="51" t="s">
        <v>2723</v>
      </c>
      <c r="J54" s="77" t="s">
        <v>166</v>
      </c>
      <c r="L54" s="53" t="s">
        <v>11243</v>
      </c>
      <c r="M54" s="53" t="s">
        <v>11332</v>
      </c>
      <c r="O54" s="138">
        <f>INDEX(disTreasure!$A:$A,MATCH(语言辅助表!P54,disTreasure!$B:$B,0),0)</f>
        <v>40444</v>
      </c>
      <c r="P54" s="119" t="s">
        <v>433</v>
      </c>
      <c r="Q54" s="134" t="s">
        <v>11524</v>
      </c>
      <c r="S54" s="105" t="s">
        <v>11704</v>
      </c>
      <c r="T54" s="105" t="s">
        <v>2170</v>
      </c>
      <c r="U54" s="133" t="s">
        <v>11910</v>
      </c>
    </row>
    <row r="55" spans="1:21" ht="15.75">
      <c r="A55" s="37" t="s">
        <v>1817</v>
      </c>
      <c r="C55" s="37" t="s">
        <v>2550</v>
      </c>
      <c r="E55" s="48" t="s">
        <v>2050</v>
      </c>
      <c r="F55" s="48">
        <f t="shared" si="0"/>
        <v>50054</v>
      </c>
      <c r="G55" s="48" t="s">
        <v>2201</v>
      </c>
      <c r="I55" s="51" t="s">
        <v>2724</v>
      </c>
      <c r="J55" s="77" t="s">
        <v>167</v>
      </c>
      <c r="L55" s="53" t="s">
        <v>11244</v>
      </c>
      <c r="M55" s="53" t="s">
        <v>11333</v>
      </c>
      <c r="O55" s="138">
        <f>INDEX(disTreasure!$A:$A,MATCH(语言辅助表!P55,disTreasure!$B:$B,0),0)</f>
        <v>40445</v>
      </c>
      <c r="P55" s="119" t="s">
        <v>434</v>
      </c>
      <c r="Q55" s="134" t="s">
        <v>11525</v>
      </c>
      <c r="S55" s="105" t="s">
        <v>11705</v>
      </c>
      <c r="T55" s="105" t="s">
        <v>2170</v>
      </c>
      <c r="U55" s="133" t="s">
        <v>11910</v>
      </c>
    </row>
    <row r="56" spans="1:21" ht="15.75">
      <c r="A56" s="37" t="s">
        <v>1816</v>
      </c>
      <c r="C56" s="37" t="s">
        <v>2550</v>
      </c>
      <c r="E56" s="48" t="s">
        <v>2051</v>
      </c>
      <c r="F56" s="48">
        <f t="shared" si="0"/>
        <v>50055</v>
      </c>
      <c r="G56" s="48" t="s">
        <v>2202</v>
      </c>
      <c r="I56" s="51" t="s">
        <v>2725</v>
      </c>
      <c r="J56" s="77" t="s">
        <v>168</v>
      </c>
      <c r="L56" s="53" t="s">
        <v>11245</v>
      </c>
      <c r="M56" s="53" t="s">
        <v>11330</v>
      </c>
      <c r="O56" s="138">
        <f>INDEX(disTreasure!$A:$A,MATCH(语言辅助表!P56,disTreasure!$B:$B,0),0)</f>
        <v>40446</v>
      </c>
      <c r="P56" s="118" t="s">
        <v>435</v>
      </c>
      <c r="Q56" s="134" t="s">
        <v>11526</v>
      </c>
      <c r="S56" s="105" t="s">
        <v>11706</v>
      </c>
      <c r="T56" s="105" t="s">
        <v>11966</v>
      </c>
      <c r="U56" s="133" t="s">
        <v>11911</v>
      </c>
    </row>
    <row r="57" spans="1:21" ht="15.75">
      <c r="A57" s="37" t="s">
        <v>1813</v>
      </c>
      <c r="C57" s="37" t="s">
        <v>2550</v>
      </c>
      <c r="E57" s="48" t="s">
        <v>2052</v>
      </c>
      <c r="F57" s="48">
        <f t="shared" si="0"/>
        <v>50056</v>
      </c>
      <c r="G57" s="48" t="s">
        <v>2203</v>
      </c>
      <c r="I57" s="51" t="s">
        <v>2726</v>
      </c>
      <c r="J57" s="77" t="s">
        <v>169</v>
      </c>
      <c r="L57" s="53" t="s">
        <v>11246</v>
      </c>
      <c r="M57" s="53" t="s">
        <v>11331</v>
      </c>
      <c r="O57" s="138">
        <f>INDEX(disTreasure!$A:$A,MATCH(语言辅助表!P57,disTreasure!$B:$B,0),0)</f>
        <v>40411</v>
      </c>
      <c r="P57" s="118" t="s">
        <v>11455</v>
      </c>
      <c r="Q57" s="134" t="s">
        <v>11527</v>
      </c>
      <c r="S57" s="105" t="s">
        <v>11707</v>
      </c>
      <c r="T57" s="105" t="s">
        <v>11966</v>
      </c>
      <c r="U57" s="133" t="s">
        <v>11912</v>
      </c>
    </row>
    <row r="58" spans="1:21" ht="15.75">
      <c r="A58" s="37" t="s">
        <v>1813</v>
      </c>
      <c r="C58" s="37" t="s">
        <v>2550</v>
      </c>
      <c r="E58" s="48" t="s">
        <v>2053</v>
      </c>
      <c r="F58" s="48">
        <f t="shared" si="0"/>
        <v>50057</v>
      </c>
      <c r="G58" s="48" t="s">
        <v>2204</v>
      </c>
      <c r="I58" s="51" t="s">
        <v>2727</v>
      </c>
      <c r="J58" s="77" t="s">
        <v>170</v>
      </c>
      <c r="L58" s="53" t="s">
        <v>11247</v>
      </c>
      <c r="M58" s="53" t="s">
        <v>11334</v>
      </c>
      <c r="O58" s="138">
        <f>INDEX(disTreasure!$A:$A,MATCH(语言辅助表!P58,disTreasure!$B:$B,0),0)</f>
        <v>40412</v>
      </c>
      <c r="P58" s="118" t="s">
        <v>11456</v>
      </c>
      <c r="Q58" s="134" t="s">
        <v>11528</v>
      </c>
      <c r="S58" s="105" t="s">
        <v>11708</v>
      </c>
      <c r="T58" s="105" t="s">
        <v>11966</v>
      </c>
      <c r="U58" s="133" t="s">
        <v>11913</v>
      </c>
    </row>
    <row r="59" spans="1:21" ht="15.75">
      <c r="A59" s="37" t="s">
        <v>1814</v>
      </c>
      <c r="C59" s="37" t="s">
        <v>2552</v>
      </c>
      <c r="E59" s="48" t="s">
        <v>2054</v>
      </c>
      <c r="F59" s="48">
        <f t="shared" si="0"/>
        <v>50058</v>
      </c>
      <c r="G59" s="48" t="s">
        <v>2205</v>
      </c>
      <c r="I59" s="51" t="s">
        <v>2728</v>
      </c>
      <c r="J59" s="77" t="s">
        <v>171</v>
      </c>
      <c r="L59" s="53" t="s">
        <v>11248</v>
      </c>
      <c r="M59" s="53" t="s">
        <v>11329</v>
      </c>
      <c r="O59" s="138">
        <f>INDEX(disTreasure!$A:$A,MATCH(语言辅助表!P59,disTreasure!$B:$B,0),0)</f>
        <v>40413</v>
      </c>
      <c r="P59" s="118" t="s">
        <v>11457</v>
      </c>
      <c r="Q59" s="134" t="s">
        <v>11529</v>
      </c>
      <c r="S59" s="105" t="s">
        <v>11709</v>
      </c>
      <c r="T59" s="105" t="s">
        <v>2197</v>
      </c>
      <c r="U59" s="133" t="s">
        <v>11914</v>
      </c>
    </row>
    <row r="60" spans="1:21" ht="15.75">
      <c r="A60" s="37" t="s">
        <v>1817</v>
      </c>
      <c r="C60" s="37" t="s">
        <v>2553</v>
      </c>
      <c r="E60" s="48" t="s">
        <v>2055</v>
      </c>
      <c r="F60" s="48">
        <f t="shared" si="0"/>
        <v>50059</v>
      </c>
      <c r="G60" s="48" t="s">
        <v>2206</v>
      </c>
      <c r="I60" s="51" t="s">
        <v>2729</v>
      </c>
      <c r="J60" s="77" t="s">
        <v>172</v>
      </c>
      <c r="L60" s="53" t="s">
        <v>11249</v>
      </c>
      <c r="M60" s="53" t="s">
        <v>11330</v>
      </c>
      <c r="O60" s="138">
        <f>INDEX(disTreasure!$A:$A,MATCH(语言辅助表!P60,disTreasure!$B:$B,0),0)</f>
        <v>40414</v>
      </c>
      <c r="P60" s="118" t="s">
        <v>11458</v>
      </c>
      <c r="Q60" s="134" t="s">
        <v>11530</v>
      </c>
      <c r="S60" s="105" t="s">
        <v>11710</v>
      </c>
      <c r="T60" s="105" t="s">
        <v>2197</v>
      </c>
      <c r="U60" s="133" t="s">
        <v>11915</v>
      </c>
    </row>
    <row r="61" spans="1:21" ht="15.75">
      <c r="A61" s="37" t="s">
        <v>1815</v>
      </c>
      <c r="C61" s="37" t="s">
        <v>2554</v>
      </c>
      <c r="E61" s="48" t="s">
        <v>2056</v>
      </c>
      <c r="F61" s="48">
        <f t="shared" si="0"/>
        <v>50060</v>
      </c>
      <c r="G61" s="48" t="s">
        <v>2207</v>
      </c>
      <c r="I61" s="51" t="s">
        <v>10710</v>
      </c>
      <c r="J61" s="77" t="s">
        <v>6955</v>
      </c>
      <c r="L61" s="53" t="s">
        <v>11250</v>
      </c>
      <c r="M61" s="53" t="s">
        <v>11331</v>
      </c>
      <c r="O61" s="138">
        <f>INDEX(disTreasure!$A:$A,MATCH(语言辅助表!P61,disTreasure!$B:$B,0),0)</f>
        <v>40415</v>
      </c>
      <c r="P61" s="118" t="s">
        <v>11459</v>
      </c>
      <c r="Q61" s="134" t="s">
        <v>11531</v>
      </c>
      <c r="S61" s="105" t="s">
        <v>11711</v>
      </c>
      <c r="T61" s="105" t="s">
        <v>2197</v>
      </c>
      <c r="U61" s="133" t="s">
        <v>11916</v>
      </c>
    </row>
    <row r="62" spans="1:21" ht="15.75">
      <c r="A62" s="37" t="s">
        <v>1813</v>
      </c>
      <c r="C62" s="37" t="s">
        <v>2555</v>
      </c>
      <c r="E62" s="48" t="s">
        <v>2057</v>
      </c>
      <c r="F62" s="48">
        <f t="shared" si="0"/>
        <v>50061</v>
      </c>
      <c r="G62" s="48" t="s">
        <v>2208</v>
      </c>
      <c r="I62" s="51" t="s">
        <v>2730</v>
      </c>
      <c r="J62" s="77" t="s">
        <v>6956</v>
      </c>
      <c r="L62" s="53" t="s">
        <v>11251</v>
      </c>
      <c r="M62" s="53" t="s">
        <v>11335</v>
      </c>
      <c r="O62" s="138">
        <f>INDEX(disTreasure!$A:$A,MATCH(语言辅助表!P62,disTreasure!$B:$B,0),0)</f>
        <v>40416</v>
      </c>
      <c r="P62" s="118" t="s">
        <v>11460</v>
      </c>
      <c r="Q62" s="134" t="s">
        <v>11532</v>
      </c>
      <c r="S62" s="105" t="s">
        <v>11712</v>
      </c>
      <c r="T62" s="105" t="s">
        <v>11967</v>
      </c>
      <c r="U62" s="133" t="s">
        <v>11917</v>
      </c>
    </row>
    <row r="63" spans="1:21" ht="15.75">
      <c r="A63" s="37" t="s">
        <v>1816</v>
      </c>
      <c r="C63" s="37" t="s">
        <v>2556</v>
      </c>
      <c r="E63" s="48" t="s">
        <v>2058</v>
      </c>
      <c r="F63" s="48">
        <f t="shared" si="0"/>
        <v>50062</v>
      </c>
      <c r="G63" s="48" t="s">
        <v>2164</v>
      </c>
      <c r="I63" s="51" t="s">
        <v>10711</v>
      </c>
      <c r="J63" s="77" t="s">
        <v>6957</v>
      </c>
      <c r="L63" s="53" t="s">
        <v>11252</v>
      </c>
      <c r="M63" s="53" t="s">
        <v>11333</v>
      </c>
      <c r="O63" s="138">
        <f>INDEX(物品列表!B:B,MATCH(语言辅助表!P63,物品列表!C:C,0),0)</f>
        <v>41002</v>
      </c>
      <c r="P63" s="118" t="s">
        <v>443</v>
      </c>
      <c r="Q63" s="134" t="s">
        <v>11533</v>
      </c>
      <c r="S63" s="105" t="s">
        <v>11713</v>
      </c>
      <c r="T63" s="105" t="s">
        <v>11967</v>
      </c>
      <c r="U63" s="133" t="s">
        <v>11918</v>
      </c>
    </row>
    <row r="64" spans="1:21" ht="15.75">
      <c r="A64" s="37" t="s">
        <v>1813</v>
      </c>
      <c r="C64" s="37" t="s">
        <v>2557</v>
      </c>
      <c r="E64" s="48" t="s">
        <v>2059</v>
      </c>
      <c r="F64" s="48">
        <f t="shared" si="0"/>
        <v>50063</v>
      </c>
      <c r="G64" s="48">
        <v>1</v>
      </c>
      <c r="I64" s="51" t="s">
        <v>2731</v>
      </c>
      <c r="J64" s="77" t="s">
        <v>6958</v>
      </c>
      <c r="L64" s="53" t="s">
        <v>11253</v>
      </c>
      <c r="M64" s="53" t="s">
        <v>11330</v>
      </c>
      <c r="O64" s="138" t="e">
        <f>INDEX(disTreasure!$A:$A,MATCH(语言辅助表!P64,disTreasure!$B:$B,0),0)</f>
        <v>#N/A</v>
      </c>
      <c r="P64" s="118" t="s">
        <v>15545</v>
      </c>
      <c r="Q64" s="135" t="s">
        <v>15546</v>
      </c>
      <c r="S64" s="105" t="s">
        <v>11714</v>
      </c>
      <c r="T64" s="105" t="s">
        <v>11967</v>
      </c>
      <c r="U64" s="133" t="s">
        <v>11919</v>
      </c>
    </row>
    <row r="65" spans="1:21" ht="15.75">
      <c r="A65" s="37" t="s">
        <v>1815</v>
      </c>
      <c r="C65" s="37" t="s">
        <v>2558</v>
      </c>
      <c r="E65" s="48" t="s">
        <v>2060</v>
      </c>
      <c r="F65" s="48">
        <f t="shared" si="0"/>
        <v>50064</v>
      </c>
      <c r="G65" s="48" t="s">
        <v>2209</v>
      </c>
      <c r="I65" s="51" t="s">
        <v>10712</v>
      </c>
      <c r="J65" s="77" t="s">
        <v>6959</v>
      </c>
      <c r="L65" s="53" t="s">
        <v>11254</v>
      </c>
      <c r="M65" s="53" t="s">
        <v>11336</v>
      </c>
      <c r="O65" s="138" t="e">
        <f>INDEX(disTreasure!$A:$A,MATCH(语言辅助表!P65,disTreasure!$B:$B,0),0)</f>
        <v>#N/A</v>
      </c>
      <c r="P65" s="118" t="s">
        <v>11461</v>
      </c>
      <c r="Q65" s="134" t="s">
        <v>11534</v>
      </c>
      <c r="S65" s="105" t="s">
        <v>11715</v>
      </c>
      <c r="T65" s="105" t="s">
        <v>11968</v>
      </c>
      <c r="U65" s="133" t="s">
        <v>11920</v>
      </c>
    </row>
    <row r="66" spans="1:21" ht="15.75">
      <c r="E66" s="48" t="s">
        <v>2061</v>
      </c>
      <c r="F66" s="48">
        <f t="shared" si="0"/>
        <v>50065</v>
      </c>
      <c r="G66" s="48" t="s">
        <v>2210</v>
      </c>
      <c r="I66" s="51" t="s">
        <v>2732</v>
      </c>
      <c r="J66" s="77" t="s">
        <v>6960</v>
      </c>
      <c r="L66" s="53" t="s">
        <v>11255</v>
      </c>
      <c r="M66" s="53" t="s">
        <v>11328</v>
      </c>
      <c r="O66" s="138" t="e">
        <f>INDEX(disTreasure!$A:$A,MATCH(语言辅助表!P66,disTreasure!$B:$B,0),0)</f>
        <v>#N/A</v>
      </c>
      <c r="P66" s="118" t="s">
        <v>11462</v>
      </c>
      <c r="Q66" s="134" t="s">
        <v>11535</v>
      </c>
      <c r="S66" s="105" t="s">
        <v>11716</v>
      </c>
      <c r="T66" s="105" t="s">
        <v>11968</v>
      </c>
      <c r="U66" s="133" t="s">
        <v>11921</v>
      </c>
    </row>
    <row r="67" spans="1:21" ht="15.75">
      <c r="E67" s="48" t="s">
        <v>2062</v>
      </c>
      <c r="F67" s="48">
        <f t="shared" ref="F67:F130" si="1">--MID(E67,7,5)</f>
        <v>50066</v>
      </c>
      <c r="G67" s="48" t="s">
        <v>2211</v>
      </c>
      <c r="I67" s="51" t="s">
        <v>10713</v>
      </c>
      <c r="J67" s="77" t="s">
        <v>179</v>
      </c>
      <c r="L67" s="53" t="s">
        <v>11256</v>
      </c>
      <c r="M67" s="53" t="s">
        <v>11337</v>
      </c>
      <c r="O67" s="138" t="e">
        <f>INDEX(disTreasure!$A:$A,MATCH(语言辅助表!P67,disTreasure!$B:$B,0),0)</f>
        <v>#N/A</v>
      </c>
      <c r="P67" s="118" t="s">
        <v>11463</v>
      </c>
      <c r="Q67" s="134" t="s">
        <v>11536</v>
      </c>
      <c r="S67" s="105" t="s">
        <v>11717</v>
      </c>
      <c r="T67" s="105" t="s">
        <v>11968</v>
      </c>
      <c r="U67" s="133" t="s">
        <v>11922</v>
      </c>
    </row>
    <row r="68" spans="1:21" ht="15.75">
      <c r="E68" s="48" t="s">
        <v>2063</v>
      </c>
      <c r="F68" s="48">
        <f t="shared" si="1"/>
        <v>50067</v>
      </c>
      <c r="G68" s="48" t="s">
        <v>2212</v>
      </c>
      <c r="I68" s="51" t="s">
        <v>2733</v>
      </c>
      <c r="J68" s="77" t="s">
        <v>6961</v>
      </c>
      <c r="L68" s="53" t="s">
        <v>11257</v>
      </c>
      <c r="M68" s="53" t="s">
        <v>11330</v>
      </c>
      <c r="O68" s="138" t="e">
        <f>INDEX(disTreasure!$A:$A,MATCH(语言辅助表!P68,disTreasure!$B:$B,0),0)</f>
        <v>#N/A</v>
      </c>
      <c r="P68" s="118" t="s">
        <v>11464</v>
      </c>
      <c r="Q68" s="134" t="s">
        <v>11537</v>
      </c>
      <c r="S68" s="105" t="s">
        <v>11718</v>
      </c>
      <c r="T68" s="105" t="s">
        <v>11969</v>
      </c>
      <c r="U68" s="131" t="s">
        <v>11923</v>
      </c>
    </row>
    <row r="69" spans="1:21" ht="15.75">
      <c r="E69" s="48" t="s">
        <v>2064</v>
      </c>
      <c r="F69" s="48">
        <f t="shared" si="1"/>
        <v>50068</v>
      </c>
      <c r="G69" s="48" t="s">
        <v>2213</v>
      </c>
      <c r="I69" s="51" t="s">
        <v>2734</v>
      </c>
      <c r="J69" s="77" t="s">
        <v>6961</v>
      </c>
      <c r="L69" s="53" t="s">
        <v>11258</v>
      </c>
      <c r="M69" s="53" t="s">
        <v>11338</v>
      </c>
      <c r="O69" s="138" t="e">
        <f>INDEX(disTreasure!$A:$A,MATCH(语言辅助表!P69,disTreasure!$B:$B,0),0)</f>
        <v>#N/A</v>
      </c>
      <c r="P69" s="118" t="s">
        <v>11465</v>
      </c>
      <c r="Q69" s="134" t="s">
        <v>11538</v>
      </c>
      <c r="S69" s="105" t="s">
        <v>11719</v>
      </c>
      <c r="T69" s="105" t="s">
        <v>11969</v>
      </c>
      <c r="U69" s="131" t="s">
        <v>11923</v>
      </c>
    </row>
    <row r="70" spans="1:21" ht="15.75">
      <c r="E70" s="48" t="s">
        <v>2065</v>
      </c>
      <c r="F70" s="48">
        <f t="shared" si="1"/>
        <v>50069</v>
      </c>
      <c r="G70" s="48">
        <v>1</v>
      </c>
      <c r="I70" s="78" t="s">
        <v>2735</v>
      </c>
      <c r="J70" s="79" t="s">
        <v>6962</v>
      </c>
      <c r="L70" s="53" t="s">
        <v>11259</v>
      </c>
      <c r="M70" s="53" t="s">
        <v>11332</v>
      </c>
      <c r="O70" s="138" t="e">
        <f>INDEX(disTreasure!$A:$A,MATCH(语言辅助表!P70,disTreasure!$B:$B,0),0)</f>
        <v>#N/A</v>
      </c>
      <c r="P70" s="118" t="s">
        <v>11466</v>
      </c>
      <c r="Q70" s="134" t="s">
        <v>11539</v>
      </c>
      <c r="S70" s="105" t="s">
        <v>11720</v>
      </c>
      <c r="T70" s="105" t="s">
        <v>11969</v>
      </c>
      <c r="U70" s="131" t="s">
        <v>11923</v>
      </c>
    </row>
    <row r="71" spans="1:21" ht="15.75">
      <c r="E71" s="48" t="s">
        <v>2066</v>
      </c>
      <c r="F71" s="48">
        <f t="shared" si="1"/>
        <v>50070</v>
      </c>
      <c r="G71" s="48" t="s">
        <v>2164</v>
      </c>
      <c r="I71" s="49" t="s">
        <v>2736</v>
      </c>
      <c r="J71" s="79" t="s">
        <v>6963</v>
      </c>
      <c r="L71" s="53" t="s">
        <v>11260</v>
      </c>
      <c r="M71" s="53" t="s">
        <v>11339</v>
      </c>
      <c r="O71" s="138" t="e">
        <f>INDEX(disTreasure!$A:$A,MATCH(语言辅助表!P71,disTreasure!$B:$B,0),0)</f>
        <v>#N/A</v>
      </c>
      <c r="P71" s="118" t="s">
        <v>11467</v>
      </c>
      <c r="Q71" s="134" t="s">
        <v>11540</v>
      </c>
      <c r="S71" s="105" t="s">
        <v>11721</v>
      </c>
      <c r="T71" s="105" t="s">
        <v>667</v>
      </c>
      <c r="U71" s="133" t="s">
        <v>11924</v>
      </c>
    </row>
    <row r="72" spans="1:21" ht="15.75">
      <c r="E72" s="48" t="s">
        <v>2067</v>
      </c>
      <c r="F72" s="48">
        <f t="shared" si="1"/>
        <v>50071</v>
      </c>
      <c r="G72" s="48" t="s">
        <v>2214</v>
      </c>
      <c r="I72" s="78" t="s">
        <v>2737</v>
      </c>
      <c r="J72" s="79" t="s">
        <v>6964</v>
      </c>
      <c r="L72" s="53" t="s">
        <v>11261</v>
      </c>
      <c r="M72" s="53" t="s">
        <v>11330</v>
      </c>
      <c r="O72" s="138" t="e">
        <f>INDEX(disTreasure!$A:$A,MATCH(语言辅助表!P72,disTreasure!$B:$B,0),0)</f>
        <v>#N/A</v>
      </c>
      <c r="P72" s="118" t="s">
        <v>11468</v>
      </c>
      <c r="Q72" s="134" t="s">
        <v>11541</v>
      </c>
      <c r="S72" s="105" t="s">
        <v>11722</v>
      </c>
      <c r="T72" s="105" t="s">
        <v>667</v>
      </c>
      <c r="U72" s="133" t="s">
        <v>11925</v>
      </c>
    </row>
    <row r="73" spans="1:21" ht="15.75">
      <c r="E73" s="48" t="s">
        <v>2068</v>
      </c>
      <c r="F73" s="48">
        <f t="shared" si="1"/>
        <v>50072</v>
      </c>
      <c r="G73" s="48" t="s">
        <v>2215</v>
      </c>
      <c r="I73" s="49" t="s">
        <v>2738</v>
      </c>
      <c r="J73" s="79" t="s">
        <v>6965</v>
      </c>
      <c r="L73" s="53" t="s">
        <v>11262</v>
      </c>
      <c r="M73" s="53" t="s">
        <v>11336</v>
      </c>
      <c r="O73" s="138" t="e">
        <f>INDEX(disTreasure!$A:$A,MATCH(语言辅助表!P73,disTreasure!$B:$B,0),0)</f>
        <v>#N/A</v>
      </c>
      <c r="P73" s="118" t="s">
        <v>11469</v>
      </c>
      <c r="Q73" s="134" t="s">
        <v>11542</v>
      </c>
      <c r="S73" s="105" t="s">
        <v>11723</v>
      </c>
      <c r="T73" s="105" t="s">
        <v>667</v>
      </c>
      <c r="U73" s="133" t="s">
        <v>11926</v>
      </c>
    </row>
    <row r="74" spans="1:21" ht="15.75">
      <c r="E74" s="48" t="s">
        <v>2069</v>
      </c>
      <c r="F74" s="48">
        <f t="shared" si="1"/>
        <v>50073</v>
      </c>
      <c r="G74" s="48" t="s">
        <v>2164</v>
      </c>
      <c r="I74" s="78" t="s">
        <v>2739</v>
      </c>
      <c r="J74" s="79" t="s">
        <v>6966</v>
      </c>
      <c r="L74" s="53" t="s">
        <v>11263</v>
      </c>
      <c r="M74" s="53" t="s">
        <v>11334</v>
      </c>
      <c r="O74" s="138" t="e">
        <f>INDEX(disTreasure!$A:$A,MATCH(语言辅助表!P74,disTreasure!$B:$B,0),0)</f>
        <v>#N/A</v>
      </c>
      <c r="P74" s="118" t="s">
        <v>11470</v>
      </c>
      <c r="Q74" s="134" t="s">
        <v>11543</v>
      </c>
      <c r="S74" s="105" t="s">
        <v>11724</v>
      </c>
      <c r="T74" s="105" t="s">
        <v>11970</v>
      </c>
      <c r="U74" s="133" t="s">
        <v>11927</v>
      </c>
    </row>
    <row r="75" spans="1:21" ht="15.75">
      <c r="E75" s="48" t="s">
        <v>2300</v>
      </c>
      <c r="F75" s="48">
        <f t="shared" si="1"/>
        <v>50074</v>
      </c>
      <c r="G75" s="48">
        <v>1</v>
      </c>
      <c r="I75" s="49" t="s">
        <v>2740</v>
      </c>
      <c r="J75" s="79" t="s">
        <v>6967</v>
      </c>
      <c r="L75" s="53" t="s">
        <v>11264</v>
      </c>
      <c r="M75" s="53" t="s">
        <v>11337</v>
      </c>
      <c r="O75" s="138" t="e">
        <f>INDEX(disTreasure!$A:$A,MATCH(语言辅助表!P75,disTreasure!$B:$B,0),0)</f>
        <v>#N/A</v>
      </c>
      <c r="P75" s="118" t="s">
        <v>11471</v>
      </c>
      <c r="Q75" s="134" t="s">
        <v>11544</v>
      </c>
      <c r="S75" s="105" t="s">
        <v>11725</v>
      </c>
      <c r="T75" s="105" t="s">
        <v>11971</v>
      </c>
      <c r="U75" s="133" t="s">
        <v>11927</v>
      </c>
    </row>
    <row r="76" spans="1:21" ht="15.75">
      <c r="E76" s="48" t="s">
        <v>2070</v>
      </c>
      <c r="F76" s="48">
        <f t="shared" si="1"/>
        <v>50075</v>
      </c>
      <c r="G76" s="48">
        <v>1</v>
      </c>
      <c r="I76" s="78" t="s">
        <v>2741</v>
      </c>
      <c r="J76" s="79" t="s">
        <v>6961</v>
      </c>
      <c r="L76" s="53" t="s">
        <v>11265</v>
      </c>
      <c r="M76" s="53" t="s">
        <v>11330</v>
      </c>
      <c r="O76" s="138" t="e">
        <f>INDEX(disTreasure!$A:$A,MATCH(语言辅助表!P76,disTreasure!$B:$B,0),0)</f>
        <v>#N/A</v>
      </c>
      <c r="P76" s="118" t="s">
        <v>11472</v>
      </c>
      <c r="Q76" s="134" t="s">
        <v>11545</v>
      </c>
      <c r="S76" s="105" t="s">
        <v>11726</v>
      </c>
      <c r="T76" s="105" t="s">
        <v>11463</v>
      </c>
      <c r="U76" s="133" t="s">
        <v>11927</v>
      </c>
    </row>
    <row r="77" spans="1:21">
      <c r="E77" s="48" t="s">
        <v>2071</v>
      </c>
      <c r="F77" s="48">
        <f t="shared" si="1"/>
        <v>50076</v>
      </c>
      <c r="G77" s="48">
        <v>1</v>
      </c>
      <c r="I77" s="49" t="s">
        <v>2742</v>
      </c>
      <c r="J77" s="79" t="s">
        <v>6961</v>
      </c>
      <c r="L77" s="53" t="s">
        <v>11266</v>
      </c>
      <c r="M77" s="53" t="s">
        <v>11338</v>
      </c>
      <c r="S77" s="105" t="s">
        <v>11727</v>
      </c>
      <c r="T77" s="105" t="s">
        <v>11972</v>
      </c>
      <c r="U77" s="131" t="s">
        <v>11928</v>
      </c>
    </row>
    <row r="78" spans="1:21">
      <c r="E78" s="48" t="s">
        <v>2072</v>
      </c>
      <c r="F78" s="48">
        <f t="shared" si="1"/>
        <v>50077</v>
      </c>
      <c r="G78" s="48">
        <v>1</v>
      </c>
      <c r="I78" s="78" t="s">
        <v>2743</v>
      </c>
      <c r="J78" s="79" t="s">
        <v>130</v>
      </c>
      <c r="L78" s="53" t="s">
        <v>11267</v>
      </c>
      <c r="M78" s="53" t="s">
        <v>11340</v>
      </c>
      <c r="S78" s="105" t="s">
        <v>11728</v>
      </c>
      <c r="T78" s="105" t="s">
        <v>11973</v>
      </c>
      <c r="U78" s="131" t="s">
        <v>11929</v>
      </c>
    </row>
    <row r="79" spans="1:21">
      <c r="E79" s="48" t="s">
        <v>2073</v>
      </c>
      <c r="F79" s="48">
        <f t="shared" si="1"/>
        <v>50078</v>
      </c>
      <c r="G79" s="48" t="s">
        <v>2197</v>
      </c>
      <c r="I79" s="49" t="s">
        <v>2744</v>
      </c>
      <c r="J79" s="79" t="s">
        <v>6968</v>
      </c>
      <c r="L79" s="53" t="s">
        <v>11268</v>
      </c>
      <c r="M79" s="53" t="s">
        <v>11339</v>
      </c>
      <c r="S79" s="105" t="s">
        <v>11729</v>
      </c>
      <c r="T79" s="105" t="s">
        <v>11974</v>
      </c>
      <c r="U79" s="131" t="s">
        <v>11930</v>
      </c>
    </row>
    <row r="80" spans="1:21">
      <c r="E80" s="48" t="s">
        <v>2074</v>
      </c>
      <c r="F80" s="48">
        <f t="shared" si="1"/>
        <v>50079</v>
      </c>
      <c r="G80" s="48" t="s">
        <v>2216</v>
      </c>
      <c r="I80" s="51" t="s">
        <v>2745</v>
      </c>
      <c r="J80" s="77" t="s">
        <v>6969</v>
      </c>
      <c r="L80" s="53" t="s">
        <v>11269</v>
      </c>
      <c r="M80" s="53" t="s">
        <v>11330</v>
      </c>
      <c r="S80" s="105" t="s">
        <v>11730</v>
      </c>
      <c r="T80" s="105" t="s">
        <v>11975</v>
      </c>
      <c r="U80" s="131" t="s">
        <v>11931</v>
      </c>
    </row>
    <row r="81" spans="5:21">
      <c r="E81" s="48" t="s">
        <v>2075</v>
      </c>
      <c r="F81" s="48">
        <f t="shared" si="1"/>
        <v>50080</v>
      </c>
      <c r="G81" s="48" t="s">
        <v>2197</v>
      </c>
      <c r="I81" s="51" t="s">
        <v>10714</v>
      </c>
      <c r="J81" s="77" t="s">
        <v>6970</v>
      </c>
      <c r="L81" s="53" t="s">
        <v>11270</v>
      </c>
      <c r="M81" s="53" t="s">
        <v>11338</v>
      </c>
      <c r="S81" s="105" t="s">
        <v>11731</v>
      </c>
      <c r="T81" s="105" t="s">
        <v>11976</v>
      </c>
      <c r="U81" s="131" t="s">
        <v>11932</v>
      </c>
    </row>
    <row r="82" spans="5:21">
      <c r="E82" s="48" t="s">
        <v>2076</v>
      </c>
      <c r="F82" s="48">
        <f t="shared" si="1"/>
        <v>50081</v>
      </c>
      <c r="G82" s="48" t="s">
        <v>2197</v>
      </c>
      <c r="I82" s="51" t="s">
        <v>2746</v>
      </c>
      <c r="J82" s="77" t="s">
        <v>6971</v>
      </c>
      <c r="L82" s="53" t="s">
        <v>11271</v>
      </c>
      <c r="M82" s="53" t="s">
        <v>11341</v>
      </c>
      <c r="S82" s="105" t="s">
        <v>11732</v>
      </c>
      <c r="T82" s="105"/>
      <c r="U82" s="131" t="s">
        <v>11893</v>
      </c>
    </row>
    <row r="83" spans="5:21">
      <c r="E83" s="48" t="s">
        <v>2077</v>
      </c>
      <c r="F83" s="48">
        <f t="shared" si="1"/>
        <v>50082</v>
      </c>
      <c r="G83" s="48" t="s">
        <v>2217</v>
      </c>
      <c r="I83" s="51" t="s">
        <v>2747</v>
      </c>
      <c r="J83" s="77" t="s">
        <v>127</v>
      </c>
      <c r="L83" s="53" t="s">
        <v>11272</v>
      </c>
      <c r="M83" s="53" t="s">
        <v>11342</v>
      </c>
      <c r="S83" s="105" t="s">
        <v>11733</v>
      </c>
      <c r="T83" s="105"/>
      <c r="U83" s="131" t="s">
        <v>11893</v>
      </c>
    </row>
    <row r="84" spans="5:21">
      <c r="E84" s="48" t="s">
        <v>2078</v>
      </c>
      <c r="F84" s="48">
        <f t="shared" si="1"/>
        <v>50083</v>
      </c>
      <c r="G84" s="48" t="s">
        <v>2218</v>
      </c>
      <c r="I84" s="51" t="s">
        <v>2748</v>
      </c>
      <c r="J84" s="77" t="s">
        <v>6971</v>
      </c>
      <c r="L84" s="53" t="s">
        <v>11273</v>
      </c>
      <c r="M84" s="53" t="s">
        <v>11330</v>
      </c>
      <c r="S84" s="105" t="s">
        <v>11734</v>
      </c>
      <c r="T84" s="105"/>
      <c r="U84" s="131" t="s">
        <v>11893</v>
      </c>
    </row>
    <row r="85" spans="5:21">
      <c r="E85" s="48" t="s">
        <v>2079</v>
      </c>
      <c r="F85" s="48">
        <f t="shared" si="1"/>
        <v>50084</v>
      </c>
      <c r="G85" s="48" t="s">
        <v>2219</v>
      </c>
      <c r="I85" s="51" t="s">
        <v>2749</v>
      </c>
      <c r="J85" s="77" t="s">
        <v>6972</v>
      </c>
      <c r="L85" s="53" t="s">
        <v>11274</v>
      </c>
      <c r="M85" s="53" t="s">
        <v>11338</v>
      </c>
      <c r="S85" s="105" t="s">
        <v>11735</v>
      </c>
      <c r="T85" s="105"/>
      <c r="U85" s="131" t="s">
        <v>11894</v>
      </c>
    </row>
    <row r="86" spans="5:21">
      <c r="E86" s="48" t="s">
        <v>2080</v>
      </c>
      <c r="F86" s="48">
        <f t="shared" si="1"/>
        <v>50085</v>
      </c>
      <c r="G86" s="48" t="s">
        <v>2220</v>
      </c>
      <c r="I86" s="51" t="s">
        <v>2750</v>
      </c>
      <c r="J86" s="77" t="s">
        <v>6973</v>
      </c>
      <c r="L86" s="53" t="s">
        <v>11275</v>
      </c>
      <c r="M86" s="53" t="s">
        <v>11340</v>
      </c>
      <c r="S86" s="105" t="s">
        <v>11736</v>
      </c>
      <c r="T86" s="105"/>
      <c r="U86" s="131" t="s">
        <v>11894</v>
      </c>
    </row>
    <row r="87" spans="5:21">
      <c r="E87" s="48" t="s">
        <v>2081</v>
      </c>
      <c r="F87" s="48">
        <f t="shared" si="1"/>
        <v>50086</v>
      </c>
      <c r="G87" s="48" t="s">
        <v>2191</v>
      </c>
      <c r="I87" s="51" t="s">
        <v>2751</v>
      </c>
      <c r="J87" s="77" t="s">
        <v>6974</v>
      </c>
      <c r="L87" s="53" t="s">
        <v>11276</v>
      </c>
      <c r="M87" s="53" t="s">
        <v>11333</v>
      </c>
      <c r="S87" s="105" t="s">
        <v>11737</v>
      </c>
      <c r="T87" s="105"/>
      <c r="U87" s="131" t="s">
        <v>11894</v>
      </c>
    </row>
    <row r="88" spans="5:21">
      <c r="E88" s="48" t="s">
        <v>2082</v>
      </c>
      <c r="F88" s="48">
        <f t="shared" si="1"/>
        <v>50087</v>
      </c>
      <c r="G88" s="48" t="s">
        <v>2221</v>
      </c>
      <c r="I88" s="51" t="s">
        <v>10715</v>
      </c>
      <c r="J88" s="77" t="s">
        <v>6975</v>
      </c>
      <c r="L88" s="53" t="s">
        <v>11277</v>
      </c>
      <c r="M88" s="53" t="s">
        <v>11330</v>
      </c>
      <c r="S88" s="105" t="s">
        <v>11738</v>
      </c>
      <c r="T88" s="105"/>
      <c r="U88" s="131" t="s">
        <v>11895</v>
      </c>
    </row>
    <row r="89" spans="5:21">
      <c r="E89" s="48" t="s">
        <v>2083</v>
      </c>
      <c r="F89" s="48">
        <f t="shared" si="1"/>
        <v>50088</v>
      </c>
      <c r="G89" s="48" t="s">
        <v>2222</v>
      </c>
      <c r="I89" s="51" t="s">
        <v>2752</v>
      </c>
      <c r="J89" s="77" t="s">
        <v>6976</v>
      </c>
      <c r="L89" s="53" t="s">
        <v>11278</v>
      </c>
      <c r="M89" s="53" t="s">
        <v>11336</v>
      </c>
      <c r="S89" s="105" t="s">
        <v>11739</v>
      </c>
      <c r="T89" s="105"/>
      <c r="U89" s="131" t="s">
        <v>11895</v>
      </c>
    </row>
    <row r="90" spans="5:21">
      <c r="E90" s="48" t="s">
        <v>2084</v>
      </c>
      <c r="F90" s="48">
        <f t="shared" si="1"/>
        <v>50089</v>
      </c>
      <c r="G90" s="48" t="s">
        <v>2223</v>
      </c>
      <c r="I90" s="51" t="s">
        <v>2753</v>
      </c>
      <c r="J90" s="77" t="s">
        <v>6977</v>
      </c>
      <c r="L90" s="53" t="s">
        <v>11279</v>
      </c>
      <c r="M90" s="53" t="s">
        <v>11343</v>
      </c>
      <c r="S90" s="105" t="s">
        <v>11740</v>
      </c>
      <c r="T90" s="105"/>
      <c r="U90" s="136" t="s">
        <v>11895</v>
      </c>
    </row>
    <row r="91" spans="5:21">
      <c r="E91" s="48" t="s">
        <v>2085</v>
      </c>
      <c r="F91" s="48">
        <f t="shared" si="1"/>
        <v>50090</v>
      </c>
      <c r="G91" s="48" t="s">
        <v>2224</v>
      </c>
      <c r="I91" s="51" t="s">
        <v>2754</v>
      </c>
      <c r="J91" s="77" t="s">
        <v>6978</v>
      </c>
      <c r="L91" s="53" t="s">
        <v>11280</v>
      </c>
      <c r="M91" s="53" t="s">
        <v>11339</v>
      </c>
      <c r="S91" s="105" t="s">
        <v>11741</v>
      </c>
      <c r="T91" s="105"/>
      <c r="U91" s="131" t="s">
        <v>11896</v>
      </c>
    </row>
    <row r="92" spans="5:21">
      <c r="E92" s="48" t="s">
        <v>2086</v>
      </c>
      <c r="F92" s="48">
        <f t="shared" si="1"/>
        <v>50091</v>
      </c>
      <c r="G92" s="48" t="s">
        <v>2225</v>
      </c>
      <c r="I92" s="51" t="s">
        <v>2755</v>
      </c>
      <c r="J92" s="77" t="s">
        <v>6979</v>
      </c>
      <c r="L92" s="53" t="s">
        <v>11281</v>
      </c>
      <c r="M92" s="53" t="s">
        <v>11330</v>
      </c>
      <c r="S92" s="105" t="s">
        <v>11742</v>
      </c>
      <c r="T92" s="105"/>
      <c r="U92" s="133" t="s">
        <v>11896</v>
      </c>
    </row>
    <row r="93" spans="5:21">
      <c r="E93" s="48" t="s">
        <v>2087</v>
      </c>
      <c r="F93" s="48">
        <f t="shared" si="1"/>
        <v>50092</v>
      </c>
      <c r="G93" s="48" t="s">
        <v>2226</v>
      </c>
      <c r="I93" s="51" t="s">
        <v>2756</v>
      </c>
      <c r="J93" s="77" t="s">
        <v>6979</v>
      </c>
      <c r="L93" s="53" t="s">
        <v>11282</v>
      </c>
      <c r="M93" s="53" t="s">
        <v>11338</v>
      </c>
      <c r="S93" s="105" t="s">
        <v>11743</v>
      </c>
      <c r="T93" s="105"/>
      <c r="U93" s="133" t="s">
        <v>11896</v>
      </c>
    </row>
    <row r="94" spans="5:21">
      <c r="E94" s="48" t="s">
        <v>2088</v>
      </c>
      <c r="F94" s="48">
        <f t="shared" si="1"/>
        <v>50093</v>
      </c>
      <c r="G94" s="48" t="s">
        <v>2227</v>
      </c>
      <c r="I94" s="51" t="s">
        <v>10716</v>
      </c>
      <c r="J94" s="77" t="s">
        <v>6980</v>
      </c>
      <c r="L94" s="53" t="s">
        <v>11283</v>
      </c>
      <c r="M94" s="53" t="s">
        <v>11340</v>
      </c>
      <c r="S94" s="105" t="s">
        <v>11744</v>
      </c>
      <c r="T94" s="105"/>
      <c r="U94" s="133" t="s">
        <v>11897</v>
      </c>
    </row>
    <row r="95" spans="5:21">
      <c r="E95" s="48" t="s">
        <v>2089</v>
      </c>
      <c r="F95" s="48">
        <f t="shared" si="1"/>
        <v>50094</v>
      </c>
      <c r="G95" s="48">
        <v>1</v>
      </c>
      <c r="I95" s="51" t="s">
        <v>2757</v>
      </c>
      <c r="J95" s="77" t="s">
        <v>6981</v>
      </c>
      <c r="L95" s="53" t="s">
        <v>11284</v>
      </c>
      <c r="M95" s="53" t="s">
        <v>11337</v>
      </c>
      <c r="S95" s="105" t="s">
        <v>11745</v>
      </c>
      <c r="T95" s="105"/>
      <c r="U95" s="131" t="s">
        <v>11897</v>
      </c>
    </row>
    <row r="96" spans="5:21">
      <c r="E96" s="48" t="s">
        <v>2090</v>
      </c>
      <c r="F96" s="48">
        <f t="shared" si="1"/>
        <v>50095</v>
      </c>
      <c r="G96" s="48" t="s">
        <v>2228</v>
      </c>
      <c r="I96" s="51" t="s">
        <v>10717</v>
      </c>
      <c r="J96" s="77" t="s">
        <v>6982</v>
      </c>
      <c r="L96" s="53" t="s">
        <v>11285</v>
      </c>
      <c r="M96" s="53" t="s">
        <v>11330</v>
      </c>
      <c r="S96" s="105" t="s">
        <v>11746</v>
      </c>
      <c r="T96" s="105"/>
      <c r="U96" s="131" t="s">
        <v>11897</v>
      </c>
    </row>
    <row r="97" spans="5:21">
      <c r="E97" s="48" t="s">
        <v>2091</v>
      </c>
      <c r="F97" s="48">
        <f t="shared" si="1"/>
        <v>50096</v>
      </c>
      <c r="G97" s="48" t="s">
        <v>2229</v>
      </c>
      <c r="I97" s="51" t="s">
        <v>10718</v>
      </c>
      <c r="J97" s="77" t="s">
        <v>6983</v>
      </c>
      <c r="L97" s="53" t="s">
        <v>11286</v>
      </c>
      <c r="M97" s="53" t="s">
        <v>11336</v>
      </c>
      <c r="S97" s="105" t="s">
        <v>11747</v>
      </c>
      <c r="T97" s="105"/>
      <c r="U97" s="131" t="s">
        <v>11898</v>
      </c>
    </row>
    <row r="98" spans="5:21">
      <c r="E98" s="48" t="s">
        <v>2092</v>
      </c>
      <c r="F98" s="48">
        <f t="shared" si="1"/>
        <v>50097</v>
      </c>
      <c r="G98" s="48" t="s">
        <v>2230</v>
      </c>
      <c r="I98" s="51" t="s">
        <v>10719</v>
      </c>
      <c r="J98" s="77" t="s">
        <v>6984</v>
      </c>
      <c r="S98" s="105" t="s">
        <v>11748</v>
      </c>
      <c r="T98" s="105"/>
      <c r="U98" s="125" t="s">
        <v>11898</v>
      </c>
    </row>
    <row r="99" spans="5:21">
      <c r="E99" s="48" t="s">
        <v>2093</v>
      </c>
      <c r="F99" s="48">
        <f t="shared" si="1"/>
        <v>50098</v>
      </c>
      <c r="G99" s="48" t="s">
        <v>2231</v>
      </c>
      <c r="I99" s="51" t="s">
        <v>10720</v>
      </c>
      <c r="J99" s="77" t="s">
        <v>6985</v>
      </c>
      <c r="S99" s="105" t="s">
        <v>11749</v>
      </c>
      <c r="T99" s="105"/>
      <c r="U99" s="131" t="s">
        <v>11898</v>
      </c>
    </row>
    <row r="100" spans="5:21">
      <c r="E100" s="48" t="s">
        <v>2094</v>
      </c>
      <c r="F100" s="48">
        <f t="shared" si="1"/>
        <v>50099</v>
      </c>
      <c r="G100" s="48" t="s">
        <v>2232</v>
      </c>
      <c r="I100" s="51" t="s">
        <v>10721</v>
      </c>
      <c r="J100" s="77" t="s">
        <v>145</v>
      </c>
      <c r="S100" s="105" t="s">
        <v>11750</v>
      </c>
      <c r="T100" s="105"/>
      <c r="U100" s="131" t="s">
        <v>11899</v>
      </c>
    </row>
    <row r="101" spans="5:21">
      <c r="E101" s="48" t="s">
        <v>2095</v>
      </c>
      <c r="F101" s="48">
        <f t="shared" si="1"/>
        <v>50100</v>
      </c>
      <c r="G101" s="48" t="s">
        <v>2233</v>
      </c>
      <c r="I101" s="51" t="s">
        <v>10722</v>
      </c>
      <c r="J101" s="77" t="s">
        <v>6986</v>
      </c>
      <c r="S101" s="105" t="s">
        <v>11751</v>
      </c>
      <c r="T101" s="105"/>
      <c r="U101" s="131" t="s">
        <v>11899</v>
      </c>
    </row>
    <row r="102" spans="5:21">
      <c r="E102" s="48" t="s">
        <v>2096</v>
      </c>
      <c r="F102" s="48">
        <f t="shared" si="1"/>
        <v>50101</v>
      </c>
      <c r="G102" s="48" t="s">
        <v>2234</v>
      </c>
      <c r="I102" s="51" t="s">
        <v>10723</v>
      </c>
      <c r="J102" s="77" t="s">
        <v>6987</v>
      </c>
      <c r="S102" s="105" t="s">
        <v>11752</v>
      </c>
      <c r="T102" s="105"/>
      <c r="U102" s="131" t="s">
        <v>11899</v>
      </c>
    </row>
    <row r="103" spans="5:21">
      <c r="E103" s="48" t="s">
        <v>2097</v>
      </c>
      <c r="F103" s="48">
        <f t="shared" si="1"/>
        <v>50102</v>
      </c>
      <c r="G103" s="48" t="s">
        <v>2235</v>
      </c>
      <c r="I103" s="51" t="s">
        <v>10724</v>
      </c>
      <c r="J103" s="77" t="s">
        <v>6988</v>
      </c>
      <c r="S103" s="105" t="s">
        <v>11753</v>
      </c>
      <c r="T103" s="105"/>
      <c r="U103" s="131" t="s">
        <v>11900</v>
      </c>
    </row>
    <row r="104" spans="5:21">
      <c r="E104" s="48" t="s">
        <v>2098</v>
      </c>
      <c r="F104" s="48">
        <f t="shared" si="1"/>
        <v>50103</v>
      </c>
      <c r="G104" s="48" t="s">
        <v>2236</v>
      </c>
      <c r="I104" s="51" t="s">
        <v>10725</v>
      </c>
      <c r="J104" s="77" t="s">
        <v>6989</v>
      </c>
      <c r="S104" s="105" t="s">
        <v>11754</v>
      </c>
      <c r="T104" s="105"/>
      <c r="U104" s="131" t="s">
        <v>11900</v>
      </c>
    </row>
    <row r="105" spans="5:21">
      <c r="E105" s="48" t="s">
        <v>2099</v>
      </c>
      <c r="F105" s="48">
        <f t="shared" si="1"/>
        <v>50104</v>
      </c>
      <c r="G105" s="48" t="s">
        <v>2237</v>
      </c>
      <c r="I105" s="51" t="s">
        <v>10726</v>
      </c>
      <c r="J105" s="77" t="s">
        <v>6990</v>
      </c>
      <c r="S105" s="105" t="s">
        <v>11755</v>
      </c>
      <c r="T105" s="105"/>
      <c r="U105" s="131" t="s">
        <v>11900</v>
      </c>
    </row>
    <row r="106" spans="5:21">
      <c r="E106" s="48" t="s">
        <v>2100</v>
      </c>
      <c r="F106" s="48">
        <f t="shared" si="1"/>
        <v>50105</v>
      </c>
      <c r="G106" s="48" t="s">
        <v>2238</v>
      </c>
      <c r="I106" s="51" t="s">
        <v>10727</v>
      </c>
      <c r="J106" s="77" t="s">
        <v>6985</v>
      </c>
      <c r="S106" s="105" t="s">
        <v>11756</v>
      </c>
      <c r="T106" s="105"/>
      <c r="U106" s="125" t="s">
        <v>11901</v>
      </c>
    </row>
    <row r="107" spans="5:21">
      <c r="E107" s="48" t="s">
        <v>2101</v>
      </c>
      <c r="F107" s="48">
        <f t="shared" si="1"/>
        <v>50106</v>
      </c>
      <c r="G107" s="48" t="s">
        <v>2236</v>
      </c>
      <c r="I107" s="51" t="s">
        <v>10728</v>
      </c>
      <c r="J107" s="77" t="s">
        <v>147</v>
      </c>
      <c r="S107" s="105" t="s">
        <v>11757</v>
      </c>
      <c r="T107" s="105"/>
      <c r="U107" s="131" t="s">
        <v>11901</v>
      </c>
    </row>
    <row r="108" spans="5:21">
      <c r="E108" s="48" t="s">
        <v>2102</v>
      </c>
      <c r="F108" s="48">
        <f t="shared" si="1"/>
        <v>50107</v>
      </c>
      <c r="G108" s="48" t="s">
        <v>2239</v>
      </c>
      <c r="I108" s="51" t="s">
        <v>10729</v>
      </c>
      <c r="J108" s="77" t="s">
        <v>147</v>
      </c>
      <c r="S108" s="105" t="s">
        <v>11758</v>
      </c>
      <c r="T108" s="105"/>
      <c r="U108" s="131" t="s">
        <v>11901</v>
      </c>
    </row>
    <row r="109" spans="5:21">
      <c r="E109" s="48" t="s">
        <v>2103</v>
      </c>
      <c r="F109" s="48">
        <f t="shared" si="1"/>
        <v>50108</v>
      </c>
      <c r="G109" s="48" t="s">
        <v>2240</v>
      </c>
      <c r="I109" s="51" t="s">
        <v>10730</v>
      </c>
      <c r="J109" s="77" t="s">
        <v>148</v>
      </c>
      <c r="S109" s="105" t="s">
        <v>11759</v>
      </c>
      <c r="T109" s="105"/>
      <c r="U109" s="131" t="s">
        <v>11902</v>
      </c>
    </row>
    <row r="110" spans="5:21">
      <c r="E110" s="48" t="s">
        <v>2104</v>
      </c>
      <c r="F110" s="48">
        <f t="shared" si="1"/>
        <v>50109</v>
      </c>
      <c r="G110" s="48" t="s">
        <v>2241</v>
      </c>
      <c r="I110" s="51" t="s">
        <v>10731</v>
      </c>
      <c r="J110" s="77" t="s">
        <v>6991</v>
      </c>
      <c r="S110" s="105" t="s">
        <v>11760</v>
      </c>
      <c r="T110" s="105"/>
      <c r="U110" s="131" t="s">
        <v>11902</v>
      </c>
    </row>
    <row r="111" spans="5:21">
      <c r="E111" s="48" t="s">
        <v>2105</v>
      </c>
      <c r="F111" s="48">
        <f t="shared" si="1"/>
        <v>50110</v>
      </c>
      <c r="G111" s="48" t="s">
        <v>2242</v>
      </c>
      <c r="I111" s="51" t="s">
        <v>10732</v>
      </c>
      <c r="J111" s="77" t="s">
        <v>148</v>
      </c>
      <c r="S111" s="105" t="s">
        <v>11761</v>
      </c>
      <c r="T111" s="105"/>
      <c r="U111" s="131" t="s">
        <v>11902</v>
      </c>
    </row>
    <row r="112" spans="5:21">
      <c r="E112" s="48" t="s">
        <v>2106</v>
      </c>
      <c r="F112" s="48">
        <f t="shared" si="1"/>
        <v>50111</v>
      </c>
      <c r="G112" s="48" t="s">
        <v>2243</v>
      </c>
      <c r="I112" s="51" t="s">
        <v>2758</v>
      </c>
      <c r="J112" s="77" t="s">
        <v>6992</v>
      </c>
      <c r="S112" s="105" t="s">
        <v>11762</v>
      </c>
      <c r="T112" s="105"/>
      <c r="U112" s="131" t="s">
        <v>11903</v>
      </c>
    </row>
    <row r="113" spans="5:21">
      <c r="E113" s="48" t="s">
        <v>2107</v>
      </c>
      <c r="F113" s="48">
        <f t="shared" si="1"/>
        <v>51104</v>
      </c>
      <c r="G113" s="48" t="s">
        <v>2244</v>
      </c>
      <c r="I113" s="51" t="s">
        <v>2759</v>
      </c>
      <c r="J113" s="77" t="s">
        <v>6993</v>
      </c>
      <c r="S113" s="105" t="s">
        <v>11763</v>
      </c>
      <c r="T113" s="105"/>
      <c r="U113" s="131" t="s">
        <v>11903</v>
      </c>
    </row>
    <row r="114" spans="5:21">
      <c r="E114" s="48" t="s">
        <v>2108</v>
      </c>
      <c r="F114" s="48">
        <f t="shared" si="1"/>
        <v>50113</v>
      </c>
      <c r="G114" s="48" t="s">
        <v>2245</v>
      </c>
      <c r="I114" s="51" t="s">
        <v>2760</v>
      </c>
      <c r="J114" s="77" t="s">
        <v>6994</v>
      </c>
      <c r="S114" s="105" t="s">
        <v>11764</v>
      </c>
      <c r="T114" s="105"/>
      <c r="U114" s="125" t="s">
        <v>11903</v>
      </c>
    </row>
    <row r="115" spans="5:21">
      <c r="E115" s="48" t="s">
        <v>2109</v>
      </c>
      <c r="F115" s="48">
        <f t="shared" si="1"/>
        <v>50114</v>
      </c>
      <c r="G115" s="48" t="s">
        <v>2245</v>
      </c>
      <c r="I115" s="51" t="s">
        <v>2761</v>
      </c>
      <c r="J115" s="77" t="s">
        <v>6995</v>
      </c>
      <c r="S115" s="105" t="s">
        <v>11765</v>
      </c>
      <c r="T115" s="105"/>
      <c r="U115" s="131" t="s">
        <v>11904</v>
      </c>
    </row>
    <row r="116" spans="5:21">
      <c r="E116" s="48" t="s">
        <v>2496</v>
      </c>
      <c r="F116" s="48">
        <f t="shared" si="1"/>
        <v>59245</v>
      </c>
      <c r="G116" s="48" t="s">
        <v>2245</v>
      </c>
      <c r="I116" s="51" t="s">
        <v>6996</v>
      </c>
      <c r="J116" s="77"/>
      <c r="S116" s="105" t="s">
        <v>11766</v>
      </c>
      <c r="T116" s="105"/>
      <c r="U116" s="131" t="s">
        <v>11904</v>
      </c>
    </row>
    <row r="117" spans="5:21">
      <c r="E117" s="48" t="s">
        <v>2110</v>
      </c>
      <c r="F117" s="48">
        <f t="shared" si="1"/>
        <v>50529</v>
      </c>
      <c r="G117" s="48" t="s">
        <v>2245</v>
      </c>
      <c r="I117" s="51" t="s">
        <v>2762</v>
      </c>
      <c r="J117" s="77" t="s">
        <v>6997</v>
      </c>
      <c r="S117" s="105" t="s">
        <v>11767</v>
      </c>
      <c r="T117" s="105"/>
      <c r="U117" s="131" t="s">
        <v>11904</v>
      </c>
    </row>
    <row r="118" spans="5:21">
      <c r="E118" s="48" t="s">
        <v>2111</v>
      </c>
      <c r="F118" s="48">
        <f t="shared" si="1"/>
        <v>50115</v>
      </c>
      <c r="G118" s="48" t="s">
        <v>2246</v>
      </c>
      <c r="I118" s="51" t="s">
        <v>2763</v>
      </c>
      <c r="J118" s="77" t="s">
        <v>6998</v>
      </c>
      <c r="S118" s="105" t="s">
        <v>11768</v>
      </c>
      <c r="T118" s="105"/>
      <c r="U118" s="131" t="s">
        <v>11905</v>
      </c>
    </row>
    <row r="119" spans="5:21">
      <c r="E119" s="48" t="s">
        <v>2497</v>
      </c>
      <c r="F119" s="48">
        <f t="shared" si="1"/>
        <v>50526</v>
      </c>
      <c r="G119" s="48" t="s">
        <v>2246</v>
      </c>
      <c r="I119" s="51" t="s">
        <v>6999</v>
      </c>
      <c r="J119" s="77"/>
      <c r="S119" s="105" t="s">
        <v>11769</v>
      </c>
      <c r="T119" s="105"/>
      <c r="U119" s="131" t="s">
        <v>11905</v>
      </c>
    </row>
    <row r="120" spans="5:21">
      <c r="E120" s="48" t="s">
        <v>2112</v>
      </c>
      <c r="F120" s="48">
        <f t="shared" si="1"/>
        <v>50116</v>
      </c>
      <c r="G120" s="48" t="s">
        <v>2247</v>
      </c>
      <c r="I120" s="51" t="s">
        <v>2764</v>
      </c>
      <c r="J120" s="77" t="s">
        <v>7000</v>
      </c>
      <c r="S120" s="105" t="s">
        <v>11770</v>
      </c>
      <c r="T120" s="105"/>
      <c r="U120" s="131" t="s">
        <v>11905</v>
      </c>
    </row>
    <row r="121" spans="5:21">
      <c r="E121" s="48" t="s">
        <v>2113</v>
      </c>
      <c r="F121" s="48">
        <f t="shared" si="1"/>
        <v>50117</v>
      </c>
      <c r="G121" s="48" t="s">
        <v>2248</v>
      </c>
      <c r="I121" s="51" t="s">
        <v>10733</v>
      </c>
      <c r="J121" s="77" t="s">
        <v>7001</v>
      </c>
      <c r="S121" s="105" t="s">
        <v>11771</v>
      </c>
      <c r="T121" s="105"/>
      <c r="U121" s="131" t="s">
        <v>11906</v>
      </c>
    </row>
    <row r="122" spans="5:21">
      <c r="E122" s="48" t="s">
        <v>2114</v>
      </c>
      <c r="F122" s="48">
        <f t="shared" si="1"/>
        <v>50118</v>
      </c>
      <c r="G122" s="48" t="s">
        <v>2249</v>
      </c>
      <c r="I122" s="51" t="s">
        <v>2765</v>
      </c>
      <c r="J122" s="77" t="s">
        <v>7002</v>
      </c>
      <c r="S122" s="105" t="s">
        <v>11772</v>
      </c>
      <c r="T122" s="105"/>
      <c r="U122" s="136" t="s">
        <v>11906</v>
      </c>
    </row>
    <row r="123" spans="5:21">
      <c r="E123" s="48" t="s">
        <v>2115</v>
      </c>
      <c r="F123" s="48">
        <f t="shared" si="1"/>
        <v>50119</v>
      </c>
      <c r="G123" s="48" t="s">
        <v>126</v>
      </c>
      <c r="I123" s="51" t="s">
        <v>10734</v>
      </c>
      <c r="J123" s="77" t="s">
        <v>7003</v>
      </c>
      <c r="S123" s="105" t="s">
        <v>11773</v>
      </c>
      <c r="T123" s="105"/>
      <c r="U123" s="131" t="s">
        <v>11906</v>
      </c>
    </row>
    <row r="124" spans="5:21">
      <c r="E124" s="48" t="s">
        <v>2116</v>
      </c>
      <c r="F124" s="48">
        <f t="shared" si="1"/>
        <v>50120</v>
      </c>
      <c r="G124" s="48" t="s">
        <v>2250</v>
      </c>
      <c r="I124" s="51" t="s">
        <v>10735</v>
      </c>
      <c r="J124" s="77" t="s">
        <v>7004</v>
      </c>
      <c r="S124" s="105" t="s">
        <v>11774</v>
      </c>
      <c r="T124" s="105"/>
      <c r="U124" s="131" t="s">
        <v>11907</v>
      </c>
    </row>
    <row r="125" spans="5:21">
      <c r="E125" s="48" t="s">
        <v>2117</v>
      </c>
      <c r="F125" s="48">
        <f t="shared" si="1"/>
        <v>50121</v>
      </c>
      <c r="G125" s="48" t="s">
        <v>2251</v>
      </c>
      <c r="I125" s="51" t="s">
        <v>10736</v>
      </c>
      <c r="J125" s="77" t="s">
        <v>7005</v>
      </c>
      <c r="S125" s="105" t="s">
        <v>11775</v>
      </c>
      <c r="T125" s="105"/>
      <c r="U125" s="131" t="s">
        <v>11907</v>
      </c>
    </row>
    <row r="126" spans="5:21">
      <c r="E126" s="48" t="s">
        <v>2118</v>
      </c>
      <c r="F126" s="48">
        <f t="shared" si="1"/>
        <v>50123</v>
      </c>
      <c r="G126" s="48" t="s">
        <v>2252</v>
      </c>
      <c r="I126" s="51" t="s">
        <v>10737</v>
      </c>
      <c r="J126" s="77" t="s">
        <v>7006</v>
      </c>
      <c r="S126" s="105" t="s">
        <v>11776</v>
      </c>
      <c r="T126" s="105"/>
      <c r="U126" s="131" t="s">
        <v>11907</v>
      </c>
    </row>
    <row r="127" spans="5:21">
      <c r="E127" s="48" t="s">
        <v>2119</v>
      </c>
      <c r="F127" s="48">
        <f t="shared" si="1"/>
        <v>50128</v>
      </c>
      <c r="G127" s="48" t="s">
        <v>2212</v>
      </c>
      <c r="I127" s="51" t="s">
        <v>7007</v>
      </c>
      <c r="J127" s="77" t="s">
        <v>6904</v>
      </c>
      <c r="S127" s="105" t="s">
        <v>11777</v>
      </c>
      <c r="T127" s="105"/>
      <c r="U127" s="131" t="s">
        <v>11908</v>
      </c>
    </row>
    <row r="128" spans="5:21">
      <c r="E128" s="48" t="s">
        <v>2120</v>
      </c>
      <c r="F128" s="48">
        <f t="shared" si="1"/>
        <v>50129</v>
      </c>
      <c r="G128" s="48" t="s">
        <v>2253</v>
      </c>
      <c r="I128" s="51" t="s">
        <v>2766</v>
      </c>
      <c r="J128" s="77" t="s">
        <v>1938</v>
      </c>
      <c r="S128" s="105" t="s">
        <v>11778</v>
      </c>
      <c r="T128" s="105"/>
      <c r="U128" s="131" t="s">
        <v>11908</v>
      </c>
    </row>
    <row r="129" spans="5:21">
      <c r="E129" s="48" t="s">
        <v>2121</v>
      </c>
      <c r="F129" s="48">
        <f t="shared" si="1"/>
        <v>50130</v>
      </c>
      <c r="G129" s="48" t="s">
        <v>2254</v>
      </c>
      <c r="I129" s="51" t="s">
        <v>2767</v>
      </c>
      <c r="J129" s="77" t="s">
        <v>1939</v>
      </c>
      <c r="S129" s="105" t="s">
        <v>11779</v>
      </c>
      <c r="T129" s="105"/>
      <c r="U129" s="131" t="s">
        <v>11908</v>
      </c>
    </row>
    <row r="130" spans="5:21">
      <c r="E130" s="48" t="s">
        <v>2122</v>
      </c>
      <c r="F130" s="48">
        <f t="shared" si="1"/>
        <v>50131</v>
      </c>
      <c r="G130" s="48" t="s">
        <v>2220</v>
      </c>
      <c r="I130" s="51" t="s">
        <v>2768</v>
      </c>
      <c r="J130" s="77" t="s">
        <v>1940</v>
      </c>
      <c r="S130" s="105" t="s">
        <v>11780</v>
      </c>
      <c r="T130" s="105"/>
      <c r="U130" s="125" t="s">
        <v>11909</v>
      </c>
    </row>
    <row r="131" spans="5:21">
      <c r="E131" s="48" t="s">
        <v>2123</v>
      </c>
      <c r="F131" s="48">
        <f t="shared" ref="F131:F175" si="2">--MID(E131,7,5)</f>
        <v>50133</v>
      </c>
      <c r="G131" s="48" t="s">
        <v>2222</v>
      </c>
      <c r="I131" s="51" t="s">
        <v>2769</v>
      </c>
      <c r="J131" s="77" t="s">
        <v>1941</v>
      </c>
      <c r="S131" s="105" t="s">
        <v>11781</v>
      </c>
      <c r="T131" s="105"/>
      <c r="U131" s="131" t="s">
        <v>11909</v>
      </c>
    </row>
    <row r="132" spans="5:21">
      <c r="E132" s="48" t="s">
        <v>2124</v>
      </c>
      <c r="F132" s="48">
        <f t="shared" si="2"/>
        <v>51119</v>
      </c>
      <c r="G132" s="48" t="s">
        <v>2255</v>
      </c>
      <c r="I132" s="51" t="s">
        <v>2770</v>
      </c>
      <c r="J132" s="77" t="s">
        <v>1942</v>
      </c>
      <c r="S132" s="105" t="s">
        <v>11782</v>
      </c>
      <c r="T132" s="105"/>
      <c r="U132" s="131" t="s">
        <v>11909</v>
      </c>
    </row>
    <row r="133" spans="5:21">
      <c r="E133" s="48" t="s">
        <v>2125</v>
      </c>
      <c r="F133" s="48">
        <f t="shared" si="2"/>
        <v>50135</v>
      </c>
      <c r="G133" s="48" t="s">
        <v>2256</v>
      </c>
      <c r="I133" s="51" t="s">
        <v>2771</v>
      </c>
      <c r="J133" s="77" t="s">
        <v>1943</v>
      </c>
      <c r="S133" s="84" t="s">
        <v>11783</v>
      </c>
      <c r="T133" s="105"/>
      <c r="U133" s="131" t="s">
        <v>11910</v>
      </c>
    </row>
    <row r="134" spans="5:21">
      <c r="E134" s="48" t="s">
        <v>2126</v>
      </c>
      <c r="F134" s="48">
        <f t="shared" si="2"/>
        <v>50139</v>
      </c>
      <c r="G134" s="48" t="s">
        <v>2257</v>
      </c>
      <c r="I134" s="51" t="s">
        <v>2772</v>
      </c>
      <c r="J134" s="77" t="s">
        <v>1944</v>
      </c>
      <c r="S134" s="84" t="s">
        <v>11784</v>
      </c>
      <c r="T134" s="105"/>
      <c r="U134" s="131" t="s">
        <v>11910</v>
      </c>
    </row>
    <row r="135" spans="5:21">
      <c r="E135" s="48" t="s">
        <v>2127</v>
      </c>
      <c r="F135" s="48">
        <f t="shared" si="2"/>
        <v>50147</v>
      </c>
      <c r="G135" s="48" t="s">
        <v>2230</v>
      </c>
      <c r="I135" s="51" t="s">
        <v>2773</v>
      </c>
      <c r="J135" s="77" t="s">
        <v>1945</v>
      </c>
      <c r="S135" s="84" t="s">
        <v>11785</v>
      </c>
      <c r="T135" s="105"/>
      <c r="U135" s="131" t="s">
        <v>11910</v>
      </c>
    </row>
    <row r="136" spans="5:21">
      <c r="E136" s="48" t="s">
        <v>2128</v>
      </c>
      <c r="F136" s="48">
        <f t="shared" si="2"/>
        <v>50148</v>
      </c>
      <c r="G136" s="48" t="s">
        <v>615</v>
      </c>
      <c r="I136" s="51" t="s">
        <v>2774</v>
      </c>
      <c r="J136" s="77" t="s">
        <v>1946</v>
      </c>
      <c r="S136" s="84" t="s">
        <v>11786</v>
      </c>
      <c r="T136" s="105"/>
      <c r="U136" s="131" t="s">
        <v>11911</v>
      </c>
    </row>
    <row r="137" spans="5:21">
      <c r="E137" s="48" t="s">
        <v>2129</v>
      </c>
      <c r="F137" s="48">
        <f t="shared" si="2"/>
        <v>50153</v>
      </c>
      <c r="G137" s="48" t="s">
        <v>2258</v>
      </c>
      <c r="I137" s="51" t="s">
        <v>2775</v>
      </c>
      <c r="J137" s="77" t="s">
        <v>1947</v>
      </c>
      <c r="S137" s="84" t="s">
        <v>11787</v>
      </c>
      <c r="T137" s="105"/>
      <c r="U137" s="131" t="s">
        <v>11912</v>
      </c>
    </row>
    <row r="138" spans="5:21">
      <c r="E138" s="48" t="s">
        <v>2130</v>
      </c>
      <c r="F138" s="48">
        <f t="shared" si="2"/>
        <v>50154</v>
      </c>
      <c r="G138" s="48" t="s">
        <v>2259</v>
      </c>
      <c r="I138" s="51" t="s">
        <v>2776</v>
      </c>
      <c r="J138" s="77" t="s">
        <v>1948</v>
      </c>
      <c r="S138" s="84" t="s">
        <v>11788</v>
      </c>
      <c r="T138" s="105"/>
      <c r="U138" s="136" t="s">
        <v>11913</v>
      </c>
    </row>
    <row r="139" spans="5:21">
      <c r="E139" s="48" t="s">
        <v>2131</v>
      </c>
      <c r="F139" s="48">
        <f t="shared" si="2"/>
        <v>50156</v>
      </c>
      <c r="G139" s="48" t="s">
        <v>2260</v>
      </c>
      <c r="I139" s="51" t="s">
        <v>2777</v>
      </c>
      <c r="J139" s="77" t="s">
        <v>1949</v>
      </c>
      <c r="S139" s="84" t="s">
        <v>11789</v>
      </c>
      <c r="T139" s="105"/>
      <c r="U139" s="131" t="s">
        <v>11914</v>
      </c>
    </row>
    <row r="140" spans="5:21">
      <c r="E140" s="48" t="s">
        <v>2132</v>
      </c>
      <c r="F140" s="48">
        <f t="shared" si="2"/>
        <v>50157</v>
      </c>
      <c r="G140" s="48" t="s">
        <v>2198</v>
      </c>
      <c r="I140" s="51" t="s">
        <v>2778</v>
      </c>
      <c r="J140" s="77" t="s">
        <v>1950</v>
      </c>
      <c r="S140" s="84" t="s">
        <v>11790</v>
      </c>
      <c r="T140" s="105"/>
      <c r="U140" s="131" t="s">
        <v>11915</v>
      </c>
    </row>
    <row r="141" spans="5:21">
      <c r="E141" s="48" t="s">
        <v>2133</v>
      </c>
      <c r="F141" s="48">
        <f t="shared" si="2"/>
        <v>50158</v>
      </c>
      <c r="G141" s="48" t="s">
        <v>2261</v>
      </c>
      <c r="I141" s="51" t="s">
        <v>2779</v>
      </c>
      <c r="J141" s="77" t="s">
        <v>1951</v>
      </c>
      <c r="S141" s="84" t="s">
        <v>11791</v>
      </c>
      <c r="T141" s="105"/>
      <c r="U141" s="131" t="s">
        <v>11916</v>
      </c>
    </row>
    <row r="142" spans="5:21">
      <c r="E142" s="48" t="s">
        <v>2134</v>
      </c>
      <c r="F142" s="48">
        <f t="shared" si="2"/>
        <v>50160</v>
      </c>
      <c r="G142" s="48" t="s">
        <v>2262</v>
      </c>
      <c r="I142" s="51" t="s">
        <v>2780</v>
      </c>
      <c r="J142" s="77" t="s">
        <v>1952</v>
      </c>
      <c r="S142" s="84" t="s">
        <v>11792</v>
      </c>
      <c r="T142" s="105"/>
      <c r="U142" s="131" t="s">
        <v>11917</v>
      </c>
    </row>
    <row r="143" spans="5:21">
      <c r="E143" s="48" t="s">
        <v>2135</v>
      </c>
      <c r="F143" s="48">
        <f t="shared" si="2"/>
        <v>50161</v>
      </c>
      <c r="G143" s="48" t="s">
        <v>2263</v>
      </c>
      <c r="I143" s="51" t="s">
        <v>2781</v>
      </c>
      <c r="J143" s="77" t="s">
        <v>1953</v>
      </c>
      <c r="S143" s="84" t="s">
        <v>11793</v>
      </c>
      <c r="T143" s="105"/>
      <c r="U143" s="131" t="s">
        <v>11918</v>
      </c>
    </row>
    <row r="144" spans="5:21">
      <c r="E144" s="48" t="s">
        <v>2136</v>
      </c>
      <c r="F144" s="48">
        <f t="shared" si="2"/>
        <v>50162</v>
      </c>
      <c r="G144" s="48" t="s">
        <v>2201</v>
      </c>
      <c r="I144" s="51" t="s">
        <v>2782</v>
      </c>
      <c r="J144" s="77" t="s">
        <v>1954</v>
      </c>
      <c r="S144" s="84" t="s">
        <v>11794</v>
      </c>
      <c r="T144" s="105"/>
      <c r="U144" s="131" t="s">
        <v>11919</v>
      </c>
    </row>
    <row r="145" spans="5:21">
      <c r="E145" s="48" t="s">
        <v>2137</v>
      </c>
      <c r="F145" s="48">
        <f t="shared" si="2"/>
        <v>50163</v>
      </c>
      <c r="G145" s="48" t="s">
        <v>2264</v>
      </c>
      <c r="I145" s="51" t="s">
        <v>2783</v>
      </c>
      <c r="J145" s="77" t="s">
        <v>1955</v>
      </c>
      <c r="S145" s="84" t="s">
        <v>11795</v>
      </c>
      <c r="T145" s="105"/>
      <c r="U145" s="131" t="s">
        <v>11920</v>
      </c>
    </row>
    <row r="146" spans="5:21">
      <c r="E146" s="48" t="s">
        <v>2138</v>
      </c>
      <c r="F146" s="48">
        <f t="shared" si="2"/>
        <v>50164</v>
      </c>
      <c r="G146" s="48" t="s">
        <v>2203</v>
      </c>
      <c r="I146" s="51" t="s">
        <v>2784</v>
      </c>
      <c r="J146" s="77" t="s">
        <v>1956</v>
      </c>
      <c r="S146" s="84" t="s">
        <v>11796</v>
      </c>
      <c r="T146" s="105"/>
      <c r="U146" s="125" t="s">
        <v>11921</v>
      </c>
    </row>
    <row r="147" spans="5:21">
      <c r="E147" s="48" t="s">
        <v>2139</v>
      </c>
      <c r="F147" s="48">
        <f t="shared" si="2"/>
        <v>50165</v>
      </c>
      <c r="G147" s="48" t="s">
        <v>2204</v>
      </c>
      <c r="I147" s="51" t="s">
        <v>2785</v>
      </c>
      <c r="J147" s="77" t="s">
        <v>1957</v>
      </c>
      <c r="S147" s="84" t="s">
        <v>11797</v>
      </c>
      <c r="T147" s="105"/>
      <c r="U147" s="131" t="s">
        <v>11922</v>
      </c>
    </row>
    <row r="148" spans="5:21">
      <c r="E148" s="48" t="s">
        <v>2140</v>
      </c>
      <c r="F148" s="48">
        <f t="shared" si="2"/>
        <v>51122</v>
      </c>
      <c r="G148" s="48" t="s">
        <v>2205</v>
      </c>
      <c r="I148" s="51" t="s">
        <v>2786</v>
      </c>
      <c r="J148" s="77" t="s">
        <v>1958</v>
      </c>
      <c r="S148" s="105" t="s">
        <v>11798</v>
      </c>
      <c r="T148" s="105"/>
      <c r="U148" s="131" t="s">
        <v>11923</v>
      </c>
    </row>
    <row r="149" spans="5:21">
      <c r="E149" s="48" t="s">
        <v>2141</v>
      </c>
      <c r="F149" s="48">
        <f t="shared" si="2"/>
        <v>50167</v>
      </c>
      <c r="G149" s="48" t="s">
        <v>2265</v>
      </c>
      <c r="I149" s="51" t="s">
        <v>10738</v>
      </c>
      <c r="J149" s="77" t="s">
        <v>1959</v>
      </c>
      <c r="S149" s="105" t="s">
        <v>11799</v>
      </c>
      <c r="T149" s="105"/>
      <c r="U149" s="131" t="s">
        <v>11923</v>
      </c>
    </row>
    <row r="150" spans="5:21">
      <c r="E150" s="48" t="s">
        <v>2142</v>
      </c>
      <c r="F150" s="48">
        <f t="shared" si="2"/>
        <v>50170</v>
      </c>
      <c r="G150" s="48" t="s">
        <v>2222</v>
      </c>
      <c r="I150" s="51" t="s">
        <v>2787</v>
      </c>
      <c r="J150" s="77" t="s">
        <v>1960</v>
      </c>
      <c r="S150" s="105" t="s">
        <v>11800</v>
      </c>
      <c r="T150" s="105"/>
      <c r="U150" s="131" t="s">
        <v>11923</v>
      </c>
    </row>
    <row r="151" spans="5:21">
      <c r="E151" s="48" t="s">
        <v>2143</v>
      </c>
      <c r="F151" s="48">
        <f t="shared" si="2"/>
        <v>50171</v>
      </c>
      <c r="G151" s="48" t="s">
        <v>2225</v>
      </c>
      <c r="I151" s="51" t="s">
        <v>2788</v>
      </c>
      <c r="J151" s="77" t="s">
        <v>1961</v>
      </c>
      <c r="S151" s="84" t="s">
        <v>11801</v>
      </c>
      <c r="T151" s="105"/>
      <c r="U151" s="137" t="s">
        <v>11924</v>
      </c>
    </row>
    <row r="152" spans="5:21">
      <c r="E152" s="48" t="s">
        <v>2144</v>
      </c>
      <c r="F152" s="48">
        <f t="shared" si="2"/>
        <v>50172</v>
      </c>
      <c r="G152" s="48" t="s">
        <v>2226</v>
      </c>
      <c r="I152" s="51" t="s">
        <v>2789</v>
      </c>
      <c r="J152" s="77" t="s">
        <v>1962</v>
      </c>
      <c r="S152" s="84" t="s">
        <v>11802</v>
      </c>
      <c r="T152" s="105"/>
      <c r="U152" s="137" t="s">
        <v>11925</v>
      </c>
    </row>
    <row r="153" spans="5:21">
      <c r="E153" s="48" t="s">
        <v>2145</v>
      </c>
      <c r="F153" s="48">
        <f t="shared" si="2"/>
        <v>50173</v>
      </c>
      <c r="G153" s="48" t="s">
        <v>2266</v>
      </c>
      <c r="I153" s="51" t="s">
        <v>2790</v>
      </c>
      <c r="J153" s="77" t="s">
        <v>1963</v>
      </c>
      <c r="S153" s="84" t="s">
        <v>11803</v>
      </c>
      <c r="T153" s="105"/>
      <c r="U153" s="137" t="s">
        <v>11926</v>
      </c>
    </row>
    <row r="154" spans="5:21">
      <c r="E154" s="48" t="s">
        <v>2146</v>
      </c>
      <c r="F154" s="48">
        <f t="shared" si="2"/>
        <v>50174</v>
      </c>
      <c r="G154" s="48" t="s">
        <v>2267</v>
      </c>
      <c r="I154" s="51" t="s">
        <v>2791</v>
      </c>
      <c r="J154" s="77" t="s">
        <v>1964</v>
      </c>
      <c r="S154" s="84" t="s">
        <v>11804</v>
      </c>
      <c r="T154" s="105"/>
      <c r="U154" s="125" t="s">
        <v>11927</v>
      </c>
    </row>
    <row r="155" spans="5:21">
      <c r="E155" s="48" t="s">
        <v>2147</v>
      </c>
      <c r="F155" s="48">
        <f t="shared" si="2"/>
        <v>50175</v>
      </c>
      <c r="G155" s="48" t="s">
        <v>2183</v>
      </c>
      <c r="I155" s="51" t="s">
        <v>2792</v>
      </c>
      <c r="J155" s="77" t="s">
        <v>1965</v>
      </c>
      <c r="S155" s="84" t="s">
        <v>11805</v>
      </c>
      <c r="T155" s="105"/>
      <c r="U155" s="131" t="s">
        <v>11927</v>
      </c>
    </row>
    <row r="156" spans="5:21">
      <c r="E156" s="48" t="s">
        <v>2148</v>
      </c>
      <c r="F156" s="48">
        <f t="shared" si="2"/>
        <v>50176</v>
      </c>
      <c r="G156" s="48" t="s">
        <v>2268</v>
      </c>
      <c r="I156" s="51" t="s">
        <v>2793</v>
      </c>
      <c r="J156" s="77" t="s">
        <v>1966</v>
      </c>
      <c r="S156" s="84" t="s">
        <v>11806</v>
      </c>
      <c r="T156" s="105"/>
      <c r="U156" s="131" t="s">
        <v>11927</v>
      </c>
    </row>
    <row r="157" spans="5:21">
      <c r="E157" s="48" t="s">
        <v>2149</v>
      </c>
      <c r="F157" s="48">
        <f t="shared" si="2"/>
        <v>50177</v>
      </c>
      <c r="G157" s="48" t="s">
        <v>2269</v>
      </c>
      <c r="I157" s="51" t="s">
        <v>2794</v>
      </c>
      <c r="J157" s="77" t="s">
        <v>1967</v>
      </c>
      <c r="S157" s="105" t="s">
        <v>11807</v>
      </c>
      <c r="T157" s="105"/>
      <c r="U157" s="131" t="s">
        <v>11928</v>
      </c>
    </row>
    <row r="158" spans="5:21">
      <c r="E158" s="48" t="s">
        <v>2150</v>
      </c>
      <c r="F158" s="48">
        <f t="shared" si="2"/>
        <v>50178</v>
      </c>
      <c r="G158" s="48" t="s">
        <v>2270</v>
      </c>
      <c r="I158" s="51" t="s">
        <v>2795</v>
      </c>
      <c r="J158" s="77" t="s">
        <v>1968</v>
      </c>
      <c r="S158" s="105" t="s">
        <v>11808</v>
      </c>
      <c r="T158" s="105"/>
      <c r="U158" s="131" t="s">
        <v>11929</v>
      </c>
    </row>
    <row r="159" spans="5:21">
      <c r="E159" s="48" t="s">
        <v>2151</v>
      </c>
      <c r="F159" s="48">
        <f t="shared" si="2"/>
        <v>50179</v>
      </c>
      <c r="G159" s="48" t="s">
        <v>2271</v>
      </c>
      <c r="I159" s="51" t="s">
        <v>2796</v>
      </c>
      <c r="J159" s="77" t="s">
        <v>1969</v>
      </c>
      <c r="S159" s="105" t="s">
        <v>11809</v>
      </c>
      <c r="T159" s="105"/>
      <c r="U159" s="137" t="s">
        <v>11930</v>
      </c>
    </row>
    <row r="160" spans="5:21">
      <c r="E160" s="48" t="s">
        <v>2152</v>
      </c>
      <c r="F160" s="48">
        <f t="shared" si="2"/>
        <v>50180</v>
      </c>
      <c r="G160" s="48" t="s">
        <v>2272</v>
      </c>
      <c r="I160" s="51" t="s">
        <v>2797</v>
      </c>
      <c r="J160" s="77" t="s">
        <v>1970</v>
      </c>
      <c r="S160" s="105" t="s">
        <v>11810</v>
      </c>
      <c r="T160" s="105"/>
      <c r="U160" s="137" t="s">
        <v>11931</v>
      </c>
    </row>
    <row r="161" spans="5:21">
      <c r="E161" s="48" t="s">
        <v>2153</v>
      </c>
      <c r="F161" s="48">
        <f t="shared" si="2"/>
        <v>59244</v>
      </c>
      <c r="G161" s="48" t="s">
        <v>2245</v>
      </c>
      <c r="I161" s="51" t="s">
        <v>2798</v>
      </c>
      <c r="J161" s="77" t="s">
        <v>1971</v>
      </c>
      <c r="S161" s="105" t="s">
        <v>11811</v>
      </c>
      <c r="T161" s="105"/>
      <c r="U161" s="137" t="s">
        <v>11932</v>
      </c>
    </row>
    <row r="162" spans="5:21">
      <c r="E162" s="48" t="s">
        <v>2154</v>
      </c>
      <c r="F162" s="48">
        <f t="shared" si="2"/>
        <v>50201</v>
      </c>
      <c r="G162" s="48" t="s">
        <v>2273</v>
      </c>
      <c r="I162" s="51" t="s">
        <v>2799</v>
      </c>
      <c r="J162" s="77" t="s">
        <v>1972</v>
      </c>
      <c r="S162" s="105" t="s">
        <v>11812</v>
      </c>
      <c r="T162" s="105"/>
      <c r="U162" s="96" t="s">
        <v>11933</v>
      </c>
    </row>
    <row r="163" spans="5:21">
      <c r="E163" s="48" t="s">
        <v>2155</v>
      </c>
      <c r="F163" s="48">
        <f t="shared" si="2"/>
        <v>50202</v>
      </c>
      <c r="G163" s="48" t="s">
        <v>2274</v>
      </c>
      <c r="I163" s="51" t="s">
        <v>2800</v>
      </c>
      <c r="J163" s="77" t="s">
        <v>1973</v>
      </c>
      <c r="S163" s="105" t="s">
        <v>11813</v>
      </c>
      <c r="T163" s="105"/>
      <c r="U163" s="96" t="s">
        <v>11934</v>
      </c>
    </row>
    <row r="164" spans="5:21">
      <c r="E164" s="48" t="s">
        <v>2156</v>
      </c>
      <c r="F164" s="48">
        <f t="shared" si="2"/>
        <v>50206</v>
      </c>
      <c r="G164" s="48" t="s">
        <v>2275</v>
      </c>
      <c r="I164" s="51" t="s">
        <v>2801</v>
      </c>
      <c r="J164" s="80" t="s">
        <v>1974</v>
      </c>
      <c r="S164" s="105" t="s">
        <v>11814</v>
      </c>
      <c r="T164" s="105"/>
      <c r="U164" s="96" t="s">
        <v>11935</v>
      </c>
    </row>
    <row r="165" spans="5:21">
      <c r="E165" s="48" t="s">
        <v>2157</v>
      </c>
      <c r="F165" s="48">
        <f t="shared" si="2"/>
        <v>50207</v>
      </c>
      <c r="G165" s="48" t="s">
        <v>2276</v>
      </c>
      <c r="I165" s="51" t="s">
        <v>2802</v>
      </c>
      <c r="J165" s="80" t="s">
        <v>1975</v>
      </c>
      <c r="S165" s="105" t="s">
        <v>11815</v>
      </c>
      <c r="T165" s="105"/>
      <c r="U165" s="96" t="s">
        <v>11936</v>
      </c>
    </row>
    <row r="166" spans="5:21">
      <c r="E166" s="48" t="s">
        <v>2158</v>
      </c>
      <c r="F166" s="48">
        <f t="shared" si="2"/>
        <v>50208</v>
      </c>
      <c r="G166" s="48" t="s">
        <v>2277</v>
      </c>
      <c r="I166" s="51" t="s">
        <v>2803</v>
      </c>
      <c r="J166" s="80" t="s">
        <v>1976</v>
      </c>
      <c r="S166" s="105" t="s">
        <v>11816</v>
      </c>
      <c r="T166" s="105"/>
      <c r="U166" s="96" t="s">
        <v>11937</v>
      </c>
    </row>
    <row r="167" spans="5:21">
      <c r="E167" s="48" t="s">
        <v>2159</v>
      </c>
      <c r="F167" s="48">
        <f t="shared" si="2"/>
        <v>50210</v>
      </c>
      <c r="G167" s="48" t="s">
        <v>2264</v>
      </c>
      <c r="I167" s="51" t="s">
        <v>2804</v>
      </c>
      <c r="J167" s="80" t="s">
        <v>1977</v>
      </c>
      <c r="S167" s="105" t="s">
        <v>11817</v>
      </c>
      <c r="T167" s="105"/>
      <c r="U167" s="96" t="s">
        <v>11938</v>
      </c>
    </row>
    <row r="168" spans="5:21">
      <c r="E168" s="48" t="s">
        <v>2160</v>
      </c>
      <c r="F168" s="48">
        <f t="shared" si="2"/>
        <v>50211</v>
      </c>
      <c r="G168" s="48" t="s">
        <v>2167</v>
      </c>
      <c r="I168" s="51" t="s">
        <v>2805</v>
      </c>
      <c r="J168" s="80" t="s">
        <v>1978</v>
      </c>
      <c r="S168" s="105" t="s">
        <v>11818</v>
      </c>
      <c r="T168" s="105"/>
      <c r="U168" s="96" t="s">
        <v>11939</v>
      </c>
    </row>
    <row r="169" spans="5:21">
      <c r="E169" s="48" t="s">
        <v>2161</v>
      </c>
      <c r="F169" s="48">
        <f t="shared" si="2"/>
        <v>50212</v>
      </c>
      <c r="G169" s="48" t="s">
        <v>2278</v>
      </c>
      <c r="I169" s="51" t="s">
        <v>2806</v>
      </c>
      <c r="J169" s="80" t="s">
        <v>1979</v>
      </c>
      <c r="S169" s="105" t="s">
        <v>11819</v>
      </c>
      <c r="T169" s="105"/>
      <c r="U169" s="96" t="s">
        <v>11940</v>
      </c>
    </row>
    <row r="170" spans="5:21">
      <c r="E170" s="48" t="s">
        <v>2498</v>
      </c>
      <c r="F170" s="48">
        <f t="shared" si="2"/>
        <v>50450</v>
      </c>
      <c r="G170" s="49" t="s">
        <v>627</v>
      </c>
      <c r="I170" s="51" t="s">
        <v>2807</v>
      </c>
      <c r="J170" s="80" t="s">
        <v>1980</v>
      </c>
      <c r="S170" s="105" t="s">
        <v>11820</v>
      </c>
      <c r="T170" s="105"/>
      <c r="U170" s="96" t="s">
        <v>11940</v>
      </c>
    </row>
    <row r="171" spans="5:21">
      <c r="E171" s="48" t="s">
        <v>2499</v>
      </c>
      <c r="F171" s="48">
        <f t="shared" si="2"/>
        <v>50451</v>
      </c>
      <c r="G171" s="49" t="s">
        <v>2279</v>
      </c>
      <c r="I171" s="51" t="s">
        <v>2808</v>
      </c>
      <c r="J171" s="80" t="s">
        <v>1981</v>
      </c>
      <c r="S171" s="105" t="s">
        <v>11821</v>
      </c>
      <c r="T171" s="105"/>
      <c r="U171" s="96" t="s">
        <v>11940</v>
      </c>
    </row>
    <row r="172" spans="5:21">
      <c r="E172" s="48" t="s">
        <v>2500</v>
      </c>
      <c r="F172" s="48">
        <f t="shared" si="2"/>
        <v>50452</v>
      </c>
      <c r="G172" s="49" t="s">
        <v>2280</v>
      </c>
      <c r="I172" s="51" t="s">
        <v>2809</v>
      </c>
      <c r="J172" s="80" t="s">
        <v>1982</v>
      </c>
      <c r="S172" s="84" t="s">
        <v>11822</v>
      </c>
      <c r="T172" s="105"/>
      <c r="U172" s="96" t="s">
        <v>11941</v>
      </c>
    </row>
    <row r="173" spans="5:21">
      <c r="E173" s="48" t="s">
        <v>2501</v>
      </c>
      <c r="F173" s="48">
        <f t="shared" si="2"/>
        <v>50453</v>
      </c>
      <c r="G173" s="49" t="s">
        <v>2281</v>
      </c>
      <c r="I173" s="51" t="s">
        <v>2810</v>
      </c>
      <c r="J173" s="77" t="s">
        <v>1983</v>
      </c>
      <c r="S173" s="84" t="s">
        <v>11823</v>
      </c>
      <c r="T173" s="105"/>
      <c r="U173" s="96" t="s">
        <v>11941</v>
      </c>
    </row>
    <row r="174" spans="5:21">
      <c r="E174" s="48" t="s">
        <v>2162</v>
      </c>
      <c r="F174" s="48">
        <f t="shared" si="2"/>
        <v>50204</v>
      </c>
      <c r="G174" s="49" t="s">
        <v>2218</v>
      </c>
      <c r="I174" s="51" t="s">
        <v>2811</v>
      </c>
      <c r="J174" s="77" t="s">
        <v>1984</v>
      </c>
      <c r="S174" s="84" t="s">
        <v>11824</v>
      </c>
      <c r="T174" s="105"/>
      <c r="U174" s="96" t="s">
        <v>11941</v>
      </c>
    </row>
    <row r="175" spans="5:21">
      <c r="E175" s="48" t="s">
        <v>2163</v>
      </c>
      <c r="F175" s="48">
        <f t="shared" si="2"/>
        <v>50215</v>
      </c>
      <c r="G175" s="49" t="s">
        <v>2218</v>
      </c>
      <c r="I175" s="51" t="s">
        <v>2812</v>
      </c>
      <c r="J175" s="80" t="s">
        <v>1985</v>
      </c>
      <c r="S175" s="105" t="s">
        <v>11825</v>
      </c>
      <c r="T175" s="105"/>
      <c r="U175" s="96" t="s">
        <v>11942</v>
      </c>
    </row>
    <row r="176" spans="5:21">
      <c r="E176" s="295" t="s">
        <v>7008</v>
      </c>
      <c r="F176" s="295"/>
      <c r="G176" s="295"/>
      <c r="I176" s="51" t="s">
        <v>2813</v>
      </c>
      <c r="J176" s="80" t="s">
        <v>1986</v>
      </c>
      <c r="S176" s="105" t="s">
        <v>11826</v>
      </c>
      <c r="T176" s="105"/>
      <c r="U176" s="96" t="s">
        <v>11942</v>
      </c>
    </row>
    <row r="177" spans="5:21">
      <c r="E177" s="37" t="s">
        <v>2301</v>
      </c>
      <c r="F177" s="37">
        <f>--MID(E177,7,5)</f>
        <v>51001</v>
      </c>
      <c r="G177" s="37" t="s">
        <v>2302</v>
      </c>
      <c r="I177" s="51" t="s">
        <v>2814</v>
      </c>
      <c r="J177" s="77" t="s">
        <v>1987</v>
      </c>
      <c r="S177" s="105" t="s">
        <v>11827</v>
      </c>
      <c r="T177" s="105"/>
      <c r="U177" s="96" t="s">
        <v>11942</v>
      </c>
    </row>
    <row r="178" spans="5:21">
      <c r="E178" s="37" t="s">
        <v>2303</v>
      </c>
      <c r="F178" s="37">
        <f t="shared" ref="F178:F241" si="3">--MID(E178,7,5)</f>
        <v>51002</v>
      </c>
      <c r="G178" s="37" t="s">
        <v>2304</v>
      </c>
      <c r="I178" s="51" t="s">
        <v>2815</v>
      </c>
      <c r="J178" s="77" t="s">
        <v>166</v>
      </c>
      <c r="S178" s="105" t="s">
        <v>11828</v>
      </c>
      <c r="T178" s="105"/>
      <c r="U178" s="96" t="s">
        <v>11943</v>
      </c>
    </row>
    <row r="179" spans="5:21">
      <c r="E179" s="37" t="s">
        <v>2305</v>
      </c>
      <c r="F179" s="37">
        <f t="shared" si="3"/>
        <v>59001</v>
      </c>
      <c r="G179" s="37" t="s">
        <v>2306</v>
      </c>
      <c r="I179" s="51" t="s">
        <v>2816</v>
      </c>
      <c r="J179" s="77" t="s">
        <v>167</v>
      </c>
      <c r="S179" s="105" t="s">
        <v>11829</v>
      </c>
      <c r="T179" s="105"/>
      <c r="U179" s="96" t="s">
        <v>11977</v>
      </c>
    </row>
    <row r="180" spans="5:21">
      <c r="E180" s="37" t="s">
        <v>2307</v>
      </c>
      <c r="F180" s="37">
        <f t="shared" si="3"/>
        <v>51003</v>
      </c>
      <c r="G180" s="37" t="s">
        <v>2308</v>
      </c>
      <c r="I180" s="51" t="s">
        <v>2817</v>
      </c>
      <c r="J180" s="77" t="s">
        <v>168</v>
      </c>
      <c r="S180" s="105" t="s">
        <v>11830</v>
      </c>
      <c r="T180" s="105"/>
      <c r="U180" s="96" t="s">
        <v>11978</v>
      </c>
    </row>
    <row r="181" spans="5:21">
      <c r="E181" s="37" t="s">
        <v>2309</v>
      </c>
      <c r="F181" s="37">
        <f t="shared" si="3"/>
        <v>51004</v>
      </c>
      <c r="G181" s="37" t="s">
        <v>2310</v>
      </c>
      <c r="I181" s="51" t="s">
        <v>2818</v>
      </c>
      <c r="J181" s="77" t="s">
        <v>169</v>
      </c>
      <c r="S181" s="105" t="s">
        <v>11831</v>
      </c>
      <c r="T181" s="105"/>
      <c r="U181" s="96" t="s">
        <v>11979</v>
      </c>
    </row>
    <row r="182" spans="5:21">
      <c r="E182" s="37" t="s">
        <v>2311</v>
      </c>
      <c r="F182" s="37">
        <f t="shared" si="3"/>
        <v>59002</v>
      </c>
      <c r="G182" s="37" t="s">
        <v>2312</v>
      </c>
      <c r="I182" s="51" t="s">
        <v>2819</v>
      </c>
      <c r="J182" s="77" t="s">
        <v>170</v>
      </c>
      <c r="S182" s="105" t="s">
        <v>11832</v>
      </c>
      <c r="T182" s="105"/>
      <c r="U182" s="96" t="s">
        <v>11980</v>
      </c>
    </row>
    <row r="183" spans="5:21">
      <c r="E183" s="37" t="s">
        <v>2313</v>
      </c>
      <c r="F183" s="37">
        <f t="shared" si="3"/>
        <v>51005</v>
      </c>
      <c r="G183" s="37" t="s">
        <v>2314</v>
      </c>
      <c r="I183" s="51" t="s">
        <v>2820</v>
      </c>
      <c r="J183" s="77" t="s">
        <v>171</v>
      </c>
      <c r="S183" s="105" t="s">
        <v>11833</v>
      </c>
      <c r="T183" s="105"/>
      <c r="U183" s="96" t="s">
        <v>11978</v>
      </c>
    </row>
    <row r="184" spans="5:21">
      <c r="E184" s="37" t="s">
        <v>2315</v>
      </c>
      <c r="F184" s="37">
        <f t="shared" si="3"/>
        <v>51006</v>
      </c>
      <c r="G184" s="37" t="s">
        <v>2645</v>
      </c>
      <c r="I184" s="51" t="s">
        <v>2821</v>
      </c>
      <c r="J184" s="77" t="s">
        <v>172</v>
      </c>
      <c r="S184" s="105" t="s">
        <v>11834</v>
      </c>
      <c r="T184" s="105"/>
      <c r="U184" s="96" t="s">
        <v>11981</v>
      </c>
    </row>
    <row r="185" spans="5:21">
      <c r="E185" s="37" t="s">
        <v>2316</v>
      </c>
      <c r="F185" s="37">
        <f t="shared" si="3"/>
        <v>51007</v>
      </c>
      <c r="G185" s="37" t="s">
        <v>2319</v>
      </c>
      <c r="I185" s="51" t="s">
        <v>10739</v>
      </c>
      <c r="J185" s="77" t="s">
        <v>1988</v>
      </c>
      <c r="S185" s="105" t="s">
        <v>11835</v>
      </c>
      <c r="T185" s="105"/>
      <c r="U185" s="96" t="s">
        <v>11982</v>
      </c>
    </row>
    <row r="186" spans="5:21">
      <c r="E186" s="37" t="s">
        <v>2317</v>
      </c>
      <c r="F186" s="37">
        <f t="shared" si="3"/>
        <v>51009</v>
      </c>
      <c r="G186" s="37" t="s">
        <v>2646</v>
      </c>
      <c r="I186" s="51" t="s">
        <v>10740</v>
      </c>
      <c r="J186" s="77" t="s">
        <v>1989</v>
      </c>
      <c r="S186" s="105" t="s">
        <v>11836</v>
      </c>
      <c r="T186" s="105"/>
      <c r="U186" s="96" t="s">
        <v>11944</v>
      </c>
    </row>
    <row r="187" spans="5:21">
      <c r="E187" s="37" t="s">
        <v>2318</v>
      </c>
      <c r="F187" s="37">
        <f t="shared" si="3"/>
        <v>59004</v>
      </c>
      <c r="G187" s="37" t="s">
        <v>2319</v>
      </c>
      <c r="I187" s="51" t="s">
        <v>10741</v>
      </c>
      <c r="J187" s="77" t="s">
        <v>1990</v>
      </c>
      <c r="S187" s="105" t="s">
        <v>11837</v>
      </c>
      <c r="T187" s="105"/>
      <c r="U187" s="96" t="s">
        <v>11983</v>
      </c>
    </row>
    <row r="188" spans="5:21">
      <c r="E188" s="37" t="s">
        <v>2320</v>
      </c>
      <c r="F188" s="37">
        <f t="shared" si="3"/>
        <v>51008</v>
      </c>
      <c r="G188" s="37" t="s">
        <v>2321</v>
      </c>
      <c r="I188" s="51" t="s">
        <v>10742</v>
      </c>
      <c r="J188" s="77" t="s">
        <v>1991</v>
      </c>
      <c r="S188" s="105" t="s">
        <v>11838</v>
      </c>
      <c r="T188" s="105"/>
      <c r="U188" s="96" t="s">
        <v>11984</v>
      </c>
    </row>
    <row r="189" spans="5:21">
      <c r="E189" s="37" t="s">
        <v>2322</v>
      </c>
      <c r="F189" s="37">
        <f t="shared" si="3"/>
        <v>59003</v>
      </c>
      <c r="G189" s="37" t="s">
        <v>2321</v>
      </c>
      <c r="I189" s="51" t="s">
        <v>10743</v>
      </c>
      <c r="J189" s="77" t="s">
        <v>1992</v>
      </c>
      <c r="S189" s="105" t="s">
        <v>11839</v>
      </c>
      <c r="T189" s="105"/>
      <c r="U189" s="96" t="s">
        <v>11985</v>
      </c>
    </row>
    <row r="190" spans="5:21">
      <c r="E190" s="37" t="s">
        <v>2323</v>
      </c>
      <c r="F190" s="37">
        <f t="shared" si="3"/>
        <v>51010</v>
      </c>
      <c r="G190" s="37" t="s">
        <v>2324</v>
      </c>
      <c r="I190" s="51" t="s">
        <v>10744</v>
      </c>
      <c r="J190" s="77" t="s">
        <v>1993</v>
      </c>
      <c r="S190" s="105" t="s">
        <v>11840</v>
      </c>
      <c r="T190" s="105"/>
      <c r="U190" s="96" t="s">
        <v>11986</v>
      </c>
    </row>
    <row r="191" spans="5:21">
      <c r="E191" s="37" t="s">
        <v>2325</v>
      </c>
      <c r="F191" s="37">
        <f t="shared" si="3"/>
        <v>51011</v>
      </c>
      <c r="G191" s="37" t="s">
        <v>2326</v>
      </c>
      <c r="I191" s="51" t="s">
        <v>2822</v>
      </c>
      <c r="J191" s="77" t="s">
        <v>1994</v>
      </c>
      <c r="S191" s="105" t="s">
        <v>11841</v>
      </c>
      <c r="T191" s="105"/>
      <c r="U191" s="96" t="s">
        <v>11987</v>
      </c>
    </row>
    <row r="192" spans="5:21">
      <c r="E192" s="37" t="s">
        <v>2327</v>
      </c>
      <c r="F192" s="37">
        <f t="shared" si="3"/>
        <v>59046</v>
      </c>
      <c r="G192" s="37" t="s">
        <v>2328</v>
      </c>
      <c r="I192" s="51" t="s">
        <v>7009</v>
      </c>
      <c r="J192" s="77" t="s">
        <v>6904</v>
      </c>
      <c r="S192" s="105" t="s">
        <v>11842</v>
      </c>
      <c r="T192" s="105"/>
      <c r="U192" s="96" t="s">
        <v>11987</v>
      </c>
    </row>
    <row r="193" spans="5:21">
      <c r="E193" s="37" t="s">
        <v>2329</v>
      </c>
      <c r="F193" s="37">
        <f t="shared" si="3"/>
        <v>51012</v>
      </c>
      <c r="G193" s="37" t="s">
        <v>2330</v>
      </c>
      <c r="I193" s="51" t="s">
        <v>2823</v>
      </c>
      <c r="J193" s="77" t="s">
        <v>7010</v>
      </c>
      <c r="S193" s="105" t="s">
        <v>11843</v>
      </c>
      <c r="T193" s="105"/>
      <c r="U193" s="96" t="s">
        <v>11987</v>
      </c>
    </row>
    <row r="194" spans="5:21">
      <c r="E194" s="37" t="s">
        <v>2331</v>
      </c>
      <c r="F194" s="37">
        <f t="shared" si="3"/>
        <v>51013</v>
      </c>
      <c r="G194" s="37" t="s">
        <v>2332</v>
      </c>
      <c r="I194" s="51" t="s">
        <v>2824</v>
      </c>
      <c r="J194" s="77" t="s">
        <v>7011</v>
      </c>
      <c r="S194" s="105" t="s">
        <v>11844</v>
      </c>
      <c r="T194" s="105"/>
      <c r="U194" s="96" t="s">
        <v>11945</v>
      </c>
    </row>
    <row r="195" spans="5:21">
      <c r="E195" s="37" t="s">
        <v>2333</v>
      </c>
      <c r="F195" s="37">
        <f t="shared" si="3"/>
        <v>51014</v>
      </c>
      <c r="G195" s="37" t="s">
        <v>2334</v>
      </c>
      <c r="I195" s="51" t="s">
        <v>2825</v>
      </c>
      <c r="J195" s="77" t="s">
        <v>7012</v>
      </c>
      <c r="S195" s="105" t="s">
        <v>11845</v>
      </c>
      <c r="T195" s="105"/>
      <c r="U195" s="96" t="s">
        <v>11988</v>
      </c>
    </row>
    <row r="196" spans="5:21">
      <c r="E196" s="37" t="s">
        <v>2335</v>
      </c>
      <c r="F196" s="37">
        <f t="shared" si="3"/>
        <v>51015</v>
      </c>
      <c r="G196" s="37" t="s">
        <v>2336</v>
      </c>
      <c r="I196" s="51" t="s">
        <v>2826</v>
      </c>
      <c r="J196" s="77" t="s">
        <v>7013</v>
      </c>
      <c r="S196" s="105" t="s">
        <v>11846</v>
      </c>
      <c r="T196" s="105"/>
      <c r="U196" s="96" t="s">
        <v>11988</v>
      </c>
    </row>
    <row r="197" spans="5:21">
      <c r="E197" s="37" t="s">
        <v>2337</v>
      </c>
      <c r="F197" s="37">
        <f t="shared" si="3"/>
        <v>51016</v>
      </c>
      <c r="G197" s="37" t="s">
        <v>2338</v>
      </c>
      <c r="I197" s="51" t="s">
        <v>2827</v>
      </c>
      <c r="J197" s="77" t="s">
        <v>7014</v>
      </c>
      <c r="S197" s="105" t="s">
        <v>11847</v>
      </c>
      <c r="T197" s="105"/>
      <c r="U197" s="96" t="s">
        <v>11989</v>
      </c>
    </row>
    <row r="198" spans="5:21">
      <c r="E198" s="37" t="s">
        <v>2339</v>
      </c>
      <c r="F198" s="37">
        <f t="shared" si="3"/>
        <v>59005</v>
      </c>
      <c r="G198" s="37" t="s">
        <v>2252</v>
      </c>
      <c r="I198" s="51" t="s">
        <v>7015</v>
      </c>
      <c r="J198" s="77" t="s">
        <v>6904</v>
      </c>
      <c r="S198" s="105" t="s">
        <v>11848</v>
      </c>
      <c r="T198" s="105"/>
      <c r="U198" s="96" t="s">
        <v>11990</v>
      </c>
    </row>
    <row r="199" spans="5:21">
      <c r="E199" s="37" t="s">
        <v>2340</v>
      </c>
      <c r="F199" s="37">
        <f t="shared" si="3"/>
        <v>51017</v>
      </c>
      <c r="G199" s="37" t="s">
        <v>2341</v>
      </c>
      <c r="I199" s="51" t="s">
        <v>2828</v>
      </c>
      <c r="J199" s="77" t="s">
        <v>7016</v>
      </c>
      <c r="S199" s="105" t="s">
        <v>11849</v>
      </c>
      <c r="T199" s="105"/>
      <c r="U199" s="96" t="s">
        <v>11991</v>
      </c>
    </row>
    <row r="200" spans="5:21">
      <c r="E200" s="37" t="s">
        <v>2342</v>
      </c>
      <c r="F200" s="37">
        <f t="shared" si="3"/>
        <v>59006</v>
      </c>
      <c r="G200" s="37" t="s">
        <v>2647</v>
      </c>
      <c r="I200" s="51" t="s">
        <v>2829</v>
      </c>
      <c r="J200" s="77" t="s">
        <v>7017</v>
      </c>
      <c r="S200" s="105" t="s">
        <v>11850</v>
      </c>
      <c r="T200" s="105"/>
      <c r="U200" s="96" t="s">
        <v>11992</v>
      </c>
    </row>
    <row r="201" spans="5:21">
      <c r="E201" s="37" t="s">
        <v>2344</v>
      </c>
      <c r="F201" s="37">
        <f t="shared" si="3"/>
        <v>51019</v>
      </c>
      <c r="G201" s="37" t="s">
        <v>2345</v>
      </c>
      <c r="I201" s="51" t="s">
        <v>2830</v>
      </c>
      <c r="J201" s="77" t="s">
        <v>7018</v>
      </c>
      <c r="S201" s="105" t="s">
        <v>11851</v>
      </c>
      <c r="T201" s="105"/>
      <c r="U201" s="96" t="s">
        <v>11991</v>
      </c>
    </row>
    <row r="202" spans="5:21">
      <c r="E202" s="37" t="s">
        <v>2346</v>
      </c>
      <c r="F202" s="37">
        <f t="shared" si="3"/>
        <v>51020</v>
      </c>
      <c r="G202" s="37" t="s">
        <v>2347</v>
      </c>
      <c r="I202" s="51" t="s">
        <v>2831</v>
      </c>
      <c r="J202" s="77" t="s">
        <v>7019</v>
      </c>
      <c r="S202" s="105" t="s">
        <v>11852</v>
      </c>
      <c r="T202" s="105"/>
      <c r="U202" s="96" t="s">
        <v>11946</v>
      </c>
    </row>
    <row r="203" spans="5:21">
      <c r="E203" s="37" t="s">
        <v>2348</v>
      </c>
      <c r="F203" s="37">
        <f t="shared" si="3"/>
        <v>59007</v>
      </c>
      <c r="G203" s="37" t="s">
        <v>2349</v>
      </c>
      <c r="I203" s="51" t="s">
        <v>2832</v>
      </c>
      <c r="J203" s="77" t="s">
        <v>7020</v>
      </c>
      <c r="S203" s="105" t="s">
        <v>11853</v>
      </c>
      <c r="T203" s="105"/>
      <c r="U203" s="96" t="s">
        <v>11993</v>
      </c>
    </row>
    <row r="204" spans="5:21">
      <c r="E204" s="37" t="s">
        <v>2350</v>
      </c>
      <c r="F204" s="37">
        <f t="shared" si="3"/>
        <v>51021</v>
      </c>
      <c r="G204" s="37" t="s">
        <v>2351</v>
      </c>
      <c r="I204" s="51" t="s">
        <v>7021</v>
      </c>
      <c r="J204" s="77" t="s">
        <v>6904</v>
      </c>
      <c r="S204" s="105" t="s">
        <v>11854</v>
      </c>
      <c r="T204" s="105"/>
      <c r="U204" s="96" t="s">
        <v>11993</v>
      </c>
    </row>
    <row r="205" spans="5:21">
      <c r="E205" s="37" t="s">
        <v>2352</v>
      </c>
      <c r="F205" s="37">
        <f t="shared" si="3"/>
        <v>59008</v>
      </c>
      <c r="G205" s="37" t="s">
        <v>2353</v>
      </c>
      <c r="I205" s="51" t="s">
        <v>2833</v>
      </c>
      <c r="J205" s="77" t="s">
        <v>1783</v>
      </c>
      <c r="S205" s="105" t="s">
        <v>11855</v>
      </c>
      <c r="T205" s="105"/>
      <c r="U205" s="96" t="s">
        <v>11993</v>
      </c>
    </row>
    <row r="206" spans="5:21">
      <c r="E206" s="37" t="s">
        <v>2354</v>
      </c>
      <c r="F206" s="37">
        <f t="shared" si="3"/>
        <v>51022</v>
      </c>
      <c r="G206" s="48" t="s">
        <v>2648</v>
      </c>
      <c r="I206" s="51" t="s">
        <v>2834</v>
      </c>
      <c r="J206" s="77" t="s">
        <v>1790</v>
      </c>
      <c r="S206" s="105" t="s">
        <v>11856</v>
      </c>
      <c r="T206" s="105"/>
      <c r="U206" s="96" t="s">
        <v>11993</v>
      </c>
    </row>
    <row r="207" spans="5:21">
      <c r="E207" s="37" t="s">
        <v>2356</v>
      </c>
      <c r="F207" s="37">
        <f t="shared" si="3"/>
        <v>51023</v>
      </c>
      <c r="G207" s="37" t="s">
        <v>2357</v>
      </c>
      <c r="I207" s="51" t="s">
        <v>2835</v>
      </c>
      <c r="J207" s="77" t="s">
        <v>1798</v>
      </c>
      <c r="S207" s="105" t="s">
        <v>11857</v>
      </c>
      <c r="T207" s="105"/>
      <c r="U207" s="96" t="s">
        <v>11994</v>
      </c>
    </row>
    <row r="208" spans="5:21">
      <c r="E208" s="37" t="s">
        <v>2358</v>
      </c>
      <c r="F208" s="37">
        <f t="shared" si="3"/>
        <v>51024</v>
      </c>
      <c r="G208" s="37" t="s">
        <v>2359</v>
      </c>
      <c r="I208" s="51" t="s">
        <v>2836</v>
      </c>
      <c r="J208" s="77" t="s">
        <v>7022</v>
      </c>
      <c r="S208" s="105" t="s">
        <v>11858</v>
      </c>
      <c r="T208" s="105"/>
      <c r="U208" s="96" t="s">
        <v>11994</v>
      </c>
    </row>
    <row r="209" spans="5:21">
      <c r="E209" s="37" t="s">
        <v>2360</v>
      </c>
      <c r="F209" s="37">
        <f t="shared" si="3"/>
        <v>59009</v>
      </c>
      <c r="G209" s="37" t="s">
        <v>2264</v>
      </c>
      <c r="I209" s="51" t="s">
        <v>2837</v>
      </c>
      <c r="J209" s="77" t="s">
        <v>1801</v>
      </c>
      <c r="S209" s="105" t="s">
        <v>11859</v>
      </c>
      <c r="T209" s="105"/>
      <c r="U209" s="96" t="s">
        <v>11994</v>
      </c>
    </row>
    <row r="210" spans="5:21">
      <c r="E210" s="37" t="s">
        <v>2361</v>
      </c>
      <c r="F210" s="37">
        <f t="shared" si="3"/>
        <v>59010</v>
      </c>
      <c r="G210" s="37" t="s">
        <v>2203</v>
      </c>
      <c r="I210" s="51" t="s">
        <v>2838</v>
      </c>
      <c r="J210" s="77" t="s">
        <v>1809</v>
      </c>
      <c r="S210" s="105" t="s">
        <v>11860</v>
      </c>
      <c r="T210" s="105"/>
      <c r="U210" s="96" t="s">
        <v>11947</v>
      </c>
    </row>
    <row r="211" spans="5:21">
      <c r="E211" s="37" t="s">
        <v>2362</v>
      </c>
      <c r="F211" s="37">
        <f t="shared" si="3"/>
        <v>51025</v>
      </c>
      <c r="G211" s="37" t="s">
        <v>2341</v>
      </c>
      <c r="I211" s="51" t="s">
        <v>2839</v>
      </c>
      <c r="J211" s="77" t="s">
        <v>7023</v>
      </c>
      <c r="S211" s="105" t="s">
        <v>11861</v>
      </c>
      <c r="T211" s="105"/>
      <c r="U211" s="96" t="s">
        <v>11995</v>
      </c>
    </row>
    <row r="212" spans="5:21">
      <c r="E212" s="37" t="s">
        <v>2363</v>
      </c>
      <c r="F212" s="37">
        <f t="shared" si="3"/>
        <v>59011</v>
      </c>
      <c r="G212" s="37" t="s">
        <v>2343</v>
      </c>
      <c r="I212" s="51" t="s">
        <v>2840</v>
      </c>
      <c r="J212" s="77" t="s">
        <v>7024</v>
      </c>
      <c r="S212" s="105" t="s">
        <v>11862</v>
      </c>
      <c r="T212" s="105"/>
      <c r="U212" s="96" t="s">
        <v>11996</v>
      </c>
    </row>
    <row r="213" spans="5:21">
      <c r="E213" s="37" t="s">
        <v>2364</v>
      </c>
      <c r="F213" s="37">
        <f t="shared" si="3"/>
        <v>51026</v>
      </c>
      <c r="G213" s="37" t="s">
        <v>2191</v>
      </c>
      <c r="I213" s="51" t="s">
        <v>2841</v>
      </c>
      <c r="J213" s="77" t="s">
        <v>7025</v>
      </c>
      <c r="S213" s="105" t="s">
        <v>11863</v>
      </c>
      <c r="T213" s="105"/>
      <c r="U213" s="96" t="s">
        <v>11997</v>
      </c>
    </row>
    <row r="214" spans="5:21">
      <c r="E214" s="37" t="s">
        <v>2365</v>
      </c>
      <c r="F214" s="37">
        <f t="shared" si="3"/>
        <v>51027</v>
      </c>
      <c r="G214" s="37" t="s">
        <v>2207</v>
      </c>
      <c r="I214" s="51" t="s">
        <v>2842</v>
      </c>
      <c r="J214" s="77" t="s">
        <v>7026</v>
      </c>
      <c r="S214" s="105" t="s">
        <v>11864</v>
      </c>
      <c r="T214" s="105"/>
      <c r="U214" s="96" t="s">
        <v>11998</v>
      </c>
    </row>
    <row r="215" spans="5:21">
      <c r="E215" s="37" t="s">
        <v>2366</v>
      </c>
      <c r="F215" s="37">
        <f t="shared" si="3"/>
        <v>51028</v>
      </c>
      <c r="G215" s="37" t="s">
        <v>2367</v>
      </c>
      <c r="I215" s="51" t="s">
        <v>2843</v>
      </c>
      <c r="J215" s="77" t="s">
        <v>7027</v>
      </c>
      <c r="S215" s="105" t="s">
        <v>11865</v>
      </c>
      <c r="T215" s="105"/>
      <c r="U215" s="96" t="s">
        <v>11999</v>
      </c>
    </row>
    <row r="216" spans="5:21">
      <c r="E216" s="37" t="s">
        <v>2368</v>
      </c>
      <c r="F216" s="37">
        <f t="shared" si="3"/>
        <v>59012</v>
      </c>
      <c r="G216" s="37" t="s">
        <v>2208</v>
      </c>
      <c r="I216" s="51" t="s">
        <v>2844</v>
      </c>
      <c r="J216" s="77" t="s">
        <v>7028</v>
      </c>
      <c r="S216" s="105" t="s">
        <v>11866</v>
      </c>
      <c r="T216" s="105"/>
      <c r="U216" s="96" t="s">
        <v>12000</v>
      </c>
    </row>
    <row r="217" spans="5:21">
      <c r="E217" s="37" t="s">
        <v>2369</v>
      </c>
      <c r="F217" s="37">
        <f t="shared" si="3"/>
        <v>51029</v>
      </c>
      <c r="G217" s="37" t="s">
        <v>2370</v>
      </c>
      <c r="I217" s="51" t="s">
        <v>2845</v>
      </c>
      <c r="J217" s="77" t="s">
        <v>1802</v>
      </c>
      <c r="S217" s="105" t="s">
        <v>11867</v>
      </c>
      <c r="T217" s="105"/>
      <c r="U217" s="96" t="s">
        <v>12001</v>
      </c>
    </row>
    <row r="218" spans="5:21">
      <c r="E218" s="37" t="s">
        <v>2371</v>
      </c>
      <c r="F218" s="37">
        <f t="shared" si="3"/>
        <v>59013</v>
      </c>
      <c r="G218" s="37" t="s">
        <v>2164</v>
      </c>
      <c r="I218" s="51" t="s">
        <v>2846</v>
      </c>
      <c r="J218" s="77" t="s">
        <v>1794</v>
      </c>
      <c r="S218" s="105" t="s">
        <v>11868</v>
      </c>
      <c r="T218" s="105"/>
      <c r="U218" s="96" t="s">
        <v>11948</v>
      </c>
    </row>
    <row r="219" spans="5:21">
      <c r="E219" s="37" t="s">
        <v>2372</v>
      </c>
      <c r="F219" s="37">
        <f t="shared" si="3"/>
        <v>59014</v>
      </c>
      <c r="G219" s="48" t="s">
        <v>2164</v>
      </c>
      <c r="I219" s="51" t="s">
        <v>2847</v>
      </c>
      <c r="J219" s="77" t="s">
        <v>1800</v>
      </c>
      <c r="S219" s="105" t="s">
        <v>11869</v>
      </c>
      <c r="T219" s="105"/>
      <c r="U219" s="96" t="s">
        <v>12002</v>
      </c>
    </row>
    <row r="220" spans="5:21">
      <c r="E220" s="37" t="s">
        <v>2373</v>
      </c>
      <c r="F220" s="37">
        <f t="shared" si="3"/>
        <v>59015</v>
      </c>
      <c r="G220" s="37" t="s">
        <v>2174</v>
      </c>
      <c r="I220" s="51" t="s">
        <v>2848</v>
      </c>
      <c r="J220" s="77" t="s">
        <v>7029</v>
      </c>
      <c r="S220" s="105" t="s">
        <v>11870</v>
      </c>
      <c r="T220" s="105"/>
      <c r="U220" s="96" t="s">
        <v>12003</v>
      </c>
    </row>
    <row r="221" spans="5:21">
      <c r="E221" s="37" t="s">
        <v>2374</v>
      </c>
      <c r="F221" s="37">
        <f t="shared" si="3"/>
        <v>51030</v>
      </c>
      <c r="G221" s="37" t="s">
        <v>2312</v>
      </c>
      <c r="I221" s="51" t="s">
        <v>2849</v>
      </c>
      <c r="J221" s="77" t="s">
        <v>7030</v>
      </c>
      <c r="S221" s="105" t="s">
        <v>11871</v>
      </c>
      <c r="T221" s="105"/>
      <c r="U221" s="96" t="s">
        <v>12004</v>
      </c>
    </row>
    <row r="222" spans="5:21">
      <c r="E222" s="37" t="s">
        <v>2375</v>
      </c>
      <c r="F222" s="37">
        <f t="shared" si="3"/>
        <v>59016</v>
      </c>
      <c r="G222" s="37" t="s">
        <v>2179</v>
      </c>
      <c r="I222" s="51" t="s">
        <v>2850</v>
      </c>
      <c r="J222" s="77" t="s">
        <v>7031</v>
      </c>
      <c r="S222" s="105" t="s">
        <v>11872</v>
      </c>
      <c r="T222" s="105"/>
      <c r="U222" s="96" t="s">
        <v>12005</v>
      </c>
    </row>
    <row r="223" spans="5:21">
      <c r="E223" s="37" t="s">
        <v>2376</v>
      </c>
      <c r="F223" s="37">
        <f t="shared" si="3"/>
        <v>59017</v>
      </c>
      <c r="G223" s="37" t="s">
        <v>2164</v>
      </c>
      <c r="I223" s="51" t="s">
        <v>2851</v>
      </c>
      <c r="J223" s="77" t="s">
        <v>1784</v>
      </c>
      <c r="S223" s="105" t="s">
        <v>11873</v>
      </c>
      <c r="T223" s="105"/>
      <c r="U223" s="96" t="s">
        <v>12006</v>
      </c>
    </row>
    <row r="224" spans="5:21">
      <c r="E224" s="37" t="s">
        <v>2377</v>
      </c>
      <c r="F224" s="37">
        <f t="shared" si="3"/>
        <v>51031</v>
      </c>
      <c r="G224" s="37">
        <v>1</v>
      </c>
      <c r="I224" s="51" t="s">
        <v>2852</v>
      </c>
      <c r="J224" s="77" t="s">
        <v>7032</v>
      </c>
      <c r="S224" s="105" t="s">
        <v>11874</v>
      </c>
      <c r="T224" s="105"/>
      <c r="U224" s="96" t="s">
        <v>12007</v>
      </c>
    </row>
    <row r="225" spans="5:21">
      <c r="E225" s="37" t="s">
        <v>2378</v>
      </c>
      <c r="F225" s="37">
        <f t="shared" si="3"/>
        <v>59018</v>
      </c>
      <c r="G225" s="37" t="s">
        <v>2379</v>
      </c>
      <c r="I225" s="51" t="s">
        <v>2853</v>
      </c>
      <c r="J225" s="77" t="s">
        <v>1793</v>
      </c>
      <c r="S225" s="105" t="s">
        <v>11875</v>
      </c>
      <c r="T225" s="105"/>
      <c r="U225" s="96" t="s">
        <v>12008</v>
      </c>
    </row>
    <row r="226" spans="5:21">
      <c r="E226" s="37" t="s">
        <v>2380</v>
      </c>
      <c r="F226" s="37">
        <f t="shared" si="3"/>
        <v>59019</v>
      </c>
      <c r="G226" s="37" t="s">
        <v>2330</v>
      </c>
      <c r="I226" s="51" t="s">
        <v>2854</v>
      </c>
      <c r="J226" s="77" t="s">
        <v>1799</v>
      </c>
      <c r="S226" s="105" t="s">
        <v>11876</v>
      </c>
      <c r="T226" s="105"/>
      <c r="U226" s="96" t="s">
        <v>11949</v>
      </c>
    </row>
    <row r="227" spans="5:21">
      <c r="E227" s="37" t="s">
        <v>2381</v>
      </c>
      <c r="F227" s="37">
        <f t="shared" si="3"/>
        <v>59020</v>
      </c>
      <c r="G227" s="37">
        <v>1</v>
      </c>
      <c r="I227" s="51" t="s">
        <v>2855</v>
      </c>
      <c r="J227" s="77" t="s">
        <v>1796</v>
      </c>
      <c r="S227" s="105" t="s">
        <v>11877</v>
      </c>
      <c r="T227" s="105"/>
      <c r="U227" s="96" t="s">
        <v>12009</v>
      </c>
    </row>
    <row r="228" spans="5:21">
      <c r="E228" s="37" t="s">
        <v>2382</v>
      </c>
      <c r="F228" s="37">
        <f t="shared" si="3"/>
        <v>51032</v>
      </c>
      <c r="G228" s="37">
        <v>1</v>
      </c>
      <c r="I228" s="51" t="s">
        <v>2856</v>
      </c>
      <c r="J228" s="77" t="s">
        <v>1797</v>
      </c>
      <c r="S228" s="105" t="s">
        <v>11878</v>
      </c>
      <c r="T228" s="105"/>
      <c r="U228" s="96" t="s">
        <v>12009</v>
      </c>
    </row>
    <row r="229" spans="5:21">
      <c r="E229" s="37" t="s">
        <v>2383</v>
      </c>
      <c r="F229" s="37">
        <f t="shared" si="3"/>
        <v>59021</v>
      </c>
      <c r="G229" s="37" t="s">
        <v>2384</v>
      </c>
      <c r="I229" s="51" t="s">
        <v>2857</v>
      </c>
      <c r="J229" s="77" t="s">
        <v>1789</v>
      </c>
      <c r="S229" s="105" t="s">
        <v>11879</v>
      </c>
      <c r="T229" s="105"/>
      <c r="U229" s="96" t="s">
        <v>12009</v>
      </c>
    </row>
    <row r="230" spans="5:21">
      <c r="E230" s="37" t="s">
        <v>2385</v>
      </c>
      <c r="F230" s="37">
        <f t="shared" si="3"/>
        <v>59022</v>
      </c>
      <c r="G230" s="37" t="s">
        <v>2169</v>
      </c>
      <c r="I230" s="51" t="s">
        <v>2858</v>
      </c>
      <c r="J230" s="77" t="s">
        <v>1806</v>
      </c>
      <c r="S230" s="105" t="s">
        <v>11880</v>
      </c>
      <c r="T230" s="105"/>
      <c r="U230" s="96" t="s">
        <v>12009</v>
      </c>
    </row>
    <row r="231" spans="5:21">
      <c r="E231" s="37" t="s">
        <v>2386</v>
      </c>
      <c r="F231" s="37">
        <f t="shared" si="3"/>
        <v>59023</v>
      </c>
      <c r="G231" s="37" t="s">
        <v>2195</v>
      </c>
      <c r="I231" s="51" t="s">
        <v>2859</v>
      </c>
      <c r="J231" s="77" t="s">
        <v>1786</v>
      </c>
      <c r="S231" s="105" t="s">
        <v>11881</v>
      </c>
      <c r="T231" s="105"/>
      <c r="U231" s="96" t="s">
        <v>12010</v>
      </c>
    </row>
    <row r="232" spans="5:21">
      <c r="E232" s="37" t="s">
        <v>2387</v>
      </c>
      <c r="F232" s="37">
        <f t="shared" si="3"/>
        <v>59025</v>
      </c>
      <c r="G232" s="37" t="s">
        <v>2199</v>
      </c>
      <c r="I232" s="51" t="s">
        <v>2860</v>
      </c>
      <c r="J232" s="77" t="s">
        <v>511</v>
      </c>
      <c r="S232" s="105" t="s">
        <v>11882</v>
      </c>
      <c r="T232" s="105"/>
      <c r="U232" s="96" t="s">
        <v>12011</v>
      </c>
    </row>
    <row r="233" spans="5:21">
      <c r="E233" s="37" t="s">
        <v>2388</v>
      </c>
      <c r="F233" s="37">
        <f t="shared" si="3"/>
        <v>59026</v>
      </c>
      <c r="G233" s="37" t="s">
        <v>2355</v>
      </c>
      <c r="I233" s="51" t="s">
        <v>2861</v>
      </c>
      <c r="J233" s="77" t="s">
        <v>512</v>
      </c>
      <c r="S233" s="105" t="s">
        <v>11883</v>
      </c>
      <c r="T233" s="105"/>
      <c r="U233" s="96" t="s">
        <v>12012</v>
      </c>
    </row>
    <row r="234" spans="5:21">
      <c r="E234" s="37" t="s">
        <v>2389</v>
      </c>
      <c r="F234" s="37">
        <f t="shared" si="3"/>
        <v>59027</v>
      </c>
      <c r="G234" s="37" t="s">
        <v>2197</v>
      </c>
      <c r="I234" s="51" t="s">
        <v>2862</v>
      </c>
      <c r="J234" s="77" t="s">
        <v>504</v>
      </c>
      <c r="S234" s="105" t="s">
        <v>11884</v>
      </c>
      <c r="T234" s="105"/>
      <c r="U234" s="96" t="s">
        <v>11950</v>
      </c>
    </row>
    <row r="235" spans="5:21">
      <c r="E235" s="37" t="s">
        <v>2390</v>
      </c>
      <c r="F235" s="37">
        <f t="shared" si="3"/>
        <v>59028</v>
      </c>
      <c r="G235" s="37" t="s">
        <v>2217</v>
      </c>
      <c r="I235" s="51" t="s">
        <v>2863</v>
      </c>
      <c r="J235" s="77" t="s">
        <v>513</v>
      </c>
      <c r="S235" s="105" t="s">
        <v>11885</v>
      </c>
      <c r="T235" s="105"/>
      <c r="U235" s="96" t="s">
        <v>12013</v>
      </c>
    </row>
    <row r="236" spans="5:21">
      <c r="E236" s="37" t="s">
        <v>2391</v>
      </c>
      <c r="F236" s="37">
        <f t="shared" si="3"/>
        <v>51033</v>
      </c>
      <c r="G236" s="37" t="s">
        <v>2262</v>
      </c>
      <c r="I236" s="51" t="s">
        <v>2864</v>
      </c>
      <c r="J236" s="77" t="s">
        <v>503</v>
      </c>
      <c r="S236" s="105" t="s">
        <v>11886</v>
      </c>
      <c r="T236" s="105"/>
      <c r="U236" s="96" t="s">
        <v>12013</v>
      </c>
    </row>
    <row r="237" spans="5:21">
      <c r="E237" s="37" t="s">
        <v>2392</v>
      </c>
      <c r="F237" s="37">
        <f t="shared" si="3"/>
        <v>59029</v>
      </c>
      <c r="G237" s="37" t="s">
        <v>2262</v>
      </c>
      <c r="I237" s="51" t="s">
        <v>2865</v>
      </c>
      <c r="J237" s="77" t="s">
        <v>505</v>
      </c>
      <c r="S237" s="105" t="s">
        <v>11887</v>
      </c>
      <c r="T237" s="105"/>
      <c r="U237" s="96" t="s">
        <v>12013</v>
      </c>
    </row>
    <row r="238" spans="5:21">
      <c r="E238" s="37" t="s">
        <v>2393</v>
      </c>
      <c r="F238" s="37">
        <f t="shared" si="3"/>
        <v>51034</v>
      </c>
      <c r="G238" s="37" t="s">
        <v>2394</v>
      </c>
      <c r="I238" s="51" t="s">
        <v>2866</v>
      </c>
      <c r="J238" s="77" t="s">
        <v>1803</v>
      </c>
      <c r="S238" s="105" t="s">
        <v>11888</v>
      </c>
      <c r="T238" s="105"/>
      <c r="U238" s="96" t="s">
        <v>12013</v>
      </c>
    </row>
    <row r="239" spans="5:21">
      <c r="E239" s="37" t="s">
        <v>2395</v>
      </c>
      <c r="F239" s="37">
        <f t="shared" si="3"/>
        <v>59030</v>
      </c>
      <c r="G239" s="37" t="s">
        <v>2394</v>
      </c>
      <c r="I239" s="51" t="s">
        <v>2867</v>
      </c>
      <c r="J239" s="77" t="s">
        <v>7033</v>
      </c>
      <c r="S239" s="105" t="s">
        <v>11889</v>
      </c>
      <c r="T239" s="105"/>
      <c r="U239" s="96" t="s">
        <v>12013</v>
      </c>
    </row>
    <row r="240" spans="5:21">
      <c r="E240" s="37" t="s">
        <v>2396</v>
      </c>
      <c r="F240" s="37">
        <f t="shared" si="3"/>
        <v>59031</v>
      </c>
      <c r="G240" s="37" t="s">
        <v>2164</v>
      </c>
      <c r="I240" s="51" t="s">
        <v>2868</v>
      </c>
      <c r="J240" s="77" t="s">
        <v>1807</v>
      </c>
      <c r="S240" s="105" t="s">
        <v>11890</v>
      </c>
      <c r="T240" s="105"/>
      <c r="U240" s="96" t="s">
        <v>12013</v>
      </c>
    </row>
    <row r="241" spans="5:21">
      <c r="E241" s="37" t="s">
        <v>2397</v>
      </c>
      <c r="F241" s="37">
        <f t="shared" si="3"/>
        <v>59032</v>
      </c>
      <c r="G241" s="37" t="s">
        <v>2398</v>
      </c>
      <c r="I241" s="51" t="s">
        <v>2869</v>
      </c>
      <c r="J241" s="77" t="s">
        <v>7034</v>
      </c>
      <c r="S241" s="105" t="s">
        <v>11891</v>
      </c>
      <c r="T241" s="105"/>
      <c r="U241" s="96" t="s">
        <v>12013</v>
      </c>
    </row>
    <row r="242" spans="5:21">
      <c r="E242" s="37" t="s">
        <v>2399</v>
      </c>
      <c r="F242" s="37">
        <f t="shared" ref="F242:F305" si="4">--MID(E242,7,5)</f>
        <v>51035</v>
      </c>
      <c r="G242" s="37">
        <v>1</v>
      </c>
      <c r="I242" s="51" t="s">
        <v>2870</v>
      </c>
      <c r="J242" s="77" t="s">
        <v>7035</v>
      </c>
    </row>
    <row r="243" spans="5:21">
      <c r="E243" s="37" t="s">
        <v>2400</v>
      </c>
      <c r="F243" s="37">
        <f t="shared" si="4"/>
        <v>59033</v>
      </c>
      <c r="G243" s="37" t="s">
        <v>2401</v>
      </c>
      <c r="I243" s="51" t="s">
        <v>7036</v>
      </c>
      <c r="J243" s="77" t="s">
        <v>6904</v>
      </c>
    </row>
    <row r="244" spans="5:21">
      <c r="E244" s="37" t="s">
        <v>2402</v>
      </c>
      <c r="F244" s="37">
        <f t="shared" si="4"/>
        <v>51036</v>
      </c>
      <c r="G244" s="37">
        <v>1</v>
      </c>
      <c r="I244" s="51" t="s">
        <v>2871</v>
      </c>
      <c r="J244" s="77" t="s">
        <v>7037</v>
      </c>
    </row>
    <row r="245" spans="5:21">
      <c r="E245" s="37" t="s">
        <v>2403</v>
      </c>
      <c r="F245" s="37">
        <f t="shared" si="4"/>
        <v>59034</v>
      </c>
      <c r="G245" s="37" t="s">
        <v>2404</v>
      </c>
      <c r="I245" s="51" t="s">
        <v>2872</v>
      </c>
      <c r="J245" s="77" t="s">
        <v>7038</v>
      </c>
    </row>
    <row r="246" spans="5:21">
      <c r="E246" s="37" t="s">
        <v>2405</v>
      </c>
      <c r="F246" s="37">
        <f t="shared" si="4"/>
        <v>51037</v>
      </c>
      <c r="G246" s="37" t="s">
        <v>2229</v>
      </c>
      <c r="I246" s="51" t="s">
        <v>2873</v>
      </c>
      <c r="J246" s="77" t="s">
        <v>7039</v>
      </c>
    </row>
    <row r="247" spans="5:21">
      <c r="E247" s="37" t="s">
        <v>2406</v>
      </c>
      <c r="F247" s="37">
        <f t="shared" si="4"/>
        <v>59035</v>
      </c>
      <c r="G247" s="37" t="s">
        <v>2229</v>
      </c>
      <c r="I247" s="51" t="s">
        <v>2874</v>
      </c>
      <c r="J247" s="77" t="s">
        <v>7040</v>
      </c>
    </row>
    <row r="248" spans="5:21">
      <c r="E248" s="37" t="s">
        <v>2407</v>
      </c>
      <c r="F248" s="37">
        <f t="shared" si="4"/>
        <v>59036</v>
      </c>
      <c r="G248" s="37" t="s">
        <v>2404</v>
      </c>
      <c r="I248" s="51" t="s">
        <v>2875</v>
      </c>
      <c r="J248" s="77" t="s">
        <v>7041</v>
      </c>
    </row>
    <row r="249" spans="5:21">
      <c r="E249" s="37" t="s">
        <v>2408</v>
      </c>
      <c r="F249" s="37">
        <f t="shared" si="4"/>
        <v>51038</v>
      </c>
      <c r="G249" s="37">
        <v>1</v>
      </c>
      <c r="I249" s="51" t="s">
        <v>2876</v>
      </c>
      <c r="J249" s="77" t="s">
        <v>7042</v>
      </c>
    </row>
    <row r="250" spans="5:21">
      <c r="E250" s="37" t="s">
        <v>2409</v>
      </c>
      <c r="F250" s="37">
        <f t="shared" si="4"/>
        <v>59037</v>
      </c>
      <c r="G250" s="37" t="s">
        <v>2410</v>
      </c>
      <c r="I250" s="51" t="s">
        <v>2877</v>
      </c>
      <c r="J250" s="77" t="s">
        <v>7043</v>
      </c>
    </row>
    <row r="251" spans="5:21">
      <c r="E251" s="37" t="s">
        <v>2411</v>
      </c>
      <c r="F251" s="37">
        <f t="shared" si="4"/>
        <v>51039</v>
      </c>
      <c r="G251" s="37" t="s">
        <v>2412</v>
      </c>
      <c r="I251" s="51" t="s">
        <v>2878</v>
      </c>
      <c r="J251" s="77" t="s">
        <v>7044</v>
      </c>
    </row>
    <row r="252" spans="5:21">
      <c r="E252" s="37" t="s">
        <v>2413</v>
      </c>
      <c r="F252" s="37">
        <f t="shared" si="4"/>
        <v>51040</v>
      </c>
      <c r="G252" s="37" t="s">
        <v>2414</v>
      </c>
      <c r="I252" s="51" t="s">
        <v>2879</v>
      </c>
      <c r="J252" s="77" t="s">
        <v>7045</v>
      </c>
    </row>
    <row r="253" spans="5:21">
      <c r="E253" s="37" t="s">
        <v>2415</v>
      </c>
      <c r="F253" s="37">
        <f t="shared" si="4"/>
        <v>59038</v>
      </c>
      <c r="G253" s="37" t="s">
        <v>2414</v>
      </c>
      <c r="I253" s="51" t="s">
        <v>2880</v>
      </c>
      <c r="J253" s="77" t="s">
        <v>7046</v>
      </c>
    </row>
    <row r="254" spans="5:21">
      <c r="E254" s="37" t="s">
        <v>2416</v>
      </c>
      <c r="F254" s="37">
        <f t="shared" si="4"/>
        <v>51041</v>
      </c>
      <c r="G254" s="37" t="s">
        <v>2249</v>
      </c>
      <c r="I254" s="51" t="s">
        <v>2881</v>
      </c>
      <c r="J254" s="77" t="s">
        <v>7047</v>
      </c>
    </row>
    <row r="255" spans="5:21">
      <c r="E255" s="37" t="s">
        <v>2417</v>
      </c>
      <c r="F255" s="37">
        <f t="shared" si="4"/>
        <v>59040</v>
      </c>
      <c r="G255" s="37" t="s">
        <v>2249</v>
      </c>
      <c r="I255" s="51" t="s">
        <v>2882</v>
      </c>
      <c r="J255" s="77" t="s">
        <v>7048</v>
      </c>
    </row>
    <row r="256" spans="5:21">
      <c r="E256" s="37" t="s">
        <v>2418</v>
      </c>
      <c r="F256" s="37">
        <f t="shared" si="4"/>
        <v>51042</v>
      </c>
      <c r="G256" s="37" t="s">
        <v>2419</v>
      </c>
      <c r="I256" s="51" t="s">
        <v>2883</v>
      </c>
      <c r="J256" s="77" t="s">
        <v>7049</v>
      </c>
    </row>
    <row r="257" spans="5:10">
      <c r="E257" s="37" t="s">
        <v>2420</v>
      </c>
      <c r="F257" s="37">
        <f t="shared" si="4"/>
        <v>51043</v>
      </c>
      <c r="G257" s="37" t="s">
        <v>2419</v>
      </c>
      <c r="I257" s="51" t="s">
        <v>2884</v>
      </c>
      <c r="J257" s="77" t="s">
        <v>7050</v>
      </c>
    </row>
    <row r="258" spans="5:10">
      <c r="E258" s="37" t="s">
        <v>2421</v>
      </c>
      <c r="F258" s="37">
        <f t="shared" si="4"/>
        <v>59041</v>
      </c>
      <c r="G258" s="37" t="s">
        <v>2422</v>
      </c>
      <c r="I258" s="51" t="s">
        <v>2885</v>
      </c>
      <c r="J258" s="77" t="s">
        <v>7051</v>
      </c>
    </row>
    <row r="259" spans="5:10">
      <c r="E259" s="37" t="s">
        <v>2423</v>
      </c>
      <c r="F259" s="37">
        <f t="shared" si="4"/>
        <v>59042</v>
      </c>
      <c r="G259" s="37" t="s">
        <v>2424</v>
      </c>
      <c r="I259" s="51" t="s">
        <v>2886</v>
      </c>
      <c r="J259" s="77" t="s">
        <v>7052</v>
      </c>
    </row>
    <row r="260" spans="5:10">
      <c r="E260" s="37" t="s">
        <v>2425</v>
      </c>
      <c r="F260" s="37">
        <f t="shared" si="4"/>
        <v>59043</v>
      </c>
      <c r="G260" s="37" t="s">
        <v>2426</v>
      </c>
      <c r="I260" s="51" t="s">
        <v>2887</v>
      </c>
      <c r="J260" s="77" t="s">
        <v>7053</v>
      </c>
    </row>
    <row r="261" spans="5:10">
      <c r="E261" s="37" t="s">
        <v>2427</v>
      </c>
      <c r="F261" s="37">
        <f t="shared" si="4"/>
        <v>52112</v>
      </c>
      <c r="G261" s="37" t="s">
        <v>2170</v>
      </c>
      <c r="I261" s="51" t="s">
        <v>2888</v>
      </c>
      <c r="J261" s="77" t="s">
        <v>7054</v>
      </c>
    </row>
    <row r="262" spans="5:10">
      <c r="E262" s="37" t="s">
        <v>2428</v>
      </c>
      <c r="F262" s="37">
        <f t="shared" si="4"/>
        <v>51046</v>
      </c>
      <c r="G262" s="37" t="s">
        <v>2429</v>
      </c>
      <c r="I262" s="51" t="s">
        <v>2889</v>
      </c>
      <c r="J262" s="77" t="s">
        <v>7055</v>
      </c>
    </row>
    <row r="263" spans="5:10">
      <c r="E263" s="37" t="s">
        <v>2430</v>
      </c>
      <c r="F263" s="37">
        <f t="shared" si="4"/>
        <v>59045</v>
      </c>
      <c r="G263" s="37" t="s">
        <v>2164</v>
      </c>
      <c r="I263" s="51" t="s">
        <v>2890</v>
      </c>
      <c r="J263" s="77" t="s">
        <v>7056</v>
      </c>
    </row>
    <row r="264" spans="5:10">
      <c r="E264" s="37" t="s">
        <v>2431</v>
      </c>
      <c r="F264" s="37">
        <f t="shared" si="4"/>
        <v>50122</v>
      </c>
      <c r="G264" s="37" t="s">
        <v>2203</v>
      </c>
      <c r="I264" s="51" t="s">
        <v>2891</v>
      </c>
      <c r="J264" s="77" t="s">
        <v>7057</v>
      </c>
    </row>
    <row r="265" spans="5:10">
      <c r="E265" s="37" t="s">
        <v>2432</v>
      </c>
      <c r="F265" s="37">
        <f t="shared" si="4"/>
        <v>59048</v>
      </c>
      <c r="G265" s="37" t="s">
        <v>2623</v>
      </c>
      <c r="I265" s="51" t="s">
        <v>2892</v>
      </c>
      <c r="J265" s="77" t="s">
        <v>7058</v>
      </c>
    </row>
    <row r="266" spans="5:10">
      <c r="E266" s="37" t="s">
        <v>2433</v>
      </c>
      <c r="F266" s="37">
        <f t="shared" si="4"/>
        <v>59049</v>
      </c>
      <c r="G266" s="37" t="s">
        <v>2623</v>
      </c>
      <c r="I266" s="51" t="s">
        <v>2893</v>
      </c>
      <c r="J266" s="77" t="s">
        <v>7059</v>
      </c>
    </row>
    <row r="267" spans="5:10">
      <c r="E267" s="37" t="s">
        <v>2434</v>
      </c>
      <c r="F267" s="37">
        <f t="shared" si="4"/>
        <v>59050</v>
      </c>
      <c r="G267" s="37" t="s">
        <v>2623</v>
      </c>
      <c r="I267" s="51" t="s">
        <v>2894</v>
      </c>
      <c r="J267" s="77" t="s">
        <v>7060</v>
      </c>
    </row>
    <row r="268" spans="5:10">
      <c r="E268" s="37" t="s">
        <v>2435</v>
      </c>
      <c r="F268" s="37">
        <f t="shared" si="4"/>
        <v>59051</v>
      </c>
      <c r="G268" s="37" t="s">
        <v>2649</v>
      </c>
      <c r="I268" s="51" t="s">
        <v>2895</v>
      </c>
      <c r="J268" s="77" t="s">
        <v>7061</v>
      </c>
    </row>
    <row r="269" spans="5:10">
      <c r="E269" s="37" t="s">
        <v>2436</v>
      </c>
      <c r="F269" s="37">
        <f t="shared" si="4"/>
        <v>59052</v>
      </c>
      <c r="G269" s="37" t="s">
        <v>2164</v>
      </c>
      <c r="I269" s="51" t="s">
        <v>2896</v>
      </c>
      <c r="J269" s="77" t="s">
        <v>7062</v>
      </c>
    </row>
    <row r="270" spans="5:10">
      <c r="E270" s="37" t="s">
        <v>2437</v>
      </c>
      <c r="F270" s="37">
        <f t="shared" si="4"/>
        <v>59053</v>
      </c>
      <c r="G270" s="37" t="s">
        <v>2623</v>
      </c>
      <c r="I270" s="51" t="s">
        <v>2897</v>
      </c>
      <c r="J270" s="77" t="s">
        <v>7063</v>
      </c>
    </row>
    <row r="271" spans="5:10">
      <c r="E271" s="37" t="s">
        <v>2438</v>
      </c>
      <c r="F271" s="37">
        <f t="shared" si="4"/>
        <v>59054</v>
      </c>
      <c r="G271" s="37" t="s">
        <v>2394</v>
      </c>
      <c r="I271" s="51" t="s">
        <v>2898</v>
      </c>
      <c r="J271" s="77" t="s">
        <v>7064</v>
      </c>
    </row>
    <row r="272" spans="5:10">
      <c r="E272" s="37" t="s">
        <v>2439</v>
      </c>
      <c r="F272" s="37">
        <f t="shared" si="4"/>
        <v>59055</v>
      </c>
      <c r="G272" s="37" t="s">
        <v>2219</v>
      </c>
      <c r="I272" s="51" t="s">
        <v>2899</v>
      </c>
      <c r="J272" s="77" t="s">
        <v>7065</v>
      </c>
    </row>
    <row r="273" spans="5:10">
      <c r="E273" s="37" t="s">
        <v>2440</v>
      </c>
      <c r="F273" s="37">
        <f t="shared" si="4"/>
        <v>59056</v>
      </c>
      <c r="G273" s="37" t="s">
        <v>2650</v>
      </c>
      <c r="I273" s="51" t="s">
        <v>2900</v>
      </c>
      <c r="J273" s="77" t="s">
        <v>7065</v>
      </c>
    </row>
    <row r="274" spans="5:10">
      <c r="E274" s="37" t="s">
        <v>2441</v>
      </c>
      <c r="F274" s="37">
        <f t="shared" si="4"/>
        <v>59057</v>
      </c>
      <c r="G274" s="37" t="s">
        <v>2651</v>
      </c>
      <c r="I274" s="51" t="s">
        <v>2901</v>
      </c>
      <c r="J274" s="77" t="s">
        <v>7066</v>
      </c>
    </row>
    <row r="275" spans="5:10">
      <c r="E275" s="37" t="s">
        <v>2442</v>
      </c>
      <c r="F275" s="37">
        <f t="shared" si="4"/>
        <v>50138</v>
      </c>
      <c r="G275" s="37" t="s">
        <v>2652</v>
      </c>
      <c r="I275" s="51" t="s">
        <v>2902</v>
      </c>
      <c r="J275" s="77" t="s">
        <v>7067</v>
      </c>
    </row>
    <row r="276" spans="5:10">
      <c r="E276" s="37" t="s">
        <v>2443</v>
      </c>
      <c r="F276" s="37">
        <f t="shared" si="4"/>
        <v>59059</v>
      </c>
      <c r="G276" s="37" t="s">
        <v>2653</v>
      </c>
      <c r="I276" s="51" t="s">
        <v>2903</v>
      </c>
      <c r="J276" s="77" t="s">
        <v>7064</v>
      </c>
    </row>
    <row r="277" spans="5:10">
      <c r="E277" s="37" t="s">
        <v>2444</v>
      </c>
      <c r="F277" s="37">
        <f t="shared" si="4"/>
        <v>51052</v>
      </c>
      <c r="G277" s="37" t="s">
        <v>2654</v>
      </c>
      <c r="I277" s="51" t="s">
        <v>7068</v>
      </c>
      <c r="J277" s="77"/>
    </row>
    <row r="278" spans="5:10">
      <c r="E278" s="37" t="s">
        <v>2445</v>
      </c>
      <c r="F278" s="37">
        <f t="shared" si="4"/>
        <v>59060</v>
      </c>
      <c r="G278" s="37" t="s">
        <v>2330</v>
      </c>
      <c r="I278" s="51" t="s">
        <v>1997</v>
      </c>
      <c r="J278" s="77" t="s">
        <v>2164</v>
      </c>
    </row>
    <row r="279" spans="5:10">
      <c r="E279" s="37" t="s">
        <v>2446</v>
      </c>
      <c r="F279" s="37">
        <f t="shared" si="4"/>
        <v>59061</v>
      </c>
      <c r="G279" s="37" t="s">
        <v>2655</v>
      </c>
      <c r="I279" s="51" t="s">
        <v>1998</v>
      </c>
      <c r="J279" s="77" t="s">
        <v>2165</v>
      </c>
    </row>
    <row r="280" spans="5:10">
      <c r="E280" s="37" t="s">
        <v>2447</v>
      </c>
      <c r="F280" s="37">
        <f t="shared" si="4"/>
        <v>50150</v>
      </c>
      <c r="G280" s="37" t="s">
        <v>2203</v>
      </c>
      <c r="I280" s="51" t="s">
        <v>1999</v>
      </c>
      <c r="J280" s="77" t="s">
        <v>2166</v>
      </c>
    </row>
    <row r="281" spans="5:10">
      <c r="E281" s="37" t="s">
        <v>2448</v>
      </c>
      <c r="F281" s="37">
        <f t="shared" si="4"/>
        <v>51053</v>
      </c>
      <c r="G281" s="37" t="s">
        <v>2656</v>
      </c>
      <c r="I281" s="51" t="s">
        <v>2000</v>
      </c>
      <c r="J281" s="77" t="s">
        <v>2167</v>
      </c>
    </row>
    <row r="282" spans="5:10">
      <c r="E282" s="37" t="s">
        <v>2449</v>
      </c>
      <c r="F282" s="37">
        <f t="shared" si="4"/>
        <v>59063</v>
      </c>
      <c r="G282" s="37" t="s">
        <v>2633</v>
      </c>
      <c r="I282" s="51" t="s">
        <v>2001</v>
      </c>
      <c r="J282" s="77" t="s">
        <v>2168</v>
      </c>
    </row>
    <row r="283" spans="5:10">
      <c r="E283" s="37" t="s">
        <v>2450</v>
      </c>
      <c r="F283" s="37">
        <f t="shared" si="4"/>
        <v>59064</v>
      </c>
      <c r="G283" s="37" t="s">
        <v>2394</v>
      </c>
      <c r="I283" s="51" t="s">
        <v>2002</v>
      </c>
      <c r="J283" s="77" t="s">
        <v>2164</v>
      </c>
    </row>
    <row r="284" spans="5:10">
      <c r="E284" s="37" t="s">
        <v>2451</v>
      </c>
      <c r="F284" s="37">
        <f t="shared" si="4"/>
        <v>59065</v>
      </c>
      <c r="G284" s="37" t="s">
        <v>2319</v>
      </c>
      <c r="I284" s="51" t="s">
        <v>2003</v>
      </c>
      <c r="J284" s="77" t="s">
        <v>626</v>
      </c>
    </row>
    <row r="285" spans="5:10">
      <c r="E285" s="37" t="s">
        <v>2452</v>
      </c>
      <c r="F285" s="37">
        <f t="shared" si="4"/>
        <v>59066</v>
      </c>
      <c r="G285" s="37" t="s">
        <v>2656</v>
      </c>
      <c r="I285" s="51" t="s">
        <v>2004</v>
      </c>
      <c r="J285" s="77" t="s">
        <v>2169</v>
      </c>
    </row>
    <row r="286" spans="5:10">
      <c r="E286" s="37" t="s">
        <v>2453</v>
      </c>
      <c r="F286" s="37">
        <f t="shared" si="4"/>
        <v>51018</v>
      </c>
      <c r="G286" s="47" t="s">
        <v>2657</v>
      </c>
      <c r="I286" s="51" t="s">
        <v>2005</v>
      </c>
      <c r="J286" s="77" t="s">
        <v>2170</v>
      </c>
    </row>
    <row r="287" spans="5:10">
      <c r="E287" s="37" t="s">
        <v>2454</v>
      </c>
      <c r="F287" s="37">
        <f t="shared" si="4"/>
        <v>59067</v>
      </c>
      <c r="G287" s="37" t="s">
        <v>2643</v>
      </c>
      <c r="I287" s="51" t="s">
        <v>2006</v>
      </c>
      <c r="J287" s="77" t="s">
        <v>2170</v>
      </c>
    </row>
    <row r="288" spans="5:10">
      <c r="E288" s="37" t="s">
        <v>2455</v>
      </c>
      <c r="F288" s="37">
        <f t="shared" si="4"/>
        <v>59068</v>
      </c>
      <c r="G288" s="37" t="s">
        <v>2658</v>
      </c>
      <c r="I288" s="51" t="s">
        <v>2007</v>
      </c>
      <c r="J288" s="77" t="s">
        <v>2170</v>
      </c>
    </row>
    <row r="289" spans="5:10">
      <c r="E289" s="37" t="s">
        <v>2456</v>
      </c>
      <c r="F289" s="37">
        <f t="shared" si="4"/>
        <v>59069</v>
      </c>
      <c r="G289" s="37" t="s">
        <v>2659</v>
      </c>
      <c r="I289" s="51" t="s">
        <v>2008</v>
      </c>
      <c r="J289" s="77" t="s">
        <v>2170</v>
      </c>
    </row>
    <row r="290" spans="5:10">
      <c r="E290" s="37" t="s">
        <v>2457</v>
      </c>
      <c r="F290" s="37">
        <f t="shared" si="4"/>
        <v>59071</v>
      </c>
      <c r="G290" s="37" t="s">
        <v>2623</v>
      </c>
      <c r="I290" s="51" t="s">
        <v>2009</v>
      </c>
      <c r="J290" s="77" t="s">
        <v>2170</v>
      </c>
    </row>
    <row r="291" spans="5:10">
      <c r="E291" s="37" t="s">
        <v>2458</v>
      </c>
      <c r="F291" s="37">
        <f t="shared" si="4"/>
        <v>59070</v>
      </c>
      <c r="G291" s="37" t="s">
        <v>2623</v>
      </c>
      <c r="I291" s="51" t="s">
        <v>2010</v>
      </c>
      <c r="J291" s="77" t="s">
        <v>2170</v>
      </c>
    </row>
    <row r="292" spans="5:10">
      <c r="E292" s="37" t="s">
        <v>2459</v>
      </c>
      <c r="F292" s="37">
        <f t="shared" si="4"/>
        <v>51058</v>
      </c>
      <c r="G292" s="37" t="s">
        <v>2660</v>
      </c>
      <c r="I292" s="51" t="s">
        <v>2011</v>
      </c>
      <c r="J292" s="77" t="s">
        <v>2170</v>
      </c>
    </row>
    <row r="293" spans="5:10">
      <c r="E293" s="37" t="s">
        <v>2460</v>
      </c>
      <c r="F293" s="37">
        <f t="shared" si="4"/>
        <v>59072</v>
      </c>
      <c r="G293" s="37" t="s">
        <v>2284</v>
      </c>
      <c r="I293" s="51" t="s">
        <v>2012</v>
      </c>
      <c r="J293" s="77" t="s">
        <v>2171</v>
      </c>
    </row>
    <row r="294" spans="5:10">
      <c r="E294" s="37" t="s">
        <v>2461</v>
      </c>
      <c r="F294" s="37">
        <f t="shared" si="4"/>
        <v>59073</v>
      </c>
      <c r="G294" s="37" t="s">
        <v>2218</v>
      </c>
      <c r="I294" s="51" t="s">
        <v>2013</v>
      </c>
      <c r="J294" s="77" t="s">
        <v>2172</v>
      </c>
    </row>
    <row r="295" spans="5:10">
      <c r="E295" s="37" t="s">
        <v>2462</v>
      </c>
      <c r="F295" s="37">
        <f t="shared" si="4"/>
        <v>59076</v>
      </c>
      <c r="G295" s="37" t="s">
        <v>2661</v>
      </c>
      <c r="I295" s="51" t="s">
        <v>2014</v>
      </c>
      <c r="J295" s="77" t="s">
        <v>2173</v>
      </c>
    </row>
    <row r="296" spans="5:10">
      <c r="E296" s="37" t="s">
        <v>2463</v>
      </c>
      <c r="F296" s="37">
        <f t="shared" si="4"/>
        <v>59074</v>
      </c>
      <c r="G296" s="37" t="s">
        <v>2221</v>
      </c>
      <c r="I296" s="51" t="s">
        <v>2015</v>
      </c>
      <c r="J296" s="77" t="s">
        <v>2174</v>
      </c>
    </row>
    <row r="297" spans="5:10">
      <c r="E297" s="37" t="s">
        <v>2464</v>
      </c>
      <c r="F297" s="37">
        <f t="shared" si="4"/>
        <v>50132</v>
      </c>
      <c r="G297" s="37" t="s">
        <v>2662</v>
      </c>
      <c r="I297" s="51" t="s">
        <v>2016</v>
      </c>
      <c r="J297" s="77" t="s">
        <v>2175</v>
      </c>
    </row>
    <row r="298" spans="5:10">
      <c r="E298" s="37" t="s">
        <v>2465</v>
      </c>
      <c r="F298" s="37">
        <f t="shared" si="4"/>
        <v>59077</v>
      </c>
      <c r="G298" s="37" t="s">
        <v>2634</v>
      </c>
      <c r="I298" s="51" t="s">
        <v>2017</v>
      </c>
      <c r="J298" s="77" t="s">
        <v>2176</v>
      </c>
    </row>
    <row r="299" spans="5:10">
      <c r="E299" s="37" t="s">
        <v>2466</v>
      </c>
      <c r="F299" s="37">
        <f t="shared" si="4"/>
        <v>51062</v>
      </c>
      <c r="G299" s="37" t="s">
        <v>2663</v>
      </c>
      <c r="I299" s="51" t="s">
        <v>2018</v>
      </c>
      <c r="J299" s="77" t="s">
        <v>2177</v>
      </c>
    </row>
    <row r="300" spans="5:10">
      <c r="E300" s="37" t="s">
        <v>2467</v>
      </c>
      <c r="F300" s="37">
        <f t="shared" si="4"/>
        <v>59078</v>
      </c>
      <c r="G300" s="37" t="s">
        <v>2623</v>
      </c>
      <c r="I300" s="51" t="s">
        <v>2019</v>
      </c>
      <c r="J300" s="77" t="s">
        <v>2178</v>
      </c>
    </row>
    <row r="301" spans="5:10">
      <c r="E301" s="37" t="s">
        <v>2468</v>
      </c>
      <c r="F301" s="37">
        <f t="shared" si="4"/>
        <v>51063</v>
      </c>
      <c r="G301" s="47" t="s">
        <v>1801</v>
      </c>
      <c r="I301" s="51" t="s">
        <v>2020</v>
      </c>
      <c r="J301" s="77" t="s">
        <v>2179</v>
      </c>
    </row>
    <row r="302" spans="5:10">
      <c r="E302" s="37" t="s">
        <v>2469</v>
      </c>
      <c r="F302" s="37">
        <f t="shared" si="4"/>
        <v>51065</v>
      </c>
      <c r="G302" s="37" t="s">
        <v>2663</v>
      </c>
      <c r="I302" s="51" t="s">
        <v>2021</v>
      </c>
      <c r="J302" s="77" t="s">
        <v>2180</v>
      </c>
    </row>
    <row r="303" spans="5:10">
      <c r="E303" s="37" t="s">
        <v>2470</v>
      </c>
      <c r="F303" s="37">
        <f t="shared" si="4"/>
        <v>59083</v>
      </c>
      <c r="G303" s="37" t="s">
        <v>2179</v>
      </c>
      <c r="I303" s="51" t="s">
        <v>2022</v>
      </c>
      <c r="J303" s="77" t="s">
        <v>2180</v>
      </c>
    </row>
    <row r="304" spans="5:10">
      <c r="E304" s="37" t="s">
        <v>2471</v>
      </c>
      <c r="F304" s="37">
        <f t="shared" si="4"/>
        <v>59039</v>
      </c>
      <c r="G304" s="37" t="s">
        <v>2664</v>
      </c>
      <c r="I304" s="51" t="s">
        <v>2023</v>
      </c>
      <c r="J304" s="77" t="s">
        <v>2180</v>
      </c>
    </row>
    <row r="305" spans="5:10">
      <c r="E305" s="37" t="s">
        <v>2472</v>
      </c>
      <c r="F305" s="37">
        <f t="shared" si="4"/>
        <v>59243</v>
      </c>
      <c r="G305" s="37" t="s">
        <v>2664</v>
      </c>
      <c r="I305" s="51" t="s">
        <v>2024</v>
      </c>
      <c r="J305" s="77" t="s">
        <v>2180</v>
      </c>
    </row>
    <row r="306" spans="5:10">
      <c r="E306" s="48" t="s">
        <v>2473</v>
      </c>
      <c r="F306" s="37">
        <f t="shared" ref="F306:F369" si="5">--MID(E306,7,5)</f>
        <v>59246</v>
      </c>
      <c r="G306" s="37" t="s">
        <v>2664</v>
      </c>
      <c r="I306" s="51" t="s">
        <v>2025</v>
      </c>
      <c r="J306" s="77" t="s">
        <v>2180</v>
      </c>
    </row>
    <row r="307" spans="5:10">
      <c r="E307" s="37" t="s">
        <v>2474</v>
      </c>
      <c r="F307" s="37">
        <f t="shared" si="5"/>
        <v>59080</v>
      </c>
      <c r="G307" s="37" t="s">
        <v>2245</v>
      </c>
      <c r="I307" s="51" t="s">
        <v>2026</v>
      </c>
      <c r="J307" s="77" t="s">
        <v>2180</v>
      </c>
    </row>
    <row r="308" spans="5:10">
      <c r="E308" s="37" t="s">
        <v>2475</v>
      </c>
      <c r="F308" s="37">
        <f t="shared" si="5"/>
        <v>59081</v>
      </c>
      <c r="G308" s="37" t="s">
        <v>2246</v>
      </c>
      <c r="I308" s="51" t="s">
        <v>2027</v>
      </c>
      <c r="J308" s="77" t="s">
        <v>2181</v>
      </c>
    </row>
    <row r="309" spans="5:10">
      <c r="E309" s="37" t="s">
        <v>2476</v>
      </c>
      <c r="F309" s="37">
        <f t="shared" si="5"/>
        <v>59082</v>
      </c>
      <c r="G309" s="37" t="s">
        <v>2665</v>
      </c>
      <c r="I309" s="51" t="s">
        <v>2028</v>
      </c>
      <c r="J309" s="77" t="s">
        <v>2182</v>
      </c>
    </row>
    <row r="310" spans="5:10">
      <c r="E310" s="37" t="s">
        <v>2477</v>
      </c>
      <c r="F310" s="37">
        <f t="shared" si="5"/>
        <v>60006</v>
      </c>
      <c r="G310" s="37" t="s">
        <v>2666</v>
      </c>
      <c r="I310" s="51" t="s">
        <v>2029</v>
      </c>
      <c r="J310" s="77" t="s">
        <v>2183</v>
      </c>
    </row>
    <row r="311" spans="5:10">
      <c r="E311" s="37" t="s">
        <v>2478</v>
      </c>
      <c r="F311" s="37">
        <f t="shared" si="5"/>
        <v>52065</v>
      </c>
      <c r="G311" s="37" t="s">
        <v>2667</v>
      </c>
      <c r="I311" s="51" t="s">
        <v>2030</v>
      </c>
      <c r="J311" s="77" t="s">
        <v>2184</v>
      </c>
    </row>
    <row r="312" spans="5:10">
      <c r="E312" s="37" t="s">
        <v>2479</v>
      </c>
      <c r="F312" s="37">
        <f t="shared" si="5"/>
        <v>51102</v>
      </c>
      <c r="G312" s="47" t="s">
        <v>2668</v>
      </c>
      <c r="I312" s="51" t="s">
        <v>2031</v>
      </c>
      <c r="J312" s="77" t="s">
        <v>2164</v>
      </c>
    </row>
    <row r="313" spans="5:10">
      <c r="E313" s="37" t="s">
        <v>2480</v>
      </c>
      <c r="F313" s="37">
        <f t="shared" si="5"/>
        <v>50217</v>
      </c>
      <c r="G313" s="47" t="s">
        <v>2669</v>
      </c>
      <c r="I313" s="51" t="s">
        <v>2032</v>
      </c>
      <c r="J313" s="77" t="s">
        <v>2185</v>
      </c>
    </row>
    <row r="314" spans="5:10">
      <c r="E314" s="37" t="s">
        <v>2481</v>
      </c>
      <c r="F314" s="37">
        <f t="shared" si="5"/>
        <v>59105</v>
      </c>
      <c r="G314" s="37" t="s">
        <v>2218</v>
      </c>
      <c r="I314" s="51" t="s">
        <v>2033</v>
      </c>
      <c r="J314" s="77" t="s">
        <v>2186</v>
      </c>
    </row>
    <row r="315" spans="5:10">
      <c r="E315" s="37" t="s">
        <v>2482</v>
      </c>
      <c r="F315" s="37">
        <f t="shared" si="5"/>
        <v>59106</v>
      </c>
      <c r="G315" s="37" t="s">
        <v>2218</v>
      </c>
      <c r="I315" s="51" t="s">
        <v>2034</v>
      </c>
      <c r="J315" s="77" t="s">
        <v>2187</v>
      </c>
    </row>
    <row r="316" spans="5:10">
      <c r="E316" s="37" t="s">
        <v>2483</v>
      </c>
      <c r="F316" s="37">
        <f t="shared" si="5"/>
        <v>59107</v>
      </c>
      <c r="G316" s="37" t="s">
        <v>2218</v>
      </c>
      <c r="I316" s="51" t="s">
        <v>2035</v>
      </c>
      <c r="J316" s="77" t="s">
        <v>2188</v>
      </c>
    </row>
    <row r="317" spans="5:10">
      <c r="E317" s="37" t="s">
        <v>2484</v>
      </c>
      <c r="F317" s="37">
        <f t="shared" si="5"/>
        <v>59108</v>
      </c>
      <c r="G317" s="37" t="s">
        <v>2218</v>
      </c>
      <c r="I317" s="51" t="s">
        <v>2036</v>
      </c>
      <c r="J317" s="77" t="s">
        <v>2189</v>
      </c>
    </row>
    <row r="318" spans="5:10">
      <c r="E318" s="37" t="s">
        <v>2485</v>
      </c>
      <c r="F318" s="37">
        <f t="shared" si="5"/>
        <v>59109</v>
      </c>
      <c r="G318" s="37" t="s">
        <v>2218</v>
      </c>
      <c r="I318" s="51" t="s">
        <v>2037</v>
      </c>
      <c r="J318" s="77" t="s">
        <v>2190</v>
      </c>
    </row>
    <row r="319" spans="5:10">
      <c r="E319" s="37" t="s">
        <v>2486</v>
      </c>
      <c r="F319" s="37">
        <f t="shared" si="5"/>
        <v>59110</v>
      </c>
      <c r="G319" s="37" t="s">
        <v>2236</v>
      </c>
      <c r="I319" s="51" t="s">
        <v>2038</v>
      </c>
      <c r="J319" s="77" t="s">
        <v>2191</v>
      </c>
    </row>
    <row r="320" spans="5:10">
      <c r="E320" s="37" t="s">
        <v>2487</v>
      </c>
      <c r="F320" s="37">
        <f t="shared" si="5"/>
        <v>51111</v>
      </c>
      <c r="G320" s="37" t="s">
        <v>2670</v>
      </c>
      <c r="I320" s="51" t="s">
        <v>2039</v>
      </c>
      <c r="J320" s="77" t="s">
        <v>2192</v>
      </c>
    </row>
    <row r="321" spans="5:10">
      <c r="E321" s="37" t="s">
        <v>2488</v>
      </c>
      <c r="F321" s="37">
        <f t="shared" si="5"/>
        <v>51112</v>
      </c>
      <c r="G321" s="37" t="s">
        <v>2671</v>
      </c>
      <c r="I321" s="51" t="s">
        <v>2040</v>
      </c>
      <c r="J321" s="77" t="s">
        <v>2193</v>
      </c>
    </row>
    <row r="322" spans="5:10">
      <c r="E322" s="37" t="s">
        <v>2489</v>
      </c>
      <c r="F322" s="37">
        <f t="shared" si="5"/>
        <v>59111</v>
      </c>
      <c r="G322" s="37" t="s">
        <v>2672</v>
      </c>
      <c r="I322" s="51" t="s">
        <v>2041</v>
      </c>
      <c r="J322" s="77" t="s">
        <v>2194</v>
      </c>
    </row>
    <row r="323" spans="5:10">
      <c r="E323" s="37" t="s">
        <v>2490</v>
      </c>
      <c r="F323" s="37">
        <f t="shared" si="5"/>
        <v>51114</v>
      </c>
      <c r="G323" s="37" t="s">
        <v>2637</v>
      </c>
      <c r="I323" s="51" t="s">
        <v>2042</v>
      </c>
      <c r="J323" s="77" t="s">
        <v>2195</v>
      </c>
    </row>
    <row r="324" spans="5:10">
      <c r="E324" s="37" t="s">
        <v>2491</v>
      </c>
      <c r="F324" s="37">
        <f t="shared" si="5"/>
        <v>59112</v>
      </c>
      <c r="G324" s="37" t="s">
        <v>2673</v>
      </c>
      <c r="I324" s="51" t="s">
        <v>2043</v>
      </c>
      <c r="J324" s="77" t="s">
        <v>2196</v>
      </c>
    </row>
    <row r="325" spans="5:10">
      <c r="E325" s="37" t="s">
        <v>2492</v>
      </c>
      <c r="F325" s="37">
        <f t="shared" si="5"/>
        <v>51116</v>
      </c>
      <c r="G325" s="37" t="s">
        <v>2645</v>
      </c>
      <c r="I325" s="51" t="s">
        <v>2044</v>
      </c>
      <c r="J325" s="77" t="s">
        <v>2197</v>
      </c>
    </row>
    <row r="326" spans="5:10">
      <c r="E326" s="37" t="s">
        <v>2493</v>
      </c>
      <c r="F326" s="37">
        <f t="shared" si="5"/>
        <v>51117</v>
      </c>
      <c r="G326" s="47" t="s">
        <v>2668</v>
      </c>
      <c r="I326" s="51" t="s">
        <v>2045</v>
      </c>
      <c r="J326" s="71" t="s">
        <v>2198</v>
      </c>
    </row>
    <row r="327" spans="5:10">
      <c r="E327" s="37" t="s">
        <v>2494</v>
      </c>
      <c r="F327" s="37">
        <f t="shared" si="5"/>
        <v>51118</v>
      </c>
      <c r="G327" s="37" t="s">
        <v>2232</v>
      </c>
      <c r="I327" s="51" t="s">
        <v>2046</v>
      </c>
      <c r="J327" s="77" t="s">
        <v>2199</v>
      </c>
    </row>
    <row r="328" spans="5:10">
      <c r="E328" s="47" t="s">
        <v>2494</v>
      </c>
      <c r="F328" s="37">
        <f t="shared" si="5"/>
        <v>51118</v>
      </c>
      <c r="G328" s="37" t="s">
        <v>2232</v>
      </c>
      <c r="I328" s="51" t="s">
        <v>2047</v>
      </c>
      <c r="J328" s="77" t="s">
        <v>2196</v>
      </c>
    </row>
    <row r="329" spans="5:10">
      <c r="E329" s="47" t="s">
        <v>2495</v>
      </c>
      <c r="F329" s="37">
        <f t="shared" si="5"/>
        <v>59210</v>
      </c>
      <c r="G329" s="47" t="s">
        <v>2674</v>
      </c>
      <c r="I329" s="51" t="s">
        <v>2048</v>
      </c>
      <c r="J329" s="77" t="s">
        <v>2197</v>
      </c>
    </row>
    <row r="330" spans="5:10">
      <c r="E330" s="295" t="s">
        <v>7069</v>
      </c>
      <c r="F330" s="295"/>
      <c r="G330" s="295"/>
      <c r="I330" s="51" t="s">
        <v>2049</v>
      </c>
      <c r="J330" s="77" t="s">
        <v>2200</v>
      </c>
    </row>
    <row r="331" spans="5:10">
      <c r="E331" s="37" t="s">
        <v>2565</v>
      </c>
      <c r="F331" s="37">
        <f t="shared" si="5"/>
        <v>52001</v>
      </c>
      <c r="G331" s="37" t="s">
        <v>2169</v>
      </c>
      <c r="I331" s="51" t="s">
        <v>2050</v>
      </c>
      <c r="J331" s="77" t="s">
        <v>2201</v>
      </c>
    </row>
    <row r="332" spans="5:10">
      <c r="E332" s="37" t="s">
        <v>2566</v>
      </c>
      <c r="F332" s="37">
        <f t="shared" si="5"/>
        <v>52002</v>
      </c>
      <c r="G332" s="37" t="s">
        <v>2622</v>
      </c>
      <c r="I332" s="51" t="s">
        <v>2051</v>
      </c>
      <c r="J332" s="77" t="s">
        <v>2202</v>
      </c>
    </row>
    <row r="333" spans="5:10">
      <c r="E333" s="37" t="s">
        <v>2567</v>
      </c>
      <c r="F333" s="37">
        <f t="shared" si="5"/>
        <v>52003</v>
      </c>
      <c r="G333" s="37" t="s">
        <v>2426</v>
      </c>
      <c r="I333" s="51" t="s">
        <v>2052</v>
      </c>
      <c r="J333" s="77" t="s">
        <v>2203</v>
      </c>
    </row>
    <row r="334" spans="5:10">
      <c r="E334" s="37" t="s">
        <v>2568</v>
      </c>
      <c r="F334" s="37">
        <f t="shared" si="5"/>
        <v>52004</v>
      </c>
      <c r="G334" s="37" t="s">
        <v>2251</v>
      </c>
      <c r="I334" s="51" t="s">
        <v>2053</v>
      </c>
      <c r="J334" s="77" t="s">
        <v>2204</v>
      </c>
    </row>
    <row r="335" spans="5:10">
      <c r="E335" s="37" t="s">
        <v>2569</v>
      </c>
      <c r="F335" s="37">
        <f t="shared" si="5"/>
        <v>52005</v>
      </c>
      <c r="G335" s="37" t="s">
        <v>2622</v>
      </c>
      <c r="I335" s="51" t="s">
        <v>2054</v>
      </c>
      <c r="J335" s="77" t="s">
        <v>2205</v>
      </c>
    </row>
    <row r="336" spans="5:10">
      <c r="E336" s="37" t="s">
        <v>2570</v>
      </c>
      <c r="F336" s="37">
        <f t="shared" si="5"/>
        <v>52006</v>
      </c>
      <c r="G336" s="37" t="s">
        <v>2623</v>
      </c>
      <c r="I336" s="51" t="s">
        <v>2055</v>
      </c>
      <c r="J336" s="77" t="s">
        <v>2206</v>
      </c>
    </row>
    <row r="337" spans="5:10">
      <c r="E337" s="37" t="s">
        <v>2571</v>
      </c>
      <c r="F337" s="37">
        <f t="shared" si="5"/>
        <v>52007</v>
      </c>
      <c r="G337" s="37" t="s">
        <v>2623</v>
      </c>
      <c r="I337" s="51" t="s">
        <v>2056</v>
      </c>
      <c r="J337" s="77" t="s">
        <v>2207</v>
      </c>
    </row>
    <row r="338" spans="5:10">
      <c r="E338" s="37" t="s">
        <v>2572</v>
      </c>
      <c r="F338" s="37">
        <f t="shared" si="5"/>
        <v>52008</v>
      </c>
      <c r="G338" s="37" t="s">
        <v>2624</v>
      </c>
      <c r="I338" s="51" t="s">
        <v>2057</v>
      </c>
      <c r="J338" s="77" t="s">
        <v>2208</v>
      </c>
    </row>
    <row r="339" spans="5:10">
      <c r="E339" s="37" t="s">
        <v>2573</v>
      </c>
      <c r="F339" s="37">
        <f t="shared" si="5"/>
        <v>52009</v>
      </c>
      <c r="G339" s="37" t="s">
        <v>2424</v>
      </c>
      <c r="I339" s="51" t="s">
        <v>2058</v>
      </c>
      <c r="J339" s="77" t="s">
        <v>2164</v>
      </c>
    </row>
    <row r="340" spans="5:10">
      <c r="E340" s="37" t="s">
        <v>2574</v>
      </c>
      <c r="F340" s="37">
        <f t="shared" si="5"/>
        <v>52010</v>
      </c>
      <c r="G340" s="37" t="s">
        <v>2321</v>
      </c>
      <c r="I340" s="51" t="s">
        <v>2059</v>
      </c>
      <c r="J340" s="77">
        <v>1</v>
      </c>
    </row>
    <row r="341" spans="5:10">
      <c r="E341" s="37" t="s">
        <v>2575</v>
      </c>
      <c r="F341" s="37">
        <f t="shared" si="5"/>
        <v>52011</v>
      </c>
      <c r="G341" s="37" t="s">
        <v>2625</v>
      </c>
      <c r="I341" s="51" t="s">
        <v>2060</v>
      </c>
      <c r="J341" s="77" t="s">
        <v>2209</v>
      </c>
    </row>
    <row r="342" spans="5:10">
      <c r="E342" s="37" t="s">
        <v>2576</v>
      </c>
      <c r="F342" s="37">
        <f t="shared" si="5"/>
        <v>52012</v>
      </c>
      <c r="G342" s="37" t="s">
        <v>2251</v>
      </c>
      <c r="I342" s="51" t="s">
        <v>2061</v>
      </c>
      <c r="J342" s="77" t="s">
        <v>2210</v>
      </c>
    </row>
    <row r="343" spans="5:10">
      <c r="E343" s="37" t="s">
        <v>2577</v>
      </c>
      <c r="F343" s="37">
        <f t="shared" si="5"/>
        <v>52013</v>
      </c>
      <c r="G343" s="37" t="s">
        <v>2379</v>
      </c>
      <c r="I343" s="51" t="s">
        <v>2062</v>
      </c>
      <c r="J343" s="77" t="s">
        <v>2211</v>
      </c>
    </row>
    <row r="344" spans="5:10">
      <c r="E344" s="37" t="s">
        <v>2578</v>
      </c>
      <c r="F344" s="37">
        <f t="shared" si="5"/>
        <v>52014</v>
      </c>
      <c r="G344" s="37" t="s">
        <v>2626</v>
      </c>
      <c r="I344" s="51" t="s">
        <v>2063</v>
      </c>
      <c r="J344" s="77" t="s">
        <v>2212</v>
      </c>
    </row>
    <row r="345" spans="5:10">
      <c r="E345" s="37" t="s">
        <v>2579</v>
      </c>
      <c r="F345" s="37">
        <f t="shared" si="5"/>
        <v>52015</v>
      </c>
      <c r="G345" s="37" t="s">
        <v>2170</v>
      </c>
      <c r="I345" s="51" t="s">
        <v>2064</v>
      </c>
      <c r="J345" s="77" t="s">
        <v>2213</v>
      </c>
    </row>
    <row r="346" spans="5:10">
      <c r="E346" s="37" t="s">
        <v>2580</v>
      </c>
      <c r="F346" s="37">
        <f t="shared" si="5"/>
        <v>52016</v>
      </c>
      <c r="G346" s="37" t="s">
        <v>2249</v>
      </c>
      <c r="I346" s="51" t="s">
        <v>2065</v>
      </c>
      <c r="J346" s="77">
        <v>1</v>
      </c>
    </row>
    <row r="347" spans="5:10">
      <c r="E347" s="37" t="s">
        <v>2581</v>
      </c>
      <c r="F347" s="37">
        <f t="shared" si="5"/>
        <v>52017</v>
      </c>
      <c r="G347" s="37" t="s">
        <v>2627</v>
      </c>
      <c r="I347" s="51" t="s">
        <v>2066</v>
      </c>
      <c r="J347" s="77" t="s">
        <v>2164</v>
      </c>
    </row>
    <row r="348" spans="5:10">
      <c r="E348" s="37" t="s">
        <v>2582</v>
      </c>
      <c r="F348" s="37">
        <f t="shared" si="5"/>
        <v>52018</v>
      </c>
      <c r="G348" s="37" t="s">
        <v>2628</v>
      </c>
      <c r="I348" s="51" t="s">
        <v>2067</v>
      </c>
      <c r="J348" s="77" t="s">
        <v>2214</v>
      </c>
    </row>
    <row r="349" spans="5:10">
      <c r="E349" s="37" t="s">
        <v>2583</v>
      </c>
      <c r="F349" s="37">
        <f t="shared" si="5"/>
        <v>52019</v>
      </c>
      <c r="G349" s="37" t="s">
        <v>2629</v>
      </c>
      <c r="I349" s="51" t="s">
        <v>2068</v>
      </c>
      <c r="J349" s="77" t="s">
        <v>2215</v>
      </c>
    </row>
    <row r="350" spans="5:10">
      <c r="E350" s="37" t="s">
        <v>2584</v>
      </c>
      <c r="F350" s="37">
        <f t="shared" si="5"/>
        <v>52020</v>
      </c>
      <c r="G350" s="37" t="s">
        <v>2217</v>
      </c>
      <c r="I350" s="51" t="s">
        <v>2069</v>
      </c>
      <c r="J350" s="77" t="s">
        <v>2164</v>
      </c>
    </row>
    <row r="351" spans="5:10">
      <c r="E351" s="37" t="s">
        <v>2585</v>
      </c>
      <c r="F351" s="37">
        <f t="shared" si="5"/>
        <v>52021</v>
      </c>
      <c r="G351" s="37" t="s">
        <v>2217</v>
      </c>
      <c r="I351" s="51" t="s">
        <v>2904</v>
      </c>
      <c r="J351" s="77">
        <v>1</v>
      </c>
    </row>
    <row r="352" spans="5:10">
      <c r="E352" s="37" t="s">
        <v>2586</v>
      </c>
      <c r="F352" s="37">
        <f t="shared" si="5"/>
        <v>52022</v>
      </c>
      <c r="G352" s="37" t="s">
        <v>2217</v>
      </c>
      <c r="I352" s="51" t="s">
        <v>2070</v>
      </c>
      <c r="J352" s="77">
        <v>1</v>
      </c>
    </row>
    <row r="353" spans="5:10">
      <c r="E353" s="37" t="s">
        <v>2587</v>
      </c>
      <c r="F353" s="37">
        <f t="shared" si="5"/>
        <v>52023</v>
      </c>
      <c r="G353" s="37" t="s">
        <v>2630</v>
      </c>
      <c r="I353" s="51" t="s">
        <v>2071</v>
      </c>
      <c r="J353" s="77">
        <v>1</v>
      </c>
    </row>
    <row r="354" spans="5:10">
      <c r="E354" s="37" t="s">
        <v>2588</v>
      </c>
      <c r="F354" s="37">
        <f t="shared" si="5"/>
        <v>52024</v>
      </c>
      <c r="G354" s="37" t="s">
        <v>2217</v>
      </c>
      <c r="I354" s="51" t="s">
        <v>2072</v>
      </c>
      <c r="J354" s="77">
        <v>1</v>
      </c>
    </row>
    <row r="355" spans="5:10">
      <c r="E355" s="37" t="s">
        <v>2589</v>
      </c>
      <c r="F355" s="37">
        <f t="shared" si="5"/>
        <v>52025</v>
      </c>
      <c r="G355" s="37" t="s">
        <v>2623</v>
      </c>
      <c r="I355" s="51" t="s">
        <v>2073</v>
      </c>
      <c r="J355" s="77" t="s">
        <v>2197</v>
      </c>
    </row>
    <row r="356" spans="5:10">
      <c r="E356" s="37" t="s">
        <v>2588</v>
      </c>
      <c r="F356" s="37">
        <f t="shared" si="5"/>
        <v>52024</v>
      </c>
      <c r="G356" s="37" t="s">
        <v>2217</v>
      </c>
      <c r="I356" s="51" t="s">
        <v>2074</v>
      </c>
      <c r="J356" s="77" t="s">
        <v>2216</v>
      </c>
    </row>
    <row r="357" spans="5:10">
      <c r="E357" s="37" t="s">
        <v>2590</v>
      </c>
      <c r="F357" s="37">
        <f t="shared" si="5"/>
        <v>52029</v>
      </c>
      <c r="G357" s="37" t="s">
        <v>2631</v>
      </c>
      <c r="I357" s="51" t="s">
        <v>2075</v>
      </c>
      <c r="J357" s="77" t="s">
        <v>2197</v>
      </c>
    </row>
    <row r="358" spans="5:10">
      <c r="E358" s="37" t="s">
        <v>2591</v>
      </c>
      <c r="F358" s="37">
        <f t="shared" si="5"/>
        <v>52030</v>
      </c>
      <c r="G358" s="37" t="s">
        <v>2632</v>
      </c>
      <c r="I358" s="51" t="s">
        <v>2076</v>
      </c>
      <c r="J358" s="77" t="s">
        <v>2197</v>
      </c>
    </row>
    <row r="359" spans="5:10">
      <c r="E359" s="37" t="s">
        <v>2592</v>
      </c>
      <c r="F359" s="37">
        <f t="shared" si="5"/>
        <v>52031</v>
      </c>
      <c r="G359" s="37" t="s">
        <v>2633</v>
      </c>
      <c r="I359" s="51" t="s">
        <v>2077</v>
      </c>
      <c r="J359" s="77" t="s">
        <v>2217</v>
      </c>
    </row>
    <row r="360" spans="5:10">
      <c r="E360" s="37" t="s">
        <v>2593</v>
      </c>
      <c r="F360" s="37">
        <f t="shared" si="5"/>
        <v>52032</v>
      </c>
      <c r="G360" s="37" t="s">
        <v>2379</v>
      </c>
      <c r="I360" s="51" t="s">
        <v>2078</v>
      </c>
      <c r="J360" s="77" t="s">
        <v>2218</v>
      </c>
    </row>
    <row r="361" spans="5:10">
      <c r="E361" s="37" t="s">
        <v>2594</v>
      </c>
      <c r="F361" s="37">
        <f t="shared" si="5"/>
        <v>52033</v>
      </c>
      <c r="G361" s="37" t="s">
        <v>2330</v>
      </c>
      <c r="I361" s="51" t="s">
        <v>2079</v>
      </c>
      <c r="J361" s="77" t="s">
        <v>2219</v>
      </c>
    </row>
    <row r="362" spans="5:10">
      <c r="E362" s="37" t="s">
        <v>2595</v>
      </c>
      <c r="F362" s="37">
        <f t="shared" si="5"/>
        <v>52034</v>
      </c>
      <c r="G362" s="37" t="s">
        <v>2623</v>
      </c>
      <c r="I362" s="51" t="s">
        <v>2080</v>
      </c>
      <c r="J362" s="77" t="s">
        <v>2220</v>
      </c>
    </row>
    <row r="363" spans="5:10">
      <c r="E363" s="37" t="s">
        <v>2596</v>
      </c>
      <c r="F363" s="37">
        <f t="shared" si="5"/>
        <v>52035</v>
      </c>
      <c r="G363" s="37" t="s">
        <v>2262</v>
      </c>
      <c r="I363" s="51" t="s">
        <v>2081</v>
      </c>
      <c r="J363" s="77" t="s">
        <v>2191</v>
      </c>
    </row>
    <row r="364" spans="5:10">
      <c r="E364" s="37" t="s">
        <v>2597</v>
      </c>
      <c r="F364" s="37">
        <f t="shared" si="5"/>
        <v>52036</v>
      </c>
      <c r="G364" s="37" t="s">
        <v>2394</v>
      </c>
      <c r="I364" s="51" t="s">
        <v>2082</v>
      </c>
      <c r="J364" s="77" t="s">
        <v>2221</v>
      </c>
    </row>
    <row r="365" spans="5:10">
      <c r="E365" s="37" t="s">
        <v>2598</v>
      </c>
      <c r="F365" s="37">
        <f t="shared" si="5"/>
        <v>52037</v>
      </c>
      <c r="G365" s="37" t="s">
        <v>2623</v>
      </c>
      <c r="I365" s="51" t="s">
        <v>2083</v>
      </c>
      <c r="J365" s="77" t="s">
        <v>2222</v>
      </c>
    </row>
    <row r="366" spans="5:10">
      <c r="E366" s="37" t="s">
        <v>2599</v>
      </c>
      <c r="F366" s="37">
        <f t="shared" si="5"/>
        <v>52038</v>
      </c>
      <c r="G366" s="37" t="s">
        <v>2210</v>
      </c>
      <c r="I366" s="51" t="s">
        <v>2084</v>
      </c>
      <c r="J366" s="77" t="s">
        <v>2223</v>
      </c>
    </row>
    <row r="367" spans="5:10">
      <c r="E367" s="37" t="s">
        <v>2600</v>
      </c>
      <c r="F367" s="37">
        <f t="shared" si="5"/>
        <v>52039</v>
      </c>
      <c r="G367" s="37" t="s">
        <v>2398</v>
      </c>
      <c r="I367" s="51" t="s">
        <v>2085</v>
      </c>
      <c r="J367" s="77" t="s">
        <v>2224</v>
      </c>
    </row>
    <row r="368" spans="5:10">
      <c r="E368" s="37" t="s">
        <v>2601</v>
      </c>
      <c r="F368" s="37">
        <f t="shared" si="5"/>
        <v>52040</v>
      </c>
      <c r="G368" s="37" t="s">
        <v>2634</v>
      </c>
      <c r="I368" s="51" t="s">
        <v>2086</v>
      </c>
      <c r="J368" s="77" t="s">
        <v>2225</v>
      </c>
    </row>
    <row r="369" spans="5:10">
      <c r="E369" s="37" t="s">
        <v>2602</v>
      </c>
      <c r="F369" s="37">
        <f t="shared" si="5"/>
        <v>52041</v>
      </c>
      <c r="G369" s="37" t="s">
        <v>2623</v>
      </c>
      <c r="I369" s="51" t="s">
        <v>2087</v>
      </c>
      <c r="J369" s="77" t="s">
        <v>2226</v>
      </c>
    </row>
    <row r="370" spans="5:10">
      <c r="E370" s="37" t="s">
        <v>2603</v>
      </c>
      <c r="F370" s="37">
        <f t="shared" ref="F370:F388" si="6">--MID(E370,7,5)</f>
        <v>52110</v>
      </c>
      <c r="G370" s="37" t="s">
        <v>2170</v>
      </c>
      <c r="I370" s="51" t="s">
        <v>2088</v>
      </c>
      <c r="J370" s="77" t="s">
        <v>2227</v>
      </c>
    </row>
    <row r="371" spans="5:10">
      <c r="E371" s="37" t="s">
        <v>2604</v>
      </c>
      <c r="F371" s="37">
        <f t="shared" si="6"/>
        <v>52049</v>
      </c>
      <c r="G371" s="37" t="s">
        <v>2635</v>
      </c>
      <c r="I371" s="51" t="s">
        <v>2089</v>
      </c>
      <c r="J371" s="77">
        <v>1</v>
      </c>
    </row>
    <row r="372" spans="5:10">
      <c r="E372" s="37" t="s">
        <v>2605</v>
      </c>
      <c r="F372" s="37">
        <f t="shared" si="6"/>
        <v>52050</v>
      </c>
      <c r="G372" s="37" t="s">
        <v>2210</v>
      </c>
      <c r="I372" s="51" t="s">
        <v>2090</v>
      </c>
      <c r="J372" s="77" t="s">
        <v>2228</v>
      </c>
    </row>
    <row r="373" spans="5:10">
      <c r="E373" s="37" t="s">
        <v>2606</v>
      </c>
      <c r="F373" s="37">
        <f t="shared" si="6"/>
        <v>51103</v>
      </c>
      <c r="G373" s="37" t="s">
        <v>2636</v>
      </c>
      <c r="I373" s="51" t="s">
        <v>2091</v>
      </c>
      <c r="J373" s="77" t="s">
        <v>2229</v>
      </c>
    </row>
    <row r="374" spans="5:10">
      <c r="E374" s="37" t="s">
        <v>2607</v>
      </c>
      <c r="F374" s="37">
        <f t="shared" si="6"/>
        <v>52052</v>
      </c>
      <c r="G374" s="37" t="s">
        <v>2637</v>
      </c>
      <c r="I374" s="51" t="s">
        <v>2092</v>
      </c>
      <c r="J374" s="77" t="s">
        <v>2230</v>
      </c>
    </row>
    <row r="375" spans="5:10">
      <c r="E375" s="37" t="s">
        <v>2608</v>
      </c>
      <c r="F375" s="37">
        <f t="shared" si="6"/>
        <v>52057</v>
      </c>
      <c r="G375" s="37" t="s">
        <v>2321</v>
      </c>
      <c r="I375" s="51" t="s">
        <v>2093</v>
      </c>
      <c r="J375" s="77" t="s">
        <v>2231</v>
      </c>
    </row>
    <row r="376" spans="5:10">
      <c r="E376" s="37" t="s">
        <v>2609</v>
      </c>
      <c r="F376" s="37">
        <f t="shared" si="6"/>
        <v>52055</v>
      </c>
      <c r="G376" s="37" t="s">
        <v>2623</v>
      </c>
      <c r="I376" s="51" t="s">
        <v>2094</v>
      </c>
      <c r="J376" s="77" t="s">
        <v>2232</v>
      </c>
    </row>
    <row r="377" spans="5:10">
      <c r="E377" s="37" t="s">
        <v>2610</v>
      </c>
      <c r="F377" s="37">
        <f t="shared" si="6"/>
        <v>52053</v>
      </c>
      <c r="G377" s="37" t="s">
        <v>2638</v>
      </c>
      <c r="I377" s="51" t="s">
        <v>2095</v>
      </c>
      <c r="J377" s="77" t="s">
        <v>2233</v>
      </c>
    </row>
    <row r="378" spans="5:10">
      <c r="E378" s="37" t="s">
        <v>2611</v>
      </c>
      <c r="F378" s="37">
        <f t="shared" si="6"/>
        <v>52060</v>
      </c>
      <c r="G378" s="37" t="s">
        <v>2635</v>
      </c>
      <c r="I378" s="51" t="s">
        <v>2096</v>
      </c>
      <c r="J378" s="77" t="s">
        <v>2234</v>
      </c>
    </row>
    <row r="379" spans="5:10">
      <c r="E379" s="37" t="s">
        <v>2612</v>
      </c>
      <c r="F379" s="37">
        <f t="shared" si="6"/>
        <v>52061</v>
      </c>
      <c r="G379" s="37" t="s">
        <v>2634</v>
      </c>
      <c r="I379" s="51" t="s">
        <v>2097</v>
      </c>
      <c r="J379" s="77" t="s">
        <v>2235</v>
      </c>
    </row>
    <row r="380" spans="5:10">
      <c r="E380" s="37" t="s">
        <v>2613</v>
      </c>
      <c r="F380" s="37">
        <f t="shared" si="6"/>
        <v>52063</v>
      </c>
      <c r="G380" s="37" t="s">
        <v>2639</v>
      </c>
      <c r="I380" s="51" t="s">
        <v>2098</v>
      </c>
      <c r="J380" s="77" t="s">
        <v>2236</v>
      </c>
    </row>
    <row r="381" spans="5:10">
      <c r="E381" s="37" t="s">
        <v>2614</v>
      </c>
      <c r="F381" s="37">
        <f t="shared" si="6"/>
        <v>52113</v>
      </c>
      <c r="G381" s="37" t="s">
        <v>2640</v>
      </c>
      <c r="I381" s="51" t="s">
        <v>2099</v>
      </c>
      <c r="J381" s="77" t="s">
        <v>2237</v>
      </c>
    </row>
    <row r="382" spans="5:10">
      <c r="E382" s="37" t="s">
        <v>2615</v>
      </c>
      <c r="F382" s="37">
        <f t="shared" si="6"/>
        <v>59114</v>
      </c>
      <c r="G382" s="37" t="s">
        <v>2641</v>
      </c>
      <c r="I382" s="51" t="s">
        <v>2100</v>
      </c>
      <c r="J382" s="77" t="s">
        <v>2238</v>
      </c>
    </row>
    <row r="383" spans="5:10">
      <c r="E383" s="37" t="s">
        <v>2616</v>
      </c>
      <c r="F383" s="37">
        <f t="shared" si="6"/>
        <v>52116</v>
      </c>
      <c r="G383" s="37" t="s">
        <v>2642</v>
      </c>
      <c r="I383" s="51" t="s">
        <v>2101</v>
      </c>
      <c r="J383" s="77" t="s">
        <v>2236</v>
      </c>
    </row>
    <row r="384" spans="5:10">
      <c r="E384" s="37" t="s">
        <v>2617</v>
      </c>
      <c r="F384" s="37">
        <f t="shared" si="6"/>
        <v>52107</v>
      </c>
      <c r="G384" s="37" t="s">
        <v>2643</v>
      </c>
      <c r="I384" s="51" t="s">
        <v>2102</v>
      </c>
      <c r="J384" s="77" t="s">
        <v>2239</v>
      </c>
    </row>
    <row r="385" spans="5:10">
      <c r="E385" s="37" t="s">
        <v>2618</v>
      </c>
      <c r="F385" s="37">
        <f t="shared" si="6"/>
        <v>59209</v>
      </c>
      <c r="G385" s="37" t="s">
        <v>2248</v>
      </c>
      <c r="I385" s="51" t="s">
        <v>2103</v>
      </c>
      <c r="J385" s="77" t="s">
        <v>2240</v>
      </c>
    </row>
    <row r="386" spans="5:10">
      <c r="E386" s="37" t="s">
        <v>2619</v>
      </c>
      <c r="F386" s="37">
        <f t="shared" si="6"/>
        <v>50321</v>
      </c>
      <c r="G386" s="37" t="s">
        <v>2175</v>
      </c>
      <c r="I386" s="51" t="s">
        <v>2104</v>
      </c>
      <c r="J386" s="77" t="s">
        <v>2241</v>
      </c>
    </row>
    <row r="387" spans="5:10">
      <c r="E387" s="37" t="s">
        <v>2620</v>
      </c>
      <c r="F387" s="37">
        <f t="shared" si="6"/>
        <v>59212</v>
      </c>
      <c r="G387" s="37" t="s">
        <v>2644</v>
      </c>
      <c r="I387" s="51" t="s">
        <v>2105</v>
      </c>
      <c r="J387" s="77" t="s">
        <v>2242</v>
      </c>
    </row>
    <row r="388" spans="5:10">
      <c r="E388" s="37" t="s">
        <v>2621</v>
      </c>
      <c r="F388" s="37">
        <f t="shared" si="6"/>
        <v>59213</v>
      </c>
      <c r="G388" s="37" t="s">
        <v>2306</v>
      </c>
      <c r="I388" s="51" t="s">
        <v>2106</v>
      </c>
      <c r="J388" s="77" t="s">
        <v>2243</v>
      </c>
    </row>
    <row r="389" spans="5:10">
      <c r="I389" s="51" t="s">
        <v>2107</v>
      </c>
      <c r="J389" s="77" t="s">
        <v>2244</v>
      </c>
    </row>
    <row r="390" spans="5:10">
      <c r="I390" s="51" t="s">
        <v>2108</v>
      </c>
      <c r="J390" s="77" t="s">
        <v>2245</v>
      </c>
    </row>
    <row r="391" spans="5:10">
      <c r="I391" s="51" t="s">
        <v>2109</v>
      </c>
      <c r="J391" s="77" t="s">
        <v>2245</v>
      </c>
    </row>
    <row r="392" spans="5:10">
      <c r="I392" s="51" t="s">
        <v>2496</v>
      </c>
      <c r="J392" s="77" t="s">
        <v>2245</v>
      </c>
    </row>
    <row r="393" spans="5:10">
      <c r="I393" s="51" t="s">
        <v>2110</v>
      </c>
      <c r="J393" s="77" t="s">
        <v>2245</v>
      </c>
    </row>
    <row r="394" spans="5:10">
      <c r="I394" s="51" t="s">
        <v>2111</v>
      </c>
      <c r="J394" s="77" t="s">
        <v>2246</v>
      </c>
    </row>
    <row r="395" spans="5:10">
      <c r="I395" s="51" t="s">
        <v>2497</v>
      </c>
      <c r="J395" s="77" t="s">
        <v>2246</v>
      </c>
    </row>
    <row r="396" spans="5:10">
      <c r="I396" s="51" t="s">
        <v>2112</v>
      </c>
      <c r="J396" s="77" t="s">
        <v>2247</v>
      </c>
    </row>
    <row r="397" spans="5:10">
      <c r="I397" s="51" t="s">
        <v>2113</v>
      </c>
      <c r="J397" s="77" t="s">
        <v>2248</v>
      </c>
    </row>
    <row r="398" spans="5:10">
      <c r="I398" s="51" t="s">
        <v>2114</v>
      </c>
      <c r="J398" s="77" t="s">
        <v>2249</v>
      </c>
    </row>
    <row r="399" spans="5:10">
      <c r="I399" s="51" t="s">
        <v>2115</v>
      </c>
      <c r="J399" s="77" t="s">
        <v>126</v>
      </c>
    </row>
    <row r="400" spans="5:10">
      <c r="I400" s="51" t="s">
        <v>2116</v>
      </c>
      <c r="J400" s="77" t="s">
        <v>2250</v>
      </c>
    </row>
    <row r="401" spans="9:10">
      <c r="I401" s="51" t="s">
        <v>2117</v>
      </c>
      <c r="J401" s="77" t="s">
        <v>2251</v>
      </c>
    </row>
    <row r="402" spans="9:10">
      <c r="I402" s="51" t="s">
        <v>2118</v>
      </c>
      <c r="J402" s="77" t="s">
        <v>2252</v>
      </c>
    </row>
    <row r="403" spans="9:10">
      <c r="I403" s="51" t="s">
        <v>2119</v>
      </c>
      <c r="J403" s="77" t="s">
        <v>2212</v>
      </c>
    </row>
    <row r="404" spans="9:10">
      <c r="I404" s="51" t="s">
        <v>2120</v>
      </c>
      <c r="J404" s="77" t="s">
        <v>2253</v>
      </c>
    </row>
    <row r="405" spans="9:10">
      <c r="I405" s="51" t="s">
        <v>2121</v>
      </c>
      <c r="J405" s="77" t="s">
        <v>2254</v>
      </c>
    </row>
    <row r="406" spans="9:10">
      <c r="I406" s="51" t="s">
        <v>2122</v>
      </c>
      <c r="J406" s="77" t="s">
        <v>2220</v>
      </c>
    </row>
    <row r="407" spans="9:10">
      <c r="I407" s="51" t="s">
        <v>2123</v>
      </c>
      <c r="J407" s="77" t="s">
        <v>2222</v>
      </c>
    </row>
    <row r="408" spans="9:10">
      <c r="I408" s="51" t="s">
        <v>2124</v>
      </c>
      <c r="J408" s="77" t="s">
        <v>2255</v>
      </c>
    </row>
    <row r="409" spans="9:10">
      <c r="I409" s="51" t="s">
        <v>2125</v>
      </c>
      <c r="J409" s="77" t="s">
        <v>2256</v>
      </c>
    </row>
    <row r="410" spans="9:10">
      <c r="I410" s="51" t="s">
        <v>2126</v>
      </c>
      <c r="J410" s="77" t="s">
        <v>2257</v>
      </c>
    </row>
    <row r="411" spans="9:10">
      <c r="I411" s="51" t="s">
        <v>2127</v>
      </c>
      <c r="J411" s="77" t="s">
        <v>2230</v>
      </c>
    </row>
    <row r="412" spans="9:10">
      <c r="I412" s="51" t="s">
        <v>2128</v>
      </c>
      <c r="J412" s="77" t="s">
        <v>615</v>
      </c>
    </row>
    <row r="413" spans="9:10">
      <c r="I413" s="51" t="s">
        <v>2129</v>
      </c>
      <c r="J413" s="77" t="s">
        <v>2258</v>
      </c>
    </row>
    <row r="414" spans="9:10">
      <c r="I414" s="51" t="s">
        <v>2130</v>
      </c>
      <c r="J414" s="77" t="s">
        <v>2259</v>
      </c>
    </row>
    <row r="415" spans="9:10">
      <c r="I415" s="51" t="s">
        <v>2131</v>
      </c>
      <c r="J415" s="77" t="s">
        <v>2260</v>
      </c>
    </row>
    <row r="416" spans="9:10">
      <c r="I416" s="51" t="s">
        <v>2132</v>
      </c>
      <c r="J416" s="77" t="s">
        <v>2198</v>
      </c>
    </row>
    <row r="417" spans="9:10">
      <c r="I417" s="51" t="s">
        <v>2133</v>
      </c>
      <c r="J417" s="77" t="s">
        <v>2261</v>
      </c>
    </row>
    <row r="418" spans="9:10">
      <c r="I418" s="51" t="s">
        <v>2134</v>
      </c>
      <c r="J418" s="77" t="s">
        <v>2262</v>
      </c>
    </row>
    <row r="419" spans="9:10">
      <c r="I419" s="51" t="s">
        <v>2135</v>
      </c>
      <c r="J419" s="77" t="s">
        <v>2263</v>
      </c>
    </row>
    <row r="420" spans="9:10">
      <c r="I420" s="51" t="s">
        <v>2136</v>
      </c>
      <c r="J420" s="77" t="s">
        <v>2201</v>
      </c>
    </row>
    <row r="421" spans="9:10">
      <c r="I421" s="51" t="s">
        <v>2137</v>
      </c>
      <c r="J421" s="77" t="s">
        <v>2264</v>
      </c>
    </row>
    <row r="422" spans="9:10">
      <c r="I422" s="51" t="s">
        <v>2138</v>
      </c>
      <c r="J422" s="77" t="s">
        <v>2203</v>
      </c>
    </row>
    <row r="423" spans="9:10">
      <c r="I423" s="51" t="s">
        <v>2139</v>
      </c>
      <c r="J423" s="77" t="s">
        <v>2204</v>
      </c>
    </row>
    <row r="424" spans="9:10">
      <c r="I424" s="51" t="s">
        <v>2140</v>
      </c>
      <c r="J424" s="77" t="s">
        <v>2205</v>
      </c>
    </row>
    <row r="425" spans="9:10">
      <c r="I425" s="51" t="s">
        <v>2141</v>
      </c>
      <c r="J425" s="77" t="s">
        <v>2265</v>
      </c>
    </row>
    <row r="426" spans="9:10">
      <c r="I426" s="51" t="s">
        <v>2142</v>
      </c>
      <c r="J426" s="77" t="s">
        <v>2222</v>
      </c>
    </row>
    <row r="427" spans="9:10">
      <c r="I427" s="51" t="s">
        <v>2143</v>
      </c>
      <c r="J427" s="77" t="s">
        <v>2225</v>
      </c>
    </row>
    <row r="428" spans="9:10">
      <c r="I428" s="51" t="s">
        <v>2144</v>
      </c>
      <c r="J428" s="77" t="s">
        <v>2226</v>
      </c>
    </row>
    <row r="429" spans="9:10">
      <c r="I429" s="51" t="s">
        <v>2145</v>
      </c>
      <c r="J429" s="77" t="s">
        <v>2266</v>
      </c>
    </row>
    <row r="430" spans="9:10">
      <c r="I430" s="51" t="s">
        <v>2146</v>
      </c>
      <c r="J430" s="77" t="s">
        <v>2267</v>
      </c>
    </row>
    <row r="431" spans="9:10">
      <c r="I431" s="51" t="s">
        <v>2147</v>
      </c>
      <c r="J431" s="77" t="s">
        <v>2183</v>
      </c>
    </row>
    <row r="432" spans="9:10">
      <c r="I432" s="51" t="s">
        <v>2148</v>
      </c>
      <c r="J432" s="77" t="s">
        <v>2268</v>
      </c>
    </row>
    <row r="433" spans="9:10">
      <c r="I433" s="51" t="s">
        <v>2149</v>
      </c>
      <c r="J433" s="77" t="s">
        <v>2269</v>
      </c>
    </row>
    <row r="434" spans="9:10">
      <c r="I434" s="51" t="s">
        <v>2150</v>
      </c>
      <c r="J434" s="77" t="s">
        <v>2270</v>
      </c>
    </row>
    <row r="435" spans="9:10">
      <c r="I435" s="51" t="s">
        <v>2151</v>
      </c>
      <c r="J435" s="77" t="s">
        <v>2271</v>
      </c>
    </row>
    <row r="436" spans="9:10">
      <c r="I436" s="51" t="s">
        <v>2152</v>
      </c>
      <c r="J436" s="77" t="s">
        <v>2272</v>
      </c>
    </row>
    <row r="437" spans="9:10">
      <c r="I437" s="51" t="s">
        <v>2153</v>
      </c>
      <c r="J437" s="77" t="s">
        <v>2245</v>
      </c>
    </row>
    <row r="438" spans="9:10">
      <c r="I438" s="51" t="s">
        <v>2154</v>
      </c>
      <c r="J438" s="77" t="s">
        <v>2273</v>
      </c>
    </row>
    <row r="439" spans="9:10">
      <c r="I439" s="51" t="s">
        <v>2155</v>
      </c>
      <c r="J439" s="77" t="s">
        <v>2274</v>
      </c>
    </row>
    <row r="440" spans="9:10">
      <c r="I440" s="51" t="s">
        <v>2156</v>
      </c>
      <c r="J440" s="77" t="s">
        <v>2275</v>
      </c>
    </row>
    <row r="441" spans="9:10">
      <c r="I441" s="51" t="s">
        <v>2157</v>
      </c>
      <c r="J441" s="77" t="s">
        <v>2276</v>
      </c>
    </row>
    <row r="442" spans="9:10">
      <c r="I442" s="51" t="s">
        <v>2158</v>
      </c>
      <c r="J442" s="77" t="s">
        <v>2277</v>
      </c>
    </row>
    <row r="443" spans="9:10">
      <c r="I443" s="51" t="s">
        <v>2159</v>
      </c>
      <c r="J443" s="77" t="s">
        <v>2264</v>
      </c>
    </row>
    <row r="444" spans="9:10">
      <c r="I444" s="51" t="s">
        <v>2160</v>
      </c>
      <c r="J444" s="77" t="s">
        <v>2167</v>
      </c>
    </row>
    <row r="445" spans="9:10">
      <c r="I445" s="51" t="s">
        <v>2161</v>
      </c>
      <c r="J445" s="77" t="s">
        <v>2278</v>
      </c>
    </row>
    <row r="446" spans="9:10">
      <c r="I446" s="51" t="s">
        <v>2498</v>
      </c>
      <c r="J446" s="81" t="s">
        <v>627</v>
      </c>
    </row>
    <row r="447" spans="9:10">
      <c r="I447" s="51" t="s">
        <v>2499</v>
      </c>
      <c r="J447" s="81" t="s">
        <v>2279</v>
      </c>
    </row>
    <row r="448" spans="9:10">
      <c r="I448" s="51" t="s">
        <v>2500</v>
      </c>
      <c r="J448" s="81" t="s">
        <v>2280</v>
      </c>
    </row>
    <row r="449" spans="9:10">
      <c r="I449" s="51" t="s">
        <v>2501</v>
      </c>
      <c r="J449" s="81" t="s">
        <v>2281</v>
      </c>
    </row>
    <row r="450" spans="9:10">
      <c r="I450" s="51" t="s">
        <v>2162</v>
      </c>
      <c r="J450" s="81" t="s">
        <v>2218</v>
      </c>
    </row>
    <row r="451" spans="9:10">
      <c r="I451" s="51" t="s">
        <v>2163</v>
      </c>
      <c r="J451" s="81" t="s">
        <v>2218</v>
      </c>
    </row>
    <row r="452" spans="9:10">
      <c r="I452" s="51" t="s">
        <v>7008</v>
      </c>
      <c r="J452" s="77"/>
    </row>
    <row r="453" spans="9:10">
      <c r="I453" s="51" t="s">
        <v>2301</v>
      </c>
      <c r="J453" s="77" t="s">
        <v>2302</v>
      </c>
    </row>
    <row r="454" spans="9:10">
      <c r="I454" s="51" t="s">
        <v>2303</v>
      </c>
      <c r="J454" s="77" t="s">
        <v>2304</v>
      </c>
    </row>
    <row r="455" spans="9:10">
      <c r="I455" s="51" t="s">
        <v>2305</v>
      </c>
      <c r="J455" s="77" t="s">
        <v>2306</v>
      </c>
    </row>
    <row r="456" spans="9:10">
      <c r="I456" s="51" t="s">
        <v>2307</v>
      </c>
      <c r="J456" s="77" t="s">
        <v>2308</v>
      </c>
    </row>
    <row r="457" spans="9:10">
      <c r="I457" s="51" t="s">
        <v>2309</v>
      </c>
      <c r="J457" s="77" t="s">
        <v>2310</v>
      </c>
    </row>
    <row r="458" spans="9:10">
      <c r="I458" s="51" t="s">
        <v>2311</v>
      </c>
      <c r="J458" s="77" t="s">
        <v>2312</v>
      </c>
    </row>
    <row r="459" spans="9:10">
      <c r="I459" s="51" t="s">
        <v>2313</v>
      </c>
      <c r="J459" s="77" t="s">
        <v>2314</v>
      </c>
    </row>
    <row r="460" spans="9:10">
      <c r="I460" s="51" t="s">
        <v>2315</v>
      </c>
      <c r="J460" s="77" t="s">
        <v>2645</v>
      </c>
    </row>
    <row r="461" spans="9:10">
      <c r="I461" s="51" t="s">
        <v>2316</v>
      </c>
      <c r="J461" s="77" t="s">
        <v>2319</v>
      </c>
    </row>
    <row r="462" spans="9:10">
      <c r="I462" s="51" t="s">
        <v>2317</v>
      </c>
      <c r="J462" s="77" t="s">
        <v>2646</v>
      </c>
    </row>
    <row r="463" spans="9:10">
      <c r="I463" s="51" t="s">
        <v>2318</v>
      </c>
      <c r="J463" s="77" t="s">
        <v>2319</v>
      </c>
    </row>
    <row r="464" spans="9:10">
      <c r="I464" s="51" t="s">
        <v>2320</v>
      </c>
      <c r="J464" s="77" t="s">
        <v>2321</v>
      </c>
    </row>
    <row r="465" spans="9:10">
      <c r="I465" s="51" t="s">
        <v>2322</v>
      </c>
      <c r="J465" s="77" t="s">
        <v>2321</v>
      </c>
    </row>
    <row r="466" spans="9:10">
      <c r="I466" s="51" t="s">
        <v>2323</v>
      </c>
      <c r="J466" s="77" t="s">
        <v>2324</v>
      </c>
    </row>
    <row r="467" spans="9:10">
      <c r="I467" s="51" t="s">
        <v>2325</v>
      </c>
      <c r="J467" s="77" t="s">
        <v>2326</v>
      </c>
    </row>
    <row r="468" spans="9:10">
      <c r="I468" s="51" t="s">
        <v>2327</v>
      </c>
      <c r="J468" s="77" t="s">
        <v>2328</v>
      </c>
    </row>
    <row r="469" spans="9:10">
      <c r="I469" s="51" t="s">
        <v>2329</v>
      </c>
      <c r="J469" s="77" t="s">
        <v>2330</v>
      </c>
    </row>
    <row r="470" spans="9:10">
      <c r="I470" s="51" t="s">
        <v>2331</v>
      </c>
      <c r="J470" s="77" t="s">
        <v>2332</v>
      </c>
    </row>
    <row r="471" spans="9:10">
      <c r="I471" s="51" t="s">
        <v>2333</v>
      </c>
      <c r="J471" s="77" t="s">
        <v>2334</v>
      </c>
    </row>
    <row r="472" spans="9:10">
      <c r="I472" s="51" t="s">
        <v>2335</v>
      </c>
      <c r="J472" s="77" t="s">
        <v>2336</v>
      </c>
    </row>
    <row r="473" spans="9:10">
      <c r="I473" s="51" t="s">
        <v>2337</v>
      </c>
      <c r="J473" s="77" t="s">
        <v>2338</v>
      </c>
    </row>
    <row r="474" spans="9:10">
      <c r="I474" s="51" t="s">
        <v>2339</v>
      </c>
      <c r="J474" s="77" t="s">
        <v>2252</v>
      </c>
    </row>
    <row r="475" spans="9:10">
      <c r="I475" s="51" t="s">
        <v>2340</v>
      </c>
      <c r="J475" s="77" t="s">
        <v>2341</v>
      </c>
    </row>
    <row r="476" spans="9:10">
      <c r="I476" s="51" t="s">
        <v>2342</v>
      </c>
      <c r="J476" s="77" t="s">
        <v>2647</v>
      </c>
    </row>
    <row r="477" spans="9:10">
      <c r="I477" s="51" t="s">
        <v>2344</v>
      </c>
      <c r="J477" s="77" t="s">
        <v>2345</v>
      </c>
    </row>
    <row r="478" spans="9:10">
      <c r="I478" s="51" t="s">
        <v>2346</v>
      </c>
      <c r="J478" s="77" t="s">
        <v>2347</v>
      </c>
    </row>
    <row r="479" spans="9:10">
      <c r="I479" s="51" t="s">
        <v>2348</v>
      </c>
      <c r="J479" s="77" t="s">
        <v>2349</v>
      </c>
    </row>
    <row r="480" spans="9:10">
      <c r="I480" s="51" t="s">
        <v>2350</v>
      </c>
      <c r="J480" s="77" t="s">
        <v>2351</v>
      </c>
    </row>
    <row r="481" spans="9:10">
      <c r="I481" s="51" t="s">
        <v>2352</v>
      </c>
      <c r="J481" s="77" t="s">
        <v>2353</v>
      </c>
    </row>
    <row r="482" spans="9:10">
      <c r="I482" s="51" t="s">
        <v>2354</v>
      </c>
      <c r="J482" s="77" t="s">
        <v>2648</v>
      </c>
    </row>
    <row r="483" spans="9:10">
      <c r="I483" s="51" t="s">
        <v>2356</v>
      </c>
      <c r="J483" s="77" t="s">
        <v>2357</v>
      </c>
    </row>
    <row r="484" spans="9:10">
      <c r="I484" s="51" t="s">
        <v>2358</v>
      </c>
      <c r="J484" s="77" t="s">
        <v>2359</v>
      </c>
    </row>
    <row r="485" spans="9:10">
      <c r="I485" s="51" t="s">
        <v>2360</v>
      </c>
      <c r="J485" s="77" t="s">
        <v>2264</v>
      </c>
    </row>
    <row r="486" spans="9:10">
      <c r="I486" s="51" t="s">
        <v>2361</v>
      </c>
      <c r="J486" s="77" t="s">
        <v>2203</v>
      </c>
    </row>
    <row r="487" spans="9:10">
      <c r="I487" s="51" t="s">
        <v>2362</v>
      </c>
      <c r="J487" s="77" t="s">
        <v>2341</v>
      </c>
    </row>
    <row r="488" spans="9:10">
      <c r="I488" s="51" t="s">
        <v>2363</v>
      </c>
      <c r="J488" s="77" t="s">
        <v>2343</v>
      </c>
    </row>
    <row r="489" spans="9:10">
      <c r="I489" s="51" t="s">
        <v>2364</v>
      </c>
      <c r="J489" s="77" t="s">
        <v>2191</v>
      </c>
    </row>
    <row r="490" spans="9:10">
      <c r="I490" s="51" t="s">
        <v>2365</v>
      </c>
      <c r="J490" s="77" t="s">
        <v>2207</v>
      </c>
    </row>
    <row r="491" spans="9:10">
      <c r="I491" s="51" t="s">
        <v>2366</v>
      </c>
      <c r="J491" s="77" t="s">
        <v>2367</v>
      </c>
    </row>
    <row r="492" spans="9:10">
      <c r="I492" s="51" t="s">
        <v>2368</v>
      </c>
      <c r="J492" s="77" t="s">
        <v>2208</v>
      </c>
    </row>
    <row r="493" spans="9:10">
      <c r="I493" s="51" t="s">
        <v>2369</v>
      </c>
      <c r="J493" s="77" t="s">
        <v>2370</v>
      </c>
    </row>
    <row r="494" spans="9:10">
      <c r="I494" s="51" t="s">
        <v>2371</v>
      </c>
      <c r="J494" s="77" t="s">
        <v>2164</v>
      </c>
    </row>
    <row r="495" spans="9:10">
      <c r="I495" s="51" t="s">
        <v>2372</v>
      </c>
      <c r="J495" s="77" t="s">
        <v>2164</v>
      </c>
    </row>
    <row r="496" spans="9:10">
      <c r="I496" s="51" t="s">
        <v>2373</v>
      </c>
      <c r="J496" s="77" t="s">
        <v>2174</v>
      </c>
    </row>
    <row r="497" spans="9:10">
      <c r="I497" s="51" t="s">
        <v>2374</v>
      </c>
      <c r="J497" s="77" t="s">
        <v>2312</v>
      </c>
    </row>
    <row r="498" spans="9:10">
      <c r="I498" s="51" t="s">
        <v>2375</v>
      </c>
      <c r="J498" s="77" t="s">
        <v>2179</v>
      </c>
    </row>
    <row r="499" spans="9:10">
      <c r="I499" s="51" t="s">
        <v>2376</v>
      </c>
      <c r="J499" s="77" t="s">
        <v>2164</v>
      </c>
    </row>
    <row r="500" spans="9:10">
      <c r="I500" s="51" t="s">
        <v>2377</v>
      </c>
      <c r="J500" s="77">
        <v>1</v>
      </c>
    </row>
    <row r="501" spans="9:10">
      <c r="I501" s="51" t="s">
        <v>2378</v>
      </c>
      <c r="J501" s="77" t="s">
        <v>2379</v>
      </c>
    </row>
    <row r="502" spans="9:10">
      <c r="I502" s="51" t="s">
        <v>2380</v>
      </c>
      <c r="J502" s="77" t="s">
        <v>2330</v>
      </c>
    </row>
    <row r="503" spans="9:10">
      <c r="I503" s="51" t="s">
        <v>2381</v>
      </c>
      <c r="J503" s="77">
        <v>1</v>
      </c>
    </row>
    <row r="504" spans="9:10">
      <c r="I504" s="51" t="s">
        <v>2382</v>
      </c>
      <c r="J504" s="77">
        <v>1</v>
      </c>
    </row>
    <row r="505" spans="9:10">
      <c r="I505" s="51" t="s">
        <v>2383</v>
      </c>
      <c r="J505" s="77" t="s">
        <v>2384</v>
      </c>
    </row>
    <row r="506" spans="9:10">
      <c r="I506" s="51" t="s">
        <v>2385</v>
      </c>
      <c r="J506" s="77" t="s">
        <v>2169</v>
      </c>
    </row>
    <row r="507" spans="9:10">
      <c r="I507" s="51" t="s">
        <v>2386</v>
      </c>
      <c r="J507" s="77" t="s">
        <v>2195</v>
      </c>
    </row>
    <row r="508" spans="9:10">
      <c r="I508" s="51" t="s">
        <v>2387</v>
      </c>
      <c r="J508" s="77" t="s">
        <v>2199</v>
      </c>
    </row>
    <row r="509" spans="9:10">
      <c r="I509" s="51" t="s">
        <v>2388</v>
      </c>
      <c r="J509" s="77" t="s">
        <v>2355</v>
      </c>
    </row>
    <row r="510" spans="9:10">
      <c r="I510" s="51" t="s">
        <v>2389</v>
      </c>
      <c r="J510" s="77" t="s">
        <v>2197</v>
      </c>
    </row>
    <row r="511" spans="9:10">
      <c r="I511" s="51" t="s">
        <v>2390</v>
      </c>
      <c r="J511" s="77" t="s">
        <v>2217</v>
      </c>
    </row>
    <row r="512" spans="9:10">
      <c r="I512" s="51" t="s">
        <v>2391</v>
      </c>
      <c r="J512" s="77" t="s">
        <v>2262</v>
      </c>
    </row>
    <row r="513" spans="9:10">
      <c r="I513" s="51" t="s">
        <v>2392</v>
      </c>
      <c r="J513" s="77" t="s">
        <v>2262</v>
      </c>
    </row>
    <row r="514" spans="9:10">
      <c r="I514" s="51" t="s">
        <v>2393</v>
      </c>
      <c r="J514" s="77" t="s">
        <v>2394</v>
      </c>
    </row>
    <row r="515" spans="9:10">
      <c r="I515" s="51" t="s">
        <v>2395</v>
      </c>
      <c r="J515" s="77" t="s">
        <v>2394</v>
      </c>
    </row>
    <row r="516" spans="9:10">
      <c r="I516" s="51" t="s">
        <v>2396</v>
      </c>
      <c r="J516" s="77" t="s">
        <v>2164</v>
      </c>
    </row>
    <row r="517" spans="9:10">
      <c r="I517" s="51" t="s">
        <v>2397</v>
      </c>
      <c r="J517" s="77" t="s">
        <v>2398</v>
      </c>
    </row>
    <row r="518" spans="9:10">
      <c r="I518" s="51" t="s">
        <v>2399</v>
      </c>
      <c r="J518" s="77">
        <v>1</v>
      </c>
    </row>
    <row r="519" spans="9:10">
      <c r="I519" s="51" t="s">
        <v>2400</v>
      </c>
      <c r="J519" s="77" t="s">
        <v>2401</v>
      </c>
    </row>
    <row r="520" spans="9:10">
      <c r="I520" s="51" t="s">
        <v>2402</v>
      </c>
      <c r="J520" s="77">
        <v>1</v>
      </c>
    </row>
    <row r="521" spans="9:10">
      <c r="I521" s="51" t="s">
        <v>2403</v>
      </c>
      <c r="J521" s="77" t="s">
        <v>2404</v>
      </c>
    </row>
    <row r="522" spans="9:10">
      <c r="I522" s="51" t="s">
        <v>2405</v>
      </c>
      <c r="J522" s="77" t="s">
        <v>2229</v>
      </c>
    </row>
    <row r="523" spans="9:10">
      <c r="I523" s="51" t="s">
        <v>2406</v>
      </c>
      <c r="J523" s="77" t="s">
        <v>2229</v>
      </c>
    </row>
    <row r="524" spans="9:10">
      <c r="I524" s="51" t="s">
        <v>2407</v>
      </c>
      <c r="J524" s="77" t="s">
        <v>2404</v>
      </c>
    </row>
    <row r="525" spans="9:10">
      <c r="I525" s="51" t="s">
        <v>2408</v>
      </c>
      <c r="J525" s="77">
        <v>1</v>
      </c>
    </row>
    <row r="526" spans="9:10">
      <c r="I526" s="51" t="s">
        <v>2409</v>
      </c>
      <c r="J526" s="77" t="s">
        <v>2410</v>
      </c>
    </row>
    <row r="527" spans="9:10">
      <c r="I527" s="51" t="s">
        <v>2411</v>
      </c>
      <c r="J527" s="77" t="s">
        <v>2412</v>
      </c>
    </row>
    <row r="528" spans="9:10">
      <c r="I528" s="51" t="s">
        <v>2413</v>
      </c>
      <c r="J528" s="77" t="s">
        <v>2414</v>
      </c>
    </row>
    <row r="529" spans="9:10">
      <c r="I529" s="51" t="s">
        <v>2415</v>
      </c>
      <c r="J529" s="77" t="s">
        <v>2414</v>
      </c>
    </row>
    <row r="530" spans="9:10">
      <c r="I530" s="51" t="s">
        <v>2416</v>
      </c>
      <c r="J530" s="77" t="s">
        <v>2249</v>
      </c>
    </row>
    <row r="531" spans="9:10">
      <c r="I531" s="51" t="s">
        <v>2417</v>
      </c>
      <c r="J531" s="77" t="s">
        <v>2249</v>
      </c>
    </row>
    <row r="532" spans="9:10">
      <c r="I532" s="51" t="s">
        <v>2418</v>
      </c>
      <c r="J532" s="77" t="s">
        <v>2419</v>
      </c>
    </row>
    <row r="533" spans="9:10">
      <c r="I533" s="51" t="s">
        <v>2420</v>
      </c>
      <c r="J533" s="77" t="s">
        <v>2419</v>
      </c>
    </row>
    <row r="534" spans="9:10">
      <c r="I534" s="51" t="s">
        <v>2421</v>
      </c>
      <c r="J534" s="77" t="s">
        <v>2422</v>
      </c>
    </row>
    <row r="535" spans="9:10">
      <c r="I535" s="51" t="s">
        <v>2423</v>
      </c>
      <c r="J535" s="77" t="s">
        <v>2424</v>
      </c>
    </row>
    <row r="536" spans="9:10">
      <c r="I536" s="51" t="s">
        <v>2425</v>
      </c>
      <c r="J536" s="77" t="s">
        <v>2426</v>
      </c>
    </row>
    <row r="537" spans="9:10">
      <c r="I537" s="51" t="s">
        <v>2427</v>
      </c>
      <c r="J537" s="77" t="s">
        <v>2170</v>
      </c>
    </row>
    <row r="538" spans="9:10">
      <c r="I538" s="51" t="s">
        <v>2428</v>
      </c>
      <c r="J538" s="77" t="s">
        <v>2429</v>
      </c>
    </row>
    <row r="539" spans="9:10">
      <c r="I539" s="51" t="s">
        <v>2430</v>
      </c>
      <c r="J539" s="77" t="s">
        <v>2164</v>
      </c>
    </row>
    <row r="540" spans="9:10">
      <c r="I540" s="51" t="s">
        <v>2431</v>
      </c>
      <c r="J540" s="77" t="s">
        <v>2203</v>
      </c>
    </row>
    <row r="541" spans="9:10">
      <c r="I541" s="51" t="s">
        <v>2432</v>
      </c>
      <c r="J541" s="77" t="s">
        <v>2623</v>
      </c>
    </row>
    <row r="542" spans="9:10">
      <c r="I542" s="51" t="s">
        <v>2433</v>
      </c>
      <c r="J542" s="77" t="s">
        <v>2623</v>
      </c>
    </row>
    <row r="543" spans="9:10">
      <c r="I543" s="51" t="s">
        <v>2434</v>
      </c>
      <c r="J543" s="77" t="s">
        <v>2623</v>
      </c>
    </row>
    <row r="544" spans="9:10">
      <c r="I544" s="51" t="s">
        <v>2435</v>
      </c>
      <c r="J544" s="77" t="s">
        <v>2649</v>
      </c>
    </row>
    <row r="545" spans="9:10">
      <c r="I545" s="51" t="s">
        <v>2436</v>
      </c>
      <c r="J545" s="77" t="s">
        <v>2164</v>
      </c>
    </row>
    <row r="546" spans="9:10">
      <c r="I546" s="51" t="s">
        <v>2437</v>
      </c>
      <c r="J546" s="77" t="s">
        <v>2623</v>
      </c>
    </row>
    <row r="547" spans="9:10">
      <c r="I547" s="51" t="s">
        <v>2438</v>
      </c>
      <c r="J547" s="77" t="s">
        <v>2394</v>
      </c>
    </row>
    <row r="548" spans="9:10">
      <c r="I548" s="51" t="s">
        <v>2439</v>
      </c>
      <c r="J548" s="77" t="s">
        <v>2219</v>
      </c>
    </row>
    <row r="549" spans="9:10">
      <c r="I549" s="51" t="s">
        <v>2440</v>
      </c>
      <c r="J549" s="77" t="s">
        <v>2650</v>
      </c>
    </row>
    <row r="550" spans="9:10">
      <c r="I550" s="51" t="s">
        <v>2441</v>
      </c>
      <c r="J550" s="77" t="s">
        <v>2651</v>
      </c>
    </row>
    <row r="551" spans="9:10">
      <c r="I551" s="51" t="s">
        <v>2442</v>
      </c>
      <c r="J551" s="77" t="s">
        <v>2652</v>
      </c>
    </row>
    <row r="552" spans="9:10">
      <c r="I552" s="51" t="s">
        <v>2443</v>
      </c>
      <c r="J552" s="77" t="s">
        <v>2653</v>
      </c>
    </row>
    <row r="553" spans="9:10">
      <c r="I553" s="51" t="s">
        <v>2444</v>
      </c>
      <c r="J553" s="77" t="s">
        <v>2654</v>
      </c>
    </row>
    <row r="554" spans="9:10">
      <c r="I554" s="51" t="s">
        <v>2445</v>
      </c>
      <c r="J554" s="77" t="s">
        <v>2330</v>
      </c>
    </row>
    <row r="555" spans="9:10">
      <c r="I555" s="51" t="s">
        <v>2446</v>
      </c>
      <c r="J555" s="77" t="s">
        <v>2655</v>
      </c>
    </row>
    <row r="556" spans="9:10">
      <c r="I556" s="51" t="s">
        <v>2447</v>
      </c>
      <c r="J556" s="77" t="s">
        <v>2203</v>
      </c>
    </row>
    <row r="557" spans="9:10">
      <c r="I557" s="51" t="s">
        <v>2448</v>
      </c>
      <c r="J557" s="77" t="s">
        <v>2656</v>
      </c>
    </row>
    <row r="558" spans="9:10">
      <c r="I558" s="51" t="s">
        <v>2449</v>
      </c>
      <c r="J558" s="77" t="s">
        <v>2633</v>
      </c>
    </row>
    <row r="559" spans="9:10">
      <c r="I559" s="51" t="s">
        <v>2450</v>
      </c>
      <c r="J559" s="77" t="s">
        <v>2394</v>
      </c>
    </row>
    <row r="560" spans="9:10">
      <c r="I560" s="51" t="s">
        <v>2451</v>
      </c>
      <c r="J560" s="77" t="s">
        <v>2319</v>
      </c>
    </row>
    <row r="561" spans="9:10">
      <c r="I561" s="51" t="s">
        <v>2452</v>
      </c>
      <c r="J561" s="77" t="s">
        <v>2656</v>
      </c>
    </row>
    <row r="562" spans="9:10">
      <c r="I562" s="51" t="s">
        <v>2453</v>
      </c>
      <c r="J562" s="77" t="s">
        <v>2657</v>
      </c>
    </row>
    <row r="563" spans="9:10">
      <c r="I563" s="51" t="s">
        <v>2454</v>
      </c>
      <c r="J563" s="77" t="s">
        <v>2643</v>
      </c>
    </row>
    <row r="564" spans="9:10">
      <c r="I564" s="51" t="s">
        <v>2455</v>
      </c>
      <c r="J564" s="77" t="s">
        <v>2658</v>
      </c>
    </row>
    <row r="565" spans="9:10">
      <c r="I565" s="51" t="s">
        <v>2456</v>
      </c>
      <c r="J565" s="77" t="s">
        <v>2659</v>
      </c>
    </row>
    <row r="566" spans="9:10">
      <c r="I566" s="51" t="s">
        <v>2457</v>
      </c>
      <c r="J566" s="77" t="s">
        <v>2623</v>
      </c>
    </row>
    <row r="567" spans="9:10">
      <c r="I567" s="51" t="s">
        <v>2458</v>
      </c>
      <c r="J567" s="77" t="s">
        <v>2623</v>
      </c>
    </row>
    <row r="568" spans="9:10">
      <c r="I568" s="51" t="s">
        <v>2459</v>
      </c>
      <c r="J568" s="77" t="s">
        <v>2660</v>
      </c>
    </row>
    <row r="569" spans="9:10">
      <c r="I569" s="51" t="s">
        <v>2460</v>
      </c>
      <c r="J569" s="77" t="s">
        <v>2284</v>
      </c>
    </row>
    <row r="570" spans="9:10">
      <c r="I570" s="51" t="s">
        <v>2461</v>
      </c>
      <c r="J570" s="77" t="s">
        <v>2218</v>
      </c>
    </row>
    <row r="571" spans="9:10">
      <c r="I571" s="51" t="s">
        <v>2462</v>
      </c>
      <c r="J571" s="77" t="s">
        <v>2661</v>
      </c>
    </row>
    <row r="572" spans="9:10">
      <c r="I572" s="51" t="s">
        <v>2463</v>
      </c>
      <c r="J572" s="77" t="s">
        <v>2221</v>
      </c>
    </row>
    <row r="573" spans="9:10">
      <c r="I573" s="51" t="s">
        <v>2464</v>
      </c>
      <c r="J573" s="77" t="s">
        <v>2662</v>
      </c>
    </row>
    <row r="574" spans="9:10">
      <c r="I574" s="51" t="s">
        <v>2465</v>
      </c>
      <c r="J574" s="77" t="s">
        <v>2634</v>
      </c>
    </row>
    <row r="575" spans="9:10">
      <c r="I575" s="51" t="s">
        <v>2466</v>
      </c>
      <c r="J575" s="77" t="s">
        <v>2663</v>
      </c>
    </row>
    <row r="576" spans="9:10">
      <c r="I576" s="51" t="s">
        <v>2467</v>
      </c>
      <c r="J576" s="77" t="s">
        <v>2623</v>
      </c>
    </row>
    <row r="577" spans="9:10">
      <c r="I577" s="51" t="s">
        <v>2468</v>
      </c>
      <c r="J577" s="77" t="s">
        <v>1801</v>
      </c>
    </row>
    <row r="578" spans="9:10">
      <c r="I578" s="51" t="s">
        <v>2469</v>
      </c>
      <c r="J578" s="77" t="s">
        <v>2663</v>
      </c>
    </row>
    <row r="579" spans="9:10">
      <c r="I579" s="51" t="s">
        <v>2470</v>
      </c>
      <c r="J579" s="77" t="s">
        <v>2179</v>
      </c>
    </row>
    <row r="580" spans="9:10">
      <c r="I580" s="51" t="s">
        <v>2471</v>
      </c>
      <c r="J580" s="77" t="s">
        <v>2664</v>
      </c>
    </row>
    <row r="581" spans="9:10">
      <c r="I581" s="51" t="s">
        <v>2472</v>
      </c>
      <c r="J581" s="77" t="s">
        <v>2664</v>
      </c>
    </row>
    <row r="582" spans="9:10">
      <c r="I582" s="51" t="s">
        <v>10745</v>
      </c>
      <c r="J582" s="77" t="s">
        <v>2664</v>
      </c>
    </row>
    <row r="583" spans="9:10">
      <c r="I583" s="51" t="s">
        <v>2474</v>
      </c>
      <c r="J583" s="77" t="s">
        <v>2245</v>
      </c>
    </row>
    <row r="584" spans="9:10">
      <c r="I584" s="51" t="s">
        <v>2475</v>
      </c>
      <c r="J584" s="77" t="s">
        <v>2246</v>
      </c>
    </row>
    <row r="585" spans="9:10">
      <c r="I585" s="51" t="s">
        <v>2476</v>
      </c>
      <c r="J585" s="77" t="s">
        <v>2665</v>
      </c>
    </row>
    <row r="586" spans="9:10">
      <c r="I586" s="51" t="s">
        <v>2477</v>
      </c>
      <c r="J586" s="77" t="s">
        <v>2666</v>
      </c>
    </row>
    <row r="587" spans="9:10">
      <c r="I587" s="51" t="s">
        <v>2478</v>
      </c>
      <c r="J587" s="77" t="s">
        <v>2667</v>
      </c>
    </row>
    <row r="588" spans="9:10">
      <c r="I588" s="51" t="s">
        <v>2479</v>
      </c>
      <c r="J588" s="77" t="s">
        <v>2668</v>
      </c>
    </row>
    <row r="589" spans="9:10">
      <c r="I589" s="51" t="s">
        <v>2480</v>
      </c>
      <c r="J589" s="77" t="s">
        <v>2669</v>
      </c>
    </row>
    <row r="590" spans="9:10">
      <c r="I590" s="51" t="s">
        <v>2481</v>
      </c>
      <c r="J590" s="77" t="s">
        <v>2218</v>
      </c>
    </row>
    <row r="591" spans="9:10">
      <c r="I591" s="51" t="s">
        <v>2482</v>
      </c>
      <c r="J591" s="77" t="s">
        <v>2218</v>
      </c>
    </row>
    <row r="592" spans="9:10">
      <c r="I592" s="51" t="s">
        <v>2483</v>
      </c>
      <c r="J592" s="77" t="s">
        <v>2218</v>
      </c>
    </row>
    <row r="593" spans="9:10">
      <c r="I593" s="51" t="s">
        <v>2484</v>
      </c>
      <c r="J593" s="77" t="s">
        <v>2218</v>
      </c>
    </row>
    <row r="594" spans="9:10">
      <c r="I594" s="51" t="s">
        <v>2485</v>
      </c>
      <c r="J594" s="77" t="s">
        <v>2218</v>
      </c>
    </row>
    <row r="595" spans="9:10">
      <c r="I595" s="51" t="s">
        <v>2486</v>
      </c>
      <c r="J595" s="77" t="s">
        <v>2236</v>
      </c>
    </row>
    <row r="596" spans="9:10">
      <c r="I596" s="51" t="s">
        <v>2487</v>
      </c>
      <c r="J596" s="77" t="s">
        <v>2670</v>
      </c>
    </row>
    <row r="597" spans="9:10">
      <c r="I597" s="51" t="s">
        <v>2488</v>
      </c>
      <c r="J597" s="77" t="s">
        <v>2671</v>
      </c>
    </row>
    <row r="598" spans="9:10">
      <c r="I598" s="51" t="s">
        <v>2489</v>
      </c>
      <c r="J598" s="77" t="s">
        <v>2672</v>
      </c>
    </row>
    <row r="599" spans="9:10">
      <c r="I599" s="51" t="s">
        <v>2490</v>
      </c>
      <c r="J599" s="77" t="s">
        <v>2637</v>
      </c>
    </row>
    <row r="600" spans="9:10">
      <c r="I600" s="51" t="s">
        <v>2491</v>
      </c>
      <c r="J600" s="77" t="s">
        <v>2673</v>
      </c>
    </row>
    <row r="601" spans="9:10">
      <c r="I601" s="51" t="s">
        <v>2492</v>
      </c>
      <c r="J601" s="77" t="s">
        <v>2645</v>
      </c>
    </row>
    <row r="602" spans="9:10">
      <c r="I602" s="51" t="s">
        <v>2493</v>
      </c>
      <c r="J602" s="77" t="s">
        <v>2668</v>
      </c>
    </row>
    <row r="603" spans="9:10">
      <c r="I603" s="51" t="s">
        <v>2494</v>
      </c>
      <c r="J603" s="77" t="s">
        <v>2232</v>
      </c>
    </row>
    <row r="604" spans="9:10">
      <c r="I604" s="51" t="s">
        <v>2494</v>
      </c>
      <c r="J604" s="77" t="s">
        <v>2232</v>
      </c>
    </row>
    <row r="605" spans="9:10">
      <c r="I605" s="51" t="s">
        <v>2495</v>
      </c>
      <c r="J605" s="77" t="s">
        <v>2674</v>
      </c>
    </row>
    <row r="606" spans="9:10">
      <c r="I606" s="51" t="s">
        <v>7070</v>
      </c>
      <c r="J606" s="77"/>
    </row>
    <row r="607" spans="9:10">
      <c r="I607" s="51" t="s">
        <v>2905</v>
      </c>
      <c r="J607" s="77" t="s">
        <v>7071</v>
      </c>
    </row>
    <row r="608" spans="9:10">
      <c r="I608" s="51" t="s">
        <v>2906</v>
      </c>
      <c r="J608" s="77" t="s">
        <v>7072</v>
      </c>
    </row>
    <row r="609" spans="9:10">
      <c r="I609" s="51" t="s">
        <v>2907</v>
      </c>
      <c r="J609" s="77" t="s">
        <v>7073</v>
      </c>
    </row>
    <row r="610" spans="9:10">
      <c r="I610" s="51" t="s">
        <v>2908</v>
      </c>
      <c r="J610" s="77" t="s">
        <v>7074</v>
      </c>
    </row>
    <row r="611" spans="9:10">
      <c r="I611" s="51" t="s">
        <v>2909</v>
      </c>
      <c r="J611" s="77" t="s">
        <v>7075</v>
      </c>
    </row>
    <row r="612" spans="9:10">
      <c r="I612" s="51" t="s">
        <v>2910</v>
      </c>
      <c r="J612" s="77" t="s">
        <v>7076</v>
      </c>
    </row>
    <row r="613" spans="9:10">
      <c r="I613" s="51" t="s">
        <v>2911</v>
      </c>
      <c r="J613" s="77" t="s">
        <v>7077</v>
      </c>
    </row>
    <row r="614" spans="9:10">
      <c r="I614" s="51" t="s">
        <v>2912</v>
      </c>
      <c r="J614" s="77" t="s">
        <v>7078</v>
      </c>
    </row>
    <row r="615" spans="9:10">
      <c r="I615" s="51" t="s">
        <v>10746</v>
      </c>
      <c r="J615" s="77" t="s">
        <v>7079</v>
      </c>
    </row>
    <row r="616" spans="9:10">
      <c r="I616" s="51" t="s">
        <v>10747</v>
      </c>
      <c r="J616" s="77" t="s">
        <v>7080</v>
      </c>
    </row>
    <row r="617" spans="9:10">
      <c r="I617" s="51" t="s">
        <v>10748</v>
      </c>
      <c r="J617" s="77" t="s">
        <v>7081</v>
      </c>
    </row>
    <row r="618" spans="9:10">
      <c r="I618" s="51" t="s">
        <v>10749</v>
      </c>
      <c r="J618" s="77" t="s">
        <v>7082</v>
      </c>
    </row>
    <row r="619" spans="9:10">
      <c r="I619" s="51" t="s">
        <v>2913</v>
      </c>
      <c r="J619" s="77" t="s">
        <v>7081</v>
      </c>
    </row>
    <row r="620" spans="9:10">
      <c r="I620" s="51" t="s">
        <v>2914</v>
      </c>
      <c r="J620" s="77" t="s">
        <v>7082</v>
      </c>
    </row>
    <row r="621" spans="9:10">
      <c r="I621" s="51" t="s">
        <v>2915</v>
      </c>
      <c r="J621" s="77" t="s">
        <v>7083</v>
      </c>
    </row>
    <row r="622" spans="9:10">
      <c r="I622" s="51" t="s">
        <v>2916</v>
      </c>
      <c r="J622" s="77" t="s">
        <v>7084</v>
      </c>
    </row>
    <row r="623" spans="9:10">
      <c r="I623" s="51" t="s">
        <v>2917</v>
      </c>
      <c r="J623" s="77" t="s">
        <v>7085</v>
      </c>
    </row>
    <row r="624" spans="9:10">
      <c r="I624" s="51" t="s">
        <v>2918</v>
      </c>
      <c r="J624" s="77" t="s">
        <v>7086</v>
      </c>
    </row>
    <row r="625" spans="9:10">
      <c r="I625" s="51" t="s">
        <v>2919</v>
      </c>
      <c r="J625" s="77" t="s">
        <v>7087</v>
      </c>
    </row>
    <row r="626" spans="9:10">
      <c r="I626" s="51" t="s">
        <v>2920</v>
      </c>
      <c r="J626" s="77" t="s">
        <v>7088</v>
      </c>
    </row>
    <row r="627" spans="9:10">
      <c r="I627" s="51" t="s">
        <v>2921</v>
      </c>
      <c r="J627" s="77" t="s">
        <v>7089</v>
      </c>
    </row>
    <row r="628" spans="9:10">
      <c r="I628" s="51" t="s">
        <v>2922</v>
      </c>
      <c r="J628" s="77" t="s">
        <v>7090</v>
      </c>
    </row>
    <row r="629" spans="9:10">
      <c r="I629" s="51" t="s">
        <v>2923</v>
      </c>
      <c r="J629" s="77" t="s">
        <v>7088</v>
      </c>
    </row>
    <row r="630" spans="9:10">
      <c r="I630" s="51" t="s">
        <v>2924</v>
      </c>
      <c r="J630" s="77" t="s">
        <v>7091</v>
      </c>
    </row>
    <row r="631" spans="9:10">
      <c r="I631" s="51" t="s">
        <v>2925</v>
      </c>
      <c r="J631" s="77" t="s">
        <v>7092</v>
      </c>
    </row>
    <row r="632" spans="9:10">
      <c r="I632" s="51" t="s">
        <v>2926</v>
      </c>
      <c r="J632" s="77" t="s">
        <v>7093</v>
      </c>
    </row>
    <row r="633" spans="9:10">
      <c r="I633" s="51" t="s">
        <v>2927</v>
      </c>
      <c r="J633" s="77" t="s">
        <v>7094</v>
      </c>
    </row>
    <row r="634" spans="9:10">
      <c r="I634" s="51" t="s">
        <v>2928</v>
      </c>
      <c r="J634" s="77" t="s">
        <v>7095</v>
      </c>
    </row>
    <row r="635" spans="9:10">
      <c r="I635" s="51" t="s">
        <v>2929</v>
      </c>
      <c r="J635" s="77" t="s">
        <v>7094</v>
      </c>
    </row>
    <row r="636" spans="9:10">
      <c r="I636" s="51" t="s">
        <v>2930</v>
      </c>
      <c r="J636" s="77" t="s">
        <v>7094</v>
      </c>
    </row>
    <row r="637" spans="9:10">
      <c r="I637" s="51" t="s">
        <v>2931</v>
      </c>
      <c r="J637" s="77" t="s">
        <v>7096</v>
      </c>
    </row>
    <row r="638" spans="9:10">
      <c r="I638" s="51" t="s">
        <v>2932</v>
      </c>
      <c r="J638" s="77" t="s">
        <v>7094</v>
      </c>
    </row>
    <row r="639" spans="9:10">
      <c r="I639" s="51" t="s">
        <v>2933</v>
      </c>
      <c r="J639" s="77" t="s">
        <v>7093</v>
      </c>
    </row>
    <row r="640" spans="9:10">
      <c r="I640" s="51" t="s">
        <v>2934</v>
      </c>
      <c r="J640" s="77" t="s">
        <v>7095</v>
      </c>
    </row>
    <row r="641" spans="9:10">
      <c r="I641" s="51" t="s">
        <v>2935</v>
      </c>
      <c r="J641" s="77" t="s">
        <v>7097</v>
      </c>
    </row>
    <row r="642" spans="9:10">
      <c r="I642" s="51" t="s">
        <v>2936</v>
      </c>
      <c r="J642" s="77" t="s">
        <v>7098</v>
      </c>
    </row>
    <row r="643" spans="9:10">
      <c r="I643" s="51" t="s">
        <v>2937</v>
      </c>
      <c r="J643" s="77" t="s">
        <v>7099</v>
      </c>
    </row>
    <row r="644" spans="9:10">
      <c r="I644" s="51" t="s">
        <v>2938</v>
      </c>
      <c r="J644" s="77" t="s">
        <v>7100</v>
      </c>
    </row>
    <row r="645" spans="9:10">
      <c r="I645" s="51" t="s">
        <v>2939</v>
      </c>
      <c r="J645" s="77" t="s">
        <v>7101</v>
      </c>
    </row>
    <row r="646" spans="9:10">
      <c r="I646" s="51" t="s">
        <v>2940</v>
      </c>
      <c r="J646" s="77" t="s">
        <v>7102</v>
      </c>
    </row>
    <row r="647" spans="9:10">
      <c r="I647" s="51" t="s">
        <v>7069</v>
      </c>
      <c r="J647" s="77"/>
    </row>
    <row r="648" spans="9:10">
      <c r="I648" s="51" t="s">
        <v>2565</v>
      </c>
      <c r="J648" s="77" t="s">
        <v>2169</v>
      </c>
    </row>
    <row r="649" spans="9:10">
      <c r="I649" s="51" t="s">
        <v>2566</v>
      </c>
      <c r="J649" s="77" t="s">
        <v>2622</v>
      </c>
    </row>
    <row r="650" spans="9:10">
      <c r="I650" s="51" t="s">
        <v>2567</v>
      </c>
      <c r="J650" s="77" t="s">
        <v>2426</v>
      </c>
    </row>
    <row r="651" spans="9:10">
      <c r="I651" s="51" t="s">
        <v>2568</v>
      </c>
      <c r="J651" s="77" t="s">
        <v>2251</v>
      </c>
    </row>
    <row r="652" spans="9:10">
      <c r="I652" s="51" t="s">
        <v>2569</v>
      </c>
      <c r="J652" s="77" t="s">
        <v>2622</v>
      </c>
    </row>
    <row r="653" spans="9:10">
      <c r="I653" s="51" t="s">
        <v>2570</v>
      </c>
      <c r="J653" s="77" t="s">
        <v>2623</v>
      </c>
    </row>
    <row r="654" spans="9:10">
      <c r="I654" s="51" t="s">
        <v>2571</v>
      </c>
      <c r="J654" s="77" t="s">
        <v>2623</v>
      </c>
    </row>
    <row r="655" spans="9:10">
      <c r="I655" s="51" t="s">
        <v>2572</v>
      </c>
      <c r="J655" s="77" t="s">
        <v>2624</v>
      </c>
    </row>
    <row r="656" spans="9:10">
      <c r="I656" s="51" t="s">
        <v>2573</v>
      </c>
      <c r="J656" s="77" t="s">
        <v>2424</v>
      </c>
    </row>
    <row r="657" spans="9:10">
      <c r="I657" s="51" t="s">
        <v>2574</v>
      </c>
      <c r="J657" s="77" t="s">
        <v>2321</v>
      </c>
    </row>
    <row r="658" spans="9:10">
      <c r="I658" s="51" t="s">
        <v>2575</v>
      </c>
      <c r="J658" s="77" t="s">
        <v>2625</v>
      </c>
    </row>
    <row r="659" spans="9:10">
      <c r="I659" s="51" t="s">
        <v>2576</v>
      </c>
      <c r="J659" s="77" t="s">
        <v>2251</v>
      </c>
    </row>
    <row r="660" spans="9:10">
      <c r="I660" s="51" t="s">
        <v>2577</v>
      </c>
      <c r="J660" s="77" t="s">
        <v>2379</v>
      </c>
    </row>
    <row r="661" spans="9:10">
      <c r="I661" s="51" t="s">
        <v>2578</v>
      </c>
      <c r="J661" s="77" t="s">
        <v>2626</v>
      </c>
    </row>
    <row r="662" spans="9:10">
      <c r="I662" s="51" t="s">
        <v>2579</v>
      </c>
      <c r="J662" s="77" t="s">
        <v>2170</v>
      </c>
    </row>
    <row r="663" spans="9:10">
      <c r="I663" s="51" t="s">
        <v>2580</v>
      </c>
      <c r="J663" s="77" t="s">
        <v>2249</v>
      </c>
    </row>
    <row r="664" spans="9:10">
      <c r="I664" s="51" t="s">
        <v>2581</v>
      </c>
      <c r="J664" s="77" t="s">
        <v>2627</v>
      </c>
    </row>
    <row r="665" spans="9:10">
      <c r="I665" s="51" t="s">
        <v>2582</v>
      </c>
      <c r="J665" s="77" t="s">
        <v>2628</v>
      </c>
    </row>
    <row r="666" spans="9:10">
      <c r="I666" s="51" t="s">
        <v>2583</v>
      </c>
      <c r="J666" s="77" t="s">
        <v>2629</v>
      </c>
    </row>
    <row r="667" spans="9:10">
      <c r="I667" s="51" t="s">
        <v>2584</v>
      </c>
      <c r="J667" s="77" t="s">
        <v>2217</v>
      </c>
    </row>
    <row r="668" spans="9:10">
      <c r="I668" s="51" t="s">
        <v>2585</v>
      </c>
      <c r="J668" s="77" t="s">
        <v>2217</v>
      </c>
    </row>
    <row r="669" spans="9:10">
      <c r="I669" s="51" t="s">
        <v>2586</v>
      </c>
      <c r="J669" s="77" t="s">
        <v>2217</v>
      </c>
    </row>
    <row r="670" spans="9:10">
      <c r="I670" s="51" t="s">
        <v>2587</v>
      </c>
      <c r="J670" s="77" t="s">
        <v>2630</v>
      </c>
    </row>
    <row r="671" spans="9:10">
      <c r="I671" s="51" t="s">
        <v>2588</v>
      </c>
      <c r="J671" s="77" t="s">
        <v>2217</v>
      </c>
    </row>
    <row r="672" spans="9:10">
      <c r="I672" s="51" t="s">
        <v>2589</v>
      </c>
      <c r="J672" s="77" t="s">
        <v>2623</v>
      </c>
    </row>
    <row r="673" spans="9:10">
      <c r="I673" s="51" t="s">
        <v>2588</v>
      </c>
      <c r="J673" s="77" t="s">
        <v>2217</v>
      </c>
    </row>
    <row r="674" spans="9:10">
      <c r="I674" s="51" t="s">
        <v>2590</v>
      </c>
      <c r="J674" s="77" t="s">
        <v>2631</v>
      </c>
    </row>
    <row r="675" spans="9:10">
      <c r="I675" s="51" t="s">
        <v>2591</v>
      </c>
      <c r="J675" s="77" t="s">
        <v>2632</v>
      </c>
    </row>
    <row r="676" spans="9:10">
      <c r="I676" s="51" t="s">
        <v>2592</v>
      </c>
      <c r="J676" s="77" t="s">
        <v>2633</v>
      </c>
    </row>
    <row r="677" spans="9:10">
      <c r="I677" s="51" t="s">
        <v>2593</v>
      </c>
      <c r="J677" s="77" t="s">
        <v>2379</v>
      </c>
    </row>
    <row r="678" spans="9:10">
      <c r="I678" s="51" t="s">
        <v>2594</v>
      </c>
      <c r="J678" s="77" t="s">
        <v>2330</v>
      </c>
    </row>
    <row r="679" spans="9:10">
      <c r="I679" s="51" t="s">
        <v>2595</v>
      </c>
      <c r="J679" s="77" t="s">
        <v>2623</v>
      </c>
    </row>
    <row r="680" spans="9:10">
      <c r="I680" s="51" t="s">
        <v>2596</v>
      </c>
      <c r="J680" s="77" t="s">
        <v>2262</v>
      </c>
    </row>
    <row r="681" spans="9:10">
      <c r="I681" s="51" t="s">
        <v>2597</v>
      </c>
      <c r="J681" s="77" t="s">
        <v>2394</v>
      </c>
    </row>
    <row r="682" spans="9:10">
      <c r="I682" s="51" t="s">
        <v>2598</v>
      </c>
      <c r="J682" s="77" t="s">
        <v>2623</v>
      </c>
    </row>
    <row r="683" spans="9:10">
      <c r="I683" s="51" t="s">
        <v>2599</v>
      </c>
      <c r="J683" s="77" t="s">
        <v>2210</v>
      </c>
    </row>
    <row r="684" spans="9:10">
      <c r="I684" s="51" t="s">
        <v>2600</v>
      </c>
      <c r="J684" s="77" t="s">
        <v>2398</v>
      </c>
    </row>
    <row r="685" spans="9:10">
      <c r="I685" s="51" t="s">
        <v>2601</v>
      </c>
      <c r="J685" s="77" t="s">
        <v>2634</v>
      </c>
    </row>
    <row r="686" spans="9:10">
      <c r="I686" s="51" t="s">
        <v>2602</v>
      </c>
      <c r="J686" s="77" t="s">
        <v>2623</v>
      </c>
    </row>
    <row r="687" spans="9:10">
      <c r="I687" s="51" t="s">
        <v>2603</v>
      </c>
      <c r="J687" s="77" t="s">
        <v>2170</v>
      </c>
    </row>
    <row r="688" spans="9:10">
      <c r="I688" s="51" t="s">
        <v>2604</v>
      </c>
      <c r="J688" s="77" t="s">
        <v>2635</v>
      </c>
    </row>
    <row r="689" spans="9:10">
      <c r="I689" s="51" t="s">
        <v>2605</v>
      </c>
      <c r="J689" s="77" t="s">
        <v>2210</v>
      </c>
    </row>
    <row r="690" spans="9:10">
      <c r="I690" s="51" t="s">
        <v>2606</v>
      </c>
      <c r="J690" s="77" t="s">
        <v>2636</v>
      </c>
    </row>
    <row r="691" spans="9:10">
      <c r="I691" s="51" t="s">
        <v>2607</v>
      </c>
      <c r="J691" s="77" t="s">
        <v>2637</v>
      </c>
    </row>
    <row r="692" spans="9:10">
      <c r="I692" s="51" t="s">
        <v>2608</v>
      </c>
      <c r="J692" s="77" t="s">
        <v>2321</v>
      </c>
    </row>
    <row r="693" spans="9:10">
      <c r="I693" s="51" t="s">
        <v>2609</v>
      </c>
      <c r="J693" s="77" t="s">
        <v>2623</v>
      </c>
    </row>
    <row r="694" spans="9:10">
      <c r="I694" s="51" t="s">
        <v>2610</v>
      </c>
      <c r="J694" s="77" t="s">
        <v>2638</v>
      </c>
    </row>
    <row r="695" spans="9:10">
      <c r="I695" s="51" t="s">
        <v>2611</v>
      </c>
      <c r="J695" s="77" t="s">
        <v>2635</v>
      </c>
    </row>
    <row r="696" spans="9:10">
      <c r="I696" s="51" t="s">
        <v>2612</v>
      </c>
      <c r="J696" s="77" t="s">
        <v>2634</v>
      </c>
    </row>
    <row r="697" spans="9:10">
      <c r="I697" s="51" t="s">
        <v>2613</v>
      </c>
      <c r="J697" s="77" t="s">
        <v>2639</v>
      </c>
    </row>
    <row r="698" spans="9:10">
      <c r="I698" s="51" t="s">
        <v>2614</v>
      </c>
      <c r="J698" s="77" t="s">
        <v>2640</v>
      </c>
    </row>
    <row r="699" spans="9:10">
      <c r="I699" s="51" t="s">
        <v>2615</v>
      </c>
      <c r="J699" s="77" t="s">
        <v>2641</v>
      </c>
    </row>
    <row r="700" spans="9:10">
      <c r="I700" s="51" t="s">
        <v>2616</v>
      </c>
      <c r="J700" s="77" t="s">
        <v>2642</v>
      </c>
    </row>
    <row r="701" spans="9:10">
      <c r="I701" s="51" t="s">
        <v>2617</v>
      </c>
      <c r="J701" s="77" t="s">
        <v>2643</v>
      </c>
    </row>
    <row r="702" spans="9:10">
      <c r="I702" s="51" t="s">
        <v>2618</v>
      </c>
      <c r="J702" s="77" t="s">
        <v>2248</v>
      </c>
    </row>
    <row r="703" spans="9:10">
      <c r="I703" s="51" t="s">
        <v>2619</v>
      </c>
      <c r="J703" s="77" t="s">
        <v>2175</v>
      </c>
    </row>
    <row r="704" spans="9:10">
      <c r="I704" s="51" t="s">
        <v>2620</v>
      </c>
      <c r="J704" s="72" t="s">
        <v>2644</v>
      </c>
    </row>
    <row r="705" spans="9:10">
      <c r="I705" s="70" t="s">
        <v>2621</v>
      </c>
      <c r="J705" s="77" t="s">
        <v>2306</v>
      </c>
    </row>
    <row r="706" spans="9:10">
      <c r="I706" s="51" t="s">
        <v>2941</v>
      </c>
      <c r="J706" s="77" t="s">
        <v>7103</v>
      </c>
    </row>
    <row r="707" spans="9:10">
      <c r="I707" s="51" t="s">
        <v>2942</v>
      </c>
      <c r="J707" s="77" t="s">
        <v>7104</v>
      </c>
    </row>
    <row r="708" spans="9:10">
      <c r="I708" s="51" t="s">
        <v>2943</v>
      </c>
      <c r="J708" s="77" t="s">
        <v>7105</v>
      </c>
    </row>
    <row r="709" spans="9:10">
      <c r="I709" s="51" t="s">
        <v>2944</v>
      </c>
      <c r="J709" s="77" t="s">
        <v>7106</v>
      </c>
    </row>
    <row r="710" spans="9:10">
      <c r="I710" s="51" t="s">
        <v>2945</v>
      </c>
      <c r="J710" s="77" t="s">
        <v>7107</v>
      </c>
    </row>
    <row r="711" spans="9:10">
      <c r="I711" s="51" t="s">
        <v>2946</v>
      </c>
      <c r="J711" s="77" t="s">
        <v>7108</v>
      </c>
    </row>
    <row r="712" spans="9:10">
      <c r="I712" s="51" t="s">
        <v>2947</v>
      </c>
      <c r="J712" s="77" t="s">
        <v>7109</v>
      </c>
    </row>
    <row r="713" spans="9:10">
      <c r="I713" s="51" t="s">
        <v>2948</v>
      </c>
      <c r="J713" s="77" t="s">
        <v>7110</v>
      </c>
    </row>
    <row r="714" spans="9:10">
      <c r="I714" s="51" t="s">
        <v>2949</v>
      </c>
      <c r="J714" s="77" t="s">
        <v>7111</v>
      </c>
    </row>
    <row r="715" spans="9:10">
      <c r="I715" s="51" t="s">
        <v>2950</v>
      </c>
      <c r="J715" s="77" t="s">
        <v>7112</v>
      </c>
    </row>
    <row r="716" spans="9:10">
      <c r="I716" s="51" t="s">
        <v>2951</v>
      </c>
      <c r="J716" s="77" t="s">
        <v>7113</v>
      </c>
    </row>
    <row r="717" spans="9:10">
      <c r="I717" s="51" t="s">
        <v>2952</v>
      </c>
      <c r="J717" s="77" t="s">
        <v>7105</v>
      </c>
    </row>
    <row r="718" spans="9:10">
      <c r="I718" s="51" t="s">
        <v>2953</v>
      </c>
      <c r="J718" s="77" t="s">
        <v>7114</v>
      </c>
    </row>
    <row r="719" spans="9:10">
      <c r="I719" s="51" t="s">
        <v>2954</v>
      </c>
      <c r="J719" s="77" t="s">
        <v>7115</v>
      </c>
    </row>
    <row r="720" spans="9:10">
      <c r="I720" s="51" t="s">
        <v>2955</v>
      </c>
      <c r="J720" s="77" t="s">
        <v>7116</v>
      </c>
    </row>
    <row r="721" spans="9:10">
      <c r="I721" s="51" t="s">
        <v>2956</v>
      </c>
      <c r="J721" s="77" t="s">
        <v>7117</v>
      </c>
    </row>
    <row r="722" spans="9:10">
      <c r="I722" s="51" t="s">
        <v>2957</v>
      </c>
      <c r="J722" s="77" t="s">
        <v>7118</v>
      </c>
    </row>
    <row r="723" spans="9:10">
      <c r="I723" s="51" t="s">
        <v>2958</v>
      </c>
      <c r="J723" s="77" t="s">
        <v>7119</v>
      </c>
    </row>
    <row r="724" spans="9:10">
      <c r="I724" s="51" t="s">
        <v>2959</v>
      </c>
      <c r="J724" s="77" t="s">
        <v>7105</v>
      </c>
    </row>
    <row r="725" spans="9:10">
      <c r="I725" s="51" t="s">
        <v>2960</v>
      </c>
      <c r="J725" s="77" t="s">
        <v>7120</v>
      </c>
    </row>
    <row r="726" spans="9:10">
      <c r="I726" s="51" t="s">
        <v>2961</v>
      </c>
      <c r="J726" s="77" t="s">
        <v>7121</v>
      </c>
    </row>
    <row r="727" spans="9:10">
      <c r="I727" s="51" t="s">
        <v>2962</v>
      </c>
      <c r="J727" s="77" t="s">
        <v>7122</v>
      </c>
    </row>
    <row r="728" spans="9:10">
      <c r="I728" s="51" t="s">
        <v>2963</v>
      </c>
      <c r="J728" s="77" t="s">
        <v>7123</v>
      </c>
    </row>
    <row r="729" spans="9:10">
      <c r="I729" s="51" t="s">
        <v>2964</v>
      </c>
      <c r="J729" s="77" t="s">
        <v>7105</v>
      </c>
    </row>
    <row r="730" spans="9:10">
      <c r="I730" s="51" t="s">
        <v>2965</v>
      </c>
      <c r="J730" s="77" t="s">
        <v>7124</v>
      </c>
    </row>
    <row r="731" spans="9:10">
      <c r="I731" s="51" t="s">
        <v>2966</v>
      </c>
      <c r="J731" s="77" t="s">
        <v>7125</v>
      </c>
    </row>
    <row r="732" spans="9:10">
      <c r="I732" s="51" t="s">
        <v>2967</v>
      </c>
      <c r="J732" s="77" t="s">
        <v>7126</v>
      </c>
    </row>
    <row r="733" spans="9:10">
      <c r="I733" s="51" t="s">
        <v>2968</v>
      </c>
      <c r="J733" s="77" t="s">
        <v>7105</v>
      </c>
    </row>
    <row r="734" spans="9:10">
      <c r="I734" s="51" t="s">
        <v>7127</v>
      </c>
      <c r="J734" s="77"/>
    </row>
    <row r="735" spans="9:10">
      <c r="I735" s="51" t="s">
        <v>2969</v>
      </c>
      <c r="J735" s="77" t="s">
        <v>2203</v>
      </c>
    </row>
    <row r="736" spans="9:10">
      <c r="I736" s="51" t="s">
        <v>2970</v>
      </c>
      <c r="J736" s="77" t="s">
        <v>2214</v>
      </c>
    </row>
    <row r="737" spans="9:10">
      <c r="I737" s="51" t="s">
        <v>2971</v>
      </c>
      <c r="J737" s="77" t="s">
        <v>7128</v>
      </c>
    </row>
    <row r="738" spans="9:10">
      <c r="I738" s="51" t="s">
        <v>2972</v>
      </c>
      <c r="J738" s="77" t="s">
        <v>2203</v>
      </c>
    </row>
    <row r="739" spans="9:10">
      <c r="I739" s="51" t="s">
        <v>2973</v>
      </c>
      <c r="J739" s="77" t="s">
        <v>7129</v>
      </c>
    </row>
    <row r="740" spans="9:10">
      <c r="I740" s="51" t="s">
        <v>2974</v>
      </c>
      <c r="J740" s="77" t="s">
        <v>7129</v>
      </c>
    </row>
    <row r="741" spans="9:10">
      <c r="I741" s="51" t="s">
        <v>2975</v>
      </c>
      <c r="J741" s="77" t="s">
        <v>2633</v>
      </c>
    </row>
    <row r="742" spans="9:10">
      <c r="I742" s="51" t="s">
        <v>2976</v>
      </c>
      <c r="J742" s="77" t="s">
        <v>2254</v>
      </c>
    </row>
    <row r="743" spans="9:10">
      <c r="I743" s="51" t="s">
        <v>2977</v>
      </c>
      <c r="J743" s="77" t="s">
        <v>2398</v>
      </c>
    </row>
    <row r="744" spans="9:10">
      <c r="I744" s="51" t="s">
        <v>2978</v>
      </c>
      <c r="J744" s="77" t="s">
        <v>7130</v>
      </c>
    </row>
    <row r="745" spans="9:10">
      <c r="I745" s="51" t="s">
        <v>2979</v>
      </c>
      <c r="J745" s="77" t="s">
        <v>2268</v>
      </c>
    </row>
    <row r="746" spans="9:10">
      <c r="I746" s="51" t="s">
        <v>2980</v>
      </c>
      <c r="J746" s="77" t="s">
        <v>2664</v>
      </c>
    </row>
    <row r="747" spans="9:10">
      <c r="I747" s="51" t="s">
        <v>2981</v>
      </c>
      <c r="J747" s="77" t="s">
        <v>7131</v>
      </c>
    </row>
    <row r="748" spans="9:10">
      <c r="I748" s="51" t="s">
        <v>7132</v>
      </c>
      <c r="J748" s="77"/>
    </row>
    <row r="749" spans="9:10">
      <c r="I749" s="51" t="s">
        <v>10750</v>
      </c>
      <c r="J749" s="77" t="s">
        <v>2183</v>
      </c>
    </row>
    <row r="750" spans="9:10">
      <c r="I750" s="51" t="s">
        <v>2982</v>
      </c>
      <c r="J750" s="77" t="s">
        <v>7133</v>
      </c>
    </row>
    <row r="751" spans="9:10">
      <c r="I751" s="51" t="s">
        <v>2983</v>
      </c>
      <c r="J751" s="77" t="s">
        <v>7134</v>
      </c>
    </row>
    <row r="752" spans="9:10">
      <c r="I752" s="51" t="s">
        <v>2984</v>
      </c>
      <c r="J752" s="77" t="s">
        <v>2204</v>
      </c>
    </row>
    <row r="753" spans="9:10">
      <c r="I753" s="51" t="s">
        <v>2985</v>
      </c>
      <c r="J753" s="77" t="s">
        <v>7135</v>
      </c>
    </row>
    <row r="754" spans="9:10">
      <c r="I754" s="51" t="s">
        <v>2986</v>
      </c>
      <c r="J754" s="77" t="s">
        <v>7133</v>
      </c>
    </row>
    <row r="755" spans="9:10">
      <c r="I755" s="51" t="s">
        <v>2987</v>
      </c>
      <c r="J755" s="77" t="s">
        <v>7136</v>
      </c>
    </row>
    <row r="756" spans="9:10">
      <c r="I756" s="51" t="s">
        <v>7137</v>
      </c>
      <c r="J756" s="77" t="s">
        <v>6904</v>
      </c>
    </row>
    <row r="757" spans="9:10">
      <c r="I757" s="51" t="s">
        <v>2988</v>
      </c>
      <c r="J757" s="77" t="s">
        <v>7010</v>
      </c>
    </row>
    <row r="758" spans="9:10">
      <c r="I758" s="51" t="s">
        <v>2989</v>
      </c>
      <c r="J758" s="77" t="s">
        <v>7010</v>
      </c>
    </row>
    <row r="759" spans="9:10">
      <c r="I759" s="51" t="s">
        <v>2990</v>
      </c>
      <c r="J759" s="77" t="s">
        <v>7010</v>
      </c>
    </row>
    <row r="760" spans="9:10">
      <c r="I760" s="51" t="s">
        <v>2991</v>
      </c>
      <c r="J760" s="77" t="s">
        <v>7138</v>
      </c>
    </row>
    <row r="761" spans="9:10">
      <c r="I761" s="51" t="s">
        <v>2992</v>
      </c>
      <c r="J761" s="77" t="s">
        <v>7138</v>
      </c>
    </row>
    <row r="762" spans="9:10">
      <c r="I762" s="51" t="s">
        <v>2993</v>
      </c>
      <c r="J762" s="77" t="s">
        <v>7138</v>
      </c>
    </row>
    <row r="763" spans="9:10">
      <c r="I763" s="51" t="s">
        <v>2994</v>
      </c>
      <c r="J763" s="77" t="s">
        <v>7011</v>
      </c>
    </row>
    <row r="764" spans="9:10">
      <c r="I764" s="51" t="s">
        <v>2995</v>
      </c>
      <c r="J764" s="77" t="s">
        <v>7139</v>
      </c>
    </row>
    <row r="765" spans="9:10">
      <c r="I765" s="51" t="s">
        <v>2996</v>
      </c>
      <c r="J765" s="77" t="s">
        <v>7140</v>
      </c>
    </row>
    <row r="766" spans="9:10">
      <c r="I766" s="51" t="s">
        <v>2997</v>
      </c>
      <c r="J766" s="77" t="s">
        <v>7141</v>
      </c>
    </row>
    <row r="767" spans="9:10">
      <c r="I767" s="51" t="s">
        <v>2998</v>
      </c>
      <c r="J767" s="77" t="s">
        <v>7142</v>
      </c>
    </row>
    <row r="768" spans="9:10">
      <c r="I768" s="51" t="s">
        <v>2999</v>
      </c>
      <c r="J768" s="77" t="s">
        <v>7143</v>
      </c>
    </row>
    <row r="769" spans="9:10">
      <c r="I769" s="51" t="s">
        <v>3000</v>
      </c>
      <c r="J769" s="77" t="s">
        <v>7144</v>
      </c>
    </row>
    <row r="770" spans="9:10">
      <c r="I770" s="51" t="s">
        <v>3001</v>
      </c>
      <c r="J770" s="77" t="s">
        <v>7145</v>
      </c>
    </row>
    <row r="771" spans="9:10">
      <c r="I771" s="51" t="s">
        <v>3002</v>
      </c>
      <c r="J771" s="77" t="s">
        <v>7146</v>
      </c>
    </row>
    <row r="772" spans="9:10">
      <c r="I772" s="51" t="s">
        <v>3003</v>
      </c>
      <c r="J772" s="77" t="s">
        <v>7147</v>
      </c>
    </row>
    <row r="773" spans="9:10">
      <c r="I773" s="51" t="s">
        <v>3004</v>
      </c>
      <c r="J773" s="77" t="s">
        <v>7147</v>
      </c>
    </row>
    <row r="774" spans="9:10">
      <c r="I774" s="51" t="s">
        <v>3005</v>
      </c>
      <c r="J774" s="77" t="s">
        <v>7148</v>
      </c>
    </row>
    <row r="775" spans="9:10">
      <c r="I775" s="51" t="s">
        <v>3006</v>
      </c>
      <c r="J775" s="77" t="s">
        <v>7148</v>
      </c>
    </row>
    <row r="776" spans="9:10">
      <c r="I776" s="51" t="s">
        <v>3007</v>
      </c>
      <c r="J776" s="77" t="s">
        <v>7149</v>
      </c>
    </row>
    <row r="777" spans="9:10">
      <c r="I777" s="51" t="s">
        <v>3008</v>
      </c>
      <c r="J777" s="77" t="s">
        <v>7150</v>
      </c>
    </row>
    <row r="778" spans="9:10">
      <c r="I778" s="51" t="s">
        <v>3009</v>
      </c>
      <c r="J778" s="77" t="s">
        <v>7151</v>
      </c>
    </row>
    <row r="779" spans="9:10">
      <c r="I779" s="51" t="s">
        <v>3010</v>
      </c>
      <c r="J779" s="77" t="s">
        <v>7151</v>
      </c>
    </row>
    <row r="780" spans="9:10">
      <c r="I780" s="51" t="s">
        <v>3011</v>
      </c>
      <c r="J780" s="77" t="s">
        <v>7152</v>
      </c>
    </row>
    <row r="781" spans="9:10">
      <c r="I781" s="51" t="s">
        <v>3012</v>
      </c>
      <c r="J781" s="77" t="s">
        <v>7152</v>
      </c>
    </row>
    <row r="782" spans="9:10">
      <c r="I782" s="51" t="s">
        <v>3013</v>
      </c>
      <c r="J782" s="77" t="s">
        <v>7153</v>
      </c>
    </row>
    <row r="783" spans="9:10">
      <c r="I783" s="51" t="s">
        <v>3014</v>
      </c>
      <c r="J783" s="77" t="s">
        <v>7154</v>
      </c>
    </row>
    <row r="784" spans="9:10">
      <c r="I784" s="51" t="s">
        <v>3015</v>
      </c>
      <c r="J784" s="77" t="s">
        <v>7155</v>
      </c>
    </row>
    <row r="785" spans="9:10">
      <c r="I785" s="51" t="s">
        <v>3016</v>
      </c>
      <c r="J785" s="77" t="s">
        <v>7156</v>
      </c>
    </row>
    <row r="786" spans="9:10">
      <c r="I786" s="51" t="s">
        <v>3017</v>
      </c>
      <c r="J786" s="77" t="s">
        <v>7157</v>
      </c>
    </row>
    <row r="787" spans="9:10">
      <c r="I787" s="51" t="s">
        <v>3018</v>
      </c>
      <c r="J787" s="77" t="s">
        <v>7158</v>
      </c>
    </row>
    <row r="788" spans="9:10">
      <c r="I788" s="51" t="s">
        <v>3019</v>
      </c>
      <c r="J788" s="77" t="s">
        <v>7159</v>
      </c>
    </row>
    <row r="789" spans="9:10">
      <c r="I789" s="51" t="s">
        <v>3020</v>
      </c>
      <c r="J789" s="77" t="s">
        <v>7160</v>
      </c>
    </row>
    <row r="790" spans="9:10">
      <c r="I790" s="51" t="s">
        <v>3020</v>
      </c>
      <c r="J790" s="77" t="s">
        <v>7160</v>
      </c>
    </row>
    <row r="791" spans="9:10">
      <c r="I791" s="51" t="s">
        <v>10751</v>
      </c>
      <c r="J791" s="77" t="s">
        <v>7011</v>
      </c>
    </row>
    <row r="792" spans="9:10">
      <c r="I792" s="51" t="s">
        <v>10752</v>
      </c>
      <c r="J792" s="77" t="s">
        <v>7161</v>
      </c>
    </row>
    <row r="793" spans="9:10">
      <c r="I793" s="51" t="s">
        <v>3021</v>
      </c>
      <c r="J793" s="77" t="s">
        <v>7162</v>
      </c>
    </row>
    <row r="794" spans="9:10">
      <c r="I794" s="51" t="s">
        <v>3022</v>
      </c>
      <c r="J794" s="77" t="s">
        <v>7145</v>
      </c>
    </row>
    <row r="795" spans="9:10">
      <c r="I795" s="51" t="s">
        <v>3023</v>
      </c>
      <c r="J795" s="77" t="s">
        <v>7163</v>
      </c>
    </row>
    <row r="796" spans="9:10">
      <c r="I796" s="51" t="s">
        <v>3024</v>
      </c>
      <c r="J796" s="77" t="s">
        <v>7164</v>
      </c>
    </row>
    <row r="797" spans="9:10">
      <c r="I797" s="51" t="s">
        <v>3025</v>
      </c>
      <c r="J797" s="77" t="s">
        <v>7165</v>
      </c>
    </row>
    <row r="798" spans="9:10">
      <c r="I798" s="51" t="s">
        <v>3026</v>
      </c>
      <c r="J798" s="77" t="s">
        <v>7166</v>
      </c>
    </row>
    <row r="799" spans="9:10">
      <c r="I799" s="51" t="s">
        <v>3027</v>
      </c>
      <c r="J799" s="77" t="s">
        <v>7167</v>
      </c>
    </row>
    <row r="800" spans="9:10">
      <c r="I800" s="51" t="s">
        <v>10753</v>
      </c>
      <c r="J800" s="77" t="s">
        <v>7168</v>
      </c>
    </row>
    <row r="801" spans="9:10">
      <c r="I801" s="51" t="s">
        <v>3028</v>
      </c>
      <c r="J801" s="77" t="s">
        <v>7169</v>
      </c>
    </row>
    <row r="802" spans="9:10">
      <c r="I802" s="51" t="s">
        <v>3029</v>
      </c>
      <c r="J802" s="77" t="s">
        <v>7170</v>
      </c>
    </row>
    <row r="803" spans="9:10">
      <c r="I803" s="51" t="s">
        <v>3030</v>
      </c>
      <c r="J803" s="77" t="s">
        <v>7141</v>
      </c>
    </row>
    <row r="804" spans="9:10">
      <c r="I804" s="51" t="s">
        <v>3031</v>
      </c>
      <c r="J804" s="77" t="s">
        <v>7147</v>
      </c>
    </row>
    <row r="805" spans="9:10">
      <c r="I805" s="51" t="s">
        <v>3032</v>
      </c>
      <c r="J805" s="77" t="s">
        <v>7148</v>
      </c>
    </row>
    <row r="806" spans="9:10">
      <c r="I806" s="51" t="s">
        <v>3033</v>
      </c>
      <c r="J806" s="77" t="s">
        <v>7171</v>
      </c>
    </row>
    <row r="807" spans="9:10">
      <c r="I807" s="51" t="s">
        <v>3034</v>
      </c>
      <c r="J807" s="77" t="s">
        <v>7149</v>
      </c>
    </row>
    <row r="808" spans="9:10">
      <c r="I808" s="51" t="s">
        <v>3035</v>
      </c>
      <c r="J808" s="77" t="s">
        <v>7150</v>
      </c>
    </row>
    <row r="809" spans="9:10">
      <c r="I809" s="51" t="s">
        <v>3036</v>
      </c>
      <c r="J809" s="77" t="s">
        <v>7161</v>
      </c>
    </row>
    <row r="810" spans="9:10">
      <c r="I810" s="51" t="s">
        <v>3037</v>
      </c>
      <c r="J810" s="77" t="s">
        <v>7151</v>
      </c>
    </row>
    <row r="811" spans="9:10">
      <c r="I811" s="51" t="s">
        <v>3038</v>
      </c>
      <c r="J811" s="77" t="s">
        <v>7152</v>
      </c>
    </row>
    <row r="812" spans="9:10">
      <c r="I812" s="51" t="s">
        <v>3039</v>
      </c>
      <c r="J812" s="77" t="s">
        <v>7158</v>
      </c>
    </row>
    <row r="813" spans="9:10">
      <c r="I813" s="51" t="s">
        <v>3040</v>
      </c>
      <c r="J813" s="77" t="s">
        <v>7172</v>
      </c>
    </row>
    <row r="814" spans="9:10">
      <c r="I814" s="51" t="s">
        <v>3041</v>
      </c>
      <c r="J814" s="77" t="s">
        <v>7010</v>
      </c>
    </row>
    <row r="815" spans="9:10">
      <c r="I815" s="51" t="s">
        <v>10754</v>
      </c>
      <c r="J815" s="77" t="s">
        <v>7011</v>
      </c>
    </row>
    <row r="816" spans="9:10">
      <c r="I816" s="51" t="s">
        <v>10755</v>
      </c>
      <c r="J816" s="77" t="s">
        <v>7173</v>
      </c>
    </row>
    <row r="817" spans="9:10">
      <c r="I817" s="51" t="s">
        <v>10756</v>
      </c>
      <c r="J817" s="77" t="s">
        <v>7174</v>
      </c>
    </row>
    <row r="818" spans="9:10">
      <c r="I818" s="51" t="s">
        <v>3042</v>
      </c>
      <c r="J818" s="77" t="s">
        <v>7175</v>
      </c>
    </row>
    <row r="819" spans="9:10">
      <c r="I819" s="51" t="s">
        <v>3043</v>
      </c>
      <c r="J819" s="77" t="s">
        <v>7176</v>
      </c>
    </row>
    <row r="820" spans="9:10">
      <c r="I820" s="51" t="s">
        <v>3044</v>
      </c>
      <c r="J820" s="77" t="s">
        <v>7177</v>
      </c>
    </row>
    <row r="821" spans="9:10">
      <c r="I821" s="51" t="s">
        <v>3045</v>
      </c>
      <c r="J821" s="77" t="s">
        <v>7178</v>
      </c>
    </row>
    <row r="822" spans="9:10">
      <c r="I822" s="51" t="s">
        <v>3046</v>
      </c>
      <c r="J822" s="77" t="s">
        <v>7179</v>
      </c>
    </row>
    <row r="823" spans="9:10">
      <c r="I823" s="51" t="s">
        <v>3047</v>
      </c>
      <c r="J823" s="77" t="s">
        <v>7180</v>
      </c>
    </row>
    <row r="824" spans="9:10">
      <c r="I824" s="51" t="s">
        <v>3048</v>
      </c>
      <c r="J824" s="77" t="s">
        <v>7181</v>
      </c>
    </row>
    <row r="825" spans="9:10">
      <c r="I825" s="51" t="s">
        <v>3049</v>
      </c>
      <c r="J825" s="77" t="s">
        <v>7182</v>
      </c>
    </row>
    <row r="826" spans="9:10">
      <c r="I826" s="51" t="s">
        <v>3050</v>
      </c>
      <c r="J826" s="77" t="s">
        <v>7183</v>
      </c>
    </row>
    <row r="827" spans="9:10">
      <c r="I827" s="51" t="s">
        <v>3051</v>
      </c>
      <c r="J827" s="77" t="s">
        <v>7184</v>
      </c>
    </row>
    <row r="828" spans="9:10">
      <c r="I828" s="51" t="s">
        <v>3052</v>
      </c>
      <c r="J828" s="77" t="s">
        <v>7185</v>
      </c>
    </row>
    <row r="829" spans="9:10">
      <c r="I829" s="51" t="s">
        <v>3053</v>
      </c>
      <c r="J829" s="77" t="s">
        <v>7186</v>
      </c>
    </row>
    <row r="830" spans="9:10">
      <c r="I830" s="51" t="s">
        <v>3054</v>
      </c>
      <c r="J830" s="77" t="s">
        <v>7187</v>
      </c>
    </row>
    <row r="831" spans="9:10">
      <c r="I831" s="51" t="s">
        <v>3055</v>
      </c>
      <c r="J831" s="77" t="s">
        <v>7188</v>
      </c>
    </row>
    <row r="832" spans="9:10">
      <c r="I832" s="51" t="s">
        <v>3056</v>
      </c>
      <c r="J832" s="77" t="s">
        <v>7189</v>
      </c>
    </row>
    <row r="833" spans="9:10">
      <c r="I833" s="51" t="s">
        <v>3057</v>
      </c>
      <c r="J833" s="77" t="s">
        <v>7190</v>
      </c>
    </row>
    <row r="834" spans="9:10">
      <c r="I834" s="51" t="s">
        <v>3058</v>
      </c>
      <c r="J834" s="77" t="s">
        <v>7191</v>
      </c>
    </row>
    <row r="835" spans="9:10">
      <c r="I835" s="51" t="s">
        <v>3059</v>
      </c>
      <c r="J835" s="77" t="s">
        <v>7192</v>
      </c>
    </row>
    <row r="836" spans="9:10">
      <c r="I836" s="51" t="s">
        <v>3060</v>
      </c>
      <c r="J836" s="77" t="s">
        <v>7193</v>
      </c>
    </row>
    <row r="837" spans="9:10">
      <c r="I837" s="51" t="s">
        <v>7194</v>
      </c>
      <c r="J837" s="77"/>
    </row>
    <row r="838" spans="9:10">
      <c r="I838" s="51" t="s">
        <v>3061</v>
      </c>
      <c r="J838" s="77" t="s">
        <v>7195</v>
      </c>
    </row>
    <row r="839" spans="9:10">
      <c r="I839" s="51" t="s">
        <v>3062</v>
      </c>
      <c r="J839" s="77" t="s">
        <v>7196</v>
      </c>
    </row>
    <row r="840" spans="9:10">
      <c r="I840" s="51" t="s">
        <v>3063</v>
      </c>
      <c r="J840" s="77" t="s">
        <v>7197</v>
      </c>
    </row>
    <row r="841" spans="9:10">
      <c r="I841" s="51" t="s">
        <v>3064</v>
      </c>
      <c r="J841" s="77" t="s">
        <v>7129</v>
      </c>
    </row>
    <row r="842" spans="9:10">
      <c r="I842" s="51" t="s">
        <v>3065</v>
      </c>
      <c r="J842" s="77" t="s">
        <v>1783</v>
      </c>
    </row>
    <row r="843" spans="9:10">
      <c r="I843" s="51" t="s">
        <v>3066</v>
      </c>
      <c r="J843" s="77" t="s">
        <v>1790</v>
      </c>
    </row>
    <row r="844" spans="9:10">
      <c r="I844" s="51" t="s">
        <v>3067</v>
      </c>
      <c r="J844" s="77" t="s">
        <v>1795</v>
      </c>
    </row>
    <row r="845" spans="9:10">
      <c r="I845" s="51" t="s">
        <v>3068</v>
      </c>
      <c r="J845" s="77" t="s">
        <v>1798</v>
      </c>
    </row>
    <row r="846" spans="9:10">
      <c r="I846" s="51" t="s">
        <v>3069</v>
      </c>
      <c r="J846" s="77" t="s">
        <v>1801</v>
      </c>
    </row>
    <row r="847" spans="9:10">
      <c r="I847" s="51" t="s">
        <v>3070</v>
      </c>
      <c r="J847" s="77" t="s">
        <v>1809</v>
      </c>
    </row>
    <row r="848" spans="9:10">
      <c r="I848" s="51" t="s">
        <v>3071</v>
      </c>
      <c r="J848" s="77" t="s">
        <v>1803</v>
      </c>
    </row>
    <row r="849" spans="9:10">
      <c r="I849" s="51" t="s">
        <v>3072</v>
      </c>
      <c r="J849" s="77" t="s">
        <v>1805</v>
      </c>
    </row>
    <row r="850" spans="9:10">
      <c r="I850" s="51" t="s">
        <v>3073</v>
      </c>
      <c r="J850" s="77" t="s">
        <v>7198</v>
      </c>
    </row>
    <row r="851" spans="9:10">
      <c r="I851" s="51" t="s">
        <v>10757</v>
      </c>
      <c r="J851" s="77" t="s">
        <v>7199</v>
      </c>
    </row>
    <row r="852" spans="9:10">
      <c r="I852" s="51" t="s">
        <v>3074</v>
      </c>
      <c r="J852" s="77" t="s">
        <v>7200</v>
      </c>
    </row>
    <row r="853" spans="9:10">
      <c r="I853" s="51" t="s">
        <v>10758</v>
      </c>
      <c r="J853" s="77" t="s">
        <v>7201</v>
      </c>
    </row>
    <row r="854" spans="9:10">
      <c r="I854" s="51" t="s">
        <v>3075</v>
      </c>
      <c r="J854" s="77" t="s">
        <v>7202</v>
      </c>
    </row>
    <row r="855" spans="9:10">
      <c r="I855" s="51" t="s">
        <v>3076</v>
      </c>
      <c r="J855" s="77" t="s">
        <v>7203</v>
      </c>
    </row>
    <row r="856" spans="9:10">
      <c r="I856" s="51" t="s">
        <v>3077</v>
      </c>
      <c r="J856" s="77" t="s">
        <v>7204</v>
      </c>
    </row>
    <row r="857" spans="9:10">
      <c r="I857" s="51" t="s">
        <v>3078</v>
      </c>
      <c r="J857" s="77" t="s">
        <v>7205</v>
      </c>
    </row>
    <row r="858" spans="9:10">
      <c r="I858" s="51" t="s">
        <v>3079</v>
      </c>
      <c r="J858" s="77" t="s">
        <v>7206</v>
      </c>
    </row>
    <row r="859" spans="9:10">
      <c r="I859" s="51" t="s">
        <v>3080</v>
      </c>
      <c r="J859" s="77" t="s">
        <v>7207</v>
      </c>
    </row>
    <row r="860" spans="9:10">
      <c r="I860" s="51" t="s">
        <v>3081</v>
      </c>
      <c r="J860" s="77" t="s">
        <v>7208</v>
      </c>
    </row>
    <row r="861" spans="9:10">
      <c r="I861" s="51" t="s">
        <v>3082</v>
      </c>
      <c r="J861" s="77" t="s">
        <v>7209</v>
      </c>
    </row>
    <row r="862" spans="9:10">
      <c r="I862" s="51" t="s">
        <v>3083</v>
      </c>
      <c r="J862" s="77" t="s">
        <v>7210</v>
      </c>
    </row>
    <row r="863" spans="9:10">
      <c r="I863" s="51" t="s">
        <v>3084</v>
      </c>
      <c r="J863" s="77" t="s">
        <v>7211</v>
      </c>
    </row>
    <row r="864" spans="9:10">
      <c r="I864" s="51" t="s">
        <v>3085</v>
      </c>
      <c r="J864" s="77" t="s">
        <v>7212</v>
      </c>
    </row>
    <row r="865" spans="9:10">
      <c r="I865" s="51" t="s">
        <v>3086</v>
      </c>
      <c r="J865" s="77" t="s">
        <v>7213</v>
      </c>
    </row>
    <row r="866" spans="9:10">
      <c r="I866" s="51" t="s">
        <v>3087</v>
      </c>
      <c r="J866" s="77" t="s">
        <v>7214</v>
      </c>
    </row>
    <row r="867" spans="9:10">
      <c r="I867" s="51" t="s">
        <v>10759</v>
      </c>
      <c r="J867" s="77" t="s">
        <v>7215</v>
      </c>
    </row>
    <row r="868" spans="9:10">
      <c r="I868" s="51" t="s">
        <v>3088</v>
      </c>
      <c r="J868" s="77" t="s">
        <v>7216</v>
      </c>
    </row>
    <row r="869" spans="9:10">
      <c r="I869" s="51" t="s">
        <v>3089</v>
      </c>
      <c r="J869" s="77" t="s">
        <v>7217</v>
      </c>
    </row>
    <row r="870" spans="9:10">
      <c r="I870" s="51" t="s">
        <v>10760</v>
      </c>
      <c r="J870" s="77" t="s">
        <v>7218</v>
      </c>
    </row>
    <row r="871" spans="9:10">
      <c r="I871" s="51" t="s">
        <v>3090</v>
      </c>
      <c r="J871" s="77" t="s">
        <v>7219</v>
      </c>
    </row>
    <row r="872" spans="9:10">
      <c r="I872" s="51" t="s">
        <v>3091</v>
      </c>
      <c r="J872" s="77" t="s">
        <v>7220</v>
      </c>
    </row>
    <row r="873" spans="9:10">
      <c r="I873" s="51" t="s">
        <v>10761</v>
      </c>
      <c r="J873" s="77" t="s">
        <v>7221</v>
      </c>
    </row>
    <row r="874" spans="9:10">
      <c r="I874" s="51" t="s">
        <v>3092</v>
      </c>
      <c r="J874" s="77" t="s">
        <v>7222</v>
      </c>
    </row>
    <row r="875" spans="9:10">
      <c r="I875" s="51" t="s">
        <v>10762</v>
      </c>
      <c r="J875" s="77" t="s">
        <v>7223</v>
      </c>
    </row>
    <row r="876" spans="9:10">
      <c r="I876" s="51" t="s">
        <v>3093</v>
      </c>
      <c r="J876" s="77" t="s">
        <v>7224</v>
      </c>
    </row>
    <row r="877" spans="9:10">
      <c r="I877" s="51" t="s">
        <v>10763</v>
      </c>
      <c r="J877" s="77" t="s">
        <v>7225</v>
      </c>
    </row>
    <row r="878" spans="9:10">
      <c r="I878" s="51" t="s">
        <v>3094</v>
      </c>
      <c r="J878" s="77" t="s">
        <v>7226</v>
      </c>
    </row>
    <row r="879" spans="9:10">
      <c r="I879" s="51" t="s">
        <v>10764</v>
      </c>
      <c r="J879" s="77" t="s">
        <v>7227</v>
      </c>
    </row>
    <row r="880" spans="9:10">
      <c r="I880" s="51" t="s">
        <v>3095</v>
      </c>
      <c r="J880" s="77" t="s">
        <v>7228</v>
      </c>
    </row>
    <row r="881" spans="9:10">
      <c r="I881" s="51" t="s">
        <v>10765</v>
      </c>
      <c r="J881" s="77" t="s">
        <v>7229</v>
      </c>
    </row>
    <row r="882" spans="9:10">
      <c r="I882" s="51" t="s">
        <v>3096</v>
      </c>
      <c r="J882" s="77" t="s">
        <v>7230</v>
      </c>
    </row>
    <row r="883" spans="9:10">
      <c r="I883" s="51" t="s">
        <v>10766</v>
      </c>
      <c r="J883" s="77" t="s">
        <v>7231</v>
      </c>
    </row>
    <row r="884" spans="9:10">
      <c r="I884" s="51" t="s">
        <v>10767</v>
      </c>
      <c r="J884" s="77" t="s">
        <v>7232</v>
      </c>
    </row>
    <row r="885" spans="9:10">
      <c r="I885" s="51" t="s">
        <v>3097</v>
      </c>
      <c r="J885" s="77" t="s">
        <v>7233</v>
      </c>
    </row>
    <row r="886" spans="9:10">
      <c r="I886" s="51" t="s">
        <v>10768</v>
      </c>
      <c r="J886" s="77" t="s">
        <v>7234</v>
      </c>
    </row>
    <row r="887" spans="9:10">
      <c r="I887" s="51" t="s">
        <v>3098</v>
      </c>
      <c r="J887" s="77" t="s">
        <v>7235</v>
      </c>
    </row>
    <row r="888" spans="9:10">
      <c r="I888" s="51" t="s">
        <v>10769</v>
      </c>
      <c r="J888" s="77" t="s">
        <v>7236</v>
      </c>
    </row>
    <row r="889" spans="9:10">
      <c r="I889" s="51" t="s">
        <v>3099</v>
      </c>
      <c r="J889" s="77" t="s">
        <v>7237</v>
      </c>
    </row>
    <row r="890" spans="9:10">
      <c r="I890" s="51" t="s">
        <v>10770</v>
      </c>
      <c r="J890" s="77" t="s">
        <v>7238</v>
      </c>
    </row>
    <row r="891" spans="9:10">
      <c r="I891" s="51" t="s">
        <v>3100</v>
      </c>
      <c r="J891" s="77" t="s">
        <v>7239</v>
      </c>
    </row>
    <row r="892" spans="9:10">
      <c r="I892" s="51" t="s">
        <v>10771</v>
      </c>
      <c r="J892" s="77" t="s">
        <v>7240</v>
      </c>
    </row>
    <row r="893" spans="9:10">
      <c r="I893" s="51" t="s">
        <v>3101</v>
      </c>
      <c r="J893" s="77" t="s">
        <v>7241</v>
      </c>
    </row>
    <row r="894" spans="9:10">
      <c r="I894" s="51" t="s">
        <v>10772</v>
      </c>
      <c r="J894" s="77" t="s">
        <v>7242</v>
      </c>
    </row>
    <row r="895" spans="9:10">
      <c r="I895" s="51" t="s">
        <v>3102</v>
      </c>
      <c r="J895" s="77" t="s">
        <v>7243</v>
      </c>
    </row>
    <row r="896" spans="9:10">
      <c r="I896" s="51" t="s">
        <v>3103</v>
      </c>
      <c r="J896" s="77" t="s">
        <v>7244</v>
      </c>
    </row>
    <row r="897" spans="9:10">
      <c r="I897" s="51" t="s">
        <v>3104</v>
      </c>
      <c r="J897" s="77" t="s">
        <v>7245</v>
      </c>
    </row>
    <row r="898" spans="9:10">
      <c r="I898" s="51" t="s">
        <v>3105</v>
      </c>
      <c r="J898" s="77" t="s">
        <v>7246</v>
      </c>
    </row>
    <row r="899" spans="9:10">
      <c r="I899" s="51" t="s">
        <v>3106</v>
      </c>
      <c r="J899" s="77" t="s">
        <v>7247</v>
      </c>
    </row>
    <row r="900" spans="9:10">
      <c r="I900" s="51" t="s">
        <v>3107</v>
      </c>
      <c r="J900" s="77" t="s">
        <v>7248</v>
      </c>
    </row>
    <row r="901" spans="9:10">
      <c r="I901" s="51" t="s">
        <v>3108</v>
      </c>
      <c r="J901" s="77" t="s">
        <v>7249</v>
      </c>
    </row>
    <row r="902" spans="9:10">
      <c r="I902" s="51" t="s">
        <v>3109</v>
      </c>
      <c r="J902" s="77" t="s">
        <v>7250</v>
      </c>
    </row>
    <row r="903" spans="9:10">
      <c r="I903" s="51" t="s">
        <v>3110</v>
      </c>
      <c r="J903" s="77" t="s">
        <v>7251</v>
      </c>
    </row>
    <row r="904" spans="9:10">
      <c r="I904" s="51" t="s">
        <v>3111</v>
      </c>
      <c r="J904" s="77" t="s">
        <v>7252</v>
      </c>
    </row>
    <row r="905" spans="9:10">
      <c r="I905" s="51" t="s">
        <v>3112</v>
      </c>
      <c r="J905" s="77" t="s">
        <v>7253</v>
      </c>
    </row>
    <row r="906" spans="9:10">
      <c r="I906" s="51" t="s">
        <v>3113</v>
      </c>
      <c r="J906" s="77" t="s">
        <v>7254</v>
      </c>
    </row>
    <row r="907" spans="9:10">
      <c r="I907" s="51" t="s">
        <v>3114</v>
      </c>
      <c r="J907" s="77" t="s">
        <v>7255</v>
      </c>
    </row>
    <row r="908" spans="9:10">
      <c r="I908" s="51" t="s">
        <v>3115</v>
      </c>
      <c r="J908" s="77" t="s">
        <v>7256</v>
      </c>
    </row>
    <row r="909" spans="9:10">
      <c r="I909" s="51" t="s">
        <v>3116</v>
      </c>
      <c r="J909" s="77" t="s">
        <v>7257</v>
      </c>
    </row>
    <row r="910" spans="9:10">
      <c r="I910" s="51" t="s">
        <v>3117</v>
      </c>
      <c r="J910" s="77" t="s">
        <v>7258</v>
      </c>
    </row>
    <row r="911" spans="9:10">
      <c r="I911" s="51" t="s">
        <v>3118</v>
      </c>
      <c r="J911" s="77" t="s">
        <v>7259</v>
      </c>
    </row>
    <row r="912" spans="9:10">
      <c r="I912" s="51" t="s">
        <v>3119</v>
      </c>
      <c r="J912" s="77" t="s">
        <v>7260</v>
      </c>
    </row>
    <row r="913" spans="9:10">
      <c r="I913" s="51" t="s">
        <v>3120</v>
      </c>
      <c r="J913" s="77" t="s">
        <v>7261</v>
      </c>
    </row>
    <row r="914" spans="9:10">
      <c r="I914" s="51" t="s">
        <v>3121</v>
      </c>
      <c r="J914" s="77" t="s">
        <v>7262</v>
      </c>
    </row>
    <row r="915" spans="9:10">
      <c r="I915" s="51" t="s">
        <v>3122</v>
      </c>
      <c r="J915" s="77" t="s">
        <v>7263</v>
      </c>
    </row>
    <row r="916" spans="9:10">
      <c r="I916" s="51" t="s">
        <v>3123</v>
      </c>
      <c r="J916" s="77" t="s">
        <v>7264</v>
      </c>
    </row>
    <row r="917" spans="9:10">
      <c r="I917" s="51" t="s">
        <v>3124</v>
      </c>
      <c r="J917" s="77" t="s">
        <v>7265</v>
      </c>
    </row>
    <row r="918" spans="9:10">
      <c r="I918" s="51" t="s">
        <v>3125</v>
      </c>
      <c r="J918" s="77" t="s">
        <v>7266</v>
      </c>
    </row>
    <row r="919" spans="9:10">
      <c r="I919" s="51" t="s">
        <v>3126</v>
      </c>
      <c r="J919" s="77" t="s">
        <v>7267</v>
      </c>
    </row>
    <row r="920" spans="9:10">
      <c r="I920" s="51" t="s">
        <v>3127</v>
      </c>
      <c r="J920" s="77" t="s">
        <v>7268</v>
      </c>
    </row>
    <row r="921" spans="9:10">
      <c r="I921" s="51" t="s">
        <v>3128</v>
      </c>
      <c r="J921" s="77" t="s">
        <v>7269</v>
      </c>
    </row>
    <row r="922" spans="9:10">
      <c r="I922" s="51" t="s">
        <v>3129</v>
      </c>
      <c r="J922" s="77" t="s">
        <v>7270</v>
      </c>
    </row>
    <row r="923" spans="9:10">
      <c r="I923" s="51" t="s">
        <v>10773</v>
      </c>
      <c r="J923" s="77" t="s">
        <v>7271</v>
      </c>
    </row>
    <row r="924" spans="9:10">
      <c r="I924" s="51" t="s">
        <v>3130</v>
      </c>
      <c r="J924" s="77" t="s">
        <v>7272</v>
      </c>
    </row>
    <row r="925" spans="9:10">
      <c r="I925" s="51" t="s">
        <v>3131</v>
      </c>
      <c r="J925" s="77" t="s">
        <v>7273</v>
      </c>
    </row>
    <row r="926" spans="9:10">
      <c r="I926" s="51" t="s">
        <v>3132</v>
      </c>
      <c r="J926" s="77" t="s">
        <v>7274</v>
      </c>
    </row>
    <row r="927" spans="9:10">
      <c r="I927" s="51" t="s">
        <v>3133</v>
      </c>
      <c r="J927" s="77" t="s">
        <v>7275</v>
      </c>
    </row>
    <row r="928" spans="9:10">
      <c r="I928" s="51" t="s">
        <v>3134</v>
      </c>
      <c r="J928" s="77" t="s">
        <v>7276</v>
      </c>
    </row>
    <row r="929" spans="9:10">
      <c r="I929" s="51" t="s">
        <v>3135</v>
      </c>
      <c r="J929" s="77" t="s">
        <v>7277</v>
      </c>
    </row>
    <row r="930" spans="9:10">
      <c r="I930" s="51" t="s">
        <v>3136</v>
      </c>
      <c r="J930" s="77" t="s">
        <v>7278</v>
      </c>
    </row>
    <row r="931" spans="9:10">
      <c r="I931" s="51" t="s">
        <v>3137</v>
      </c>
      <c r="J931" s="77" t="s">
        <v>7279</v>
      </c>
    </row>
    <row r="932" spans="9:10">
      <c r="I932" s="51" t="s">
        <v>3138</v>
      </c>
      <c r="J932" s="77" t="s">
        <v>7280</v>
      </c>
    </row>
    <row r="933" spans="9:10">
      <c r="I933" s="51" t="s">
        <v>3139</v>
      </c>
      <c r="J933" s="77" t="s">
        <v>7281</v>
      </c>
    </row>
    <row r="934" spans="9:10">
      <c r="I934" s="51" t="s">
        <v>3140</v>
      </c>
      <c r="J934" s="77" t="s">
        <v>7282</v>
      </c>
    </row>
    <row r="935" spans="9:10">
      <c r="I935" s="51" t="s">
        <v>3141</v>
      </c>
      <c r="J935" s="77" t="s">
        <v>7283</v>
      </c>
    </row>
    <row r="936" spans="9:10">
      <c r="I936" s="51" t="s">
        <v>10774</v>
      </c>
      <c r="J936" s="77" t="s">
        <v>7284</v>
      </c>
    </row>
    <row r="937" spans="9:10">
      <c r="I937" s="51" t="s">
        <v>3142</v>
      </c>
      <c r="J937" s="77" t="s">
        <v>7285</v>
      </c>
    </row>
    <row r="938" spans="9:10">
      <c r="I938" s="51" t="s">
        <v>10775</v>
      </c>
      <c r="J938" s="77" t="s">
        <v>7286</v>
      </c>
    </row>
    <row r="939" spans="9:10">
      <c r="I939" s="51" t="s">
        <v>3143</v>
      </c>
      <c r="J939" s="77" t="s">
        <v>7287</v>
      </c>
    </row>
    <row r="940" spans="9:10">
      <c r="I940" s="51" t="s">
        <v>10776</v>
      </c>
      <c r="J940" s="77" t="s">
        <v>7288</v>
      </c>
    </row>
    <row r="941" spans="9:10">
      <c r="I941" s="51" t="s">
        <v>3144</v>
      </c>
      <c r="J941" s="77" t="s">
        <v>7289</v>
      </c>
    </row>
    <row r="942" spans="9:10">
      <c r="I942" s="51" t="s">
        <v>10777</v>
      </c>
      <c r="J942" s="77" t="s">
        <v>7290</v>
      </c>
    </row>
    <row r="943" spans="9:10">
      <c r="I943" s="51" t="s">
        <v>3145</v>
      </c>
      <c r="J943" s="77" t="s">
        <v>7291</v>
      </c>
    </row>
    <row r="944" spans="9:10">
      <c r="I944" s="51" t="s">
        <v>3146</v>
      </c>
      <c r="J944" s="77" t="s">
        <v>7292</v>
      </c>
    </row>
    <row r="945" spans="9:10">
      <c r="I945" s="51" t="s">
        <v>3147</v>
      </c>
      <c r="J945" s="77" t="s">
        <v>7293</v>
      </c>
    </row>
    <row r="946" spans="9:10">
      <c r="I946" s="51" t="s">
        <v>10778</v>
      </c>
      <c r="J946" s="77" t="s">
        <v>7294</v>
      </c>
    </row>
    <row r="947" spans="9:10">
      <c r="I947" s="51" t="s">
        <v>3148</v>
      </c>
      <c r="J947" s="77" t="s">
        <v>7295</v>
      </c>
    </row>
    <row r="948" spans="9:10">
      <c r="I948" s="51" t="s">
        <v>10779</v>
      </c>
      <c r="J948" s="77" t="s">
        <v>7296</v>
      </c>
    </row>
    <row r="949" spans="9:10">
      <c r="I949" s="51" t="s">
        <v>3149</v>
      </c>
      <c r="J949" s="77" t="s">
        <v>7297</v>
      </c>
    </row>
    <row r="950" spans="9:10">
      <c r="I950" s="51" t="s">
        <v>10780</v>
      </c>
      <c r="J950" s="77" t="s">
        <v>7298</v>
      </c>
    </row>
    <row r="951" spans="9:10">
      <c r="I951" s="51" t="s">
        <v>3150</v>
      </c>
      <c r="J951" s="77" t="s">
        <v>7299</v>
      </c>
    </row>
    <row r="952" spans="9:10">
      <c r="I952" s="51" t="s">
        <v>10781</v>
      </c>
      <c r="J952" s="77" t="s">
        <v>7300</v>
      </c>
    </row>
    <row r="953" spans="9:10">
      <c r="I953" s="51" t="s">
        <v>3151</v>
      </c>
      <c r="J953" s="77" t="s">
        <v>7301</v>
      </c>
    </row>
    <row r="954" spans="9:10">
      <c r="I954" s="51" t="s">
        <v>10782</v>
      </c>
      <c r="J954" s="77" t="s">
        <v>7302</v>
      </c>
    </row>
    <row r="955" spans="9:10">
      <c r="I955" s="51" t="s">
        <v>3152</v>
      </c>
      <c r="J955" s="77" t="s">
        <v>7303</v>
      </c>
    </row>
    <row r="956" spans="9:10">
      <c r="I956" s="51" t="s">
        <v>10783</v>
      </c>
      <c r="J956" s="77" t="s">
        <v>7304</v>
      </c>
    </row>
    <row r="957" spans="9:10">
      <c r="I957" s="51" t="s">
        <v>3153</v>
      </c>
      <c r="J957" s="77" t="s">
        <v>7305</v>
      </c>
    </row>
    <row r="958" spans="9:10">
      <c r="I958" s="51" t="s">
        <v>10784</v>
      </c>
      <c r="J958" s="77" t="s">
        <v>7306</v>
      </c>
    </row>
    <row r="959" spans="9:10">
      <c r="I959" s="51" t="s">
        <v>3154</v>
      </c>
      <c r="J959" s="77" t="s">
        <v>7307</v>
      </c>
    </row>
    <row r="960" spans="9:10">
      <c r="I960" s="51" t="s">
        <v>10785</v>
      </c>
      <c r="J960" s="77" t="s">
        <v>7308</v>
      </c>
    </row>
    <row r="961" spans="9:10">
      <c r="I961" s="51" t="s">
        <v>3155</v>
      </c>
      <c r="J961" s="77" t="s">
        <v>7309</v>
      </c>
    </row>
    <row r="962" spans="9:10">
      <c r="I962" s="51" t="s">
        <v>10786</v>
      </c>
      <c r="J962" s="77" t="s">
        <v>7310</v>
      </c>
    </row>
    <row r="963" spans="9:10">
      <c r="I963" s="51" t="s">
        <v>3156</v>
      </c>
      <c r="J963" s="77" t="s">
        <v>7311</v>
      </c>
    </row>
    <row r="964" spans="9:10">
      <c r="I964" s="51" t="s">
        <v>10787</v>
      </c>
      <c r="J964" s="77" t="s">
        <v>7312</v>
      </c>
    </row>
    <row r="965" spans="9:10">
      <c r="I965" s="51" t="s">
        <v>3157</v>
      </c>
      <c r="J965" s="77" t="s">
        <v>7313</v>
      </c>
    </row>
    <row r="966" spans="9:10">
      <c r="I966" s="51" t="s">
        <v>3158</v>
      </c>
      <c r="J966" s="77" t="s">
        <v>7314</v>
      </c>
    </row>
    <row r="967" spans="9:10">
      <c r="I967" s="51" t="s">
        <v>3159</v>
      </c>
      <c r="J967" s="77" t="s">
        <v>7315</v>
      </c>
    </row>
    <row r="968" spans="9:10">
      <c r="I968" s="51" t="s">
        <v>3160</v>
      </c>
      <c r="J968" s="77" t="s">
        <v>7316</v>
      </c>
    </row>
    <row r="969" spans="9:10">
      <c r="I969" s="51" t="s">
        <v>3161</v>
      </c>
      <c r="J969" s="77" t="s">
        <v>7317</v>
      </c>
    </row>
    <row r="970" spans="9:10">
      <c r="I970" s="51" t="s">
        <v>3162</v>
      </c>
      <c r="J970" s="77" t="s">
        <v>7318</v>
      </c>
    </row>
    <row r="971" spans="9:10">
      <c r="I971" s="51" t="s">
        <v>3163</v>
      </c>
      <c r="J971" s="77" t="s">
        <v>7319</v>
      </c>
    </row>
    <row r="972" spans="9:10">
      <c r="I972" s="51" t="s">
        <v>3164</v>
      </c>
      <c r="J972" s="77" t="s">
        <v>7320</v>
      </c>
    </row>
    <row r="973" spans="9:10">
      <c r="I973" s="51" t="s">
        <v>3165</v>
      </c>
      <c r="J973" s="77" t="s">
        <v>7321</v>
      </c>
    </row>
    <row r="974" spans="9:10">
      <c r="I974" s="51" t="s">
        <v>3166</v>
      </c>
      <c r="J974" s="77" t="s">
        <v>7322</v>
      </c>
    </row>
    <row r="975" spans="9:10">
      <c r="I975" s="51" t="s">
        <v>3167</v>
      </c>
      <c r="J975" s="77" t="s">
        <v>7323</v>
      </c>
    </row>
    <row r="976" spans="9:10">
      <c r="I976" s="51" t="s">
        <v>3168</v>
      </c>
      <c r="J976" s="77" t="s">
        <v>7324</v>
      </c>
    </row>
    <row r="977" spans="9:10">
      <c r="I977" s="51" t="s">
        <v>3169</v>
      </c>
      <c r="J977" s="77" t="s">
        <v>7325</v>
      </c>
    </row>
    <row r="978" spans="9:10">
      <c r="I978" s="51" t="s">
        <v>3170</v>
      </c>
      <c r="J978" s="77" t="s">
        <v>7326</v>
      </c>
    </row>
    <row r="979" spans="9:10">
      <c r="I979" s="51" t="s">
        <v>3171</v>
      </c>
      <c r="J979" s="77" t="s">
        <v>7327</v>
      </c>
    </row>
    <row r="980" spans="9:10">
      <c r="I980" s="51" t="s">
        <v>3172</v>
      </c>
      <c r="J980" s="77" t="s">
        <v>7328</v>
      </c>
    </row>
    <row r="981" spans="9:10">
      <c r="I981" s="51" t="s">
        <v>3173</v>
      </c>
      <c r="J981" s="77" t="s">
        <v>7329</v>
      </c>
    </row>
    <row r="982" spans="9:10">
      <c r="I982" s="51" t="s">
        <v>3174</v>
      </c>
      <c r="J982" s="77" t="s">
        <v>7330</v>
      </c>
    </row>
    <row r="983" spans="9:10">
      <c r="I983" s="51" t="s">
        <v>3175</v>
      </c>
      <c r="J983" s="77" t="s">
        <v>7331</v>
      </c>
    </row>
    <row r="984" spans="9:10">
      <c r="I984" s="51" t="s">
        <v>3176</v>
      </c>
      <c r="J984" s="77" t="s">
        <v>7332</v>
      </c>
    </row>
    <row r="985" spans="9:10">
      <c r="I985" s="51" t="s">
        <v>3177</v>
      </c>
      <c r="J985" s="77" t="s">
        <v>7333</v>
      </c>
    </row>
    <row r="986" spans="9:10">
      <c r="I986" s="51" t="s">
        <v>3178</v>
      </c>
      <c r="J986" s="77" t="s">
        <v>7334</v>
      </c>
    </row>
    <row r="987" spans="9:10">
      <c r="I987" s="51" t="s">
        <v>3179</v>
      </c>
      <c r="J987" s="77" t="s">
        <v>7335</v>
      </c>
    </row>
    <row r="988" spans="9:10">
      <c r="I988" s="51" t="s">
        <v>3180</v>
      </c>
      <c r="J988" s="77" t="s">
        <v>7336</v>
      </c>
    </row>
    <row r="989" spans="9:10">
      <c r="I989" s="51" t="s">
        <v>3181</v>
      </c>
      <c r="J989" s="77" t="s">
        <v>7337</v>
      </c>
    </row>
    <row r="990" spans="9:10">
      <c r="I990" s="51" t="s">
        <v>3182</v>
      </c>
      <c r="J990" s="77" t="s">
        <v>7338</v>
      </c>
    </row>
    <row r="991" spans="9:10">
      <c r="I991" s="51" t="s">
        <v>3183</v>
      </c>
      <c r="J991" s="77" t="s">
        <v>7339</v>
      </c>
    </row>
    <row r="992" spans="9:10">
      <c r="I992" s="51" t="s">
        <v>3184</v>
      </c>
      <c r="J992" s="77" t="s">
        <v>7340</v>
      </c>
    </row>
    <row r="993" spans="9:10">
      <c r="I993" s="51" t="s">
        <v>3185</v>
      </c>
      <c r="J993" s="77" t="s">
        <v>7341</v>
      </c>
    </row>
    <row r="994" spans="9:10">
      <c r="I994" s="51" t="s">
        <v>3186</v>
      </c>
      <c r="J994" s="77" t="s">
        <v>7342</v>
      </c>
    </row>
    <row r="995" spans="9:10">
      <c r="I995" s="51" t="s">
        <v>3187</v>
      </c>
      <c r="J995" s="77" t="s">
        <v>7343</v>
      </c>
    </row>
    <row r="996" spans="9:10">
      <c r="I996" s="51" t="s">
        <v>3188</v>
      </c>
      <c r="J996" s="77" t="s">
        <v>7344</v>
      </c>
    </row>
    <row r="997" spans="9:10">
      <c r="I997" s="51" t="s">
        <v>3189</v>
      </c>
      <c r="J997" s="77" t="s">
        <v>7345</v>
      </c>
    </row>
    <row r="998" spans="9:10">
      <c r="I998" s="51" t="s">
        <v>3190</v>
      </c>
      <c r="J998" s="77" t="s">
        <v>7346</v>
      </c>
    </row>
    <row r="999" spans="9:10">
      <c r="I999" s="51" t="s">
        <v>3191</v>
      </c>
      <c r="J999" s="77" t="s">
        <v>7347</v>
      </c>
    </row>
    <row r="1000" spans="9:10">
      <c r="I1000" s="51" t="s">
        <v>3192</v>
      </c>
      <c r="J1000" s="77" t="s">
        <v>7348</v>
      </c>
    </row>
    <row r="1001" spans="9:10">
      <c r="I1001" s="51" t="s">
        <v>3193</v>
      </c>
      <c r="J1001" s="77" t="s">
        <v>7349</v>
      </c>
    </row>
    <row r="1002" spans="9:10">
      <c r="I1002" s="51" t="s">
        <v>3194</v>
      </c>
      <c r="J1002" s="77" t="s">
        <v>7350</v>
      </c>
    </row>
    <row r="1003" spans="9:10">
      <c r="I1003" s="51" t="s">
        <v>3195</v>
      </c>
      <c r="J1003" s="77" t="s">
        <v>7351</v>
      </c>
    </row>
    <row r="1004" spans="9:10">
      <c r="I1004" s="51" t="s">
        <v>3196</v>
      </c>
      <c r="J1004" s="77" t="s">
        <v>7352</v>
      </c>
    </row>
    <row r="1005" spans="9:10">
      <c r="I1005" s="51" t="s">
        <v>3197</v>
      </c>
      <c r="J1005" s="77" t="s">
        <v>7353</v>
      </c>
    </row>
    <row r="1006" spans="9:10">
      <c r="I1006" s="51" t="s">
        <v>3198</v>
      </c>
      <c r="J1006" s="77" t="s">
        <v>7354</v>
      </c>
    </row>
    <row r="1007" spans="9:10">
      <c r="I1007" s="82" t="s">
        <v>3199</v>
      </c>
      <c r="J1007" s="83" t="s">
        <v>7354</v>
      </c>
    </row>
    <row r="1008" spans="9:10">
      <c r="I1008" s="82" t="s">
        <v>3200</v>
      </c>
      <c r="J1008" s="83" t="s">
        <v>7355</v>
      </c>
    </row>
    <row r="1009" spans="9:10">
      <c r="I1009" s="82" t="s">
        <v>3201</v>
      </c>
      <c r="J1009" s="83" t="s">
        <v>7356</v>
      </c>
    </row>
    <row r="1010" spans="9:10">
      <c r="I1010" s="82" t="s">
        <v>3202</v>
      </c>
      <c r="J1010" s="83" t="s">
        <v>7357</v>
      </c>
    </row>
    <row r="1011" spans="9:10">
      <c r="I1011" s="82" t="s">
        <v>3203</v>
      </c>
      <c r="J1011" s="83" t="s">
        <v>7358</v>
      </c>
    </row>
    <row r="1012" spans="9:10">
      <c r="I1012" s="82" t="s">
        <v>3204</v>
      </c>
      <c r="J1012" s="83" t="s">
        <v>7359</v>
      </c>
    </row>
    <row r="1013" spans="9:10">
      <c r="I1013" s="82" t="s">
        <v>3205</v>
      </c>
      <c r="J1013" s="83" t="s">
        <v>7360</v>
      </c>
    </row>
    <row r="1014" spans="9:10">
      <c r="I1014" s="82" t="s">
        <v>3206</v>
      </c>
      <c r="J1014" s="83" t="s">
        <v>7361</v>
      </c>
    </row>
    <row r="1015" spans="9:10">
      <c r="I1015" s="82" t="s">
        <v>3207</v>
      </c>
      <c r="J1015" s="83" t="s">
        <v>7362</v>
      </c>
    </row>
    <row r="1016" spans="9:10">
      <c r="I1016" s="82" t="s">
        <v>3208</v>
      </c>
      <c r="J1016" s="83" t="s">
        <v>7363</v>
      </c>
    </row>
    <row r="1017" spans="9:10">
      <c r="I1017" s="82" t="s">
        <v>3209</v>
      </c>
      <c r="J1017" s="83" t="s">
        <v>7364</v>
      </c>
    </row>
    <row r="1018" spans="9:10">
      <c r="I1018" s="82" t="s">
        <v>3210</v>
      </c>
      <c r="J1018" s="83" t="s">
        <v>7365</v>
      </c>
    </row>
    <row r="1019" spans="9:10">
      <c r="I1019" s="82" t="s">
        <v>3211</v>
      </c>
      <c r="J1019" s="83" t="s">
        <v>7366</v>
      </c>
    </row>
    <row r="1020" spans="9:10">
      <c r="I1020" s="82" t="s">
        <v>3212</v>
      </c>
      <c r="J1020" s="83" t="s">
        <v>7367</v>
      </c>
    </row>
    <row r="1021" spans="9:10">
      <c r="I1021" s="82" t="s">
        <v>3213</v>
      </c>
      <c r="J1021" s="83" t="s">
        <v>7368</v>
      </c>
    </row>
    <row r="1022" spans="9:10">
      <c r="I1022" s="82" t="s">
        <v>3214</v>
      </c>
      <c r="J1022" s="83" t="s">
        <v>7369</v>
      </c>
    </row>
    <row r="1023" spans="9:10">
      <c r="I1023" s="82" t="s">
        <v>3215</v>
      </c>
      <c r="J1023" s="83" t="s">
        <v>7370</v>
      </c>
    </row>
    <row r="1024" spans="9:10">
      <c r="I1024" s="82" t="s">
        <v>3216</v>
      </c>
      <c r="J1024" s="83" t="s">
        <v>7371</v>
      </c>
    </row>
    <row r="1025" spans="9:10">
      <c r="I1025" s="82" t="s">
        <v>3217</v>
      </c>
      <c r="J1025" s="83" t="s">
        <v>7372</v>
      </c>
    </row>
    <row r="1026" spans="9:10">
      <c r="I1026" s="82" t="s">
        <v>3218</v>
      </c>
      <c r="J1026" s="83" t="s">
        <v>7373</v>
      </c>
    </row>
    <row r="1027" spans="9:10">
      <c r="I1027" s="51" t="s">
        <v>3219</v>
      </c>
      <c r="J1027" s="77" t="s">
        <v>7374</v>
      </c>
    </row>
    <row r="1028" spans="9:10">
      <c r="I1028" s="51" t="s">
        <v>3220</v>
      </c>
      <c r="J1028" s="77" t="s">
        <v>7375</v>
      </c>
    </row>
    <row r="1029" spans="9:10">
      <c r="I1029" s="51" t="s">
        <v>3221</v>
      </c>
      <c r="J1029" s="77" t="s">
        <v>7376</v>
      </c>
    </row>
    <row r="1030" spans="9:10">
      <c r="I1030" s="51" t="s">
        <v>3222</v>
      </c>
      <c r="J1030" s="77" t="s">
        <v>7377</v>
      </c>
    </row>
    <row r="1031" spans="9:10">
      <c r="I1031" s="51" t="s">
        <v>3223</v>
      </c>
      <c r="J1031" s="77" t="s">
        <v>7378</v>
      </c>
    </row>
    <row r="1032" spans="9:10">
      <c r="I1032" s="51" t="s">
        <v>3224</v>
      </c>
      <c r="J1032" s="77" t="s">
        <v>7379</v>
      </c>
    </row>
    <row r="1033" spans="9:10">
      <c r="I1033" s="51" t="s">
        <v>3225</v>
      </c>
      <c r="J1033" s="77" t="s">
        <v>7380</v>
      </c>
    </row>
    <row r="1034" spans="9:10">
      <c r="I1034" s="51" t="s">
        <v>3226</v>
      </c>
      <c r="J1034" s="77" t="s">
        <v>7381</v>
      </c>
    </row>
    <row r="1035" spans="9:10">
      <c r="I1035" s="51" t="s">
        <v>3227</v>
      </c>
      <c r="J1035" s="77" t="s">
        <v>7382</v>
      </c>
    </row>
    <row r="1036" spans="9:10">
      <c r="I1036" s="51" t="s">
        <v>3228</v>
      </c>
      <c r="J1036" s="77" t="s">
        <v>7383</v>
      </c>
    </row>
    <row r="1037" spans="9:10">
      <c r="I1037" s="51" t="s">
        <v>3229</v>
      </c>
      <c r="J1037" s="77" t="s">
        <v>7384</v>
      </c>
    </row>
    <row r="1038" spans="9:10">
      <c r="I1038" s="51" t="s">
        <v>3230</v>
      </c>
      <c r="J1038" s="77" t="s">
        <v>7385</v>
      </c>
    </row>
    <row r="1039" spans="9:10">
      <c r="I1039" s="51" t="s">
        <v>3231</v>
      </c>
      <c r="J1039" s="77" t="s">
        <v>7386</v>
      </c>
    </row>
    <row r="1040" spans="9:10">
      <c r="I1040" s="51" t="s">
        <v>3232</v>
      </c>
      <c r="J1040" s="77" t="s">
        <v>7387</v>
      </c>
    </row>
    <row r="1041" spans="9:10">
      <c r="I1041" s="51" t="s">
        <v>3233</v>
      </c>
      <c r="J1041" s="77" t="s">
        <v>7388</v>
      </c>
    </row>
    <row r="1042" spans="9:10">
      <c r="I1042" s="51" t="s">
        <v>3234</v>
      </c>
      <c r="J1042" s="77" t="s">
        <v>7389</v>
      </c>
    </row>
    <row r="1043" spans="9:10">
      <c r="I1043" s="51" t="s">
        <v>3235</v>
      </c>
      <c r="J1043" s="77" t="s">
        <v>7390</v>
      </c>
    </row>
    <row r="1044" spans="9:10">
      <c r="I1044" s="51" t="s">
        <v>3236</v>
      </c>
      <c r="J1044" s="77" t="s">
        <v>7391</v>
      </c>
    </row>
    <row r="1045" spans="9:10">
      <c r="I1045" s="51" t="s">
        <v>3237</v>
      </c>
      <c r="J1045" s="77" t="s">
        <v>7392</v>
      </c>
    </row>
    <row r="1046" spans="9:10">
      <c r="I1046" s="51" t="s">
        <v>3238</v>
      </c>
      <c r="J1046" s="77" t="s">
        <v>7393</v>
      </c>
    </row>
    <row r="1047" spans="9:10">
      <c r="I1047" s="51" t="s">
        <v>3239</v>
      </c>
      <c r="J1047" s="77" t="s">
        <v>7394</v>
      </c>
    </row>
    <row r="1048" spans="9:10">
      <c r="I1048" s="51" t="s">
        <v>3240</v>
      </c>
      <c r="J1048" s="77" t="s">
        <v>7395</v>
      </c>
    </row>
    <row r="1049" spans="9:10">
      <c r="I1049" s="51" t="s">
        <v>3241</v>
      </c>
      <c r="J1049" s="77" t="s">
        <v>7396</v>
      </c>
    </row>
    <row r="1050" spans="9:10">
      <c r="I1050" s="51" t="s">
        <v>3242</v>
      </c>
      <c r="J1050" s="77" t="s">
        <v>7397</v>
      </c>
    </row>
    <row r="1051" spans="9:10">
      <c r="I1051" s="51" t="s">
        <v>3243</v>
      </c>
      <c r="J1051" s="77" t="s">
        <v>7398</v>
      </c>
    </row>
    <row r="1052" spans="9:10">
      <c r="I1052" s="51" t="s">
        <v>3244</v>
      </c>
      <c r="J1052" s="77" t="s">
        <v>7399</v>
      </c>
    </row>
    <row r="1053" spans="9:10">
      <c r="I1053" s="51" t="s">
        <v>3245</v>
      </c>
      <c r="J1053" s="77" t="s">
        <v>7400</v>
      </c>
    </row>
    <row r="1054" spans="9:10">
      <c r="I1054" s="51" t="s">
        <v>3246</v>
      </c>
      <c r="J1054" s="77" t="s">
        <v>7401</v>
      </c>
    </row>
    <row r="1055" spans="9:10">
      <c r="I1055" s="51" t="s">
        <v>3247</v>
      </c>
      <c r="J1055" s="77" t="s">
        <v>7402</v>
      </c>
    </row>
    <row r="1056" spans="9:10">
      <c r="I1056" s="51" t="s">
        <v>3248</v>
      </c>
      <c r="J1056" s="77" t="s">
        <v>7403</v>
      </c>
    </row>
    <row r="1057" spans="9:10">
      <c r="I1057" s="51" t="s">
        <v>3249</v>
      </c>
      <c r="J1057" s="77" t="s">
        <v>7404</v>
      </c>
    </row>
    <row r="1058" spans="9:10">
      <c r="I1058" s="51" t="s">
        <v>3250</v>
      </c>
      <c r="J1058" s="77" t="s">
        <v>7405</v>
      </c>
    </row>
    <row r="1059" spans="9:10">
      <c r="I1059" s="51" t="s">
        <v>3251</v>
      </c>
      <c r="J1059" s="77" t="s">
        <v>7406</v>
      </c>
    </row>
    <row r="1060" spans="9:10">
      <c r="I1060" s="51" t="s">
        <v>3252</v>
      </c>
      <c r="J1060" s="77" t="s">
        <v>7407</v>
      </c>
    </row>
    <row r="1061" spans="9:10">
      <c r="I1061" s="51" t="s">
        <v>3253</v>
      </c>
      <c r="J1061" s="77" t="s">
        <v>7408</v>
      </c>
    </row>
    <row r="1062" spans="9:10">
      <c r="I1062" s="51" t="s">
        <v>3254</v>
      </c>
      <c r="J1062" s="77" t="s">
        <v>7409</v>
      </c>
    </row>
    <row r="1063" spans="9:10">
      <c r="I1063" s="51" t="s">
        <v>3255</v>
      </c>
      <c r="J1063" s="77" t="s">
        <v>7410</v>
      </c>
    </row>
    <row r="1064" spans="9:10">
      <c r="I1064" s="51" t="s">
        <v>3256</v>
      </c>
      <c r="J1064" s="77" t="s">
        <v>7411</v>
      </c>
    </row>
    <row r="1065" spans="9:10">
      <c r="I1065" s="51" t="s">
        <v>3257</v>
      </c>
      <c r="J1065" s="77" t="s">
        <v>7412</v>
      </c>
    </row>
    <row r="1066" spans="9:10">
      <c r="I1066" s="51" t="s">
        <v>3258</v>
      </c>
      <c r="J1066" s="77" t="s">
        <v>7413</v>
      </c>
    </row>
    <row r="1067" spans="9:10">
      <c r="I1067" s="51" t="s">
        <v>3259</v>
      </c>
      <c r="J1067" s="77" t="s">
        <v>7414</v>
      </c>
    </row>
    <row r="1068" spans="9:10">
      <c r="I1068" s="51" t="s">
        <v>3260</v>
      </c>
      <c r="J1068" s="77" t="s">
        <v>7415</v>
      </c>
    </row>
    <row r="1069" spans="9:10">
      <c r="I1069" s="51" t="s">
        <v>3261</v>
      </c>
      <c r="J1069" s="77" t="s">
        <v>7416</v>
      </c>
    </row>
    <row r="1070" spans="9:10">
      <c r="I1070" s="51" t="s">
        <v>3262</v>
      </c>
      <c r="J1070" s="77" t="s">
        <v>7417</v>
      </c>
    </row>
    <row r="1071" spans="9:10">
      <c r="I1071" s="51" t="s">
        <v>3263</v>
      </c>
      <c r="J1071" s="77" t="s">
        <v>7418</v>
      </c>
    </row>
    <row r="1072" spans="9:10">
      <c r="I1072" s="51" t="s">
        <v>3264</v>
      </c>
      <c r="J1072" s="77" t="s">
        <v>7419</v>
      </c>
    </row>
    <row r="1073" spans="9:10">
      <c r="I1073" s="51" t="s">
        <v>3265</v>
      </c>
      <c r="J1073" s="77" t="s">
        <v>7420</v>
      </c>
    </row>
    <row r="1074" spans="9:10">
      <c r="I1074" s="51" t="s">
        <v>3266</v>
      </c>
      <c r="J1074" s="77" t="s">
        <v>7421</v>
      </c>
    </row>
    <row r="1075" spans="9:10">
      <c r="I1075" s="51" t="s">
        <v>3267</v>
      </c>
      <c r="J1075" s="77" t="s">
        <v>7422</v>
      </c>
    </row>
    <row r="1076" spans="9:10">
      <c r="I1076" s="51" t="s">
        <v>3268</v>
      </c>
      <c r="J1076" s="77" t="s">
        <v>7423</v>
      </c>
    </row>
    <row r="1077" spans="9:10">
      <c r="I1077" s="51" t="s">
        <v>3269</v>
      </c>
      <c r="J1077" s="77" t="s">
        <v>7424</v>
      </c>
    </row>
    <row r="1078" spans="9:10">
      <c r="I1078" s="51" t="s">
        <v>3270</v>
      </c>
      <c r="J1078" s="77" t="s">
        <v>7425</v>
      </c>
    </row>
    <row r="1079" spans="9:10">
      <c r="I1079" s="51" t="s">
        <v>3271</v>
      </c>
      <c r="J1079" s="77" t="s">
        <v>7426</v>
      </c>
    </row>
    <row r="1080" spans="9:10">
      <c r="I1080" s="51" t="s">
        <v>3272</v>
      </c>
      <c r="J1080" s="77" t="s">
        <v>7427</v>
      </c>
    </row>
    <row r="1081" spans="9:10">
      <c r="I1081" s="51" t="s">
        <v>3273</v>
      </c>
      <c r="J1081" s="77" t="s">
        <v>7428</v>
      </c>
    </row>
    <row r="1082" spans="9:10">
      <c r="I1082" s="51" t="s">
        <v>3274</v>
      </c>
      <c r="J1082" s="77" t="s">
        <v>7429</v>
      </c>
    </row>
    <row r="1083" spans="9:10">
      <c r="I1083" s="51" t="s">
        <v>3275</v>
      </c>
      <c r="J1083" s="77" t="s">
        <v>7430</v>
      </c>
    </row>
    <row r="1084" spans="9:10">
      <c r="I1084" s="51" t="s">
        <v>3276</v>
      </c>
      <c r="J1084" s="77" t="s">
        <v>7431</v>
      </c>
    </row>
    <row r="1085" spans="9:10">
      <c r="I1085" s="51" t="s">
        <v>3277</v>
      </c>
      <c r="J1085" s="77" t="s">
        <v>7432</v>
      </c>
    </row>
    <row r="1086" spans="9:10">
      <c r="I1086" s="51" t="s">
        <v>3278</v>
      </c>
      <c r="J1086" s="77" t="s">
        <v>7433</v>
      </c>
    </row>
    <row r="1087" spans="9:10">
      <c r="I1087" s="51" t="s">
        <v>3279</v>
      </c>
      <c r="J1087" s="77" t="s">
        <v>7434</v>
      </c>
    </row>
    <row r="1088" spans="9:10">
      <c r="I1088" s="51" t="s">
        <v>3280</v>
      </c>
      <c r="J1088" s="77" t="s">
        <v>7435</v>
      </c>
    </row>
    <row r="1089" spans="9:10">
      <c r="I1089" s="51" t="s">
        <v>3281</v>
      </c>
      <c r="J1089" s="77" t="s">
        <v>7436</v>
      </c>
    </row>
    <row r="1090" spans="9:10">
      <c r="I1090" s="51" t="s">
        <v>3282</v>
      </c>
      <c r="J1090" s="77" t="s">
        <v>7437</v>
      </c>
    </row>
    <row r="1091" spans="9:10">
      <c r="I1091" s="51" t="s">
        <v>3283</v>
      </c>
      <c r="J1091" s="77" t="s">
        <v>7438</v>
      </c>
    </row>
    <row r="1092" spans="9:10">
      <c r="I1092" s="51" t="s">
        <v>3284</v>
      </c>
      <c r="J1092" s="77" t="s">
        <v>7439</v>
      </c>
    </row>
    <row r="1093" spans="9:10">
      <c r="I1093" s="51" t="s">
        <v>3285</v>
      </c>
      <c r="J1093" s="77" t="s">
        <v>7440</v>
      </c>
    </row>
    <row r="1094" spans="9:10">
      <c r="I1094" s="51" t="s">
        <v>3286</v>
      </c>
      <c r="J1094" s="77" t="s">
        <v>7441</v>
      </c>
    </row>
    <row r="1095" spans="9:10">
      <c r="I1095" s="51" t="s">
        <v>3287</v>
      </c>
      <c r="J1095" s="77" t="s">
        <v>7442</v>
      </c>
    </row>
    <row r="1096" spans="9:10">
      <c r="I1096" s="51" t="s">
        <v>3288</v>
      </c>
      <c r="J1096" s="77" t="s">
        <v>7443</v>
      </c>
    </row>
    <row r="1097" spans="9:10">
      <c r="I1097" s="51" t="s">
        <v>3289</v>
      </c>
      <c r="J1097" s="77" t="s">
        <v>7444</v>
      </c>
    </row>
    <row r="1098" spans="9:10">
      <c r="I1098" s="51" t="s">
        <v>3290</v>
      </c>
      <c r="J1098" s="77" t="s">
        <v>7445</v>
      </c>
    </row>
    <row r="1099" spans="9:10">
      <c r="I1099" s="51" t="s">
        <v>3291</v>
      </c>
      <c r="J1099" s="77" t="s">
        <v>7446</v>
      </c>
    </row>
    <row r="1100" spans="9:10">
      <c r="I1100" s="51" t="s">
        <v>3292</v>
      </c>
      <c r="J1100" s="77" t="s">
        <v>7447</v>
      </c>
    </row>
    <row r="1101" spans="9:10">
      <c r="I1101" s="51" t="s">
        <v>3293</v>
      </c>
      <c r="J1101" s="77" t="s">
        <v>7448</v>
      </c>
    </row>
    <row r="1102" spans="9:10">
      <c r="I1102" s="51" t="s">
        <v>3294</v>
      </c>
      <c r="J1102" s="77" t="s">
        <v>7449</v>
      </c>
    </row>
    <row r="1103" spans="9:10">
      <c r="I1103" s="51" t="s">
        <v>3295</v>
      </c>
      <c r="J1103" s="77" t="s">
        <v>7450</v>
      </c>
    </row>
    <row r="1104" spans="9:10">
      <c r="I1104" s="51" t="s">
        <v>3296</v>
      </c>
      <c r="J1104" s="77" t="s">
        <v>7451</v>
      </c>
    </row>
    <row r="1105" spans="9:10">
      <c r="I1105" s="51" t="s">
        <v>3297</v>
      </c>
      <c r="J1105" s="77" t="s">
        <v>7452</v>
      </c>
    </row>
    <row r="1106" spans="9:10">
      <c r="I1106" s="51" t="s">
        <v>3298</v>
      </c>
      <c r="J1106" s="77" t="s">
        <v>7453</v>
      </c>
    </row>
    <row r="1107" spans="9:10">
      <c r="I1107" s="51" t="s">
        <v>3299</v>
      </c>
      <c r="J1107" s="77" t="s">
        <v>7454</v>
      </c>
    </row>
    <row r="1108" spans="9:10">
      <c r="I1108" s="51" t="s">
        <v>3300</v>
      </c>
      <c r="J1108" s="77" t="s">
        <v>7455</v>
      </c>
    </row>
    <row r="1109" spans="9:10">
      <c r="I1109" s="51" t="s">
        <v>3301</v>
      </c>
      <c r="J1109" s="77" t="s">
        <v>7456</v>
      </c>
    </row>
    <row r="1110" spans="9:10">
      <c r="I1110" s="51" t="s">
        <v>3302</v>
      </c>
      <c r="J1110" s="77" t="s">
        <v>7457</v>
      </c>
    </row>
    <row r="1111" spans="9:10">
      <c r="I1111" s="51" t="s">
        <v>3303</v>
      </c>
      <c r="J1111" s="77" t="s">
        <v>7458</v>
      </c>
    </row>
    <row r="1112" spans="9:10">
      <c r="I1112" s="51" t="s">
        <v>3304</v>
      </c>
      <c r="J1112" s="77" t="s">
        <v>7459</v>
      </c>
    </row>
    <row r="1113" spans="9:10">
      <c r="I1113" s="51" t="s">
        <v>3305</v>
      </c>
      <c r="J1113" s="77" t="s">
        <v>7460</v>
      </c>
    </row>
    <row r="1114" spans="9:10">
      <c r="I1114" s="51" t="s">
        <v>3306</v>
      </c>
      <c r="J1114" s="77" t="s">
        <v>7461</v>
      </c>
    </row>
    <row r="1115" spans="9:10">
      <c r="I1115" s="51" t="s">
        <v>3307</v>
      </c>
      <c r="J1115" s="77" t="s">
        <v>7462</v>
      </c>
    </row>
    <row r="1116" spans="9:10">
      <c r="I1116" s="51" t="s">
        <v>3308</v>
      </c>
      <c r="J1116" s="77" t="s">
        <v>7463</v>
      </c>
    </row>
    <row r="1117" spans="9:10">
      <c r="I1117" s="51" t="s">
        <v>3309</v>
      </c>
      <c r="J1117" s="77" t="s">
        <v>7464</v>
      </c>
    </row>
    <row r="1118" spans="9:10">
      <c r="I1118" s="51" t="s">
        <v>3310</v>
      </c>
      <c r="J1118" s="77" t="s">
        <v>7465</v>
      </c>
    </row>
    <row r="1119" spans="9:10">
      <c r="I1119" s="51" t="s">
        <v>3311</v>
      </c>
      <c r="J1119" s="77" t="s">
        <v>7466</v>
      </c>
    </row>
    <row r="1120" spans="9:10">
      <c r="I1120" s="51" t="s">
        <v>3312</v>
      </c>
      <c r="J1120" s="77" t="s">
        <v>7467</v>
      </c>
    </row>
    <row r="1121" spans="9:10">
      <c r="I1121" s="51" t="s">
        <v>3313</v>
      </c>
      <c r="J1121" s="77" t="s">
        <v>7468</v>
      </c>
    </row>
    <row r="1122" spans="9:10">
      <c r="I1122" s="51" t="s">
        <v>3314</v>
      </c>
      <c r="J1122" s="77" t="s">
        <v>7469</v>
      </c>
    </row>
    <row r="1123" spans="9:10">
      <c r="I1123" s="51" t="s">
        <v>3315</v>
      </c>
      <c r="J1123" s="77" t="s">
        <v>7470</v>
      </c>
    </row>
    <row r="1124" spans="9:10">
      <c r="I1124" s="51" t="s">
        <v>3316</v>
      </c>
      <c r="J1124" s="77" t="s">
        <v>7471</v>
      </c>
    </row>
    <row r="1125" spans="9:10">
      <c r="I1125" s="51" t="s">
        <v>3317</v>
      </c>
      <c r="J1125" s="77" t="s">
        <v>7472</v>
      </c>
    </row>
    <row r="1126" spans="9:10">
      <c r="I1126" s="51" t="s">
        <v>3318</v>
      </c>
      <c r="J1126" s="77" t="s">
        <v>7473</v>
      </c>
    </row>
    <row r="1127" spans="9:10">
      <c r="I1127" s="51" t="s">
        <v>3319</v>
      </c>
      <c r="J1127" s="77" t="s">
        <v>7474</v>
      </c>
    </row>
    <row r="1128" spans="9:10">
      <c r="I1128" s="51" t="s">
        <v>3320</v>
      </c>
      <c r="J1128" s="77" t="s">
        <v>7475</v>
      </c>
    </row>
    <row r="1129" spans="9:10">
      <c r="I1129" s="51" t="s">
        <v>3321</v>
      </c>
      <c r="J1129" s="77" t="s">
        <v>7476</v>
      </c>
    </row>
    <row r="1130" spans="9:10">
      <c r="I1130" s="51" t="s">
        <v>3322</v>
      </c>
      <c r="J1130" s="77" t="s">
        <v>7477</v>
      </c>
    </row>
    <row r="1131" spans="9:10">
      <c r="I1131" s="51" t="s">
        <v>3323</v>
      </c>
      <c r="J1131" s="77" t="s">
        <v>7478</v>
      </c>
    </row>
    <row r="1132" spans="9:10">
      <c r="I1132" s="51" t="s">
        <v>3324</v>
      </c>
      <c r="J1132" s="77" t="s">
        <v>7479</v>
      </c>
    </row>
    <row r="1133" spans="9:10">
      <c r="I1133" s="51" t="s">
        <v>3325</v>
      </c>
      <c r="J1133" s="77" t="s">
        <v>7480</v>
      </c>
    </row>
    <row r="1134" spans="9:10">
      <c r="I1134" s="51" t="s">
        <v>3326</v>
      </c>
      <c r="J1134" s="77" t="s">
        <v>7481</v>
      </c>
    </row>
    <row r="1135" spans="9:10">
      <c r="I1135" s="51" t="s">
        <v>3327</v>
      </c>
      <c r="J1135" s="77" t="s">
        <v>7482</v>
      </c>
    </row>
    <row r="1136" spans="9:10">
      <c r="I1136" s="51" t="s">
        <v>3328</v>
      </c>
      <c r="J1136" s="77" t="s">
        <v>7483</v>
      </c>
    </row>
    <row r="1137" spans="9:10">
      <c r="I1137" s="51" t="s">
        <v>3329</v>
      </c>
      <c r="J1137" s="77" t="s">
        <v>7484</v>
      </c>
    </row>
    <row r="1138" spans="9:10">
      <c r="I1138" s="51" t="s">
        <v>3330</v>
      </c>
      <c r="J1138" s="77" t="s">
        <v>7485</v>
      </c>
    </row>
    <row r="1139" spans="9:10">
      <c r="I1139" s="51" t="s">
        <v>3331</v>
      </c>
      <c r="J1139" s="77" t="s">
        <v>7486</v>
      </c>
    </row>
    <row r="1140" spans="9:10">
      <c r="I1140" s="51" t="s">
        <v>3332</v>
      </c>
      <c r="J1140" s="77" t="s">
        <v>7487</v>
      </c>
    </row>
    <row r="1141" spans="9:10">
      <c r="I1141" s="51" t="s">
        <v>3333</v>
      </c>
      <c r="J1141" s="77" t="s">
        <v>7488</v>
      </c>
    </row>
    <row r="1142" spans="9:10">
      <c r="I1142" s="51" t="s">
        <v>3334</v>
      </c>
      <c r="J1142" s="77" t="s">
        <v>7489</v>
      </c>
    </row>
    <row r="1143" spans="9:10">
      <c r="I1143" s="51" t="s">
        <v>3335</v>
      </c>
      <c r="J1143" s="77" t="s">
        <v>7490</v>
      </c>
    </row>
    <row r="1144" spans="9:10">
      <c r="I1144" s="51" t="s">
        <v>3336</v>
      </c>
      <c r="J1144" s="77" t="s">
        <v>7491</v>
      </c>
    </row>
    <row r="1145" spans="9:10">
      <c r="I1145" s="51" t="s">
        <v>3337</v>
      </c>
      <c r="J1145" s="77" t="s">
        <v>7492</v>
      </c>
    </row>
    <row r="1146" spans="9:10">
      <c r="I1146" s="51" t="s">
        <v>3338</v>
      </c>
      <c r="J1146" s="77" t="s">
        <v>7493</v>
      </c>
    </row>
    <row r="1147" spans="9:10">
      <c r="I1147" s="51" t="s">
        <v>3339</v>
      </c>
      <c r="J1147" s="77" t="s">
        <v>7494</v>
      </c>
    </row>
    <row r="1148" spans="9:10">
      <c r="I1148" s="51" t="s">
        <v>3340</v>
      </c>
      <c r="J1148" s="77" t="s">
        <v>7495</v>
      </c>
    </row>
    <row r="1149" spans="9:10">
      <c r="I1149" s="51" t="s">
        <v>10788</v>
      </c>
      <c r="J1149" s="77" t="s">
        <v>7496</v>
      </c>
    </row>
    <row r="1150" spans="9:10">
      <c r="I1150" s="51" t="s">
        <v>3341</v>
      </c>
      <c r="J1150" s="77" t="s">
        <v>7497</v>
      </c>
    </row>
    <row r="1151" spans="9:10">
      <c r="I1151" s="51" t="s">
        <v>3342</v>
      </c>
      <c r="J1151" s="77" t="s">
        <v>7498</v>
      </c>
    </row>
    <row r="1152" spans="9:10">
      <c r="I1152" s="51" t="s">
        <v>3343</v>
      </c>
      <c r="J1152" s="77" t="s">
        <v>7499</v>
      </c>
    </row>
    <row r="1153" spans="9:10">
      <c r="I1153" s="51" t="s">
        <v>3344</v>
      </c>
      <c r="J1153" s="77" t="s">
        <v>7500</v>
      </c>
    </row>
    <row r="1154" spans="9:10">
      <c r="I1154" s="51" t="s">
        <v>3345</v>
      </c>
      <c r="J1154" s="77" t="s">
        <v>7501</v>
      </c>
    </row>
    <row r="1155" spans="9:10">
      <c r="I1155" s="51" t="s">
        <v>3346</v>
      </c>
      <c r="J1155" s="77" t="s">
        <v>7502</v>
      </c>
    </row>
    <row r="1156" spans="9:10">
      <c r="I1156" s="51" t="s">
        <v>3347</v>
      </c>
      <c r="J1156" s="77" t="s">
        <v>7503</v>
      </c>
    </row>
    <row r="1157" spans="9:10">
      <c r="I1157" s="51" t="s">
        <v>3348</v>
      </c>
      <c r="J1157" s="77" t="s">
        <v>7504</v>
      </c>
    </row>
    <row r="1158" spans="9:10">
      <c r="I1158" s="51" t="s">
        <v>3349</v>
      </c>
      <c r="J1158" s="77" t="s">
        <v>7505</v>
      </c>
    </row>
    <row r="1159" spans="9:10">
      <c r="I1159" s="51" t="s">
        <v>3350</v>
      </c>
      <c r="J1159" s="77" t="s">
        <v>7506</v>
      </c>
    </row>
    <row r="1160" spans="9:10">
      <c r="I1160" s="51" t="s">
        <v>3351</v>
      </c>
      <c r="J1160" s="77" t="s">
        <v>7507</v>
      </c>
    </row>
    <row r="1161" spans="9:10">
      <c r="I1161" s="51" t="s">
        <v>3352</v>
      </c>
      <c r="J1161" s="77" t="s">
        <v>7508</v>
      </c>
    </row>
    <row r="1162" spans="9:10">
      <c r="I1162" s="51" t="s">
        <v>3353</v>
      </c>
      <c r="J1162" s="77" t="s">
        <v>7509</v>
      </c>
    </row>
    <row r="1163" spans="9:10">
      <c r="I1163" s="51" t="s">
        <v>3354</v>
      </c>
      <c r="J1163" s="77" t="s">
        <v>7510</v>
      </c>
    </row>
    <row r="1164" spans="9:10">
      <c r="I1164" s="51" t="s">
        <v>3355</v>
      </c>
      <c r="J1164" s="77" t="s">
        <v>7511</v>
      </c>
    </row>
    <row r="1165" spans="9:10">
      <c r="I1165" s="51" t="s">
        <v>3356</v>
      </c>
      <c r="J1165" s="77" t="s">
        <v>7512</v>
      </c>
    </row>
    <row r="1166" spans="9:10">
      <c r="I1166" s="51" t="s">
        <v>3357</v>
      </c>
      <c r="J1166" s="77" t="s">
        <v>7513</v>
      </c>
    </row>
    <row r="1167" spans="9:10">
      <c r="I1167" s="51" t="s">
        <v>3358</v>
      </c>
      <c r="J1167" s="77" t="s">
        <v>7514</v>
      </c>
    </row>
    <row r="1168" spans="9:10">
      <c r="I1168" s="51" t="s">
        <v>3359</v>
      </c>
      <c r="J1168" s="77" t="s">
        <v>7515</v>
      </c>
    </row>
    <row r="1169" spans="9:10">
      <c r="I1169" s="51" t="s">
        <v>3360</v>
      </c>
      <c r="J1169" s="77" t="s">
        <v>7516</v>
      </c>
    </row>
    <row r="1170" spans="9:10">
      <c r="I1170" s="51" t="s">
        <v>3361</v>
      </c>
      <c r="J1170" s="77" t="s">
        <v>7517</v>
      </c>
    </row>
    <row r="1171" spans="9:10">
      <c r="I1171" s="51" t="s">
        <v>3362</v>
      </c>
      <c r="J1171" s="77" t="s">
        <v>7518</v>
      </c>
    </row>
    <row r="1172" spans="9:10">
      <c r="I1172" s="51" t="s">
        <v>3363</v>
      </c>
      <c r="J1172" s="77" t="s">
        <v>7519</v>
      </c>
    </row>
    <row r="1173" spans="9:10">
      <c r="I1173" s="51" t="s">
        <v>3364</v>
      </c>
      <c r="J1173" s="77" t="s">
        <v>7520</v>
      </c>
    </row>
    <row r="1174" spans="9:10">
      <c r="I1174" s="51" t="s">
        <v>3365</v>
      </c>
      <c r="J1174" s="77" t="s">
        <v>7521</v>
      </c>
    </row>
    <row r="1175" spans="9:10">
      <c r="I1175" s="51" t="s">
        <v>3366</v>
      </c>
      <c r="J1175" s="77" t="s">
        <v>7522</v>
      </c>
    </row>
    <row r="1176" spans="9:10">
      <c r="I1176" s="51" t="s">
        <v>3367</v>
      </c>
      <c r="J1176" s="77" t="s">
        <v>7523</v>
      </c>
    </row>
    <row r="1177" spans="9:10">
      <c r="I1177" s="51" t="s">
        <v>3368</v>
      </c>
      <c r="J1177" s="77" t="s">
        <v>7524</v>
      </c>
    </row>
    <row r="1178" spans="9:10">
      <c r="I1178" s="51" t="s">
        <v>3369</v>
      </c>
      <c r="J1178" s="77" t="s">
        <v>7525</v>
      </c>
    </row>
    <row r="1179" spans="9:10">
      <c r="I1179" s="51" t="s">
        <v>3370</v>
      </c>
      <c r="J1179" s="77" t="s">
        <v>7526</v>
      </c>
    </row>
    <row r="1180" spans="9:10">
      <c r="I1180" s="51" t="s">
        <v>3371</v>
      </c>
      <c r="J1180" s="77" t="s">
        <v>7527</v>
      </c>
    </row>
    <row r="1181" spans="9:10">
      <c r="I1181" s="51" t="s">
        <v>3372</v>
      </c>
      <c r="J1181" s="77" t="s">
        <v>7528</v>
      </c>
    </row>
    <row r="1182" spans="9:10">
      <c r="I1182" s="51" t="s">
        <v>3373</v>
      </c>
      <c r="J1182" s="77" t="s">
        <v>7529</v>
      </c>
    </row>
    <row r="1183" spans="9:10">
      <c r="I1183" s="51" t="s">
        <v>3374</v>
      </c>
      <c r="J1183" s="77" t="s">
        <v>7530</v>
      </c>
    </row>
    <row r="1184" spans="9:10">
      <c r="I1184" s="51" t="s">
        <v>3375</v>
      </c>
      <c r="J1184" s="77" t="s">
        <v>7531</v>
      </c>
    </row>
    <row r="1185" spans="9:10">
      <c r="I1185" s="51" t="s">
        <v>3376</v>
      </c>
      <c r="J1185" s="77" t="s">
        <v>7532</v>
      </c>
    </row>
    <row r="1186" spans="9:10">
      <c r="I1186" s="51" t="s">
        <v>3377</v>
      </c>
      <c r="J1186" s="77" t="s">
        <v>7533</v>
      </c>
    </row>
    <row r="1187" spans="9:10">
      <c r="I1187" s="51" t="s">
        <v>3378</v>
      </c>
      <c r="J1187" s="77" t="s">
        <v>7534</v>
      </c>
    </row>
    <row r="1188" spans="9:10">
      <c r="I1188" s="51" t="s">
        <v>3379</v>
      </c>
      <c r="J1188" s="77" t="s">
        <v>7535</v>
      </c>
    </row>
    <row r="1189" spans="9:10">
      <c r="I1189" s="51" t="s">
        <v>10789</v>
      </c>
      <c r="J1189" s="77" t="s">
        <v>7536</v>
      </c>
    </row>
    <row r="1190" spans="9:10">
      <c r="I1190" s="51" t="s">
        <v>10790</v>
      </c>
      <c r="J1190" s="77" t="s">
        <v>7537</v>
      </c>
    </row>
    <row r="1191" spans="9:10">
      <c r="I1191" s="51" t="s">
        <v>10791</v>
      </c>
      <c r="J1191" s="77" t="s">
        <v>7538</v>
      </c>
    </row>
    <row r="1192" spans="9:10">
      <c r="I1192" s="51" t="s">
        <v>10792</v>
      </c>
      <c r="J1192" s="77" t="s">
        <v>7539</v>
      </c>
    </row>
    <row r="1193" spans="9:10">
      <c r="I1193" s="51" t="s">
        <v>10793</v>
      </c>
      <c r="J1193" s="77" t="s">
        <v>7540</v>
      </c>
    </row>
    <row r="1194" spans="9:10">
      <c r="I1194" s="51" t="s">
        <v>10794</v>
      </c>
      <c r="J1194" s="77" t="s">
        <v>7541</v>
      </c>
    </row>
    <row r="1195" spans="9:10">
      <c r="I1195" s="51" t="s">
        <v>10795</v>
      </c>
      <c r="J1195" s="77" t="s">
        <v>7542</v>
      </c>
    </row>
    <row r="1196" spans="9:10">
      <c r="I1196" s="51" t="s">
        <v>10796</v>
      </c>
      <c r="J1196" s="77" t="s">
        <v>7543</v>
      </c>
    </row>
    <row r="1197" spans="9:10">
      <c r="I1197" s="51" t="s">
        <v>10797</v>
      </c>
      <c r="J1197" s="77" t="s">
        <v>7544</v>
      </c>
    </row>
    <row r="1198" spans="9:10">
      <c r="I1198" s="51" t="s">
        <v>10798</v>
      </c>
      <c r="J1198" s="77" t="s">
        <v>7545</v>
      </c>
    </row>
    <row r="1199" spans="9:10">
      <c r="I1199" s="51" t="s">
        <v>3380</v>
      </c>
      <c r="J1199" s="77" t="s">
        <v>7546</v>
      </c>
    </row>
    <row r="1200" spans="9:10">
      <c r="I1200" s="51" t="s">
        <v>3381</v>
      </c>
      <c r="J1200" s="77" t="s">
        <v>7547</v>
      </c>
    </row>
    <row r="1201" spans="9:10">
      <c r="I1201" s="51" t="s">
        <v>3382</v>
      </c>
      <c r="J1201" s="77" t="s">
        <v>7548</v>
      </c>
    </row>
    <row r="1202" spans="9:10">
      <c r="I1202" s="51" t="s">
        <v>3383</v>
      </c>
      <c r="J1202" s="77" t="s">
        <v>7549</v>
      </c>
    </row>
    <row r="1203" spans="9:10">
      <c r="I1203" s="51" t="s">
        <v>3384</v>
      </c>
      <c r="J1203" s="77" t="s">
        <v>7550</v>
      </c>
    </row>
    <row r="1204" spans="9:10">
      <c r="I1204" s="51" t="s">
        <v>3385</v>
      </c>
      <c r="J1204" s="77" t="s">
        <v>7551</v>
      </c>
    </row>
    <row r="1205" spans="9:10">
      <c r="I1205" s="51" t="s">
        <v>3386</v>
      </c>
      <c r="J1205" s="77" t="s">
        <v>7552</v>
      </c>
    </row>
    <row r="1206" spans="9:10">
      <c r="I1206" s="51" t="s">
        <v>3387</v>
      </c>
      <c r="J1206" s="77" t="s">
        <v>7553</v>
      </c>
    </row>
    <row r="1207" spans="9:10">
      <c r="I1207" s="51" t="s">
        <v>3388</v>
      </c>
      <c r="J1207" s="77" t="s">
        <v>7554</v>
      </c>
    </row>
    <row r="1208" spans="9:10">
      <c r="I1208" s="51" t="s">
        <v>3389</v>
      </c>
      <c r="J1208" s="77" t="s">
        <v>7555</v>
      </c>
    </row>
    <row r="1209" spans="9:10">
      <c r="I1209" s="51" t="s">
        <v>3390</v>
      </c>
      <c r="J1209" s="77" t="s">
        <v>7556</v>
      </c>
    </row>
    <row r="1210" spans="9:10">
      <c r="I1210" s="51" t="s">
        <v>3391</v>
      </c>
      <c r="J1210" s="77" t="s">
        <v>7557</v>
      </c>
    </row>
    <row r="1211" spans="9:10">
      <c r="I1211" s="51" t="s">
        <v>3392</v>
      </c>
      <c r="J1211" s="77" t="s">
        <v>7558</v>
      </c>
    </row>
    <row r="1212" spans="9:10">
      <c r="I1212" s="51" t="s">
        <v>3393</v>
      </c>
      <c r="J1212" s="77" t="s">
        <v>7559</v>
      </c>
    </row>
    <row r="1213" spans="9:10">
      <c r="I1213" s="51" t="s">
        <v>3394</v>
      </c>
      <c r="J1213" s="77" t="s">
        <v>7560</v>
      </c>
    </row>
    <row r="1214" spans="9:10">
      <c r="I1214" s="51" t="s">
        <v>3395</v>
      </c>
      <c r="J1214" s="77" t="s">
        <v>7561</v>
      </c>
    </row>
    <row r="1215" spans="9:10">
      <c r="I1215" s="51" t="s">
        <v>3396</v>
      </c>
      <c r="J1215" s="77" t="s">
        <v>7562</v>
      </c>
    </row>
    <row r="1216" spans="9:10">
      <c r="I1216" s="51" t="s">
        <v>3397</v>
      </c>
      <c r="J1216" s="77" t="s">
        <v>7563</v>
      </c>
    </row>
    <row r="1217" spans="9:10">
      <c r="I1217" s="51" t="s">
        <v>3398</v>
      </c>
      <c r="J1217" s="77" t="s">
        <v>7564</v>
      </c>
    </row>
    <row r="1218" spans="9:10">
      <c r="I1218" s="51" t="s">
        <v>3399</v>
      </c>
      <c r="J1218" s="77" t="s">
        <v>7565</v>
      </c>
    </row>
    <row r="1219" spans="9:10">
      <c r="I1219" s="51" t="s">
        <v>3400</v>
      </c>
      <c r="J1219" s="77" t="s">
        <v>7566</v>
      </c>
    </row>
    <row r="1220" spans="9:10">
      <c r="I1220" s="51" t="s">
        <v>3401</v>
      </c>
      <c r="J1220" s="77" t="s">
        <v>7567</v>
      </c>
    </row>
    <row r="1221" spans="9:10">
      <c r="I1221" s="51" t="s">
        <v>3402</v>
      </c>
      <c r="J1221" s="77" t="s">
        <v>7568</v>
      </c>
    </row>
    <row r="1222" spans="9:10">
      <c r="I1222" s="51" t="s">
        <v>3403</v>
      </c>
      <c r="J1222" s="77" t="s">
        <v>7569</v>
      </c>
    </row>
    <row r="1223" spans="9:10">
      <c r="I1223" s="51" t="s">
        <v>3404</v>
      </c>
      <c r="J1223" s="77" t="s">
        <v>7570</v>
      </c>
    </row>
    <row r="1224" spans="9:10">
      <c r="I1224" s="51" t="s">
        <v>3405</v>
      </c>
      <c r="J1224" s="77" t="s">
        <v>7571</v>
      </c>
    </row>
    <row r="1225" spans="9:10">
      <c r="I1225" s="51" t="s">
        <v>3406</v>
      </c>
      <c r="J1225" s="77" t="s">
        <v>7572</v>
      </c>
    </row>
    <row r="1226" spans="9:10">
      <c r="I1226" s="51" t="s">
        <v>3407</v>
      </c>
      <c r="J1226" s="77" t="s">
        <v>7573</v>
      </c>
    </row>
    <row r="1227" spans="9:10">
      <c r="I1227" s="51" t="s">
        <v>3408</v>
      </c>
      <c r="J1227" s="77" t="s">
        <v>7574</v>
      </c>
    </row>
    <row r="1228" spans="9:10">
      <c r="I1228" s="51" t="s">
        <v>3409</v>
      </c>
      <c r="J1228" s="77" t="s">
        <v>7575</v>
      </c>
    </row>
    <row r="1229" spans="9:10">
      <c r="I1229" s="51" t="s">
        <v>3410</v>
      </c>
      <c r="J1229" s="77" t="s">
        <v>7576</v>
      </c>
    </row>
    <row r="1230" spans="9:10">
      <c r="I1230" s="51" t="s">
        <v>3411</v>
      </c>
      <c r="J1230" s="77" t="s">
        <v>7577</v>
      </c>
    </row>
    <row r="1231" spans="9:10">
      <c r="I1231" s="51" t="s">
        <v>3412</v>
      </c>
      <c r="J1231" s="77" t="s">
        <v>7578</v>
      </c>
    </row>
    <row r="1232" spans="9:10">
      <c r="I1232" s="51" t="s">
        <v>3413</v>
      </c>
      <c r="J1232" s="77" t="s">
        <v>7579</v>
      </c>
    </row>
    <row r="1233" spans="9:10">
      <c r="I1233" s="51" t="s">
        <v>3414</v>
      </c>
      <c r="J1233" s="77" t="s">
        <v>7580</v>
      </c>
    </row>
    <row r="1234" spans="9:10">
      <c r="I1234" s="51" t="s">
        <v>3415</v>
      </c>
      <c r="J1234" s="77" t="s">
        <v>7581</v>
      </c>
    </row>
    <row r="1235" spans="9:10">
      <c r="I1235" s="51" t="s">
        <v>3416</v>
      </c>
      <c r="J1235" s="77" t="s">
        <v>7582</v>
      </c>
    </row>
    <row r="1236" spans="9:10">
      <c r="I1236" s="51" t="s">
        <v>3417</v>
      </c>
      <c r="J1236" s="77" t="s">
        <v>7583</v>
      </c>
    </row>
    <row r="1237" spans="9:10">
      <c r="I1237" s="51" t="s">
        <v>3418</v>
      </c>
      <c r="J1237" s="77" t="s">
        <v>7584</v>
      </c>
    </row>
    <row r="1238" spans="9:10">
      <c r="I1238" s="51" t="s">
        <v>3419</v>
      </c>
      <c r="J1238" s="77" t="s">
        <v>7585</v>
      </c>
    </row>
    <row r="1239" spans="9:10">
      <c r="I1239" s="51" t="s">
        <v>3420</v>
      </c>
      <c r="J1239" s="77" t="s">
        <v>7586</v>
      </c>
    </row>
    <row r="1240" spans="9:10">
      <c r="I1240" s="51" t="s">
        <v>3421</v>
      </c>
      <c r="J1240" s="77" t="s">
        <v>7587</v>
      </c>
    </row>
    <row r="1241" spans="9:10">
      <c r="I1241" s="51" t="s">
        <v>3422</v>
      </c>
      <c r="J1241" s="77" t="s">
        <v>7588</v>
      </c>
    </row>
    <row r="1242" spans="9:10">
      <c r="I1242" s="51" t="s">
        <v>3423</v>
      </c>
      <c r="J1242" s="77" t="s">
        <v>7589</v>
      </c>
    </row>
    <row r="1243" spans="9:10">
      <c r="I1243" s="51" t="s">
        <v>3424</v>
      </c>
      <c r="J1243" s="77" t="s">
        <v>7590</v>
      </c>
    </row>
    <row r="1244" spans="9:10">
      <c r="I1244" s="51" t="s">
        <v>3425</v>
      </c>
      <c r="J1244" s="77" t="s">
        <v>7591</v>
      </c>
    </row>
    <row r="1245" spans="9:10">
      <c r="I1245" s="51" t="s">
        <v>3426</v>
      </c>
      <c r="J1245" s="77" t="s">
        <v>7592</v>
      </c>
    </row>
    <row r="1246" spans="9:10">
      <c r="I1246" s="51" t="s">
        <v>3427</v>
      </c>
      <c r="J1246" s="77" t="s">
        <v>7593</v>
      </c>
    </row>
    <row r="1247" spans="9:10">
      <c r="I1247" s="51" t="s">
        <v>3428</v>
      </c>
      <c r="J1247" s="77" t="s">
        <v>7594</v>
      </c>
    </row>
    <row r="1248" spans="9:10">
      <c r="I1248" s="51" t="s">
        <v>3429</v>
      </c>
      <c r="J1248" s="77" t="s">
        <v>7595</v>
      </c>
    </row>
    <row r="1249" spans="9:10">
      <c r="I1249" s="51" t="s">
        <v>3430</v>
      </c>
      <c r="J1249" s="77" t="s">
        <v>7596</v>
      </c>
    </row>
    <row r="1250" spans="9:10">
      <c r="I1250" s="51" t="s">
        <v>3431</v>
      </c>
      <c r="J1250" s="77" t="s">
        <v>7597</v>
      </c>
    </row>
    <row r="1251" spans="9:10">
      <c r="I1251" s="51" t="s">
        <v>3432</v>
      </c>
      <c r="J1251" s="77" t="s">
        <v>7598</v>
      </c>
    </row>
    <row r="1252" spans="9:10">
      <c r="I1252" s="51" t="s">
        <v>3433</v>
      </c>
      <c r="J1252" s="77" t="s">
        <v>7599</v>
      </c>
    </row>
    <row r="1253" spans="9:10">
      <c r="I1253" s="51" t="s">
        <v>3434</v>
      </c>
      <c r="J1253" s="77" t="s">
        <v>7600</v>
      </c>
    </row>
    <row r="1254" spans="9:10">
      <c r="I1254" s="51" t="s">
        <v>3435</v>
      </c>
      <c r="J1254" s="77" t="s">
        <v>7601</v>
      </c>
    </row>
    <row r="1255" spans="9:10">
      <c r="I1255" s="51" t="s">
        <v>3436</v>
      </c>
      <c r="J1255" s="77" t="s">
        <v>7602</v>
      </c>
    </row>
    <row r="1256" spans="9:10">
      <c r="I1256" s="51" t="s">
        <v>3437</v>
      </c>
      <c r="J1256" s="77" t="s">
        <v>7603</v>
      </c>
    </row>
    <row r="1257" spans="9:10">
      <c r="I1257" s="51" t="s">
        <v>3438</v>
      </c>
      <c r="J1257" s="77" t="s">
        <v>7604</v>
      </c>
    </row>
    <row r="1258" spans="9:10">
      <c r="I1258" s="51" t="s">
        <v>3439</v>
      </c>
      <c r="J1258" s="77" t="s">
        <v>7605</v>
      </c>
    </row>
    <row r="1259" spans="9:10">
      <c r="I1259" s="51" t="s">
        <v>3440</v>
      </c>
      <c r="J1259" s="77" t="s">
        <v>7606</v>
      </c>
    </row>
    <row r="1260" spans="9:10">
      <c r="I1260" s="51" t="s">
        <v>3441</v>
      </c>
      <c r="J1260" s="77" t="s">
        <v>7607</v>
      </c>
    </row>
    <row r="1261" spans="9:10">
      <c r="I1261" s="51" t="s">
        <v>3442</v>
      </c>
      <c r="J1261" s="77" t="s">
        <v>7608</v>
      </c>
    </row>
    <row r="1262" spans="9:10">
      <c r="I1262" s="51" t="s">
        <v>3443</v>
      </c>
      <c r="J1262" s="77" t="s">
        <v>7609</v>
      </c>
    </row>
    <row r="1263" spans="9:10">
      <c r="I1263" s="51" t="s">
        <v>3444</v>
      </c>
      <c r="J1263" s="77" t="s">
        <v>7610</v>
      </c>
    </row>
    <row r="1264" spans="9:10">
      <c r="I1264" s="51" t="s">
        <v>3445</v>
      </c>
      <c r="J1264" s="77" t="s">
        <v>7611</v>
      </c>
    </row>
    <row r="1265" spans="9:10">
      <c r="I1265" s="51" t="s">
        <v>3446</v>
      </c>
      <c r="J1265" s="77" t="s">
        <v>7612</v>
      </c>
    </row>
    <row r="1266" spans="9:10">
      <c r="I1266" s="51" t="s">
        <v>3447</v>
      </c>
      <c r="J1266" s="77" t="s">
        <v>7613</v>
      </c>
    </row>
    <row r="1267" spans="9:10">
      <c r="I1267" s="51" t="s">
        <v>3448</v>
      </c>
      <c r="J1267" s="77" t="s">
        <v>7614</v>
      </c>
    </row>
    <row r="1268" spans="9:10">
      <c r="I1268" s="51" t="s">
        <v>3449</v>
      </c>
      <c r="J1268" s="77" t="s">
        <v>7615</v>
      </c>
    </row>
    <row r="1269" spans="9:10">
      <c r="I1269" s="51" t="s">
        <v>3450</v>
      </c>
      <c r="J1269" s="77" t="s">
        <v>7616</v>
      </c>
    </row>
    <row r="1270" spans="9:10">
      <c r="I1270" s="51" t="s">
        <v>3451</v>
      </c>
      <c r="J1270" s="77" t="s">
        <v>7617</v>
      </c>
    </row>
    <row r="1271" spans="9:10">
      <c r="I1271" s="51" t="s">
        <v>3452</v>
      </c>
      <c r="J1271" s="77" t="s">
        <v>7618</v>
      </c>
    </row>
    <row r="1272" spans="9:10">
      <c r="I1272" s="51" t="s">
        <v>3453</v>
      </c>
      <c r="J1272" s="77" t="s">
        <v>7619</v>
      </c>
    </row>
    <row r="1273" spans="9:10">
      <c r="I1273" s="51" t="s">
        <v>3454</v>
      </c>
      <c r="J1273" s="77" t="s">
        <v>7620</v>
      </c>
    </row>
    <row r="1274" spans="9:10">
      <c r="I1274" s="51" t="s">
        <v>3455</v>
      </c>
      <c r="J1274" s="77" t="s">
        <v>7621</v>
      </c>
    </row>
    <row r="1275" spans="9:10">
      <c r="I1275" s="51" t="s">
        <v>3456</v>
      </c>
      <c r="J1275" s="77" t="s">
        <v>7622</v>
      </c>
    </row>
    <row r="1276" spans="9:10">
      <c r="I1276" s="51" t="s">
        <v>3457</v>
      </c>
      <c r="J1276" s="77" t="s">
        <v>7623</v>
      </c>
    </row>
    <row r="1277" spans="9:10">
      <c r="I1277" s="51" t="s">
        <v>3458</v>
      </c>
      <c r="J1277" s="77" t="s">
        <v>7624</v>
      </c>
    </row>
    <row r="1278" spans="9:10">
      <c r="I1278" s="51" t="s">
        <v>3459</v>
      </c>
      <c r="J1278" s="77" t="s">
        <v>7625</v>
      </c>
    </row>
    <row r="1279" spans="9:10">
      <c r="I1279" s="51" t="s">
        <v>3460</v>
      </c>
      <c r="J1279" s="77" t="s">
        <v>7626</v>
      </c>
    </row>
    <row r="1280" spans="9:10">
      <c r="I1280" s="51" t="s">
        <v>3461</v>
      </c>
      <c r="J1280" s="77" t="s">
        <v>7627</v>
      </c>
    </row>
    <row r="1281" spans="9:10">
      <c r="I1281" s="51" t="s">
        <v>3462</v>
      </c>
      <c r="J1281" s="77" t="s">
        <v>7628</v>
      </c>
    </row>
    <row r="1282" spans="9:10">
      <c r="I1282" s="51" t="s">
        <v>3463</v>
      </c>
      <c r="J1282" s="77" t="s">
        <v>7629</v>
      </c>
    </row>
    <row r="1283" spans="9:10">
      <c r="I1283" s="51" t="s">
        <v>3464</v>
      </c>
      <c r="J1283" s="77" t="s">
        <v>7630</v>
      </c>
    </row>
    <row r="1284" spans="9:10">
      <c r="I1284" s="51" t="s">
        <v>3465</v>
      </c>
      <c r="J1284" s="77" t="s">
        <v>7631</v>
      </c>
    </row>
    <row r="1285" spans="9:10">
      <c r="I1285" s="51" t="s">
        <v>3466</v>
      </c>
      <c r="J1285" s="77" t="s">
        <v>7632</v>
      </c>
    </row>
    <row r="1286" spans="9:10">
      <c r="I1286" s="51" t="s">
        <v>3467</v>
      </c>
      <c r="J1286" s="77" t="s">
        <v>7633</v>
      </c>
    </row>
    <row r="1287" spans="9:10">
      <c r="I1287" s="51" t="s">
        <v>3468</v>
      </c>
      <c r="J1287" s="77" t="s">
        <v>7634</v>
      </c>
    </row>
    <row r="1288" spans="9:10">
      <c r="I1288" s="51" t="s">
        <v>3469</v>
      </c>
      <c r="J1288" s="77" t="s">
        <v>7635</v>
      </c>
    </row>
    <row r="1289" spans="9:10">
      <c r="I1289" s="51" t="s">
        <v>3470</v>
      </c>
      <c r="J1289" s="77" t="s">
        <v>7636</v>
      </c>
    </row>
    <row r="1290" spans="9:10">
      <c r="I1290" s="51" t="s">
        <v>3471</v>
      </c>
      <c r="J1290" s="77" t="s">
        <v>7637</v>
      </c>
    </row>
    <row r="1291" spans="9:10">
      <c r="I1291" s="51" t="s">
        <v>3472</v>
      </c>
      <c r="J1291" s="77" t="s">
        <v>7638</v>
      </c>
    </row>
    <row r="1292" spans="9:10">
      <c r="I1292" s="51" t="s">
        <v>3473</v>
      </c>
      <c r="J1292" s="77" t="s">
        <v>7639</v>
      </c>
    </row>
    <row r="1293" spans="9:10">
      <c r="I1293" s="51" t="s">
        <v>3474</v>
      </c>
      <c r="J1293" s="77" t="s">
        <v>7640</v>
      </c>
    </row>
    <row r="1294" spans="9:10">
      <c r="I1294" s="51" t="s">
        <v>3475</v>
      </c>
      <c r="J1294" s="77" t="s">
        <v>7641</v>
      </c>
    </row>
    <row r="1295" spans="9:10">
      <c r="I1295" s="51" t="s">
        <v>3476</v>
      </c>
      <c r="J1295" s="77" t="s">
        <v>7642</v>
      </c>
    </row>
    <row r="1296" spans="9:10">
      <c r="I1296" s="51" t="s">
        <v>3477</v>
      </c>
      <c r="J1296" s="77" t="s">
        <v>7643</v>
      </c>
    </row>
    <row r="1297" spans="9:10">
      <c r="I1297" s="51" t="s">
        <v>3478</v>
      </c>
      <c r="J1297" s="77" t="s">
        <v>7644</v>
      </c>
    </row>
    <row r="1298" spans="9:10">
      <c r="I1298" s="51" t="s">
        <v>3479</v>
      </c>
      <c r="J1298" s="77" t="s">
        <v>7645</v>
      </c>
    </row>
    <row r="1299" spans="9:10">
      <c r="I1299" s="51" t="s">
        <v>3480</v>
      </c>
      <c r="J1299" s="77" t="s">
        <v>7646</v>
      </c>
    </row>
    <row r="1300" spans="9:10">
      <c r="I1300" s="51" t="s">
        <v>3481</v>
      </c>
      <c r="J1300" s="77" t="s">
        <v>7647</v>
      </c>
    </row>
    <row r="1301" spans="9:10">
      <c r="I1301" s="51" t="s">
        <v>3482</v>
      </c>
      <c r="J1301" s="77" t="s">
        <v>7648</v>
      </c>
    </row>
    <row r="1302" spans="9:10">
      <c r="I1302" s="51" t="s">
        <v>3483</v>
      </c>
      <c r="J1302" s="77" t="s">
        <v>7649</v>
      </c>
    </row>
    <row r="1303" spans="9:10">
      <c r="I1303" s="51" t="s">
        <v>3484</v>
      </c>
      <c r="J1303" s="77" t="s">
        <v>7650</v>
      </c>
    </row>
    <row r="1304" spans="9:10">
      <c r="I1304" s="51" t="s">
        <v>3485</v>
      </c>
      <c r="J1304" s="77" t="s">
        <v>7651</v>
      </c>
    </row>
    <row r="1305" spans="9:10">
      <c r="I1305" s="51" t="s">
        <v>3486</v>
      </c>
      <c r="J1305" s="77" t="s">
        <v>7652</v>
      </c>
    </row>
    <row r="1306" spans="9:10">
      <c r="I1306" s="51" t="s">
        <v>3487</v>
      </c>
      <c r="J1306" s="77" t="s">
        <v>7653</v>
      </c>
    </row>
    <row r="1307" spans="9:10">
      <c r="I1307" s="51" t="s">
        <v>3488</v>
      </c>
      <c r="J1307" s="77" t="s">
        <v>7654</v>
      </c>
    </row>
    <row r="1308" spans="9:10">
      <c r="I1308" s="51" t="s">
        <v>3489</v>
      </c>
      <c r="J1308" s="77" t="s">
        <v>7655</v>
      </c>
    </row>
    <row r="1309" spans="9:10">
      <c r="I1309" s="51" t="s">
        <v>3490</v>
      </c>
      <c r="J1309" s="77" t="s">
        <v>7656</v>
      </c>
    </row>
    <row r="1310" spans="9:10">
      <c r="I1310" s="51" t="s">
        <v>3491</v>
      </c>
      <c r="J1310" s="77" t="s">
        <v>7657</v>
      </c>
    </row>
    <row r="1311" spans="9:10">
      <c r="I1311" s="51" t="s">
        <v>3492</v>
      </c>
      <c r="J1311" s="77" t="s">
        <v>7658</v>
      </c>
    </row>
    <row r="1312" spans="9:10">
      <c r="I1312" s="51" t="s">
        <v>3493</v>
      </c>
      <c r="J1312" s="77" t="s">
        <v>7659</v>
      </c>
    </row>
    <row r="1313" spans="9:10">
      <c r="I1313" s="51" t="s">
        <v>3494</v>
      </c>
      <c r="J1313" s="77" t="s">
        <v>7660</v>
      </c>
    </row>
    <row r="1314" spans="9:10">
      <c r="I1314" s="51" t="s">
        <v>3495</v>
      </c>
      <c r="J1314" s="77" t="s">
        <v>7661</v>
      </c>
    </row>
    <row r="1315" spans="9:10">
      <c r="I1315" s="51" t="s">
        <v>3496</v>
      </c>
      <c r="J1315" s="77" t="s">
        <v>7662</v>
      </c>
    </row>
    <row r="1316" spans="9:10">
      <c r="I1316" s="51" t="s">
        <v>3497</v>
      </c>
      <c r="J1316" s="77" t="s">
        <v>7663</v>
      </c>
    </row>
    <row r="1317" spans="9:10">
      <c r="I1317" s="51" t="s">
        <v>3498</v>
      </c>
      <c r="J1317" s="77" t="s">
        <v>7664</v>
      </c>
    </row>
    <row r="1318" spans="9:10">
      <c r="I1318" s="51" t="s">
        <v>3499</v>
      </c>
      <c r="J1318" s="77" t="s">
        <v>7665</v>
      </c>
    </row>
    <row r="1319" spans="9:10">
      <c r="I1319" s="51" t="s">
        <v>3500</v>
      </c>
      <c r="J1319" s="77" t="s">
        <v>7666</v>
      </c>
    </row>
    <row r="1320" spans="9:10">
      <c r="I1320" s="51" t="s">
        <v>3501</v>
      </c>
      <c r="J1320" s="77" t="s">
        <v>7667</v>
      </c>
    </row>
    <row r="1321" spans="9:10">
      <c r="I1321" s="51" t="s">
        <v>3502</v>
      </c>
      <c r="J1321" s="77" t="s">
        <v>7668</v>
      </c>
    </row>
    <row r="1322" spans="9:10">
      <c r="I1322" s="51" t="s">
        <v>3503</v>
      </c>
      <c r="J1322" s="77" t="s">
        <v>7669</v>
      </c>
    </row>
    <row r="1323" spans="9:10">
      <c r="I1323" s="51" t="s">
        <v>3504</v>
      </c>
      <c r="J1323" s="77" t="s">
        <v>7670</v>
      </c>
    </row>
    <row r="1324" spans="9:10">
      <c r="I1324" s="51" t="s">
        <v>3505</v>
      </c>
      <c r="J1324" s="77" t="s">
        <v>7671</v>
      </c>
    </row>
    <row r="1325" spans="9:10">
      <c r="I1325" s="51" t="s">
        <v>3506</v>
      </c>
      <c r="J1325" s="77" t="s">
        <v>7672</v>
      </c>
    </row>
    <row r="1326" spans="9:10">
      <c r="I1326" s="51" t="s">
        <v>3507</v>
      </c>
      <c r="J1326" s="77" t="s">
        <v>7673</v>
      </c>
    </row>
    <row r="1327" spans="9:10">
      <c r="I1327" s="51" t="s">
        <v>3508</v>
      </c>
      <c r="J1327" s="77" t="s">
        <v>7674</v>
      </c>
    </row>
    <row r="1328" spans="9:10">
      <c r="I1328" s="51" t="s">
        <v>3509</v>
      </c>
      <c r="J1328" s="77" t="s">
        <v>7675</v>
      </c>
    </row>
    <row r="1329" spans="9:10">
      <c r="I1329" s="51" t="s">
        <v>3510</v>
      </c>
      <c r="J1329" s="77" t="s">
        <v>7676</v>
      </c>
    </row>
    <row r="1330" spans="9:10">
      <c r="I1330" s="51" t="s">
        <v>3511</v>
      </c>
      <c r="J1330" s="77" t="s">
        <v>7677</v>
      </c>
    </row>
    <row r="1331" spans="9:10">
      <c r="I1331" s="51" t="s">
        <v>3512</v>
      </c>
      <c r="J1331" s="77" t="s">
        <v>7678</v>
      </c>
    </row>
    <row r="1332" spans="9:10">
      <c r="I1332" s="51" t="s">
        <v>3513</v>
      </c>
      <c r="J1332" s="77" t="s">
        <v>7679</v>
      </c>
    </row>
    <row r="1333" spans="9:10">
      <c r="I1333" s="51" t="s">
        <v>3514</v>
      </c>
      <c r="J1333" s="77" t="s">
        <v>7680</v>
      </c>
    </row>
    <row r="1334" spans="9:10">
      <c r="I1334" s="51" t="s">
        <v>3515</v>
      </c>
      <c r="J1334" s="77" t="s">
        <v>7681</v>
      </c>
    </row>
    <row r="1335" spans="9:10">
      <c r="I1335" s="51" t="s">
        <v>3516</v>
      </c>
      <c r="J1335" s="77" t="s">
        <v>7682</v>
      </c>
    </row>
    <row r="1336" spans="9:10">
      <c r="I1336" s="51" t="s">
        <v>3517</v>
      </c>
      <c r="J1336" s="77" t="s">
        <v>7683</v>
      </c>
    </row>
    <row r="1337" spans="9:10">
      <c r="I1337" s="51" t="s">
        <v>3518</v>
      </c>
      <c r="J1337" s="77" t="s">
        <v>7684</v>
      </c>
    </row>
    <row r="1338" spans="9:10">
      <c r="I1338" s="51" t="s">
        <v>3519</v>
      </c>
      <c r="J1338" s="77" t="s">
        <v>7685</v>
      </c>
    </row>
    <row r="1339" spans="9:10">
      <c r="I1339" s="51" t="s">
        <v>3520</v>
      </c>
      <c r="J1339" s="77" t="s">
        <v>7686</v>
      </c>
    </row>
    <row r="1340" spans="9:10">
      <c r="I1340" s="51" t="s">
        <v>3521</v>
      </c>
      <c r="J1340" s="77" t="s">
        <v>7687</v>
      </c>
    </row>
    <row r="1341" spans="9:10">
      <c r="I1341" s="51" t="s">
        <v>3522</v>
      </c>
      <c r="J1341" s="77" t="s">
        <v>7688</v>
      </c>
    </row>
    <row r="1342" spans="9:10">
      <c r="I1342" s="51" t="s">
        <v>3523</v>
      </c>
      <c r="J1342" s="77" t="s">
        <v>7689</v>
      </c>
    </row>
    <row r="1343" spans="9:10">
      <c r="I1343" s="51" t="s">
        <v>3524</v>
      </c>
      <c r="J1343" s="77" t="s">
        <v>7690</v>
      </c>
    </row>
    <row r="1344" spans="9:10">
      <c r="I1344" s="51" t="s">
        <v>3525</v>
      </c>
      <c r="J1344" s="77" t="s">
        <v>7691</v>
      </c>
    </row>
    <row r="1345" spans="9:10">
      <c r="I1345" s="51" t="s">
        <v>3526</v>
      </c>
      <c r="J1345" s="77" t="s">
        <v>7692</v>
      </c>
    </row>
    <row r="1346" spans="9:10">
      <c r="I1346" s="51" t="s">
        <v>3527</v>
      </c>
      <c r="J1346" s="77" t="s">
        <v>7693</v>
      </c>
    </row>
    <row r="1347" spans="9:10">
      <c r="I1347" s="51" t="s">
        <v>3528</v>
      </c>
      <c r="J1347" s="77" t="s">
        <v>7694</v>
      </c>
    </row>
    <row r="1348" spans="9:10">
      <c r="I1348" s="51" t="s">
        <v>3529</v>
      </c>
      <c r="J1348" s="77" t="s">
        <v>7695</v>
      </c>
    </row>
    <row r="1349" spans="9:10">
      <c r="I1349" s="51" t="s">
        <v>3530</v>
      </c>
      <c r="J1349" s="77" t="s">
        <v>7696</v>
      </c>
    </row>
    <row r="1350" spans="9:10">
      <c r="I1350" s="51" t="s">
        <v>3531</v>
      </c>
      <c r="J1350" s="77" t="s">
        <v>7697</v>
      </c>
    </row>
    <row r="1351" spans="9:10">
      <c r="I1351" s="51" t="s">
        <v>3532</v>
      </c>
      <c r="J1351" s="77" t="s">
        <v>7698</v>
      </c>
    </row>
    <row r="1352" spans="9:10">
      <c r="I1352" s="51" t="s">
        <v>3533</v>
      </c>
      <c r="J1352" s="77" t="s">
        <v>7699</v>
      </c>
    </row>
    <row r="1353" spans="9:10">
      <c r="I1353" s="51" t="s">
        <v>3534</v>
      </c>
      <c r="J1353" s="77" t="s">
        <v>7700</v>
      </c>
    </row>
    <row r="1354" spans="9:10">
      <c r="I1354" s="51" t="s">
        <v>3535</v>
      </c>
      <c r="J1354" s="77" t="s">
        <v>7701</v>
      </c>
    </row>
    <row r="1355" spans="9:10">
      <c r="I1355" s="51" t="s">
        <v>3536</v>
      </c>
      <c r="J1355" s="77" t="s">
        <v>7702</v>
      </c>
    </row>
    <row r="1356" spans="9:10">
      <c r="I1356" s="51" t="s">
        <v>3537</v>
      </c>
      <c r="J1356" s="77" t="s">
        <v>7703</v>
      </c>
    </row>
    <row r="1357" spans="9:10">
      <c r="I1357" s="51" t="s">
        <v>3538</v>
      </c>
      <c r="J1357" s="77" t="s">
        <v>7704</v>
      </c>
    </row>
    <row r="1358" spans="9:10">
      <c r="I1358" s="51" t="s">
        <v>3539</v>
      </c>
      <c r="J1358" s="77" t="s">
        <v>7705</v>
      </c>
    </row>
    <row r="1359" spans="9:10">
      <c r="I1359" s="51" t="s">
        <v>3540</v>
      </c>
      <c r="J1359" s="77" t="s">
        <v>7706</v>
      </c>
    </row>
    <row r="1360" spans="9:10">
      <c r="I1360" s="51" t="s">
        <v>3541</v>
      </c>
      <c r="J1360" s="77" t="s">
        <v>7707</v>
      </c>
    </row>
    <row r="1361" spans="9:10">
      <c r="I1361" s="51" t="s">
        <v>3542</v>
      </c>
      <c r="J1361" s="77" t="s">
        <v>7708</v>
      </c>
    </row>
    <row r="1362" spans="9:10">
      <c r="I1362" s="51" t="s">
        <v>3543</v>
      </c>
      <c r="J1362" s="77" t="s">
        <v>7709</v>
      </c>
    </row>
    <row r="1363" spans="9:10">
      <c r="I1363" s="51" t="s">
        <v>3544</v>
      </c>
      <c r="J1363" s="77" t="s">
        <v>7710</v>
      </c>
    </row>
    <row r="1364" spans="9:10">
      <c r="I1364" s="51" t="s">
        <v>3545</v>
      </c>
      <c r="J1364" s="77" t="s">
        <v>7711</v>
      </c>
    </row>
    <row r="1365" spans="9:10">
      <c r="I1365" s="51" t="s">
        <v>3546</v>
      </c>
      <c r="J1365" s="77" t="s">
        <v>7712</v>
      </c>
    </row>
    <row r="1366" spans="9:10">
      <c r="I1366" s="51" t="s">
        <v>3547</v>
      </c>
      <c r="J1366" s="77" t="s">
        <v>7713</v>
      </c>
    </row>
    <row r="1367" spans="9:10">
      <c r="I1367" s="51" t="s">
        <v>3548</v>
      </c>
      <c r="J1367" s="77" t="s">
        <v>7714</v>
      </c>
    </row>
    <row r="1368" spans="9:10">
      <c r="I1368" s="51" t="s">
        <v>3549</v>
      </c>
      <c r="J1368" s="77" t="s">
        <v>7715</v>
      </c>
    </row>
    <row r="1369" spans="9:10">
      <c r="I1369" s="51" t="s">
        <v>3550</v>
      </c>
      <c r="J1369" s="77" t="s">
        <v>7716</v>
      </c>
    </row>
    <row r="1370" spans="9:10">
      <c r="I1370" s="51" t="s">
        <v>3551</v>
      </c>
      <c r="J1370" s="77" t="s">
        <v>7717</v>
      </c>
    </row>
    <row r="1371" spans="9:10">
      <c r="I1371" s="51" t="s">
        <v>3552</v>
      </c>
      <c r="J1371" s="77" t="s">
        <v>7718</v>
      </c>
    </row>
    <row r="1372" spans="9:10">
      <c r="I1372" s="51" t="s">
        <v>3553</v>
      </c>
      <c r="J1372" s="77" t="s">
        <v>7719</v>
      </c>
    </row>
    <row r="1373" spans="9:10">
      <c r="I1373" s="51" t="s">
        <v>10799</v>
      </c>
      <c r="J1373" s="77" t="s">
        <v>7720</v>
      </c>
    </row>
    <row r="1374" spans="9:10">
      <c r="I1374" s="51" t="s">
        <v>10800</v>
      </c>
      <c r="J1374" s="77" t="s">
        <v>7721</v>
      </c>
    </row>
    <row r="1375" spans="9:10">
      <c r="I1375" s="51" t="s">
        <v>10801</v>
      </c>
      <c r="J1375" s="77" t="s">
        <v>7722</v>
      </c>
    </row>
    <row r="1376" spans="9:10">
      <c r="I1376" s="51" t="s">
        <v>10802</v>
      </c>
      <c r="J1376" s="77" t="s">
        <v>7723</v>
      </c>
    </row>
    <row r="1377" spans="9:10">
      <c r="I1377" s="51" t="s">
        <v>10803</v>
      </c>
      <c r="J1377" s="77" t="s">
        <v>7724</v>
      </c>
    </row>
    <row r="1378" spans="9:10">
      <c r="I1378" s="51" t="s">
        <v>10804</v>
      </c>
      <c r="J1378" s="77" t="s">
        <v>7725</v>
      </c>
    </row>
    <row r="1379" spans="9:10">
      <c r="I1379" s="51" t="s">
        <v>10805</v>
      </c>
      <c r="J1379" s="77" t="s">
        <v>7726</v>
      </c>
    </row>
    <row r="1380" spans="9:10">
      <c r="I1380" s="51" t="s">
        <v>10806</v>
      </c>
      <c r="J1380" s="77" t="s">
        <v>7726</v>
      </c>
    </row>
    <row r="1381" spans="9:10">
      <c r="I1381" s="51" t="s">
        <v>10807</v>
      </c>
      <c r="J1381" s="77" t="s">
        <v>7726</v>
      </c>
    </row>
    <row r="1382" spans="9:10">
      <c r="I1382" s="51" t="s">
        <v>10808</v>
      </c>
      <c r="J1382" s="77" t="s">
        <v>7726</v>
      </c>
    </row>
    <row r="1383" spans="9:10">
      <c r="I1383" s="51" t="s">
        <v>10809</v>
      </c>
      <c r="J1383" s="77" t="s">
        <v>7726</v>
      </c>
    </row>
    <row r="1384" spans="9:10">
      <c r="I1384" s="51" t="s">
        <v>10810</v>
      </c>
      <c r="J1384" s="77" t="s">
        <v>7727</v>
      </c>
    </row>
    <row r="1385" spans="9:10">
      <c r="I1385" s="51" t="s">
        <v>3554</v>
      </c>
      <c r="J1385" s="77" t="s">
        <v>7728</v>
      </c>
    </row>
    <row r="1386" spans="9:10">
      <c r="I1386" s="51" t="s">
        <v>3555</v>
      </c>
      <c r="J1386" s="77" t="s">
        <v>7728</v>
      </c>
    </row>
    <row r="1387" spans="9:10">
      <c r="I1387" s="51" t="s">
        <v>3556</v>
      </c>
      <c r="J1387" s="77" t="s">
        <v>7729</v>
      </c>
    </row>
    <row r="1388" spans="9:10">
      <c r="I1388" s="51" t="s">
        <v>3557</v>
      </c>
      <c r="J1388" s="77" t="s">
        <v>7729</v>
      </c>
    </row>
    <row r="1389" spans="9:10">
      <c r="I1389" s="51" t="s">
        <v>3558</v>
      </c>
      <c r="J1389" s="77" t="s">
        <v>7730</v>
      </c>
    </row>
    <row r="1390" spans="9:10">
      <c r="I1390" s="51" t="s">
        <v>3559</v>
      </c>
      <c r="J1390" s="77" t="s">
        <v>7731</v>
      </c>
    </row>
    <row r="1391" spans="9:10">
      <c r="I1391" s="51" t="s">
        <v>3560</v>
      </c>
      <c r="J1391" s="77" t="s">
        <v>7732</v>
      </c>
    </row>
    <row r="1392" spans="9:10">
      <c r="I1392" s="51" t="s">
        <v>3561</v>
      </c>
      <c r="J1392" s="77" t="s">
        <v>7733</v>
      </c>
    </row>
    <row r="1393" spans="9:10">
      <c r="I1393" s="51" t="s">
        <v>3562</v>
      </c>
      <c r="J1393" s="77" t="s">
        <v>7734</v>
      </c>
    </row>
    <row r="1394" spans="9:10">
      <c r="I1394" s="51" t="s">
        <v>3563</v>
      </c>
      <c r="J1394" s="77" t="s">
        <v>7735</v>
      </c>
    </row>
    <row r="1395" spans="9:10">
      <c r="I1395" s="51" t="s">
        <v>3564</v>
      </c>
      <c r="J1395" s="77" t="s">
        <v>7736</v>
      </c>
    </row>
    <row r="1396" spans="9:10">
      <c r="I1396" s="51" t="s">
        <v>3565</v>
      </c>
      <c r="J1396" s="77" t="s">
        <v>7737</v>
      </c>
    </row>
    <row r="1397" spans="9:10">
      <c r="I1397" s="51" t="s">
        <v>3566</v>
      </c>
      <c r="J1397" s="77" t="s">
        <v>7738</v>
      </c>
    </row>
    <row r="1398" spans="9:10">
      <c r="I1398" s="51" t="s">
        <v>3567</v>
      </c>
      <c r="J1398" s="77" t="s">
        <v>7739</v>
      </c>
    </row>
    <row r="1399" spans="9:10">
      <c r="I1399" s="51" t="s">
        <v>3568</v>
      </c>
      <c r="J1399" s="77" t="s">
        <v>7740</v>
      </c>
    </row>
    <row r="1400" spans="9:10">
      <c r="I1400" s="51" t="s">
        <v>3569</v>
      </c>
      <c r="J1400" s="77" t="s">
        <v>7741</v>
      </c>
    </row>
    <row r="1401" spans="9:10">
      <c r="I1401" s="51" t="s">
        <v>3570</v>
      </c>
      <c r="J1401" s="77" t="s">
        <v>7742</v>
      </c>
    </row>
    <row r="1402" spans="9:10">
      <c r="I1402" s="51" t="s">
        <v>3571</v>
      </c>
      <c r="J1402" s="77" t="s">
        <v>7743</v>
      </c>
    </row>
    <row r="1403" spans="9:10">
      <c r="I1403" s="51" t="s">
        <v>3572</v>
      </c>
      <c r="J1403" s="77" t="s">
        <v>7744</v>
      </c>
    </row>
    <row r="1404" spans="9:10">
      <c r="I1404" s="51" t="s">
        <v>3573</v>
      </c>
      <c r="J1404" s="77" t="s">
        <v>7745</v>
      </c>
    </row>
    <row r="1405" spans="9:10">
      <c r="I1405" s="51" t="s">
        <v>3574</v>
      </c>
      <c r="J1405" s="77" t="s">
        <v>7746</v>
      </c>
    </row>
    <row r="1406" spans="9:10">
      <c r="I1406" s="51" t="s">
        <v>3575</v>
      </c>
      <c r="J1406" s="77" t="s">
        <v>7747</v>
      </c>
    </row>
    <row r="1407" spans="9:10">
      <c r="I1407" s="51" t="s">
        <v>3576</v>
      </c>
      <c r="J1407" s="77" t="s">
        <v>7748</v>
      </c>
    </row>
    <row r="1408" spans="9:10">
      <c r="I1408" s="51" t="s">
        <v>3577</v>
      </c>
      <c r="J1408" s="77" t="s">
        <v>7749</v>
      </c>
    </row>
    <row r="1409" spans="9:10">
      <c r="I1409" s="51" t="s">
        <v>3578</v>
      </c>
      <c r="J1409" s="77" t="s">
        <v>7750</v>
      </c>
    </row>
    <row r="1410" spans="9:10">
      <c r="I1410" s="51" t="s">
        <v>3579</v>
      </c>
      <c r="J1410" s="77" t="s">
        <v>7751</v>
      </c>
    </row>
    <row r="1411" spans="9:10">
      <c r="I1411" s="51" t="s">
        <v>3580</v>
      </c>
      <c r="J1411" s="77" t="s">
        <v>7752</v>
      </c>
    </row>
    <row r="1412" spans="9:10">
      <c r="I1412" s="51" t="s">
        <v>3581</v>
      </c>
      <c r="J1412" s="77" t="s">
        <v>7753</v>
      </c>
    </row>
    <row r="1413" spans="9:10">
      <c r="I1413" s="51" t="s">
        <v>3582</v>
      </c>
      <c r="J1413" s="77" t="s">
        <v>7754</v>
      </c>
    </row>
    <row r="1414" spans="9:10">
      <c r="I1414" s="51" t="s">
        <v>3583</v>
      </c>
      <c r="J1414" s="77" t="s">
        <v>7755</v>
      </c>
    </row>
    <row r="1415" spans="9:10">
      <c r="I1415" s="51" t="s">
        <v>3584</v>
      </c>
      <c r="J1415" s="77" t="s">
        <v>7756</v>
      </c>
    </row>
    <row r="1416" spans="9:10">
      <c r="I1416" s="51" t="s">
        <v>3585</v>
      </c>
      <c r="J1416" s="77" t="s">
        <v>7757</v>
      </c>
    </row>
    <row r="1417" spans="9:10">
      <c r="I1417" s="51" t="s">
        <v>3586</v>
      </c>
      <c r="J1417" s="77" t="s">
        <v>7758</v>
      </c>
    </row>
    <row r="1418" spans="9:10">
      <c r="I1418" s="51" t="s">
        <v>3587</v>
      </c>
      <c r="J1418" s="77" t="s">
        <v>7759</v>
      </c>
    </row>
    <row r="1419" spans="9:10">
      <c r="I1419" s="51" t="s">
        <v>3588</v>
      </c>
      <c r="J1419" s="77" t="s">
        <v>7760</v>
      </c>
    </row>
    <row r="1420" spans="9:10">
      <c r="I1420" s="51" t="s">
        <v>3589</v>
      </c>
      <c r="J1420" s="77" t="s">
        <v>7761</v>
      </c>
    </row>
    <row r="1421" spans="9:10">
      <c r="I1421" s="51" t="s">
        <v>3590</v>
      </c>
      <c r="J1421" s="77" t="s">
        <v>7762</v>
      </c>
    </row>
    <row r="1422" spans="9:10">
      <c r="I1422" s="51" t="s">
        <v>3591</v>
      </c>
      <c r="J1422" s="77" t="s">
        <v>7763</v>
      </c>
    </row>
    <row r="1423" spans="9:10">
      <c r="I1423" s="51" t="s">
        <v>3592</v>
      </c>
      <c r="J1423" s="77" t="s">
        <v>7764</v>
      </c>
    </row>
    <row r="1424" spans="9:10">
      <c r="I1424" s="51" t="s">
        <v>10811</v>
      </c>
      <c r="J1424" s="77" t="s">
        <v>7765</v>
      </c>
    </row>
    <row r="1425" spans="9:10">
      <c r="I1425" s="51" t="s">
        <v>3593</v>
      </c>
      <c r="J1425" s="77" t="s">
        <v>7766</v>
      </c>
    </row>
    <row r="1426" spans="9:10">
      <c r="I1426" s="51" t="s">
        <v>10812</v>
      </c>
      <c r="J1426" s="77" t="s">
        <v>7767</v>
      </c>
    </row>
    <row r="1427" spans="9:10">
      <c r="I1427" s="51" t="s">
        <v>3594</v>
      </c>
      <c r="J1427" s="77" t="s">
        <v>7768</v>
      </c>
    </row>
    <row r="1428" spans="9:10">
      <c r="I1428" s="51" t="s">
        <v>3595</v>
      </c>
      <c r="J1428" s="77" t="s">
        <v>7768</v>
      </c>
    </row>
    <row r="1429" spans="9:10">
      <c r="I1429" s="51" t="s">
        <v>3596</v>
      </c>
      <c r="J1429" s="77" t="s">
        <v>7768</v>
      </c>
    </row>
    <row r="1430" spans="9:10">
      <c r="I1430" s="51" t="s">
        <v>3597</v>
      </c>
      <c r="J1430" s="77" t="s">
        <v>7768</v>
      </c>
    </row>
    <row r="1431" spans="9:10">
      <c r="I1431" s="51" t="s">
        <v>3598</v>
      </c>
      <c r="J1431" s="77" t="s">
        <v>7768</v>
      </c>
    </row>
    <row r="1432" spans="9:10">
      <c r="I1432" s="51" t="s">
        <v>3599</v>
      </c>
      <c r="J1432" s="77" t="s">
        <v>7768</v>
      </c>
    </row>
    <row r="1433" spans="9:10">
      <c r="I1433" s="51" t="s">
        <v>3600</v>
      </c>
      <c r="J1433" s="77" t="s">
        <v>7768</v>
      </c>
    </row>
    <row r="1434" spans="9:10">
      <c r="I1434" s="51" t="s">
        <v>3601</v>
      </c>
      <c r="J1434" s="77" t="s">
        <v>7769</v>
      </c>
    </row>
    <row r="1435" spans="9:10">
      <c r="I1435" s="51" t="s">
        <v>3602</v>
      </c>
      <c r="J1435" s="77" t="s">
        <v>7770</v>
      </c>
    </row>
    <row r="1436" spans="9:10">
      <c r="I1436" s="51" t="s">
        <v>3603</v>
      </c>
      <c r="J1436" s="77" t="s">
        <v>7771</v>
      </c>
    </row>
    <row r="1437" spans="9:10">
      <c r="I1437" s="51" t="s">
        <v>3604</v>
      </c>
      <c r="J1437" s="77" t="s">
        <v>7772</v>
      </c>
    </row>
    <row r="1438" spans="9:10">
      <c r="I1438" s="51" t="s">
        <v>3605</v>
      </c>
      <c r="J1438" s="77" t="s">
        <v>7773</v>
      </c>
    </row>
    <row r="1439" spans="9:10">
      <c r="I1439" s="51" t="s">
        <v>3606</v>
      </c>
      <c r="J1439" s="77" t="s">
        <v>7774</v>
      </c>
    </row>
    <row r="1440" spans="9:10">
      <c r="I1440" s="51" t="s">
        <v>3607</v>
      </c>
      <c r="J1440" s="77" t="s">
        <v>7775</v>
      </c>
    </row>
    <row r="1441" spans="9:10">
      <c r="I1441" s="51" t="s">
        <v>3608</v>
      </c>
      <c r="J1441" s="77" t="s">
        <v>7776</v>
      </c>
    </row>
    <row r="1442" spans="9:10">
      <c r="I1442" s="51" t="s">
        <v>3609</v>
      </c>
      <c r="J1442" s="77" t="s">
        <v>7777</v>
      </c>
    </row>
    <row r="1443" spans="9:10">
      <c r="I1443" s="51" t="s">
        <v>3610</v>
      </c>
      <c r="J1443" s="77" t="s">
        <v>7778</v>
      </c>
    </row>
    <row r="1444" spans="9:10">
      <c r="I1444" s="51" t="s">
        <v>3611</v>
      </c>
      <c r="J1444" s="77" t="s">
        <v>7779</v>
      </c>
    </row>
    <row r="1445" spans="9:10">
      <c r="I1445" s="51" t="s">
        <v>3612</v>
      </c>
      <c r="J1445" s="77" t="s">
        <v>7780</v>
      </c>
    </row>
    <row r="1446" spans="9:10">
      <c r="I1446" s="51" t="s">
        <v>3613</v>
      </c>
      <c r="J1446" s="77" t="s">
        <v>7781</v>
      </c>
    </row>
    <row r="1447" spans="9:10">
      <c r="I1447" s="51" t="s">
        <v>3614</v>
      </c>
      <c r="J1447" s="77" t="s">
        <v>7782</v>
      </c>
    </row>
    <row r="1448" spans="9:10">
      <c r="I1448" s="51" t="s">
        <v>3615</v>
      </c>
      <c r="J1448" s="77" t="s">
        <v>7783</v>
      </c>
    </row>
    <row r="1449" spans="9:10">
      <c r="I1449" s="51" t="s">
        <v>3616</v>
      </c>
      <c r="J1449" s="77" t="s">
        <v>7784</v>
      </c>
    </row>
    <row r="1450" spans="9:10">
      <c r="I1450" s="51" t="s">
        <v>3617</v>
      </c>
      <c r="J1450" s="77" t="s">
        <v>7785</v>
      </c>
    </row>
    <row r="1451" spans="9:10">
      <c r="I1451" s="51" t="s">
        <v>3618</v>
      </c>
      <c r="J1451" s="77" t="s">
        <v>7786</v>
      </c>
    </row>
    <row r="1452" spans="9:10">
      <c r="I1452" s="51" t="s">
        <v>3619</v>
      </c>
      <c r="J1452" s="77" t="s">
        <v>7787</v>
      </c>
    </row>
    <row r="1453" spans="9:10">
      <c r="I1453" s="51" t="s">
        <v>3620</v>
      </c>
      <c r="J1453" s="77" t="s">
        <v>7788</v>
      </c>
    </row>
    <row r="1454" spans="9:10">
      <c r="I1454" s="51" t="s">
        <v>3621</v>
      </c>
      <c r="J1454" s="77" t="s">
        <v>7789</v>
      </c>
    </row>
    <row r="1455" spans="9:10">
      <c r="I1455" s="51" t="s">
        <v>3622</v>
      </c>
      <c r="J1455" s="77" t="s">
        <v>7789</v>
      </c>
    </row>
    <row r="1456" spans="9:10">
      <c r="I1456" s="51" t="s">
        <v>3623</v>
      </c>
      <c r="J1456" s="77" t="s">
        <v>7789</v>
      </c>
    </row>
    <row r="1457" spans="9:10">
      <c r="I1457" s="51" t="s">
        <v>3624</v>
      </c>
      <c r="J1457" s="77" t="s">
        <v>7789</v>
      </c>
    </row>
    <row r="1458" spans="9:10">
      <c r="I1458" s="51" t="s">
        <v>3625</v>
      </c>
      <c r="J1458" s="77" t="s">
        <v>7789</v>
      </c>
    </row>
    <row r="1459" spans="9:10">
      <c r="I1459" s="51" t="s">
        <v>3626</v>
      </c>
      <c r="J1459" s="77" t="s">
        <v>7789</v>
      </c>
    </row>
    <row r="1460" spans="9:10">
      <c r="I1460" s="51" t="s">
        <v>3627</v>
      </c>
      <c r="J1460" s="77" t="s">
        <v>7789</v>
      </c>
    </row>
    <row r="1461" spans="9:10">
      <c r="I1461" s="51" t="s">
        <v>3628</v>
      </c>
      <c r="J1461" s="77" t="s">
        <v>7789</v>
      </c>
    </row>
    <row r="1462" spans="9:10">
      <c r="I1462" s="51" t="s">
        <v>3629</v>
      </c>
      <c r="J1462" s="77" t="s">
        <v>7789</v>
      </c>
    </row>
    <row r="1463" spans="9:10">
      <c r="I1463" s="51" t="s">
        <v>3630</v>
      </c>
      <c r="J1463" s="77" t="s">
        <v>7789</v>
      </c>
    </row>
    <row r="1464" spans="9:10">
      <c r="I1464" s="51" t="s">
        <v>3631</v>
      </c>
      <c r="J1464" s="77" t="s">
        <v>7790</v>
      </c>
    </row>
    <row r="1465" spans="9:10">
      <c r="I1465" s="51" t="s">
        <v>3632</v>
      </c>
      <c r="J1465" s="77" t="s">
        <v>7791</v>
      </c>
    </row>
    <row r="1466" spans="9:10">
      <c r="I1466" s="51" t="s">
        <v>3633</v>
      </c>
      <c r="J1466" s="77" t="s">
        <v>7792</v>
      </c>
    </row>
    <row r="1467" spans="9:10">
      <c r="I1467" s="51" t="s">
        <v>3634</v>
      </c>
      <c r="J1467" s="77" t="s">
        <v>7793</v>
      </c>
    </row>
    <row r="1468" spans="9:10">
      <c r="I1468" s="51" t="s">
        <v>3635</v>
      </c>
      <c r="J1468" s="77" t="s">
        <v>7794</v>
      </c>
    </row>
    <row r="1469" spans="9:10">
      <c r="I1469" s="51" t="s">
        <v>3636</v>
      </c>
      <c r="J1469" s="77" t="s">
        <v>7795</v>
      </c>
    </row>
    <row r="1470" spans="9:10">
      <c r="I1470" s="51" t="s">
        <v>3637</v>
      </c>
      <c r="J1470" s="77" t="s">
        <v>7796</v>
      </c>
    </row>
    <row r="1471" spans="9:10">
      <c r="I1471" s="51" t="s">
        <v>3638</v>
      </c>
      <c r="J1471" s="77" t="s">
        <v>7797</v>
      </c>
    </row>
    <row r="1472" spans="9:10">
      <c r="I1472" s="51" t="s">
        <v>10813</v>
      </c>
      <c r="J1472" s="77" t="s">
        <v>7798</v>
      </c>
    </row>
    <row r="1473" spans="9:10">
      <c r="I1473" s="51" t="s">
        <v>10814</v>
      </c>
      <c r="J1473" s="77" t="s">
        <v>7799</v>
      </c>
    </row>
    <row r="1474" spans="9:10">
      <c r="I1474" s="51" t="s">
        <v>10815</v>
      </c>
      <c r="J1474" s="77" t="s">
        <v>7800</v>
      </c>
    </row>
    <row r="1475" spans="9:10">
      <c r="I1475" s="51" t="s">
        <v>10816</v>
      </c>
      <c r="J1475" s="77" t="s">
        <v>7801</v>
      </c>
    </row>
    <row r="1476" spans="9:10">
      <c r="I1476" s="51" t="s">
        <v>3639</v>
      </c>
      <c r="J1476" s="77" t="s">
        <v>7802</v>
      </c>
    </row>
    <row r="1477" spans="9:10">
      <c r="I1477" s="51" t="s">
        <v>3640</v>
      </c>
      <c r="J1477" s="77" t="s">
        <v>7803</v>
      </c>
    </row>
    <row r="1478" spans="9:10">
      <c r="I1478" s="51" t="s">
        <v>3641</v>
      </c>
      <c r="J1478" s="77" t="s">
        <v>7804</v>
      </c>
    </row>
    <row r="1479" spans="9:10">
      <c r="I1479" s="51" t="s">
        <v>3642</v>
      </c>
      <c r="J1479" s="77" t="s">
        <v>7805</v>
      </c>
    </row>
    <row r="1480" spans="9:10">
      <c r="I1480" s="51" t="s">
        <v>3643</v>
      </c>
      <c r="J1480" s="77" t="s">
        <v>7806</v>
      </c>
    </row>
    <row r="1481" spans="9:10">
      <c r="I1481" s="51" t="s">
        <v>3644</v>
      </c>
      <c r="J1481" s="77" t="s">
        <v>7807</v>
      </c>
    </row>
    <row r="1482" spans="9:10">
      <c r="I1482" s="51" t="s">
        <v>3645</v>
      </c>
      <c r="J1482" s="77" t="s">
        <v>7808</v>
      </c>
    </row>
    <row r="1483" spans="9:10">
      <c r="I1483" s="51" t="s">
        <v>3646</v>
      </c>
      <c r="J1483" s="77" t="s">
        <v>7809</v>
      </c>
    </row>
    <row r="1484" spans="9:10">
      <c r="I1484" s="51" t="s">
        <v>1509</v>
      </c>
      <c r="J1484" s="77"/>
    </row>
    <row r="1485" spans="9:10">
      <c r="I1485" s="84" t="s">
        <v>3647</v>
      </c>
      <c r="J1485" s="77" t="s">
        <v>7810</v>
      </c>
    </row>
    <row r="1486" spans="9:10">
      <c r="I1486" s="51" t="s">
        <v>3648</v>
      </c>
      <c r="J1486" s="77" t="s">
        <v>7811</v>
      </c>
    </row>
    <row r="1487" spans="9:10">
      <c r="I1487" s="51" t="s">
        <v>3649</v>
      </c>
      <c r="J1487" s="77" t="s">
        <v>7812</v>
      </c>
    </row>
    <row r="1488" spans="9:10">
      <c r="I1488" s="51" t="s">
        <v>3650</v>
      </c>
      <c r="J1488" s="77" t="s">
        <v>7813</v>
      </c>
    </row>
    <row r="1489" spans="9:10">
      <c r="I1489" s="51" t="s">
        <v>3651</v>
      </c>
      <c r="J1489" s="77" t="s">
        <v>7814</v>
      </c>
    </row>
    <row r="1490" spans="9:10">
      <c r="I1490" s="51" t="s">
        <v>3652</v>
      </c>
      <c r="J1490" s="77" t="s">
        <v>7815</v>
      </c>
    </row>
    <row r="1491" spans="9:10">
      <c r="I1491" s="51" t="s">
        <v>3653</v>
      </c>
      <c r="J1491" s="77" t="s">
        <v>7816</v>
      </c>
    </row>
    <row r="1492" spans="9:10">
      <c r="I1492" s="51" t="s">
        <v>3654</v>
      </c>
      <c r="J1492" s="77" t="s">
        <v>7817</v>
      </c>
    </row>
    <row r="1493" spans="9:10">
      <c r="I1493" s="51" t="s">
        <v>3655</v>
      </c>
      <c r="J1493" s="77" t="s">
        <v>7818</v>
      </c>
    </row>
    <row r="1494" spans="9:10">
      <c r="I1494" s="51" t="s">
        <v>3656</v>
      </c>
      <c r="J1494" s="77" t="s">
        <v>7819</v>
      </c>
    </row>
    <row r="1495" spans="9:10">
      <c r="I1495" s="51" t="s">
        <v>3657</v>
      </c>
      <c r="J1495" s="77" t="s">
        <v>7820</v>
      </c>
    </row>
    <row r="1496" spans="9:10">
      <c r="I1496" s="51" t="s">
        <v>3658</v>
      </c>
      <c r="J1496" s="77" t="s">
        <v>7821</v>
      </c>
    </row>
    <row r="1497" spans="9:10">
      <c r="I1497" s="51" t="s">
        <v>3659</v>
      </c>
      <c r="J1497" s="77" t="s">
        <v>7822</v>
      </c>
    </row>
    <row r="1498" spans="9:10">
      <c r="I1498" s="51" t="s">
        <v>3660</v>
      </c>
      <c r="J1498" s="77" t="s">
        <v>7823</v>
      </c>
    </row>
    <row r="1499" spans="9:10">
      <c r="I1499" s="51" t="s">
        <v>3661</v>
      </c>
      <c r="J1499" s="77" t="s">
        <v>7824</v>
      </c>
    </row>
    <row r="1500" spans="9:10">
      <c r="I1500" s="51" t="s">
        <v>3662</v>
      </c>
      <c r="J1500" s="77" t="s">
        <v>7825</v>
      </c>
    </row>
    <row r="1501" spans="9:10">
      <c r="I1501" s="51" t="s">
        <v>3663</v>
      </c>
      <c r="J1501" s="77" t="s">
        <v>7826</v>
      </c>
    </row>
    <row r="1502" spans="9:10">
      <c r="I1502" s="51" t="s">
        <v>3664</v>
      </c>
      <c r="J1502" s="77" t="s">
        <v>7827</v>
      </c>
    </row>
    <row r="1503" spans="9:10">
      <c r="I1503" s="51" t="s">
        <v>3665</v>
      </c>
      <c r="J1503" s="81" t="s">
        <v>7828</v>
      </c>
    </row>
    <row r="1504" spans="9:10">
      <c r="I1504" s="51" t="s">
        <v>3666</v>
      </c>
      <c r="J1504" s="77" t="s">
        <v>7829</v>
      </c>
    </row>
    <row r="1505" spans="9:10">
      <c r="I1505" s="51" t="s">
        <v>3667</v>
      </c>
      <c r="J1505" s="75" t="s">
        <v>7830</v>
      </c>
    </row>
    <row r="1506" spans="9:10">
      <c r="I1506" s="51" t="s">
        <v>3668</v>
      </c>
      <c r="J1506" s="77" t="s">
        <v>7831</v>
      </c>
    </row>
    <row r="1507" spans="9:10">
      <c r="I1507" s="51" t="s">
        <v>3669</v>
      </c>
      <c r="J1507" s="77" t="s">
        <v>7832</v>
      </c>
    </row>
    <row r="1508" spans="9:10">
      <c r="I1508" s="51" t="s">
        <v>3670</v>
      </c>
      <c r="J1508" s="77" t="s">
        <v>7833</v>
      </c>
    </row>
    <row r="1509" spans="9:10">
      <c r="I1509" s="51" t="s">
        <v>3671</v>
      </c>
      <c r="J1509" s="77" t="s">
        <v>7834</v>
      </c>
    </row>
    <row r="1510" spans="9:10">
      <c r="I1510" s="51" t="s">
        <v>3672</v>
      </c>
      <c r="J1510" s="77" t="s">
        <v>7835</v>
      </c>
    </row>
    <row r="1511" spans="9:10">
      <c r="I1511" s="51" t="s">
        <v>3673</v>
      </c>
      <c r="J1511" s="77" t="s">
        <v>7836</v>
      </c>
    </row>
    <row r="1512" spans="9:10">
      <c r="I1512" s="51" t="s">
        <v>3674</v>
      </c>
      <c r="J1512" s="77" t="s">
        <v>7837</v>
      </c>
    </row>
    <row r="1513" spans="9:10">
      <c r="I1513" s="51" t="s">
        <v>3675</v>
      </c>
      <c r="J1513" s="77" t="s">
        <v>7838</v>
      </c>
    </row>
    <row r="1514" spans="9:10">
      <c r="I1514" s="51" t="s">
        <v>3676</v>
      </c>
      <c r="J1514" s="77" t="s">
        <v>7839</v>
      </c>
    </row>
    <row r="1515" spans="9:10">
      <c r="I1515" s="51" t="s">
        <v>3677</v>
      </c>
      <c r="J1515" s="77" t="s">
        <v>7840</v>
      </c>
    </row>
    <row r="1516" spans="9:10">
      <c r="I1516" s="51" t="s">
        <v>3678</v>
      </c>
      <c r="J1516" s="77" t="s">
        <v>7841</v>
      </c>
    </row>
    <row r="1517" spans="9:10">
      <c r="I1517" s="51" t="s">
        <v>3679</v>
      </c>
      <c r="J1517" s="77" t="s">
        <v>7842</v>
      </c>
    </row>
    <row r="1518" spans="9:10">
      <c r="I1518" s="51" t="s">
        <v>3680</v>
      </c>
      <c r="J1518" s="77" t="s">
        <v>7843</v>
      </c>
    </row>
    <row r="1519" spans="9:10">
      <c r="I1519" s="51" t="s">
        <v>3681</v>
      </c>
      <c r="J1519" s="77" t="s">
        <v>7844</v>
      </c>
    </row>
    <row r="1520" spans="9:10">
      <c r="I1520" s="51" t="s">
        <v>3682</v>
      </c>
      <c r="J1520" s="77" t="s">
        <v>7845</v>
      </c>
    </row>
    <row r="1521" spans="9:10">
      <c r="I1521" s="51" t="s">
        <v>3683</v>
      </c>
      <c r="J1521" s="77" t="s">
        <v>7846</v>
      </c>
    </row>
    <row r="1522" spans="9:10">
      <c r="I1522" s="51" t="s">
        <v>3684</v>
      </c>
      <c r="J1522" s="77" t="s">
        <v>7847</v>
      </c>
    </row>
    <row r="1523" spans="9:10">
      <c r="I1523" s="51" t="s">
        <v>3685</v>
      </c>
      <c r="J1523" s="77" t="s">
        <v>7848</v>
      </c>
    </row>
    <row r="1524" spans="9:10">
      <c r="I1524" s="51" t="s">
        <v>3686</v>
      </c>
      <c r="J1524" s="77" t="s">
        <v>7849</v>
      </c>
    </row>
    <row r="1525" spans="9:10">
      <c r="I1525" s="51" t="s">
        <v>3687</v>
      </c>
      <c r="J1525" s="77" t="s">
        <v>7850</v>
      </c>
    </row>
    <row r="1526" spans="9:10">
      <c r="I1526" s="51" t="s">
        <v>3688</v>
      </c>
      <c r="J1526" s="77" t="s">
        <v>7851</v>
      </c>
    </row>
    <row r="1527" spans="9:10">
      <c r="I1527" s="51" t="s">
        <v>3689</v>
      </c>
      <c r="J1527" s="77" t="s">
        <v>7852</v>
      </c>
    </row>
    <row r="1528" spans="9:10">
      <c r="I1528" s="51" t="s">
        <v>3690</v>
      </c>
      <c r="J1528" s="77" t="s">
        <v>7853</v>
      </c>
    </row>
    <row r="1529" spans="9:10">
      <c r="I1529" s="51" t="s">
        <v>3691</v>
      </c>
      <c r="J1529" s="77" t="s">
        <v>7854</v>
      </c>
    </row>
    <row r="1530" spans="9:10">
      <c r="I1530" s="51" t="s">
        <v>3692</v>
      </c>
      <c r="J1530" s="77" t="s">
        <v>7855</v>
      </c>
    </row>
    <row r="1531" spans="9:10">
      <c r="I1531" s="51" t="s">
        <v>3693</v>
      </c>
      <c r="J1531" s="77" t="s">
        <v>7856</v>
      </c>
    </row>
    <row r="1532" spans="9:10">
      <c r="I1532" s="51" t="s">
        <v>3694</v>
      </c>
      <c r="J1532" s="77" t="s">
        <v>7857</v>
      </c>
    </row>
    <row r="1533" spans="9:10">
      <c r="I1533" s="51" t="s">
        <v>3695</v>
      </c>
      <c r="J1533" s="77" t="s">
        <v>7858</v>
      </c>
    </row>
    <row r="1534" spans="9:10">
      <c r="I1534" s="51" t="s">
        <v>3696</v>
      </c>
      <c r="J1534" s="77" t="s">
        <v>7859</v>
      </c>
    </row>
    <row r="1535" spans="9:10">
      <c r="I1535" s="51" t="s">
        <v>3697</v>
      </c>
      <c r="J1535" s="77" t="s">
        <v>7860</v>
      </c>
    </row>
    <row r="1536" spans="9:10">
      <c r="I1536" s="51" t="s">
        <v>3698</v>
      </c>
      <c r="J1536" s="77" t="s">
        <v>7861</v>
      </c>
    </row>
    <row r="1537" spans="9:10">
      <c r="I1537" s="51" t="s">
        <v>3699</v>
      </c>
      <c r="J1537" s="77" t="s">
        <v>7862</v>
      </c>
    </row>
    <row r="1538" spans="9:10">
      <c r="I1538" s="51" t="s">
        <v>3700</v>
      </c>
      <c r="J1538" s="77" t="s">
        <v>7863</v>
      </c>
    </row>
    <row r="1539" spans="9:10">
      <c r="I1539" s="51" t="s">
        <v>3701</v>
      </c>
      <c r="J1539" s="77" t="s">
        <v>7864</v>
      </c>
    </row>
    <row r="1540" spans="9:10">
      <c r="I1540" s="51" t="s">
        <v>3702</v>
      </c>
      <c r="J1540" s="77" t="s">
        <v>7865</v>
      </c>
    </row>
    <row r="1541" spans="9:10">
      <c r="I1541" s="51" t="s">
        <v>3703</v>
      </c>
      <c r="J1541" s="77" t="s">
        <v>7866</v>
      </c>
    </row>
    <row r="1542" spans="9:10">
      <c r="I1542" s="51" t="s">
        <v>3704</v>
      </c>
      <c r="J1542" s="77" t="s">
        <v>7867</v>
      </c>
    </row>
    <row r="1543" spans="9:10">
      <c r="I1543" s="51" t="s">
        <v>3705</v>
      </c>
      <c r="J1543" s="77" t="s">
        <v>7868</v>
      </c>
    </row>
    <row r="1544" spans="9:10">
      <c r="I1544" s="51" t="s">
        <v>3706</v>
      </c>
      <c r="J1544" s="77" t="s">
        <v>7869</v>
      </c>
    </row>
    <row r="1545" spans="9:10">
      <c r="I1545" s="51" t="s">
        <v>3707</v>
      </c>
      <c r="J1545" s="77" t="s">
        <v>7870</v>
      </c>
    </row>
    <row r="1546" spans="9:10">
      <c r="I1546" s="51" t="s">
        <v>3708</v>
      </c>
      <c r="J1546" s="77" t="s">
        <v>7871</v>
      </c>
    </row>
    <row r="1547" spans="9:10">
      <c r="I1547" s="51" t="s">
        <v>3709</v>
      </c>
      <c r="J1547" s="77" t="s">
        <v>7872</v>
      </c>
    </row>
    <row r="1548" spans="9:10">
      <c r="I1548" s="51" t="s">
        <v>3710</v>
      </c>
      <c r="J1548" s="77" t="s">
        <v>7873</v>
      </c>
    </row>
    <row r="1549" spans="9:10">
      <c r="I1549" s="51" t="s">
        <v>3711</v>
      </c>
      <c r="J1549" s="77" t="s">
        <v>7874</v>
      </c>
    </row>
    <row r="1550" spans="9:10">
      <c r="I1550" s="51" t="s">
        <v>3712</v>
      </c>
      <c r="J1550" s="77" t="s">
        <v>7875</v>
      </c>
    </row>
    <row r="1551" spans="9:10">
      <c r="I1551" s="51" t="s">
        <v>3713</v>
      </c>
      <c r="J1551" s="77" t="s">
        <v>7876</v>
      </c>
    </row>
    <row r="1552" spans="9:10">
      <c r="I1552" s="51" t="s">
        <v>3714</v>
      </c>
      <c r="J1552" s="77" t="s">
        <v>7877</v>
      </c>
    </row>
    <row r="1553" spans="9:10">
      <c r="I1553" s="51" t="s">
        <v>3715</v>
      </c>
      <c r="J1553" s="77" t="s">
        <v>7878</v>
      </c>
    </row>
    <row r="1554" spans="9:10">
      <c r="I1554" s="51" t="s">
        <v>3716</v>
      </c>
      <c r="J1554" s="77" t="s">
        <v>7879</v>
      </c>
    </row>
    <row r="1555" spans="9:10">
      <c r="I1555" s="51" t="s">
        <v>3717</v>
      </c>
      <c r="J1555" s="77" t="s">
        <v>7880</v>
      </c>
    </row>
    <row r="1556" spans="9:10">
      <c r="I1556" s="51" t="s">
        <v>3718</v>
      </c>
      <c r="J1556" s="77" t="s">
        <v>7881</v>
      </c>
    </row>
    <row r="1557" spans="9:10">
      <c r="I1557" s="51" t="s">
        <v>3719</v>
      </c>
      <c r="J1557" s="77" t="s">
        <v>7882</v>
      </c>
    </row>
    <row r="1558" spans="9:10">
      <c r="I1558" s="51" t="s">
        <v>3720</v>
      </c>
      <c r="J1558" s="77" t="s">
        <v>7883</v>
      </c>
    </row>
    <row r="1559" spans="9:10">
      <c r="I1559" s="51" t="s">
        <v>3721</v>
      </c>
      <c r="J1559" s="77" t="s">
        <v>7884</v>
      </c>
    </row>
    <row r="1560" spans="9:10">
      <c r="I1560" s="51" t="s">
        <v>3722</v>
      </c>
      <c r="J1560" s="77" t="s">
        <v>7885</v>
      </c>
    </row>
    <row r="1561" spans="9:10">
      <c r="I1561" s="51" t="s">
        <v>3723</v>
      </c>
      <c r="J1561" s="77" t="s">
        <v>7886</v>
      </c>
    </row>
    <row r="1562" spans="9:10">
      <c r="I1562" s="51" t="s">
        <v>3724</v>
      </c>
      <c r="J1562" s="77" t="s">
        <v>7887</v>
      </c>
    </row>
    <row r="1563" spans="9:10">
      <c r="I1563" s="51" t="s">
        <v>3725</v>
      </c>
      <c r="J1563" s="77" t="s">
        <v>7888</v>
      </c>
    </row>
    <row r="1564" spans="9:10">
      <c r="I1564" s="51" t="s">
        <v>3726</v>
      </c>
      <c r="J1564" s="77" t="s">
        <v>7889</v>
      </c>
    </row>
    <row r="1565" spans="9:10">
      <c r="I1565" s="51" t="s">
        <v>3727</v>
      </c>
      <c r="J1565" s="77" t="s">
        <v>7890</v>
      </c>
    </row>
    <row r="1566" spans="9:10">
      <c r="I1566" s="51" t="s">
        <v>3728</v>
      </c>
      <c r="J1566" s="77" t="s">
        <v>7891</v>
      </c>
    </row>
    <row r="1567" spans="9:10">
      <c r="I1567" s="84" t="s">
        <v>3729</v>
      </c>
      <c r="J1567" s="81" t="s">
        <v>7892</v>
      </c>
    </row>
    <row r="1568" spans="9:10">
      <c r="I1568" s="51" t="s">
        <v>3730</v>
      </c>
      <c r="J1568" s="77" t="s">
        <v>7893</v>
      </c>
    </row>
    <row r="1569" spans="9:10">
      <c r="I1569" s="51" t="s">
        <v>3731</v>
      </c>
      <c r="J1569" s="77" t="s">
        <v>7894</v>
      </c>
    </row>
    <row r="1570" spans="9:10">
      <c r="I1570" s="51" t="s">
        <v>3732</v>
      </c>
      <c r="J1570" s="77" t="s">
        <v>7895</v>
      </c>
    </row>
    <row r="1571" spans="9:10">
      <c r="I1571" s="51" t="s">
        <v>10817</v>
      </c>
      <c r="J1571" s="77" t="s">
        <v>7896</v>
      </c>
    </row>
    <row r="1572" spans="9:10">
      <c r="I1572" s="51" t="s">
        <v>3733</v>
      </c>
      <c r="J1572" s="77" t="s">
        <v>7897</v>
      </c>
    </row>
    <row r="1573" spans="9:10">
      <c r="I1573" s="51" t="s">
        <v>3734</v>
      </c>
      <c r="J1573" s="77" t="s">
        <v>7898</v>
      </c>
    </row>
    <row r="1574" spans="9:10">
      <c r="I1574" s="51" t="s">
        <v>3735</v>
      </c>
      <c r="J1574" s="77" t="s">
        <v>7899</v>
      </c>
    </row>
    <row r="1575" spans="9:10">
      <c r="I1575" s="51" t="s">
        <v>3736</v>
      </c>
      <c r="J1575" s="77" t="s">
        <v>7900</v>
      </c>
    </row>
    <row r="1576" spans="9:10">
      <c r="I1576" s="51" t="s">
        <v>3737</v>
      </c>
      <c r="J1576" s="77" t="s">
        <v>7901</v>
      </c>
    </row>
    <row r="1577" spans="9:10">
      <c r="I1577" s="51" t="s">
        <v>3738</v>
      </c>
      <c r="J1577" s="77" t="s">
        <v>7902</v>
      </c>
    </row>
    <row r="1578" spans="9:10">
      <c r="I1578" s="51" t="s">
        <v>3739</v>
      </c>
      <c r="J1578" s="77" t="s">
        <v>7903</v>
      </c>
    </row>
    <row r="1579" spans="9:10">
      <c r="I1579" s="51" t="s">
        <v>3740</v>
      </c>
      <c r="J1579" s="77" t="s">
        <v>7904</v>
      </c>
    </row>
    <row r="1580" spans="9:10">
      <c r="I1580" s="51" t="s">
        <v>3741</v>
      </c>
      <c r="J1580" s="77" t="s">
        <v>7905</v>
      </c>
    </row>
    <row r="1581" spans="9:10">
      <c r="I1581" s="51" t="s">
        <v>3742</v>
      </c>
      <c r="J1581" s="77" t="s">
        <v>7906</v>
      </c>
    </row>
    <row r="1582" spans="9:10">
      <c r="I1582" s="51" t="s">
        <v>3743</v>
      </c>
      <c r="J1582" s="77" t="s">
        <v>7907</v>
      </c>
    </row>
    <row r="1583" spans="9:10">
      <c r="I1583" s="51" t="s">
        <v>10818</v>
      </c>
      <c r="J1583" s="77" t="s">
        <v>7908</v>
      </c>
    </row>
    <row r="1584" spans="9:10">
      <c r="I1584" s="51" t="s">
        <v>3744</v>
      </c>
      <c r="J1584" s="77" t="s">
        <v>7909</v>
      </c>
    </row>
    <row r="1585" spans="9:10">
      <c r="I1585" s="51" t="s">
        <v>3745</v>
      </c>
      <c r="J1585" s="77" t="s">
        <v>7910</v>
      </c>
    </row>
    <row r="1586" spans="9:10">
      <c r="I1586" s="51" t="s">
        <v>10819</v>
      </c>
      <c r="J1586" s="77" t="s">
        <v>7911</v>
      </c>
    </row>
    <row r="1587" spans="9:10">
      <c r="I1587" s="51" t="s">
        <v>3746</v>
      </c>
      <c r="J1587" s="77" t="s">
        <v>7912</v>
      </c>
    </row>
    <row r="1588" spans="9:10">
      <c r="I1588" s="51" t="s">
        <v>10820</v>
      </c>
      <c r="J1588" s="77" t="s">
        <v>7913</v>
      </c>
    </row>
    <row r="1589" spans="9:10">
      <c r="I1589" s="51" t="s">
        <v>3747</v>
      </c>
      <c r="J1589" s="77" t="s">
        <v>7914</v>
      </c>
    </row>
    <row r="1590" spans="9:10">
      <c r="I1590" s="51" t="s">
        <v>10821</v>
      </c>
      <c r="J1590" s="77" t="s">
        <v>7915</v>
      </c>
    </row>
    <row r="1591" spans="9:10">
      <c r="I1591" s="51" t="s">
        <v>3748</v>
      </c>
      <c r="J1591" s="77" t="s">
        <v>7916</v>
      </c>
    </row>
    <row r="1592" spans="9:10">
      <c r="I1592" s="51" t="s">
        <v>10822</v>
      </c>
      <c r="J1592" s="77" t="s">
        <v>7917</v>
      </c>
    </row>
    <row r="1593" spans="9:10">
      <c r="I1593" s="51" t="s">
        <v>3749</v>
      </c>
      <c r="J1593" s="77" t="s">
        <v>7918</v>
      </c>
    </row>
    <row r="1594" spans="9:10">
      <c r="I1594" s="51" t="s">
        <v>3750</v>
      </c>
      <c r="J1594" s="77" t="s">
        <v>7919</v>
      </c>
    </row>
    <row r="1595" spans="9:10">
      <c r="I1595" s="51" t="s">
        <v>3751</v>
      </c>
      <c r="J1595" s="77" t="s">
        <v>7920</v>
      </c>
    </row>
    <row r="1596" spans="9:10">
      <c r="I1596" s="51" t="s">
        <v>3752</v>
      </c>
      <c r="J1596" s="77" t="s">
        <v>7921</v>
      </c>
    </row>
    <row r="1597" spans="9:10">
      <c r="I1597" s="51" t="s">
        <v>3753</v>
      </c>
      <c r="J1597" s="77" t="s">
        <v>7922</v>
      </c>
    </row>
    <row r="1598" spans="9:10">
      <c r="I1598" s="51" t="s">
        <v>3754</v>
      </c>
      <c r="J1598" s="77" t="s">
        <v>7923</v>
      </c>
    </row>
    <row r="1599" spans="9:10">
      <c r="I1599" s="51" t="s">
        <v>3755</v>
      </c>
      <c r="J1599" s="77"/>
    </row>
    <row r="1600" spans="9:10">
      <c r="I1600" s="51" t="s">
        <v>3756</v>
      </c>
      <c r="J1600" s="77" t="s">
        <v>7924</v>
      </c>
    </row>
    <row r="1601" spans="9:10">
      <c r="I1601" s="51" t="s">
        <v>3757</v>
      </c>
      <c r="J1601" s="77" t="s">
        <v>7925</v>
      </c>
    </row>
    <row r="1602" spans="9:10">
      <c r="I1602" s="51" t="s">
        <v>3758</v>
      </c>
      <c r="J1602" s="77" t="s">
        <v>7926</v>
      </c>
    </row>
    <row r="1603" spans="9:10">
      <c r="I1603" s="51" t="s">
        <v>3759</v>
      </c>
      <c r="J1603" s="77" t="s">
        <v>7927</v>
      </c>
    </row>
    <row r="1604" spans="9:10">
      <c r="I1604" s="51" t="s">
        <v>3760</v>
      </c>
      <c r="J1604" s="77" t="s">
        <v>7928</v>
      </c>
    </row>
    <row r="1605" spans="9:10">
      <c r="I1605" s="51" t="s">
        <v>7929</v>
      </c>
      <c r="J1605" s="77"/>
    </row>
    <row r="1606" spans="9:10">
      <c r="I1606" s="84" t="s">
        <v>3761</v>
      </c>
      <c r="J1606" s="77" t="s">
        <v>7930</v>
      </c>
    </row>
    <row r="1607" spans="9:10">
      <c r="I1607" s="84" t="s">
        <v>3762</v>
      </c>
      <c r="J1607" s="77" t="s">
        <v>7931</v>
      </c>
    </row>
    <row r="1608" spans="9:10">
      <c r="I1608" s="84" t="s">
        <v>3763</v>
      </c>
      <c r="J1608" s="77" t="s">
        <v>7932</v>
      </c>
    </row>
    <row r="1609" spans="9:10">
      <c r="I1609" s="84" t="s">
        <v>3764</v>
      </c>
      <c r="J1609" s="77" t="s">
        <v>7933</v>
      </c>
    </row>
    <row r="1610" spans="9:10">
      <c r="I1610" s="84" t="s">
        <v>3765</v>
      </c>
      <c r="J1610" s="77" t="s">
        <v>7934</v>
      </c>
    </row>
    <row r="1611" spans="9:10">
      <c r="I1611" s="84" t="s">
        <v>3766</v>
      </c>
      <c r="J1611" s="77" t="s">
        <v>7935</v>
      </c>
    </row>
    <row r="1612" spans="9:10">
      <c r="I1612" s="84" t="s">
        <v>3767</v>
      </c>
      <c r="J1612" s="77" t="s">
        <v>7936</v>
      </c>
    </row>
    <row r="1613" spans="9:10">
      <c r="I1613" s="84" t="s">
        <v>3768</v>
      </c>
      <c r="J1613" s="77" t="s">
        <v>7937</v>
      </c>
    </row>
    <row r="1614" spans="9:10">
      <c r="I1614" s="84" t="s">
        <v>3769</v>
      </c>
      <c r="J1614" s="77" t="s">
        <v>7938</v>
      </c>
    </row>
    <row r="1615" spans="9:10">
      <c r="I1615" s="84" t="s">
        <v>3770</v>
      </c>
      <c r="J1615" s="77" t="s">
        <v>7939</v>
      </c>
    </row>
    <row r="1616" spans="9:10">
      <c r="I1616" s="84" t="s">
        <v>3771</v>
      </c>
      <c r="J1616" s="77" t="s">
        <v>7940</v>
      </c>
    </row>
    <row r="1617" spans="9:10">
      <c r="I1617" s="84" t="s">
        <v>3772</v>
      </c>
      <c r="J1617" s="77" t="s">
        <v>7941</v>
      </c>
    </row>
    <row r="1618" spans="9:10">
      <c r="I1618" s="84" t="s">
        <v>3773</v>
      </c>
      <c r="J1618" s="77" t="s">
        <v>7942</v>
      </c>
    </row>
    <row r="1619" spans="9:10">
      <c r="I1619" s="84" t="s">
        <v>3774</v>
      </c>
      <c r="J1619" s="77" t="s">
        <v>7943</v>
      </c>
    </row>
    <row r="1620" spans="9:10">
      <c r="I1620" s="84" t="s">
        <v>3775</v>
      </c>
      <c r="J1620" s="77" t="s">
        <v>7944</v>
      </c>
    </row>
    <row r="1621" spans="9:10">
      <c r="I1621" s="84" t="s">
        <v>3776</v>
      </c>
      <c r="J1621" s="77" t="s">
        <v>7945</v>
      </c>
    </row>
    <row r="1622" spans="9:10">
      <c r="I1622" s="84" t="s">
        <v>3777</v>
      </c>
      <c r="J1622" s="77" t="s">
        <v>7946</v>
      </c>
    </row>
    <row r="1623" spans="9:10">
      <c r="I1623" s="84" t="s">
        <v>3778</v>
      </c>
      <c r="J1623" s="77" t="s">
        <v>7947</v>
      </c>
    </row>
    <row r="1624" spans="9:10">
      <c r="I1624" s="84" t="s">
        <v>3779</v>
      </c>
      <c r="J1624" s="77" t="s">
        <v>7948</v>
      </c>
    </row>
    <row r="1625" spans="9:10">
      <c r="I1625" s="84" t="s">
        <v>3780</v>
      </c>
      <c r="J1625" s="77" t="s">
        <v>7949</v>
      </c>
    </row>
    <row r="1626" spans="9:10">
      <c r="I1626" s="84" t="s">
        <v>3781</v>
      </c>
      <c r="J1626" s="77" t="s">
        <v>7950</v>
      </c>
    </row>
    <row r="1627" spans="9:10">
      <c r="I1627" s="84" t="s">
        <v>3782</v>
      </c>
      <c r="J1627" s="77" t="s">
        <v>7951</v>
      </c>
    </row>
    <row r="1628" spans="9:10">
      <c r="I1628" s="84" t="s">
        <v>3783</v>
      </c>
      <c r="J1628" s="77" t="s">
        <v>7949</v>
      </c>
    </row>
    <row r="1629" spans="9:10">
      <c r="I1629" s="84" t="s">
        <v>3784</v>
      </c>
      <c r="J1629" s="77" t="s">
        <v>7952</v>
      </c>
    </row>
    <row r="1630" spans="9:10">
      <c r="I1630" s="84" t="s">
        <v>3785</v>
      </c>
      <c r="J1630" s="77" t="s">
        <v>7953</v>
      </c>
    </row>
    <row r="1631" spans="9:10">
      <c r="I1631" s="84" t="s">
        <v>3786</v>
      </c>
      <c r="J1631" s="77" t="s">
        <v>7954</v>
      </c>
    </row>
    <row r="1632" spans="9:10">
      <c r="I1632" s="84" t="s">
        <v>3787</v>
      </c>
      <c r="J1632" s="77" t="s">
        <v>7955</v>
      </c>
    </row>
    <row r="1633" spans="9:10">
      <c r="I1633" s="84" t="s">
        <v>3788</v>
      </c>
      <c r="J1633" s="77" t="s">
        <v>7956</v>
      </c>
    </row>
    <row r="1634" spans="9:10">
      <c r="I1634" s="84" t="s">
        <v>3789</v>
      </c>
      <c r="J1634" s="77" t="s">
        <v>7957</v>
      </c>
    </row>
    <row r="1635" spans="9:10">
      <c r="I1635" s="84" t="s">
        <v>3790</v>
      </c>
      <c r="J1635" s="77" t="s">
        <v>7958</v>
      </c>
    </row>
    <row r="1636" spans="9:10">
      <c r="I1636" s="84" t="s">
        <v>3791</v>
      </c>
      <c r="J1636" s="77" t="s">
        <v>7959</v>
      </c>
    </row>
    <row r="1637" spans="9:10">
      <c r="I1637" s="51" t="s">
        <v>3792</v>
      </c>
      <c r="J1637" s="77" t="s">
        <v>7960</v>
      </c>
    </row>
    <row r="1638" spans="9:10">
      <c r="I1638" s="51" t="s">
        <v>3793</v>
      </c>
      <c r="J1638" s="77" t="s">
        <v>7961</v>
      </c>
    </row>
    <row r="1639" spans="9:10">
      <c r="I1639" s="51" t="s">
        <v>3794</v>
      </c>
      <c r="J1639" s="77" t="s">
        <v>7962</v>
      </c>
    </row>
    <row r="1640" spans="9:10">
      <c r="I1640" s="51" t="s">
        <v>3795</v>
      </c>
      <c r="J1640" s="77" t="s">
        <v>7963</v>
      </c>
    </row>
    <row r="1641" spans="9:10">
      <c r="I1641" s="51" t="s">
        <v>3796</v>
      </c>
      <c r="J1641" s="77" t="s">
        <v>7964</v>
      </c>
    </row>
    <row r="1642" spans="9:10">
      <c r="I1642" s="51" t="s">
        <v>3797</v>
      </c>
      <c r="J1642" s="77" t="s">
        <v>7965</v>
      </c>
    </row>
    <row r="1643" spans="9:10">
      <c r="I1643" s="51" t="s">
        <v>3798</v>
      </c>
      <c r="J1643" s="77" t="s">
        <v>7966</v>
      </c>
    </row>
    <row r="1644" spans="9:10">
      <c r="I1644" s="51" t="s">
        <v>3799</v>
      </c>
      <c r="J1644" s="77" t="s">
        <v>7967</v>
      </c>
    </row>
    <row r="1645" spans="9:10">
      <c r="I1645" s="51" t="s">
        <v>3800</v>
      </c>
      <c r="J1645" s="77" t="s">
        <v>7968</v>
      </c>
    </row>
    <row r="1646" spans="9:10">
      <c r="I1646" s="51" t="s">
        <v>3801</v>
      </c>
      <c r="J1646" s="77" t="s">
        <v>7969</v>
      </c>
    </row>
    <row r="1647" spans="9:10">
      <c r="I1647" s="51" t="s">
        <v>3802</v>
      </c>
      <c r="J1647" s="77" t="s">
        <v>7970</v>
      </c>
    </row>
    <row r="1648" spans="9:10">
      <c r="I1648" s="51" t="s">
        <v>3803</v>
      </c>
      <c r="J1648" s="77" t="s">
        <v>7971</v>
      </c>
    </row>
    <row r="1649" spans="9:10">
      <c r="I1649" s="51" t="s">
        <v>3804</v>
      </c>
      <c r="J1649" s="77" t="s">
        <v>7972</v>
      </c>
    </row>
    <row r="1650" spans="9:10">
      <c r="I1650" s="51" t="s">
        <v>3805</v>
      </c>
      <c r="J1650" s="77" t="s">
        <v>7973</v>
      </c>
    </row>
    <row r="1651" spans="9:10">
      <c r="I1651" s="51" t="s">
        <v>3805</v>
      </c>
      <c r="J1651" s="77" t="s">
        <v>7973</v>
      </c>
    </row>
    <row r="1652" spans="9:10">
      <c r="I1652" s="51" t="s">
        <v>3806</v>
      </c>
      <c r="J1652" s="77" t="s">
        <v>7974</v>
      </c>
    </row>
    <row r="1653" spans="9:10">
      <c r="I1653" s="51" t="s">
        <v>3807</v>
      </c>
      <c r="J1653" s="77" t="s">
        <v>7975</v>
      </c>
    </row>
    <row r="1654" spans="9:10">
      <c r="I1654" s="51" t="s">
        <v>3808</v>
      </c>
      <c r="J1654" s="77" t="s">
        <v>7976</v>
      </c>
    </row>
    <row r="1655" spans="9:10">
      <c r="I1655" s="51" t="s">
        <v>3809</v>
      </c>
      <c r="J1655" s="77" t="s">
        <v>7977</v>
      </c>
    </row>
    <row r="1656" spans="9:10">
      <c r="I1656" s="51" t="s">
        <v>3810</v>
      </c>
      <c r="J1656" s="77" t="s">
        <v>7978</v>
      </c>
    </row>
    <row r="1657" spans="9:10">
      <c r="I1657" s="51" t="s">
        <v>3811</v>
      </c>
      <c r="J1657" s="77" t="s">
        <v>7979</v>
      </c>
    </row>
    <row r="1658" spans="9:10">
      <c r="I1658" s="51" t="s">
        <v>3812</v>
      </c>
      <c r="J1658" s="77" t="s">
        <v>7980</v>
      </c>
    </row>
    <row r="1659" spans="9:10">
      <c r="I1659" s="51" t="s">
        <v>3813</v>
      </c>
      <c r="J1659" s="77" t="s">
        <v>7981</v>
      </c>
    </row>
    <row r="1660" spans="9:10">
      <c r="I1660" s="51" t="s">
        <v>3814</v>
      </c>
      <c r="J1660" s="77" t="s">
        <v>7982</v>
      </c>
    </row>
    <row r="1661" spans="9:10">
      <c r="I1661" s="51" t="s">
        <v>3815</v>
      </c>
      <c r="J1661" s="77" t="s">
        <v>7983</v>
      </c>
    </row>
    <row r="1662" spans="9:10">
      <c r="I1662" s="51" t="s">
        <v>3816</v>
      </c>
      <c r="J1662" s="77" t="s">
        <v>7984</v>
      </c>
    </row>
    <row r="1663" spans="9:10">
      <c r="I1663" s="51" t="s">
        <v>3817</v>
      </c>
      <c r="J1663" s="77" t="s">
        <v>7985</v>
      </c>
    </row>
    <row r="1664" spans="9:10">
      <c r="I1664" s="51" t="s">
        <v>3818</v>
      </c>
      <c r="J1664" s="77" t="s">
        <v>7986</v>
      </c>
    </row>
    <row r="1665" spans="9:10">
      <c r="I1665" s="51" t="s">
        <v>3819</v>
      </c>
      <c r="J1665" s="77" t="s">
        <v>7987</v>
      </c>
    </row>
    <row r="1666" spans="9:10">
      <c r="I1666" s="51" t="s">
        <v>3820</v>
      </c>
      <c r="J1666" s="77" t="s">
        <v>7988</v>
      </c>
    </row>
    <row r="1667" spans="9:10">
      <c r="I1667" s="51" t="s">
        <v>3821</v>
      </c>
      <c r="J1667" s="77" t="s">
        <v>7989</v>
      </c>
    </row>
    <row r="1668" spans="9:10">
      <c r="I1668" s="51" t="s">
        <v>3822</v>
      </c>
      <c r="J1668" s="77" t="s">
        <v>7990</v>
      </c>
    </row>
    <row r="1669" spans="9:10">
      <c r="I1669" s="51" t="s">
        <v>3823</v>
      </c>
      <c r="J1669" s="77" t="s">
        <v>7905</v>
      </c>
    </row>
    <row r="1670" spans="9:10">
      <c r="I1670" s="51" t="s">
        <v>3824</v>
      </c>
      <c r="J1670" s="77" t="s">
        <v>7991</v>
      </c>
    </row>
    <row r="1671" spans="9:10">
      <c r="I1671" s="51" t="s">
        <v>3825</v>
      </c>
      <c r="J1671" s="77" t="s">
        <v>7992</v>
      </c>
    </row>
    <row r="1672" spans="9:10">
      <c r="I1672" s="51" t="s">
        <v>3826</v>
      </c>
      <c r="J1672" s="77" t="s">
        <v>7993</v>
      </c>
    </row>
    <row r="1673" spans="9:10">
      <c r="I1673" s="51" t="s">
        <v>3827</v>
      </c>
      <c r="J1673" s="77" t="s">
        <v>7994</v>
      </c>
    </row>
    <row r="1674" spans="9:10">
      <c r="I1674" s="51" t="s">
        <v>3828</v>
      </c>
      <c r="J1674" s="77"/>
    </row>
    <row r="1675" spans="9:10">
      <c r="I1675" s="51" t="s">
        <v>3829</v>
      </c>
      <c r="J1675" s="77" t="s">
        <v>7995</v>
      </c>
    </row>
    <row r="1676" spans="9:10">
      <c r="I1676" s="51" t="s">
        <v>3830</v>
      </c>
      <c r="J1676" s="77" t="s">
        <v>7996</v>
      </c>
    </row>
    <row r="1677" spans="9:10">
      <c r="I1677" s="51" t="s">
        <v>3831</v>
      </c>
      <c r="J1677" s="77" t="s">
        <v>7997</v>
      </c>
    </row>
    <row r="1678" spans="9:10">
      <c r="I1678" s="51" t="s">
        <v>3832</v>
      </c>
      <c r="J1678" s="77" t="s">
        <v>7998</v>
      </c>
    </row>
    <row r="1679" spans="9:10">
      <c r="I1679" s="51" t="s">
        <v>3833</v>
      </c>
      <c r="J1679" s="77" t="s">
        <v>7999</v>
      </c>
    </row>
    <row r="1680" spans="9:10">
      <c r="I1680" s="51" t="s">
        <v>3834</v>
      </c>
      <c r="J1680" s="77" t="s">
        <v>8000</v>
      </c>
    </row>
    <row r="1681" spans="9:10">
      <c r="I1681" s="51" t="s">
        <v>3835</v>
      </c>
      <c r="J1681" s="77" t="s">
        <v>8001</v>
      </c>
    </row>
    <row r="1682" spans="9:10">
      <c r="I1682" s="51" t="s">
        <v>3828</v>
      </c>
      <c r="J1682" s="77" t="s">
        <v>8002</v>
      </c>
    </row>
    <row r="1683" spans="9:10">
      <c r="I1683" s="51" t="s">
        <v>3836</v>
      </c>
      <c r="J1683" s="77" t="s">
        <v>8003</v>
      </c>
    </row>
    <row r="1684" spans="9:10">
      <c r="I1684" s="51" t="s">
        <v>3837</v>
      </c>
      <c r="J1684" s="77" t="s">
        <v>8004</v>
      </c>
    </row>
    <row r="1685" spans="9:10">
      <c r="I1685" s="51" t="s">
        <v>3838</v>
      </c>
      <c r="J1685" s="77" t="s">
        <v>8005</v>
      </c>
    </row>
    <row r="1686" spans="9:10">
      <c r="I1686" s="51" t="s">
        <v>3839</v>
      </c>
      <c r="J1686" s="77" t="s">
        <v>8006</v>
      </c>
    </row>
    <row r="1687" spans="9:10">
      <c r="I1687" s="51" t="s">
        <v>3840</v>
      </c>
      <c r="J1687" s="77" t="s">
        <v>8007</v>
      </c>
    </row>
    <row r="1688" spans="9:10">
      <c r="I1688" s="51" t="s">
        <v>3841</v>
      </c>
      <c r="J1688" s="77" t="s">
        <v>8008</v>
      </c>
    </row>
    <row r="1689" spans="9:10">
      <c r="I1689" s="51" t="s">
        <v>3842</v>
      </c>
      <c r="J1689" s="77" t="s">
        <v>8009</v>
      </c>
    </row>
    <row r="1690" spans="9:10">
      <c r="I1690" s="51" t="s">
        <v>3843</v>
      </c>
      <c r="J1690" s="77" t="s">
        <v>8010</v>
      </c>
    </row>
    <row r="1691" spans="9:10">
      <c r="I1691" s="51" t="s">
        <v>3844</v>
      </c>
      <c r="J1691" s="77" t="s">
        <v>8011</v>
      </c>
    </row>
    <row r="1692" spans="9:10">
      <c r="I1692" s="51" t="s">
        <v>3845</v>
      </c>
      <c r="J1692" s="77" t="s">
        <v>8012</v>
      </c>
    </row>
    <row r="1693" spans="9:10">
      <c r="I1693" s="51" t="s">
        <v>3846</v>
      </c>
      <c r="J1693" s="81" t="s">
        <v>8013</v>
      </c>
    </row>
    <row r="1694" spans="9:10">
      <c r="I1694" s="51" t="s">
        <v>3847</v>
      </c>
      <c r="J1694" s="81" t="s">
        <v>8014</v>
      </c>
    </row>
    <row r="1695" spans="9:10">
      <c r="I1695" s="51" t="s">
        <v>3848</v>
      </c>
      <c r="J1695" s="77" t="s">
        <v>8015</v>
      </c>
    </row>
    <row r="1696" spans="9:10">
      <c r="I1696" s="51" t="s">
        <v>3849</v>
      </c>
      <c r="J1696" s="77" t="s">
        <v>8016</v>
      </c>
    </row>
    <row r="1697" spans="9:10">
      <c r="I1697" s="51" t="s">
        <v>3850</v>
      </c>
      <c r="J1697" s="77" t="s">
        <v>8017</v>
      </c>
    </row>
    <row r="1698" spans="9:10">
      <c r="I1698" s="51" t="s">
        <v>3851</v>
      </c>
      <c r="J1698" s="77" t="s">
        <v>8018</v>
      </c>
    </row>
    <row r="1699" spans="9:10">
      <c r="I1699" s="51" t="s">
        <v>3852</v>
      </c>
      <c r="J1699" s="77" t="s">
        <v>8019</v>
      </c>
    </row>
    <row r="1700" spans="9:10">
      <c r="I1700" s="51" t="s">
        <v>3853</v>
      </c>
      <c r="J1700" s="77" t="s">
        <v>8020</v>
      </c>
    </row>
    <row r="1701" spans="9:10">
      <c r="I1701" s="51" t="s">
        <v>10823</v>
      </c>
      <c r="J1701" s="77" t="s">
        <v>8021</v>
      </c>
    </row>
    <row r="1702" spans="9:10">
      <c r="I1702" s="51" t="s">
        <v>3854</v>
      </c>
      <c r="J1702" s="77" t="s">
        <v>8022</v>
      </c>
    </row>
    <row r="1703" spans="9:10">
      <c r="I1703" s="51" t="s">
        <v>3855</v>
      </c>
      <c r="J1703" s="77" t="s">
        <v>8023</v>
      </c>
    </row>
    <row r="1704" spans="9:10">
      <c r="I1704" s="51" t="s">
        <v>3856</v>
      </c>
      <c r="J1704" s="77" t="s">
        <v>8024</v>
      </c>
    </row>
    <row r="1705" spans="9:10">
      <c r="I1705" s="51" t="s">
        <v>3857</v>
      </c>
      <c r="J1705" s="77" t="s">
        <v>8025</v>
      </c>
    </row>
    <row r="1706" spans="9:10">
      <c r="I1706" s="51" t="s">
        <v>3858</v>
      </c>
      <c r="J1706" s="77" t="s">
        <v>8026</v>
      </c>
    </row>
    <row r="1707" spans="9:10">
      <c r="I1707" s="51" t="s">
        <v>3859</v>
      </c>
      <c r="J1707" s="77" t="s">
        <v>8027</v>
      </c>
    </row>
    <row r="1708" spans="9:10">
      <c r="I1708" s="51" t="s">
        <v>3860</v>
      </c>
      <c r="J1708" s="77" t="s">
        <v>8028</v>
      </c>
    </row>
    <row r="1709" spans="9:10">
      <c r="I1709" s="51" t="s">
        <v>3861</v>
      </c>
      <c r="J1709" s="77" t="s">
        <v>8029</v>
      </c>
    </row>
    <row r="1710" spans="9:10">
      <c r="I1710" s="51" t="s">
        <v>3862</v>
      </c>
      <c r="J1710" s="77" t="s">
        <v>8030</v>
      </c>
    </row>
    <row r="1711" spans="9:10">
      <c r="I1711" s="51" t="s">
        <v>3863</v>
      </c>
      <c r="J1711" s="77" t="s">
        <v>8031</v>
      </c>
    </row>
    <row r="1712" spans="9:10">
      <c r="I1712" s="51" t="s">
        <v>3864</v>
      </c>
      <c r="J1712" s="77" t="s">
        <v>8032</v>
      </c>
    </row>
    <row r="1713" spans="9:10">
      <c r="I1713" s="51" t="s">
        <v>3865</v>
      </c>
      <c r="J1713" s="77" t="s">
        <v>8033</v>
      </c>
    </row>
    <row r="1714" spans="9:10">
      <c r="I1714" s="51" t="s">
        <v>10824</v>
      </c>
      <c r="J1714" s="77" t="s">
        <v>8034</v>
      </c>
    </row>
    <row r="1715" spans="9:10">
      <c r="I1715" s="51" t="s">
        <v>3866</v>
      </c>
      <c r="J1715" s="77" t="s">
        <v>8035</v>
      </c>
    </row>
    <row r="1716" spans="9:10">
      <c r="I1716" s="51" t="s">
        <v>10825</v>
      </c>
      <c r="J1716" s="77" t="s">
        <v>8036</v>
      </c>
    </row>
    <row r="1717" spans="9:10">
      <c r="I1717" s="51" t="s">
        <v>3867</v>
      </c>
      <c r="J1717" s="77" t="s">
        <v>8037</v>
      </c>
    </row>
    <row r="1718" spans="9:10">
      <c r="I1718" s="51" t="s">
        <v>10826</v>
      </c>
      <c r="J1718" s="77" t="s">
        <v>8038</v>
      </c>
    </row>
    <row r="1719" spans="9:10">
      <c r="I1719" s="51" t="s">
        <v>10827</v>
      </c>
      <c r="J1719" s="77" t="s">
        <v>8039</v>
      </c>
    </row>
    <row r="1720" spans="9:10">
      <c r="I1720" s="51" t="s">
        <v>3868</v>
      </c>
      <c r="J1720" s="77" t="s">
        <v>8040</v>
      </c>
    </row>
    <row r="1721" spans="9:10">
      <c r="I1721" s="51" t="s">
        <v>10828</v>
      </c>
      <c r="J1721" s="77" t="s">
        <v>8041</v>
      </c>
    </row>
    <row r="1722" spans="9:10">
      <c r="I1722" s="51" t="s">
        <v>3869</v>
      </c>
      <c r="J1722" s="77" t="s">
        <v>8042</v>
      </c>
    </row>
    <row r="1723" spans="9:10">
      <c r="I1723" s="51" t="s">
        <v>10829</v>
      </c>
      <c r="J1723" s="77" t="s">
        <v>8043</v>
      </c>
    </row>
    <row r="1724" spans="9:10">
      <c r="I1724" s="51" t="s">
        <v>3870</v>
      </c>
      <c r="J1724" s="77" t="s">
        <v>8044</v>
      </c>
    </row>
    <row r="1725" spans="9:10">
      <c r="I1725" s="51" t="s">
        <v>3871</v>
      </c>
      <c r="J1725" s="77" t="s">
        <v>8045</v>
      </c>
    </row>
    <row r="1726" spans="9:10">
      <c r="I1726" s="51" t="s">
        <v>10830</v>
      </c>
      <c r="J1726" s="77" t="s">
        <v>8046</v>
      </c>
    </row>
    <row r="1727" spans="9:10">
      <c r="I1727" s="51" t="s">
        <v>3872</v>
      </c>
      <c r="J1727" s="77" t="s">
        <v>8047</v>
      </c>
    </row>
    <row r="1728" spans="9:10">
      <c r="I1728" s="51" t="s">
        <v>10831</v>
      </c>
      <c r="J1728" s="77" t="s">
        <v>8048</v>
      </c>
    </row>
    <row r="1729" spans="9:10">
      <c r="I1729" s="51" t="s">
        <v>3873</v>
      </c>
      <c r="J1729" s="77" t="s">
        <v>8049</v>
      </c>
    </row>
    <row r="1730" spans="9:10">
      <c r="I1730" s="51" t="s">
        <v>3874</v>
      </c>
      <c r="J1730" s="77" t="s">
        <v>8050</v>
      </c>
    </row>
    <row r="1731" spans="9:10">
      <c r="I1731" s="51" t="s">
        <v>10832</v>
      </c>
      <c r="J1731" s="77" t="s">
        <v>8051</v>
      </c>
    </row>
    <row r="1732" spans="9:10">
      <c r="I1732" s="51" t="s">
        <v>3875</v>
      </c>
      <c r="J1732" s="77" t="s">
        <v>8052</v>
      </c>
    </row>
    <row r="1733" spans="9:10">
      <c r="I1733" s="51" t="s">
        <v>10833</v>
      </c>
      <c r="J1733" s="77" t="s">
        <v>8053</v>
      </c>
    </row>
    <row r="1734" spans="9:10">
      <c r="I1734" s="51" t="s">
        <v>3876</v>
      </c>
      <c r="J1734" s="77" t="s">
        <v>8054</v>
      </c>
    </row>
    <row r="1735" spans="9:10">
      <c r="I1735" s="51" t="s">
        <v>10834</v>
      </c>
      <c r="J1735" s="77" t="s">
        <v>8055</v>
      </c>
    </row>
    <row r="1736" spans="9:10">
      <c r="I1736" s="51" t="s">
        <v>3877</v>
      </c>
      <c r="J1736" s="77" t="s">
        <v>8056</v>
      </c>
    </row>
    <row r="1737" spans="9:10">
      <c r="I1737" s="51" t="s">
        <v>10835</v>
      </c>
      <c r="J1737" s="77" t="s">
        <v>8057</v>
      </c>
    </row>
    <row r="1738" spans="9:10">
      <c r="I1738" s="51" t="s">
        <v>3878</v>
      </c>
      <c r="J1738" s="77" t="s">
        <v>8058</v>
      </c>
    </row>
    <row r="1739" spans="9:10">
      <c r="I1739" s="51" t="s">
        <v>10836</v>
      </c>
      <c r="J1739" s="77" t="s">
        <v>8059</v>
      </c>
    </row>
    <row r="1740" spans="9:10">
      <c r="I1740" s="51" t="s">
        <v>10837</v>
      </c>
      <c r="J1740" s="77" t="s">
        <v>8060</v>
      </c>
    </row>
    <row r="1741" spans="9:10">
      <c r="I1741" s="51" t="s">
        <v>3879</v>
      </c>
      <c r="J1741" s="77" t="s">
        <v>8061</v>
      </c>
    </row>
    <row r="1742" spans="9:10">
      <c r="I1742" s="51" t="s">
        <v>10838</v>
      </c>
      <c r="J1742" s="77" t="s">
        <v>8062</v>
      </c>
    </row>
    <row r="1743" spans="9:10">
      <c r="I1743" s="51" t="s">
        <v>3880</v>
      </c>
      <c r="J1743" s="77" t="s">
        <v>8063</v>
      </c>
    </row>
    <row r="1744" spans="9:10">
      <c r="I1744" s="51" t="s">
        <v>10839</v>
      </c>
      <c r="J1744" s="77" t="s">
        <v>8064</v>
      </c>
    </row>
    <row r="1745" spans="9:10">
      <c r="I1745" s="51" t="s">
        <v>3881</v>
      </c>
      <c r="J1745" s="77" t="s">
        <v>8065</v>
      </c>
    </row>
    <row r="1746" spans="9:10">
      <c r="I1746" s="51" t="s">
        <v>3882</v>
      </c>
      <c r="J1746" s="77" t="s">
        <v>8066</v>
      </c>
    </row>
    <row r="1747" spans="9:10">
      <c r="I1747" s="51" t="s">
        <v>3883</v>
      </c>
      <c r="J1747" s="77" t="s">
        <v>8067</v>
      </c>
    </row>
    <row r="1748" spans="9:10">
      <c r="I1748" s="51" t="s">
        <v>3884</v>
      </c>
      <c r="J1748" s="77" t="s">
        <v>8068</v>
      </c>
    </row>
    <row r="1749" spans="9:10">
      <c r="I1749" s="51" t="s">
        <v>3885</v>
      </c>
      <c r="J1749" s="77" t="s">
        <v>8069</v>
      </c>
    </row>
    <row r="1750" spans="9:10">
      <c r="I1750" s="51" t="s">
        <v>3886</v>
      </c>
      <c r="J1750" s="77" t="s">
        <v>8070</v>
      </c>
    </row>
    <row r="1751" spans="9:10">
      <c r="I1751" s="51" t="s">
        <v>3887</v>
      </c>
      <c r="J1751" s="77" t="s">
        <v>8071</v>
      </c>
    </row>
    <row r="1752" spans="9:10">
      <c r="I1752" s="51" t="s">
        <v>10840</v>
      </c>
      <c r="J1752" s="77" t="s">
        <v>8072</v>
      </c>
    </row>
    <row r="1753" spans="9:10">
      <c r="I1753" s="51" t="s">
        <v>3888</v>
      </c>
      <c r="J1753" s="77" t="s">
        <v>8073</v>
      </c>
    </row>
    <row r="1754" spans="9:10">
      <c r="I1754" s="51" t="s">
        <v>10841</v>
      </c>
      <c r="J1754" s="77" t="s">
        <v>8074</v>
      </c>
    </row>
    <row r="1755" spans="9:10">
      <c r="I1755" s="51" t="s">
        <v>3889</v>
      </c>
      <c r="J1755" s="77" t="s">
        <v>8075</v>
      </c>
    </row>
    <row r="1756" spans="9:10">
      <c r="I1756" s="51" t="s">
        <v>10842</v>
      </c>
      <c r="J1756" s="77" t="s">
        <v>8076</v>
      </c>
    </row>
    <row r="1757" spans="9:10">
      <c r="I1757" s="51" t="s">
        <v>3890</v>
      </c>
      <c r="J1757" s="77" t="s">
        <v>8077</v>
      </c>
    </row>
    <row r="1758" spans="9:10">
      <c r="I1758" s="51" t="s">
        <v>8078</v>
      </c>
      <c r="J1758" s="77"/>
    </row>
    <row r="1759" spans="9:10">
      <c r="I1759" s="84" t="s">
        <v>3891</v>
      </c>
      <c r="J1759" s="77" t="s">
        <v>8079</v>
      </c>
    </row>
    <row r="1760" spans="9:10">
      <c r="I1760" s="84" t="s">
        <v>3892</v>
      </c>
      <c r="J1760" s="77" t="s">
        <v>8080</v>
      </c>
    </row>
    <row r="1761" spans="9:10">
      <c r="I1761" s="84" t="s">
        <v>3893</v>
      </c>
      <c r="J1761" s="77" t="s">
        <v>8081</v>
      </c>
    </row>
    <row r="1762" spans="9:10">
      <c r="I1762" s="84" t="s">
        <v>3894</v>
      </c>
      <c r="J1762" s="77" t="s">
        <v>8082</v>
      </c>
    </row>
    <row r="1763" spans="9:10">
      <c r="I1763" s="84" t="s">
        <v>3895</v>
      </c>
      <c r="J1763" s="77" t="s">
        <v>8083</v>
      </c>
    </row>
    <row r="1764" spans="9:10">
      <c r="I1764" s="84" t="s">
        <v>3896</v>
      </c>
      <c r="J1764" s="77" t="s">
        <v>8084</v>
      </c>
    </row>
    <row r="1765" spans="9:10">
      <c r="I1765" s="84" t="s">
        <v>3897</v>
      </c>
      <c r="J1765" s="77" t="s">
        <v>8085</v>
      </c>
    </row>
    <row r="1766" spans="9:10">
      <c r="I1766" s="84" t="s">
        <v>3898</v>
      </c>
      <c r="J1766" s="77" t="s">
        <v>8086</v>
      </c>
    </row>
    <row r="1767" spans="9:10">
      <c r="I1767" s="84" t="s">
        <v>3899</v>
      </c>
      <c r="J1767" s="77" t="s">
        <v>8087</v>
      </c>
    </row>
    <row r="1768" spans="9:10">
      <c r="I1768" s="84" t="s">
        <v>3900</v>
      </c>
      <c r="J1768" s="77" t="s">
        <v>8088</v>
      </c>
    </row>
    <row r="1769" spans="9:10">
      <c r="I1769" s="51" t="s">
        <v>8089</v>
      </c>
      <c r="J1769" s="77"/>
    </row>
    <row r="1770" spans="9:10">
      <c r="I1770" s="84" t="s">
        <v>3901</v>
      </c>
      <c r="J1770" s="77" t="s">
        <v>8090</v>
      </c>
    </row>
    <row r="1771" spans="9:10">
      <c r="I1771" s="84" t="s">
        <v>3902</v>
      </c>
      <c r="J1771" s="77" t="s">
        <v>8091</v>
      </c>
    </row>
    <row r="1772" spans="9:10">
      <c r="I1772" s="51" t="s">
        <v>3903</v>
      </c>
      <c r="J1772" s="77" t="s">
        <v>8092</v>
      </c>
    </row>
    <row r="1773" spans="9:10">
      <c r="I1773" s="51" t="s">
        <v>3904</v>
      </c>
      <c r="J1773" s="77" t="s">
        <v>8093</v>
      </c>
    </row>
    <row r="1774" spans="9:10">
      <c r="I1774" s="84" t="s">
        <v>3905</v>
      </c>
      <c r="J1774" s="77" t="s">
        <v>8094</v>
      </c>
    </row>
    <row r="1775" spans="9:10">
      <c r="I1775" s="51" t="s">
        <v>3906</v>
      </c>
      <c r="J1775" s="77" t="s">
        <v>8095</v>
      </c>
    </row>
    <row r="1776" spans="9:10">
      <c r="I1776" s="84" t="s">
        <v>3907</v>
      </c>
      <c r="J1776" s="77" t="s">
        <v>8096</v>
      </c>
    </row>
    <row r="1777" spans="9:10">
      <c r="I1777" s="84" t="s">
        <v>3908</v>
      </c>
      <c r="J1777" s="77" t="s">
        <v>8097</v>
      </c>
    </row>
    <row r="1778" spans="9:10">
      <c r="I1778" s="84" t="s">
        <v>3909</v>
      </c>
      <c r="J1778" s="77" t="s">
        <v>8098</v>
      </c>
    </row>
    <row r="1779" spans="9:10">
      <c r="I1779" s="84" t="s">
        <v>3910</v>
      </c>
      <c r="J1779" s="77" t="s">
        <v>8099</v>
      </c>
    </row>
    <row r="1780" spans="9:10">
      <c r="I1780" s="51" t="s">
        <v>3911</v>
      </c>
      <c r="J1780" s="77" t="s">
        <v>8100</v>
      </c>
    </row>
    <row r="1781" spans="9:10">
      <c r="I1781" s="51" t="s">
        <v>3912</v>
      </c>
      <c r="J1781" s="77" t="s">
        <v>8101</v>
      </c>
    </row>
    <row r="1782" spans="9:10">
      <c r="I1782" s="51" t="s">
        <v>3913</v>
      </c>
      <c r="J1782" s="77" t="s">
        <v>8102</v>
      </c>
    </row>
    <row r="1783" spans="9:10">
      <c r="I1783" s="51" t="s">
        <v>3914</v>
      </c>
      <c r="J1783" s="77" t="s">
        <v>8103</v>
      </c>
    </row>
    <row r="1784" spans="9:10">
      <c r="I1784" s="51" t="s">
        <v>3915</v>
      </c>
      <c r="J1784" s="81" t="s">
        <v>8104</v>
      </c>
    </row>
    <row r="1785" spans="9:10">
      <c r="I1785" s="51" t="s">
        <v>3916</v>
      </c>
      <c r="J1785" s="77" t="s">
        <v>8105</v>
      </c>
    </row>
    <row r="1786" spans="9:10">
      <c r="I1786" s="51" t="s">
        <v>3917</v>
      </c>
      <c r="J1786" s="77" t="s">
        <v>8106</v>
      </c>
    </row>
    <row r="1787" spans="9:10">
      <c r="I1787" s="51" t="s">
        <v>3918</v>
      </c>
      <c r="J1787" s="77" t="s">
        <v>8107</v>
      </c>
    </row>
    <row r="1788" spans="9:10">
      <c r="I1788" s="51" t="s">
        <v>3919</v>
      </c>
      <c r="J1788" s="77" t="s">
        <v>8108</v>
      </c>
    </row>
    <row r="1789" spans="9:10">
      <c r="I1789" s="51" t="s">
        <v>3920</v>
      </c>
      <c r="J1789" s="77" t="s">
        <v>8109</v>
      </c>
    </row>
    <row r="1790" spans="9:10">
      <c r="I1790" s="51" t="s">
        <v>3921</v>
      </c>
      <c r="J1790" s="77" t="s">
        <v>8110</v>
      </c>
    </row>
    <row r="1791" spans="9:10">
      <c r="I1791" s="51" t="s">
        <v>3922</v>
      </c>
      <c r="J1791" s="77" t="s">
        <v>8111</v>
      </c>
    </row>
    <row r="1792" spans="9:10">
      <c r="I1792" s="51" t="s">
        <v>3923</v>
      </c>
      <c r="J1792" s="77" t="s">
        <v>8112</v>
      </c>
    </row>
    <row r="1793" spans="9:10">
      <c r="I1793" s="51" t="s">
        <v>3924</v>
      </c>
      <c r="J1793" s="77" t="s">
        <v>8113</v>
      </c>
    </row>
    <row r="1794" spans="9:10">
      <c r="I1794" s="51" t="s">
        <v>3925</v>
      </c>
      <c r="J1794" s="77" t="s">
        <v>8114</v>
      </c>
    </row>
    <row r="1795" spans="9:10">
      <c r="I1795" s="51" t="s">
        <v>3926</v>
      </c>
      <c r="J1795" s="77" t="s">
        <v>8115</v>
      </c>
    </row>
    <row r="1796" spans="9:10">
      <c r="I1796" s="51" t="s">
        <v>3927</v>
      </c>
      <c r="J1796" s="77" t="s">
        <v>8116</v>
      </c>
    </row>
    <row r="1797" spans="9:10">
      <c r="I1797" s="51" t="s">
        <v>3928</v>
      </c>
      <c r="J1797" s="77" t="s">
        <v>8117</v>
      </c>
    </row>
    <row r="1798" spans="9:10">
      <c r="I1798" s="51" t="s">
        <v>3929</v>
      </c>
      <c r="J1798" s="77" t="s">
        <v>8118</v>
      </c>
    </row>
    <row r="1799" spans="9:10">
      <c r="I1799" s="51" t="s">
        <v>3930</v>
      </c>
      <c r="J1799" s="77" t="s">
        <v>8119</v>
      </c>
    </row>
    <row r="1800" spans="9:10">
      <c r="I1800" s="51" t="s">
        <v>3931</v>
      </c>
      <c r="J1800" s="77" t="s">
        <v>8120</v>
      </c>
    </row>
    <row r="1801" spans="9:10">
      <c r="I1801" s="51" t="s">
        <v>3932</v>
      </c>
      <c r="J1801" s="77" t="s">
        <v>8121</v>
      </c>
    </row>
    <row r="1802" spans="9:10">
      <c r="I1802" s="51" t="s">
        <v>3933</v>
      </c>
      <c r="J1802" s="77" t="s">
        <v>8122</v>
      </c>
    </row>
    <row r="1803" spans="9:10">
      <c r="I1803" s="51" t="s">
        <v>3934</v>
      </c>
      <c r="J1803" s="77" t="s">
        <v>8123</v>
      </c>
    </row>
    <row r="1804" spans="9:10">
      <c r="I1804" s="51" t="s">
        <v>3935</v>
      </c>
      <c r="J1804" s="77" t="s">
        <v>8124</v>
      </c>
    </row>
    <row r="1805" spans="9:10">
      <c r="I1805" s="51" t="s">
        <v>3936</v>
      </c>
      <c r="J1805" s="77" t="s">
        <v>8125</v>
      </c>
    </row>
    <row r="1806" spans="9:10">
      <c r="I1806" s="51" t="s">
        <v>3937</v>
      </c>
      <c r="J1806" s="77" t="s">
        <v>8126</v>
      </c>
    </row>
    <row r="1807" spans="9:10">
      <c r="I1807" s="51" t="s">
        <v>3938</v>
      </c>
      <c r="J1807" s="77" t="s">
        <v>8127</v>
      </c>
    </row>
    <row r="1808" spans="9:10">
      <c r="I1808" s="51" t="s">
        <v>3939</v>
      </c>
      <c r="J1808" s="77" t="s">
        <v>8128</v>
      </c>
    </row>
    <row r="1809" spans="9:10">
      <c r="I1809" s="51" t="s">
        <v>3940</v>
      </c>
      <c r="J1809" s="77" t="s">
        <v>8129</v>
      </c>
    </row>
    <row r="1810" spans="9:10">
      <c r="I1810" s="51" t="s">
        <v>3941</v>
      </c>
      <c r="J1810" s="77" t="s">
        <v>8130</v>
      </c>
    </row>
    <row r="1811" spans="9:10">
      <c r="I1811" s="51" t="s">
        <v>3942</v>
      </c>
      <c r="J1811" s="77" t="s">
        <v>8131</v>
      </c>
    </row>
    <row r="1812" spans="9:10">
      <c r="I1812" s="51" t="s">
        <v>3943</v>
      </c>
      <c r="J1812" s="77" t="s">
        <v>8132</v>
      </c>
    </row>
    <row r="1813" spans="9:10">
      <c r="I1813" s="51" t="s">
        <v>3944</v>
      </c>
      <c r="J1813" s="77" t="s">
        <v>8133</v>
      </c>
    </row>
    <row r="1814" spans="9:10">
      <c r="I1814" s="51" t="s">
        <v>3945</v>
      </c>
      <c r="J1814" s="77" t="s">
        <v>8134</v>
      </c>
    </row>
    <row r="1815" spans="9:10">
      <c r="I1815" s="51" t="s">
        <v>3946</v>
      </c>
      <c r="J1815" s="77" t="s">
        <v>8135</v>
      </c>
    </row>
    <row r="1816" spans="9:10">
      <c r="I1816" s="51" t="s">
        <v>3947</v>
      </c>
      <c r="J1816" s="77" t="s">
        <v>8136</v>
      </c>
    </row>
    <row r="1817" spans="9:10">
      <c r="I1817" s="51" t="s">
        <v>3948</v>
      </c>
      <c r="J1817" s="77" t="s">
        <v>8137</v>
      </c>
    </row>
    <row r="1818" spans="9:10">
      <c r="I1818" s="51" t="s">
        <v>3949</v>
      </c>
      <c r="J1818" s="77" t="s">
        <v>8138</v>
      </c>
    </row>
    <row r="1819" spans="9:10">
      <c r="I1819" s="51" t="s">
        <v>3950</v>
      </c>
      <c r="J1819" s="77" t="s">
        <v>8139</v>
      </c>
    </row>
    <row r="1820" spans="9:10">
      <c r="I1820" s="51" t="s">
        <v>3951</v>
      </c>
      <c r="J1820" s="77" t="s">
        <v>8140</v>
      </c>
    </row>
    <row r="1821" spans="9:10">
      <c r="I1821" s="51" t="s">
        <v>3952</v>
      </c>
      <c r="J1821" s="77" t="s">
        <v>8141</v>
      </c>
    </row>
    <row r="1822" spans="9:10">
      <c r="I1822" s="51" t="s">
        <v>3953</v>
      </c>
      <c r="J1822" s="77" t="s">
        <v>8142</v>
      </c>
    </row>
    <row r="1823" spans="9:10">
      <c r="I1823" s="51" t="s">
        <v>3954</v>
      </c>
      <c r="J1823" s="77" t="s">
        <v>8143</v>
      </c>
    </row>
    <row r="1824" spans="9:10">
      <c r="I1824" s="51" t="s">
        <v>3955</v>
      </c>
      <c r="J1824" s="77" t="s">
        <v>8144</v>
      </c>
    </row>
    <row r="1825" spans="9:10">
      <c r="I1825" s="51" t="s">
        <v>3956</v>
      </c>
      <c r="J1825" s="77" t="s">
        <v>8145</v>
      </c>
    </row>
    <row r="1826" spans="9:10">
      <c r="I1826" s="51" t="s">
        <v>3957</v>
      </c>
      <c r="J1826" s="77" t="s">
        <v>8146</v>
      </c>
    </row>
    <row r="1827" spans="9:10">
      <c r="I1827" s="51" t="s">
        <v>3958</v>
      </c>
      <c r="J1827" s="77" t="s">
        <v>8147</v>
      </c>
    </row>
    <row r="1828" spans="9:10">
      <c r="I1828" s="51" t="s">
        <v>3959</v>
      </c>
      <c r="J1828" s="77" t="s">
        <v>8148</v>
      </c>
    </row>
    <row r="1829" spans="9:10">
      <c r="I1829" s="51" t="s">
        <v>3960</v>
      </c>
      <c r="J1829" s="77" t="s">
        <v>8148</v>
      </c>
    </row>
    <row r="1830" spans="9:10">
      <c r="I1830" s="51" t="s">
        <v>3961</v>
      </c>
      <c r="J1830" s="77" t="s">
        <v>8149</v>
      </c>
    </row>
    <row r="1831" spans="9:10">
      <c r="I1831" s="51" t="s">
        <v>3962</v>
      </c>
      <c r="J1831" s="77" t="s">
        <v>8150</v>
      </c>
    </row>
    <row r="1832" spans="9:10">
      <c r="I1832" s="51" t="s">
        <v>3963</v>
      </c>
      <c r="J1832" s="77" t="s">
        <v>8151</v>
      </c>
    </row>
    <row r="1833" spans="9:10">
      <c r="I1833" s="51" t="s">
        <v>3964</v>
      </c>
      <c r="J1833" s="77" t="s">
        <v>8152</v>
      </c>
    </row>
    <row r="1834" spans="9:10">
      <c r="I1834" s="51" t="s">
        <v>3965</v>
      </c>
      <c r="J1834" s="77" t="s">
        <v>8153</v>
      </c>
    </row>
    <row r="1835" spans="9:10">
      <c r="I1835" s="84" t="s">
        <v>3966</v>
      </c>
      <c r="J1835" s="77" t="s">
        <v>8154</v>
      </c>
    </row>
    <row r="1836" spans="9:10">
      <c r="I1836" s="84" t="s">
        <v>3967</v>
      </c>
      <c r="J1836" s="77" t="s">
        <v>8155</v>
      </c>
    </row>
    <row r="1837" spans="9:10">
      <c r="I1837" s="85" t="s">
        <v>3968</v>
      </c>
      <c r="J1837" s="77" t="s">
        <v>8156</v>
      </c>
    </row>
    <row r="1838" spans="9:10">
      <c r="I1838" s="85" t="s">
        <v>3969</v>
      </c>
      <c r="J1838" s="77" t="s">
        <v>8157</v>
      </c>
    </row>
    <row r="1839" spans="9:10">
      <c r="I1839" s="85" t="s">
        <v>3970</v>
      </c>
      <c r="J1839" s="77" t="s">
        <v>8158</v>
      </c>
    </row>
    <row r="1840" spans="9:10">
      <c r="I1840" s="85" t="s">
        <v>3971</v>
      </c>
      <c r="J1840" s="77" t="s">
        <v>8159</v>
      </c>
    </row>
    <row r="1841" spans="9:10">
      <c r="I1841" s="85" t="s">
        <v>3972</v>
      </c>
      <c r="J1841" s="77" t="s">
        <v>8160</v>
      </c>
    </row>
    <row r="1842" spans="9:10">
      <c r="I1842" s="51" t="s">
        <v>3973</v>
      </c>
      <c r="J1842" s="77" t="s">
        <v>8161</v>
      </c>
    </row>
    <row r="1843" spans="9:10">
      <c r="I1843" s="51" t="s">
        <v>3974</v>
      </c>
      <c r="J1843" s="77" t="s">
        <v>8162</v>
      </c>
    </row>
    <row r="1844" spans="9:10">
      <c r="I1844" s="51" t="s">
        <v>3975</v>
      </c>
      <c r="J1844" s="77" t="s">
        <v>8163</v>
      </c>
    </row>
    <row r="1845" spans="9:10">
      <c r="I1845" s="51" t="s">
        <v>3976</v>
      </c>
      <c r="J1845" s="77" t="s">
        <v>8164</v>
      </c>
    </row>
    <row r="1846" spans="9:10">
      <c r="I1846" s="51" t="s">
        <v>3977</v>
      </c>
      <c r="J1846" s="77" t="s">
        <v>8165</v>
      </c>
    </row>
    <row r="1847" spans="9:10">
      <c r="I1847" s="51" t="s">
        <v>3978</v>
      </c>
      <c r="J1847" s="77" t="s">
        <v>8166</v>
      </c>
    </row>
    <row r="1848" spans="9:10">
      <c r="I1848" s="51" t="s">
        <v>3979</v>
      </c>
      <c r="J1848" s="77" t="s">
        <v>8167</v>
      </c>
    </row>
    <row r="1849" spans="9:10">
      <c r="I1849" s="51" t="s">
        <v>3980</v>
      </c>
      <c r="J1849" s="77" t="s">
        <v>8168</v>
      </c>
    </row>
    <row r="1850" spans="9:10">
      <c r="I1850" s="51" t="s">
        <v>3981</v>
      </c>
      <c r="J1850" s="77" t="s">
        <v>8169</v>
      </c>
    </row>
    <row r="1851" spans="9:10">
      <c r="I1851" s="51" t="s">
        <v>3982</v>
      </c>
      <c r="J1851" s="77" t="s">
        <v>8170</v>
      </c>
    </row>
    <row r="1852" spans="9:10">
      <c r="I1852" s="51" t="s">
        <v>3983</v>
      </c>
      <c r="J1852" s="77" t="s">
        <v>8171</v>
      </c>
    </row>
    <row r="1853" spans="9:10">
      <c r="I1853" s="51" t="s">
        <v>3984</v>
      </c>
      <c r="J1853" s="77" t="s">
        <v>8172</v>
      </c>
    </row>
    <row r="1854" spans="9:10">
      <c r="I1854" s="51" t="s">
        <v>3985</v>
      </c>
      <c r="J1854" s="77" t="s">
        <v>8173</v>
      </c>
    </row>
    <row r="1855" spans="9:10">
      <c r="I1855" s="51" t="s">
        <v>3986</v>
      </c>
      <c r="J1855" s="77" t="s">
        <v>8174</v>
      </c>
    </row>
    <row r="1856" spans="9:10">
      <c r="I1856" s="51" t="s">
        <v>3987</v>
      </c>
      <c r="J1856" s="77" t="s">
        <v>8175</v>
      </c>
    </row>
    <row r="1857" spans="9:10">
      <c r="I1857" s="51" t="s">
        <v>8176</v>
      </c>
      <c r="J1857" s="77"/>
    </row>
    <row r="1858" spans="9:10">
      <c r="I1858" s="51" t="s">
        <v>3988</v>
      </c>
      <c r="J1858" s="77" t="s">
        <v>8177</v>
      </c>
    </row>
    <row r="1859" spans="9:10">
      <c r="I1859" s="51" t="s">
        <v>3989</v>
      </c>
      <c r="J1859" s="77" t="s">
        <v>8177</v>
      </c>
    </row>
    <row r="1860" spans="9:10">
      <c r="I1860" s="51" t="s">
        <v>3990</v>
      </c>
      <c r="J1860" s="77" t="s">
        <v>8178</v>
      </c>
    </row>
    <row r="1861" spans="9:10">
      <c r="I1861" s="51" t="s">
        <v>3991</v>
      </c>
      <c r="J1861" s="77" t="s">
        <v>8179</v>
      </c>
    </row>
    <row r="1862" spans="9:10">
      <c r="I1862" s="51" t="s">
        <v>3992</v>
      </c>
      <c r="J1862" s="77" t="s">
        <v>8177</v>
      </c>
    </row>
    <row r="1863" spans="9:10">
      <c r="I1863" s="51" t="s">
        <v>3993</v>
      </c>
      <c r="J1863" s="77" t="s">
        <v>8180</v>
      </c>
    </row>
    <row r="1864" spans="9:10">
      <c r="I1864" s="51" t="s">
        <v>3994</v>
      </c>
      <c r="J1864" s="77" t="s">
        <v>8180</v>
      </c>
    </row>
    <row r="1865" spans="9:10">
      <c r="I1865" s="51" t="s">
        <v>3995</v>
      </c>
      <c r="J1865" s="77" t="s">
        <v>8179</v>
      </c>
    </row>
    <row r="1866" spans="9:10">
      <c r="I1866" s="51" t="s">
        <v>3996</v>
      </c>
      <c r="J1866" s="77" t="s">
        <v>8181</v>
      </c>
    </row>
    <row r="1867" spans="9:10">
      <c r="I1867" s="51" t="s">
        <v>3997</v>
      </c>
      <c r="J1867" s="77" t="s">
        <v>8179</v>
      </c>
    </row>
    <row r="1868" spans="9:10">
      <c r="I1868" s="51" t="s">
        <v>3998</v>
      </c>
      <c r="J1868" s="77" t="s">
        <v>8179</v>
      </c>
    </row>
    <row r="1869" spans="9:10">
      <c r="I1869" s="51" t="s">
        <v>3999</v>
      </c>
      <c r="J1869" s="77" t="s">
        <v>8179</v>
      </c>
    </row>
    <row r="1870" spans="9:10">
      <c r="I1870" s="51" t="s">
        <v>4000</v>
      </c>
      <c r="J1870" s="77" t="s">
        <v>8178</v>
      </c>
    </row>
    <row r="1871" spans="9:10">
      <c r="I1871" s="51" t="s">
        <v>4001</v>
      </c>
      <c r="J1871" s="77" t="s">
        <v>8182</v>
      </c>
    </row>
    <row r="1872" spans="9:10">
      <c r="I1872" s="51" t="s">
        <v>4002</v>
      </c>
      <c r="J1872" s="77" t="s">
        <v>8183</v>
      </c>
    </row>
    <row r="1873" spans="9:10">
      <c r="I1873" s="51" t="s">
        <v>4003</v>
      </c>
      <c r="J1873" s="77" t="s">
        <v>8183</v>
      </c>
    </row>
    <row r="1874" spans="9:10">
      <c r="I1874" s="51" t="s">
        <v>4004</v>
      </c>
      <c r="J1874" s="77" t="s">
        <v>8183</v>
      </c>
    </row>
    <row r="1875" spans="9:10">
      <c r="I1875" s="51" t="s">
        <v>4005</v>
      </c>
      <c r="J1875" s="77" t="s">
        <v>8183</v>
      </c>
    </row>
    <row r="1876" spans="9:10">
      <c r="I1876" s="51" t="s">
        <v>4006</v>
      </c>
      <c r="J1876" s="77" t="s">
        <v>8183</v>
      </c>
    </row>
    <row r="1877" spans="9:10">
      <c r="I1877" s="51" t="s">
        <v>4007</v>
      </c>
      <c r="J1877" s="77" t="s">
        <v>8183</v>
      </c>
    </row>
    <row r="1878" spans="9:10">
      <c r="I1878" s="51" t="s">
        <v>4008</v>
      </c>
      <c r="J1878" s="77" t="s">
        <v>8183</v>
      </c>
    </row>
    <row r="1879" spans="9:10">
      <c r="I1879" s="51" t="s">
        <v>4009</v>
      </c>
      <c r="J1879" s="77" t="s">
        <v>8183</v>
      </c>
    </row>
    <row r="1880" spans="9:10">
      <c r="I1880" s="51" t="s">
        <v>4010</v>
      </c>
      <c r="J1880" s="77" t="s">
        <v>8183</v>
      </c>
    </row>
    <row r="1881" spans="9:10">
      <c r="I1881" s="51" t="s">
        <v>4011</v>
      </c>
      <c r="J1881" s="77" t="s">
        <v>8183</v>
      </c>
    </row>
    <row r="1882" spans="9:10">
      <c r="I1882" s="51" t="s">
        <v>4012</v>
      </c>
      <c r="J1882" s="77" t="s">
        <v>8183</v>
      </c>
    </row>
    <row r="1883" spans="9:10">
      <c r="I1883" s="51" t="s">
        <v>4013</v>
      </c>
      <c r="J1883" s="77" t="s">
        <v>8183</v>
      </c>
    </row>
    <row r="1884" spans="9:10">
      <c r="I1884" s="51" t="s">
        <v>4014</v>
      </c>
      <c r="J1884" s="77" t="s">
        <v>8183</v>
      </c>
    </row>
    <row r="1885" spans="9:10">
      <c r="I1885" s="51" t="s">
        <v>4015</v>
      </c>
      <c r="J1885" s="77" t="s">
        <v>8183</v>
      </c>
    </row>
    <row r="1886" spans="9:10">
      <c r="I1886" s="51" t="s">
        <v>4016</v>
      </c>
      <c r="J1886" s="77" t="s">
        <v>8183</v>
      </c>
    </row>
    <row r="1887" spans="9:10">
      <c r="I1887" s="51" t="s">
        <v>4017</v>
      </c>
      <c r="J1887" s="77" t="s">
        <v>8183</v>
      </c>
    </row>
    <row r="1888" spans="9:10">
      <c r="I1888" s="51" t="s">
        <v>4018</v>
      </c>
      <c r="J1888" s="77" t="s">
        <v>8183</v>
      </c>
    </row>
    <row r="1889" spans="9:10">
      <c r="I1889" s="51" t="s">
        <v>4019</v>
      </c>
      <c r="J1889" s="77" t="s">
        <v>8183</v>
      </c>
    </row>
    <row r="1890" spans="9:10">
      <c r="I1890" s="51" t="s">
        <v>4020</v>
      </c>
      <c r="J1890" s="77" t="s">
        <v>8183</v>
      </c>
    </row>
    <row r="1891" spans="9:10">
      <c r="I1891" s="51" t="s">
        <v>4021</v>
      </c>
      <c r="J1891" s="77" t="s">
        <v>8183</v>
      </c>
    </row>
    <row r="1892" spans="9:10">
      <c r="I1892" s="51" t="s">
        <v>4022</v>
      </c>
      <c r="J1892" s="77" t="s">
        <v>8183</v>
      </c>
    </row>
    <row r="1893" spans="9:10">
      <c r="I1893" s="51" t="s">
        <v>4023</v>
      </c>
      <c r="J1893" s="77" t="s">
        <v>8183</v>
      </c>
    </row>
    <row r="1894" spans="9:10">
      <c r="I1894" s="51" t="s">
        <v>4024</v>
      </c>
      <c r="J1894" s="77" t="s">
        <v>8183</v>
      </c>
    </row>
    <row r="1895" spans="9:10">
      <c r="I1895" s="51" t="s">
        <v>4025</v>
      </c>
      <c r="J1895" s="77" t="s">
        <v>8183</v>
      </c>
    </row>
    <row r="1896" spans="9:10">
      <c r="I1896" s="51" t="s">
        <v>4026</v>
      </c>
      <c r="J1896" s="77" t="s">
        <v>8183</v>
      </c>
    </row>
    <row r="1897" spans="9:10">
      <c r="I1897" s="51" t="s">
        <v>4027</v>
      </c>
      <c r="J1897" s="77" t="s">
        <v>8183</v>
      </c>
    </row>
    <row r="1898" spans="9:10">
      <c r="I1898" s="51" t="s">
        <v>4028</v>
      </c>
      <c r="J1898" s="77" t="s">
        <v>8183</v>
      </c>
    </row>
    <row r="1899" spans="9:10">
      <c r="I1899" s="51" t="s">
        <v>4029</v>
      </c>
      <c r="J1899" s="77" t="s">
        <v>8183</v>
      </c>
    </row>
    <row r="1900" spans="9:10">
      <c r="I1900" s="51" t="s">
        <v>4030</v>
      </c>
      <c r="J1900" s="77" t="s">
        <v>8183</v>
      </c>
    </row>
    <row r="1901" spans="9:10">
      <c r="I1901" s="51" t="s">
        <v>4031</v>
      </c>
      <c r="J1901" s="77" t="s">
        <v>8183</v>
      </c>
    </row>
    <row r="1902" spans="9:10">
      <c r="I1902" s="51" t="s">
        <v>4032</v>
      </c>
      <c r="J1902" s="77" t="s">
        <v>8183</v>
      </c>
    </row>
    <row r="1903" spans="9:10">
      <c r="I1903" s="51" t="s">
        <v>4033</v>
      </c>
      <c r="J1903" s="77" t="s">
        <v>8183</v>
      </c>
    </row>
    <row r="1904" spans="9:10">
      <c r="I1904" s="51" t="s">
        <v>4034</v>
      </c>
      <c r="J1904" s="77" t="s">
        <v>8183</v>
      </c>
    </row>
    <row r="1905" spans="9:10">
      <c r="I1905" s="51" t="s">
        <v>4035</v>
      </c>
      <c r="J1905" s="77" t="s">
        <v>8183</v>
      </c>
    </row>
    <row r="1906" spans="9:10">
      <c r="I1906" s="51" t="s">
        <v>4036</v>
      </c>
      <c r="J1906" s="77" t="s">
        <v>8183</v>
      </c>
    </row>
    <row r="1907" spans="9:10">
      <c r="I1907" s="51" t="s">
        <v>4037</v>
      </c>
      <c r="J1907" s="77" t="s">
        <v>8183</v>
      </c>
    </row>
    <row r="1908" spans="9:10">
      <c r="I1908" s="51" t="s">
        <v>4038</v>
      </c>
      <c r="J1908" s="77" t="s">
        <v>8183</v>
      </c>
    </row>
    <row r="1909" spans="9:10">
      <c r="I1909" s="51" t="s">
        <v>4039</v>
      </c>
      <c r="J1909" s="77" t="s">
        <v>8183</v>
      </c>
    </row>
    <row r="1910" spans="9:10">
      <c r="I1910" s="51" t="s">
        <v>4040</v>
      </c>
      <c r="J1910" s="77" t="s">
        <v>8183</v>
      </c>
    </row>
    <row r="1911" spans="9:10">
      <c r="I1911" s="51" t="s">
        <v>4041</v>
      </c>
      <c r="J1911" s="77" t="s">
        <v>8183</v>
      </c>
    </row>
    <row r="1912" spans="9:10">
      <c r="I1912" s="51" t="s">
        <v>4042</v>
      </c>
      <c r="J1912" s="77" t="s">
        <v>8183</v>
      </c>
    </row>
    <row r="1913" spans="9:10">
      <c r="I1913" s="51" t="s">
        <v>4043</v>
      </c>
      <c r="J1913" s="77" t="s">
        <v>8183</v>
      </c>
    </row>
    <row r="1914" spans="9:10">
      <c r="I1914" s="51" t="s">
        <v>4044</v>
      </c>
      <c r="J1914" s="77" t="s">
        <v>8184</v>
      </c>
    </row>
    <row r="1915" spans="9:10">
      <c r="I1915" s="51" t="s">
        <v>4045</v>
      </c>
      <c r="J1915" s="86" t="s">
        <v>8185</v>
      </c>
    </row>
    <row r="1916" spans="9:10">
      <c r="I1916" s="51" t="s">
        <v>4046</v>
      </c>
      <c r="J1916" s="86" t="s">
        <v>8186</v>
      </c>
    </row>
    <row r="1917" spans="9:10">
      <c r="I1917" s="51" t="s">
        <v>4047</v>
      </c>
      <c r="J1917" s="86" t="s">
        <v>8187</v>
      </c>
    </row>
    <row r="1918" spans="9:10">
      <c r="I1918" s="51" t="s">
        <v>4048</v>
      </c>
      <c r="J1918" s="86" t="s">
        <v>8188</v>
      </c>
    </row>
    <row r="1919" spans="9:10">
      <c r="I1919" s="51" t="s">
        <v>4049</v>
      </c>
      <c r="J1919" s="86" t="s">
        <v>8189</v>
      </c>
    </row>
    <row r="1920" spans="9:10">
      <c r="I1920" s="51" t="s">
        <v>4050</v>
      </c>
      <c r="J1920" s="86" t="s">
        <v>8190</v>
      </c>
    </row>
    <row r="1921" spans="9:10">
      <c r="I1921" s="51" t="s">
        <v>4051</v>
      </c>
      <c r="J1921" s="86" t="s">
        <v>8191</v>
      </c>
    </row>
    <row r="1922" spans="9:10">
      <c r="I1922" s="51" t="s">
        <v>4052</v>
      </c>
      <c r="J1922" s="86" t="s">
        <v>8192</v>
      </c>
    </row>
    <row r="1923" spans="9:10">
      <c r="I1923" s="51" t="s">
        <v>4053</v>
      </c>
      <c r="J1923" s="86" t="s">
        <v>8193</v>
      </c>
    </row>
    <row r="1924" spans="9:10">
      <c r="I1924" s="51" t="s">
        <v>4054</v>
      </c>
      <c r="J1924" s="86" t="s">
        <v>8194</v>
      </c>
    </row>
    <row r="1925" spans="9:10">
      <c r="I1925" s="51" t="s">
        <v>4055</v>
      </c>
      <c r="J1925" s="86" t="s">
        <v>8195</v>
      </c>
    </row>
    <row r="1926" spans="9:10">
      <c r="I1926" s="51" t="s">
        <v>4056</v>
      </c>
      <c r="J1926" s="86" t="s">
        <v>8196</v>
      </c>
    </row>
    <row r="1927" spans="9:10">
      <c r="I1927" s="51" t="s">
        <v>4057</v>
      </c>
      <c r="J1927" s="86" t="s">
        <v>8197</v>
      </c>
    </row>
    <row r="1928" spans="9:10">
      <c r="I1928" s="51" t="s">
        <v>4058</v>
      </c>
      <c r="J1928" s="86" t="s">
        <v>8198</v>
      </c>
    </row>
    <row r="1929" spans="9:10">
      <c r="I1929" s="51" t="s">
        <v>4059</v>
      </c>
      <c r="J1929" s="86" t="s">
        <v>8199</v>
      </c>
    </row>
    <row r="1930" spans="9:10">
      <c r="I1930" s="51" t="s">
        <v>4060</v>
      </c>
      <c r="J1930" s="86" t="s">
        <v>8200</v>
      </c>
    </row>
    <row r="1931" spans="9:10">
      <c r="I1931" s="51" t="s">
        <v>4061</v>
      </c>
      <c r="J1931" s="86" t="s">
        <v>8201</v>
      </c>
    </row>
    <row r="1932" spans="9:10">
      <c r="I1932" s="51" t="s">
        <v>4062</v>
      </c>
      <c r="J1932" s="86" t="s">
        <v>8202</v>
      </c>
    </row>
    <row r="1933" spans="9:10">
      <c r="I1933" s="51" t="s">
        <v>4063</v>
      </c>
      <c r="J1933" s="86" t="s">
        <v>8203</v>
      </c>
    </row>
    <row r="1934" spans="9:10">
      <c r="I1934" s="51" t="s">
        <v>4064</v>
      </c>
      <c r="J1934" s="86" t="s">
        <v>8204</v>
      </c>
    </row>
    <row r="1935" spans="9:10">
      <c r="I1935" s="51" t="s">
        <v>4065</v>
      </c>
      <c r="J1935" s="86" t="s">
        <v>8205</v>
      </c>
    </row>
    <row r="1936" spans="9:10">
      <c r="I1936" s="51" t="s">
        <v>10843</v>
      </c>
      <c r="J1936" s="86" t="s">
        <v>8206</v>
      </c>
    </row>
    <row r="1937" spans="9:10">
      <c r="I1937" s="51" t="s">
        <v>4066</v>
      </c>
      <c r="J1937" s="86" t="s">
        <v>8207</v>
      </c>
    </row>
    <row r="1938" spans="9:10">
      <c r="I1938" s="51" t="s">
        <v>4067</v>
      </c>
      <c r="J1938" s="86" t="s">
        <v>8208</v>
      </c>
    </row>
    <row r="1939" spans="9:10">
      <c r="I1939" s="51" t="s">
        <v>4068</v>
      </c>
      <c r="J1939" s="86" t="s">
        <v>8209</v>
      </c>
    </row>
    <row r="1940" spans="9:10">
      <c r="I1940" s="51" t="s">
        <v>4069</v>
      </c>
      <c r="J1940" s="86" t="s">
        <v>8210</v>
      </c>
    </row>
    <row r="1941" spans="9:10">
      <c r="I1941" s="51" t="s">
        <v>4070</v>
      </c>
      <c r="J1941" s="86" t="s">
        <v>8211</v>
      </c>
    </row>
    <row r="1942" spans="9:10">
      <c r="I1942" s="51" t="s">
        <v>4071</v>
      </c>
      <c r="J1942" s="86" t="s">
        <v>8212</v>
      </c>
    </row>
    <row r="1943" spans="9:10">
      <c r="I1943" s="51" t="s">
        <v>4072</v>
      </c>
      <c r="J1943" s="86" t="s">
        <v>8213</v>
      </c>
    </row>
    <row r="1944" spans="9:10">
      <c r="I1944" s="51" t="s">
        <v>4073</v>
      </c>
      <c r="J1944" s="86" t="s">
        <v>8214</v>
      </c>
    </row>
    <row r="1945" spans="9:10">
      <c r="I1945" s="51" t="s">
        <v>4074</v>
      </c>
      <c r="J1945" s="86" t="s">
        <v>8215</v>
      </c>
    </row>
    <row r="1946" spans="9:10">
      <c r="I1946" s="51" t="s">
        <v>4075</v>
      </c>
      <c r="J1946" s="86" t="s">
        <v>8216</v>
      </c>
    </row>
    <row r="1947" spans="9:10">
      <c r="I1947" s="51" t="s">
        <v>4076</v>
      </c>
      <c r="J1947" s="86" t="s">
        <v>8217</v>
      </c>
    </row>
    <row r="1948" spans="9:10">
      <c r="I1948" s="51" t="s">
        <v>4077</v>
      </c>
      <c r="J1948" s="86" t="s">
        <v>8218</v>
      </c>
    </row>
    <row r="1949" spans="9:10">
      <c r="I1949" s="51" t="s">
        <v>4078</v>
      </c>
      <c r="J1949" s="86" t="s">
        <v>8219</v>
      </c>
    </row>
    <row r="1950" spans="9:10">
      <c r="I1950" s="51" t="s">
        <v>4079</v>
      </c>
      <c r="J1950" s="86" t="s">
        <v>8220</v>
      </c>
    </row>
    <row r="1951" spans="9:10">
      <c r="I1951" s="51" t="s">
        <v>4080</v>
      </c>
      <c r="J1951" s="77" t="s">
        <v>8221</v>
      </c>
    </row>
    <row r="1952" spans="9:10">
      <c r="I1952" s="51" t="s">
        <v>4081</v>
      </c>
      <c r="J1952" s="77" t="s">
        <v>8222</v>
      </c>
    </row>
    <row r="1953" spans="9:10">
      <c r="I1953" s="51" t="s">
        <v>4082</v>
      </c>
      <c r="J1953" s="77" t="s">
        <v>8223</v>
      </c>
    </row>
    <row r="1954" spans="9:10">
      <c r="I1954" s="51" t="s">
        <v>4083</v>
      </c>
      <c r="J1954" s="77" t="s">
        <v>8224</v>
      </c>
    </row>
    <row r="1955" spans="9:10">
      <c r="I1955" s="51" t="s">
        <v>4084</v>
      </c>
      <c r="J1955" s="77" t="s">
        <v>8225</v>
      </c>
    </row>
    <row r="1956" spans="9:10">
      <c r="I1956" s="51" t="s">
        <v>4085</v>
      </c>
      <c r="J1956" s="77" t="s">
        <v>8226</v>
      </c>
    </row>
    <row r="1957" spans="9:10">
      <c r="I1957" s="51" t="s">
        <v>4086</v>
      </c>
      <c r="J1957" s="77" t="s">
        <v>8227</v>
      </c>
    </row>
    <row r="1958" spans="9:10">
      <c r="I1958" s="51" t="s">
        <v>4087</v>
      </c>
      <c r="J1958" s="77" t="s">
        <v>8228</v>
      </c>
    </row>
    <row r="1959" spans="9:10">
      <c r="I1959" s="51" t="s">
        <v>4088</v>
      </c>
      <c r="J1959" s="77" t="s">
        <v>8229</v>
      </c>
    </row>
    <row r="1960" spans="9:10">
      <c r="I1960" s="51" t="s">
        <v>4089</v>
      </c>
      <c r="J1960" s="77" t="s">
        <v>8230</v>
      </c>
    </row>
    <row r="1961" spans="9:10">
      <c r="I1961" s="51" t="s">
        <v>4090</v>
      </c>
      <c r="J1961" s="77" t="s">
        <v>8231</v>
      </c>
    </row>
    <row r="1962" spans="9:10">
      <c r="I1962" s="51" t="s">
        <v>4091</v>
      </c>
      <c r="J1962" s="77" t="s">
        <v>8232</v>
      </c>
    </row>
    <row r="1963" spans="9:10">
      <c r="I1963" s="51" t="s">
        <v>4092</v>
      </c>
      <c r="J1963" s="77" t="s">
        <v>8233</v>
      </c>
    </row>
    <row r="1964" spans="9:10">
      <c r="I1964" s="51" t="s">
        <v>4093</v>
      </c>
      <c r="J1964" s="77" t="s">
        <v>8234</v>
      </c>
    </row>
    <row r="1965" spans="9:10">
      <c r="I1965" s="51" t="s">
        <v>4094</v>
      </c>
      <c r="J1965" s="77" t="s">
        <v>8235</v>
      </c>
    </row>
    <row r="1966" spans="9:10">
      <c r="I1966" s="51" t="s">
        <v>4095</v>
      </c>
      <c r="J1966" s="77" t="s">
        <v>8235</v>
      </c>
    </row>
    <row r="1967" spans="9:10">
      <c r="I1967" s="51" t="s">
        <v>4096</v>
      </c>
      <c r="J1967" s="77" t="s">
        <v>8235</v>
      </c>
    </row>
    <row r="1968" spans="9:10">
      <c r="I1968" s="51" t="s">
        <v>4097</v>
      </c>
      <c r="J1968" s="77" t="s">
        <v>8235</v>
      </c>
    </row>
    <row r="1969" spans="9:10">
      <c r="I1969" s="51" t="s">
        <v>4098</v>
      </c>
      <c r="J1969" s="77" t="s">
        <v>8235</v>
      </c>
    </row>
    <row r="1970" spans="9:10">
      <c r="I1970" s="51" t="s">
        <v>4099</v>
      </c>
      <c r="J1970" s="77" t="s">
        <v>8235</v>
      </c>
    </row>
    <row r="1971" spans="9:10">
      <c r="I1971" s="51" t="s">
        <v>4100</v>
      </c>
      <c r="J1971" s="77" t="s">
        <v>8235</v>
      </c>
    </row>
    <row r="1972" spans="9:10">
      <c r="I1972" s="51" t="s">
        <v>10844</v>
      </c>
      <c r="J1972" s="77" t="s">
        <v>8236</v>
      </c>
    </row>
    <row r="1973" spans="9:10">
      <c r="I1973" s="51" t="s">
        <v>10845</v>
      </c>
      <c r="J1973" s="77" t="s">
        <v>8237</v>
      </c>
    </row>
    <row r="1974" spans="9:10">
      <c r="I1974" s="51" t="s">
        <v>10846</v>
      </c>
      <c r="J1974" s="77" t="s">
        <v>8238</v>
      </c>
    </row>
    <row r="1975" spans="9:10">
      <c r="I1975" s="51" t="s">
        <v>10847</v>
      </c>
      <c r="J1975" s="77" t="s">
        <v>8239</v>
      </c>
    </row>
    <row r="1976" spans="9:10">
      <c r="I1976" s="51" t="s">
        <v>10848</v>
      </c>
      <c r="J1976" s="77" t="s">
        <v>8240</v>
      </c>
    </row>
    <row r="1977" spans="9:10">
      <c r="I1977" s="51" t="s">
        <v>10849</v>
      </c>
      <c r="J1977" s="77" t="s">
        <v>8241</v>
      </c>
    </row>
    <row r="1978" spans="9:10">
      <c r="I1978" s="51" t="s">
        <v>4101</v>
      </c>
      <c r="J1978" s="77" t="s">
        <v>8242</v>
      </c>
    </row>
    <row r="1979" spans="9:10">
      <c r="I1979" s="51" t="s">
        <v>4102</v>
      </c>
      <c r="J1979" s="77" t="s">
        <v>7010</v>
      </c>
    </row>
    <row r="1980" spans="9:10">
      <c r="I1980" s="51" t="s">
        <v>4103</v>
      </c>
      <c r="J1980" s="77" t="s">
        <v>7011</v>
      </c>
    </row>
    <row r="1981" spans="9:10">
      <c r="I1981" s="51" t="s">
        <v>4104</v>
      </c>
      <c r="J1981" s="77" t="s">
        <v>7012</v>
      </c>
    </row>
    <row r="1982" spans="9:10">
      <c r="I1982" s="51" t="s">
        <v>4105</v>
      </c>
      <c r="J1982" s="77" t="s">
        <v>7013</v>
      </c>
    </row>
    <row r="1983" spans="9:10">
      <c r="I1983" s="51" t="s">
        <v>4106</v>
      </c>
      <c r="J1983" s="77" t="s">
        <v>7014</v>
      </c>
    </row>
    <row r="1984" spans="9:10">
      <c r="I1984" s="51" t="s">
        <v>4107</v>
      </c>
      <c r="J1984" s="77" t="s">
        <v>511</v>
      </c>
    </row>
    <row r="1985" spans="9:10">
      <c r="I1985" s="51" t="s">
        <v>4108</v>
      </c>
      <c r="J1985" s="77" t="s">
        <v>512</v>
      </c>
    </row>
    <row r="1986" spans="9:10">
      <c r="I1986" s="51" t="s">
        <v>4109</v>
      </c>
      <c r="J1986" s="77" t="s">
        <v>504</v>
      </c>
    </row>
    <row r="1987" spans="9:10">
      <c r="I1987" s="51" t="s">
        <v>4110</v>
      </c>
      <c r="J1987" s="77" t="s">
        <v>513</v>
      </c>
    </row>
    <row r="1988" spans="9:10">
      <c r="I1988" s="51" t="s">
        <v>4111</v>
      </c>
      <c r="J1988" s="77" t="s">
        <v>503</v>
      </c>
    </row>
    <row r="1989" spans="9:10">
      <c r="I1989" s="51" t="s">
        <v>4112</v>
      </c>
      <c r="J1989" s="77" t="s">
        <v>505</v>
      </c>
    </row>
    <row r="1990" spans="9:10">
      <c r="I1990" s="51" t="s">
        <v>10850</v>
      </c>
      <c r="J1990" s="77" t="s">
        <v>1807</v>
      </c>
    </row>
    <row r="1991" spans="9:10">
      <c r="I1991" s="51" t="s">
        <v>4113</v>
      </c>
      <c r="J1991" s="77" t="s">
        <v>1803</v>
      </c>
    </row>
    <row r="1992" spans="9:10">
      <c r="I1992" s="51" t="s">
        <v>4114</v>
      </c>
      <c r="J1992" s="77" t="s">
        <v>8243</v>
      </c>
    </row>
    <row r="1993" spans="9:10">
      <c r="I1993" s="51" t="s">
        <v>4115</v>
      </c>
      <c r="J1993" s="77" t="s">
        <v>8244</v>
      </c>
    </row>
    <row r="1994" spans="9:10">
      <c r="I1994" s="51" t="s">
        <v>4116</v>
      </c>
      <c r="J1994" s="77" t="s">
        <v>8245</v>
      </c>
    </row>
    <row r="1995" spans="9:10">
      <c r="I1995" s="51" t="s">
        <v>4117</v>
      </c>
      <c r="J1995" s="77" t="s">
        <v>8246</v>
      </c>
    </row>
    <row r="1996" spans="9:10">
      <c r="I1996" s="51" t="s">
        <v>4118</v>
      </c>
      <c r="J1996" s="77" t="s">
        <v>8247</v>
      </c>
    </row>
    <row r="1997" spans="9:10">
      <c r="I1997" s="51" t="s">
        <v>4119</v>
      </c>
      <c r="J1997" s="77" t="s">
        <v>8248</v>
      </c>
    </row>
    <row r="1998" spans="9:10">
      <c r="I1998" s="51" t="s">
        <v>4120</v>
      </c>
      <c r="J1998" s="77" t="s">
        <v>8249</v>
      </c>
    </row>
    <row r="1999" spans="9:10">
      <c r="I1999" s="51" t="s">
        <v>4121</v>
      </c>
      <c r="J1999" s="77" t="s">
        <v>8250</v>
      </c>
    </row>
    <row r="2000" spans="9:10">
      <c r="I2000" s="51" t="s">
        <v>4122</v>
      </c>
      <c r="J2000" s="77" t="s">
        <v>8251</v>
      </c>
    </row>
    <row r="2001" spans="9:10">
      <c r="I2001" s="51" t="s">
        <v>4123</v>
      </c>
      <c r="J2001" s="77" t="s">
        <v>8252</v>
      </c>
    </row>
    <row r="2002" spans="9:10">
      <c r="I2002" s="51" t="s">
        <v>10851</v>
      </c>
      <c r="J2002" s="77" t="s">
        <v>8253</v>
      </c>
    </row>
    <row r="2003" spans="9:10">
      <c r="I2003" s="51" t="s">
        <v>4124</v>
      </c>
      <c r="J2003" s="77" t="s">
        <v>8254</v>
      </c>
    </row>
    <row r="2004" spans="9:10">
      <c r="I2004" s="51" t="s">
        <v>4125</v>
      </c>
      <c r="J2004" s="77" t="s">
        <v>8255</v>
      </c>
    </row>
    <row r="2005" spans="9:10">
      <c r="I2005" s="51" t="s">
        <v>4126</v>
      </c>
      <c r="J2005" s="77" t="s">
        <v>8256</v>
      </c>
    </row>
    <row r="2006" spans="9:10">
      <c r="I2006" s="51" t="s">
        <v>4127</v>
      </c>
      <c r="J2006" s="77" t="s">
        <v>8257</v>
      </c>
    </row>
    <row r="2007" spans="9:10">
      <c r="I2007" s="51" t="s">
        <v>4128</v>
      </c>
      <c r="J2007" s="77" t="s">
        <v>8258</v>
      </c>
    </row>
    <row r="2008" spans="9:10">
      <c r="I2008" s="51" t="s">
        <v>4129</v>
      </c>
      <c r="J2008" s="77" t="s">
        <v>8259</v>
      </c>
    </row>
    <row r="2009" spans="9:10">
      <c r="I2009" s="51" t="s">
        <v>4130</v>
      </c>
      <c r="J2009" s="77" t="s">
        <v>8260</v>
      </c>
    </row>
    <row r="2010" spans="9:10">
      <c r="I2010" s="51" t="s">
        <v>4131</v>
      </c>
      <c r="J2010" s="77" t="s">
        <v>8261</v>
      </c>
    </row>
    <row r="2011" spans="9:10">
      <c r="I2011" s="51" t="s">
        <v>4132</v>
      </c>
      <c r="J2011" s="77" t="s">
        <v>8262</v>
      </c>
    </row>
    <row r="2012" spans="9:10">
      <c r="I2012" s="51" t="s">
        <v>4133</v>
      </c>
      <c r="J2012" s="77" t="s">
        <v>8263</v>
      </c>
    </row>
    <row r="2013" spans="9:10">
      <c r="I2013" s="51" t="s">
        <v>4134</v>
      </c>
      <c r="J2013" s="77" t="s">
        <v>8264</v>
      </c>
    </row>
    <row r="2014" spans="9:10">
      <c r="I2014" s="51" t="s">
        <v>4135</v>
      </c>
      <c r="J2014" s="77" t="s">
        <v>8265</v>
      </c>
    </row>
    <row r="2015" spans="9:10">
      <c r="I2015" s="51" t="s">
        <v>10852</v>
      </c>
      <c r="J2015" s="77" t="s">
        <v>8266</v>
      </c>
    </row>
    <row r="2016" spans="9:10">
      <c r="I2016" s="51" t="s">
        <v>4136</v>
      </c>
      <c r="J2016" s="77" t="s">
        <v>8267</v>
      </c>
    </row>
    <row r="2017" spans="9:10">
      <c r="I2017" s="51" t="s">
        <v>4137</v>
      </c>
      <c r="J2017" s="77" t="s">
        <v>8268</v>
      </c>
    </row>
    <row r="2018" spans="9:10">
      <c r="I2018" s="51" t="s">
        <v>4138</v>
      </c>
      <c r="J2018" s="77" t="s">
        <v>8269</v>
      </c>
    </row>
    <row r="2019" spans="9:10">
      <c r="I2019" s="51" t="s">
        <v>4139</v>
      </c>
      <c r="J2019" s="77" t="s">
        <v>8270</v>
      </c>
    </row>
    <row r="2020" spans="9:10">
      <c r="I2020" s="51" t="s">
        <v>4140</v>
      </c>
      <c r="J2020" s="77" t="s">
        <v>8271</v>
      </c>
    </row>
    <row r="2021" spans="9:10">
      <c r="I2021" s="51" t="s">
        <v>4141</v>
      </c>
      <c r="J2021" s="77" t="s">
        <v>8272</v>
      </c>
    </row>
    <row r="2022" spans="9:10">
      <c r="I2022" s="51" t="s">
        <v>4142</v>
      </c>
      <c r="J2022" s="77" t="s">
        <v>8273</v>
      </c>
    </row>
    <row r="2023" spans="9:10">
      <c r="I2023" s="51" t="s">
        <v>4143</v>
      </c>
      <c r="J2023" s="77" t="s">
        <v>8274</v>
      </c>
    </row>
    <row r="2024" spans="9:10">
      <c r="I2024" s="51" t="s">
        <v>4144</v>
      </c>
      <c r="J2024" s="77" t="s">
        <v>8275</v>
      </c>
    </row>
    <row r="2025" spans="9:10">
      <c r="I2025" s="51" t="s">
        <v>4145</v>
      </c>
      <c r="J2025" s="77" t="s">
        <v>8276</v>
      </c>
    </row>
    <row r="2026" spans="9:10">
      <c r="I2026" s="51" t="s">
        <v>4146</v>
      </c>
      <c r="J2026" s="77" t="s">
        <v>8277</v>
      </c>
    </row>
    <row r="2027" spans="9:10">
      <c r="I2027" s="51" t="s">
        <v>4147</v>
      </c>
      <c r="J2027" s="77" t="s">
        <v>8278</v>
      </c>
    </row>
    <row r="2028" spans="9:10">
      <c r="I2028" s="51" t="s">
        <v>10853</v>
      </c>
      <c r="J2028" s="77" t="s">
        <v>8279</v>
      </c>
    </row>
    <row r="2029" spans="9:10">
      <c r="I2029" s="51" t="s">
        <v>4148</v>
      </c>
      <c r="J2029" s="77" t="s">
        <v>8280</v>
      </c>
    </row>
    <row r="2030" spans="9:10">
      <c r="I2030" s="51" t="s">
        <v>4149</v>
      </c>
      <c r="J2030" s="77" t="s">
        <v>8281</v>
      </c>
    </row>
    <row r="2031" spans="9:10">
      <c r="I2031" s="51" t="s">
        <v>4150</v>
      </c>
      <c r="J2031" s="77" t="s">
        <v>8282</v>
      </c>
    </row>
    <row r="2032" spans="9:10">
      <c r="I2032" s="51" t="s">
        <v>4151</v>
      </c>
      <c r="J2032" s="77" t="s">
        <v>8283</v>
      </c>
    </row>
    <row r="2033" spans="9:10">
      <c r="I2033" s="51" t="s">
        <v>4152</v>
      </c>
      <c r="J2033" s="77" t="s">
        <v>8284</v>
      </c>
    </row>
    <row r="2034" spans="9:10">
      <c r="I2034" s="51" t="s">
        <v>4153</v>
      </c>
      <c r="J2034" s="77" t="s">
        <v>8285</v>
      </c>
    </row>
    <row r="2035" spans="9:10">
      <c r="I2035" s="51" t="s">
        <v>4154</v>
      </c>
      <c r="J2035" s="77" t="s">
        <v>8286</v>
      </c>
    </row>
    <row r="2036" spans="9:10">
      <c r="I2036" s="51" t="s">
        <v>4155</v>
      </c>
      <c r="J2036" s="77" t="s">
        <v>8287</v>
      </c>
    </row>
    <row r="2037" spans="9:10">
      <c r="I2037" s="51" t="s">
        <v>4156</v>
      </c>
      <c r="J2037" s="77" t="s">
        <v>8288</v>
      </c>
    </row>
    <row r="2038" spans="9:10">
      <c r="I2038" s="51" t="s">
        <v>4157</v>
      </c>
      <c r="J2038" s="77" t="s">
        <v>8289</v>
      </c>
    </row>
    <row r="2039" spans="9:10">
      <c r="I2039" s="51" t="s">
        <v>4158</v>
      </c>
      <c r="J2039" s="77" t="s">
        <v>8290</v>
      </c>
    </row>
    <row r="2040" spans="9:10">
      <c r="I2040" s="51" t="s">
        <v>4159</v>
      </c>
      <c r="J2040" s="77" t="s">
        <v>8291</v>
      </c>
    </row>
    <row r="2041" spans="9:10">
      <c r="I2041" s="51" t="s">
        <v>4160</v>
      </c>
      <c r="J2041" s="77" t="s">
        <v>8292</v>
      </c>
    </row>
    <row r="2042" spans="9:10">
      <c r="I2042" s="51" t="s">
        <v>4161</v>
      </c>
      <c r="J2042" s="77" t="s">
        <v>8293</v>
      </c>
    </row>
    <row r="2043" spans="9:10">
      <c r="I2043" s="51" t="s">
        <v>4162</v>
      </c>
      <c r="J2043" s="77" t="s">
        <v>8294</v>
      </c>
    </row>
    <row r="2044" spans="9:10">
      <c r="I2044" s="51" t="s">
        <v>4163</v>
      </c>
      <c r="J2044" s="77" t="s">
        <v>8295</v>
      </c>
    </row>
    <row r="2045" spans="9:10">
      <c r="I2045" s="51" t="s">
        <v>4164</v>
      </c>
      <c r="J2045" s="77" t="s">
        <v>8296</v>
      </c>
    </row>
    <row r="2046" spans="9:10">
      <c r="I2046" s="51" t="s">
        <v>4165</v>
      </c>
      <c r="J2046" s="77" t="s">
        <v>8297</v>
      </c>
    </row>
    <row r="2047" spans="9:10">
      <c r="I2047" s="51" t="s">
        <v>4166</v>
      </c>
      <c r="J2047" s="77" t="s">
        <v>8298</v>
      </c>
    </row>
    <row r="2048" spans="9:10">
      <c r="I2048" s="51" t="s">
        <v>4167</v>
      </c>
      <c r="J2048" s="77" t="s">
        <v>8299</v>
      </c>
    </row>
    <row r="2049" spans="9:10">
      <c r="I2049" s="51" t="s">
        <v>4168</v>
      </c>
      <c r="J2049" s="77" t="s">
        <v>8300</v>
      </c>
    </row>
    <row r="2050" spans="9:10">
      <c r="I2050" s="51" t="s">
        <v>4169</v>
      </c>
      <c r="J2050" s="77" t="s">
        <v>8301</v>
      </c>
    </row>
    <row r="2051" spans="9:10">
      <c r="I2051" s="51" t="s">
        <v>4170</v>
      </c>
      <c r="J2051" s="77" t="s">
        <v>8302</v>
      </c>
    </row>
    <row r="2052" spans="9:10">
      <c r="I2052" s="51" t="s">
        <v>4171</v>
      </c>
      <c r="J2052" s="77" t="s">
        <v>8303</v>
      </c>
    </row>
    <row r="2053" spans="9:10">
      <c r="I2053" s="51" t="s">
        <v>4172</v>
      </c>
      <c r="J2053" s="77" t="s">
        <v>8304</v>
      </c>
    </row>
    <row r="2054" spans="9:10">
      <c r="I2054" s="51" t="s">
        <v>4173</v>
      </c>
      <c r="J2054" s="77" t="s">
        <v>8305</v>
      </c>
    </row>
    <row r="2055" spans="9:10">
      <c r="I2055" s="51" t="s">
        <v>4174</v>
      </c>
      <c r="J2055" s="77" t="s">
        <v>8306</v>
      </c>
    </row>
    <row r="2056" spans="9:10">
      <c r="I2056" s="51" t="s">
        <v>4175</v>
      </c>
      <c r="J2056" s="77" t="s">
        <v>8307</v>
      </c>
    </row>
    <row r="2057" spans="9:10">
      <c r="I2057" s="51" t="s">
        <v>4176</v>
      </c>
      <c r="J2057" s="77" t="s">
        <v>8308</v>
      </c>
    </row>
    <row r="2058" spans="9:10">
      <c r="I2058" s="51" t="s">
        <v>4177</v>
      </c>
      <c r="J2058" s="77" t="s">
        <v>8309</v>
      </c>
    </row>
    <row r="2059" spans="9:10">
      <c r="I2059" s="51" t="s">
        <v>4178</v>
      </c>
      <c r="J2059" s="77" t="s">
        <v>8310</v>
      </c>
    </row>
    <row r="2060" spans="9:10">
      <c r="I2060" s="51" t="s">
        <v>4179</v>
      </c>
      <c r="J2060" s="77" t="s">
        <v>8311</v>
      </c>
    </row>
    <row r="2061" spans="9:10">
      <c r="I2061" s="51" t="s">
        <v>4180</v>
      </c>
      <c r="J2061" s="77" t="s">
        <v>8312</v>
      </c>
    </row>
    <row r="2062" spans="9:10">
      <c r="I2062" s="51" t="s">
        <v>4181</v>
      </c>
      <c r="J2062" s="77" t="s">
        <v>8313</v>
      </c>
    </row>
    <row r="2063" spans="9:10">
      <c r="I2063" s="51" t="s">
        <v>4182</v>
      </c>
      <c r="J2063" s="77" t="s">
        <v>8314</v>
      </c>
    </row>
    <row r="2064" spans="9:10">
      <c r="I2064" s="51" t="s">
        <v>4183</v>
      </c>
      <c r="J2064" s="77" t="s">
        <v>8315</v>
      </c>
    </row>
    <row r="2065" spans="9:10">
      <c r="I2065" s="51" t="s">
        <v>4184</v>
      </c>
      <c r="J2065" s="77" t="s">
        <v>8316</v>
      </c>
    </row>
    <row r="2066" spans="9:10">
      <c r="I2066" s="51" t="s">
        <v>4185</v>
      </c>
      <c r="J2066" s="77" t="s">
        <v>8317</v>
      </c>
    </row>
    <row r="2067" spans="9:10">
      <c r="I2067" s="51" t="s">
        <v>4186</v>
      </c>
      <c r="J2067" s="77" t="s">
        <v>8318</v>
      </c>
    </row>
    <row r="2068" spans="9:10">
      <c r="I2068" s="51" t="s">
        <v>4187</v>
      </c>
      <c r="J2068" s="77" t="s">
        <v>8319</v>
      </c>
    </row>
    <row r="2069" spans="9:10">
      <c r="I2069" s="51" t="s">
        <v>4188</v>
      </c>
      <c r="J2069" s="77" t="s">
        <v>8320</v>
      </c>
    </row>
    <row r="2070" spans="9:10">
      <c r="I2070" s="51" t="s">
        <v>4189</v>
      </c>
      <c r="J2070" s="77" t="s">
        <v>8321</v>
      </c>
    </row>
    <row r="2071" spans="9:10">
      <c r="I2071" s="51" t="s">
        <v>4190</v>
      </c>
      <c r="J2071" s="77" t="s">
        <v>8322</v>
      </c>
    </row>
    <row r="2072" spans="9:10">
      <c r="I2072" s="51" t="s">
        <v>4191</v>
      </c>
      <c r="J2072" s="77" t="s">
        <v>8323</v>
      </c>
    </row>
    <row r="2073" spans="9:10">
      <c r="I2073" s="51" t="s">
        <v>4192</v>
      </c>
      <c r="J2073" s="77" t="s">
        <v>8324</v>
      </c>
    </row>
    <row r="2074" spans="9:10">
      <c r="I2074" s="51" t="s">
        <v>4193</v>
      </c>
      <c r="J2074" s="77" t="s">
        <v>8325</v>
      </c>
    </row>
    <row r="2075" spans="9:10">
      <c r="I2075" s="51" t="s">
        <v>4194</v>
      </c>
      <c r="J2075" s="77" t="s">
        <v>8326</v>
      </c>
    </row>
    <row r="2076" spans="9:10">
      <c r="I2076" s="51" t="s">
        <v>4195</v>
      </c>
      <c r="J2076" s="77" t="s">
        <v>8327</v>
      </c>
    </row>
    <row r="2077" spans="9:10">
      <c r="I2077" s="51" t="s">
        <v>4196</v>
      </c>
      <c r="J2077" s="77" t="s">
        <v>8328</v>
      </c>
    </row>
    <row r="2078" spans="9:10">
      <c r="I2078" s="51" t="s">
        <v>4197</v>
      </c>
      <c r="J2078" s="77" t="s">
        <v>8329</v>
      </c>
    </row>
    <row r="2079" spans="9:10">
      <c r="I2079" s="51" t="s">
        <v>4198</v>
      </c>
      <c r="J2079" s="77" t="s">
        <v>8330</v>
      </c>
    </row>
    <row r="2080" spans="9:10">
      <c r="I2080" s="51" t="s">
        <v>4199</v>
      </c>
      <c r="J2080" s="77" t="s">
        <v>8331</v>
      </c>
    </row>
    <row r="2081" spans="9:10">
      <c r="I2081" s="51" t="s">
        <v>4200</v>
      </c>
      <c r="J2081" s="77" t="s">
        <v>8332</v>
      </c>
    </row>
    <row r="2082" spans="9:10">
      <c r="I2082" s="51" t="s">
        <v>4201</v>
      </c>
      <c r="J2082" s="77" t="s">
        <v>8333</v>
      </c>
    </row>
    <row r="2083" spans="9:10">
      <c r="I2083" s="51" t="s">
        <v>4202</v>
      </c>
      <c r="J2083" s="77" t="s">
        <v>8334</v>
      </c>
    </row>
    <row r="2084" spans="9:10">
      <c r="I2084" s="51" t="s">
        <v>4203</v>
      </c>
      <c r="J2084" s="77" t="s">
        <v>8335</v>
      </c>
    </row>
    <row r="2085" spans="9:10">
      <c r="I2085" s="51" t="s">
        <v>4204</v>
      </c>
      <c r="J2085" s="77" t="s">
        <v>8336</v>
      </c>
    </row>
    <row r="2086" spans="9:10">
      <c r="I2086" s="51" t="s">
        <v>4205</v>
      </c>
      <c r="J2086" s="77" t="s">
        <v>8337</v>
      </c>
    </row>
    <row r="2087" spans="9:10">
      <c r="I2087" s="51" t="s">
        <v>4206</v>
      </c>
      <c r="J2087" s="77" t="s">
        <v>8338</v>
      </c>
    </row>
    <row r="2088" spans="9:10">
      <c r="I2088" s="51" t="s">
        <v>4207</v>
      </c>
      <c r="J2088" s="77" t="s">
        <v>8339</v>
      </c>
    </row>
    <row r="2089" spans="9:10">
      <c r="I2089" s="51" t="s">
        <v>4208</v>
      </c>
      <c r="J2089" s="77" t="s">
        <v>8340</v>
      </c>
    </row>
    <row r="2090" spans="9:10">
      <c r="I2090" s="51" t="s">
        <v>4209</v>
      </c>
      <c r="J2090" s="77" t="s">
        <v>8341</v>
      </c>
    </row>
    <row r="2091" spans="9:10">
      <c r="I2091" s="51" t="s">
        <v>4210</v>
      </c>
      <c r="J2091" s="77" t="s">
        <v>8342</v>
      </c>
    </row>
    <row r="2092" spans="9:10">
      <c r="I2092" s="51" t="s">
        <v>4211</v>
      </c>
      <c r="J2092" s="77" t="s">
        <v>8343</v>
      </c>
    </row>
    <row r="2093" spans="9:10">
      <c r="I2093" s="51" t="s">
        <v>4212</v>
      </c>
      <c r="J2093" s="77" t="s">
        <v>8344</v>
      </c>
    </row>
    <row r="2094" spans="9:10">
      <c r="I2094" s="51" t="s">
        <v>4213</v>
      </c>
      <c r="J2094" s="77" t="s">
        <v>8345</v>
      </c>
    </row>
    <row r="2095" spans="9:10">
      <c r="I2095" s="51" t="s">
        <v>4214</v>
      </c>
      <c r="J2095" s="77" t="s">
        <v>8346</v>
      </c>
    </row>
    <row r="2096" spans="9:10">
      <c r="I2096" s="51" t="s">
        <v>4215</v>
      </c>
      <c r="J2096" s="77" t="s">
        <v>8347</v>
      </c>
    </row>
    <row r="2097" spans="9:10">
      <c r="I2097" s="51" t="s">
        <v>4216</v>
      </c>
      <c r="J2097" s="77" t="s">
        <v>8348</v>
      </c>
    </row>
    <row r="2098" spans="9:10">
      <c r="I2098" s="51" t="s">
        <v>4217</v>
      </c>
      <c r="J2098" s="77" t="s">
        <v>8349</v>
      </c>
    </row>
    <row r="2099" spans="9:10">
      <c r="I2099" s="51" t="s">
        <v>4218</v>
      </c>
      <c r="J2099" s="77" t="s">
        <v>8350</v>
      </c>
    </row>
    <row r="2100" spans="9:10">
      <c r="I2100" s="51" t="s">
        <v>4219</v>
      </c>
      <c r="J2100" s="77" t="s">
        <v>8351</v>
      </c>
    </row>
    <row r="2101" spans="9:10">
      <c r="I2101" s="51" t="s">
        <v>4220</v>
      </c>
      <c r="J2101" s="77" t="s">
        <v>8352</v>
      </c>
    </row>
    <row r="2102" spans="9:10">
      <c r="I2102" s="51" t="s">
        <v>4221</v>
      </c>
      <c r="J2102" s="77" t="s">
        <v>8353</v>
      </c>
    </row>
    <row r="2103" spans="9:10">
      <c r="I2103" s="51" t="s">
        <v>4222</v>
      </c>
      <c r="J2103" s="77" t="s">
        <v>8354</v>
      </c>
    </row>
    <row r="2104" spans="9:10">
      <c r="I2104" s="51" t="s">
        <v>4223</v>
      </c>
      <c r="J2104" s="77" t="s">
        <v>8355</v>
      </c>
    </row>
    <row r="2105" spans="9:10">
      <c r="I2105" s="51" t="s">
        <v>4224</v>
      </c>
      <c r="J2105" s="77" t="s">
        <v>8356</v>
      </c>
    </row>
    <row r="2106" spans="9:10">
      <c r="I2106" s="51" t="s">
        <v>4225</v>
      </c>
      <c r="J2106" s="77" t="s">
        <v>8357</v>
      </c>
    </row>
    <row r="2107" spans="9:10">
      <c r="I2107" s="51" t="s">
        <v>4226</v>
      </c>
      <c r="J2107" s="77" t="s">
        <v>8358</v>
      </c>
    </row>
    <row r="2108" spans="9:10">
      <c r="I2108" s="51" t="s">
        <v>4227</v>
      </c>
      <c r="J2108" s="77" t="s">
        <v>8359</v>
      </c>
    </row>
    <row r="2109" spans="9:10">
      <c r="I2109" s="51" t="s">
        <v>4228</v>
      </c>
      <c r="J2109" s="77" t="s">
        <v>8360</v>
      </c>
    </row>
    <row r="2110" spans="9:10">
      <c r="I2110" s="51" t="s">
        <v>4229</v>
      </c>
      <c r="J2110" s="77" t="s">
        <v>8361</v>
      </c>
    </row>
    <row r="2111" spans="9:10">
      <c r="I2111" s="51" t="s">
        <v>4230</v>
      </c>
      <c r="J2111" s="77" t="s">
        <v>8362</v>
      </c>
    </row>
    <row r="2112" spans="9:10">
      <c r="I2112" s="51" t="s">
        <v>4231</v>
      </c>
      <c r="J2112" s="77" t="s">
        <v>8363</v>
      </c>
    </row>
    <row r="2113" spans="9:10">
      <c r="I2113" s="51" t="s">
        <v>4232</v>
      </c>
      <c r="J2113" s="77" t="s">
        <v>8364</v>
      </c>
    </row>
    <row r="2114" spans="9:10">
      <c r="I2114" s="51" t="s">
        <v>4233</v>
      </c>
      <c r="J2114" s="77" t="s">
        <v>8365</v>
      </c>
    </row>
    <row r="2115" spans="9:10">
      <c r="I2115" s="51" t="s">
        <v>10854</v>
      </c>
      <c r="J2115" s="77" t="s">
        <v>8366</v>
      </c>
    </row>
    <row r="2116" spans="9:10">
      <c r="I2116" s="51" t="s">
        <v>10855</v>
      </c>
      <c r="J2116" s="77" t="s">
        <v>8367</v>
      </c>
    </row>
    <row r="2117" spans="9:10">
      <c r="I2117" s="51" t="s">
        <v>4234</v>
      </c>
      <c r="J2117" s="77" t="s">
        <v>8368</v>
      </c>
    </row>
    <row r="2118" spans="9:10">
      <c r="I2118" s="51" t="s">
        <v>4235</v>
      </c>
      <c r="J2118" s="77" t="s">
        <v>8369</v>
      </c>
    </row>
    <row r="2119" spans="9:10">
      <c r="I2119" s="51" t="s">
        <v>4236</v>
      </c>
      <c r="J2119" s="77" t="s">
        <v>8370</v>
      </c>
    </row>
    <row r="2120" spans="9:10">
      <c r="I2120" s="51" t="s">
        <v>4237</v>
      </c>
      <c r="J2120" s="77" t="s">
        <v>8371</v>
      </c>
    </row>
    <row r="2121" spans="9:10">
      <c r="I2121" s="51" t="s">
        <v>4238</v>
      </c>
      <c r="J2121" s="77" t="s">
        <v>8372</v>
      </c>
    </row>
    <row r="2122" spans="9:10">
      <c r="I2122" s="51" t="s">
        <v>4239</v>
      </c>
      <c r="J2122" s="77" t="s">
        <v>8373</v>
      </c>
    </row>
    <row r="2123" spans="9:10">
      <c r="I2123" s="51" t="s">
        <v>4240</v>
      </c>
      <c r="J2123" s="77" t="s">
        <v>8374</v>
      </c>
    </row>
    <row r="2124" spans="9:10">
      <c r="I2124" s="51" t="s">
        <v>4241</v>
      </c>
      <c r="J2124" s="77" t="s">
        <v>8375</v>
      </c>
    </row>
    <row r="2125" spans="9:10">
      <c r="I2125" s="51" t="s">
        <v>4242</v>
      </c>
      <c r="J2125" s="77" t="s">
        <v>8376</v>
      </c>
    </row>
    <row r="2126" spans="9:10">
      <c r="I2126" s="51" t="s">
        <v>10856</v>
      </c>
      <c r="J2126" s="77" t="s">
        <v>8377</v>
      </c>
    </row>
    <row r="2127" spans="9:10">
      <c r="I2127" s="51" t="s">
        <v>4243</v>
      </c>
      <c r="J2127" s="77" t="s">
        <v>8378</v>
      </c>
    </row>
    <row r="2128" spans="9:10">
      <c r="I2128" s="51" t="s">
        <v>4244</v>
      </c>
      <c r="J2128" s="77" t="s">
        <v>8379</v>
      </c>
    </row>
    <row r="2129" spans="9:10">
      <c r="I2129" s="51" t="s">
        <v>4245</v>
      </c>
      <c r="J2129" s="77" t="s">
        <v>8380</v>
      </c>
    </row>
    <row r="2130" spans="9:10">
      <c r="I2130" s="51" t="s">
        <v>4246</v>
      </c>
      <c r="J2130" s="77" t="s">
        <v>8381</v>
      </c>
    </row>
    <row r="2131" spans="9:10">
      <c r="I2131" s="51" t="s">
        <v>4247</v>
      </c>
      <c r="J2131" s="77" t="s">
        <v>8382</v>
      </c>
    </row>
    <row r="2132" spans="9:10">
      <c r="I2132" s="51" t="s">
        <v>4248</v>
      </c>
      <c r="J2132" s="77" t="s">
        <v>8383</v>
      </c>
    </row>
    <row r="2133" spans="9:10">
      <c r="I2133" s="51" t="s">
        <v>10857</v>
      </c>
      <c r="J2133" s="77" t="s">
        <v>8384</v>
      </c>
    </row>
    <row r="2134" spans="9:10">
      <c r="I2134" s="51" t="s">
        <v>10858</v>
      </c>
      <c r="J2134" s="77" t="s">
        <v>8385</v>
      </c>
    </row>
    <row r="2135" spans="9:10">
      <c r="I2135" s="51" t="s">
        <v>4249</v>
      </c>
      <c r="J2135" s="77" t="s">
        <v>8386</v>
      </c>
    </row>
    <row r="2136" spans="9:10">
      <c r="I2136" s="51" t="s">
        <v>4250</v>
      </c>
      <c r="J2136" s="77" t="s">
        <v>8387</v>
      </c>
    </row>
    <row r="2137" spans="9:10">
      <c r="I2137" s="51" t="s">
        <v>4251</v>
      </c>
      <c r="J2137" s="77" t="s">
        <v>8388</v>
      </c>
    </row>
    <row r="2138" spans="9:10">
      <c r="I2138" s="51" t="s">
        <v>4252</v>
      </c>
      <c r="J2138" s="77" t="s">
        <v>8389</v>
      </c>
    </row>
    <row r="2139" spans="9:10">
      <c r="I2139" s="51" t="s">
        <v>4253</v>
      </c>
      <c r="J2139" s="77" t="s">
        <v>8390</v>
      </c>
    </row>
    <row r="2140" spans="9:10">
      <c r="I2140" s="51" t="s">
        <v>4254</v>
      </c>
      <c r="J2140" s="77" t="s">
        <v>8391</v>
      </c>
    </row>
    <row r="2141" spans="9:10">
      <c r="I2141" s="51" t="s">
        <v>4255</v>
      </c>
      <c r="J2141" s="77" t="s">
        <v>8392</v>
      </c>
    </row>
    <row r="2142" spans="9:10">
      <c r="I2142" s="51" t="s">
        <v>4256</v>
      </c>
      <c r="J2142" s="77" t="s">
        <v>8393</v>
      </c>
    </row>
    <row r="2143" spans="9:10">
      <c r="I2143" s="51" t="s">
        <v>4257</v>
      </c>
      <c r="J2143" s="77" t="s">
        <v>8394</v>
      </c>
    </row>
    <row r="2144" spans="9:10">
      <c r="I2144" s="51" t="s">
        <v>10859</v>
      </c>
      <c r="J2144" s="77" t="s">
        <v>8395</v>
      </c>
    </row>
    <row r="2145" spans="9:10">
      <c r="I2145" s="51" t="s">
        <v>4258</v>
      </c>
      <c r="J2145" s="77" t="s">
        <v>8396</v>
      </c>
    </row>
    <row r="2146" spans="9:10">
      <c r="I2146" s="51" t="s">
        <v>4259</v>
      </c>
      <c r="J2146" s="77" t="s">
        <v>8397</v>
      </c>
    </row>
    <row r="2147" spans="9:10">
      <c r="I2147" s="51" t="s">
        <v>4260</v>
      </c>
      <c r="J2147" s="77" t="s">
        <v>8398</v>
      </c>
    </row>
    <row r="2148" spans="9:10">
      <c r="I2148" s="51" t="s">
        <v>4261</v>
      </c>
      <c r="J2148" s="77" t="s">
        <v>8399</v>
      </c>
    </row>
    <row r="2149" spans="9:10">
      <c r="I2149" s="51" t="s">
        <v>4262</v>
      </c>
      <c r="J2149" s="77" t="s">
        <v>6905</v>
      </c>
    </row>
    <row r="2150" spans="9:10">
      <c r="I2150" s="51" t="s">
        <v>4263</v>
      </c>
      <c r="J2150" s="77" t="s">
        <v>6906</v>
      </c>
    </row>
    <row r="2151" spans="9:10">
      <c r="I2151" s="51" t="s">
        <v>4264</v>
      </c>
      <c r="J2151" s="77" t="s">
        <v>6907</v>
      </c>
    </row>
    <row r="2152" spans="9:10">
      <c r="I2152" s="51" t="s">
        <v>4265</v>
      </c>
      <c r="J2152" s="77" t="s">
        <v>6908</v>
      </c>
    </row>
    <row r="2153" spans="9:10">
      <c r="I2153" s="51" t="s">
        <v>4266</v>
      </c>
      <c r="J2153" s="77" t="s">
        <v>6909</v>
      </c>
    </row>
    <row r="2154" spans="9:10">
      <c r="I2154" s="51" t="s">
        <v>4267</v>
      </c>
      <c r="J2154" s="77" t="s">
        <v>6910</v>
      </c>
    </row>
    <row r="2155" spans="9:10">
      <c r="I2155" s="51" t="s">
        <v>4268</v>
      </c>
      <c r="J2155" s="77" t="s">
        <v>6911</v>
      </c>
    </row>
    <row r="2156" spans="9:10">
      <c r="I2156" s="51" t="s">
        <v>4269</v>
      </c>
      <c r="J2156" s="77" t="s">
        <v>6912</v>
      </c>
    </row>
    <row r="2157" spans="9:10">
      <c r="I2157" s="51" t="s">
        <v>4270</v>
      </c>
      <c r="J2157" s="77" t="s">
        <v>6913</v>
      </c>
    </row>
    <row r="2158" spans="9:10">
      <c r="I2158" s="51" t="s">
        <v>4271</v>
      </c>
      <c r="J2158" s="77" t="s">
        <v>6914</v>
      </c>
    </row>
    <row r="2159" spans="9:10">
      <c r="I2159" s="51" t="s">
        <v>4272</v>
      </c>
      <c r="J2159" s="77" t="s">
        <v>6915</v>
      </c>
    </row>
    <row r="2160" spans="9:10">
      <c r="I2160" s="51" t="s">
        <v>4273</v>
      </c>
      <c r="J2160" s="77" t="s">
        <v>6916</v>
      </c>
    </row>
    <row r="2161" spans="9:10">
      <c r="I2161" s="51" t="s">
        <v>4274</v>
      </c>
      <c r="J2161" s="77" t="s">
        <v>6917</v>
      </c>
    </row>
    <row r="2162" spans="9:10">
      <c r="I2162" s="51" t="s">
        <v>4275</v>
      </c>
      <c r="J2162" s="77" t="s">
        <v>6918</v>
      </c>
    </row>
    <row r="2163" spans="9:10">
      <c r="I2163" s="51" t="s">
        <v>4276</v>
      </c>
      <c r="J2163" s="77" t="s">
        <v>8400</v>
      </c>
    </row>
    <row r="2164" spans="9:10">
      <c r="I2164" s="51" t="s">
        <v>4277</v>
      </c>
      <c r="J2164" s="77" t="s">
        <v>8401</v>
      </c>
    </row>
    <row r="2165" spans="9:10">
      <c r="I2165" s="51" t="s">
        <v>4278</v>
      </c>
      <c r="J2165" s="77" t="s">
        <v>8402</v>
      </c>
    </row>
    <row r="2166" spans="9:10">
      <c r="I2166" s="51" t="s">
        <v>4279</v>
      </c>
      <c r="J2166" s="77" t="s">
        <v>8403</v>
      </c>
    </row>
    <row r="2167" spans="9:10">
      <c r="I2167" s="51" t="s">
        <v>4280</v>
      </c>
      <c r="J2167" s="77" t="s">
        <v>8404</v>
      </c>
    </row>
    <row r="2168" spans="9:10">
      <c r="I2168" s="51" t="s">
        <v>4281</v>
      </c>
      <c r="J2168" s="77" t="s">
        <v>8401</v>
      </c>
    </row>
    <row r="2169" spans="9:10">
      <c r="I2169" s="51" t="s">
        <v>4282</v>
      </c>
      <c r="J2169" s="77" t="s">
        <v>8405</v>
      </c>
    </row>
    <row r="2170" spans="9:10">
      <c r="I2170" s="51" t="s">
        <v>4283</v>
      </c>
      <c r="J2170" s="77" t="s">
        <v>8406</v>
      </c>
    </row>
    <row r="2171" spans="9:10">
      <c r="I2171" s="51" t="s">
        <v>4284</v>
      </c>
      <c r="J2171" s="77" t="s">
        <v>8407</v>
      </c>
    </row>
    <row r="2172" spans="9:10">
      <c r="I2172" s="51" t="s">
        <v>4285</v>
      </c>
      <c r="J2172" s="77" t="s">
        <v>8408</v>
      </c>
    </row>
    <row r="2173" spans="9:10">
      <c r="I2173" s="51" t="s">
        <v>4286</v>
      </c>
      <c r="J2173" s="77" t="s">
        <v>8409</v>
      </c>
    </row>
    <row r="2174" spans="9:10">
      <c r="I2174" s="51" t="s">
        <v>4287</v>
      </c>
      <c r="J2174" s="77" t="s">
        <v>8410</v>
      </c>
    </row>
    <row r="2175" spans="9:10">
      <c r="I2175" s="51" t="s">
        <v>4288</v>
      </c>
      <c r="J2175" s="77" t="s">
        <v>8411</v>
      </c>
    </row>
    <row r="2176" spans="9:10">
      <c r="I2176" s="51" t="s">
        <v>4289</v>
      </c>
      <c r="J2176" s="77" t="s">
        <v>8412</v>
      </c>
    </row>
    <row r="2177" spans="9:10">
      <c r="I2177" s="51" t="s">
        <v>4290</v>
      </c>
      <c r="J2177" s="77" t="s">
        <v>8413</v>
      </c>
    </row>
    <row r="2178" spans="9:10">
      <c r="I2178" s="51" t="s">
        <v>4291</v>
      </c>
      <c r="J2178" s="77" t="s">
        <v>8414</v>
      </c>
    </row>
    <row r="2179" spans="9:10">
      <c r="I2179" s="51" t="s">
        <v>4292</v>
      </c>
      <c r="J2179" s="77" t="s">
        <v>8415</v>
      </c>
    </row>
    <row r="2180" spans="9:10">
      <c r="I2180" s="51" t="s">
        <v>4293</v>
      </c>
      <c r="J2180" s="77" t="s">
        <v>8416</v>
      </c>
    </row>
    <row r="2181" spans="9:10">
      <c r="I2181" s="51" t="s">
        <v>4294</v>
      </c>
      <c r="J2181" s="77" t="s">
        <v>8417</v>
      </c>
    </row>
    <row r="2182" spans="9:10">
      <c r="I2182" s="51" t="s">
        <v>4295</v>
      </c>
      <c r="J2182" s="77" t="s">
        <v>8418</v>
      </c>
    </row>
    <row r="2183" spans="9:10">
      <c r="I2183" s="51" t="s">
        <v>4296</v>
      </c>
      <c r="J2183" s="77" t="s">
        <v>8419</v>
      </c>
    </row>
    <row r="2184" spans="9:10">
      <c r="I2184" s="51" t="s">
        <v>4297</v>
      </c>
      <c r="J2184" s="77" t="s">
        <v>8420</v>
      </c>
    </row>
    <row r="2185" spans="9:10">
      <c r="I2185" s="51" t="s">
        <v>4298</v>
      </c>
      <c r="J2185" s="77" t="s">
        <v>8421</v>
      </c>
    </row>
    <row r="2186" spans="9:10">
      <c r="I2186" s="51" t="s">
        <v>4299</v>
      </c>
      <c r="J2186" s="77" t="s">
        <v>8422</v>
      </c>
    </row>
    <row r="2187" spans="9:10">
      <c r="I2187" s="51" t="s">
        <v>4300</v>
      </c>
      <c r="J2187" s="77" t="s">
        <v>8423</v>
      </c>
    </row>
    <row r="2188" spans="9:10">
      <c r="I2188" s="51" t="s">
        <v>4301</v>
      </c>
      <c r="J2188" s="77" t="s">
        <v>8424</v>
      </c>
    </row>
    <row r="2189" spans="9:10">
      <c r="I2189" s="51" t="s">
        <v>4302</v>
      </c>
      <c r="J2189" s="77" t="s">
        <v>8425</v>
      </c>
    </row>
    <row r="2190" spans="9:10">
      <c r="I2190" s="51" t="s">
        <v>4303</v>
      </c>
      <c r="J2190" s="77" t="s">
        <v>8426</v>
      </c>
    </row>
    <row r="2191" spans="9:10">
      <c r="I2191" s="51" t="s">
        <v>4304</v>
      </c>
      <c r="J2191" s="77" t="s">
        <v>8427</v>
      </c>
    </row>
    <row r="2192" spans="9:10">
      <c r="I2192" s="51" t="s">
        <v>4305</v>
      </c>
      <c r="J2192" s="77" t="s">
        <v>8428</v>
      </c>
    </row>
    <row r="2193" spans="9:10">
      <c r="I2193" s="51" t="s">
        <v>4306</v>
      </c>
      <c r="J2193" s="77" t="s">
        <v>8429</v>
      </c>
    </row>
    <row r="2194" spans="9:10">
      <c r="I2194" s="51" t="s">
        <v>4307</v>
      </c>
      <c r="J2194" s="77" t="s">
        <v>8430</v>
      </c>
    </row>
    <row r="2195" spans="9:10">
      <c r="I2195" s="51" t="s">
        <v>4308</v>
      </c>
      <c r="J2195" s="77" t="s">
        <v>8431</v>
      </c>
    </row>
    <row r="2196" spans="9:10">
      <c r="I2196" s="51" t="s">
        <v>4309</v>
      </c>
      <c r="J2196" s="77" t="s">
        <v>8432</v>
      </c>
    </row>
    <row r="2197" spans="9:10">
      <c r="I2197" s="51" t="s">
        <v>4310</v>
      </c>
      <c r="J2197" s="77" t="s">
        <v>8433</v>
      </c>
    </row>
    <row r="2198" spans="9:10">
      <c r="I2198" s="51" t="s">
        <v>4311</v>
      </c>
      <c r="J2198" s="77" t="s">
        <v>8434</v>
      </c>
    </row>
    <row r="2199" spans="9:10">
      <c r="I2199" s="51" t="s">
        <v>4312</v>
      </c>
      <c r="J2199" s="77" t="s">
        <v>8435</v>
      </c>
    </row>
    <row r="2200" spans="9:10">
      <c r="I2200" s="51" t="s">
        <v>4313</v>
      </c>
      <c r="J2200" s="77" t="s">
        <v>8436</v>
      </c>
    </row>
    <row r="2201" spans="9:10">
      <c r="I2201" s="51" t="s">
        <v>4314</v>
      </c>
      <c r="J2201" s="77" t="s">
        <v>8437</v>
      </c>
    </row>
    <row r="2202" spans="9:10">
      <c r="I2202" s="51" t="s">
        <v>4315</v>
      </c>
      <c r="J2202" s="77" t="s">
        <v>8438</v>
      </c>
    </row>
    <row r="2203" spans="9:10">
      <c r="I2203" s="51" t="s">
        <v>4316</v>
      </c>
      <c r="J2203" s="77" t="s">
        <v>8439</v>
      </c>
    </row>
    <row r="2204" spans="9:10">
      <c r="I2204" s="51" t="s">
        <v>4317</v>
      </c>
      <c r="J2204" s="77" t="s">
        <v>8440</v>
      </c>
    </row>
    <row r="2205" spans="9:10">
      <c r="I2205" s="51" t="s">
        <v>4318</v>
      </c>
      <c r="J2205" s="77" t="s">
        <v>8441</v>
      </c>
    </row>
    <row r="2206" spans="9:10">
      <c r="I2206" s="51" t="s">
        <v>4319</v>
      </c>
      <c r="J2206" s="77" t="s">
        <v>8442</v>
      </c>
    </row>
    <row r="2207" spans="9:10">
      <c r="I2207" s="51" t="s">
        <v>4320</v>
      </c>
      <c r="J2207" s="77" t="s">
        <v>8443</v>
      </c>
    </row>
    <row r="2208" spans="9:10">
      <c r="I2208" s="51" t="s">
        <v>4321</v>
      </c>
      <c r="J2208" s="77" t="s">
        <v>8444</v>
      </c>
    </row>
    <row r="2209" spans="9:10">
      <c r="I2209" s="51" t="s">
        <v>4322</v>
      </c>
      <c r="J2209" s="77" t="s">
        <v>8445</v>
      </c>
    </row>
    <row r="2210" spans="9:10">
      <c r="I2210" s="51" t="s">
        <v>4323</v>
      </c>
      <c r="J2210" s="77" t="s">
        <v>8446</v>
      </c>
    </row>
    <row r="2211" spans="9:10">
      <c r="I2211" s="51" t="s">
        <v>4324</v>
      </c>
      <c r="J2211" s="77" t="s">
        <v>8447</v>
      </c>
    </row>
    <row r="2212" spans="9:10">
      <c r="I2212" s="51" t="s">
        <v>4325</v>
      </c>
      <c r="J2212" s="77" t="s">
        <v>8448</v>
      </c>
    </row>
    <row r="2213" spans="9:10">
      <c r="I2213" s="51" t="s">
        <v>4326</v>
      </c>
      <c r="J2213" s="77" t="s">
        <v>8449</v>
      </c>
    </row>
    <row r="2214" spans="9:10">
      <c r="I2214" s="51" t="s">
        <v>4327</v>
      </c>
      <c r="J2214" s="77" t="s">
        <v>8450</v>
      </c>
    </row>
    <row r="2215" spans="9:10">
      <c r="I2215" s="51" t="s">
        <v>4328</v>
      </c>
      <c r="J2215" s="77" t="s">
        <v>8451</v>
      </c>
    </row>
    <row r="2216" spans="9:10">
      <c r="I2216" s="51" t="s">
        <v>4329</v>
      </c>
      <c r="J2216" s="77" t="s">
        <v>8452</v>
      </c>
    </row>
    <row r="2217" spans="9:10">
      <c r="I2217" s="51" t="s">
        <v>4330</v>
      </c>
      <c r="J2217" s="77" t="s">
        <v>8453</v>
      </c>
    </row>
    <row r="2218" spans="9:10">
      <c r="I2218" s="51" t="s">
        <v>4331</v>
      </c>
      <c r="J2218" s="77" t="s">
        <v>8454</v>
      </c>
    </row>
    <row r="2219" spans="9:10">
      <c r="I2219" s="51" t="s">
        <v>4332</v>
      </c>
      <c r="J2219" s="77" t="s">
        <v>8455</v>
      </c>
    </row>
    <row r="2220" spans="9:10">
      <c r="I2220" s="51" t="s">
        <v>4333</v>
      </c>
      <c r="J2220" s="77" t="s">
        <v>8456</v>
      </c>
    </row>
    <row r="2221" spans="9:10">
      <c r="I2221" s="51" t="s">
        <v>4334</v>
      </c>
      <c r="J2221" s="77" t="s">
        <v>8457</v>
      </c>
    </row>
    <row r="2222" spans="9:10">
      <c r="I2222" s="51" t="s">
        <v>4335</v>
      </c>
      <c r="J2222" s="77" t="s">
        <v>8458</v>
      </c>
    </row>
    <row r="2223" spans="9:10">
      <c r="I2223" s="51" t="s">
        <v>4336</v>
      </c>
      <c r="J2223" s="77" t="s">
        <v>8459</v>
      </c>
    </row>
    <row r="2224" spans="9:10">
      <c r="I2224" s="51" t="s">
        <v>4337</v>
      </c>
      <c r="J2224" s="77" t="s">
        <v>8460</v>
      </c>
    </row>
    <row r="2225" spans="9:10">
      <c r="I2225" s="51" t="s">
        <v>4338</v>
      </c>
      <c r="J2225" s="77" t="s">
        <v>8461</v>
      </c>
    </row>
    <row r="2226" spans="9:10">
      <c r="I2226" s="51" t="s">
        <v>4339</v>
      </c>
      <c r="J2226" s="77" t="s">
        <v>8462</v>
      </c>
    </row>
    <row r="2227" spans="9:10">
      <c r="I2227" s="51" t="s">
        <v>4340</v>
      </c>
      <c r="J2227" s="77" t="s">
        <v>8463</v>
      </c>
    </row>
    <row r="2228" spans="9:10">
      <c r="I2228" s="51" t="s">
        <v>4341</v>
      </c>
      <c r="J2228" s="77" t="s">
        <v>8464</v>
      </c>
    </row>
    <row r="2229" spans="9:10">
      <c r="I2229" s="51" t="s">
        <v>4342</v>
      </c>
      <c r="J2229" s="77" t="s">
        <v>8465</v>
      </c>
    </row>
    <row r="2230" spans="9:10">
      <c r="I2230" s="51" t="s">
        <v>4343</v>
      </c>
      <c r="J2230" s="77" t="s">
        <v>8466</v>
      </c>
    </row>
    <row r="2231" spans="9:10">
      <c r="I2231" s="51" t="s">
        <v>4344</v>
      </c>
      <c r="J2231" s="77" t="s">
        <v>8467</v>
      </c>
    </row>
    <row r="2232" spans="9:10">
      <c r="I2232" s="51" t="s">
        <v>4345</v>
      </c>
      <c r="J2232" s="77" t="s">
        <v>8468</v>
      </c>
    </row>
    <row r="2233" spans="9:10">
      <c r="I2233" s="51" t="s">
        <v>4346</v>
      </c>
      <c r="J2233" s="77" t="s">
        <v>8469</v>
      </c>
    </row>
    <row r="2234" spans="9:10">
      <c r="I2234" s="51" t="s">
        <v>4347</v>
      </c>
      <c r="J2234" s="77" t="s">
        <v>8470</v>
      </c>
    </row>
    <row r="2235" spans="9:10">
      <c r="I2235" s="51" t="s">
        <v>4348</v>
      </c>
      <c r="J2235" s="77" t="s">
        <v>8471</v>
      </c>
    </row>
    <row r="2236" spans="9:10">
      <c r="I2236" s="51" t="s">
        <v>4349</v>
      </c>
      <c r="J2236" s="77" t="s">
        <v>8472</v>
      </c>
    </row>
    <row r="2237" spans="9:10">
      <c r="I2237" s="51" t="s">
        <v>4350</v>
      </c>
      <c r="J2237" s="77" t="s">
        <v>8473</v>
      </c>
    </row>
    <row r="2238" spans="9:10">
      <c r="I2238" s="51" t="s">
        <v>4351</v>
      </c>
      <c r="J2238" s="77" t="s">
        <v>8474</v>
      </c>
    </row>
    <row r="2239" spans="9:10">
      <c r="I2239" s="51" t="s">
        <v>4352</v>
      </c>
      <c r="J2239" s="77" t="s">
        <v>8475</v>
      </c>
    </row>
    <row r="2240" spans="9:10">
      <c r="I2240" s="51" t="s">
        <v>4353</v>
      </c>
      <c r="J2240" s="77" t="s">
        <v>8476</v>
      </c>
    </row>
    <row r="2241" spans="9:10">
      <c r="I2241" s="51" t="s">
        <v>4354</v>
      </c>
      <c r="J2241" s="77" t="s">
        <v>8477</v>
      </c>
    </row>
    <row r="2242" spans="9:10">
      <c r="I2242" s="51" t="s">
        <v>4355</v>
      </c>
      <c r="J2242" s="77" t="s">
        <v>8478</v>
      </c>
    </row>
    <row r="2243" spans="9:10">
      <c r="I2243" s="51" t="s">
        <v>4356</v>
      </c>
      <c r="J2243" s="77" t="s">
        <v>8479</v>
      </c>
    </row>
    <row r="2244" spans="9:10">
      <c r="I2244" s="51" t="s">
        <v>4357</v>
      </c>
      <c r="J2244" s="77" t="s">
        <v>8480</v>
      </c>
    </row>
    <row r="2245" spans="9:10">
      <c r="I2245" s="51" t="s">
        <v>4358</v>
      </c>
      <c r="J2245" s="77" t="s">
        <v>8481</v>
      </c>
    </row>
    <row r="2246" spans="9:10">
      <c r="I2246" s="51" t="s">
        <v>4359</v>
      </c>
      <c r="J2246" s="77" t="s">
        <v>8482</v>
      </c>
    </row>
    <row r="2247" spans="9:10">
      <c r="I2247" s="51" t="s">
        <v>10860</v>
      </c>
      <c r="J2247" s="77" t="s">
        <v>8483</v>
      </c>
    </row>
    <row r="2248" spans="9:10">
      <c r="I2248" s="51" t="s">
        <v>10861</v>
      </c>
      <c r="J2248" s="77" t="s">
        <v>8484</v>
      </c>
    </row>
    <row r="2249" spans="9:10">
      <c r="I2249" s="51" t="s">
        <v>10862</v>
      </c>
      <c r="J2249" s="77" t="s">
        <v>8485</v>
      </c>
    </row>
    <row r="2250" spans="9:10">
      <c r="I2250" s="51" t="s">
        <v>10863</v>
      </c>
      <c r="J2250" s="77" t="s">
        <v>8486</v>
      </c>
    </row>
    <row r="2251" spans="9:10">
      <c r="I2251" s="51" t="s">
        <v>4360</v>
      </c>
      <c r="J2251" s="77" t="s">
        <v>8487</v>
      </c>
    </row>
    <row r="2252" spans="9:10">
      <c r="I2252" s="51" t="s">
        <v>4361</v>
      </c>
      <c r="J2252" s="77" t="s">
        <v>8488</v>
      </c>
    </row>
    <row r="2253" spans="9:10">
      <c r="I2253" s="51" t="s">
        <v>4362</v>
      </c>
      <c r="J2253" s="77" t="s">
        <v>8489</v>
      </c>
    </row>
    <row r="2254" spans="9:10">
      <c r="I2254" s="51" t="s">
        <v>4363</v>
      </c>
      <c r="J2254" s="77" t="s">
        <v>8490</v>
      </c>
    </row>
    <row r="2255" spans="9:10">
      <c r="I2255" s="84" t="s">
        <v>4364</v>
      </c>
      <c r="J2255" s="77" t="s">
        <v>8491</v>
      </c>
    </row>
    <row r="2256" spans="9:10">
      <c r="I2256" s="84" t="s">
        <v>4365</v>
      </c>
      <c r="J2256" s="77" t="s">
        <v>8492</v>
      </c>
    </row>
    <row r="2257" spans="9:10">
      <c r="I2257" s="84" t="s">
        <v>4366</v>
      </c>
      <c r="J2257" s="77" t="s">
        <v>8493</v>
      </c>
    </row>
    <row r="2258" spans="9:10">
      <c r="I2258" s="84" t="s">
        <v>4367</v>
      </c>
      <c r="J2258" s="77" t="s">
        <v>8494</v>
      </c>
    </row>
    <row r="2259" spans="9:10">
      <c r="I2259" s="84" t="s">
        <v>4368</v>
      </c>
      <c r="J2259" s="77" t="s">
        <v>8495</v>
      </c>
    </row>
    <row r="2260" spans="9:10">
      <c r="I2260" s="84" t="s">
        <v>4369</v>
      </c>
      <c r="J2260" s="77" t="s">
        <v>8496</v>
      </c>
    </row>
    <row r="2261" spans="9:10">
      <c r="I2261" s="84" t="s">
        <v>4370</v>
      </c>
      <c r="J2261" s="77" t="s">
        <v>8497</v>
      </c>
    </row>
    <row r="2262" spans="9:10">
      <c r="I2262" s="84" t="s">
        <v>4371</v>
      </c>
      <c r="J2262" s="77" t="s">
        <v>8498</v>
      </c>
    </row>
    <row r="2263" spans="9:10">
      <c r="I2263" s="51" t="s">
        <v>4372</v>
      </c>
      <c r="J2263" s="77" t="s">
        <v>8499</v>
      </c>
    </row>
    <row r="2264" spans="9:10">
      <c r="I2264" s="51" t="s">
        <v>4373</v>
      </c>
      <c r="J2264" s="77" t="s">
        <v>8500</v>
      </c>
    </row>
    <row r="2265" spans="9:10">
      <c r="I2265" s="51" t="s">
        <v>4374</v>
      </c>
      <c r="J2265" s="77" t="s">
        <v>8501</v>
      </c>
    </row>
    <row r="2266" spans="9:10">
      <c r="I2266" s="51" t="s">
        <v>4375</v>
      </c>
      <c r="J2266" s="77" t="s">
        <v>8502</v>
      </c>
    </row>
    <row r="2267" spans="9:10">
      <c r="I2267" s="51" t="s">
        <v>4376</v>
      </c>
      <c r="J2267" s="77" t="s">
        <v>8503</v>
      </c>
    </row>
    <row r="2268" spans="9:10">
      <c r="I2268" s="51" t="s">
        <v>4377</v>
      </c>
      <c r="J2268" s="77" t="s">
        <v>8504</v>
      </c>
    </row>
    <row r="2269" spans="9:10">
      <c r="I2269" s="51" t="s">
        <v>4378</v>
      </c>
      <c r="J2269" s="77" t="s">
        <v>8505</v>
      </c>
    </row>
    <row r="2270" spans="9:10">
      <c r="I2270" s="51" t="s">
        <v>4379</v>
      </c>
      <c r="J2270" s="77" t="s">
        <v>8506</v>
      </c>
    </row>
    <row r="2271" spans="9:10">
      <c r="I2271" s="84" t="s">
        <v>4380</v>
      </c>
      <c r="J2271" s="77" t="s">
        <v>8507</v>
      </c>
    </row>
    <row r="2272" spans="9:10">
      <c r="I2272" s="84" t="s">
        <v>4381</v>
      </c>
      <c r="J2272" s="77" t="s">
        <v>8508</v>
      </c>
    </row>
    <row r="2273" spans="9:10">
      <c r="I2273" s="84" t="s">
        <v>4382</v>
      </c>
      <c r="J2273" s="77" t="s">
        <v>8509</v>
      </c>
    </row>
    <row r="2274" spans="9:10">
      <c r="I2274" s="84" t="s">
        <v>4383</v>
      </c>
      <c r="J2274" s="77" t="s">
        <v>8510</v>
      </c>
    </row>
    <row r="2275" spans="9:10">
      <c r="I2275" s="51" t="s">
        <v>4384</v>
      </c>
      <c r="J2275" s="77" t="s">
        <v>8511</v>
      </c>
    </row>
    <row r="2276" spans="9:10">
      <c r="I2276" s="51" t="s">
        <v>4385</v>
      </c>
      <c r="J2276" s="87" t="s">
        <v>8512</v>
      </c>
    </row>
    <row r="2277" spans="9:10">
      <c r="I2277" s="51" t="s">
        <v>4386</v>
      </c>
      <c r="J2277" s="77" t="s">
        <v>8513</v>
      </c>
    </row>
    <row r="2278" spans="9:10">
      <c r="I2278" s="51" t="s">
        <v>4387</v>
      </c>
      <c r="J2278" s="77" t="s">
        <v>2634</v>
      </c>
    </row>
    <row r="2279" spans="9:10">
      <c r="I2279" s="51" t="s">
        <v>4388</v>
      </c>
      <c r="J2279" s="77" t="s">
        <v>8514</v>
      </c>
    </row>
    <row r="2280" spans="9:10">
      <c r="I2280" s="51" t="s">
        <v>4389</v>
      </c>
      <c r="J2280" s="77" t="s">
        <v>8515</v>
      </c>
    </row>
    <row r="2281" spans="9:10">
      <c r="I2281" s="51" t="s">
        <v>4390</v>
      </c>
      <c r="J2281" s="77" t="s">
        <v>8516</v>
      </c>
    </row>
    <row r="2282" spans="9:10">
      <c r="I2282" s="51" t="s">
        <v>4391</v>
      </c>
      <c r="J2282" s="77" t="s">
        <v>8517</v>
      </c>
    </row>
    <row r="2283" spans="9:10">
      <c r="I2283" s="51" t="s">
        <v>4392</v>
      </c>
      <c r="J2283" s="77" t="s">
        <v>8518</v>
      </c>
    </row>
    <row r="2284" spans="9:10">
      <c r="I2284" s="51" t="s">
        <v>4393</v>
      </c>
      <c r="J2284" s="77" t="s">
        <v>8519</v>
      </c>
    </row>
    <row r="2285" spans="9:10">
      <c r="I2285" s="51" t="s">
        <v>4394</v>
      </c>
      <c r="J2285" s="77" t="s">
        <v>8520</v>
      </c>
    </row>
    <row r="2286" spans="9:10">
      <c r="I2286" s="51" t="s">
        <v>4395</v>
      </c>
      <c r="J2286" s="77" t="s">
        <v>8521</v>
      </c>
    </row>
    <row r="2287" spans="9:10">
      <c r="I2287" s="51" t="s">
        <v>4396</v>
      </c>
      <c r="J2287" s="77" t="s">
        <v>8522</v>
      </c>
    </row>
    <row r="2288" spans="9:10">
      <c r="I2288" s="51" t="s">
        <v>4397</v>
      </c>
      <c r="J2288" s="77" t="s">
        <v>8523</v>
      </c>
    </row>
    <row r="2289" spans="9:10">
      <c r="I2289" s="51" t="s">
        <v>4398</v>
      </c>
      <c r="J2289" s="77" t="s">
        <v>8524</v>
      </c>
    </row>
    <row r="2290" spans="9:10">
      <c r="I2290" s="51" t="s">
        <v>4399</v>
      </c>
      <c r="J2290" s="77" t="s">
        <v>8525</v>
      </c>
    </row>
    <row r="2291" spans="9:10">
      <c r="I2291" s="51" t="s">
        <v>4400</v>
      </c>
      <c r="J2291" s="77" t="s">
        <v>8526</v>
      </c>
    </row>
    <row r="2292" spans="9:10">
      <c r="I2292" s="51" t="s">
        <v>4401</v>
      </c>
      <c r="J2292" s="77" t="s">
        <v>8527</v>
      </c>
    </row>
    <row r="2293" spans="9:10">
      <c r="I2293" s="51" t="s">
        <v>4402</v>
      </c>
      <c r="J2293" s="77" t="s">
        <v>8528</v>
      </c>
    </row>
    <row r="2294" spans="9:10">
      <c r="I2294" s="51" t="s">
        <v>4403</v>
      </c>
      <c r="J2294" s="77" t="s">
        <v>8529</v>
      </c>
    </row>
    <row r="2295" spans="9:10">
      <c r="I2295" s="51" t="s">
        <v>4404</v>
      </c>
      <c r="J2295" s="77" t="s">
        <v>8530</v>
      </c>
    </row>
    <row r="2296" spans="9:10">
      <c r="I2296" s="51" t="s">
        <v>4405</v>
      </c>
      <c r="J2296" s="77" t="s">
        <v>8531</v>
      </c>
    </row>
    <row r="2297" spans="9:10">
      <c r="I2297" s="51" t="s">
        <v>4406</v>
      </c>
      <c r="J2297" s="77" t="s">
        <v>8532</v>
      </c>
    </row>
    <row r="2298" spans="9:10">
      <c r="I2298" s="51" t="s">
        <v>4407</v>
      </c>
      <c r="J2298" s="77" t="s">
        <v>8533</v>
      </c>
    </row>
    <row r="2299" spans="9:10">
      <c r="I2299" s="51" t="s">
        <v>4408</v>
      </c>
      <c r="J2299" s="77" t="s">
        <v>8534</v>
      </c>
    </row>
    <row r="2300" spans="9:10">
      <c r="I2300" s="51" t="s">
        <v>4409</v>
      </c>
      <c r="J2300" s="77" t="s">
        <v>8535</v>
      </c>
    </row>
    <row r="2301" spans="9:10">
      <c r="I2301" s="51" t="s">
        <v>4410</v>
      </c>
      <c r="J2301" s="77" t="s">
        <v>8536</v>
      </c>
    </row>
    <row r="2302" spans="9:10">
      <c r="I2302" s="51" t="s">
        <v>4411</v>
      </c>
      <c r="J2302" s="77" t="s">
        <v>8537</v>
      </c>
    </row>
    <row r="2303" spans="9:10">
      <c r="I2303" s="51" t="s">
        <v>4412</v>
      </c>
      <c r="J2303" s="77" t="s">
        <v>8538</v>
      </c>
    </row>
    <row r="2304" spans="9:10">
      <c r="I2304" s="51" t="s">
        <v>4413</v>
      </c>
      <c r="J2304" s="77" t="s">
        <v>8539</v>
      </c>
    </row>
    <row r="2305" spans="9:10">
      <c r="I2305" s="51" t="s">
        <v>4414</v>
      </c>
      <c r="J2305" s="77" t="s">
        <v>8540</v>
      </c>
    </row>
    <row r="2306" spans="9:10">
      <c r="I2306" s="51" t="s">
        <v>4415</v>
      </c>
      <c r="J2306" s="77" t="s">
        <v>8541</v>
      </c>
    </row>
    <row r="2307" spans="9:10">
      <c r="I2307" s="51" t="s">
        <v>4416</v>
      </c>
      <c r="J2307" s="77" t="s">
        <v>8542</v>
      </c>
    </row>
    <row r="2308" spans="9:10">
      <c r="I2308" s="51" t="s">
        <v>4417</v>
      </c>
      <c r="J2308" s="77" t="s">
        <v>8543</v>
      </c>
    </row>
    <row r="2309" spans="9:10">
      <c r="I2309" s="51" t="s">
        <v>4418</v>
      </c>
      <c r="J2309" s="77" t="s">
        <v>8544</v>
      </c>
    </row>
    <row r="2310" spans="9:10">
      <c r="I2310" s="51" t="s">
        <v>4419</v>
      </c>
      <c r="J2310" s="77" t="s">
        <v>8545</v>
      </c>
    </row>
    <row r="2311" spans="9:10">
      <c r="I2311" s="51" t="s">
        <v>4420</v>
      </c>
      <c r="J2311" s="77" t="s">
        <v>8546</v>
      </c>
    </row>
    <row r="2312" spans="9:10">
      <c r="I2312" s="51" t="s">
        <v>4421</v>
      </c>
      <c r="J2312" s="77" t="s">
        <v>8547</v>
      </c>
    </row>
    <row r="2313" spans="9:10">
      <c r="I2313" s="51" t="s">
        <v>4422</v>
      </c>
      <c r="J2313" s="77" t="s">
        <v>8548</v>
      </c>
    </row>
    <row r="2314" spans="9:10">
      <c r="I2314" s="51" t="s">
        <v>4423</v>
      </c>
      <c r="J2314" s="77" t="s">
        <v>8549</v>
      </c>
    </row>
    <row r="2315" spans="9:10">
      <c r="I2315" s="51" t="s">
        <v>4424</v>
      </c>
      <c r="J2315" s="77" t="s">
        <v>8550</v>
      </c>
    </row>
    <row r="2316" spans="9:10">
      <c r="I2316" s="51" t="s">
        <v>4425</v>
      </c>
      <c r="J2316" s="77" t="s">
        <v>8551</v>
      </c>
    </row>
    <row r="2317" spans="9:10">
      <c r="I2317" s="51" t="s">
        <v>4426</v>
      </c>
      <c r="J2317" s="77" t="s">
        <v>8552</v>
      </c>
    </row>
    <row r="2318" spans="9:10">
      <c r="I2318" s="51" t="s">
        <v>4427</v>
      </c>
      <c r="J2318" s="77" t="s">
        <v>8553</v>
      </c>
    </row>
    <row r="2319" spans="9:10">
      <c r="I2319" s="51" t="s">
        <v>4428</v>
      </c>
      <c r="J2319" s="77" t="s">
        <v>8554</v>
      </c>
    </row>
    <row r="2320" spans="9:10">
      <c r="I2320" s="51" t="s">
        <v>4429</v>
      </c>
      <c r="J2320" s="77" t="s">
        <v>8555</v>
      </c>
    </row>
    <row r="2321" spans="9:10">
      <c r="I2321" s="51" t="s">
        <v>4430</v>
      </c>
      <c r="J2321" s="77" t="s">
        <v>8556</v>
      </c>
    </row>
    <row r="2322" spans="9:10">
      <c r="I2322" s="51" t="s">
        <v>4431</v>
      </c>
      <c r="J2322" s="77" t="s">
        <v>8557</v>
      </c>
    </row>
    <row r="2323" spans="9:10">
      <c r="I2323" s="51" t="s">
        <v>4432</v>
      </c>
      <c r="J2323" s="77" t="s">
        <v>8558</v>
      </c>
    </row>
    <row r="2324" spans="9:10">
      <c r="I2324" s="51" t="s">
        <v>4433</v>
      </c>
      <c r="J2324" s="77" t="s">
        <v>8559</v>
      </c>
    </row>
    <row r="2325" spans="9:10">
      <c r="I2325" s="51" t="s">
        <v>4434</v>
      </c>
      <c r="J2325" s="77" t="s">
        <v>8560</v>
      </c>
    </row>
    <row r="2326" spans="9:10">
      <c r="I2326" s="51" t="s">
        <v>4435</v>
      </c>
      <c r="J2326" s="77" t="s">
        <v>8561</v>
      </c>
    </row>
    <row r="2327" spans="9:10">
      <c r="I2327" s="51" t="s">
        <v>4436</v>
      </c>
      <c r="J2327" s="77" t="s">
        <v>8562</v>
      </c>
    </row>
    <row r="2328" spans="9:10">
      <c r="I2328" s="51" t="s">
        <v>4437</v>
      </c>
      <c r="J2328" s="77" t="s">
        <v>8563</v>
      </c>
    </row>
    <row r="2329" spans="9:10">
      <c r="I2329" s="51" t="s">
        <v>4438</v>
      </c>
      <c r="J2329" s="77" t="s">
        <v>8564</v>
      </c>
    </row>
    <row r="2330" spans="9:10">
      <c r="I2330" s="51" t="s">
        <v>4439</v>
      </c>
      <c r="J2330" s="77" t="s">
        <v>8565</v>
      </c>
    </row>
    <row r="2331" spans="9:10">
      <c r="I2331" s="51" t="s">
        <v>4440</v>
      </c>
      <c r="J2331" s="77" t="s">
        <v>8566</v>
      </c>
    </row>
    <row r="2332" spans="9:10">
      <c r="I2332" s="51" t="s">
        <v>4441</v>
      </c>
      <c r="J2332" s="77" t="s">
        <v>8567</v>
      </c>
    </row>
    <row r="2333" spans="9:10">
      <c r="I2333" s="51" t="s">
        <v>4442</v>
      </c>
      <c r="J2333" s="77" t="s">
        <v>8568</v>
      </c>
    </row>
    <row r="2334" spans="9:10">
      <c r="I2334" s="51" t="s">
        <v>4443</v>
      </c>
      <c r="J2334" s="77" t="s">
        <v>8569</v>
      </c>
    </row>
    <row r="2335" spans="9:10">
      <c r="I2335" s="51" t="s">
        <v>4444</v>
      </c>
      <c r="J2335" s="77" t="s">
        <v>8570</v>
      </c>
    </row>
    <row r="2336" spans="9:10">
      <c r="I2336" s="51" t="s">
        <v>4445</v>
      </c>
      <c r="J2336" s="77" t="s">
        <v>8571</v>
      </c>
    </row>
    <row r="2337" spans="9:10">
      <c r="I2337" s="51" t="s">
        <v>4446</v>
      </c>
      <c r="J2337" s="77" t="s">
        <v>8572</v>
      </c>
    </row>
    <row r="2338" spans="9:10">
      <c r="I2338" s="51" t="s">
        <v>4447</v>
      </c>
      <c r="J2338" s="77" t="s">
        <v>8573</v>
      </c>
    </row>
    <row r="2339" spans="9:10">
      <c r="I2339" s="51" t="s">
        <v>10864</v>
      </c>
      <c r="J2339" s="77" t="s">
        <v>8574</v>
      </c>
    </row>
    <row r="2340" spans="9:10">
      <c r="I2340" s="51" t="s">
        <v>10865</v>
      </c>
      <c r="J2340" s="77" t="s">
        <v>8575</v>
      </c>
    </row>
    <row r="2341" spans="9:10">
      <c r="I2341" s="51" t="s">
        <v>10866</v>
      </c>
      <c r="J2341" s="77" t="s">
        <v>8576</v>
      </c>
    </row>
    <row r="2342" spans="9:10">
      <c r="I2342" s="51" t="s">
        <v>10867</v>
      </c>
      <c r="J2342" s="77" t="s">
        <v>8577</v>
      </c>
    </row>
    <row r="2343" spans="9:10">
      <c r="I2343" s="51" t="s">
        <v>10868</v>
      </c>
      <c r="J2343" s="77" t="s">
        <v>8578</v>
      </c>
    </row>
    <row r="2344" spans="9:10">
      <c r="I2344" s="51" t="s">
        <v>10869</v>
      </c>
      <c r="J2344" s="77" t="s">
        <v>8579</v>
      </c>
    </row>
    <row r="2345" spans="9:10">
      <c r="I2345" s="51" t="s">
        <v>10870</v>
      </c>
      <c r="J2345" s="77" t="s">
        <v>8580</v>
      </c>
    </row>
    <row r="2346" spans="9:10">
      <c r="I2346" s="51" t="s">
        <v>10871</v>
      </c>
      <c r="J2346" s="77" t="s">
        <v>8581</v>
      </c>
    </row>
    <row r="2347" spans="9:10">
      <c r="I2347" s="51" t="s">
        <v>10872</v>
      </c>
      <c r="J2347" s="77" t="s">
        <v>8582</v>
      </c>
    </row>
    <row r="2348" spans="9:10">
      <c r="I2348" s="51" t="s">
        <v>10873</v>
      </c>
      <c r="J2348" s="77" t="s">
        <v>8583</v>
      </c>
    </row>
    <row r="2349" spans="9:10">
      <c r="I2349" s="51" t="s">
        <v>10874</v>
      </c>
      <c r="J2349" s="77" t="s">
        <v>8584</v>
      </c>
    </row>
    <row r="2350" spans="9:10">
      <c r="I2350" s="51" t="s">
        <v>10875</v>
      </c>
      <c r="J2350" s="77" t="s">
        <v>8585</v>
      </c>
    </row>
    <row r="2351" spans="9:10">
      <c r="I2351" s="51" t="s">
        <v>10876</v>
      </c>
      <c r="J2351" s="77" t="s">
        <v>8586</v>
      </c>
    </row>
    <row r="2352" spans="9:10">
      <c r="I2352" s="51" t="s">
        <v>10877</v>
      </c>
      <c r="J2352" s="77" t="s">
        <v>8587</v>
      </c>
    </row>
    <row r="2353" spans="9:10">
      <c r="I2353" s="51" t="s">
        <v>10878</v>
      </c>
      <c r="J2353" s="77" t="s">
        <v>8588</v>
      </c>
    </row>
    <row r="2354" spans="9:10">
      <c r="I2354" s="51" t="s">
        <v>10879</v>
      </c>
      <c r="J2354" s="77" t="s">
        <v>8589</v>
      </c>
    </row>
    <row r="2355" spans="9:10">
      <c r="I2355" s="51" t="s">
        <v>10880</v>
      </c>
      <c r="J2355" s="77" t="s">
        <v>8590</v>
      </c>
    </row>
    <row r="2356" spans="9:10">
      <c r="I2356" s="51" t="s">
        <v>10881</v>
      </c>
      <c r="J2356" s="77" t="s">
        <v>8591</v>
      </c>
    </row>
    <row r="2357" spans="9:10">
      <c r="I2357" s="51" t="s">
        <v>10882</v>
      </c>
      <c r="J2357" s="77" t="s">
        <v>8592</v>
      </c>
    </row>
    <row r="2358" spans="9:10">
      <c r="I2358" s="51" t="s">
        <v>10883</v>
      </c>
      <c r="J2358" s="77" t="s">
        <v>8593</v>
      </c>
    </row>
    <row r="2359" spans="9:10">
      <c r="I2359" s="51" t="s">
        <v>10884</v>
      </c>
      <c r="J2359" s="77" t="s">
        <v>8594</v>
      </c>
    </row>
    <row r="2360" spans="9:10">
      <c r="I2360" s="51" t="s">
        <v>10885</v>
      </c>
      <c r="J2360" s="77" t="s">
        <v>8595</v>
      </c>
    </row>
    <row r="2361" spans="9:10">
      <c r="I2361" s="51" t="s">
        <v>10886</v>
      </c>
      <c r="J2361" s="77" t="s">
        <v>8596</v>
      </c>
    </row>
    <row r="2362" spans="9:10">
      <c r="I2362" s="51" t="s">
        <v>10887</v>
      </c>
      <c r="J2362" s="77" t="s">
        <v>8597</v>
      </c>
    </row>
    <row r="2363" spans="9:10">
      <c r="I2363" s="51" t="s">
        <v>10888</v>
      </c>
      <c r="J2363" s="77" t="s">
        <v>8598</v>
      </c>
    </row>
    <row r="2364" spans="9:10">
      <c r="I2364" s="51" t="s">
        <v>10889</v>
      </c>
      <c r="J2364" s="77" t="s">
        <v>8599</v>
      </c>
    </row>
    <row r="2365" spans="9:10">
      <c r="I2365" s="51" t="s">
        <v>10890</v>
      </c>
      <c r="J2365" s="77" t="s">
        <v>8600</v>
      </c>
    </row>
    <row r="2366" spans="9:10">
      <c r="I2366" s="51" t="s">
        <v>10891</v>
      </c>
      <c r="J2366" s="77" t="s">
        <v>8601</v>
      </c>
    </row>
    <row r="2367" spans="9:10">
      <c r="I2367" s="51" t="s">
        <v>4448</v>
      </c>
      <c r="J2367" s="77" t="s">
        <v>8602</v>
      </c>
    </row>
    <row r="2368" spans="9:10">
      <c r="I2368" s="51" t="s">
        <v>4449</v>
      </c>
      <c r="J2368" s="77" t="s">
        <v>8603</v>
      </c>
    </row>
    <row r="2369" spans="9:10">
      <c r="I2369" s="51" t="s">
        <v>4450</v>
      </c>
      <c r="J2369" s="77" t="s">
        <v>8604</v>
      </c>
    </row>
    <row r="2370" spans="9:10">
      <c r="I2370" s="51" t="s">
        <v>4451</v>
      </c>
      <c r="J2370" s="77" t="s">
        <v>8605</v>
      </c>
    </row>
    <row r="2371" spans="9:10">
      <c r="I2371" s="51" t="s">
        <v>4452</v>
      </c>
      <c r="J2371" s="77" t="s">
        <v>8606</v>
      </c>
    </row>
    <row r="2372" spans="9:10">
      <c r="I2372" s="51" t="s">
        <v>4453</v>
      </c>
      <c r="J2372" s="77" t="s">
        <v>8607</v>
      </c>
    </row>
    <row r="2373" spans="9:10">
      <c r="I2373" s="51" t="s">
        <v>4454</v>
      </c>
      <c r="J2373" s="77" t="s">
        <v>8608</v>
      </c>
    </row>
    <row r="2374" spans="9:10">
      <c r="I2374" s="51" t="s">
        <v>4455</v>
      </c>
      <c r="J2374" s="77" t="s">
        <v>8609</v>
      </c>
    </row>
    <row r="2375" spans="9:10">
      <c r="I2375" s="51" t="s">
        <v>4456</v>
      </c>
      <c r="J2375" s="77" t="s">
        <v>8610</v>
      </c>
    </row>
    <row r="2376" spans="9:10">
      <c r="I2376" s="51" t="s">
        <v>4457</v>
      </c>
      <c r="J2376" s="77" t="s">
        <v>8611</v>
      </c>
    </row>
    <row r="2377" spans="9:10">
      <c r="I2377" s="51" t="s">
        <v>4458</v>
      </c>
      <c r="J2377" s="77" t="s">
        <v>8612</v>
      </c>
    </row>
    <row r="2378" spans="9:10">
      <c r="I2378" s="51" t="s">
        <v>4459</v>
      </c>
      <c r="J2378" s="77" t="s">
        <v>8613</v>
      </c>
    </row>
    <row r="2379" spans="9:10">
      <c r="I2379" s="51" t="s">
        <v>4460</v>
      </c>
      <c r="J2379" s="77" t="s">
        <v>8614</v>
      </c>
    </row>
    <row r="2380" spans="9:10">
      <c r="I2380" s="51" t="s">
        <v>4461</v>
      </c>
      <c r="J2380" s="77" t="s">
        <v>8615</v>
      </c>
    </row>
    <row r="2381" spans="9:10">
      <c r="I2381" s="51" t="s">
        <v>4462</v>
      </c>
      <c r="J2381" s="77" t="s">
        <v>8616</v>
      </c>
    </row>
    <row r="2382" spans="9:10">
      <c r="I2382" s="51" t="s">
        <v>4463</v>
      </c>
      <c r="J2382" s="77" t="s">
        <v>8617</v>
      </c>
    </row>
    <row r="2383" spans="9:10">
      <c r="I2383" s="51" t="s">
        <v>4464</v>
      </c>
      <c r="J2383" s="77" t="s">
        <v>8618</v>
      </c>
    </row>
    <row r="2384" spans="9:10">
      <c r="I2384" s="51" t="s">
        <v>4465</v>
      </c>
      <c r="J2384" s="77" t="s">
        <v>8619</v>
      </c>
    </row>
    <row r="2385" spans="9:10">
      <c r="I2385" s="51" t="s">
        <v>4466</v>
      </c>
      <c r="J2385" s="77" t="s">
        <v>8620</v>
      </c>
    </row>
    <row r="2386" spans="9:10">
      <c r="I2386" s="51" t="s">
        <v>4467</v>
      </c>
      <c r="J2386" s="77" t="s">
        <v>8621</v>
      </c>
    </row>
    <row r="2387" spans="9:10">
      <c r="I2387" s="51" t="s">
        <v>4468</v>
      </c>
      <c r="J2387" s="77" t="s">
        <v>8622</v>
      </c>
    </row>
    <row r="2388" spans="9:10">
      <c r="I2388" s="51" t="s">
        <v>4469</v>
      </c>
      <c r="J2388" s="77" t="s">
        <v>8623</v>
      </c>
    </row>
    <row r="2389" spans="9:10">
      <c r="I2389" s="51" t="s">
        <v>4470</v>
      </c>
      <c r="J2389" s="77" t="s">
        <v>8624</v>
      </c>
    </row>
    <row r="2390" spans="9:10">
      <c r="I2390" s="51" t="s">
        <v>4471</v>
      </c>
      <c r="J2390" s="77" t="s">
        <v>8625</v>
      </c>
    </row>
    <row r="2391" spans="9:10">
      <c r="I2391" s="51" t="s">
        <v>4472</v>
      </c>
      <c r="J2391" s="77" t="s">
        <v>8626</v>
      </c>
    </row>
    <row r="2392" spans="9:10">
      <c r="I2392" s="51" t="s">
        <v>4473</v>
      </c>
      <c r="J2392" s="77" t="s">
        <v>8627</v>
      </c>
    </row>
    <row r="2393" spans="9:10">
      <c r="I2393" s="51" t="s">
        <v>4474</v>
      </c>
      <c r="J2393" s="77" t="s">
        <v>8627</v>
      </c>
    </row>
    <row r="2394" spans="9:10">
      <c r="I2394" s="51" t="s">
        <v>4475</v>
      </c>
      <c r="J2394" s="77" t="s">
        <v>8627</v>
      </c>
    </row>
    <row r="2395" spans="9:10">
      <c r="I2395" s="51" t="s">
        <v>4476</v>
      </c>
      <c r="J2395" s="77" t="s">
        <v>8627</v>
      </c>
    </row>
    <row r="2396" spans="9:10">
      <c r="I2396" s="51" t="s">
        <v>4477</v>
      </c>
      <c r="J2396" s="77" t="s">
        <v>8627</v>
      </c>
    </row>
    <row r="2397" spans="9:10">
      <c r="I2397" s="51" t="s">
        <v>4478</v>
      </c>
      <c r="J2397" s="77" t="s">
        <v>8627</v>
      </c>
    </row>
    <row r="2398" spans="9:10">
      <c r="I2398" s="51" t="s">
        <v>4479</v>
      </c>
      <c r="J2398" s="77" t="s">
        <v>8628</v>
      </c>
    </row>
    <row r="2399" spans="9:10">
      <c r="I2399" s="51" t="s">
        <v>4480</v>
      </c>
      <c r="J2399" s="77" t="s">
        <v>8629</v>
      </c>
    </row>
    <row r="2400" spans="9:10">
      <c r="I2400" s="51" t="s">
        <v>4481</v>
      </c>
      <c r="J2400" s="77" t="s">
        <v>8630</v>
      </c>
    </row>
    <row r="2401" spans="9:10">
      <c r="I2401" s="51" t="s">
        <v>4482</v>
      </c>
      <c r="J2401" s="77" t="s">
        <v>8631</v>
      </c>
    </row>
    <row r="2402" spans="9:10">
      <c r="I2402" s="51" t="s">
        <v>4483</v>
      </c>
      <c r="J2402" s="77" t="s">
        <v>8632</v>
      </c>
    </row>
    <row r="2403" spans="9:10">
      <c r="I2403" s="51" t="s">
        <v>4484</v>
      </c>
      <c r="J2403" s="77" t="s">
        <v>8633</v>
      </c>
    </row>
    <row r="2404" spans="9:10">
      <c r="I2404" s="51" t="s">
        <v>4485</v>
      </c>
      <c r="J2404" s="77" t="s">
        <v>8634</v>
      </c>
    </row>
    <row r="2405" spans="9:10">
      <c r="I2405" s="51" t="s">
        <v>4486</v>
      </c>
      <c r="J2405" s="77" t="s">
        <v>8635</v>
      </c>
    </row>
    <row r="2406" spans="9:10">
      <c r="I2406" s="51" t="s">
        <v>4487</v>
      </c>
      <c r="J2406" s="77" t="s">
        <v>8636</v>
      </c>
    </row>
    <row r="2407" spans="9:10">
      <c r="I2407" s="51" t="s">
        <v>4488</v>
      </c>
      <c r="J2407" s="77" t="s">
        <v>8637</v>
      </c>
    </row>
    <row r="2408" spans="9:10">
      <c r="I2408" s="51" t="s">
        <v>4489</v>
      </c>
      <c r="J2408" s="77" t="s">
        <v>8638</v>
      </c>
    </row>
    <row r="2409" spans="9:10">
      <c r="I2409" s="51" t="s">
        <v>4490</v>
      </c>
      <c r="J2409" s="77" t="s">
        <v>8639</v>
      </c>
    </row>
    <row r="2410" spans="9:10">
      <c r="I2410" s="51" t="s">
        <v>4491</v>
      </c>
      <c r="J2410" s="77" t="s">
        <v>8640</v>
      </c>
    </row>
    <row r="2411" spans="9:10">
      <c r="I2411" s="51" t="s">
        <v>4492</v>
      </c>
      <c r="J2411" s="77" t="s">
        <v>8641</v>
      </c>
    </row>
    <row r="2412" spans="9:10">
      <c r="I2412" s="51" t="s">
        <v>4493</v>
      </c>
      <c r="J2412" s="77" t="s">
        <v>8642</v>
      </c>
    </row>
    <row r="2413" spans="9:10">
      <c r="I2413" s="51" t="s">
        <v>4494</v>
      </c>
      <c r="J2413" s="77" t="s">
        <v>8643</v>
      </c>
    </row>
    <row r="2414" spans="9:10">
      <c r="I2414" s="51" t="s">
        <v>4495</v>
      </c>
      <c r="J2414" s="77" t="s">
        <v>8644</v>
      </c>
    </row>
    <row r="2415" spans="9:10">
      <c r="I2415" s="51" t="s">
        <v>4496</v>
      </c>
      <c r="J2415" s="77" t="s">
        <v>8645</v>
      </c>
    </row>
    <row r="2416" spans="9:10">
      <c r="I2416" s="51" t="s">
        <v>4497</v>
      </c>
      <c r="J2416" s="77" t="s">
        <v>8645</v>
      </c>
    </row>
    <row r="2417" spans="9:10">
      <c r="I2417" s="51" t="s">
        <v>4498</v>
      </c>
      <c r="J2417" s="77" t="s">
        <v>8644</v>
      </c>
    </row>
    <row r="2418" spans="9:10">
      <c r="I2418" s="51" t="s">
        <v>4499</v>
      </c>
      <c r="J2418" s="77" t="s">
        <v>8644</v>
      </c>
    </row>
    <row r="2419" spans="9:10">
      <c r="I2419" s="51" t="s">
        <v>4500</v>
      </c>
      <c r="J2419" s="77" t="s">
        <v>8644</v>
      </c>
    </row>
    <row r="2420" spans="9:10">
      <c r="I2420" s="51" t="s">
        <v>4501</v>
      </c>
      <c r="J2420" s="77" t="s">
        <v>8646</v>
      </c>
    </row>
    <row r="2421" spans="9:10">
      <c r="I2421" s="51" t="s">
        <v>4502</v>
      </c>
      <c r="J2421" s="77" t="s">
        <v>8647</v>
      </c>
    </row>
    <row r="2422" spans="9:10">
      <c r="I2422" s="51" t="s">
        <v>4503</v>
      </c>
      <c r="J2422" s="77" t="s">
        <v>8648</v>
      </c>
    </row>
    <row r="2423" spans="9:10">
      <c r="I2423" s="51" t="s">
        <v>4504</v>
      </c>
      <c r="J2423" s="77" t="s">
        <v>8649</v>
      </c>
    </row>
    <row r="2424" spans="9:10">
      <c r="I2424" s="51" t="s">
        <v>4505</v>
      </c>
      <c r="J2424" s="77" t="s">
        <v>8650</v>
      </c>
    </row>
    <row r="2425" spans="9:10">
      <c r="I2425" s="51" t="s">
        <v>4506</v>
      </c>
      <c r="J2425" s="77" t="s">
        <v>8651</v>
      </c>
    </row>
    <row r="2426" spans="9:10">
      <c r="I2426" s="51" t="s">
        <v>4507</v>
      </c>
      <c r="J2426" s="77" t="s">
        <v>8652</v>
      </c>
    </row>
    <row r="2427" spans="9:10">
      <c r="I2427" s="51" t="s">
        <v>4508</v>
      </c>
      <c r="J2427" s="77" t="s">
        <v>8653</v>
      </c>
    </row>
    <row r="2428" spans="9:10">
      <c r="I2428" s="51" t="s">
        <v>4509</v>
      </c>
      <c r="J2428" s="77" t="s">
        <v>8654</v>
      </c>
    </row>
    <row r="2429" spans="9:10">
      <c r="I2429" s="51" t="s">
        <v>4510</v>
      </c>
      <c r="J2429" s="77" t="s">
        <v>8655</v>
      </c>
    </row>
    <row r="2430" spans="9:10">
      <c r="I2430" s="51" t="s">
        <v>4511</v>
      </c>
      <c r="J2430" s="77" t="s">
        <v>8656</v>
      </c>
    </row>
    <row r="2431" spans="9:10">
      <c r="I2431" s="51" t="s">
        <v>4512</v>
      </c>
      <c r="J2431" s="77" t="s">
        <v>8645</v>
      </c>
    </row>
    <row r="2432" spans="9:10">
      <c r="I2432" s="51" t="s">
        <v>4513</v>
      </c>
      <c r="J2432" s="77" t="s">
        <v>8657</v>
      </c>
    </row>
    <row r="2433" spans="9:10">
      <c r="I2433" s="51" t="s">
        <v>4514</v>
      </c>
      <c r="J2433" s="77" t="s">
        <v>8658</v>
      </c>
    </row>
    <row r="2434" spans="9:10">
      <c r="I2434" s="51" t="s">
        <v>4515</v>
      </c>
      <c r="J2434" s="77" t="s">
        <v>8659</v>
      </c>
    </row>
    <row r="2435" spans="9:10">
      <c r="I2435" s="51" t="s">
        <v>4516</v>
      </c>
      <c r="J2435" s="77" t="s">
        <v>8660</v>
      </c>
    </row>
    <row r="2436" spans="9:10">
      <c r="I2436" s="51" t="s">
        <v>4517</v>
      </c>
      <c r="J2436" s="77" t="s">
        <v>8661</v>
      </c>
    </row>
    <row r="2437" spans="9:10">
      <c r="I2437" s="51" t="s">
        <v>4518</v>
      </c>
      <c r="J2437" s="77" t="s">
        <v>8662</v>
      </c>
    </row>
    <row r="2438" spans="9:10">
      <c r="I2438" s="51" t="s">
        <v>4519</v>
      </c>
      <c r="J2438" s="77" t="s">
        <v>8663</v>
      </c>
    </row>
    <row r="2439" spans="9:10">
      <c r="I2439" s="51" t="s">
        <v>4520</v>
      </c>
      <c r="J2439" s="77" t="s">
        <v>8664</v>
      </c>
    </row>
    <row r="2440" spans="9:10">
      <c r="I2440" s="51" t="s">
        <v>4501</v>
      </c>
      <c r="J2440" s="77" t="s">
        <v>8665</v>
      </c>
    </row>
    <row r="2441" spans="9:10">
      <c r="I2441" s="51" t="s">
        <v>4502</v>
      </c>
      <c r="J2441" s="77" t="s">
        <v>8666</v>
      </c>
    </row>
    <row r="2442" spans="9:10">
      <c r="I2442" s="51" t="s">
        <v>4503</v>
      </c>
      <c r="J2442" s="77" t="s">
        <v>8667</v>
      </c>
    </row>
    <row r="2443" spans="9:10">
      <c r="I2443" s="51" t="s">
        <v>4504</v>
      </c>
      <c r="J2443" s="77" t="s">
        <v>8668</v>
      </c>
    </row>
    <row r="2444" spans="9:10">
      <c r="I2444" s="51" t="s">
        <v>4505</v>
      </c>
      <c r="J2444" s="77" t="s">
        <v>8669</v>
      </c>
    </row>
    <row r="2445" spans="9:10">
      <c r="I2445" s="51" t="s">
        <v>4506</v>
      </c>
      <c r="J2445" s="77" t="s">
        <v>8670</v>
      </c>
    </row>
    <row r="2446" spans="9:10">
      <c r="I2446" s="51" t="s">
        <v>4507</v>
      </c>
      <c r="J2446" s="77" t="s">
        <v>8671</v>
      </c>
    </row>
    <row r="2447" spans="9:10">
      <c r="I2447" s="51" t="s">
        <v>4508</v>
      </c>
      <c r="J2447" s="77" t="s">
        <v>8672</v>
      </c>
    </row>
    <row r="2448" spans="9:10">
      <c r="I2448" s="51" t="s">
        <v>4509</v>
      </c>
      <c r="J2448" s="77" t="s">
        <v>8673</v>
      </c>
    </row>
    <row r="2449" spans="9:10">
      <c r="I2449" s="51" t="s">
        <v>4510</v>
      </c>
      <c r="J2449" s="77" t="s">
        <v>8674</v>
      </c>
    </row>
    <row r="2450" spans="9:10">
      <c r="I2450" s="51" t="s">
        <v>4521</v>
      </c>
      <c r="J2450" s="77" t="s">
        <v>8675</v>
      </c>
    </row>
    <row r="2451" spans="9:10">
      <c r="I2451" s="51" t="s">
        <v>4522</v>
      </c>
      <c r="J2451" s="77" t="s">
        <v>8676</v>
      </c>
    </row>
    <row r="2452" spans="9:10">
      <c r="I2452" s="51" t="s">
        <v>4523</v>
      </c>
      <c r="J2452" s="77" t="s">
        <v>8677</v>
      </c>
    </row>
    <row r="2453" spans="9:10">
      <c r="I2453" s="51" t="s">
        <v>4524</v>
      </c>
      <c r="J2453" s="77" t="s">
        <v>8678</v>
      </c>
    </row>
    <row r="2454" spans="9:10">
      <c r="I2454" s="51" t="s">
        <v>4525</v>
      </c>
      <c r="J2454" s="77" t="s">
        <v>8679</v>
      </c>
    </row>
    <row r="2455" spans="9:10">
      <c r="I2455" s="51" t="s">
        <v>4526</v>
      </c>
      <c r="J2455" s="77" t="s">
        <v>8680</v>
      </c>
    </row>
    <row r="2456" spans="9:10">
      <c r="I2456" s="51" t="s">
        <v>4527</v>
      </c>
      <c r="J2456" s="77" t="s">
        <v>8681</v>
      </c>
    </row>
    <row r="2457" spans="9:10">
      <c r="I2457" s="51" t="s">
        <v>4528</v>
      </c>
      <c r="J2457" s="77" t="s">
        <v>8682</v>
      </c>
    </row>
    <row r="2458" spans="9:10">
      <c r="I2458" s="51" t="s">
        <v>4529</v>
      </c>
      <c r="J2458" s="77" t="s">
        <v>8683</v>
      </c>
    </row>
    <row r="2459" spans="9:10">
      <c r="I2459" s="51" t="s">
        <v>4530</v>
      </c>
      <c r="J2459" s="77" t="s">
        <v>8684</v>
      </c>
    </row>
    <row r="2460" spans="9:10">
      <c r="I2460" s="51" t="s">
        <v>4531</v>
      </c>
      <c r="J2460" s="77" t="s">
        <v>8685</v>
      </c>
    </row>
    <row r="2461" spans="9:10">
      <c r="I2461" s="51" t="s">
        <v>4532</v>
      </c>
      <c r="J2461" s="77" t="s">
        <v>8686</v>
      </c>
    </row>
    <row r="2462" spans="9:10">
      <c r="I2462" s="51" t="s">
        <v>4533</v>
      </c>
      <c r="J2462" s="77" t="s">
        <v>8687</v>
      </c>
    </row>
    <row r="2463" spans="9:10">
      <c r="I2463" s="51" t="s">
        <v>4534</v>
      </c>
      <c r="J2463" s="77" t="s">
        <v>8688</v>
      </c>
    </row>
    <row r="2464" spans="9:10">
      <c r="I2464" s="51" t="s">
        <v>4535</v>
      </c>
      <c r="J2464" s="77" t="s">
        <v>8688</v>
      </c>
    </row>
    <row r="2465" spans="9:10">
      <c r="I2465" s="51" t="s">
        <v>4536</v>
      </c>
      <c r="J2465" s="77" t="s">
        <v>8689</v>
      </c>
    </row>
    <row r="2466" spans="9:10">
      <c r="I2466" s="51" t="s">
        <v>4537</v>
      </c>
      <c r="J2466" s="83" t="s">
        <v>8690</v>
      </c>
    </row>
    <row r="2467" spans="9:10">
      <c r="I2467" s="51" t="s">
        <v>4538</v>
      </c>
      <c r="J2467" s="81" t="s">
        <v>8691</v>
      </c>
    </row>
    <row r="2468" spans="9:10">
      <c r="I2468" s="51" t="s">
        <v>4539</v>
      </c>
      <c r="J2468" s="81" t="s">
        <v>8692</v>
      </c>
    </row>
    <row r="2469" spans="9:10">
      <c r="I2469" s="51" t="s">
        <v>4540</v>
      </c>
      <c r="J2469" s="83" t="s">
        <v>8693</v>
      </c>
    </row>
    <row r="2470" spans="9:10">
      <c r="I2470" s="51" t="s">
        <v>4541</v>
      </c>
      <c r="J2470" s="81" t="s">
        <v>8694</v>
      </c>
    </row>
    <row r="2471" spans="9:10">
      <c r="I2471" s="51" t="s">
        <v>4542</v>
      </c>
      <c r="J2471" s="81" t="s">
        <v>8695</v>
      </c>
    </row>
    <row r="2472" spans="9:10">
      <c r="I2472" s="51" t="s">
        <v>4543</v>
      </c>
      <c r="J2472" s="81" t="s">
        <v>8696</v>
      </c>
    </row>
    <row r="2473" spans="9:10">
      <c r="I2473" s="51" t="s">
        <v>4544</v>
      </c>
      <c r="J2473" s="83" t="s">
        <v>8697</v>
      </c>
    </row>
    <row r="2474" spans="9:10">
      <c r="I2474" s="51" t="s">
        <v>4545</v>
      </c>
      <c r="J2474" s="81" t="s">
        <v>8698</v>
      </c>
    </row>
    <row r="2475" spans="9:10">
      <c r="I2475" s="51" t="s">
        <v>4546</v>
      </c>
      <c r="J2475" s="81" t="s">
        <v>8699</v>
      </c>
    </row>
    <row r="2476" spans="9:10">
      <c r="I2476" s="51" t="s">
        <v>4547</v>
      </c>
      <c r="J2476" s="81" t="s">
        <v>8700</v>
      </c>
    </row>
    <row r="2477" spans="9:10">
      <c r="I2477" s="51" t="s">
        <v>4548</v>
      </c>
      <c r="J2477" s="83" t="s">
        <v>8701</v>
      </c>
    </row>
    <row r="2478" spans="9:10">
      <c r="I2478" s="51" t="s">
        <v>4549</v>
      </c>
      <c r="J2478" s="81" t="s">
        <v>8702</v>
      </c>
    </row>
    <row r="2479" spans="9:10">
      <c r="I2479" s="51" t="s">
        <v>4550</v>
      </c>
      <c r="J2479" s="81" t="s">
        <v>8703</v>
      </c>
    </row>
    <row r="2480" spans="9:10">
      <c r="I2480" s="51" t="s">
        <v>4551</v>
      </c>
      <c r="J2480" s="81" t="s">
        <v>8704</v>
      </c>
    </row>
    <row r="2481" spans="9:10">
      <c r="I2481" s="51" t="s">
        <v>4552</v>
      </c>
      <c r="J2481" s="83" t="s">
        <v>8705</v>
      </c>
    </row>
    <row r="2482" spans="9:10">
      <c r="I2482" s="51" t="s">
        <v>4553</v>
      </c>
      <c r="J2482" s="81" t="s">
        <v>8706</v>
      </c>
    </row>
    <row r="2483" spans="9:10">
      <c r="I2483" s="51" t="s">
        <v>4554</v>
      </c>
      <c r="J2483" s="81" t="s">
        <v>8707</v>
      </c>
    </row>
    <row r="2484" spans="9:10">
      <c r="I2484" s="51" t="s">
        <v>4555</v>
      </c>
      <c r="J2484" s="81" t="s">
        <v>8708</v>
      </c>
    </row>
    <row r="2485" spans="9:10">
      <c r="I2485" s="51" t="s">
        <v>4556</v>
      </c>
      <c r="J2485" s="83" t="s">
        <v>8709</v>
      </c>
    </row>
    <row r="2486" spans="9:10">
      <c r="I2486" s="51" t="s">
        <v>4557</v>
      </c>
      <c r="J2486" s="81" t="s">
        <v>8710</v>
      </c>
    </row>
    <row r="2487" spans="9:10">
      <c r="I2487" s="51" t="s">
        <v>4558</v>
      </c>
      <c r="J2487" s="81" t="s">
        <v>8711</v>
      </c>
    </row>
    <row r="2488" spans="9:10">
      <c r="I2488" s="51" t="s">
        <v>4559</v>
      </c>
      <c r="J2488" s="83" t="s">
        <v>8712</v>
      </c>
    </row>
    <row r="2489" spans="9:10">
      <c r="I2489" s="51" t="s">
        <v>4560</v>
      </c>
      <c r="J2489" s="81" t="s">
        <v>8713</v>
      </c>
    </row>
    <row r="2490" spans="9:10">
      <c r="I2490" s="51" t="s">
        <v>4561</v>
      </c>
      <c r="J2490" s="81" t="s">
        <v>8714</v>
      </c>
    </row>
    <row r="2491" spans="9:10">
      <c r="I2491" s="51" t="s">
        <v>4562</v>
      </c>
      <c r="J2491" s="83" t="s">
        <v>8715</v>
      </c>
    </row>
    <row r="2492" spans="9:10">
      <c r="I2492" s="51" t="s">
        <v>4563</v>
      </c>
      <c r="J2492" s="81" t="s">
        <v>8716</v>
      </c>
    </row>
    <row r="2493" spans="9:10">
      <c r="I2493" s="51" t="s">
        <v>4564</v>
      </c>
      <c r="J2493" s="81" t="s">
        <v>8717</v>
      </c>
    </row>
    <row r="2494" spans="9:10">
      <c r="I2494" s="51" t="s">
        <v>4565</v>
      </c>
      <c r="J2494" s="83" t="s">
        <v>8718</v>
      </c>
    </row>
    <row r="2495" spans="9:10">
      <c r="I2495" s="51" t="s">
        <v>4566</v>
      </c>
      <c r="J2495" s="81" t="s">
        <v>8719</v>
      </c>
    </row>
    <row r="2496" spans="9:10">
      <c r="I2496" s="51" t="s">
        <v>4567</v>
      </c>
      <c r="J2496" s="81" t="s">
        <v>8720</v>
      </c>
    </row>
    <row r="2497" spans="9:10">
      <c r="I2497" s="51" t="s">
        <v>4568</v>
      </c>
      <c r="J2497" s="81" t="s">
        <v>8721</v>
      </c>
    </row>
    <row r="2498" spans="9:10">
      <c r="I2498" s="51" t="s">
        <v>4569</v>
      </c>
      <c r="J2498" s="83" t="s">
        <v>8722</v>
      </c>
    </row>
    <row r="2499" spans="9:10">
      <c r="I2499" s="51" t="s">
        <v>4570</v>
      </c>
      <c r="J2499" s="81" t="s">
        <v>8723</v>
      </c>
    </row>
    <row r="2500" spans="9:10">
      <c r="I2500" s="51" t="s">
        <v>4571</v>
      </c>
      <c r="J2500" s="81" t="s">
        <v>8724</v>
      </c>
    </row>
    <row r="2501" spans="9:10">
      <c r="I2501" s="51" t="s">
        <v>4572</v>
      </c>
      <c r="J2501" s="83" t="s">
        <v>8725</v>
      </c>
    </row>
    <row r="2502" spans="9:10">
      <c r="I2502" s="51" t="s">
        <v>4573</v>
      </c>
      <c r="J2502" s="81" t="s">
        <v>8726</v>
      </c>
    </row>
    <row r="2503" spans="9:10">
      <c r="I2503" s="51" t="s">
        <v>4574</v>
      </c>
      <c r="J2503" s="81" t="s">
        <v>8727</v>
      </c>
    </row>
    <row r="2504" spans="9:10">
      <c r="I2504" s="51" t="s">
        <v>4575</v>
      </c>
      <c r="J2504" s="83" t="s">
        <v>8728</v>
      </c>
    </row>
    <row r="2505" spans="9:10">
      <c r="I2505" s="51" t="s">
        <v>4576</v>
      </c>
      <c r="J2505" s="81" t="s">
        <v>8729</v>
      </c>
    </row>
    <row r="2506" spans="9:10">
      <c r="I2506" s="51" t="s">
        <v>4577</v>
      </c>
      <c r="J2506" s="81" t="s">
        <v>8730</v>
      </c>
    </row>
    <row r="2507" spans="9:10">
      <c r="I2507" s="51" t="s">
        <v>4578</v>
      </c>
      <c r="J2507" s="83" t="s">
        <v>8731</v>
      </c>
    </row>
    <row r="2508" spans="9:10">
      <c r="I2508" s="51" t="s">
        <v>4579</v>
      </c>
      <c r="J2508" s="81" t="s">
        <v>8732</v>
      </c>
    </row>
    <row r="2509" spans="9:10">
      <c r="I2509" s="51" t="s">
        <v>4580</v>
      </c>
      <c r="J2509" s="81" t="s">
        <v>8733</v>
      </c>
    </row>
    <row r="2510" spans="9:10">
      <c r="I2510" s="51" t="s">
        <v>4581</v>
      </c>
      <c r="J2510" s="83" t="s">
        <v>8734</v>
      </c>
    </row>
    <row r="2511" spans="9:10">
      <c r="I2511" s="51" t="s">
        <v>4582</v>
      </c>
      <c r="J2511" s="81" t="s">
        <v>8735</v>
      </c>
    </row>
    <row r="2512" spans="9:10">
      <c r="I2512" s="51" t="s">
        <v>4583</v>
      </c>
      <c r="J2512" s="81" t="s">
        <v>8736</v>
      </c>
    </row>
    <row r="2513" spans="9:10">
      <c r="I2513" s="51" t="s">
        <v>4584</v>
      </c>
      <c r="J2513" s="83" t="s">
        <v>8737</v>
      </c>
    </row>
    <row r="2514" spans="9:10">
      <c r="I2514" s="51" t="s">
        <v>4585</v>
      </c>
      <c r="J2514" s="81" t="s">
        <v>8738</v>
      </c>
    </row>
    <row r="2515" spans="9:10">
      <c r="I2515" s="51" t="s">
        <v>4586</v>
      </c>
      <c r="J2515" s="81" t="s">
        <v>8739</v>
      </c>
    </row>
    <row r="2516" spans="9:10">
      <c r="I2516" s="51" t="s">
        <v>4587</v>
      </c>
      <c r="J2516" s="81" t="s">
        <v>8740</v>
      </c>
    </row>
    <row r="2517" spans="9:10">
      <c r="I2517" s="51" t="s">
        <v>4588</v>
      </c>
      <c r="J2517" s="81" t="s">
        <v>8741</v>
      </c>
    </row>
    <row r="2518" spans="9:10">
      <c r="I2518" s="51" t="s">
        <v>4589</v>
      </c>
      <c r="J2518" s="81" t="s">
        <v>8742</v>
      </c>
    </row>
    <row r="2519" spans="9:10">
      <c r="I2519" s="51" t="s">
        <v>4590</v>
      </c>
      <c r="J2519" s="81" t="s">
        <v>8743</v>
      </c>
    </row>
    <row r="2520" spans="9:10">
      <c r="I2520" s="51" t="s">
        <v>4591</v>
      </c>
      <c r="J2520" s="81" t="s">
        <v>8744</v>
      </c>
    </row>
    <row r="2521" spans="9:10">
      <c r="I2521" s="51" t="s">
        <v>4592</v>
      </c>
      <c r="J2521" s="81" t="s">
        <v>8745</v>
      </c>
    </row>
    <row r="2522" spans="9:10">
      <c r="I2522" s="51" t="s">
        <v>4593</v>
      </c>
      <c r="J2522" s="81" t="s">
        <v>8746</v>
      </c>
    </row>
    <row r="2523" spans="9:10">
      <c r="I2523" s="51" t="s">
        <v>4594</v>
      </c>
      <c r="J2523" s="81" t="s">
        <v>8747</v>
      </c>
    </row>
    <row r="2524" spans="9:10">
      <c r="I2524" s="51" t="s">
        <v>4595</v>
      </c>
      <c r="J2524" s="81" t="s">
        <v>8748</v>
      </c>
    </row>
    <row r="2525" spans="9:10">
      <c r="I2525" s="51" t="s">
        <v>4596</v>
      </c>
      <c r="J2525" s="81" t="s">
        <v>8749</v>
      </c>
    </row>
    <row r="2526" spans="9:10">
      <c r="I2526" s="51" t="s">
        <v>4597</v>
      </c>
      <c r="J2526" s="81" t="s">
        <v>8750</v>
      </c>
    </row>
    <row r="2527" spans="9:10">
      <c r="I2527" s="51" t="s">
        <v>4598</v>
      </c>
      <c r="J2527" s="81" t="s">
        <v>8751</v>
      </c>
    </row>
    <row r="2528" spans="9:10">
      <c r="I2528" s="51" t="s">
        <v>4599</v>
      </c>
      <c r="J2528" s="83" t="s">
        <v>8752</v>
      </c>
    </row>
    <row r="2529" spans="9:10">
      <c r="I2529" s="51" t="s">
        <v>4600</v>
      </c>
      <c r="J2529" s="81" t="s">
        <v>8753</v>
      </c>
    </row>
    <row r="2530" spans="9:10">
      <c r="I2530" s="51" t="s">
        <v>4601</v>
      </c>
      <c r="J2530" s="81" t="s">
        <v>8754</v>
      </c>
    </row>
    <row r="2531" spans="9:10">
      <c r="I2531" s="51" t="s">
        <v>4602</v>
      </c>
      <c r="J2531" s="83" t="s">
        <v>8755</v>
      </c>
    </row>
    <row r="2532" spans="9:10">
      <c r="I2532" s="51" t="s">
        <v>4603</v>
      </c>
      <c r="J2532" s="81" t="s">
        <v>8756</v>
      </c>
    </row>
    <row r="2533" spans="9:10">
      <c r="I2533" s="51" t="s">
        <v>4604</v>
      </c>
      <c r="J2533" s="81" t="s">
        <v>8757</v>
      </c>
    </row>
    <row r="2534" spans="9:10">
      <c r="I2534" s="51" t="s">
        <v>4605</v>
      </c>
      <c r="J2534" s="81" t="s">
        <v>8758</v>
      </c>
    </row>
    <row r="2535" spans="9:10">
      <c r="I2535" s="51" t="s">
        <v>4606</v>
      </c>
      <c r="J2535" s="83" t="s">
        <v>6919</v>
      </c>
    </row>
    <row r="2536" spans="9:10">
      <c r="I2536" s="51" t="s">
        <v>4607</v>
      </c>
      <c r="J2536" s="81" t="s">
        <v>6920</v>
      </c>
    </row>
    <row r="2537" spans="9:10">
      <c r="I2537" s="51" t="s">
        <v>4608</v>
      </c>
      <c r="J2537" s="81" t="s">
        <v>6921</v>
      </c>
    </row>
    <row r="2538" spans="9:10">
      <c r="I2538" s="51" t="s">
        <v>4609</v>
      </c>
      <c r="J2538" s="81" t="s">
        <v>6922</v>
      </c>
    </row>
    <row r="2539" spans="9:10">
      <c r="I2539" s="51" t="s">
        <v>4610</v>
      </c>
      <c r="J2539" s="83" t="s">
        <v>6923</v>
      </c>
    </row>
    <row r="2540" spans="9:10">
      <c r="I2540" s="51" t="s">
        <v>4611</v>
      </c>
      <c r="J2540" s="81" t="s">
        <v>6924</v>
      </c>
    </row>
    <row r="2541" spans="9:10">
      <c r="I2541" s="51" t="s">
        <v>4612</v>
      </c>
      <c r="J2541" s="77" t="s">
        <v>6925</v>
      </c>
    </row>
    <row r="2542" spans="9:10">
      <c r="I2542" s="51" t="s">
        <v>4613</v>
      </c>
      <c r="J2542" s="83" t="s">
        <v>6926</v>
      </c>
    </row>
    <row r="2543" spans="9:10">
      <c r="I2543" s="51" t="s">
        <v>4614</v>
      </c>
      <c r="J2543" s="81" t="s">
        <v>6927</v>
      </c>
    </row>
    <row r="2544" spans="9:10">
      <c r="I2544" s="51" t="s">
        <v>4615</v>
      </c>
      <c r="J2544" s="81" t="s">
        <v>6928</v>
      </c>
    </row>
    <row r="2545" spans="9:10">
      <c r="I2545" s="51" t="s">
        <v>4616</v>
      </c>
      <c r="J2545" s="81" t="s">
        <v>6929</v>
      </c>
    </row>
    <row r="2546" spans="9:10">
      <c r="I2546" s="51" t="s">
        <v>4617</v>
      </c>
      <c r="J2546" s="81" t="s">
        <v>6930</v>
      </c>
    </row>
    <row r="2547" spans="9:10">
      <c r="I2547" s="51" t="s">
        <v>4618</v>
      </c>
      <c r="J2547" s="81" t="s">
        <v>6931</v>
      </c>
    </row>
    <row r="2548" spans="9:10">
      <c r="I2548" s="51" t="s">
        <v>4619</v>
      </c>
      <c r="J2548" s="81" t="s">
        <v>6932</v>
      </c>
    </row>
    <row r="2549" spans="9:10">
      <c r="I2549" s="51" t="s">
        <v>4620</v>
      </c>
      <c r="J2549" s="81" t="s">
        <v>6933</v>
      </c>
    </row>
    <row r="2550" spans="9:10">
      <c r="I2550" s="51" t="s">
        <v>4621</v>
      </c>
      <c r="J2550" s="81" t="s">
        <v>6934</v>
      </c>
    </row>
    <row r="2551" spans="9:10">
      <c r="I2551" s="51" t="s">
        <v>4622</v>
      </c>
      <c r="J2551" s="81" t="s">
        <v>6935</v>
      </c>
    </row>
    <row r="2552" spans="9:10">
      <c r="I2552" s="51" t="s">
        <v>4623</v>
      </c>
      <c r="J2552" s="81" t="s">
        <v>6936</v>
      </c>
    </row>
    <row r="2553" spans="9:10">
      <c r="I2553" s="51" t="s">
        <v>4624</v>
      </c>
      <c r="J2553" s="81" t="s">
        <v>6937</v>
      </c>
    </row>
    <row r="2554" spans="9:10">
      <c r="I2554" s="51" t="s">
        <v>4625</v>
      </c>
      <c r="J2554" s="81" t="s">
        <v>6938</v>
      </c>
    </row>
    <row r="2555" spans="9:10">
      <c r="I2555" s="51" t="s">
        <v>4626</v>
      </c>
      <c r="J2555" s="77" t="s">
        <v>6939</v>
      </c>
    </row>
    <row r="2556" spans="9:10">
      <c r="I2556" s="51" t="s">
        <v>4627</v>
      </c>
      <c r="J2556" s="77" t="s">
        <v>6940</v>
      </c>
    </row>
    <row r="2557" spans="9:10">
      <c r="I2557" s="51" t="s">
        <v>4628</v>
      </c>
      <c r="J2557" s="77" t="s">
        <v>6941</v>
      </c>
    </row>
    <row r="2558" spans="9:10">
      <c r="I2558" s="51" t="s">
        <v>4629</v>
      </c>
      <c r="J2558" s="77" t="s">
        <v>6942</v>
      </c>
    </row>
    <row r="2559" spans="9:10">
      <c r="I2559" s="51" t="s">
        <v>4630</v>
      </c>
      <c r="J2559" s="77" t="s">
        <v>6943</v>
      </c>
    </row>
    <row r="2560" spans="9:10">
      <c r="I2560" s="51" t="s">
        <v>4631</v>
      </c>
      <c r="J2560" s="77" t="s">
        <v>6944</v>
      </c>
    </row>
    <row r="2561" spans="9:10">
      <c r="I2561" s="51" t="s">
        <v>4632</v>
      </c>
      <c r="J2561" s="77" t="s">
        <v>8759</v>
      </c>
    </row>
    <row r="2562" spans="9:10">
      <c r="I2562" s="51" t="s">
        <v>4633</v>
      </c>
      <c r="J2562" s="77" t="s">
        <v>8760</v>
      </c>
    </row>
    <row r="2563" spans="9:10">
      <c r="I2563" s="51" t="s">
        <v>4634</v>
      </c>
      <c r="J2563" s="77" t="s">
        <v>8761</v>
      </c>
    </row>
    <row r="2564" spans="9:10">
      <c r="I2564" s="51" t="s">
        <v>4635</v>
      </c>
      <c r="J2564" s="77" t="s">
        <v>8762</v>
      </c>
    </row>
    <row r="2565" spans="9:10">
      <c r="I2565" s="51" t="s">
        <v>4636</v>
      </c>
      <c r="J2565" s="77" t="s">
        <v>8763</v>
      </c>
    </row>
    <row r="2566" spans="9:10">
      <c r="I2566" s="51" t="s">
        <v>4637</v>
      </c>
      <c r="J2566" s="77" t="s">
        <v>8764</v>
      </c>
    </row>
    <row r="2567" spans="9:10">
      <c r="I2567" s="51" t="s">
        <v>4638</v>
      </c>
      <c r="J2567" s="77" t="s">
        <v>8765</v>
      </c>
    </row>
    <row r="2568" spans="9:10">
      <c r="I2568" s="51" t="s">
        <v>4639</v>
      </c>
      <c r="J2568" s="77" t="s">
        <v>8766</v>
      </c>
    </row>
    <row r="2569" spans="9:10">
      <c r="I2569" s="51" t="s">
        <v>4640</v>
      </c>
      <c r="J2569" s="77" t="s">
        <v>8767</v>
      </c>
    </row>
    <row r="2570" spans="9:10">
      <c r="I2570" s="51" t="s">
        <v>4641</v>
      </c>
      <c r="J2570" s="77" t="s">
        <v>8768</v>
      </c>
    </row>
    <row r="2571" spans="9:10">
      <c r="I2571" s="51" t="s">
        <v>4642</v>
      </c>
      <c r="J2571" s="77" t="s">
        <v>8769</v>
      </c>
    </row>
    <row r="2572" spans="9:10">
      <c r="I2572" s="51" t="s">
        <v>4643</v>
      </c>
      <c r="J2572" s="77" t="s">
        <v>8770</v>
      </c>
    </row>
    <row r="2573" spans="9:10">
      <c r="I2573" s="51" t="s">
        <v>4644</v>
      </c>
      <c r="J2573" s="77" t="s">
        <v>8771</v>
      </c>
    </row>
    <row r="2574" spans="9:10">
      <c r="I2574" s="51" t="s">
        <v>4645</v>
      </c>
      <c r="J2574" s="77" t="s">
        <v>8772</v>
      </c>
    </row>
    <row r="2575" spans="9:10">
      <c r="I2575" s="51" t="s">
        <v>4646</v>
      </c>
      <c r="J2575" s="77" t="s">
        <v>8773</v>
      </c>
    </row>
    <row r="2576" spans="9:10">
      <c r="I2576" s="51" t="s">
        <v>4647</v>
      </c>
      <c r="J2576" s="77" t="s">
        <v>8774</v>
      </c>
    </row>
    <row r="2577" spans="9:10">
      <c r="I2577" s="51" t="s">
        <v>4648</v>
      </c>
      <c r="J2577" s="77" t="s">
        <v>8775</v>
      </c>
    </row>
    <row r="2578" spans="9:10">
      <c r="I2578" s="51" t="s">
        <v>4649</v>
      </c>
      <c r="J2578" s="77" t="s">
        <v>8776</v>
      </c>
    </row>
    <row r="2579" spans="9:10">
      <c r="I2579" s="51" t="s">
        <v>4650</v>
      </c>
      <c r="J2579" s="77" t="s">
        <v>8777</v>
      </c>
    </row>
    <row r="2580" spans="9:10">
      <c r="I2580" s="51" t="s">
        <v>4651</v>
      </c>
      <c r="J2580" s="77" t="s">
        <v>8778</v>
      </c>
    </row>
    <row r="2581" spans="9:10">
      <c r="I2581" s="51" t="s">
        <v>4652</v>
      </c>
      <c r="J2581" s="77" t="s">
        <v>8779</v>
      </c>
    </row>
    <row r="2582" spans="9:10">
      <c r="I2582" s="51" t="s">
        <v>4653</v>
      </c>
      <c r="J2582" s="77" t="s">
        <v>8780</v>
      </c>
    </row>
    <row r="2583" spans="9:10">
      <c r="I2583" s="51" t="s">
        <v>4654</v>
      </c>
      <c r="J2583" s="77" t="s">
        <v>8781</v>
      </c>
    </row>
    <row r="2584" spans="9:10">
      <c r="I2584" s="51" t="s">
        <v>4655</v>
      </c>
      <c r="J2584" s="77" t="s">
        <v>8782</v>
      </c>
    </row>
    <row r="2585" spans="9:10">
      <c r="I2585" s="51" t="s">
        <v>4656</v>
      </c>
      <c r="J2585" s="77" t="s">
        <v>8783</v>
      </c>
    </row>
    <row r="2586" spans="9:10">
      <c r="I2586" s="51" t="s">
        <v>4657</v>
      </c>
      <c r="J2586" s="77" t="s">
        <v>8784</v>
      </c>
    </row>
    <row r="2587" spans="9:10">
      <c r="I2587" s="51" t="s">
        <v>4658</v>
      </c>
      <c r="J2587" s="77" t="s">
        <v>8785</v>
      </c>
    </row>
    <row r="2588" spans="9:10">
      <c r="I2588" s="51" t="s">
        <v>4659</v>
      </c>
      <c r="J2588" s="77" t="s">
        <v>8786</v>
      </c>
    </row>
    <row r="2589" spans="9:10">
      <c r="I2589" s="51" t="s">
        <v>4660</v>
      </c>
      <c r="J2589" s="77" t="s">
        <v>8787</v>
      </c>
    </row>
    <row r="2590" spans="9:10">
      <c r="I2590" s="51" t="s">
        <v>4661</v>
      </c>
      <c r="J2590" s="77" t="s">
        <v>8788</v>
      </c>
    </row>
    <row r="2591" spans="9:10">
      <c r="I2591" s="51" t="s">
        <v>4662</v>
      </c>
      <c r="J2591" s="77" t="s">
        <v>8789</v>
      </c>
    </row>
    <row r="2592" spans="9:10">
      <c r="I2592" s="51" t="s">
        <v>4663</v>
      </c>
      <c r="J2592" s="77" t="s">
        <v>8790</v>
      </c>
    </row>
    <row r="2593" spans="9:10">
      <c r="I2593" s="51" t="s">
        <v>4664</v>
      </c>
      <c r="J2593" s="77" t="s">
        <v>8791</v>
      </c>
    </row>
    <row r="2594" spans="9:10">
      <c r="I2594" s="51" t="s">
        <v>4665</v>
      </c>
      <c r="J2594" s="77" t="s">
        <v>8792</v>
      </c>
    </row>
    <row r="2595" spans="9:10">
      <c r="I2595" s="51" t="s">
        <v>4666</v>
      </c>
      <c r="J2595" s="77" t="s">
        <v>8793</v>
      </c>
    </row>
    <row r="2596" spans="9:10">
      <c r="I2596" s="51" t="s">
        <v>4667</v>
      </c>
      <c r="J2596" s="77" t="s">
        <v>8794</v>
      </c>
    </row>
    <row r="2597" spans="9:10">
      <c r="I2597" s="51" t="s">
        <v>4668</v>
      </c>
      <c r="J2597" s="77" t="s">
        <v>8795</v>
      </c>
    </row>
    <row r="2598" spans="9:10">
      <c r="I2598" s="51" t="s">
        <v>4669</v>
      </c>
      <c r="J2598" s="77" t="s">
        <v>8796</v>
      </c>
    </row>
    <row r="2599" spans="9:10">
      <c r="I2599" s="51" t="s">
        <v>4670</v>
      </c>
      <c r="J2599" s="77" t="s">
        <v>8797</v>
      </c>
    </row>
    <row r="2600" spans="9:10">
      <c r="I2600" s="51" t="s">
        <v>4671</v>
      </c>
      <c r="J2600" s="77" t="s">
        <v>8798</v>
      </c>
    </row>
    <row r="2601" spans="9:10">
      <c r="I2601" s="51" t="s">
        <v>4672</v>
      </c>
      <c r="J2601" s="77" t="s">
        <v>8799</v>
      </c>
    </row>
    <row r="2602" spans="9:10">
      <c r="I2602" s="51" t="s">
        <v>4673</v>
      </c>
      <c r="J2602" s="77" t="s">
        <v>8800</v>
      </c>
    </row>
    <row r="2603" spans="9:10">
      <c r="I2603" s="51" t="s">
        <v>4674</v>
      </c>
      <c r="J2603" s="77" t="s">
        <v>8801</v>
      </c>
    </row>
    <row r="2604" spans="9:10">
      <c r="I2604" s="51" t="s">
        <v>4675</v>
      </c>
      <c r="J2604" s="77" t="s">
        <v>8802</v>
      </c>
    </row>
    <row r="2605" spans="9:10">
      <c r="I2605" s="51" t="s">
        <v>4676</v>
      </c>
      <c r="J2605" s="77" t="s">
        <v>8803</v>
      </c>
    </row>
    <row r="2606" spans="9:10">
      <c r="I2606" s="51" t="s">
        <v>4677</v>
      </c>
      <c r="J2606" s="77" t="s">
        <v>8804</v>
      </c>
    </row>
    <row r="2607" spans="9:10">
      <c r="I2607" s="51" t="s">
        <v>4678</v>
      </c>
      <c r="J2607" s="77" t="s">
        <v>8805</v>
      </c>
    </row>
    <row r="2608" spans="9:10">
      <c r="I2608" s="51" t="s">
        <v>4679</v>
      </c>
      <c r="J2608" s="77" t="s">
        <v>8806</v>
      </c>
    </row>
    <row r="2609" spans="9:10">
      <c r="I2609" s="51" t="s">
        <v>4680</v>
      </c>
      <c r="J2609" s="77" t="s">
        <v>8807</v>
      </c>
    </row>
    <row r="2610" spans="9:10">
      <c r="I2610" s="51" t="s">
        <v>4681</v>
      </c>
      <c r="J2610" s="77" t="s">
        <v>8808</v>
      </c>
    </row>
    <row r="2611" spans="9:10">
      <c r="I2611" s="51" t="s">
        <v>4682</v>
      </c>
      <c r="J2611" s="77" t="s">
        <v>8809</v>
      </c>
    </row>
    <row r="2612" spans="9:10">
      <c r="I2612" s="51" t="s">
        <v>4683</v>
      </c>
      <c r="J2612" s="77" t="s">
        <v>8810</v>
      </c>
    </row>
    <row r="2613" spans="9:10">
      <c r="I2613" s="51" t="s">
        <v>4684</v>
      </c>
      <c r="J2613" s="77" t="s">
        <v>8811</v>
      </c>
    </row>
    <row r="2614" spans="9:10">
      <c r="I2614" s="51" t="s">
        <v>4685</v>
      </c>
      <c r="J2614" s="77" t="s">
        <v>8812</v>
      </c>
    </row>
    <row r="2615" spans="9:10">
      <c r="I2615" s="51" t="s">
        <v>4686</v>
      </c>
      <c r="J2615" s="77" t="s">
        <v>8813</v>
      </c>
    </row>
    <row r="2616" spans="9:10">
      <c r="I2616" s="51" t="s">
        <v>4687</v>
      </c>
      <c r="J2616" s="77" t="s">
        <v>8814</v>
      </c>
    </row>
    <row r="2617" spans="9:10">
      <c r="I2617" s="51" t="s">
        <v>4688</v>
      </c>
      <c r="J2617" s="77" t="s">
        <v>8815</v>
      </c>
    </row>
    <row r="2618" spans="9:10">
      <c r="I2618" s="51" t="s">
        <v>4689</v>
      </c>
      <c r="J2618" s="77" t="s">
        <v>8816</v>
      </c>
    </row>
    <row r="2619" spans="9:10">
      <c r="I2619" s="51" t="s">
        <v>4690</v>
      </c>
      <c r="J2619" s="77" t="s">
        <v>8817</v>
      </c>
    </row>
    <row r="2620" spans="9:10">
      <c r="I2620" s="51" t="s">
        <v>4691</v>
      </c>
      <c r="J2620" s="77" t="s">
        <v>8818</v>
      </c>
    </row>
    <row r="2621" spans="9:10">
      <c r="I2621" s="51" t="s">
        <v>4692</v>
      </c>
      <c r="J2621" s="77" t="s">
        <v>8819</v>
      </c>
    </row>
    <row r="2622" spans="9:10">
      <c r="I2622" s="51" t="s">
        <v>4693</v>
      </c>
      <c r="J2622" s="77" t="s">
        <v>8820</v>
      </c>
    </row>
    <row r="2623" spans="9:10">
      <c r="I2623" s="51" t="s">
        <v>4694</v>
      </c>
      <c r="J2623" s="77" t="s">
        <v>8821</v>
      </c>
    </row>
    <row r="2624" spans="9:10">
      <c r="I2624" s="51" t="s">
        <v>4695</v>
      </c>
      <c r="J2624" s="77" t="s">
        <v>8822</v>
      </c>
    </row>
    <row r="2625" spans="9:10">
      <c r="I2625" s="51" t="s">
        <v>4696</v>
      </c>
      <c r="J2625" s="77" t="s">
        <v>8823</v>
      </c>
    </row>
    <row r="2626" spans="9:10">
      <c r="I2626" s="51" t="s">
        <v>4697</v>
      </c>
      <c r="J2626" s="77" t="s">
        <v>8824</v>
      </c>
    </row>
    <row r="2627" spans="9:10">
      <c r="I2627" s="51" t="s">
        <v>4698</v>
      </c>
      <c r="J2627" s="77" t="s">
        <v>8825</v>
      </c>
    </row>
    <row r="2628" spans="9:10">
      <c r="I2628" s="51" t="s">
        <v>4699</v>
      </c>
      <c r="J2628" s="77" t="s">
        <v>8826</v>
      </c>
    </row>
    <row r="2629" spans="9:10">
      <c r="I2629" s="51" t="s">
        <v>4700</v>
      </c>
      <c r="J2629" s="77" t="s">
        <v>8827</v>
      </c>
    </row>
    <row r="2630" spans="9:10">
      <c r="I2630" s="51" t="s">
        <v>4701</v>
      </c>
      <c r="J2630" s="77" t="s">
        <v>8828</v>
      </c>
    </row>
    <row r="2631" spans="9:10">
      <c r="I2631" s="51" t="s">
        <v>4702</v>
      </c>
      <c r="J2631" s="77" t="s">
        <v>8829</v>
      </c>
    </row>
    <row r="2632" spans="9:10">
      <c r="I2632" s="51" t="s">
        <v>4703</v>
      </c>
      <c r="J2632" s="77" t="s">
        <v>8830</v>
      </c>
    </row>
    <row r="2633" spans="9:10">
      <c r="I2633" s="51" t="s">
        <v>4704</v>
      </c>
      <c r="J2633" s="77" t="s">
        <v>8831</v>
      </c>
    </row>
    <row r="2634" spans="9:10">
      <c r="I2634" s="51" t="s">
        <v>4705</v>
      </c>
      <c r="J2634" s="77" t="s">
        <v>8832</v>
      </c>
    </row>
    <row r="2635" spans="9:10">
      <c r="I2635" s="51" t="s">
        <v>4706</v>
      </c>
      <c r="J2635" s="77" t="s">
        <v>8833</v>
      </c>
    </row>
    <row r="2636" spans="9:10">
      <c r="I2636" s="51" t="s">
        <v>4707</v>
      </c>
      <c r="J2636" s="77" t="s">
        <v>8834</v>
      </c>
    </row>
    <row r="2637" spans="9:10">
      <c r="I2637" s="51" t="s">
        <v>4708</v>
      </c>
      <c r="J2637" s="77" t="s">
        <v>8835</v>
      </c>
    </row>
    <row r="2638" spans="9:10">
      <c r="I2638" s="51" t="s">
        <v>4709</v>
      </c>
      <c r="J2638" s="77" t="s">
        <v>8836</v>
      </c>
    </row>
    <row r="2639" spans="9:10">
      <c r="I2639" s="51" t="s">
        <v>4710</v>
      </c>
      <c r="J2639" s="77" t="s">
        <v>8837</v>
      </c>
    </row>
    <row r="2640" spans="9:10">
      <c r="I2640" s="51" t="s">
        <v>4711</v>
      </c>
      <c r="J2640" s="77" t="s">
        <v>8838</v>
      </c>
    </row>
    <row r="2641" spans="9:10">
      <c r="I2641" s="51" t="s">
        <v>4712</v>
      </c>
      <c r="J2641" s="77" t="s">
        <v>8839</v>
      </c>
    </row>
    <row r="2642" spans="9:10">
      <c r="I2642" s="51" t="s">
        <v>4713</v>
      </c>
      <c r="J2642" s="77" t="s">
        <v>8840</v>
      </c>
    </row>
    <row r="2643" spans="9:10">
      <c r="I2643" s="51" t="s">
        <v>4714</v>
      </c>
      <c r="J2643" s="77" t="s">
        <v>8841</v>
      </c>
    </row>
    <row r="2644" spans="9:10">
      <c r="I2644" s="51" t="s">
        <v>4715</v>
      </c>
      <c r="J2644" s="77" t="s">
        <v>8842</v>
      </c>
    </row>
    <row r="2645" spans="9:10">
      <c r="I2645" s="51" t="s">
        <v>4716</v>
      </c>
      <c r="J2645" s="77" t="s">
        <v>8843</v>
      </c>
    </row>
    <row r="2646" spans="9:10">
      <c r="I2646" s="51" t="s">
        <v>4717</v>
      </c>
      <c r="J2646" s="77" t="s">
        <v>8844</v>
      </c>
    </row>
    <row r="2647" spans="9:10">
      <c r="I2647" s="51" t="s">
        <v>4718</v>
      </c>
      <c r="J2647" s="77" t="s">
        <v>8845</v>
      </c>
    </row>
    <row r="2648" spans="9:10">
      <c r="I2648" s="51" t="s">
        <v>4719</v>
      </c>
      <c r="J2648" s="77" t="s">
        <v>8846</v>
      </c>
    </row>
    <row r="2649" spans="9:10">
      <c r="I2649" s="51" t="s">
        <v>4720</v>
      </c>
      <c r="J2649" s="77" t="s">
        <v>8847</v>
      </c>
    </row>
    <row r="2650" spans="9:10">
      <c r="I2650" s="51" t="s">
        <v>4721</v>
      </c>
      <c r="J2650" s="77" t="s">
        <v>8848</v>
      </c>
    </row>
    <row r="2651" spans="9:10">
      <c r="I2651" s="51" t="s">
        <v>4722</v>
      </c>
      <c r="J2651" s="77" t="s">
        <v>8849</v>
      </c>
    </row>
    <row r="2652" spans="9:10">
      <c r="I2652" s="51" t="s">
        <v>4723</v>
      </c>
      <c r="J2652" s="77" t="s">
        <v>8850</v>
      </c>
    </row>
    <row r="2653" spans="9:10">
      <c r="I2653" s="51" t="s">
        <v>4724</v>
      </c>
      <c r="J2653" s="77" t="s">
        <v>8851</v>
      </c>
    </row>
    <row r="2654" spans="9:10">
      <c r="I2654" s="51" t="s">
        <v>4725</v>
      </c>
      <c r="J2654" s="77" t="s">
        <v>8852</v>
      </c>
    </row>
    <row r="2655" spans="9:10">
      <c r="I2655" s="51" t="s">
        <v>4726</v>
      </c>
      <c r="J2655" s="77" t="s">
        <v>8853</v>
      </c>
    </row>
    <row r="2656" spans="9:10">
      <c r="I2656" s="51" t="s">
        <v>4727</v>
      </c>
      <c r="J2656" s="87" t="s">
        <v>8854</v>
      </c>
    </row>
    <row r="2657" spans="9:10">
      <c r="I2657" s="51" t="s">
        <v>4728</v>
      </c>
      <c r="J2657" s="75" t="s">
        <v>8855</v>
      </c>
    </row>
    <row r="2658" spans="9:10">
      <c r="I2658" s="51" t="s">
        <v>4729</v>
      </c>
      <c r="J2658" s="75" t="s">
        <v>8856</v>
      </c>
    </row>
    <row r="2659" spans="9:10">
      <c r="I2659" s="51" t="s">
        <v>4730</v>
      </c>
      <c r="J2659" s="75" t="s">
        <v>8857</v>
      </c>
    </row>
    <row r="2660" spans="9:10">
      <c r="I2660" s="51" t="s">
        <v>4731</v>
      </c>
      <c r="J2660" s="75" t="s">
        <v>8858</v>
      </c>
    </row>
    <row r="2661" spans="9:10">
      <c r="I2661" s="51" t="s">
        <v>4732</v>
      </c>
      <c r="J2661" s="75" t="s">
        <v>8859</v>
      </c>
    </row>
    <row r="2662" spans="9:10">
      <c r="I2662" s="51" t="s">
        <v>4733</v>
      </c>
      <c r="J2662" s="75" t="s">
        <v>8860</v>
      </c>
    </row>
    <row r="2663" spans="9:10">
      <c r="I2663" s="51" t="s">
        <v>4734</v>
      </c>
      <c r="J2663" s="75" t="s">
        <v>8861</v>
      </c>
    </row>
    <row r="2664" spans="9:10">
      <c r="I2664" s="51" t="s">
        <v>4735</v>
      </c>
      <c r="J2664" s="75" t="s">
        <v>8862</v>
      </c>
    </row>
    <row r="2665" spans="9:10">
      <c r="I2665" s="51" t="s">
        <v>4736</v>
      </c>
      <c r="J2665" s="75" t="s">
        <v>8863</v>
      </c>
    </row>
    <row r="2666" spans="9:10">
      <c r="I2666" s="51" t="s">
        <v>4737</v>
      </c>
      <c r="J2666" s="75" t="s">
        <v>8864</v>
      </c>
    </row>
    <row r="2667" spans="9:10">
      <c r="I2667" s="51" t="s">
        <v>4738</v>
      </c>
      <c r="J2667" s="75" t="s">
        <v>8865</v>
      </c>
    </row>
    <row r="2668" spans="9:10">
      <c r="I2668" s="51" t="s">
        <v>4739</v>
      </c>
      <c r="J2668" s="75" t="s">
        <v>8866</v>
      </c>
    </row>
    <row r="2669" spans="9:10">
      <c r="I2669" s="51" t="s">
        <v>4740</v>
      </c>
      <c r="J2669" s="75" t="s">
        <v>8867</v>
      </c>
    </row>
    <row r="2670" spans="9:10">
      <c r="I2670" s="51" t="s">
        <v>4741</v>
      </c>
      <c r="J2670" s="75" t="s">
        <v>8868</v>
      </c>
    </row>
    <row r="2671" spans="9:10">
      <c r="I2671" s="51" t="s">
        <v>4742</v>
      </c>
      <c r="J2671" s="75" t="s">
        <v>8869</v>
      </c>
    </row>
    <row r="2672" spans="9:10">
      <c r="I2672" s="51" t="s">
        <v>4743</v>
      </c>
      <c r="J2672" s="75" t="s">
        <v>8870</v>
      </c>
    </row>
    <row r="2673" spans="9:10">
      <c r="I2673" s="51" t="s">
        <v>4744</v>
      </c>
      <c r="J2673" s="75" t="s">
        <v>8871</v>
      </c>
    </row>
    <row r="2674" spans="9:10">
      <c r="I2674" s="51" t="s">
        <v>4745</v>
      </c>
      <c r="J2674" s="75" t="s">
        <v>8872</v>
      </c>
    </row>
    <row r="2675" spans="9:10">
      <c r="I2675" s="51" t="s">
        <v>4746</v>
      </c>
      <c r="J2675" s="75" t="s">
        <v>8873</v>
      </c>
    </row>
    <row r="2676" spans="9:10">
      <c r="I2676" s="51" t="s">
        <v>4747</v>
      </c>
      <c r="J2676" s="75" t="s">
        <v>8874</v>
      </c>
    </row>
    <row r="2677" spans="9:10">
      <c r="I2677" s="51" t="s">
        <v>4748</v>
      </c>
      <c r="J2677" s="75" t="s">
        <v>8875</v>
      </c>
    </row>
    <row r="2678" spans="9:10">
      <c r="I2678" s="51" t="s">
        <v>4749</v>
      </c>
      <c r="J2678" s="75" t="s">
        <v>8876</v>
      </c>
    </row>
    <row r="2679" spans="9:10">
      <c r="I2679" s="51" t="s">
        <v>4750</v>
      </c>
      <c r="J2679" s="75" t="s">
        <v>8877</v>
      </c>
    </row>
    <row r="2680" spans="9:10">
      <c r="I2680" s="51" t="s">
        <v>4751</v>
      </c>
      <c r="J2680" s="75" t="s">
        <v>8878</v>
      </c>
    </row>
    <row r="2681" spans="9:10">
      <c r="I2681" s="51" t="s">
        <v>4752</v>
      </c>
      <c r="J2681" s="75" t="s">
        <v>8879</v>
      </c>
    </row>
    <row r="2682" spans="9:10">
      <c r="I2682" s="51" t="s">
        <v>4753</v>
      </c>
      <c r="J2682" s="75" t="s">
        <v>8880</v>
      </c>
    </row>
    <row r="2683" spans="9:10">
      <c r="I2683" s="51" t="s">
        <v>4754</v>
      </c>
      <c r="J2683" s="75" t="s">
        <v>8881</v>
      </c>
    </row>
    <row r="2684" spans="9:10">
      <c r="I2684" s="51" t="s">
        <v>4755</v>
      </c>
      <c r="J2684" s="75" t="s">
        <v>8882</v>
      </c>
    </row>
    <row r="2685" spans="9:10">
      <c r="I2685" s="51" t="s">
        <v>4756</v>
      </c>
      <c r="J2685" s="75" t="s">
        <v>8883</v>
      </c>
    </row>
    <row r="2686" spans="9:10">
      <c r="I2686" s="51" t="s">
        <v>4757</v>
      </c>
      <c r="J2686" s="75" t="s">
        <v>8884</v>
      </c>
    </row>
    <row r="2687" spans="9:10">
      <c r="I2687" s="51" t="s">
        <v>4758</v>
      </c>
      <c r="J2687" s="75" t="s">
        <v>8885</v>
      </c>
    </row>
    <row r="2688" spans="9:10">
      <c r="I2688" s="51" t="s">
        <v>4759</v>
      </c>
      <c r="J2688" s="75" t="s">
        <v>8886</v>
      </c>
    </row>
    <row r="2689" spans="9:10">
      <c r="I2689" s="51" t="s">
        <v>4760</v>
      </c>
      <c r="J2689" s="75" t="s">
        <v>8887</v>
      </c>
    </row>
    <row r="2690" spans="9:10">
      <c r="I2690" s="51" t="s">
        <v>10892</v>
      </c>
      <c r="J2690" s="75" t="s">
        <v>8888</v>
      </c>
    </row>
    <row r="2691" spans="9:10">
      <c r="I2691" s="51" t="s">
        <v>10893</v>
      </c>
      <c r="J2691" s="75" t="s">
        <v>8887</v>
      </c>
    </row>
    <row r="2692" spans="9:10">
      <c r="I2692" s="51" t="s">
        <v>4761</v>
      </c>
      <c r="J2692" s="88" t="s">
        <v>8889</v>
      </c>
    </row>
    <row r="2693" spans="9:10">
      <c r="I2693" s="51" t="s">
        <v>4762</v>
      </c>
      <c r="J2693" s="75" t="s">
        <v>8890</v>
      </c>
    </row>
    <row r="2694" spans="9:10">
      <c r="I2694" s="51" t="s">
        <v>4763</v>
      </c>
      <c r="J2694" s="89" t="s">
        <v>8891</v>
      </c>
    </row>
    <row r="2695" spans="9:10">
      <c r="I2695" s="51" t="s">
        <v>4764</v>
      </c>
      <c r="J2695" s="75" t="s">
        <v>8892</v>
      </c>
    </row>
    <row r="2696" spans="9:10">
      <c r="I2696" s="51" t="s">
        <v>4765</v>
      </c>
      <c r="J2696" s="75" t="s">
        <v>8893</v>
      </c>
    </row>
    <row r="2697" spans="9:10">
      <c r="I2697" s="51" t="s">
        <v>4766</v>
      </c>
      <c r="J2697" s="75" t="s">
        <v>8894</v>
      </c>
    </row>
    <row r="2698" spans="9:10">
      <c r="I2698" s="51" t="s">
        <v>4767</v>
      </c>
      <c r="J2698" s="75" t="s">
        <v>8895</v>
      </c>
    </row>
    <row r="2699" spans="9:10">
      <c r="I2699" s="51" t="s">
        <v>4768</v>
      </c>
      <c r="J2699" s="75" t="s">
        <v>8896</v>
      </c>
    </row>
    <row r="2700" spans="9:10">
      <c r="I2700" s="51" t="s">
        <v>4769</v>
      </c>
      <c r="J2700" s="75" t="s">
        <v>8897</v>
      </c>
    </row>
    <row r="2701" spans="9:10">
      <c r="I2701" s="51" t="s">
        <v>4770</v>
      </c>
      <c r="J2701" s="75" t="s">
        <v>8898</v>
      </c>
    </row>
    <row r="2702" spans="9:10">
      <c r="I2702" s="51" t="s">
        <v>4771</v>
      </c>
      <c r="J2702" s="75" t="s">
        <v>8899</v>
      </c>
    </row>
    <row r="2703" spans="9:10">
      <c r="I2703" s="51" t="s">
        <v>4772</v>
      </c>
      <c r="J2703" s="75" t="s">
        <v>8900</v>
      </c>
    </row>
    <row r="2704" spans="9:10">
      <c r="I2704" s="51" t="s">
        <v>10894</v>
      </c>
      <c r="J2704" s="75" t="s">
        <v>8901</v>
      </c>
    </row>
    <row r="2705" spans="9:10">
      <c r="I2705" s="51" t="s">
        <v>10895</v>
      </c>
      <c r="J2705" s="75" t="s">
        <v>8902</v>
      </c>
    </row>
    <row r="2706" spans="9:10">
      <c r="I2706" s="51" t="s">
        <v>4773</v>
      </c>
      <c r="J2706" s="75" t="s">
        <v>8903</v>
      </c>
    </row>
    <row r="2707" spans="9:10">
      <c r="I2707" s="51" t="s">
        <v>4774</v>
      </c>
      <c r="J2707" s="75" t="s">
        <v>8904</v>
      </c>
    </row>
    <row r="2708" spans="9:10">
      <c r="I2708" s="51" t="s">
        <v>4775</v>
      </c>
      <c r="J2708" s="75" t="s">
        <v>8905</v>
      </c>
    </row>
    <row r="2709" spans="9:10">
      <c r="I2709" s="51" t="s">
        <v>4776</v>
      </c>
      <c r="J2709" s="75" t="s">
        <v>8906</v>
      </c>
    </row>
    <row r="2710" spans="9:10">
      <c r="I2710" s="51" t="s">
        <v>4777</v>
      </c>
      <c r="J2710" s="75" t="s">
        <v>8907</v>
      </c>
    </row>
    <row r="2711" spans="9:10">
      <c r="I2711" s="51" t="s">
        <v>4778</v>
      </c>
      <c r="J2711" s="75" t="s">
        <v>8908</v>
      </c>
    </row>
    <row r="2712" spans="9:10">
      <c r="I2712" s="51" t="s">
        <v>4779</v>
      </c>
      <c r="J2712" s="89" t="s">
        <v>8909</v>
      </c>
    </row>
    <row r="2713" spans="9:10">
      <c r="I2713" s="51" t="s">
        <v>4780</v>
      </c>
      <c r="J2713" s="75" t="s">
        <v>8910</v>
      </c>
    </row>
    <row r="2714" spans="9:10">
      <c r="I2714" s="51" t="s">
        <v>4781</v>
      </c>
      <c r="J2714" s="75" t="s">
        <v>8911</v>
      </c>
    </row>
    <row r="2715" spans="9:10">
      <c r="I2715" s="51" t="s">
        <v>4782</v>
      </c>
      <c r="J2715" s="75" t="s">
        <v>8912</v>
      </c>
    </row>
    <row r="2716" spans="9:10">
      <c r="I2716" s="51" t="s">
        <v>4783</v>
      </c>
      <c r="J2716" s="75" t="s">
        <v>8913</v>
      </c>
    </row>
    <row r="2717" spans="9:10">
      <c r="I2717" s="51" t="s">
        <v>4784</v>
      </c>
      <c r="J2717" s="75" t="s">
        <v>8914</v>
      </c>
    </row>
    <row r="2718" spans="9:10">
      <c r="I2718" s="51" t="s">
        <v>10896</v>
      </c>
      <c r="J2718" s="89" t="s">
        <v>8915</v>
      </c>
    </row>
    <row r="2719" spans="9:10">
      <c r="I2719" s="51" t="s">
        <v>10897</v>
      </c>
      <c r="J2719" s="75" t="s">
        <v>8916</v>
      </c>
    </row>
    <row r="2720" spans="9:10">
      <c r="I2720" s="51" t="s">
        <v>4785</v>
      </c>
      <c r="J2720" s="90" t="s">
        <v>8917</v>
      </c>
    </row>
    <row r="2721" spans="9:10">
      <c r="I2721" s="51" t="s">
        <v>4786</v>
      </c>
      <c r="J2721" s="81" t="s">
        <v>8918</v>
      </c>
    </row>
    <row r="2722" spans="9:10">
      <c r="I2722" s="51" t="s">
        <v>4787</v>
      </c>
      <c r="J2722" s="81" t="s">
        <v>8919</v>
      </c>
    </row>
    <row r="2723" spans="9:10">
      <c r="I2723" s="51" t="s">
        <v>4788</v>
      </c>
      <c r="J2723" s="81" t="s">
        <v>8920</v>
      </c>
    </row>
    <row r="2724" spans="9:10">
      <c r="I2724" s="51" t="s">
        <v>4789</v>
      </c>
      <c r="J2724" s="75" t="s">
        <v>8921</v>
      </c>
    </row>
    <row r="2725" spans="9:10">
      <c r="I2725" s="51" t="s">
        <v>4790</v>
      </c>
      <c r="J2725" s="75" t="s">
        <v>8922</v>
      </c>
    </row>
    <row r="2726" spans="9:10">
      <c r="I2726" s="51" t="s">
        <v>4791</v>
      </c>
      <c r="J2726" s="75" t="s">
        <v>8923</v>
      </c>
    </row>
    <row r="2727" spans="9:10">
      <c r="I2727" s="51" t="s">
        <v>4792</v>
      </c>
      <c r="J2727" s="75" t="s">
        <v>8924</v>
      </c>
    </row>
    <row r="2728" spans="9:10">
      <c r="I2728" s="51" t="s">
        <v>4793</v>
      </c>
      <c r="J2728" s="75" t="s">
        <v>8925</v>
      </c>
    </row>
    <row r="2729" spans="9:10">
      <c r="I2729" s="51" t="s">
        <v>4794</v>
      </c>
      <c r="J2729" s="75" t="s">
        <v>8926</v>
      </c>
    </row>
    <row r="2730" spans="9:10">
      <c r="I2730" s="51" t="s">
        <v>4795</v>
      </c>
      <c r="J2730" s="75" t="s">
        <v>8927</v>
      </c>
    </row>
    <row r="2731" spans="9:10">
      <c r="I2731" s="51" t="s">
        <v>4796</v>
      </c>
      <c r="J2731" s="75" t="s">
        <v>8928</v>
      </c>
    </row>
    <row r="2732" spans="9:10">
      <c r="I2732" s="51" t="s">
        <v>4797</v>
      </c>
      <c r="J2732" s="91" t="s">
        <v>8929</v>
      </c>
    </row>
    <row r="2733" spans="9:10">
      <c r="I2733" s="51" t="s">
        <v>4798</v>
      </c>
      <c r="J2733" s="75" t="s">
        <v>8930</v>
      </c>
    </row>
    <row r="2734" spans="9:10">
      <c r="I2734" s="51" t="s">
        <v>4799</v>
      </c>
      <c r="J2734" s="89" t="s">
        <v>8931</v>
      </c>
    </row>
    <row r="2735" spans="9:10">
      <c r="I2735" s="51" t="s">
        <v>4800</v>
      </c>
      <c r="J2735" s="75" t="s">
        <v>8932</v>
      </c>
    </row>
    <row r="2736" spans="9:10">
      <c r="I2736" s="51" t="s">
        <v>4801</v>
      </c>
      <c r="J2736" s="89" t="s">
        <v>8933</v>
      </c>
    </row>
    <row r="2737" spans="9:10">
      <c r="I2737" s="51" t="s">
        <v>4802</v>
      </c>
      <c r="J2737" s="75" t="s">
        <v>8934</v>
      </c>
    </row>
    <row r="2738" spans="9:10">
      <c r="I2738" s="51" t="s">
        <v>4803</v>
      </c>
      <c r="J2738" s="75" t="s">
        <v>8935</v>
      </c>
    </row>
    <row r="2739" spans="9:10">
      <c r="I2739" s="51" t="s">
        <v>4804</v>
      </c>
      <c r="J2739" s="75" t="s">
        <v>8936</v>
      </c>
    </row>
    <row r="2740" spans="9:10">
      <c r="I2740" s="51" t="s">
        <v>4805</v>
      </c>
      <c r="J2740" s="89" t="s">
        <v>8937</v>
      </c>
    </row>
    <row r="2741" spans="9:10">
      <c r="I2741" s="51" t="s">
        <v>4806</v>
      </c>
      <c r="J2741" s="75" t="s">
        <v>8938</v>
      </c>
    </row>
    <row r="2742" spans="9:10">
      <c r="I2742" s="51" t="s">
        <v>4807</v>
      </c>
      <c r="J2742" s="75" t="s">
        <v>8939</v>
      </c>
    </row>
    <row r="2743" spans="9:10">
      <c r="I2743" s="51" t="s">
        <v>4808</v>
      </c>
      <c r="J2743" s="75" t="s">
        <v>8940</v>
      </c>
    </row>
    <row r="2744" spans="9:10">
      <c r="I2744" s="51" t="s">
        <v>4809</v>
      </c>
      <c r="J2744" s="89" t="s">
        <v>8941</v>
      </c>
    </row>
    <row r="2745" spans="9:10">
      <c r="I2745" s="51" t="s">
        <v>4810</v>
      </c>
      <c r="J2745" s="81" t="s">
        <v>8942</v>
      </c>
    </row>
    <row r="2746" spans="9:10">
      <c r="I2746" s="51" t="s">
        <v>4811</v>
      </c>
      <c r="J2746" s="81" t="s">
        <v>8943</v>
      </c>
    </row>
    <row r="2747" spans="9:10">
      <c r="I2747" s="51" t="s">
        <v>4812</v>
      </c>
      <c r="J2747" s="81" t="s">
        <v>8944</v>
      </c>
    </row>
    <row r="2748" spans="9:10">
      <c r="I2748" s="51" t="s">
        <v>11186</v>
      </c>
      <c r="J2748" s="81" t="s">
        <v>8945</v>
      </c>
    </row>
    <row r="2749" spans="9:10">
      <c r="I2749" s="51" t="s">
        <v>4813</v>
      </c>
      <c r="J2749" s="81" t="s">
        <v>8946</v>
      </c>
    </row>
    <row r="2750" spans="9:10">
      <c r="I2750" s="51" t="s">
        <v>4814</v>
      </c>
      <c r="J2750" s="92" t="s">
        <v>8947</v>
      </c>
    </row>
    <row r="2751" spans="9:10">
      <c r="I2751" s="51" t="s">
        <v>4815</v>
      </c>
      <c r="J2751" s="81" t="s">
        <v>8948</v>
      </c>
    </row>
    <row r="2752" spans="9:10">
      <c r="I2752" s="51" t="s">
        <v>4816</v>
      </c>
      <c r="J2752" s="92" t="s">
        <v>8949</v>
      </c>
    </row>
    <row r="2753" spans="9:10">
      <c r="I2753" s="51" t="s">
        <v>4817</v>
      </c>
      <c r="J2753" s="81" t="s">
        <v>8950</v>
      </c>
    </row>
    <row r="2754" spans="9:10">
      <c r="I2754" s="51" t="s">
        <v>4818</v>
      </c>
      <c r="J2754" s="81" t="s">
        <v>8951</v>
      </c>
    </row>
    <row r="2755" spans="9:10">
      <c r="I2755" s="51" t="s">
        <v>4819</v>
      </c>
      <c r="J2755" s="81" t="s">
        <v>8952</v>
      </c>
    </row>
    <row r="2756" spans="9:10">
      <c r="I2756" s="51" t="s">
        <v>4820</v>
      </c>
      <c r="J2756" s="81" t="s">
        <v>8953</v>
      </c>
    </row>
    <row r="2757" spans="9:10">
      <c r="I2757" s="51" t="s">
        <v>4821</v>
      </c>
      <c r="J2757" s="81" t="s">
        <v>8954</v>
      </c>
    </row>
    <row r="2758" spans="9:10">
      <c r="I2758" s="51" t="s">
        <v>4822</v>
      </c>
      <c r="J2758" s="92" t="s">
        <v>8955</v>
      </c>
    </row>
    <row r="2759" spans="9:10">
      <c r="I2759" s="51" t="s">
        <v>4823</v>
      </c>
      <c r="J2759" s="81" t="s">
        <v>8956</v>
      </c>
    </row>
    <row r="2760" spans="9:10">
      <c r="I2760" s="51" t="s">
        <v>4824</v>
      </c>
      <c r="J2760" s="92" t="s">
        <v>8957</v>
      </c>
    </row>
    <row r="2761" spans="9:10">
      <c r="I2761" s="51" t="s">
        <v>4825</v>
      </c>
      <c r="J2761" s="81" t="s">
        <v>8958</v>
      </c>
    </row>
    <row r="2762" spans="9:10">
      <c r="I2762" s="51" t="s">
        <v>4826</v>
      </c>
      <c r="J2762" s="87" t="s">
        <v>8959</v>
      </c>
    </row>
    <row r="2763" spans="9:10">
      <c r="I2763" s="51" t="s">
        <v>4827</v>
      </c>
      <c r="J2763" s="75" t="s">
        <v>8960</v>
      </c>
    </row>
    <row r="2764" spans="9:10">
      <c r="I2764" s="51" t="s">
        <v>4828</v>
      </c>
      <c r="J2764" s="75" t="s">
        <v>8961</v>
      </c>
    </row>
    <row r="2765" spans="9:10">
      <c r="I2765" s="51" t="s">
        <v>4829</v>
      </c>
      <c r="J2765" s="75" t="s">
        <v>8954</v>
      </c>
    </row>
    <row r="2766" spans="9:10">
      <c r="I2766" s="51" t="s">
        <v>4830</v>
      </c>
      <c r="J2766" s="75" t="s">
        <v>8962</v>
      </c>
    </row>
    <row r="2767" spans="9:10">
      <c r="I2767" s="51" t="s">
        <v>4831</v>
      </c>
      <c r="J2767" s="75" t="s">
        <v>8963</v>
      </c>
    </row>
    <row r="2768" spans="9:10">
      <c r="I2768" s="51" t="s">
        <v>4832</v>
      </c>
      <c r="J2768" s="75" t="s">
        <v>8964</v>
      </c>
    </row>
    <row r="2769" spans="9:10">
      <c r="I2769" s="51" t="s">
        <v>4833</v>
      </c>
      <c r="J2769" s="75" t="s">
        <v>8965</v>
      </c>
    </row>
    <row r="2770" spans="9:10">
      <c r="I2770" s="51" t="s">
        <v>4834</v>
      </c>
      <c r="J2770" s="75" t="s">
        <v>8966</v>
      </c>
    </row>
    <row r="2771" spans="9:10">
      <c r="I2771" s="51" t="s">
        <v>4835</v>
      </c>
      <c r="J2771" s="75" t="s">
        <v>8967</v>
      </c>
    </row>
    <row r="2772" spans="9:10">
      <c r="I2772" s="51" t="s">
        <v>4836</v>
      </c>
      <c r="J2772" s="75" t="s">
        <v>8968</v>
      </c>
    </row>
    <row r="2773" spans="9:10">
      <c r="I2773" s="51" t="s">
        <v>4837</v>
      </c>
      <c r="J2773" s="75" t="s">
        <v>8969</v>
      </c>
    </row>
    <row r="2774" spans="9:10">
      <c r="I2774" s="51" t="s">
        <v>4838</v>
      </c>
      <c r="J2774" s="75" t="s">
        <v>8970</v>
      </c>
    </row>
    <row r="2775" spans="9:10">
      <c r="I2775" s="51" t="s">
        <v>4839</v>
      </c>
      <c r="J2775" s="75" t="s">
        <v>8971</v>
      </c>
    </row>
    <row r="2776" spans="9:10">
      <c r="I2776" s="51" t="s">
        <v>4840</v>
      </c>
      <c r="J2776" s="81" t="s">
        <v>8972</v>
      </c>
    </row>
    <row r="2777" spans="9:10">
      <c r="I2777" s="51" t="s">
        <v>4841</v>
      </c>
      <c r="J2777" s="81" t="s">
        <v>8973</v>
      </c>
    </row>
    <row r="2778" spans="9:10">
      <c r="I2778" s="51" t="s">
        <v>4842</v>
      </c>
      <c r="J2778" s="81" t="s">
        <v>8974</v>
      </c>
    </row>
    <row r="2779" spans="9:10">
      <c r="I2779" s="51" t="s">
        <v>4843</v>
      </c>
      <c r="J2779" s="81" t="s">
        <v>8975</v>
      </c>
    </row>
    <row r="2780" spans="9:10">
      <c r="I2780" s="51" t="s">
        <v>4844</v>
      </c>
      <c r="J2780" s="81" t="s">
        <v>8976</v>
      </c>
    </row>
    <row r="2781" spans="9:10">
      <c r="I2781" s="51" t="s">
        <v>4845</v>
      </c>
      <c r="J2781" s="81" t="s">
        <v>8977</v>
      </c>
    </row>
    <row r="2782" spans="9:10">
      <c r="I2782" s="51" t="s">
        <v>4846</v>
      </c>
      <c r="J2782" s="75" t="s">
        <v>8978</v>
      </c>
    </row>
    <row r="2783" spans="9:10">
      <c r="I2783" s="51" t="s">
        <v>4847</v>
      </c>
      <c r="J2783" s="75" t="s">
        <v>8979</v>
      </c>
    </row>
    <row r="2784" spans="9:10">
      <c r="I2784" s="51" t="s">
        <v>4848</v>
      </c>
      <c r="J2784" s="75" t="s">
        <v>8980</v>
      </c>
    </row>
    <row r="2785" spans="9:10">
      <c r="I2785" s="51" t="s">
        <v>4849</v>
      </c>
      <c r="J2785" s="75" t="s">
        <v>8981</v>
      </c>
    </row>
    <row r="2786" spans="9:10">
      <c r="I2786" s="51" t="s">
        <v>4850</v>
      </c>
      <c r="J2786" s="75" t="s">
        <v>8982</v>
      </c>
    </row>
    <row r="2787" spans="9:10">
      <c r="I2787" s="51" t="s">
        <v>4851</v>
      </c>
      <c r="J2787" s="75" t="s">
        <v>8983</v>
      </c>
    </row>
    <row r="2788" spans="9:10">
      <c r="I2788" s="51" t="s">
        <v>4852</v>
      </c>
      <c r="J2788" s="75" t="s">
        <v>8984</v>
      </c>
    </row>
    <row r="2789" spans="9:10">
      <c r="I2789" s="51" t="s">
        <v>4853</v>
      </c>
      <c r="J2789" s="75" t="s">
        <v>8985</v>
      </c>
    </row>
    <row r="2790" spans="9:10">
      <c r="I2790" s="51" t="s">
        <v>4854</v>
      </c>
      <c r="J2790" s="75" t="s">
        <v>8986</v>
      </c>
    </row>
    <row r="2791" spans="9:10">
      <c r="I2791" s="51" t="s">
        <v>4855</v>
      </c>
      <c r="J2791" s="81" t="s">
        <v>8987</v>
      </c>
    </row>
    <row r="2792" spans="9:10">
      <c r="I2792" s="51" t="s">
        <v>4856</v>
      </c>
      <c r="J2792" s="81" t="s">
        <v>8988</v>
      </c>
    </row>
    <row r="2793" spans="9:10">
      <c r="I2793" s="51" t="s">
        <v>4857</v>
      </c>
      <c r="J2793" s="81" t="s">
        <v>8989</v>
      </c>
    </row>
    <row r="2794" spans="9:10">
      <c r="I2794" s="51" t="s">
        <v>4858</v>
      </c>
      <c r="J2794" s="81" t="s">
        <v>8990</v>
      </c>
    </row>
    <row r="2795" spans="9:10">
      <c r="I2795" s="51" t="s">
        <v>4859</v>
      </c>
      <c r="J2795" s="81" t="s">
        <v>8991</v>
      </c>
    </row>
    <row r="2796" spans="9:10">
      <c r="I2796" s="51" t="s">
        <v>4860</v>
      </c>
      <c r="J2796" s="81" t="s">
        <v>8992</v>
      </c>
    </row>
    <row r="2797" spans="9:10">
      <c r="I2797" s="51" t="s">
        <v>4861</v>
      </c>
      <c r="J2797" s="81" t="s">
        <v>8993</v>
      </c>
    </row>
    <row r="2798" spans="9:10">
      <c r="I2798" s="51" t="s">
        <v>4862</v>
      </c>
      <c r="J2798" s="81" t="s">
        <v>8994</v>
      </c>
    </row>
    <row r="2799" spans="9:10">
      <c r="I2799" s="51" t="s">
        <v>4863</v>
      </c>
      <c r="J2799" s="75" t="s">
        <v>8995</v>
      </c>
    </row>
    <row r="2800" spans="9:10">
      <c r="I2800" s="51" t="s">
        <v>4864</v>
      </c>
      <c r="J2800" s="75" t="s">
        <v>8996</v>
      </c>
    </row>
    <row r="2801" spans="9:10">
      <c r="I2801" s="51" t="s">
        <v>4865</v>
      </c>
      <c r="J2801" s="75" t="s">
        <v>8997</v>
      </c>
    </row>
    <row r="2802" spans="9:10">
      <c r="I2802" s="51" t="s">
        <v>4866</v>
      </c>
      <c r="J2802" s="75" t="s">
        <v>8998</v>
      </c>
    </row>
    <row r="2803" spans="9:10">
      <c r="I2803" s="51" t="s">
        <v>4867</v>
      </c>
      <c r="J2803" s="75" t="s">
        <v>8999</v>
      </c>
    </row>
    <row r="2804" spans="9:10">
      <c r="I2804" s="51" t="s">
        <v>4868</v>
      </c>
      <c r="J2804" s="75" t="s">
        <v>9000</v>
      </c>
    </row>
    <row r="2805" spans="9:10">
      <c r="I2805" s="51" t="s">
        <v>4869</v>
      </c>
      <c r="J2805" s="75" t="s">
        <v>9001</v>
      </c>
    </row>
    <row r="2806" spans="9:10">
      <c r="I2806" s="51" t="s">
        <v>4870</v>
      </c>
      <c r="J2806" s="75" t="s">
        <v>9002</v>
      </c>
    </row>
    <row r="2807" spans="9:10">
      <c r="I2807" s="51" t="s">
        <v>4871</v>
      </c>
      <c r="J2807" s="75" t="s">
        <v>9003</v>
      </c>
    </row>
    <row r="2808" spans="9:10">
      <c r="I2808" s="51" t="s">
        <v>4872</v>
      </c>
      <c r="J2808" s="75" t="s">
        <v>9004</v>
      </c>
    </row>
    <row r="2809" spans="9:10">
      <c r="I2809" s="51" t="s">
        <v>4873</v>
      </c>
      <c r="J2809" s="75" t="s">
        <v>9005</v>
      </c>
    </row>
    <row r="2810" spans="9:10">
      <c r="I2810" s="51" t="s">
        <v>4874</v>
      </c>
      <c r="J2810" s="75" t="s">
        <v>9006</v>
      </c>
    </row>
    <row r="2811" spans="9:10">
      <c r="I2811" s="51" t="s">
        <v>4875</v>
      </c>
      <c r="J2811" s="75" t="s">
        <v>9007</v>
      </c>
    </row>
    <row r="2812" spans="9:10">
      <c r="I2812" s="51" t="s">
        <v>4876</v>
      </c>
      <c r="J2812" s="75" t="s">
        <v>9008</v>
      </c>
    </row>
    <row r="2813" spans="9:10">
      <c r="I2813" s="51" t="s">
        <v>4877</v>
      </c>
      <c r="J2813" s="75" t="s">
        <v>9009</v>
      </c>
    </row>
    <row r="2814" spans="9:10">
      <c r="I2814" s="51" t="s">
        <v>4878</v>
      </c>
      <c r="J2814" s="81" t="s">
        <v>9010</v>
      </c>
    </row>
    <row r="2815" spans="9:10">
      <c r="I2815" s="51" t="s">
        <v>4879</v>
      </c>
      <c r="J2815" s="81" t="s">
        <v>9011</v>
      </c>
    </row>
    <row r="2816" spans="9:10">
      <c r="I2816" s="51" t="s">
        <v>4880</v>
      </c>
      <c r="J2816" s="75" t="s">
        <v>9012</v>
      </c>
    </row>
    <row r="2817" spans="9:10">
      <c r="I2817" s="51" t="s">
        <v>4881</v>
      </c>
      <c r="J2817" s="75" t="s">
        <v>9013</v>
      </c>
    </row>
    <row r="2818" spans="9:10">
      <c r="I2818" s="51" t="s">
        <v>4882</v>
      </c>
      <c r="J2818" s="75" t="s">
        <v>9014</v>
      </c>
    </row>
    <row r="2819" spans="9:10">
      <c r="I2819" s="51" t="s">
        <v>4883</v>
      </c>
      <c r="J2819" s="75" t="s">
        <v>9015</v>
      </c>
    </row>
    <row r="2820" spans="9:10">
      <c r="I2820" s="51" t="s">
        <v>4884</v>
      </c>
      <c r="J2820" s="75" t="s">
        <v>9016</v>
      </c>
    </row>
    <row r="2821" spans="9:10">
      <c r="I2821" s="51" t="s">
        <v>4885</v>
      </c>
      <c r="J2821" s="75" t="s">
        <v>9017</v>
      </c>
    </row>
    <row r="2822" spans="9:10">
      <c r="I2822" s="51" t="s">
        <v>4886</v>
      </c>
      <c r="J2822" s="75" t="s">
        <v>9018</v>
      </c>
    </row>
    <row r="2823" spans="9:10">
      <c r="I2823" s="51" t="s">
        <v>4887</v>
      </c>
      <c r="J2823" s="75" t="s">
        <v>9019</v>
      </c>
    </row>
    <row r="2824" spans="9:10">
      <c r="I2824" s="51" t="s">
        <v>4888</v>
      </c>
      <c r="J2824" s="75" t="s">
        <v>9020</v>
      </c>
    </row>
    <row r="2825" spans="9:10">
      <c r="I2825" s="51" t="s">
        <v>4889</v>
      </c>
      <c r="J2825" s="75" t="s">
        <v>9021</v>
      </c>
    </row>
    <row r="2826" spans="9:10">
      <c r="I2826" s="51" t="s">
        <v>4890</v>
      </c>
      <c r="J2826" s="75" t="s">
        <v>9022</v>
      </c>
    </row>
    <row r="2827" spans="9:10">
      <c r="I2827" s="51" t="s">
        <v>4891</v>
      </c>
      <c r="J2827" s="75" t="s">
        <v>9023</v>
      </c>
    </row>
    <row r="2828" spans="9:10">
      <c r="I2828" s="51" t="s">
        <v>4892</v>
      </c>
      <c r="J2828" s="75" t="s">
        <v>9024</v>
      </c>
    </row>
    <row r="2829" spans="9:10">
      <c r="I2829" s="51" t="s">
        <v>4893</v>
      </c>
      <c r="J2829" s="75" t="s">
        <v>9025</v>
      </c>
    </row>
    <row r="2830" spans="9:10">
      <c r="I2830" s="51" t="s">
        <v>4894</v>
      </c>
      <c r="J2830" s="75" t="s">
        <v>9026</v>
      </c>
    </row>
    <row r="2831" spans="9:10">
      <c r="I2831" s="51" t="s">
        <v>4895</v>
      </c>
      <c r="J2831" s="75" t="s">
        <v>9027</v>
      </c>
    </row>
    <row r="2832" spans="9:10">
      <c r="I2832" s="51" t="s">
        <v>4896</v>
      </c>
      <c r="J2832" s="75" t="s">
        <v>9028</v>
      </c>
    </row>
    <row r="2833" spans="9:10">
      <c r="I2833" s="51" t="s">
        <v>4897</v>
      </c>
      <c r="J2833" s="75" t="s">
        <v>9029</v>
      </c>
    </row>
    <row r="2834" spans="9:10">
      <c r="I2834" s="51" t="s">
        <v>4898</v>
      </c>
      <c r="J2834" s="75" t="s">
        <v>9030</v>
      </c>
    </row>
    <row r="2835" spans="9:10">
      <c r="I2835" s="51" t="s">
        <v>4899</v>
      </c>
      <c r="J2835" s="75" t="s">
        <v>9031</v>
      </c>
    </row>
    <row r="2836" spans="9:10">
      <c r="I2836" s="51" t="s">
        <v>4900</v>
      </c>
      <c r="J2836" s="75" t="s">
        <v>9032</v>
      </c>
    </row>
    <row r="2837" spans="9:10">
      <c r="I2837" s="51" t="s">
        <v>4901</v>
      </c>
      <c r="J2837" s="75" t="s">
        <v>9033</v>
      </c>
    </row>
    <row r="2838" spans="9:10">
      <c r="I2838" s="51" t="s">
        <v>4902</v>
      </c>
      <c r="J2838" s="81" t="s">
        <v>9034</v>
      </c>
    </row>
    <row r="2839" spans="9:10">
      <c r="I2839" s="51" t="s">
        <v>4903</v>
      </c>
      <c r="J2839" s="81" t="s">
        <v>9035</v>
      </c>
    </row>
    <row r="2840" spans="9:10">
      <c r="I2840" s="51" t="s">
        <v>4904</v>
      </c>
      <c r="J2840" s="81" t="s">
        <v>9036</v>
      </c>
    </row>
    <row r="2841" spans="9:10">
      <c r="I2841" s="51" t="s">
        <v>4905</v>
      </c>
      <c r="J2841" s="81" t="s">
        <v>9037</v>
      </c>
    </row>
    <row r="2842" spans="9:10">
      <c r="I2842" s="51" t="s">
        <v>4906</v>
      </c>
      <c r="J2842" s="81" t="s">
        <v>9038</v>
      </c>
    </row>
    <row r="2843" spans="9:10">
      <c r="I2843" s="51" t="s">
        <v>4907</v>
      </c>
      <c r="J2843" s="81" t="s">
        <v>9039</v>
      </c>
    </row>
    <row r="2844" spans="9:10">
      <c r="I2844" s="51" t="s">
        <v>4908</v>
      </c>
      <c r="J2844" s="81" t="s">
        <v>9040</v>
      </c>
    </row>
    <row r="2845" spans="9:10">
      <c r="I2845" s="51" t="s">
        <v>10898</v>
      </c>
      <c r="J2845" s="81" t="s">
        <v>9041</v>
      </c>
    </row>
    <row r="2846" spans="9:10">
      <c r="I2846" s="51" t="s">
        <v>10899</v>
      </c>
      <c r="J2846" s="81" t="s">
        <v>9042</v>
      </c>
    </row>
    <row r="2847" spans="9:10">
      <c r="I2847" s="51" t="s">
        <v>10900</v>
      </c>
      <c r="J2847" s="81" t="s">
        <v>9043</v>
      </c>
    </row>
    <row r="2848" spans="9:10">
      <c r="I2848" s="51" t="s">
        <v>4909</v>
      </c>
      <c r="J2848" s="81" t="s">
        <v>9044</v>
      </c>
    </row>
    <row r="2849" spans="9:10">
      <c r="I2849" s="51" t="s">
        <v>4910</v>
      </c>
      <c r="J2849" s="81" t="s">
        <v>9045</v>
      </c>
    </row>
    <row r="2850" spans="9:10">
      <c r="I2850" s="51" t="s">
        <v>4911</v>
      </c>
      <c r="J2850" s="81" t="s">
        <v>9046</v>
      </c>
    </row>
    <row r="2851" spans="9:10">
      <c r="I2851" s="51" t="s">
        <v>10901</v>
      </c>
      <c r="J2851" s="81" t="s">
        <v>9047</v>
      </c>
    </row>
    <row r="2852" spans="9:10">
      <c r="I2852" s="51" t="s">
        <v>10902</v>
      </c>
      <c r="J2852" s="81" t="s">
        <v>9047</v>
      </c>
    </row>
    <row r="2853" spans="9:10">
      <c r="I2853" s="51" t="s">
        <v>4912</v>
      </c>
      <c r="J2853" s="81" t="s">
        <v>9048</v>
      </c>
    </row>
    <row r="2854" spans="9:10">
      <c r="I2854" s="51" t="s">
        <v>4913</v>
      </c>
      <c r="J2854" s="81" t="s">
        <v>9049</v>
      </c>
    </row>
    <row r="2855" spans="9:10">
      <c r="I2855" s="51" t="s">
        <v>4914</v>
      </c>
      <c r="J2855" s="75" t="s">
        <v>9050</v>
      </c>
    </row>
    <row r="2856" spans="9:10">
      <c r="I2856" s="51" t="s">
        <v>4915</v>
      </c>
      <c r="J2856" s="75" t="s">
        <v>9051</v>
      </c>
    </row>
    <row r="2857" spans="9:10">
      <c r="I2857" s="51" t="s">
        <v>4916</v>
      </c>
      <c r="J2857" s="75" t="s">
        <v>9052</v>
      </c>
    </row>
    <row r="2858" spans="9:10">
      <c r="I2858" s="51" t="s">
        <v>4917</v>
      </c>
      <c r="J2858" s="75" t="s">
        <v>9053</v>
      </c>
    </row>
    <row r="2859" spans="9:10">
      <c r="I2859" s="51" t="s">
        <v>4918</v>
      </c>
      <c r="J2859" s="75" t="s">
        <v>9054</v>
      </c>
    </row>
    <row r="2860" spans="9:10">
      <c r="I2860" s="51" t="s">
        <v>4919</v>
      </c>
      <c r="J2860" s="75" t="s">
        <v>9055</v>
      </c>
    </row>
    <row r="2861" spans="9:10">
      <c r="I2861" s="51" t="s">
        <v>4920</v>
      </c>
      <c r="J2861" s="81" t="s">
        <v>9056</v>
      </c>
    </row>
    <row r="2862" spans="9:10">
      <c r="I2862" s="51" t="s">
        <v>4921</v>
      </c>
      <c r="J2862" s="75" t="s">
        <v>9057</v>
      </c>
    </row>
    <row r="2863" spans="9:10">
      <c r="I2863" s="51" t="s">
        <v>4922</v>
      </c>
      <c r="J2863" s="75" t="s">
        <v>9058</v>
      </c>
    </row>
    <row r="2864" spans="9:10">
      <c r="I2864" s="51" t="s">
        <v>4923</v>
      </c>
      <c r="J2864" s="75" t="s">
        <v>9059</v>
      </c>
    </row>
    <row r="2865" spans="9:10">
      <c r="I2865" s="51" t="s">
        <v>4924</v>
      </c>
      <c r="J2865" s="75" t="s">
        <v>9060</v>
      </c>
    </row>
    <row r="2866" spans="9:10">
      <c r="I2866" s="51" t="s">
        <v>4925</v>
      </c>
      <c r="J2866" s="75" t="s">
        <v>9061</v>
      </c>
    </row>
    <row r="2867" spans="9:10">
      <c r="I2867" s="51" t="s">
        <v>4926</v>
      </c>
      <c r="J2867" s="75" t="s">
        <v>9062</v>
      </c>
    </row>
    <row r="2868" spans="9:10">
      <c r="I2868" s="51" t="s">
        <v>4927</v>
      </c>
      <c r="J2868" s="75" t="s">
        <v>9063</v>
      </c>
    </row>
    <row r="2869" spans="9:10">
      <c r="I2869" s="51" t="s">
        <v>4928</v>
      </c>
      <c r="J2869" s="75" t="s">
        <v>9064</v>
      </c>
    </row>
    <row r="2870" spans="9:10">
      <c r="I2870" s="51" t="s">
        <v>4929</v>
      </c>
      <c r="J2870" s="75" t="s">
        <v>9065</v>
      </c>
    </row>
    <row r="2871" spans="9:10">
      <c r="I2871" s="51" t="s">
        <v>4930</v>
      </c>
      <c r="J2871" s="75" t="s">
        <v>9066</v>
      </c>
    </row>
    <row r="2872" spans="9:10">
      <c r="I2872" s="51" t="s">
        <v>4931</v>
      </c>
      <c r="J2872" s="75" t="s">
        <v>9067</v>
      </c>
    </row>
    <row r="2873" spans="9:10">
      <c r="I2873" s="51" t="s">
        <v>4932</v>
      </c>
      <c r="J2873" s="75" t="s">
        <v>9068</v>
      </c>
    </row>
    <row r="2874" spans="9:10">
      <c r="I2874" s="51" t="s">
        <v>4933</v>
      </c>
      <c r="J2874" s="75" t="s">
        <v>9053</v>
      </c>
    </row>
    <row r="2875" spans="9:10">
      <c r="I2875" s="51" t="s">
        <v>4934</v>
      </c>
      <c r="J2875" s="75" t="s">
        <v>9069</v>
      </c>
    </row>
    <row r="2876" spans="9:10">
      <c r="I2876" s="51" t="s">
        <v>4935</v>
      </c>
      <c r="J2876" s="75" t="s">
        <v>9055</v>
      </c>
    </row>
    <row r="2877" spans="9:10">
      <c r="I2877" s="51" t="s">
        <v>4936</v>
      </c>
      <c r="J2877" s="75" t="s">
        <v>9070</v>
      </c>
    </row>
    <row r="2878" spans="9:10">
      <c r="I2878" s="51" t="s">
        <v>4937</v>
      </c>
      <c r="J2878" s="75" t="s">
        <v>9071</v>
      </c>
    </row>
    <row r="2879" spans="9:10">
      <c r="I2879" s="51" t="s">
        <v>4938</v>
      </c>
      <c r="J2879" s="75" t="s">
        <v>9072</v>
      </c>
    </row>
    <row r="2880" spans="9:10">
      <c r="I2880" s="51" t="s">
        <v>4939</v>
      </c>
      <c r="J2880" s="75" t="s">
        <v>9067</v>
      </c>
    </row>
    <row r="2881" spans="9:10">
      <c r="I2881" s="51" t="s">
        <v>4940</v>
      </c>
      <c r="J2881" s="75" t="s">
        <v>9073</v>
      </c>
    </row>
    <row r="2882" spans="9:10">
      <c r="I2882" s="51" t="s">
        <v>4941</v>
      </c>
      <c r="J2882" s="75" t="s">
        <v>9074</v>
      </c>
    </row>
    <row r="2883" spans="9:10">
      <c r="I2883" s="51" t="s">
        <v>4942</v>
      </c>
      <c r="J2883" s="75" t="s">
        <v>9075</v>
      </c>
    </row>
    <row r="2884" spans="9:10">
      <c r="I2884" s="51" t="s">
        <v>4943</v>
      </c>
      <c r="J2884" s="75" t="s">
        <v>9076</v>
      </c>
    </row>
    <row r="2885" spans="9:10">
      <c r="I2885" s="51" t="s">
        <v>4944</v>
      </c>
      <c r="J2885" s="75" t="s">
        <v>9077</v>
      </c>
    </row>
    <row r="2886" spans="9:10">
      <c r="I2886" s="51" t="s">
        <v>4945</v>
      </c>
      <c r="J2886" s="75" t="s">
        <v>9078</v>
      </c>
    </row>
    <row r="2887" spans="9:10">
      <c r="I2887" s="51" t="s">
        <v>4946</v>
      </c>
      <c r="J2887" s="75" t="s">
        <v>9079</v>
      </c>
    </row>
    <row r="2888" spans="9:10">
      <c r="I2888" s="51" t="s">
        <v>4947</v>
      </c>
      <c r="J2888" s="75" t="s">
        <v>9080</v>
      </c>
    </row>
    <row r="2889" spans="9:10">
      <c r="I2889" s="51" t="s">
        <v>4948</v>
      </c>
      <c r="J2889" s="75" t="s">
        <v>9081</v>
      </c>
    </row>
    <row r="2890" spans="9:10">
      <c r="I2890" s="51" t="s">
        <v>4949</v>
      </c>
      <c r="J2890" s="75" t="s">
        <v>9053</v>
      </c>
    </row>
    <row r="2891" spans="9:10">
      <c r="I2891" s="51" t="s">
        <v>4950</v>
      </c>
      <c r="J2891" s="75" t="s">
        <v>9082</v>
      </c>
    </row>
    <row r="2892" spans="9:10">
      <c r="I2892" s="51" t="s">
        <v>4951</v>
      </c>
      <c r="J2892" s="75" t="s">
        <v>9083</v>
      </c>
    </row>
    <row r="2893" spans="9:10">
      <c r="I2893" s="51" t="s">
        <v>4952</v>
      </c>
      <c r="J2893" s="75" t="s">
        <v>9084</v>
      </c>
    </row>
    <row r="2894" spans="9:10">
      <c r="I2894" s="51" t="s">
        <v>4953</v>
      </c>
      <c r="J2894" s="75" t="s">
        <v>9085</v>
      </c>
    </row>
    <row r="2895" spans="9:10">
      <c r="I2895" s="51" t="s">
        <v>4954</v>
      </c>
      <c r="J2895" s="75" t="s">
        <v>9086</v>
      </c>
    </row>
    <row r="2896" spans="9:10">
      <c r="I2896" s="51" t="s">
        <v>4955</v>
      </c>
      <c r="J2896" s="75" t="s">
        <v>9087</v>
      </c>
    </row>
    <row r="2897" spans="9:10">
      <c r="I2897" s="51" t="s">
        <v>4956</v>
      </c>
      <c r="J2897" s="81" t="s">
        <v>9088</v>
      </c>
    </row>
    <row r="2898" spans="9:10">
      <c r="I2898" s="51" t="s">
        <v>4957</v>
      </c>
      <c r="J2898" s="81" t="s">
        <v>9089</v>
      </c>
    </row>
    <row r="2899" spans="9:10">
      <c r="I2899" s="51" t="s">
        <v>10903</v>
      </c>
      <c r="J2899" s="81" t="s">
        <v>9090</v>
      </c>
    </row>
    <row r="2900" spans="9:10">
      <c r="I2900" s="51" t="s">
        <v>10904</v>
      </c>
      <c r="J2900" s="75" t="s">
        <v>9091</v>
      </c>
    </row>
    <row r="2901" spans="9:10">
      <c r="I2901" s="51" t="s">
        <v>4958</v>
      </c>
      <c r="J2901" s="75" t="s">
        <v>9092</v>
      </c>
    </row>
    <row r="2902" spans="9:10">
      <c r="I2902" s="51" t="s">
        <v>4959</v>
      </c>
      <c r="J2902" s="75" t="s">
        <v>9093</v>
      </c>
    </row>
    <row r="2903" spans="9:10">
      <c r="I2903" s="51" t="s">
        <v>4960</v>
      </c>
      <c r="J2903" s="75" t="s">
        <v>9094</v>
      </c>
    </row>
    <row r="2904" spans="9:10">
      <c r="I2904" s="51" t="s">
        <v>4961</v>
      </c>
      <c r="J2904" s="75" t="s">
        <v>9095</v>
      </c>
    </row>
    <row r="2905" spans="9:10">
      <c r="I2905" s="51" t="s">
        <v>4962</v>
      </c>
      <c r="J2905" s="75" t="s">
        <v>9096</v>
      </c>
    </row>
    <row r="2906" spans="9:10">
      <c r="I2906" s="51" t="s">
        <v>4963</v>
      </c>
      <c r="J2906" s="75" t="s">
        <v>9097</v>
      </c>
    </row>
    <row r="2907" spans="9:10">
      <c r="I2907" s="51" t="s">
        <v>4964</v>
      </c>
      <c r="J2907" s="75" t="s">
        <v>9098</v>
      </c>
    </row>
    <row r="2908" spans="9:10">
      <c r="I2908" s="51" t="s">
        <v>4965</v>
      </c>
      <c r="J2908" s="75" t="s">
        <v>9099</v>
      </c>
    </row>
    <row r="2909" spans="9:10">
      <c r="I2909" s="51" t="s">
        <v>4966</v>
      </c>
      <c r="J2909" s="75" t="s">
        <v>9100</v>
      </c>
    </row>
    <row r="2910" spans="9:10">
      <c r="I2910" s="51" t="s">
        <v>4967</v>
      </c>
      <c r="J2910" s="81" t="s">
        <v>9099</v>
      </c>
    </row>
    <row r="2911" spans="9:10">
      <c r="I2911" s="51" t="s">
        <v>10905</v>
      </c>
      <c r="J2911" s="81" t="s">
        <v>9101</v>
      </c>
    </row>
    <row r="2912" spans="9:10">
      <c r="I2912" s="51" t="s">
        <v>4968</v>
      </c>
      <c r="J2912" s="81" t="s">
        <v>9102</v>
      </c>
    </row>
    <row r="2913" spans="9:10">
      <c r="I2913" s="51" t="s">
        <v>4969</v>
      </c>
      <c r="J2913" s="81" t="s">
        <v>9103</v>
      </c>
    </row>
    <row r="2914" spans="9:10">
      <c r="I2914" s="51" t="s">
        <v>4970</v>
      </c>
      <c r="J2914" s="75" t="s">
        <v>9104</v>
      </c>
    </row>
    <row r="2915" spans="9:10">
      <c r="I2915" s="51" t="s">
        <v>4971</v>
      </c>
      <c r="J2915" s="91" t="s">
        <v>9105</v>
      </c>
    </row>
    <row r="2916" spans="9:10">
      <c r="I2916" s="51" t="s">
        <v>4972</v>
      </c>
      <c r="J2916" s="75" t="s">
        <v>9106</v>
      </c>
    </row>
    <row r="2917" spans="9:10">
      <c r="I2917" s="51" t="s">
        <v>4973</v>
      </c>
      <c r="J2917" s="75" t="s">
        <v>9107</v>
      </c>
    </row>
    <row r="2918" spans="9:10">
      <c r="I2918" s="51" t="s">
        <v>4974</v>
      </c>
      <c r="J2918" s="75" t="s">
        <v>9108</v>
      </c>
    </row>
    <row r="2919" spans="9:10">
      <c r="I2919" s="51" t="s">
        <v>4975</v>
      </c>
      <c r="J2919" s="75" t="s">
        <v>9109</v>
      </c>
    </row>
    <row r="2920" spans="9:10">
      <c r="I2920" s="51" t="s">
        <v>4976</v>
      </c>
      <c r="J2920" s="75" t="s">
        <v>9110</v>
      </c>
    </row>
    <row r="2921" spans="9:10">
      <c r="I2921" s="51" t="s">
        <v>4977</v>
      </c>
      <c r="J2921" s="75" t="s">
        <v>9111</v>
      </c>
    </row>
    <row r="2922" spans="9:10">
      <c r="I2922" s="51" t="s">
        <v>4978</v>
      </c>
      <c r="J2922" s="75" t="s">
        <v>9112</v>
      </c>
    </row>
    <row r="2923" spans="9:10">
      <c r="I2923" s="51" t="s">
        <v>4979</v>
      </c>
      <c r="J2923" s="91" t="s">
        <v>9113</v>
      </c>
    </row>
    <row r="2924" spans="9:10">
      <c r="I2924" s="51" t="s">
        <v>4980</v>
      </c>
      <c r="J2924" s="75" t="s">
        <v>9114</v>
      </c>
    </row>
    <row r="2925" spans="9:10">
      <c r="I2925" s="51" t="s">
        <v>4981</v>
      </c>
      <c r="J2925" s="75" t="s">
        <v>9115</v>
      </c>
    </row>
    <row r="2926" spans="9:10">
      <c r="I2926" s="51" t="s">
        <v>4982</v>
      </c>
      <c r="J2926" s="75" t="s">
        <v>9116</v>
      </c>
    </row>
    <row r="2927" spans="9:10">
      <c r="I2927" s="51" t="s">
        <v>4983</v>
      </c>
      <c r="J2927" s="75" t="s">
        <v>9117</v>
      </c>
    </row>
    <row r="2928" spans="9:10">
      <c r="I2928" s="51" t="s">
        <v>4984</v>
      </c>
      <c r="J2928" s="75" t="s">
        <v>9118</v>
      </c>
    </row>
    <row r="2929" spans="9:10">
      <c r="I2929" s="51" t="s">
        <v>4985</v>
      </c>
      <c r="J2929" s="91" t="s">
        <v>9119</v>
      </c>
    </row>
    <row r="2930" spans="9:10">
      <c r="I2930" s="51" t="s">
        <v>4986</v>
      </c>
      <c r="J2930" s="75" t="s">
        <v>9120</v>
      </c>
    </row>
    <row r="2931" spans="9:10">
      <c r="I2931" s="51" t="s">
        <v>4987</v>
      </c>
      <c r="J2931" s="91" t="s">
        <v>9121</v>
      </c>
    </row>
    <row r="2932" spans="9:10">
      <c r="I2932" s="51" t="s">
        <v>4988</v>
      </c>
      <c r="J2932" s="75" t="s">
        <v>9122</v>
      </c>
    </row>
    <row r="2933" spans="9:10">
      <c r="I2933" s="51" t="s">
        <v>4989</v>
      </c>
      <c r="J2933" s="75" t="s">
        <v>9123</v>
      </c>
    </row>
    <row r="2934" spans="9:10">
      <c r="I2934" s="51" t="s">
        <v>4990</v>
      </c>
      <c r="J2934" s="75" t="s">
        <v>9124</v>
      </c>
    </row>
    <row r="2935" spans="9:10">
      <c r="I2935" s="51" t="s">
        <v>4991</v>
      </c>
      <c r="J2935" s="91" t="s">
        <v>9125</v>
      </c>
    </row>
    <row r="2936" spans="9:10">
      <c r="I2936" s="51" t="s">
        <v>4992</v>
      </c>
      <c r="J2936" s="75" t="s">
        <v>9126</v>
      </c>
    </row>
    <row r="2937" spans="9:10">
      <c r="I2937" s="51" t="s">
        <v>4993</v>
      </c>
      <c r="J2937" s="75" t="s">
        <v>9127</v>
      </c>
    </row>
    <row r="2938" spans="9:10">
      <c r="I2938" s="51" t="s">
        <v>4994</v>
      </c>
      <c r="J2938" s="75" t="s">
        <v>9128</v>
      </c>
    </row>
    <row r="2939" spans="9:10">
      <c r="I2939" s="51" t="s">
        <v>4995</v>
      </c>
      <c r="J2939" s="91" t="s">
        <v>9129</v>
      </c>
    </row>
    <row r="2940" spans="9:10">
      <c r="I2940" s="51" t="s">
        <v>4996</v>
      </c>
      <c r="J2940" s="75" t="s">
        <v>9130</v>
      </c>
    </row>
    <row r="2941" spans="9:10">
      <c r="I2941" s="51" t="s">
        <v>4997</v>
      </c>
      <c r="J2941" s="75" t="s">
        <v>9131</v>
      </c>
    </row>
    <row r="2942" spans="9:10">
      <c r="I2942" s="51" t="s">
        <v>4998</v>
      </c>
      <c r="J2942" s="75" t="s">
        <v>9132</v>
      </c>
    </row>
    <row r="2943" spans="9:10">
      <c r="I2943" s="51" t="s">
        <v>4999</v>
      </c>
      <c r="J2943" s="91" t="s">
        <v>9133</v>
      </c>
    </row>
    <row r="2944" spans="9:10">
      <c r="I2944" s="51" t="s">
        <v>5000</v>
      </c>
      <c r="J2944" s="81" t="s">
        <v>9134</v>
      </c>
    </row>
    <row r="2945" spans="9:10">
      <c r="I2945" s="51" t="s">
        <v>5001</v>
      </c>
      <c r="J2945" s="93" t="s">
        <v>9135</v>
      </c>
    </row>
    <row r="2946" spans="9:10">
      <c r="I2946" s="51" t="s">
        <v>5002</v>
      </c>
      <c r="J2946" s="75" t="s">
        <v>9136</v>
      </c>
    </row>
    <row r="2947" spans="9:10">
      <c r="I2947" s="51" t="s">
        <v>5003</v>
      </c>
      <c r="J2947" s="91" t="s">
        <v>9137</v>
      </c>
    </row>
    <row r="2948" spans="9:10">
      <c r="I2948" s="51" t="s">
        <v>5004</v>
      </c>
      <c r="J2948" s="75" t="s">
        <v>9138</v>
      </c>
    </row>
    <row r="2949" spans="9:10">
      <c r="I2949" s="51" t="s">
        <v>5005</v>
      </c>
      <c r="J2949" s="91" t="s">
        <v>9139</v>
      </c>
    </row>
    <row r="2950" spans="9:10">
      <c r="I2950" s="51" t="s">
        <v>5006</v>
      </c>
      <c r="J2950" s="75" t="s">
        <v>9140</v>
      </c>
    </row>
    <row r="2951" spans="9:10">
      <c r="I2951" s="51" t="s">
        <v>5007</v>
      </c>
      <c r="J2951" s="91" t="s">
        <v>9141</v>
      </c>
    </row>
    <row r="2952" spans="9:10">
      <c r="I2952" s="51" t="s">
        <v>5008</v>
      </c>
      <c r="J2952" s="75" t="s">
        <v>9142</v>
      </c>
    </row>
    <row r="2953" spans="9:10">
      <c r="I2953" s="51" t="s">
        <v>5009</v>
      </c>
      <c r="J2953" s="91" t="s">
        <v>9143</v>
      </c>
    </row>
    <row r="2954" spans="9:10">
      <c r="I2954" s="51" t="s">
        <v>5010</v>
      </c>
      <c r="J2954" s="75" t="s">
        <v>9144</v>
      </c>
    </row>
    <row r="2955" spans="9:10">
      <c r="I2955" s="51" t="s">
        <v>10906</v>
      </c>
      <c r="J2955" s="75" t="s">
        <v>9145</v>
      </c>
    </row>
    <row r="2956" spans="9:10">
      <c r="I2956" s="51" t="s">
        <v>5011</v>
      </c>
      <c r="J2956" s="75" t="s">
        <v>9146</v>
      </c>
    </row>
    <row r="2957" spans="9:10">
      <c r="I2957" s="51" t="s">
        <v>5012</v>
      </c>
      <c r="J2957" s="75" t="s">
        <v>9147</v>
      </c>
    </row>
    <row r="2958" spans="9:10">
      <c r="I2958" s="51" t="s">
        <v>5013</v>
      </c>
      <c r="J2958" s="91" t="s">
        <v>9148</v>
      </c>
    </row>
    <row r="2959" spans="9:10">
      <c r="I2959" s="51" t="s">
        <v>5014</v>
      </c>
      <c r="J2959" s="75" t="s">
        <v>9149</v>
      </c>
    </row>
    <row r="2960" spans="9:10">
      <c r="I2960" s="51" t="s">
        <v>5015</v>
      </c>
      <c r="J2960" s="91" t="s">
        <v>9150</v>
      </c>
    </row>
    <row r="2961" spans="9:10">
      <c r="I2961" s="51" t="s">
        <v>5016</v>
      </c>
      <c r="J2961" s="75" t="s">
        <v>9151</v>
      </c>
    </row>
    <row r="2962" spans="9:10">
      <c r="I2962" s="51" t="s">
        <v>5017</v>
      </c>
      <c r="J2962" s="75" t="s">
        <v>9152</v>
      </c>
    </row>
    <row r="2963" spans="9:10">
      <c r="I2963" s="51" t="s">
        <v>5018</v>
      </c>
      <c r="J2963" s="75" t="s">
        <v>9153</v>
      </c>
    </row>
    <row r="2964" spans="9:10">
      <c r="I2964" s="51" t="s">
        <v>5019</v>
      </c>
      <c r="J2964" s="91" t="s">
        <v>9154</v>
      </c>
    </row>
    <row r="2965" spans="9:10">
      <c r="I2965" s="51" t="s">
        <v>10907</v>
      </c>
      <c r="J2965" s="75" t="s">
        <v>9155</v>
      </c>
    </row>
    <row r="2966" spans="9:10">
      <c r="I2966" s="51" t="s">
        <v>5020</v>
      </c>
      <c r="J2966" s="91" t="s">
        <v>9156</v>
      </c>
    </row>
    <row r="2967" spans="9:10">
      <c r="I2967" s="51" t="s">
        <v>5021</v>
      </c>
      <c r="J2967" s="75" t="s">
        <v>9157</v>
      </c>
    </row>
    <row r="2968" spans="9:10">
      <c r="I2968" s="51" t="s">
        <v>5022</v>
      </c>
      <c r="J2968" s="91" t="s">
        <v>9158</v>
      </c>
    </row>
    <row r="2969" spans="9:10">
      <c r="I2969" s="51" t="s">
        <v>5023</v>
      </c>
      <c r="J2969" s="75" t="s">
        <v>9159</v>
      </c>
    </row>
    <row r="2970" spans="9:10">
      <c r="I2970" s="51" t="s">
        <v>10908</v>
      </c>
      <c r="J2970" s="75" t="s">
        <v>9160</v>
      </c>
    </row>
    <row r="2971" spans="9:10">
      <c r="I2971" s="51" t="s">
        <v>10909</v>
      </c>
      <c r="J2971" s="75" t="s">
        <v>9153</v>
      </c>
    </row>
    <row r="2972" spans="9:10">
      <c r="I2972" s="51" t="s">
        <v>10910</v>
      </c>
      <c r="J2972" s="91" t="s">
        <v>9161</v>
      </c>
    </row>
    <row r="2973" spans="9:10">
      <c r="I2973" s="51" t="s">
        <v>5024</v>
      </c>
      <c r="J2973" s="75" t="s">
        <v>9155</v>
      </c>
    </row>
    <row r="2974" spans="9:10">
      <c r="I2974" s="51" t="s">
        <v>10911</v>
      </c>
      <c r="J2974" s="91" t="s">
        <v>9162</v>
      </c>
    </row>
    <row r="2975" spans="9:10">
      <c r="I2975" s="51" t="s">
        <v>10912</v>
      </c>
      <c r="J2975" s="75" t="s">
        <v>9157</v>
      </c>
    </row>
    <row r="2976" spans="9:10">
      <c r="I2976" s="51" t="s">
        <v>5025</v>
      </c>
      <c r="J2976" s="75" t="s">
        <v>9163</v>
      </c>
    </row>
    <row r="2977" spans="9:10">
      <c r="I2977" s="51" t="s">
        <v>5026</v>
      </c>
      <c r="J2977" s="75" t="s">
        <v>9153</v>
      </c>
    </row>
    <row r="2978" spans="9:10">
      <c r="I2978" s="51" t="s">
        <v>10913</v>
      </c>
      <c r="J2978" s="75" t="s">
        <v>9164</v>
      </c>
    </row>
    <row r="2979" spans="9:10">
      <c r="I2979" s="51" t="s">
        <v>5027</v>
      </c>
      <c r="J2979" s="75" t="s">
        <v>9165</v>
      </c>
    </row>
    <row r="2980" spans="9:10">
      <c r="I2980" s="51" t="s">
        <v>5028</v>
      </c>
      <c r="J2980" s="75" t="s">
        <v>9166</v>
      </c>
    </row>
    <row r="2981" spans="9:10">
      <c r="I2981" s="51" t="s">
        <v>5029</v>
      </c>
      <c r="J2981" s="75" t="s">
        <v>9167</v>
      </c>
    </row>
    <row r="2982" spans="9:10">
      <c r="I2982" s="51" t="s">
        <v>5030</v>
      </c>
      <c r="J2982" s="75" t="s">
        <v>2622</v>
      </c>
    </row>
    <row r="2983" spans="9:10">
      <c r="I2983" s="51" t="s">
        <v>5031</v>
      </c>
      <c r="J2983" s="87" t="s">
        <v>9168</v>
      </c>
    </row>
    <row r="2984" spans="9:10">
      <c r="I2984" s="51" t="s">
        <v>5032</v>
      </c>
      <c r="J2984" s="75" t="s">
        <v>9169</v>
      </c>
    </row>
    <row r="2985" spans="9:10">
      <c r="I2985" s="51" t="s">
        <v>5033</v>
      </c>
      <c r="J2985" s="75" t="s">
        <v>7105</v>
      </c>
    </row>
    <row r="2986" spans="9:10">
      <c r="I2986" s="51" t="s">
        <v>5034</v>
      </c>
      <c r="J2986" s="75" t="s">
        <v>9170</v>
      </c>
    </row>
    <row r="2987" spans="9:10">
      <c r="I2987" s="51" t="s">
        <v>5035</v>
      </c>
      <c r="J2987" s="75" t="s">
        <v>9171</v>
      </c>
    </row>
    <row r="2988" spans="9:10">
      <c r="I2988" s="51" t="s">
        <v>10914</v>
      </c>
      <c r="J2988" s="75" t="s">
        <v>9172</v>
      </c>
    </row>
    <row r="2989" spans="9:10">
      <c r="I2989" s="51" t="s">
        <v>5036</v>
      </c>
      <c r="J2989" s="87" t="s">
        <v>9173</v>
      </c>
    </row>
    <row r="2990" spans="9:10">
      <c r="I2990" s="51" t="s">
        <v>5037</v>
      </c>
      <c r="J2990" s="75" t="s">
        <v>9174</v>
      </c>
    </row>
    <row r="2991" spans="9:10">
      <c r="I2991" s="51" t="s">
        <v>5038</v>
      </c>
      <c r="J2991" s="75" t="s">
        <v>9175</v>
      </c>
    </row>
    <row r="2992" spans="9:10">
      <c r="I2992" s="51" t="s">
        <v>5039</v>
      </c>
      <c r="J2992" s="87" t="s">
        <v>9176</v>
      </c>
    </row>
    <row r="2993" spans="9:10">
      <c r="I2993" s="51" t="s">
        <v>5040</v>
      </c>
      <c r="J2993" s="75" t="s">
        <v>9177</v>
      </c>
    </row>
    <row r="2994" spans="9:10">
      <c r="I2994" s="51" t="s">
        <v>5041</v>
      </c>
      <c r="J2994" s="75" t="s">
        <v>9178</v>
      </c>
    </row>
    <row r="2995" spans="9:10">
      <c r="I2995" s="51" t="s">
        <v>5042</v>
      </c>
      <c r="J2995" s="87" t="s">
        <v>9179</v>
      </c>
    </row>
    <row r="2996" spans="9:10">
      <c r="I2996" s="51" t="s">
        <v>5043</v>
      </c>
      <c r="J2996" s="75" t="s">
        <v>9180</v>
      </c>
    </row>
    <row r="2997" spans="9:10">
      <c r="I2997" s="51" t="s">
        <v>5044</v>
      </c>
      <c r="J2997" s="75" t="s">
        <v>7130</v>
      </c>
    </row>
    <row r="2998" spans="9:10">
      <c r="I2998" s="51" t="s">
        <v>5045</v>
      </c>
      <c r="J2998" s="87" t="s">
        <v>9181</v>
      </c>
    </row>
    <row r="2999" spans="9:10">
      <c r="I2999" s="51" t="s">
        <v>5046</v>
      </c>
      <c r="J2999" s="75" t="s">
        <v>9182</v>
      </c>
    </row>
    <row r="3000" spans="9:10">
      <c r="I3000" s="51" t="s">
        <v>5047</v>
      </c>
      <c r="J3000" s="75" t="s">
        <v>9183</v>
      </c>
    </row>
    <row r="3001" spans="9:10">
      <c r="I3001" s="51" t="s">
        <v>5048</v>
      </c>
      <c r="J3001" s="87" t="s">
        <v>9184</v>
      </c>
    </row>
    <row r="3002" spans="9:10">
      <c r="I3002" s="51" t="s">
        <v>5049</v>
      </c>
      <c r="J3002" s="75" t="s">
        <v>9185</v>
      </c>
    </row>
    <row r="3003" spans="9:10">
      <c r="I3003" s="51" t="s">
        <v>5050</v>
      </c>
      <c r="J3003" s="75" t="s">
        <v>9186</v>
      </c>
    </row>
    <row r="3004" spans="9:10">
      <c r="I3004" s="51" t="s">
        <v>5051</v>
      </c>
      <c r="J3004" s="75" t="s">
        <v>9187</v>
      </c>
    </row>
    <row r="3005" spans="9:10">
      <c r="I3005" s="51" t="s">
        <v>5052</v>
      </c>
      <c r="J3005" s="75" t="s">
        <v>9188</v>
      </c>
    </row>
    <row r="3006" spans="9:10">
      <c r="I3006" s="51" t="s">
        <v>10915</v>
      </c>
      <c r="J3006" s="75" t="s">
        <v>7112</v>
      </c>
    </row>
    <row r="3007" spans="9:10">
      <c r="I3007" s="51" t="s">
        <v>10916</v>
      </c>
      <c r="J3007" s="87" t="s">
        <v>9189</v>
      </c>
    </row>
    <row r="3008" spans="9:10">
      <c r="I3008" s="51" t="s">
        <v>10917</v>
      </c>
      <c r="J3008" s="75" t="s">
        <v>9190</v>
      </c>
    </row>
    <row r="3009" spans="9:10">
      <c r="I3009" s="51" t="s">
        <v>5053</v>
      </c>
      <c r="J3009" s="75" t="s">
        <v>2645</v>
      </c>
    </row>
    <row r="3010" spans="9:10">
      <c r="I3010" s="51" t="s">
        <v>10918</v>
      </c>
      <c r="J3010" s="75" t="s">
        <v>9191</v>
      </c>
    </row>
    <row r="3011" spans="9:10">
      <c r="I3011" s="51" t="s">
        <v>10919</v>
      </c>
      <c r="J3011" s="75" t="s">
        <v>9192</v>
      </c>
    </row>
    <row r="3012" spans="9:10">
      <c r="I3012" s="51" t="s">
        <v>5054</v>
      </c>
      <c r="J3012" s="75" t="s">
        <v>7105</v>
      </c>
    </row>
    <row r="3013" spans="9:10">
      <c r="I3013" s="51" t="s">
        <v>5055</v>
      </c>
      <c r="J3013" s="87" t="s">
        <v>9193</v>
      </c>
    </row>
    <row r="3014" spans="9:10">
      <c r="I3014" s="51" t="s">
        <v>5056</v>
      </c>
      <c r="J3014" s="75" t="s">
        <v>9194</v>
      </c>
    </row>
    <row r="3015" spans="9:10">
      <c r="I3015" s="51" t="s">
        <v>5057</v>
      </c>
      <c r="J3015" s="75" t="s">
        <v>7117</v>
      </c>
    </row>
    <row r="3016" spans="9:10">
      <c r="I3016" s="51" t="s">
        <v>5058</v>
      </c>
      <c r="J3016" s="75" t="s">
        <v>9195</v>
      </c>
    </row>
    <row r="3017" spans="9:10">
      <c r="I3017" s="51" t="s">
        <v>5059</v>
      </c>
      <c r="J3017" s="75" t="s">
        <v>9196</v>
      </c>
    </row>
    <row r="3018" spans="9:10">
      <c r="I3018" s="51" t="s">
        <v>5060</v>
      </c>
      <c r="J3018" s="75" t="s">
        <v>7114</v>
      </c>
    </row>
    <row r="3019" spans="9:10">
      <c r="I3019" s="51" t="s">
        <v>5061</v>
      </c>
      <c r="J3019" s="75" t="s">
        <v>9197</v>
      </c>
    </row>
    <row r="3020" spans="9:10">
      <c r="I3020" s="51" t="s">
        <v>5062</v>
      </c>
      <c r="J3020" s="75" t="s">
        <v>9198</v>
      </c>
    </row>
    <row r="3021" spans="9:10">
      <c r="I3021" s="51" t="s">
        <v>5063</v>
      </c>
      <c r="J3021" s="75" t="s">
        <v>7114</v>
      </c>
    </row>
    <row r="3022" spans="9:10">
      <c r="I3022" s="51" t="s">
        <v>5064</v>
      </c>
      <c r="J3022" s="75" t="s">
        <v>9199</v>
      </c>
    </row>
    <row r="3023" spans="9:10">
      <c r="I3023" s="51" t="s">
        <v>5065</v>
      </c>
      <c r="J3023" s="75" t="s">
        <v>9198</v>
      </c>
    </row>
    <row r="3024" spans="9:10">
      <c r="I3024" s="51" t="s">
        <v>5066</v>
      </c>
      <c r="J3024" s="75" t="s">
        <v>7116</v>
      </c>
    </row>
    <row r="3025" spans="9:10">
      <c r="I3025" s="51" t="s">
        <v>5067</v>
      </c>
      <c r="J3025" s="87" t="s">
        <v>9200</v>
      </c>
    </row>
    <row r="3026" spans="9:10">
      <c r="I3026" s="51" t="s">
        <v>5068</v>
      </c>
      <c r="J3026" s="75" t="s">
        <v>9201</v>
      </c>
    </row>
    <row r="3027" spans="9:10">
      <c r="I3027" s="51" t="s">
        <v>5069</v>
      </c>
      <c r="J3027" s="75" t="s">
        <v>9202</v>
      </c>
    </row>
    <row r="3028" spans="9:10">
      <c r="I3028" s="51" t="s">
        <v>5070</v>
      </c>
      <c r="J3028" s="87" t="s">
        <v>9203</v>
      </c>
    </row>
    <row r="3029" spans="9:10">
      <c r="I3029" s="51" t="s">
        <v>5071</v>
      </c>
      <c r="J3029" s="75" t="s">
        <v>9204</v>
      </c>
    </row>
    <row r="3030" spans="9:10">
      <c r="I3030" s="51" t="s">
        <v>5072</v>
      </c>
      <c r="J3030" s="75" t="s">
        <v>9205</v>
      </c>
    </row>
    <row r="3031" spans="9:10">
      <c r="I3031" s="51" t="s">
        <v>5073</v>
      </c>
      <c r="J3031" s="87" t="s">
        <v>9206</v>
      </c>
    </row>
    <row r="3032" spans="9:10">
      <c r="I3032" s="51" t="s">
        <v>5074</v>
      </c>
      <c r="J3032" s="75" t="s">
        <v>9207</v>
      </c>
    </row>
    <row r="3033" spans="9:10">
      <c r="I3033" s="51" t="s">
        <v>5075</v>
      </c>
      <c r="J3033" s="75" t="s">
        <v>7118</v>
      </c>
    </row>
    <row r="3034" spans="9:10">
      <c r="I3034" s="51" t="s">
        <v>5076</v>
      </c>
      <c r="J3034" s="87" t="s">
        <v>9208</v>
      </c>
    </row>
    <row r="3035" spans="9:10">
      <c r="I3035" s="51" t="s">
        <v>5077</v>
      </c>
      <c r="J3035" s="75" t="s">
        <v>9209</v>
      </c>
    </row>
    <row r="3036" spans="9:10">
      <c r="I3036" s="51" t="s">
        <v>5078</v>
      </c>
      <c r="J3036" s="75" t="s">
        <v>7105</v>
      </c>
    </row>
    <row r="3037" spans="9:10">
      <c r="I3037" s="51" t="s">
        <v>5079</v>
      </c>
      <c r="J3037" s="87" t="s">
        <v>9210</v>
      </c>
    </row>
    <row r="3038" spans="9:10">
      <c r="I3038" s="51" t="s">
        <v>5080</v>
      </c>
      <c r="J3038" s="75" t="s">
        <v>9211</v>
      </c>
    </row>
    <row r="3039" spans="9:10">
      <c r="I3039" s="51" t="s">
        <v>5081</v>
      </c>
      <c r="J3039" s="75" t="s">
        <v>9212</v>
      </c>
    </row>
    <row r="3040" spans="9:10">
      <c r="I3040" s="51" t="s">
        <v>5082</v>
      </c>
      <c r="J3040" s="87" t="s">
        <v>9213</v>
      </c>
    </row>
    <row r="3041" spans="9:10">
      <c r="I3041" s="51" t="s">
        <v>5083</v>
      </c>
      <c r="J3041" s="75" t="s">
        <v>9214</v>
      </c>
    </row>
    <row r="3042" spans="9:10">
      <c r="I3042" s="51" t="s">
        <v>5084</v>
      </c>
      <c r="J3042" s="75" t="s">
        <v>7121</v>
      </c>
    </row>
    <row r="3043" spans="9:10">
      <c r="I3043" s="51" t="s">
        <v>5085</v>
      </c>
      <c r="J3043" s="75" t="s">
        <v>9215</v>
      </c>
    </row>
    <row r="3044" spans="9:10">
      <c r="I3044" s="51" t="s">
        <v>5086</v>
      </c>
      <c r="J3044" s="75" t="s">
        <v>9216</v>
      </c>
    </row>
    <row r="3045" spans="9:10">
      <c r="I3045" s="51" t="s">
        <v>5087</v>
      </c>
      <c r="J3045" s="75" t="s">
        <v>9217</v>
      </c>
    </row>
    <row r="3046" spans="9:10">
      <c r="I3046" s="51" t="s">
        <v>5088</v>
      </c>
      <c r="J3046" s="87" t="s">
        <v>9218</v>
      </c>
    </row>
    <row r="3047" spans="9:10">
      <c r="I3047" s="51" t="s">
        <v>5089</v>
      </c>
      <c r="J3047" s="75" t="s">
        <v>9219</v>
      </c>
    </row>
    <row r="3048" spans="9:10">
      <c r="I3048" s="51" t="s">
        <v>5090</v>
      </c>
      <c r="J3048" s="75" t="s">
        <v>7123</v>
      </c>
    </row>
    <row r="3049" spans="9:10">
      <c r="I3049" s="51" t="s">
        <v>5091</v>
      </c>
      <c r="J3049" s="87" t="s">
        <v>9220</v>
      </c>
    </row>
    <row r="3050" spans="9:10">
      <c r="I3050" s="51" t="s">
        <v>5092</v>
      </c>
      <c r="J3050" s="75" t="s">
        <v>9221</v>
      </c>
    </row>
    <row r="3051" spans="9:10">
      <c r="I3051" s="51" t="s">
        <v>5093</v>
      </c>
      <c r="J3051" s="75" t="s">
        <v>7105</v>
      </c>
    </row>
    <row r="3052" spans="9:10">
      <c r="I3052" s="51" t="s">
        <v>5094</v>
      </c>
      <c r="J3052" s="87" t="s">
        <v>9222</v>
      </c>
    </row>
    <row r="3053" spans="9:10">
      <c r="I3053" s="51" t="s">
        <v>5095</v>
      </c>
      <c r="J3053" s="75" t="s">
        <v>9223</v>
      </c>
    </row>
    <row r="3054" spans="9:10">
      <c r="I3054" s="51" t="s">
        <v>5096</v>
      </c>
      <c r="J3054" s="75" t="s">
        <v>7124</v>
      </c>
    </row>
    <row r="3055" spans="9:10">
      <c r="I3055" s="51" t="s">
        <v>5097</v>
      </c>
      <c r="J3055" s="87" t="s">
        <v>9224</v>
      </c>
    </row>
    <row r="3056" spans="9:10">
      <c r="I3056" s="51" t="s">
        <v>5098</v>
      </c>
      <c r="J3056" s="75" t="s">
        <v>9225</v>
      </c>
    </row>
    <row r="3057" spans="9:10">
      <c r="I3057" s="51" t="s">
        <v>5099</v>
      </c>
      <c r="J3057" s="75" t="s">
        <v>7125</v>
      </c>
    </row>
    <row r="3058" spans="9:10">
      <c r="I3058" s="51" t="s">
        <v>5100</v>
      </c>
      <c r="J3058" s="87" t="s">
        <v>9226</v>
      </c>
    </row>
    <row r="3059" spans="9:10">
      <c r="I3059" s="51" t="s">
        <v>5101</v>
      </c>
      <c r="J3059" s="75" t="s">
        <v>9227</v>
      </c>
    </row>
    <row r="3060" spans="9:10">
      <c r="I3060" s="51" t="s">
        <v>5102</v>
      </c>
      <c r="J3060" s="75" t="s">
        <v>9228</v>
      </c>
    </row>
    <row r="3061" spans="9:10">
      <c r="I3061" s="51" t="s">
        <v>5103</v>
      </c>
      <c r="J3061" s="87" t="s">
        <v>9229</v>
      </c>
    </row>
    <row r="3062" spans="9:10">
      <c r="I3062" s="51" t="s">
        <v>5104</v>
      </c>
      <c r="J3062" s="75" t="s">
        <v>9230</v>
      </c>
    </row>
    <row r="3063" spans="9:10">
      <c r="I3063" s="51" t="s">
        <v>5105</v>
      </c>
      <c r="J3063" s="75" t="s">
        <v>7105</v>
      </c>
    </row>
    <row r="3064" spans="9:10">
      <c r="I3064" s="51" t="s">
        <v>5106</v>
      </c>
      <c r="J3064" s="75" t="s">
        <v>9231</v>
      </c>
    </row>
    <row r="3065" spans="9:10">
      <c r="I3065" s="51" t="s">
        <v>10920</v>
      </c>
      <c r="J3065" s="75" t="s">
        <v>9232</v>
      </c>
    </row>
    <row r="3066" spans="9:10">
      <c r="I3066" s="51" t="s">
        <v>10921</v>
      </c>
      <c r="J3066" s="75" t="s">
        <v>7118</v>
      </c>
    </row>
    <row r="3067" spans="9:10">
      <c r="I3067" s="51" t="s">
        <v>2984</v>
      </c>
      <c r="J3067" s="75" t="s">
        <v>2204</v>
      </c>
    </row>
    <row r="3068" spans="9:10">
      <c r="I3068" s="51" t="s">
        <v>5107</v>
      </c>
      <c r="J3068" s="75" t="s">
        <v>2193</v>
      </c>
    </row>
    <row r="3069" spans="9:10">
      <c r="I3069" s="51" t="s">
        <v>5108</v>
      </c>
      <c r="J3069" s="75" t="s">
        <v>2255</v>
      </c>
    </row>
    <row r="3070" spans="9:10">
      <c r="I3070" s="51" t="s">
        <v>10922</v>
      </c>
      <c r="J3070" s="75" t="s">
        <v>2257</v>
      </c>
    </row>
    <row r="3071" spans="9:10">
      <c r="I3071" s="51" t="s">
        <v>10923</v>
      </c>
      <c r="J3071" s="87" t="s">
        <v>9233</v>
      </c>
    </row>
    <row r="3072" spans="9:10">
      <c r="I3072" s="51" t="s">
        <v>10924</v>
      </c>
      <c r="J3072" s="75" t="s">
        <v>9234</v>
      </c>
    </row>
    <row r="3073" spans="9:10">
      <c r="I3073" s="51" t="s">
        <v>5109</v>
      </c>
      <c r="J3073" s="75" t="s">
        <v>9235</v>
      </c>
    </row>
    <row r="3074" spans="9:10">
      <c r="I3074" s="51" t="s">
        <v>10925</v>
      </c>
      <c r="J3074" s="87" t="s">
        <v>9236</v>
      </c>
    </row>
    <row r="3075" spans="9:10">
      <c r="I3075" s="51" t="s">
        <v>10926</v>
      </c>
      <c r="J3075" s="75" t="s">
        <v>9237</v>
      </c>
    </row>
    <row r="3076" spans="9:10">
      <c r="I3076" s="51" t="s">
        <v>10927</v>
      </c>
      <c r="J3076" s="75" t="s">
        <v>9238</v>
      </c>
    </row>
    <row r="3077" spans="9:10">
      <c r="I3077" s="51" t="s">
        <v>10928</v>
      </c>
      <c r="J3077" s="87" t="s">
        <v>9239</v>
      </c>
    </row>
    <row r="3078" spans="9:10">
      <c r="I3078" s="51" t="s">
        <v>10929</v>
      </c>
      <c r="J3078" s="75" t="s">
        <v>9240</v>
      </c>
    </row>
    <row r="3079" spans="9:10">
      <c r="I3079" s="51" t="s">
        <v>10930</v>
      </c>
      <c r="J3079" s="75" t="s">
        <v>9241</v>
      </c>
    </row>
    <row r="3080" spans="9:10">
      <c r="I3080" s="51" t="s">
        <v>10931</v>
      </c>
      <c r="J3080" s="75" t="s">
        <v>9242</v>
      </c>
    </row>
    <row r="3081" spans="9:10">
      <c r="I3081" s="51" t="s">
        <v>5110</v>
      </c>
      <c r="J3081" s="81" t="s">
        <v>9243</v>
      </c>
    </row>
    <row r="3082" spans="9:10">
      <c r="I3082" s="51" t="s">
        <v>5111</v>
      </c>
      <c r="J3082" s="81" t="s">
        <v>9244</v>
      </c>
    </row>
    <row r="3083" spans="9:10">
      <c r="I3083" s="51" t="s">
        <v>5112</v>
      </c>
      <c r="J3083" s="77" t="s">
        <v>9245</v>
      </c>
    </row>
    <row r="3084" spans="9:10">
      <c r="I3084" s="51" t="s">
        <v>5113</v>
      </c>
      <c r="J3084" s="81" t="s">
        <v>9246</v>
      </c>
    </row>
    <row r="3085" spans="9:10">
      <c r="I3085" s="51" t="s">
        <v>10932</v>
      </c>
      <c r="J3085" s="81" t="s">
        <v>9178</v>
      </c>
    </row>
    <row r="3086" spans="9:10">
      <c r="I3086" s="51" t="s">
        <v>10933</v>
      </c>
      <c r="J3086" s="77" t="s">
        <v>9247</v>
      </c>
    </row>
    <row r="3087" spans="9:10">
      <c r="I3087" s="51" t="s">
        <v>10934</v>
      </c>
      <c r="J3087" s="81" t="s">
        <v>9248</v>
      </c>
    </row>
    <row r="3088" spans="9:10">
      <c r="I3088" s="51" t="s">
        <v>10935</v>
      </c>
      <c r="J3088" s="81" t="s">
        <v>9249</v>
      </c>
    </row>
    <row r="3089" spans="9:10">
      <c r="I3089" s="51" t="s">
        <v>10936</v>
      </c>
      <c r="J3089" s="77" t="s">
        <v>9250</v>
      </c>
    </row>
    <row r="3090" spans="9:10">
      <c r="I3090" s="51" t="s">
        <v>10937</v>
      </c>
      <c r="J3090" s="81" t="s">
        <v>9251</v>
      </c>
    </row>
    <row r="3091" spans="9:10">
      <c r="I3091" s="51" t="s">
        <v>10938</v>
      </c>
      <c r="J3091" s="81" t="s">
        <v>9252</v>
      </c>
    </row>
    <row r="3092" spans="9:10">
      <c r="I3092" s="51" t="s">
        <v>10939</v>
      </c>
      <c r="J3092" s="81" t="s">
        <v>9253</v>
      </c>
    </row>
    <row r="3093" spans="9:10">
      <c r="I3093" s="51" t="s">
        <v>5114</v>
      </c>
      <c r="J3093" s="81" t="s">
        <v>9254</v>
      </c>
    </row>
    <row r="3094" spans="9:10">
      <c r="I3094" s="51" t="s">
        <v>10940</v>
      </c>
      <c r="J3094" s="81" t="s">
        <v>7117</v>
      </c>
    </row>
    <row r="3095" spans="9:10">
      <c r="I3095" s="51" t="s">
        <v>10941</v>
      </c>
      <c r="J3095" s="77" t="s">
        <v>9255</v>
      </c>
    </row>
    <row r="3096" spans="9:10">
      <c r="I3096" s="51" t="s">
        <v>10942</v>
      </c>
      <c r="J3096" s="81" t="s">
        <v>9256</v>
      </c>
    </row>
    <row r="3097" spans="9:10">
      <c r="I3097" s="51" t="s">
        <v>5115</v>
      </c>
      <c r="J3097" s="81" t="s">
        <v>9257</v>
      </c>
    </row>
    <row r="3098" spans="9:10">
      <c r="I3098" s="51" t="s">
        <v>5116</v>
      </c>
      <c r="J3098" s="81" t="s">
        <v>9257</v>
      </c>
    </row>
    <row r="3099" spans="9:10">
      <c r="I3099" s="51" t="s">
        <v>5117</v>
      </c>
      <c r="J3099" s="77" t="s">
        <v>9258</v>
      </c>
    </row>
    <row r="3100" spans="9:10">
      <c r="I3100" s="51" t="s">
        <v>5118</v>
      </c>
      <c r="J3100" s="81" t="s">
        <v>9259</v>
      </c>
    </row>
    <row r="3101" spans="9:10">
      <c r="I3101" s="51" t="s">
        <v>5119</v>
      </c>
      <c r="J3101" s="81" t="s">
        <v>9260</v>
      </c>
    </row>
    <row r="3102" spans="9:10">
      <c r="I3102" s="51" t="s">
        <v>5120</v>
      </c>
      <c r="J3102" s="77" t="s">
        <v>9261</v>
      </c>
    </row>
    <row r="3103" spans="9:10">
      <c r="I3103" s="51" t="s">
        <v>5121</v>
      </c>
      <c r="J3103" s="81" t="s">
        <v>9262</v>
      </c>
    </row>
    <row r="3104" spans="9:10">
      <c r="I3104" s="51" t="s">
        <v>10943</v>
      </c>
      <c r="J3104" s="81" t="s">
        <v>2288</v>
      </c>
    </row>
    <row r="3105" spans="9:10">
      <c r="I3105" s="51" t="s">
        <v>10944</v>
      </c>
      <c r="J3105" s="81" t="s">
        <v>9263</v>
      </c>
    </row>
    <row r="3106" spans="9:10">
      <c r="I3106" s="51" t="s">
        <v>5122</v>
      </c>
      <c r="J3106" s="81" t="s">
        <v>9264</v>
      </c>
    </row>
    <row r="3107" spans="9:10">
      <c r="I3107" s="51" t="s">
        <v>10945</v>
      </c>
      <c r="J3107" s="81" t="s">
        <v>9265</v>
      </c>
    </row>
    <row r="3108" spans="9:10">
      <c r="I3108" s="51" t="s">
        <v>10946</v>
      </c>
      <c r="J3108" s="77" t="s">
        <v>9266</v>
      </c>
    </row>
    <row r="3109" spans="9:10">
      <c r="I3109" s="51" t="s">
        <v>10947</v>
      </c>
      <c r="J3109" s="81" t="s">
        <v>9267</v>
      </c>
    </row>
    <row r="3110" spans="9:10">
      <c r="I3110" s="51" t="s">
        <v>5123</v>
      </c>
      <c r="J3110" s="81" t="s">
        <v>9268</v>
      </c>
    </row>
    <row r="3111" spans="9:10">
      <c r="I3111" s="51" t="s">
        <v>10948</v>
      </c>
      <c r="J3111" s="81" t="s">
        <v>9269</v>
      </c>
    </row>
    <row r="3112" spans="9:10">
      <c r="I3112" s="51" t="s">
        <v>10949</v>
      </c>
      <c r="J3112" s="81" t="s">
        <v>9270</v>
      </c>
    </row>
    <row r="3113" spans="9:10">
      <c r="I3113" s="51" t="s">
        <v>10950</v>
      </c>
      <c r="J3113" s="81" t="s">
        <v>9271</v>
      </c>
    </row>
    <row r="3114" spans="9:10">
      <c r="I3114" s="51" t="s">
        <v>10951</v>
      </c>
      <c r="J3114" s="77" t="s">
        <v>9272</v>
      </c>
    </row>
    <row r="3115" spans="9:10">
      <c r="I3115" s="51" t="s">
        <v>10952</v>
      </c>
      <c r="J3115" s="81" t="s">
        <v>9273</v>
      </c>
    </row>
    <row r="3116" spans="9:10">
      <c r="I3116" s="51" t="s">
        <v>10953</v>
      </c>
      <c r="J3116" s="81" t="s">
        <v>9274</v>
      </c>
    </row>
    <row r="3117" spans="9:10">
      <c r="I3117" s="51" t="s">
        <v>10954</v>
      </c>
      <c r="J3117" s="81" t="s">
        <v>9275</v>
      </c>
    </row>
    <row r="3118" spans="9:10">
      <c r="I3118" s="51" t="s">
        <v>5124</v>
      </c>
      <c r="J3118" s="81" t="s">
        <v>9276</v>
      </c>
    </row>
    <row r="3119" spans="9:10">
      <c r="I3119" s="51" t="s">
        <v>10955</v>
      </c>
      <c r="J3119" s="81" t="s">
        <v>9277</v>
      </c>
    </row>
    <row r="3120" spans="9:10">
      <c r="I3120" s="51" t="s">
        <v>10956</v>
      </c>
      <c r="J3120" s="77" t="s">
        <v>9278</v>
      </c>
    </row>
    <row r="3121" spans="9:10">
      <c r="I3121" s="51" t="s">
        <v>10957</v>
      </c>
      <c r="J3121" s="81" t="s">
        <v>9279</v>
      </c>
    </row>
    <row r="3122" spans="9:10">
      <c r="I3122" s="51" t="s">
        <v>10958</v>
      </c>
      <c r="J3122" s="81" t="s">
        <v>9280</v>
      </c>
    </row>
    <row r="3123" spans="9:10">
      <c r="I3123" s="51" t="s">
        <v>10959</v>
      </c>
      <c r="J3123" s="77" t="s">
        <v>9281</v>
      </c>
    </row>
    <row r="3124" spans="9:10">
      <c r="I3124" s="51" t="s">
        <v>10960</v>
      </c>
      <c r="J3124" s="81" t="s">
        <v>9282</v>
      </c>
    </row>
    <row r="3125" spans="9:10">
      <c r="I3125" s="51" t="s">
        <v>10961</v>
      </c>
      <c r="J3125" s="81" t="s">
        <v>9283</v>
      </c>
    </row>
    <row r="3126" spans="9:10">
      <c r="I3126" s="51" t="s">
        <v>10962</v>
      </c>
      <c r="J3126" s="77" t="s">
        <v>9284</v>
      </c>
    </row>
    <row r="3127" spans="9:10">
      <c r="I3127" s="51" t="s">
        <v>10963</v>
      </c>
      <c r="J3127" s="81" t="s">
        <v>9285</v>
      </c>
    </row>
    <row r="3128" spans="9:10">
      <c r="I3128" s="51" t="s">
        <v>10964</v>
      </c>
      <c r="J3128" s="81" t="s">
        <v>9286</v>
      </c>
    </row>
    <row r="3129" spans="9:10">
      <c r="I3129" s="51" t="s">
        <v>10965</v>
      </c>
      <c r="J3129" s="81" t="s">
        <v>9287</v>
      </c>
    </row>
    <row r="3130" spans="9:10">
      <c r="I3130" s="51" t="s">
        <v>5125</v>
      </c>
      <c r="J3130" s="81" t="s">
        <v>9288</v>
      </c>
    </row>
    <row r="3131" spans="9:10">
      <c r="I3131" s="51" t="s">
        <v>5126</v>
      </c>
      <c r="J3131" s="81" t="s">
        <v>9289</v>
      </c>
    </row>
    <row r="3132" spans="9:10">
      <c r="I3132" s="51" t="s">
        <v>5127</v>
      </c>
      <c r="J3132" s="77" t="s">
        <v>9290</v>
      </c>
    </row>
    <row r="3133" spans="9:10">
      <c r="I3133" s="51" t="s">
        <v>5128</v>
      </c>
      <c r="J3133" s="81" t="s">
        <v>9291</v>
      </c>
    </row>
    <row r="3134" spans="9:10">
      <c r="I3134" s="51" t="s">
        <v>10966</v>
      </c>
      <c r="J3134" s="81" t="s">
        <v>9292</v>
      </c>
    </row>
    <row r="3135" spans="9:10">
      <c r="I3135" s="51" t="s">
        <v>10967</v>
      </c>
      <c r="J3135" s="77" t="s">
        <v>9293</v>
      </c>
    </row>
    <row r="3136" spans="9:10">
      <c r="I3136" s="51" t="s">
        <v>10968</v>
      </c>
      <c r="J3136" s="81" t="s">
        <v>9294</v>
      </c>
    </row>
    <row r="3137" spans="9:10">
      <c r="I3137" s="51" t="s">
        <v>10969</v>
      </c>
      <c r="J3137" s="81" t="s">
        <v>9295</v>
      </c>
    </row>
    <row r="3138" spans="9:10">
      <c r="I3138" s="51" t="s">
        <v>10970</v>
      </c>
      <c r="J3138" s="77" t="s">
        <v>9296</v>
      </c>
    </row>
    <row r="3139" spans="9:10">
      <c r="I3139" s="51" t="s">
        <v>10971</v>
      </c>
      <c r="J3139" s="81" t="s">
        <v>9297</v>
      </c>
    </row>
    <row r="3140" spans="9:10">
      <c r="I3140" s="51" t="s">
        <v>10972</v>
      </c>
      <c r="J3140" s="81" t="s">
        <v>9298</v>
      </c>
    </row>
    <row r="3141" spans="9:10">
      <c r="I3141" s="51" t="s">
        <v>10973</v>
      </c>
      <c r="J3141" s="81" t="s">
        <v>9299</v>
      </c>
    </row>
    <row r="3142" spans="9:10">
      <c r="I3142" s="51" t="s">
        <v>5129</v>
      </c>
      <c r="J3142" s="81" t="s">
        <v>9300</v>
      </c>
    </row>
    <row r="3143" spans="9:10">
      <c r="I3143" s="51" t="s">
        <v>10974</v>
      </c>
      <c r="J3143" s="81" t="s">
        <v>9301</v>
      </c>
    </row>
    <row r="3144" spans="9:10">
      <c r="I3144" s="51" t="s">
        <v>10975</v>
      </c>
      <c r="J3144" s="81" t="s">
        <v>9302</v>
      </c>
    </row>
    <row r="3145" spans="9:10">
      <c r="I3145" s="51" t="s">
        <v>10976</v>
      </c>
      <c r="J3145" s="81" t="s">
        <v>2280</v>
      </c>
    </row>
    <row r="3146" spans="9:10">
      <c r="I3146" s="51" t="s">
        <v>10977</v>
      </c>
      <c r="J3146" s="75" t="s">
        <v>9303</v>
      </c>
    </row>
    <row r="3147" spans="9:10">
      <c r="I3147" s="51" t="s">
        <v>5130</v>
      </c>
      <c r="J3147" s="75" t="s">
        <v>9304</v>
      </c>
    </row>
    <row r="3148" spans="9:10">
      <c r="I3148" s="51" t="s">
        <v>5131</v>
      </c>
      <c r="J3148" s="75" t="s">
        <v>9305</v>
      </c>
    </row>
    <row r="3149" spans="9:10">
      <c r="I3149" s="51" t="s">
        <v>10978</v>
      </c>
      <c r="J3149" s="75" t="s">
        <v>9306</v>
      </c>
    </row>
    <row r="3150" spans="9:10">
      <c r="I3150" s="51" t="s">
        <v>10979</v>
      </c>
      <c r="J3150" s="75" t="s">
        <v>9307</v>
      </c>
    </row>
    <row r="3151" spans="9:10">
      <c r="I3151" s="51" t="s">
        <v>10980</v>
      </c>
      <c r="J3151" s="75" t="s">
        <v>9308</v>
      </c>
    </row>
    <row r="3152" spans="9:10">
      <c r="I3152" s="51" t="s">
        <v>10981</v>
      </c>
      <c r="J3152" s="75" t="s">
        <v>9309</v>
      </c>
    </row>
    <row r="3153" spans="9:10">
      <c r="I3153" s="51" t="s">
        <v>10982</v>
      </c>
      <c r="J3153" s="75" t="s">
        <v>9310</v>
      </c>
    </row>
    <row r="3154" spans="9:10">
      <c r="I3154" s="51" t="s">
        <v>5132</v>
      </c>
      <c r="J3154" s="75" t="s">
        <v>9311</v>
      </c>
    </row>
    <row r="3155" spans="9:10">
      <c r="I3155" s="51" t="s">
        <v>10983</v>
      </c>
      <c r="J3155" s="75" t="s">
        <v>9312</v>
      </c>
    </row>
    <row r="3156" spans="9:10">
      <c r="I3156" s="51" t="s">
        <v>5133</v>
      </c>
      <c r="J3156" s="75" t="s">
        <v>9313</v>
      </c>
    </row>
    <row r="3157" spans="9:10">
      <c r="I3157" s="51" t="s">
        <v>5134</v>
      </c>
      <c r="J3157" s="75" t="s">
        <v>9314</v>
      </c>
    </row>
    <row r="3158" spans="9:10">
      <c r="I3158" s="51" t="s">
        <v>5135</v>
      </c>
      <c r="J3158" s="75" t="s">
        <v>9315</v>
      </c>
    </row>
    <row r="3159" spans="9:10">
      <c r="I3159" s="51" t="s">
        <v>5136</v>
      </c>
      <c r="J3159" s="75" t="s">
        <v>9316</v>
      </c>
    </row>
    <row r="3160" spans="9:10">
      <c r="I3160" s="51" t="s">
        <v>5137</v>
      </c>
      <c r="J3160" s="75" t="s">
        <v>9317</v>
      </c>
    </row>
    <row r="3161" spans="9:10">
      <c r="I3161" s="51" t="s">
        <v>5138</v>
      </c>
      <c r="J3161" s="75" t="s">
        <v>2229</v>
      </c>
    </row>
    <row r="3162" spans="9:10">
      <c r="I3162" s="51" t="s">
        <v>5139</v>
      </c>
      <c r="J3162" s="75" t="s">
        <v>9318</v>
      </c>
    </row>
    <row r="3163" spans="9:10">
      <c r="I3163" s="51" t="s">
        <v>5140</v>
      </c>
      <c r="J3163" s="75" t="s">
        <v>9319</v>
      </c>
    </row>
    <row r="3164" spans="9:10">
      <c r="I3164" s="51" t="s">
        <v>5141</v>
      </c>
      <c r="J3164" s="75" t="s">
        <v>9320</v>
      </c>
    </row>
    <row r="3165" spans="9:10">
      <c r="I3165" s="51" t="s">
        <v>5142</v>
      </c>
      <c r="J3165" s="75" t="s">
        <v>9321</v>
      </c>
    </row>
    <row r="3166" spans="9:10">
      <c r="I3166" s="51" t="s">
        <v>5143</v>
      </c>
      <c r="J3166" s="75" t="s">
        <v>9322</v>
      </c>
    </row>
    <row r="3167" spans="9:10">
      <c r="I3167" s="51" t="s">
        <v>5144</v>
      </c>
      <c r="J3167" s="87" t="s">
        <v>9323</v>
      </c>
    </row>
    <row r="3168" spans="9:10">
      <c r="I3168" s="51" t="s">
        <v>5145</v>
      </c>
      <c r="J3168" s="87" t="s">
        <v>9324</v>
      </c>
    </row>
    <row r="3169" spans="9:10">
      <c r="I3169" s="51" t="s">
        <v>5146</v>
      </c>
      <c r="J3169" s="87" t="s">
        <v>9325</v>
      </c>
    </row>
    <row r="3170" spans="9:10">
      <c r="I3170" s="51" t="s">
        <v>5147</v>
      </c>
      <c r="J3170" s="87" t="s">
        <v>9326</v>
      </c>
    </row>
    <row r="3171" spans="9:10">
      <c r="I3171" s="51" t="s">
        <v>5148</v>
      </c>
      <c r="J3171" s="87" t="s">
        <v>9327</v>
      </c>
    </row>
    <row r="3172" spans="9:10">
      <c r="I3172" s="51" t="s">
        <v>5149</v>
      </c>
      <c r="J3172" s="87" t="s">
        <v>9328</v>
      </c>
    </row>
    <row r="3173" spans="9:10">
      <c r="I3173" s="51" t="s">
        <v>5150</v>
      </c>
      <c r="J3173" s="87" t="s">
        <v>2280</v>
      </c>
    </row>
    <row r="3174" spans="9:10">
      <c r="I3174" s="51" t="s">
        <v>5151</v>
      </c>
      <c r="J3174" s="87" t="s">
        <v>9329</v>
      </c>
    </row>
    <row r="3175" spans="9:10">
      <c r="I3175" s="51" t="s">
        <v>5152</v>
      </c>
      <c r="J3175" s="87" t="s">
        <v>9330</v>
      </c>
    </row>
    <row r="3176" spans="9:10">
      <c r="I3176" s="51" t="s">
        <v>5153</v>
      </c>
      <c r="J3176" s="87" t="s">
        <v>9331</v>
      </c>
    </row>
    <row r="3177" spans="9:10">
      <c r="I3177" s="51" t="s">
        <v>5154</v>
      </c>
      <c r="J3177" s="87" t="s">
        <v>9332</v>
      </c>
    </row>
    <row r="3178" spans="9:10">
      <c r="I3178" s="51" t="s">
        <v>5155</v>
      </c>
      <c r="J3178" s="87" t="s">
        <v>9333</v>
      </c>
    </row>
    <row r="3179" spans="9:10">
      <c r="I3179" s="51" t="s">
        <v>10984</v>
      </c>
      <c r="J3179" s="87" t="s">
        <v>9334</v>
      </c>
    </row>
    <row r="3180" spans="9:10">
      <c r="I3180" s="51" t="s">
        <v>10985</v>
      </c>
      <c r="J3180" s="87" t="s">
        <v>9335</v>
      </c>
    </row>
    <row r="3181" spans="9:10">
      <c r="I3181" s="51" t="s">
        <v>10986</v>
      </c>
      <c r="J3181" s="87" t="s">
        <v>9336</v>
      </c>
    </row>
    <row r="3182" spans="9:10">
      <c r="I3182" s="51" t="s">
        <v>5156</v>
      </c>
      <c r="J3182" s="87" t="s">
        <v>9337</v>
      </c>
    </row>
    <row r="3183" spans="9:10">
      <c r="I3183" s="51" t="s">
        <v>5157</v>
      </c>
      <c r="J3183" s="87" t="s">
        <v>9338</v>
      </c>
    </row>
    <row r="3184" spans="9:10">
      <c r="I3184" s="51" t="s">
        <v>5158</v>
      </c>
      <c r="J3184" s="87" t="s">
        <v>9339</v>
      </c>
    </row>
    <row r="3185" spans="9:10">
      <c r="I3185" s="51" t="s">
        <v>5159</v>
      </c>
      <c r="J3185" s="87" t="s">
        <v>2280</v>
      </c>
    </row>
    <row r="3186" spans="9:10">
      <c r="I3186" s="51" t="s">
        <v>5160</v>
      </c>
      <c r="J3186" s="87" t="s">
        <v>9340</v>
      </c>
    </row>
    <row r="3187" spans="9:10">
      <c r="I3187" s="51" t="s">
        <v>5161</v>
      </c>
      <c r="J3187" s="87" t="s">
        <v>9341</v>
      </c>
    </row>
    <row r="3188" spans="9:10">
      <c r="I3188" s="51" t="s">
        <v>5162</v>
      </c>
      <c r="J3188" s="87" t="s">
        <v>9342</v>
      </c>
    </row>
    <row r="3189" spans="9:10">
      <c r="I3189" s="51" t="s">
        <v>5163</v>
      </c>
      <c r="J3189" s="87" t="s">
        <v>9343</v>
      </c>
    </row>
    <row r="3190" spans="9:10">
      <c r="I3190" s="51" t="s">
        <v>5164</v>
      </c>
      <c r="J3190" s="87" t="s">
        <v>9344</v>
      </c>
    </row>
    <row r="3191" spans="9:10">
      <c r="I3191" s="51" t="s">
        <v>5165</v>
      </c>
      <c r="J3191" s="87" t="s">
        <v>9345</v>
      </c>
    </row>
    <row r="3192" spans="9:10">
      <c r="I3192" s="51" t="s">
        <v>5166</v>
      </c>
      <c r="J3192" s="87" t="s">
        <v>9346</v>
      </c>
    </row>
    <row r="3193" spans="9:10">
      <c r="I3193" s="51" t="s">
        <v>5167</v>
      </c>
      <c r="J3193" s="87" t="s">
        <v>9347</v>
      </c>
    </row>
    <row r="3194" spans="9:10">
      <c r="I3194" s="51" t="s">
        <v>10987</v>
      </c>
      <c r="J3194" s="87" t="s">
        <v>9345</v>
      </c>
    </row>
    <row r="3195" spans="9:10">
      <c r="I3195" s="51" t="s">
        <v>10988</v>
      </c>
      <c r="J3195" s="87" t="s">
        <v>9348</v>
      </c>
    </row>
    <row r="3196" spans="9:10">
      <c r="I3196" s="51" t="s">
        <v>10989</v>
      </c>
      <c r="J3196" s="87" t="s">
        <v>9347</v>
      </c>
    </row>
    <row r="3197" spans="9:10">
      <c r="I3197" s="51" t="s">
        <v>5168</v>
      </c>
      <c r="J3197" s="87" t="s">
        <v>9349</v>
      </c>
    </row>
    <row r="3198" spans="9:10">
      <c r="I3198" s="51" t="s">
        <v>5169</v>
      </c>
      <c r="J3198" s="87" t="s">
        <v>9350</v>
      </c>
    </row>
    <row r="3199" spans="9:10">
      <c r="I3199" s="51" t="s">
        <v>5170</v>
      </c>
      <c r="J3199" s="87" t="s">
        <v>9351</v>
      </c>
    </row>
    <row r="3200" spans="9:10">
      <c r="I3200" s="51" t="s">
        <v>5171</v>
      </c>
      <c r="J3200" s="77" t="s">
        <v>9352</v>
      </c>
    </row>
    <row r="3201" spans="9:10">
      <c r="I3201" s="51" t="s">
        <v>5172</v>
      </c>
      <c r="J3201" s="77" t="s">
        <v>9353</v>
      </c>
    </row>
    <row r="3202" spans="9:10">
      <c r="I3202" s="51" t="s">
        <v>5173</v>
      </c>
      <c r="J3202" s="87" t="s">
        <v>9354</v>
      </c>
    </row>
    <row r="3203" spans="9:10">
      <c r="I3203" s="51" t="s">
        <v>5174</v>
      </c>
      <c r="J3203" s="87" t="s">
        <v>9355</v>
      </c>
    </row>
    <row r="3204" spans="9:10">
      <c r="I3204" s="51" t="s">
        <v>5175</v>
      </c>
      <c r="J3204" s="87" t="s">
        <v>9356</v>
      </c>
    </row>
    <row r="3205" spans="9:10">
      <c r="I3205" s="51" t="s">
        <v>5176</v>
      </c>
      <c r="J3205" s="87" t="s">
        <v>9357</v>
      </c>
    </row>
    <row r="3206" spans="9:10">
      <c r="I3206" s="51" t="s">
        <v>9358</v>
      </c>
      <c r="J3206" s="75" t="s">
        <v>1807</v>
      </c>
    </row>
    <row r="3207" spans="9:10">
      <c r="I3207" s="51" t="s">
        <v>5177</v>
      </c>
      <c r="J3207" s="75" t="s">
        <v>9359</v>
      </c>
    </row>
    <row r="3208" spans="9:10">
      <c r="I3208" s="51" t="s">
        <v>5178</v>
      </c>
      <c r="J3208" s="75" t="s">
        <v>9360</v>
      </c>
    </row>
    <row r="3209" spans="9:10">
      <c r="I3209" s="51" t="s">
        <v>5179</v>
      </c>
      <c r="J3209" s="75" t="s">
        <v>9361</v>
      </c>
    </row>
    <row r="3210" spans="9:10">
      <c r="I3210" s="51" t="s">
        <v>5180</v>
      </c>
      <c r="J3210" s="75" t="s">
        <v>9362</v>
      </c>
    </row>
    <row r="3211" spans="9:10">
      <c r="I3211" s="51" t="s">
        <v>5181</v>
      </c>
      <c r="J3211" s="75" t="s">
        <v>9363</v>
      </c>
    </row>
    <row r="3212" spans="9:10">
      <c r="I3212" s="51" t="s">
        <v>5182</v>
      </c>
      <c r="J3212" s="75" t="s">
        <v>9364</v>
      </c>
    </row>
    <row r="3213" spans="9:10">
      <c r="I3213" s="51" t="s">
        <v>5183</v>
      </c>
      <c r="J3213" s="75" t="s">
        <v>9365</v>
      </c>
    </row>
    <row r="3214" spans="9:10">
      <c r="I3214" s="51" t="s">
        <v>5184</v>
      </c>
      <c r="J3214" s="75" t="s">
        <v>9366</v>
      </c>
    </row>
    <row r="3215" spans="9:10">
      <c r="I3215" s="51" t="s">
        <v>5185</v>
      </c>
      <c r="J3215" s="75" t="s">
        <v>9367</v>
      </c>
    </row>
    <row r="3216" spans="9:10">
      <c r="I3216" s="51" t="s">
        <v>5186</v>
      </c>
      <c r="J3216" s="75" t="s">
        <v>9368</v>
      </c>
    </row>
    <row r="3217" spans="9:10">
      <c r="I3217" s="51" t="s">
        <v>5187</v>
      </c>
      <c r="J3217" s="75" t="s">
        <v>9369</v>
      </c>
    </row>
    <row r="3218" spans="9:10">
      <c r="I3218" s="51" t="s">
        <v>5188</v>
      </c>
      <c r="J3218" s="75" t="s">
        <v>9370</v>
      </c>
    </row>
    <row r="3219" spans="9:10">
      <c r="I3219" s="51" t="s">
        <v>5189</v>
      </c>
      <c r="J3219" s="75" t="s">
        <v>9371</v>
      </c>
    </row>
    <row r="3220" spans="9:10">
      <c r="I3220" s="51" t="s">
        <v>5190</v>
      </c>
      <c r="J3220" s="75" t="s">
        <v>9372</v>
      </c>
    </row>
    <row r="3221" spans="9:10">
      <c r="I3221" s="51" t="s">
        <v>5191</v>
      </c>
      <c r="J3221" s="81" t="s">
        <v>9373</v>
      </c>
    </row>
    <row r="3222" spans="9:10">
      <c r="I3222" s="51" t="s">
        <v>5192</v>
      </c>
      <c r="J3222" s="81" t="s">
        <v>9374</v>
      </c>
    </row>
    <row r="3223" spans="9:10">
      <c r="I3223" s="51" t="s">
        <v>5193</v>
      </c>
      <c r="J3223" s="81" t="s">
        <v>9375</v>
      </c>
    </row>
    <row r="3224" spans="9:10">
      <c r="I3224" s="51" t="s">
        <v>5194</v>
      </c>
      <c r="J3224" s="81" t="s">
        <v>9376</v>
      </c>
    </row>
    <row r="3225" spans="9:10">
      <c r="I3225" s="51" t="s">
        <v>5195</v>
      </c>
      <c r="J3225" s="81" t="s">
        <v>9377</v>
      </c>
    </row>
    <row r="3226" spans="9:10">
      <c r="I3226" s="51" t="s">
        <v>5196</v>
      </c>
      <c r="J3226" s="81" t="s">
        <v>9378</v>
      </c>
    </row>
    <row r="3227" spans="9:10">
      <c r="I3227" s="51" t="s">
        <v>5197</v>
      </c>
      <c r="J3227" s="81" t="s">
        <v>9379</v>
      </c>
    </row>
    <row r="3228" spans="9:10">
      <c r="I3228" s="51" t="s">
        <v>5198</v>
      </c>
      <c r="J3228" s="81" t="s">
        <v>9380</v>
      </c>
    </row>
    <row r="3229" spans="9:10">
      <c r="I3229" s="51" t="s">
        <v>5199</v>
      </c>
      <c r="J3229" s="81" t="s">
        <v>9381</v>
      </c>
    </row>
    <row r="3230" spans="9:10">
      <c r="I3230" s="51" t="s">
        <v>5200</v>
      </c>
      <c r="J3230" s="81" t="s">
        <v>9382</v>
      </c>
    </row>
    <row r="3231" spans="9:10">
      <c r="I3231" s="51" t="s">
        <v>5201</v>
      </c>
      <c r="J3231" s="81" t="s">
        <v>9383</v>
      </c>
    </row>
    <row r="3232" spans="9:10">
      <c r="I3232" s="51" t="s">
        <v>5202</v>
      </c>
      <c r="J3232" s="81" t="s">
        <v>9384</v>
      </c>
    </row>
    <row r="3233" spans="9:10">
      <c r="I3233" s="51" t="s">
        <v>5203</v>
      </c>
      <c r="J3233" s="81" t="s">
        <v>9385</v>
      </c>
    </row>
    <row r="3234" spans="9:10">
      <c r="I3234" s="51" t="s">
        <v>5204</v>
      </c>
      <c r="J3234" s="81" t="s">
        <v>9386</v>
      </c>
    </row>
    <row r="3235" spans="9:10">
      <c r="I3235" s="51" t="s">
        <v>5205</v>
      </c>
      <c r="J3235" s="81" t="s">
        <v>9387</v>
      </c>
    </row>
    <row r="3236" spans="9:10">
      <c r="I3236" s="51" t="s">
        <v>5206</v>
      </c>
      <c r="J3236" s="81" t="s">
        <v>9388</v>
      </c>
    </row>
    <row r="3237" spans="9:10">
      <c r="I3237" s="51" t="s">
        <v>5207</v>
      </c>
      <c r="J3237" s="81" t="s">
        <v>9389</v>
      </c>
    </row>
    <row r="3238" spans="9:10">
      <c r="I3238" s="51" t="s">
        <v>5208</v>
      </c>
      <c r="J3238" s="81" t="s">
        <v>9390</v>
      </c>
    </row>
    <row r="3239" spans="9:10">
      <c r="I3239" s="51" t="s">
        <v>5209</v>
      </c>
      <c r="J3239" s="81" t="s">
        <v>9391</v>
      </c>
    </row>
    <row r="3240" spans="9:10">
      <c r="I3240" s="51" t="s">
        <v>5210</v>
      </c>
      <c r="J3240" s="81" t="s">
        <v>9392</v>
      </c>
    </row>
    <row r="3241" spans="9:10">
      <c r="I3241" s="51" t="s">
        <v>5211</v>
      </c>
      <c r="J3241" s="81" t="s">
        <v>9393</v>
      </c>
    </row>
    <row r="3242" spans="9:10">
      <c r="I3242" s="51" t="s">
        <v>5212</v>
      </c>
      <c r="J3242" s="81" t="s">
        <v>9394</v>
      </c>
    </row>
    <row r="3243" spans="9:10">
      <c r="I3243" s="51" t="s">
        <v>5213</v>
      </c>
      <c r="J3243" s="81" t="s">
        <v>9395</v>
      </c>
    </row>
    <row r="3244" spans="9:10">
      <c r="I3244" s="51" t="s">
        <v>5214</v>
      </c>
      <c r="J3244" s="81" t="s">
        <v>9396</v>
      </c>
    </row>
    <row r="3245" spans="9:10">
      <c r="I3245" s="51" t="s">
        <v>5215</v>
      </c>
      <c r="J3245" s="81" t="s">
        <v>9397</v>
      </c>
    </row>
    <row r="3246" spans="9:10">
      <c r="I3246" s="51" t="s">
        <v>5216</v>
      </c>
      <c r="J3246" s="81" t="s">
        <v>9398</v>
      </c>
    </row>
    <row r="3247" spans="9:10">
      <c r="I3247" s="51" t="s">
        <v>5217</v>
      </c>
      <c r="J3247" s="81" t="s">
        <v>9399</v>
      </c>
    </row>
    <row r="3248" spans="9:10">
      <c r="I3248" s="51" t="s">
        <v>5218</v>
      </c>
      <c r="J3248" s="81" t="s">
        <v>9400</v>
      </c>
    </row>
    <row r="3249" spans="9:10">
      <c r="I3249" s="51" t="s">
        <v>5219</v>
      </c>
      <c r="J3249" s="81" t="s">
        <v>9401</v>
      </c>
    </row>
    <row r="3250" spans="9:10">
      <c r="I3250" s="51" t="s">
        <v>5220</v>
      </c>
      <c r="J3250" s="81" t="s">
        <v>9402</v>
      </c>
    </row>
    <row r="3251" spans="9:10">
      <c r="I3251" s="73" t="s">
        <v>5221</v>
      </c>
      <c r="J3251" s="74" t="s">
        <v>9403</v>
      </c>
    </row>
    <row r="3252" spans="9:10">
      <c r="I3252" s="73" t="s">
        <v>5222</v>
      </c>
      <c r="J3252" s="74" t="s">
        <v>9404</v>
      </c>
    </row>
    <row r="3253" spans="9:10">
      <c r="I3253" s="73" t="s">
        <v>5223</v>
      </c>
      <c r="J3253" s="74" t="s">
        <v>9405</v>
      </c>
    </row>
    <row r="3254" spans="9:10">
      <c r="I3254" s="73" t="s">
        <v>5224</v>
      </c>
      <c r="J3254" s="74" t="s">
        <v>9406</v>
      </c>
    </row>
    <row r="3255" spans="9:10">
      <c r="I3255" s="51" t="s">
        <v>5225</v>
      </c>
      <c r="J3255" s="74" t="s">
        <v>9403</v>
      </c>
    </row>
    <row r="3256" spans="9:10">
      <c r="I3256" s="51" t="s">
        <v>5226</v>
      </c>
      <c r="J3256" s="74" t="s">
        <v>9404</v>
      </c>
    </row>
    <row r="3257" spans="9:10">
      <c r="I3257" s="51" t="s">
        <v>5227</v>
      </c>
      <c r="J3257" s="74" t="s">
        <v>9405</v>
      </c>
    </row>
    <row r="3258" spans="9:10">
      <c r="I3258" s="51" t="s">
        <v>5228</v>
      </c>
      <c r="J3258" s="74" t="s">
        <v>9406</v>
      </c>
    </row>
    <row r="3259" spans="9:10">
      <c r="I3259" s="51" t="s">
        <v>5229</v>
      </c>
      <c r="J3259" s="77" t="s">
        <v>9407</v>
      </c>
    </row>
    <row r="3260" spans="9:10">
      <c r="I3260" s="51" t="s">
        <v>5230</v>
      </c>
      <c r="J3260" s="77" t="s">
        <v>9408</v>
      </c>
    </row>
    <row r="3261" spans="9:10">
      <c r="I3261" s="51" t="s">
        <v>5231</v>
      </c>
      <c r="J3261" s="77" t="s">
        <v>9409</v>
      </c>
    </row>
    <row r="3262" spans="9:10">
      <c r="I3262" s="51" t="s">
        <v>5232</v>
      </c>
      <c r="J3262" s="77" t="s">
        <v>9410</v>
      </c>
    </row>
    <row r="3263" spans="9:10">
      <c r="I3263" s="51" t="s">
        <v>9411</v>
      </c>
      <c r="J3263" s="77"/>
    </row>
    <row r="3264" spans="9:10">
      <c r="I3264" s="51" t="s">
        <v>5233</v>
      </c>
      <c r="J3264" s="77" t="s">
        <v>9412</v>
      </c>
    </row>
    <row r="3265" spans="9:10">
      <c r="I3265" s="51" t="s">
        <v>5234</v>
      </c>
      <c r="J3265" s="77" t="s">
        <v>9412</v>
      </c>
    </row>
    <row r="3266" spans="9:10">
      <c r="I3266" s="51" t="s">
        <v>5235</v>
      </c>
      <c r="J3266" s="77" t="s">
        <v>9413</v>
      </c>
    </row>
    <row r="3267" spans="9:10">
      <c r="I3267" s="51" t="s">
        <v>5236</v>
      </c>
      <c r="J3267" s="77" t="s">
        <v>9413</v>
      </c>
    </row>
    <row r="3268" spans="9:10">
      <c r="I3268" s="51" t="s">
        <v>5237</v>
      </c>
      <c r="J3268" s="77" t="s">
        <v>9414</v>
      </c>
    </row>
    <row r="3269" spans="9:10">
      <c r="I3269" s="51" t="s">
        <v>5238</v>
      </c>
      <c r="J3269" s="77" t="s">
        <v>9414</v>
      </c>
    </row>
    <row r="3270" spans="9:10">
      <c r="I3270" s="51" t="s">
        <v>5239</v>
      </c>
      <c r="J3270" s="77" t="s">
        <v>9415</v>
      </c>
    </row>
    <row r="3271" spans="9:10">
      <c r="I3271" s="51" t="s">
        <v>5240</v>
      </c>
      <c r="J3271" s="77" t="s">
        <v>9415</v>
      </c>
    </row>
    <row r="3272" spans="9:10">
      <c r="I3272" s="51" t="s">
        <v>5241</v>
      </c>
      <c r="J3272" s="77" t="s">
        <v>9416</v>
      </c>
    </row>
    <row r="3273" spans="9:10">
      <c r="I3273" s="51" t="s">
        <v>5242</v>
      </c>
      <c r="J3273" s="77" t="s">
        <v>9416</v>
      </c>
    </row>
    <row r="3274" spans="9:10">
      <c r="I3274" s="51" t="s">
        <v>5243</v>
      </c>
      <c r="J3274" s="77" t="s">
        <v>9417</v>
      </c>
    </row>
    <row r="3275" spans="9:10">
      <c r="I3275" s="51" t="s">
        <v>5244</v>
      </c>
      <c r="J3275" s="77" t="s">
        <v>9417</v>
      </c>
    </row>
    <row r="3276" spans="9:10">
      <c r="I3276" s="51" t="s">
        <v>5245</v>
      </c>
      <c r="J3276" s="77" t="s">
        <v>9418</v>
      </c>
    </row>
    <row r="3277" spans="9:10">
      <c r="I3277" s="51" t="s">
        <v>5246</v>
      </c>
      <c r="J3277" s="77" t="s">
        <v>9418</v>
      </c>
    </row>
    <row r="3278" spans="9:10">
      <c r="I3278" s="51" t="s">
        <v>10990</v>
      </c>
      <c r="J3278" s="77" t="s">
        <v>9419</v>
      </c>
    </row>
    <row r="3279" spans="9:10">
      <c r="I3279" s="51" t="s">
        <v>10991</v>
      </c>
      <c r="J3279" s="77" t="s">
        <v>9419</v>
      </c>
    </row>
    <row r="3280" spans="9:10">
      <c r="I3280" s="51" t="s">
        <v>5247</v>
      </c>
      <c r="J3280" s="77" t="s">
        <v>9420</v>
      </c>
    </row>
    <row r="3281" spans="9:10">
      <c r="I3281" s="51" t="s">
        <v>5248</v>
      </c>
      <c r="J3281" s="77" t="s">
        <v>9420</v>
      </c>
    </row>
    <row r="3282" spans="9:10">
      <c r="I3282" s="51" t="s">
        <v>5249</v>
      </c>
      <c r="J3282" s="77" t="s">
        <v>9421</v>
      </c>
    </row>
    <row r="3283" spans="9:10">
      <c r="I3283" s="51" t="s">
        <v>5250</v>
      </c>
      <c r="J3283" s="77" t="s">
        <v>9421</v>
      </c>
    </row>
    <row r="3284" spans="9:10">
      <c r="I3284" s="51" t="s">
        <v>5251</v>
      </c>
      <c r="J3284" s="77" t="s">
        <v>9422</v>
      </c>
    </row>
    <row r="3285" spans="9:10">
      <c r="I3285" s="51" t="s">
        <v>5252</v>
      </c>
      <c r="J3285" s="77" t="s">
        <v>9422</v>
      </c>
    </row>
    <row r="3286" spans="9:10">
      <c r="I3286" s="51" t="s">
        <v>5253</v>
      </c>
      <c r="J3286" s="77" t="s">
        <v>9423</v>
      </c>
    </row>
    <row r="3287" spans="9:10">
      <c r="I3287" s="51" t="s">
        <v>5254</v>
      </c>
      <c r="J3287" s="77" t="s">
        <v>9423</v>
      </c>
    </row>
    <row r="3288" spans="9:10">
      <c r="I3288" s="51" t="s">
        <v>5255</v>
      </c>
      <c r="J3288" s="77" t="s">
        <v>9424</v>
      </c>
    </row>
    <row r="3289" spans="9:10">
      <c r="I3289" s="51" t="s">
        <v>5256</v>
      </c>
      <c r="J3289" s="77" t="s">
        <v>9424</v>
      </c>
    </row>
    <row r="3290" spans="9:10">
      <c r="I3290" s="51" t="s">
        <v>5257</v>
      </c>
      <c r="J3290" s="77" t="s">
        <v>9425</v>
      </c>
    </row>
    <row r="3291" spans="9:10">
      <c r="I3291" s="51" t="s">
        <v>5258</v>
      </c>
      <c r="J3291" s="77" t="s">
        <v>9425</v>
      </c>
    </row>
    <row r="3292" spans="9:10">
      <c r="I3292" s="51" t="s">
        <v>5259</v>
      </c>
      <c r="J3292" s="77" t="s">
        <v>9426</v>
      </c>
    </row>
    <row r="3293" spans="9:10">
      <c r="I3293" s="51" t="s">
        <v>5260</v>
      </c>
      <c r="J3293" s="77" t="s">
        <v>9426</v>
      </c>
    </row>
    <row r="3294" spans="9:10">
      <c r="I3294" s="51" t="s">
        <v>5261</v>
      </c>
      <c r="J3294" s="77" t="s">
        <v>9427</v>
      </c>
    </row>
    <row r="3295" spans="9:10">
      <c r="I3295" s="51" t="s">
        <v>5262</v>
      </c>
      <c r="J3295" s="77" t="s">
        <v>9427</v>
      </c>
    </row>
    <row r="3296" spans="9:10">
      <c r="I3296" s="51" t="s">
        <v>5263</v>
      </c>
      <c r="J3296" s="77" t="s">
        <v>9428</v>
      </c>
    </row>
    <row r="3297" spans="9:10">
      <c r="I3297" s="51" t="s">
        <v>5264</v>
      </c>
      <c r="J3297" s="77" t="s">
        <v>9428</v>
      </c>
    </row>
    <row r="3298" spans="9:10">
      <c r="I3298" s="51" t="s">
        <v>5265</v>
      </c>
      <c r="J3298" s="77" t="s">
        <v>9429</v>
      </c>
    </row>
    <row r="3299" spans="9:10">
      <c r="I3299" s="51" t="s">
        <v>5266</v>
      </c>
      <c r="J3299" s="77" t="s">
        <v>9429</v>
      </c>
    </row>
    <row r="3300" spans="9:10">
      <c r="I3300" s="51" t="s">
        <v>5267</v>
      </c>
      <c r="J3300" s="77" t="s">
        <v>9430</v>
      </c>
    </row>
    <row r="3301" spans="9:10">
      <c r="I3301" s="51" t="s">
        <v>5268</v>
      </c>
      <c r="J3301" s="77" t="s">
        <v>9430</v>
      </c>
    </row>
    <row r="3302" spans="9:10">
      <c r="I3302" s="51" t="s">
        <v>5269</v>
      </c>
      <c r="J3302" s="77" t="s">
        <v>9431</v>
      </c>
    </row>
    <row r="3303" spans="9:10">
      <c r="I3303" s="51" t="s">
        <v>5270</v>
      </c>
      <c r="J3303" s="77" t="s">
        <v>9431</v>
      </c>
    </row>
    <row r="3304" spans="9:10">
      <c r="I3304" s="51" t="s">
        <v>5271</v>
      </c>
      <c r="J3304" s="77" t="s">
        <v>9432</v>
      </c>
    </row>
    <row r="3305" spans="9:10">
      <c r="I3305" s="51" t="s">
        <v>5272</v>
      </c>
      <c r="J3305" s="77" t="s">
        <v>9432</v>
      </c>
    </row>
    <row r="3306" spans="9:10">
      <c r="I3306" s="51" t="s">
        <v>5273</v>
      </c>
      <c r="J3306" s="77" t="s">
        <v>9433</v>
      </c>
    </row>
    <row r="3307" spans="9:10">
      <c r="I3307" s="51" t="s">
        <v>5274</v>
      </c>
      <c r="J3307" s="77" t="s">
        <v>9433</v>
      </c>
    </row>
    <row r="3308" spans="9:10">
      <c r="I3308" s="51" t="s">
        <v>5275</v>
      </c>
      <c r="J3308" s="77" t="s">
        <v>9434</v>
      </c>
    </row>
    <row r="3309" spans="9:10">
      <c r="I3309" s="51" t="s">
        <v>5276</v>
      </c>
      <c r="J3309" s="77" t="s">
        <v>9434</v>
      </c>
    </row>
    <row r="3310" spans="9:10">
      <c r="I3310" s="51" t="s">
        <v>5277</v>
      </c>
      <c r="J3310" s="77" t="s">
        <v>9435</v>
      </c>
    </row>
    <row r="3311" spans="9:10">
      <c r="I3311" s="51" t="s">
        <v>5278</v>
      </c>
      <c r="J3311" s="77" t="s">
        <v>9435</v>
      </c>
    </row>
    <row r="3312" spans="9:10">
      <c r="I3312" s="51" t="s">
        <v>5279</v>
      </c>
      <c r="J3312" s="77" t="s">
        <v>9436</v>
      </c>
    </row>
    <row r="3313" spans="9:10">
      <c r="I3313" s="51" t="s">
        <v>5280</v>
      </c>
      <c r="J3313" s="77" t="s">
        <v>9436</v>
      </c>
    </row>
    <row r="3314" spans="9:10">
      <c r="I3314" s="51" t="s">
        <v>5281</v>
      </c>
      <c r="J3314" s="77" t="s">
        <v>9437</v>
      </c>
    </row>
    <row r="3315" spans="9:10">
      <c r="I3315" s="51" t="s">
        <v>5282</v>
      </c>
      <c r="J3315" s="77" t="s">
        <v>9437</v>
      </c>
    </row>
    <row r="3316" spans="9:10">
      <c r="I3316" s="51" t="s">
        <v>5283</v>
      </c>
      <c r="J3316" s="77" t="s">
        <v>9438</v>
      </c>
    </row>
    <row r="3317" spans="9:10">
      <c r="I3317" s="51" t="s">
        <v>5284</v>
      </c>
      <c r="J3317" s="77" t="s">
        <v>9438</v>
      </c>
    </row>
    <row r="3318" spans="9:10">
      <c r="I3318" s="51" t="s">
        <v>5285</v>
      </c>
      <c r="J3318" s="77" t="s">
        <v>9439</v>
      </c>
    </row>
    <row r="3319" spans="9:10">
      <c r="I3319" s="51" t="s">
        <v>5286</v>
      </c>
      <c r="J3319" s="77" t="s">
        <v>9439</v>
      </c>
    </row>
    <row r="3320" spans="9:10">
      <c r="I3320" s="51" t="s">
        <v>5287</v>
      </c>
      <c r="J3320" s="77" t="s">
        <v>9440</v>
      </c>
    </row>
    <row r="3321" spans="9:10">
      <c r="I3321" s="51" t="s">
        <v>5288</v>
      </c>
      <c r="J3321" s="77" t="s">
        <v>9440</v>
      </c>
    </row>
    <row r="3322" spans="9:10">
      <c r="I3322" s="51" t="s">
        <v>5289</v>
      </c>
      <c r="J3322" s="77" t="s">
        <v>9441</v>
      </c>
    </row>
    <row r="3323" spans="9:10">
      <c r="I3323" s="51" t="s">
        <v>5290</v>
      </c>
      <c r="J3323" s="77" t="s">
        <v>9441</v>
      </c>
    </row>
    <row r="3324" spans="9:10">
      <c r="I3324" s="51" t="s">
        <v>5291</v>
      </c>
      <c r="J3324" s="77" t="s">
        <v>9442</v>
      </c>
    </row>
    <row r="3325" spans="9:10">
      <c r="I3325" s="51" t="s">
        <v>5292</v>
      </c>
      <c r="J3325" s="77" t="s">
        <v>9442</v>
      </c>
    </row>
    <row r="3326" spans="9:10">
      <c r="I3326" s="51" t="s">
        <v>5293</v>
      </c>
      <c r="J3326" s="77" t="s">
        <v>9443</v>
      </c>
    </row>
    <row r="3327" spans="9:10">
      <c r="I3327" s="51" t="s">
        <v>5294</v>
      </c>
      <c r="J3327" s="77" t="s">
        <v>9443</v>
      </c>
    </row>
    <row r="3328" spans="9:10">
      <c r="I3328" s="51" t="s">
        <v>5295</v>
      </c>
      <c r="J3328" s="77" t="s">
        <v>9444</v>
      </c>
    </row>
    <row r="3329" spans="9:10">
      <c r="I3329" s="51" t="s">
        <v>5296</v>
      </c>
      <c r="J3329" s="77" t="s">
        <v>9444</v>
      </c>
    </row>
    <row r="3330" spans="9:10">
      <c r="I3330" s="51" t="s">
        <v>5297</v>
      </c>
      <c r="J3330" s="77" t="s">
        <v>9445</v>
      </c>
    </row>
    <row r="3331" spans="9:10">
      <c r="I3331" s="51" t="s">
        <v>5298</v>
      </c>
      <c r="J3331" s="77" t="s">
        <v>9445</v>
      </c>
    </row>
    <row r="3332" spans="9:10">
      <c r="I3332" s="51" t="s">
        <v>5299</v>
      </c>
      <c r="J3332" s="77" t="s">
        <v>9446</v>
      </c>
    </row>
    <row r="3333" spans="9:10">
      <c r="I3333" s="51" t="s">
        <v>5300</v>
      </c>
      <c r="J3333" s="77" t="s">
        <v>9446</v>
      </c>
    </row>
    <row r="3334" spans="9:10">
      <c r="I3334" s="51" t="s">
        <v>5301</v>
      </c>
      <c r="J3334" s="77" t="s">
        <v>9447</v>
      </c>
    </row>
    <row r="3335" spans="9:10">
      <c r="I3335" s="51" t="s">
        <v>5302</v>
      </c>
      <c r="J3335" s="77" t="s">
        <v>9447</v>
      </c>
    </row>
    <row r="3336" spans="9:10">
      <c r="I3336" s="51" t="s">
        <v>5303</v>
      </c>
      <c r="J3336" s="77" t="s">
        <v>9448</v>
      </c>
    </row>
    <row r="3337" spans="9:10">
      <c r="I3337" s="51" t="s">
        <v>5304</v>
      </c>
      <c r="J3337" s="77" t="s">
        <v>9448</v>
      </c>
    </row>
    <row r="3338" spans="9:10">
      <c r="I3338" s="51" t="s">
        <v>5305</v>
      </c>
      <c r="J3338" s="77" t="s">
        <v>9449</v>
      </c>
    </row>
    <row r="3339" spans="9:10">
      <c r="I3339" s="51" t="s">
        <v>5306</v>
      </c>
      <c r="J3339" s="77" t="s">
        <v>9449</v>
      </c>
    </row>
    <row r="3340" spans="9:10">
      <c r="I3340" s="51" t="s">
        <v>5307</v>
      </c>
      <c r="J3340" s="77" t="s">
        <v>9450</v>
      </c>
    </row>
    <row r="3341" spans="9:10">
      <c r="I3341" s="51" t="s">
        <v>5308</v>
      </c>
      <c r="J3341" s="77" t="s">
        <v>9451</v>
      </c>
    </row>
    <row r="3342" spans="9:10">
      <c r="I3342" s="51" t="s">
        <v>5309</v>
      </c>
      <c r="J3342" s="77" t="s">
        <v>9452</v>
      </c>
    </row>
    <row r="3343" spans="9:10">
      <c r="I3343" s="51" t="s">
        <v>5310</v>
      </c>
      <c r="J3343" s="77" t="s">
        <v>9453</v>
      </c>
    </row>
    <row r="3344" spans="9:10">
      <c r="I3344" s="51" t="s">
        <v>5311</v>
      </c>
      <c r="J3344" s="77" t="s">
        <v>9454</v>
      </c>
    </row>
    <row r="3345" spans="9:10">
      <c r="I3345" s="51" t="s">
        <v>5312</v>
      </c>
      <c r="J3345" s="77" t="s">
        <v>9455</v>
      </c>
    </row>
    <row r="3346" spans="9:10">
      <c r="I3346" s="51" t="s">
        <v>5313</v>
      </c>
      <c r="J3346" s="77" t="s">
        <v>9456</v>
      </c>
    </row>
    <row r="3347" spans="9:10">
      <c r="I3347" s="51" t="s">
        <v>5314</v>
      </c>
      <c r="J3347" s="77" t="s">
        <v>9457</v>
      </c>
    </row>
    <row r="3348" spans="9:10">
      <c r="I3348" s="51" t="s">
        <v>5315</v>
      </c>
      <c r="J3348" s="77" t="s">
        <v>9458</v>
      </c>
    </row>
    <row r="3349" spans="9:10">
      <c r="I3349" s="51" t="s">
        <v>5316</v>
      </c>
      <c r="J3349" s="77" t="s">
        <v>9459</v>
      </c>
    </row>
    <row r="3350" spans="9:10">
      <c r="I3350" s="51" t="s">
        <v>5317</v>
      </c>
      <c r="J3350" s="77" t="s">
        <v>9460</v>
      </c>
    </row>
    <row r="3351" spans="9:10">
      <c r="I3351" s="51" t="s">
        <v>5318</v>
      </c>
      <c r="J3351" s="77" t="s">
        <v>9461</v>
      </c>
    </row>
    <row r="3352" spans="9:10">
      <c r="I3352" s="51" t="s">
        <v>5319</v>
      </c>
      <c r="J3352" s="77" t="s">
        <v>9462</v>
      </c>
    </row>
    <row r="3353" spans="9:10">
      <c r="I3353" s="51" t="s">
        <v>5320</v>
      </c>
      <c r="J3353" s="77" t="s">
        <v>9463</v>
      </c>
    </row>
    <row r="3354" spans="9:10">
      <c r="I3354" s="51" t="s">
        <v>5321</v>
      </c>
      <c r="J3354" s="77" t="s">
        <v>9464</v>
      </c>
    </row>
    <row r="3355" spans="9:10">
      <c r="I3355" s="51" t="s">
        <v>5322</v>
      </c>
      <c r="J3355" s="77" t="s">
        <v>9465</v>
      </c>
    </row>
    <row r="3356" spans="9:10">
      <c r="I3356" s="51" t="s">
        <v>5323</v>
      </c>
      <c r="J3356" s="77" t="s">
        <v>9466</v>
      </c>
    </row>
    <row r="3357" spans="9:10">
      <c r="I3357" s="51" t="s">
        <v>5324</v>
      </c>
      <c r="J3357" s="77" t="s">
        <v>9467</v>
      </c>
    </row>
    <row r="3358" spans="9:10">
      <c r="I3358" s="51" t="s">
        <v>5325</v>
      </c>
      <c r="J3358" s="77" t="s">
        <v>9468</v>
      </c>
    </row>
    <row r="3359" spans="9:10">
      <c r="I3359" s="51" t="s">
        <v>5326</v>
      </c>
      <c r="J3359" s="77" t="s">
        <v>9469</v>
      </c>
    </row>
    <row r="3360" spans="9:10">
      <c r="I3360" s="51" t="s">
        <v>5327</v>
      </c>
      <c r="J3360" s="77" t="s">
        <v>9470</v>
      </c>
    </row>
    <row r="3361" spans="9:10">
      <c r="I3361" s="51" t="s">
        <v>5328</v>
      </c>
      <c r="J3361" s="77" t="s">
        <v>9471</v>
      </c>
    </row>
    <row r="3362" spans="9:10">
      <c r="I3362" s="51" t="s">
        <v>5329</v>
      </c>
      <c r="J3362" s="77" t="s">
        <v>9472</v>
      </c>
    </row>
    <row r="3363" spans="9:10">
      <c r="I3363" s="51" t="s">
        <v>5330</v>
      </c>
      <c r="J3363" s="77" t="s">
        <v>9473</v>
      </c>
    </row>
    <row r="3364" spans="9:10">
      <c r="I3364" s="51" t="s">
        <v>5331</v>
      </c>
      <c r="J3364" s="77" t="s">
        <v>9474</v>
      </c>
    </row>
    <row r="3365" spans="9:10">
      <c r="I3365" s="51" t="s">
        <v>5332</v>
      </c>
      <c r="J3365" s="77" t="s">
        <v>9475</v>
      </c>
    </row>
    <row r="3366" spans="9:10">
      <c r="I3366" s="51" t="s">
        <v>5333</v>
      </c>
      <c r="J3366" s="77" t="s">
        <v>9476</v>
      </c>
    </row>
    <row r="3367" spans="9:10">
      <c r="I3367" s="51" t="s">
        <v>5334</v>
      </c>
      <c r="J3367" s="77" t="s">
        <v>9477</v>
      </c>
    </row>
    <row r="3368" spans="9:10">
      <c r="I3368" s="51" t="s">
        <v>5335</v>
      </c>
      <c r="J3368" s="77" t="s">
        <v>9478</v>
      </c>
    </row>
    <row r="3369" spans="9:10">
      <c r="I3369" s="51" t="s">
        <v>5336</v>
      </c>
      <c r="J3369" s="77" t="s">
        <v>9479</v>
      </c>
    </row>
    <row r="3370" spans="9:10">
      <c r="I3370" s="51" t="s">
        <v>5337</v>
      </c>
      <c r="J3370" s="77" t="s">
        <v>9480</v>
      </c>
    </row>
    <row r="3371" spans="9:10">
      <c r="I3371" s="51" t="s">
        <v>5338</v>
      </c>
      <c r="J3371" s="77" t="s">
        <v>9481</v>
      </c>
    </row>
    <row r="3372" spans="9:10">
      <c r="I3372" s="51" t="s">
        <v>5339</v>
      </c>
      <c r="J3372" s="77" t="s">
        <v>9482</v>
      </c>
    </row>
    <row r="3373" spans="9:10">
      <c r="I3373" s="51" t="s">
        <v>5340</v>
      </c>
      <c r="J3373" s="77" t="s">
        <v>9483</v>
      </c>
    </row>
    <row r="3374" spans="9:10">
      <c r="I3374" s="51" t="s">
        <v>5341</v>
      </c>
      <c r="J3374" s="77" t="s">
        <v>9484</v>
      </c>
    </row>
    <row r="3375" spans="9:10">
      <c r="I3375" s="51" t="s">
        <v>5342</v>
      </c>
      <c r="J3375" s="77" t="s">
        <v>9485</v>
      </c>
    </row>
    <row r="3376" spans="9:10">
      <c r="I3376" s="51" t="s">
        <v>5343</v>
      </c>
      <c r="J3376" s="77" t="s">
        <v>9486</v>
      </c>
    </row>
    <row r="3377" spans="9:10">
      <c r="I3377" s="51" t="s">
        <v>5344</v>
      </c>
      <c r="J3377" s="77" t="s">
        <v>9487</v>
      </c>
    </row>
    <row r="3378" spans="9:10">
      <c r="I3378" s="51" t="s">
        <v>5345</v>
      </c>
      <c r="J3378" s="77" t="s">
        <v>9488</v>
      </c>
    </row>
    <row r="3379" spans="9:10">
      <c r="I3379" s="51" t="s">
        <v>5346</v>
      </c>
      <c r="J3379" s="77" t="s">
        <v>9489</v>
      </c>
    </row>
    <row r="3380" spans="9:10">
      <c r="I3380" s="51" t="s">
        <v>5347</v>
      </c>
      <c r="J3380" s="77" t="s">
        <v>9490</v>
      </c>
    </row>
    <row r="3381" spans="9:10">
      <c r="I3381" s="51" t="s">
        <v>5348</v>
      </c>
      <c r="J3381" s="77" t="s">
        <v>9491</v>
      </c>
    </row>
    <row r="3382" spans="9:10">
      <c r="I3382" s="51" t="s">
        <v>5349</v>
      </c>
      <c r="J3382" s="77" t="s">
        <v>9492</v>
      </c>
    </row>
    <row r="3383" spans="9:10">
      <c r="I3383" s="51" t="s">
        <v>5350</v>
      </c>
      <c r="J3383" s="77" t="s">
        <v>9493</v>
      </c>
    </row>
    <row r="3384" spans="9:10">
      <c r="I3384" s="51" t="s">
        <v>5351</v>
      </c>
      <c r="J3384" s="77" t="s">
        <v>9494</v>
      </c>
    </row>
    <row r="3385" spans="9:10">
      <c r="I3385" s="51" t="s">
        <v>5352</v>
      </c>
      <c r="J3385" s="77" t="s">
        <v>9495</v>
      </c>
    </row>
    <row r="3386" spans="9:10">
      <c r="I3386" s="51" t="s">
        <v>5353</v>
      </c>
      <c r="J3386" s="77" t="s">
        <v>9496</v>
      </c>
    </row>
    <row r="3387" spans="9:10">
      <c r="I3387" s="51" t="s">
        <v>5354</v>
      </c>
      <c r="J3387" s="77" t="s">
        <v>9497</v>
      </c>
    </row>
    <row r="3388" spans="9:10">
      <c r="I3388" s="51" t="s">
        <v>5355</v>
      </c>
      <c r="J3388" s="77" t="s">
        <v>9498</v>
      </c>
    </row>
    <row r="3389" spans="9:10">
      <c r="I3389" s="51" t="s">
        <v>5356</v>
      </c>
      <c r="J3389" s="77" t="s">
        <v>9499</v>
      </c>
    </row>
    <row r="3390" spans="9:10">
      <c r="I3390" s="51" t="s">
        <v>5357</v>
      </c>
      <c r="J3390" s="77" t="s">
        <v>9500</v>
      </c>
    </row>
    <row r="3391" spans="9:10">
      <c r="I3391" s="51" t="s">
        <v>5358</v>
      </c>
      <c r="J3391" s="77" t="s">
        <v>9501</v>
      </c>
    </row>
    <row r="3392" spans="9:10">
      <c r="I3392" s="51" t="s">
        <v>5359</v>
      </c>
      <c r="J3392" s="77" t="s">
        <v>9502</v>
      </c>
    </row>
    <row r="3393" spans="9:10">
      <c r="I3393" s="51" t="s">
        <v>5360</v>
      </c>
      <c r="J3393" s="77" t="s">
        <v>9503</v>
      </c>
    </row>
    <row r="3394" spans="9:10">
      <c r="I3394" s="51" t="s">
        <v>5361</v>
      </c>
      <c r="J3394" s="77" t="s">
        <v>9504</v>
      </c>
    </row>
    <row r="3395" spans="9:10">
      <c r="I3395" s="51" t="s">
        <v>5362</v>
      </c>
      <c r="J3395" s="77" t="s">
        <v>9505</v>
      </c>
    </row>
    <row r="3396" spans="9:10">
      <c r="I3396" s="51" t="s">
        <v>5363</v>
      </c>
      <c r="J3396" s="77" t="s">
        <v>9506</v>
      </c>
    </row>
    <row r="3397" spans="9:10">
      <c r="I3397" s="51" t="s">
        <v>5364</v>
      </c>
      <c r="J3397" s="81" t="s">
        <v>9507</v>
      </c>
    </row>
    <row r="3398" spans="9:10">
      <c r="I3398" s="51" t="s">
        <v>5365</v>
      </c>
      <c r="J3398" s="79" t="s">
        <v>9508</v>
      </c>
    </row>
    <row r="3399" spans="9:10">
      <c r="I3399" s="51" t="s">
        <v>5366</v>
      </c>
      <c r="J3399" s="77" t="s">
        <v>9509</v>
      </c>
    </row>
    <row r="3400" spans="9:10">
      <c r="I3400" s="51" t="s">
        <v>5367</v>
      </c>
      <c r="J3400" s="77" t="s">
        <v>9509</v>
      </c>
    </row>
    <row r="3401" spans="9:10">
      <c r="I3401" s="51" t="s">
        <v>5368</v>
      </c>
      <c r="J3401" s="77" t="s">
        <v>9509</v>
      </c>
    </row>
    <row r="3402" spans="9:10">
      <c r="I3402" s="51" t="s">
        <v>5369</v>
      </c>
      <c r="J3402" s="77" t="s">
        <v>9510</v>
      </c>
    </row>
    <row r="3403" spans="9:10">
      <c r="I3403" s="51" t="s">
        <v>5370</v>
      </c>
      <c r="J3403" s="77" t="s">
        <v>9510</v>
      </c>
    </row>
    <row r="3404" spans="9:10">
      <c r="I3404" s="51" t="s">
        <v>5371</v>
      </c>
      <c r="J3404" s="77" t="s">
        <v>9511</v>
      </c>
    </row>
    <row r="3405" spans="9:10">
      <c r="I3405" s="51" t="s">
        <v>5372</v>
      </c>
      <c r="J3405" s="77" t="s">
        <v>9512</v>
      </c>
    </row>
    <row r="3406" spans="9:10">
      <c r="I3406" s="51" t="s">
        <v>5373</v>
      </c>
      <c r="J3406" s="77" t="s">
        <v>9512</v>
      </c>
    </row>
    <row r="3407" spans="9:10">
      <c r="I3407" s="51" t="s">
        <v>5374</v>
      </c>
      <c r="J3407" s="77" t="s">
        <v>9511</v>
      </c>
    </row>
    <row r="3408" spans="9:10">
      <c r="I3408" s="51" t="s">
        <v>5375</v>
      </c>
      <c r="J3408" s="77" t="s">
        <v>9511</v>
      </c>
    </row>
    <row r="3409" spans="9:10">
      <c r="I3409" s="51" t="s">
        <v>5376</v>
      </c>
      <c r="J3409" s="77" t="s">
        <v>9513</v>
      </c>
    </row>
    <row r="3410" spans="9:10">
      <c r="I3410" s="51" t="s">
        <v>5377</v>
      </c>
      <c r="J3410" s="77" t="s">
        <v>9513</v>
      </c>
    </row>
    <row r="3411" spans="9:10">
      <c r="I3411" s="51" t="s">
        <v>5378</v>
      </c>
      <c r="J3411" s="77" t="s">
        <v>9513</v>
      </c>
    </row>
    <row r="3412" spans="9:10">
      <c r="I3412" s="51" t="s">
        <v>5379</v>
      </c>
      <c r="J3412" s="77" t="s">
        <v>9514</v>
      </c>
    </row>
    <row r="3413" spans="9:10">
      <c r="I3413" s="51" t="s">
        <v>5380</v>
      </c>
      <c r="J3413" s="77" t="s">
        <v>9514</v>
      </c>
    </row>
    <row r="3414" spans="9:10">
      <c r="I3414" s="51" t="s">
        <v>5381</v>
      </c>
      <c r="J3414" s="77" t="s">
        <v>9514</v>
      </c>
    </row>
    <row r="3415" spans="9:10">
      <c r="I3415" s="51" t="s">
        <v>5382</v>
      </c>
      <c r="J3415" s="77" t="s">
        <v>9515</v>
      </c>
    </row>
    <row r="3416" spans="9:10">
      <c r="I3416" s="51" t="s">
        <v>5383</v>
      </c>
      <c r="J3416" s="77" t="s">
        <v>9515</v>
      </c>
    </row>
    <row r="3417" spans="9:10">
      <c r="I3417" s="51" t="s">
        <v>5384</v>
      </c>
      <c r="J3417" s="77" t="s">
        <v>9515</v>
      </c>
    </row>
    <row r="3418" spans="9:10">
      <c r="I3418" s="51" t="s">
        <v>5385</v>
      </c>
      <c r="J3418" s="77" t="s">
        <v>9516</v>
      </c>
    </row>
    <row r="3419" spans="9:10">
      <c r="I3419" s="51" t="s">
        <v>5386</v>
      </c>
      <c r="J3419" s="77" t="s">
        <v>9516</v>
      </c>
    </row>
    <row r="3420" spans="9:10">
      <c r="I3420" s="51" t="s">
        <v>5387</v>
      </c>
      <c r="J3420" s="77" t="s">
        <v>9516</v>
      </c>
    </row>
    <row r="3421" spans="9:10">
      <c r="I3421" s="51" t="s">
        <v>5388</v>
      </c>
      <c r="J3421" s="77" t="s">
        <v>9517</v>
      </c>
    </row>
    <row r="3422" spans="9:10">
      <c r="I3422" s="51" t="s">
        <v>5389</v>
      </c>
      <c r="J3422" s="77" t="s">
        <v>9517</v>
      </c>
    </row>
    <row r="3423" spans="9:10">
      <c r="I3423" s="51" t="s">
        <v>5390</v>
      </c>
      <c r="J3423" s="77" t="s">
        <v>9517</v>
      </c>
    </row>
    <row r="3424" spans="9:10">
      <c r="I3424" s="51" t="s">
        <v>5391</v>
      </c>
      <c r="J3424" s="77" t="s">
        <v>9518</v>
      </c>
    </row>
    <row r="3425" spans="9:10">
      <c r="I3425" s="51" t="s">
        <v>5392</v>
      </c>
      <c r="J3425" s="77" t="s">
        <v>9518</v>
      </c>
    </row>
    <row r="3426" spans="9:10">
      <c r="I3426" s="51" t="s">
        <v>5393</v>
      </c>
      <c r="J3426" s="77" t="s">
        <v>9518</v>
      </c>
    </row>
    <row r="3427" spans="9:10">
      <c r="I3427" s="51" t="s">
        <v>5394</v>
      </c>
      <c r="J3427" s="77" t="s">
        <v>9519</v>
      </c>
    </row>
    <row r="3428" spans="9:10">
      <c r="I3428" s="51" t="s">
        <v>5395</v>
      </c>
      <c r="J3428" s="77" t="s">
        <v>9520</v>
      </c>
    </row>
    <row r="3429" spans="9:10">
      <c r="I3429" s="51" t="s">
        <v>5396</v>
      </c>
      <c r="J3429" s="77" t="s">
        <v>9521</v>
      </c>
    </row>
    <row r="3430" spans="9:10">
      <c r="I3430" s="51" t="s">
        <v>5397</v>
      </c>
      <c r="J3430" s="77" t="s">
        <v>9522</v>
      </c>
    </row>
    <row r="3431" spans="9:10">
      <c r="I3431" s="51" t="s">
        <v>5398</v>
      </c>
      <c r="J3431" s="77" t="s">
        <v>9523</v>
      </c>
    </row>
    <row r="3432" spans="9:10">
      <c r="I3432" s="51" t="s">
        <v>5399</v>
      </c>
      <c r="J3432" s="77" t="s">
        <v>9524</v>
      </c>
    </row>
    <row r="3433" spans="9:10">
      <c r="I3433" s="51" t="s">
        <v>5400</v>
      </c>
      <c r="J3433" s="77" t="s">
        <v>9525</v>
      </c>
    </row>
    <row r="3434" spans="9:10">
      <c r="I3434" s="51" t="s">
        <v>5401</v>
      </c>
      <c r="J3434" s="77" t="s">
        <v>9526</v>
      </c>
    </row>
    <row r="3435" spans="9:10">
      <c r="I3435" s="51" t="s">
        <v>5402</v>
      </c>
      <c r="J3435" s="77" t="s">
        <v>9527</v>
      </c>
    </row>
    <row r="3436" spans="9:10">
      <c r="I3436" s="51" t="s">
        <v>5403</v>
      </c>
      <c r="J3436" s="77" t="s">
        <v>9528</v>
      </c>
    </row>
    <row r="3437" spans="9:10">
      <c r="I3437" s="51" t="s">
        <v>5404</v>
      </c>
      <c r="J3437" s="77" t="s">
        <v>9529</v>
      </c>
    </row>
    <row r="3438" spans="9:10">
      <c r="I3438" s="51" t="s">
        <v>5405</v>
      </c>
      <c r="J3438" s="77" t="s">
        <v>9530</v>
      </c>
    </row>
    <row r="3439" spans="9:10">
      <c r="I3439" s="51" t="s">
        <v>5406</v>
      </c>
      <c r="J3439" s="77" t="s">
        <v>9531</v>
      </c>
    </row>
    <row r="3440" spans="9:10">
      <c r="I3440" s="51" t="s">
        <v>5407</v>
      </c>
      <c r="J3440" s="77" t="s">
        <v>9532</v>
      </c>
    </row>
    <row r="3441" spans="9:10">
      <c r="I3441" s="51" t="s">
        <v>5408</v>
      </c>
      <c r="J3441" s="77" t="s">
        <v>9533</v>
      </c>
    </row>
    <row r="3442" spans="9:10">
      <c r="I3442" s="51" t="s">
        <v>5409</v>
      </c>
      <c r="J3442" s="77" t="s">
        <v>1654</v>
      </c>
    </row>
    <row r="3443" spans="9:10">
      <c r="I3443" s="51" t="s">
        <v>5410</v>
      </c>
      <c r="J3443" s="77" t="s">
        <v>9534</v>
      </c>
    </row>
    <row r="3444" spans="9:10">
      <c r="I3444" s="51" t="s">
        <v>5411</v>
      </c>
      <c r="J3444" s="77" t="s">
        <v>9535</v>
      </c>
    </row>
    <row r="3445" spans="9:10">
      <c r="I3445" s="51" t="s">
        <v>5412</v>
      </c>
      <c r="J3445" s="77" t="s">
        <v>9536</v>
      </c>
    </row>
    <row r="3446" spans="9:10">
      <c r="I3446" s="51" t="s">
        <v>5413</v>
      </c>
      <c r="J3446" s="77" t="s">
        <v>9537</v>
      </c>
    </row>
    <row r="3447" spans="9:10">
      <c r="I3447" s="51" t="s">
        <v>5414</v>
      </c>
      <c r="J3447" s="77" t="s">
        <v>9538</v>
      </c>
    </row>
    <row r="3448" spans="9:10">
      <c r="I3448" s="51" t="s">
        <v>5415</v>
      </c>
      <c r="J3448" s="77" t="s">
        <v>9539</v>
      </c>
    </row>
    <row r="3449" spans="9:10">
      <c r="I3449" s="51" t="s">
        <v>5416</v>
      </c>
      <c r="J3449" s="77" t="s">
        <v>9540</v>
      </c>
    </row>
    <row r="3450" spans="9:10">
      <c r="I3450" s="51" t="s">
        <v>5417</v>
      </c>
      <c r="J3450" s="77" t="s">
        <v>9541</v>
      </c>
    </row>
    <row r="3451" spans="9:10">
      <c r="I3451" s="51" t="s">
        <v>5418</v>
      </c>
      <c r="J3451" s="77" t="s">
        <v>9542</v>
      </c>
    </row>
    <row r="3452" spans="9:10">
      <c r="I3452" s="51" t="s">
        <v>5419</v>
      </c>
      <c r="J3452" s="77" t="s">
        <v>9543</v>
      </c>
    </row>
    <row r="3453" spans="9:10">
      <c r="I3453" s="51" t="s">
        <v>5420</v>
      </c>
      <c r="J3453" s="77" t="s">
        <v>9544</v>
      </c>
    </row>
    <row r="3454" spans="9:10">
      <c r="I3454" s="51" t="s">
        <v>5421</v>
      </c>
      <c r="J3454" s="77" t="s">
        <v>9545</v>
      </c>
    </row>
    <row r="3455" spans="9:10">
      <c r="I3455" s="51" t="s">
        <v>5422</v>
      </c>
      <c r="J3455" s="77" t="s">
        <v>9546</v>
      </c>
    </row>
    <row r="3456" spans="9:10">
      <c r="I3456" s="51" t="s">
        <v>5423</v>
      </c>
      <c r="J3456" s="77" t="s">
        <v>9543</v>
      </c>
    </row>
    <row r="3457" spans="9:10">
      <c r="I3457" s="51" t="s">
        <v>5424</v>
      </c>
      <c r="J3457" s="77" t="s">
        <v>9543</v>
      </c>
    </row>
    <row r="3458" spans="9:10">
      <c r="I3458" s="51" t="s">
        <v>5425</v>
      </c>
      <c r="J3458" s="77" t="s">
        <v>9543</v>
      </c>
    </row>
    <row r="3459" spans="9:10">
      <c r="I3459" s="51" t="s">
        <v>5426</v>
      </c>
      <c r="J3459" s="77" t="s">
        <v>9533</v>
      </c>
    </row>
    <row r="3460" spans="9:10">
      <c r="I3460" s="51" t="s">
        <v>5427</v>
      </c>
      <c r="J3460" s="77" t="s">
        <v>9533</v>
      </c>
    </row>
    <row r="3461" spans="9:10">
      <c r="I3461" s="51" t="s">
        <v>5428</v>
      </c>
      <c r="J3461" s="77" t="s">
        <v>9544</v>
      </c>
    </row>
    <row r="3462" spans="9:10">
      <c r="I3462" s="51" t="s">
        <v>5429</v>
      </c>
      <c r="J3462" s="77" t="s">
        <v>9547</v>
      </c>
    </row>
    <row r="3463" spans="9:10">
      <c r="I3463" s="51" t="s">
        <v>5430</v>
      </c>
      <c r="J3463" s="77" t="s">
        <v>9548</v>
      </c>
    </row>
    <row r="3464" spans="9:10">
      <c r="I3464" s="51" t="s">
        <v>5431</v>
      </c>
      <c r="J3464" s="77" t="s">
        <v>9549</v>
      </c>
    </row>
    <row r="3465" spans="9:10">
      <c r="I3465" s="51" t="s">
        <v>5432</v>
      </c>
      <c r="J3465" s="77" t="s">
        <v>9550</v>
      </c>
    </row>
    <row r="3466" spans="9:10">
      <c r="I3466" s="51" t="s">
        <v>5433</v>
      </c>
      <c r="J3466" s="77" t="s">
        <v>9551</v>
      </c>
    </row>
    <row r="3467" spans="9:10">
      <c r="I3467" s="51" t="s">
        <v>5434</v>
      </c>
      <c r="J3467" s="77" t="s">
        <v>9552</v>
      </c>
    </row>
    <row r="3468" spans="9:10">
      <c r="I3468" s="51" t="s">
        <v>5435</v>
      </c>
      <c r="J3468" s="77" t="s">
        <v>9530</v>
      </c>
    </row>
    <row r="3469" spans="9:10">
      <c r="I3469" s="51" t="s">
        <v>5436</v>
      </c>
      <c r="J3469" s="77" t="s">
        <v>9553</v>
      </c>
    </row>
    <row r="3470" spans="9:10">
      <c r="I3470" s="51" t="s">
        <v>5437</v>
      </c>
      <c r="J3470" s="77" t="s">
        <v>9533</v>
      </c>
    </row>
    <row r="3471" spans="9:10">
      <c r="I3471" s="51" t="s">
        <v>5438</v>
      </c>
      <c r="J3471" s="77"/>
    </row>
    <row r="3472" spans="9:10">
      <c r="I3472" s="51" t="s">
        <v>5439</v>
      </c>
      <c r="J3472" s="77" t="s">
        <v>9554</v>
      </c>
    </row>
    <row r="3473" spans="9:10">
      <c r="I3473" s="51" t="s">
        <v>5440</v>
      </c>
      <c r="J3473" s="77" t="s">
        <v>9555</v>
      </c>
    </row>
    <row r="3474" spans="9:10">
      <c r="I3474" s="51" t="s">
        <v>5441</v>
      </c>
      <c r="J3474" s="77" t="s">
        <v>9556</v>
      </c>
    </row>
    <row r="3475" spans="9:10">
      <c r="I3475" s="51" t="s">
        <v>5442</v>
      </c>
      <c r="J3475" s="77" t="s">
        <v>9557</v>
      </c>
    </row>
    <row r="3476" spans="9:10">
      <c r="I3476" s="51" t="s">
        <v>5443</v>
      </c>
      <c r="J3476" s="77" t="s">
        <v>9558</v>
      </c>
    </row>
    <row r="3477" spans="9:10">
      <c r="I3477" s="51" t="s">
        <v>5444</v>
      </c>
      <c r="J3477" s="77" t="s">
        <v>9559</v>
      </c>
    </row>
    <row r="3478" spans="9:10">
      <c r="I3478" s="51" t="s">
        <v>5445</v>
      </c>
      <c r="J3478" s="77" t="s">
        <v>9560</v>
      </c>
    </row>
    <row r="3479" spans="9:10">
      <c r="I3479" s="51" t="s">
        <v>5446</v>
      </c>
      <c r="J3479" s="77" t="s">
        <v>9561</v>
      </c>
    </row>
    <row r="3480" spans="9:10">
      <c r="I3480" s="51" t="s">
        <v>5447</v>
      </c>
      <c r="J3480" s="77" t="s">
        <v>6992</v>
      </c>
    </row>
    <row r="3481" spans="9:10">
      <c r="I3481" s="51" t="s">
        <v>5448</v>
      </c>
      <c r="J3481" s="77" t="s">
        <v>6993</v>
      </c>
    </row>
    <row r="3482" spans="9:10">
      <c r="I3482" s="51" t="s">
        <v>5449</v>
      </c>
      <c r="J3482" s="77" t="s">
        <v>6994</v>
      </c>
    </row>
    <row r="3483" spans="9:10">
      <c r="I3483" s="73" t="s">
        <v>5450</v>
      </c>
      <c r="J3483" s="75" t="s">
        <v>9562</v>
      </c>
    </row>
    <row r="3484" spans="9:10">
      <c r="I3484" s="73" t="s">
        <v>5451</v>
      </c>
      <c r="J3484" s="75" t="s">
        <v>9563</v>
      </c>
    </row>
    <row r="3485" spans="9:10">
      <c r="I3485" s="73" t="s">
        <v>5452</v>
      </c>
      <c r="J3485" s="75"/>
    </row>
    <row r="3486" spans="9:10">
      <c r="I3486" s="73" t="s">
        <v>5453</v>
      </c>
      <c r="J3486" s="75" t="s">
        <v>9564</v>
      </c>
    </row>
    <row r="3487" spans="9:10">
      <c r="I3487" s="73" t="s">
        <v>5454</v>
      </c>
      <c r="J3487" s="75" t="s">
        <v>386</v>
      </c>
    </row>
    <row r="3488" spans="9:10">
      <c r="I3488" s="73" t="s">
        <v>5455</v>
      </c>
      <c r="J3488" s="75"/>
    </row>
    <row r="3489" spans="9:10">
      <c r="I3489" s="73" t="s">
        <v>5456</v>
      </c>
      <c r="J3489" s="75"/>
    </row>
    <row r="3490" spans="9:10">
      <c r="I3490" s="73" t="s">
        <v>5457</v>
      </c>
      <c r="J3490" s="75" t="s">
        <v>9565</v>
      </c>
    </row>
    <row r="3491" spans="9:10">
      <c r="I3491" s="73" t="s">
        <v>5458</v>
      </c>
      <c r="J3491" s="75" t="s">
        <v>9566</v>
      </c>
    </row>
    <row r="3492" spans="9:10">
      <c r="I3492" s="73" t="s">
        <v>5459</v>
      </c>
      <c r="J3492" s="75" t="s">
        <v>9567</v>
      </c>
    </row>
    <row r="3493" spans="9:10">
      <c r="I3493" s="73" t="s">
        <v>5460</v>
      </c>
      <c r="J3493" s="75" t="s">
        <v>9568</v>
      </c>
    </row>
    <row r="3494" spans="9:10">
      <c r="I3494" s="73" t="s">
        <v>5461</v>
      </c>
      <c r="J3494" s="75"/>
    </row>
    <row r="3495" spans="9:10">
      <c r="I3495" s="73" t="s">
        <v>5462</v>
      </c>
      <c r="J3495" s="75" t="s">
        <v>9569</v>
      </c>
    </row>
    <row r="3496" spans="9:10">
      <c r="I3496" s="73" t="s">
        <v>5463</v>
      </c>
      <c r="J3496" s="75"/>
    </row>
    <row r="3497" spans="9:10">
      <c r="I3497" s="73" t="s">
        <v>5464</v>
      </c>
      <c r="J3497" s="75"/>
    </row>
    <row r="3498" spans="9:10">
      <c r="I3498" s="73" t="s">
        <v>5465</v>
      </c>
      <c r="J3498" s="75"/>
    </row>
    <row r="3499" spans="9:10">
      <c r="I3499" s="73" t="s">
        <v>5466</v>
      </c>
      <c r="J3499" s="75"/>
    </row>
    <row r="3500" spans="9:10">
      <c r="I3500" s="73" t="s">
        <v>5467</v>
      </c>
      <c r="J3500" s="75" t="s">
        <v>9570</v>
      </c>
    </row>
    <row r="3501" spans="9:10">
      <c r="I3501" s="51" t="s">
        <v>5468</v>
      </c>
      <c r="J3501" s="77" t="s">
        <v>9524</v>
      </c>
    </row>
    <row r="3502" spans="9:10">
      <c r="I3502" s="73" t="s">
        <v>5469</v>
      </c>
      <c r="J3502" s="75" t="s">
        <v>9571</v>
      </c>
    </row>
    <row r="3503" spans="9:10">
      <c r="I3503" s="73" t="s">
        <v>5470</v>
      </c>
      <c r="J3503" s="75" t="s">
        <v>9571</v>
      </c>
    </row>
    <row r="3504" spans="9:10">
      <c r="I3504" s="51" t="s">
        <v>5471</v>
      </c>
      <c r="J3504" s="77" t="s">
        <v>9572</v>
      </c>
    </row>
    <row r="3505" spans="9:10">
      <c r="I3505" s="51" t="s">
        <v>5472</v>
      </c>
      <c r="J3505" s="77" t="s">
        <v>9573</v>
      </c>
    </row>
    <row r="3506" spans="9:10">
      <c r="I3506" s="51" t="s">
        <v>5473</v>
      </c>
      <c r="J3506" s="77" t="s">
        <v>9574</v>
      </c>
    </row>
    <row r="3507" spans="9:10">
      <c r="I3507" s="51" t="s">
        <v>5474</v>
      </c>
      <c r="J3507" s="77" t="s">
        <v>9575</v>
      </c>
    </row>
    <row r="3508" spans="9:10">
      <c r="I3508" s="51" t="s">
        <v>5475</v>
      </c>
      <c r="J3508" s="77" t="s">
        <v>116</v>
      </c>
    </row>
    <row r="3509" spans="9:10">
      <c r="I3509" s="51" t="s">
        <v>5476</v>
      </c>
      <c r="J3509" s="77" t="s">
        <v>117</v>
      </c>
    </row>
    <row r="3510" spans="9:10">
      <c r="I3510" s="51" t="s">
        <v>5477</v>
      </c>
      <c r="J3510" s="77" t="s">
        <v>118</v>
      </c>
    </row>
    <row r="3511" spans="9:10">
      <c r="I3511" s="51" t="s">
        <v>5478</v>
      </c>
      <c r="J3511" s="77" t="s">
        <v>1788</v>
      </c>
    </row>
    <row r="3512" spans="9:10">
      <c r="I3512" s="51" t="s">
        <v>5479</v>
      </c>
      <c r="J3512" s="77" t="s">
        <v>120</v>
      </c>
    </row>
    <row r="3513" spans="9:10">
      <c r="I3513" s="51" t="s">
        <v>5480</v>
      </c>
      <c r="J3513" s="77" t="s">
        <v>121</v>
      </c>
    </row>
    <row r="3514" spans="9:10">
      <c r="I3514" s="51" t="s">
        <v>5481</v>
      </c>
      <c r="J3514" s="77" t="s">
        <v>122</v>
      </c>
    </row>
    <row r="3515" spans="9:10">
      <c r="I3515" s="51" t="s">
        <v>5482</v>
      </c>
      <c r="J3515" s="77" t="s">
        <v>123</v>
      </c>
    </row>
    <row r="3516" spans="9:10">
      <c r="I3516" s="51" t="s">
        <v>5483</v>
      </c>
      <c r="J3516" s="77" t="s">
        <v>124</v>
      </c>
    </row>
    <row r="3517" spans="9:10">
      <c r="I3517" s="51" t="s">
        <v>5484</v>
      </c>
      <c r="J3517" s="77" t="s">
        <v>125</v>
      </c>
    </row>
    <row r="3518" spans="9:10">
      <c r="I3518" s="51" t="s">
        <v>5485</v>
      </c>
      <c r="J3518" s="77" t="s">
        <v>126</v>
      </c>
    </row>
    <row r="3519" spans="9:10">
      <c r="I3519" s="51" t="s">
        <v>5486</v>
      </c>
      <c r="J3519" s="77" t="s">
        <v>127</v>
      </c>
    </row>
    <row r="3520" spans="9:10">
      <c r="I3520" s="51" t="s">
        <v>5487</v>
      </c>
      <c r="J3520" s="77" t="s">
        <v>128</v>
      </c>
    </row>
    <row r="3521" spans="9:10">
      <c r="I3521" s="51" t="s">
        <v>5488</v>
      </c>
      <c r="J3521" s="77" t="s">
        <v>129</v>
      </c>
    </row>
    <row r="3522" spans="9:10">
      <c r="I3522" s="51" t="s">
        <v>5489</v>
      </c>
      <c r="J3522" s="77" t="s">
        <v>130</v>
      </c>
    </row>
    <row r="3523" spans="9:10">
      <c r="I3523" s="51" t="s">
        <v>5490</v>
      </c>
      <c r="J3523" s="77" t="s">
        <v>131</v>
      </c>
    </row>
    <row r="3524" spans="9:10">
      <c r="I3524" s="51" t="s">
        <v>5491</v>
      </c>
      <c r="J3524" s="77" t="s">
        <v>132</v>
      </c>
    </row>
    <row r="3525" spans="9:10">
      <c r="I3525" s="51" t="s">
        <v>5492</v>
      </c>
      <c r="J3525" s="77" t="s">
        <v>133</v>
      </c>
    </row>
    <row r="3526" spans="9:10">
      <c r="I3526" s="51" t="s">
        <v>5493</v>
      </c>
      <c r="J3526" s="77" t="s">
        <v>134</v>
      </c>
    </row>
    <row r="3527" spans="9:10">
      <c r="I3527" s="51" t="s">
        <v>5494</v>
      </c>
      <c r="J3527" s="77" t="s">
        <v>135</v>
      </c>
    </row>
    <row r="3528" spans="9:10">
      <c r="I3528" s="51" t="s">
        <v>5495</v>
      </c>
      <c r="J3528" s="77" t="s">
        <v>136</v>
      </c>
    </row>
    <row r="3529" spans="9:10">
      <c r="I3529" s="51" t="s">
        <v>5496</v>
      </c>
      <c r="J3529" s="77" t="s">
        <v>138</v>
      </c>
    </row>
    <row r="3530" spans="9:10">
      <c r="I3530" s="51" t="s">
        <v>5497</v>
      </c>
      <c r="J3530" s="77" t="s">
        <v>139</v>
      </c>
    </row>
    <row r="3531" spans="9:10">
      <c r="I3531" s="51" t="s">
        <v>5498</v>
      </c>
      <c r="J3531" s="77" t="s">
        <v>140</v>
      </c>
    </row>
    <row r="3532" spans="9:10">
      <c r="I3532" s="51" t="s">
        <v>5499</v>
      </c>
      <c r="J3532" s="77" t="s">
        <v>141</v>
      </c>
    </row>
    <row r="3533" spans="9:10">
      <c r="I3533" s="51" t="s">
        <v>5500</v>
      </c>
      <c r="J3533" s="77" t="s">
        <v>142</v>
      </c>
    </row>
    <row r="3534" spans="9:10">
      <c r="I3534" s="51" t="s">
        <v>5501</v>
      </c>
      <c r="J3534" s="77" t="s">
        <v>143</v>
      </c>
    </row>
    <row r="3535" spans="9:10">
      <c r="I3535" s="51" t="s">
        <v>5502</v>
      </c>
      <c r="J3535" s="77" t="s">
        <v>144</v>
      </c>
    </row>
    <row r="3536" spans="9:10">
      <c r="I3536" s="51" t="s">
        <v>5503</v>
      </c>
      <c r="J3536" s="77" t="s">
        <v>145</v>
      </c>
    </row>
    <row r="3537" spans="9:10">
      <c r="I3537" s="51" t="s">
        <v>5504</v>
      </c>
      <c r="J3537" s="77" t="s">
        <v>6953</v>
      </c>
    </row>
    <row r="3538" spans="9:10">
      <c r="I3538" s="51" t="s">
        <v>5505</v>
      </c>
      <c r="J3538" s="77" t="s">
        <v>147</v>
      </c>
    </row>
    <row r="3539" spans="9:10">
      <c r="I3539" s="51" t="s">
        <v>5506</v>
      </c>
      <c r="J3539" s="77" t="s">
        <v>148</v>
      </c>
    </row>
    <row r="3540" spans="9:10">
      <c r="I3540" s="51" t="s">
        <v>5507</v>
      </c>
      <c r="J3540" s="77" t="s">
        <v>149</v>
      </c>
    </row>
    <row r="3541" spans="9:10">
      <c r="I3541" s="51" t="s">
        <v>5508</v>
      </c>
      <c r="J3541" s="77" t="s">
        <v>150</v>
      </c>
    </row>
    <row r="3542" spans="9:10">
      <c r="I3542" s="51" t="s">
        <v>5509</v>
      </c>
      <c r="J3542" s="77" t="s">
        <v>151</v>
      </c>
    </row>
    <row r="3543" spans="9:10">
      <c r="I3543" s="51" t="s">
        <v>5510</v>
      </c>
      <c r="J3543" s="77" t="s">
        <v>152</v>
      </c>
    </row>
    <row r="3544" spans="9:10">
      <c r="I3544" s="51" t="s">
        <v>5511</v>
      </c>
      <c r="J3544" s="77" t="s">
        <v>153</v>
      </c>
    </row>
    <row r="3545" spans="9:10">
      <c r="I3545" s="51" t="s">
        <v>5512</v>
      </c>
      <c r="J3545" s="77" t="s">
        <v>154</v>
      </c>
    </row>
    <row r="3546" spans="9:10">
      <c r="I3546" s="51" t="s">
        <v>5513</v>
      </c>
      <c r="J3546" s="77" t="s">
        <v>155</v>
      </c>
    </row>
    <row r="3547" spans="9:10">
      <c r="I3547" s="51" t="s">
        <v>5514</v>
      </c>
      <c r="J3547" s="77" t="s">
        <v>156</v>
      </c>
    </row>
    <row r="3548" spans="9:10">
      <c r="I3548" s="51" t="s">
        <v>5515</v>
      </c>
      <c r="J3548" s="77" t="s">
        <v>157</v>
      </c>
    </row>
    <row r="3549" spans="9:10">
      <c r="I3549" s="51" t="s">
        <v>5516</v>
      </c>
      <c r="J3549" s="77" t="s">
        <v>158</v>
      </c>
    </row>
    <row r="3550" spans="9:10">
      <c r="I3550" s="51" t="s">
        <v>5517</v>
      </c>
      <c r="J3550" s="77" t="s">
        <v>9576</v>
      </c>
    </row>
    <row r="3551" spans="9:10">
      <c r="I3551" s="51" t="s">
        <v>5518</v>
      </c>
      <c r="J3551" s="77" t="s">
        <v>9577</v>
      </c>
    </row>
    <row r="3552" spans="9:10">
      <c r="I3552" s="51" t="s">
        <v>5519</v>
      </c>
      <c r="J3552" s="77" t="s">
        <v>9578</v>
      </c>
    </row>
    <row r="3553" spans="9:10">
      <c r="I3553" s="51" t="s">
        <v>5520</v>
      </c>
      <c r="J3553" s="77" t="s">
        <v>9579</v>
      </c>
    </row>
    <row r="3554" spans="9:10">
      <c r="I3554" s="51" t="s">
        <v>10992</v>
      </c>
      <c r="J3554" s="77" t="s">
        <v>9580</v>
      </c>
    </row>
    <row r="3555" spans="9:10">
      <c r="I3555" s="51" t="s">
        <v>5521</v>
      </c>
      <c r="J3555" s="77" t="s">
        <v>9581</v>
      </c>
    </row>
    <row r="3556" spans="9:10">
      <c r="I3556" s="51" t="s">
        <v>5522</v>
      </c>
      <c r="J3556" s="77" t="s">
        <v>9581</v>
      </c>
    </row>
    <row r="3557" spans="9:10">
      <c r="I3557" s="51" t="s">
        <v>5523</v>
      </c>
      <c r="J3557" s="77" t="s">
        <v>9581</v>
      </c>
    </row>
    <row r="3558" spans="9:10">
      <c r="I3558" s="51" t="s">
        <v>5524</v>
      </c>
      <c r="J3558" s="77" t="s">
        <v>9582</v>
      </c>
    </row>
    <row r="3559" spans="9:10">
      <c r="I3559" s="51" t="s">
        <v>5525</v>
      </c>
      <c r="J3559" s="77" t="s">
        <v>9582</v>
      </c>
    </row>
    <row r="3560" spans="9:10">
      <c r="I3560" s="51" t="s">
        <v>5526</v>
      </c>
      <c r="J3560" s="77" t="s">
        <v>9583</v>
      </c>
    </row>
    <row r="3561" spans="9:10">
      <c r="I3561" s="51" t="s">
        <v>5527</v>
      </c>
      <c r="J3561" s="77" t="s">
        <v>9584</v>
      </c>
    </row>
    <row r="3562" spans="9:10">
      <c r="I3562" s="51" t="s">
        <v>5528</v>
      </c>
      <c r="J3562" s="77" t="s">
        <v>9584</v>
      </c>
    </row>
    <row r="3563" spans="9:10">
      <c r="I3563" s="51" t="s">
        <v>5529</v>
      </c>
      <c r="J3563" s="77" t="s">
        <v>9583</v>
      </c>
    </row>
    <row r="3564" spans="9:10">
      <c r="I3564" s="51" t="s">
        <v>5530</v>
      </c>
      <c r="J3564" s="77" t="s">
        <v>9583</v>
      </c>
    </row>
    <row r="3565" spans="9:10">
      <c r="I3565" s="51" t="s">
        <v>5531</v>
      </c>
      <c r="J3565" s="77" t="s">
        <v>9585</v>
      </c>
    </row>
    <row r="3566" spans="9:10">
      <c r="I3566" s="51" t="s">
        <v>5532</v>
      </c>
      <c r="J3566" s="77" t="s">
        <v>9585</v>
      </c>
    </row>
    <row r="3567" spans="9:10">
      <c r="I3567" s="51" t="s">
        <v>5533</v>
      </c>
      <c r="J3567" s="77" t="s">
        <v>9585</v>
      </c>
    </row>
    <row r="3568" spans="9:10">
      <c r="I3568" s="51" t="s">
        <v>5534</v>
      </c>
      <c r="J3568" s="77" t="s">
        <v>9586</v>
      </c>
    </row>
    <row r="3569" spans="9:10">
      <c r="I3569" s="51" t="s">
        <v>5535</v>
      </c>
      <c r="J3569" s="77" t="s">
        <v>9586</v>
      </c>
    </row>
    <row r="3570" spans="9:10">
      <c r="I3570" s="51" t="s">
        <v>5536</v>
      </c>
      <c r="J3570" s="77" t="s">
        <v>9586</v>
      </c>
    </row>
    <row r="3571" spans="9:10">
      <c r="I3571" s="51" t="s">
        <v>5537</v>
      </c>
      <c r="J3571" s="77" t="s">
        <v>9587</v>
      </c>
    </row>
    <row r="3572" spans="9:10">
      <c r="I3572" s="51" t="s">
        <v>5538</v>
      </c>
      <c r="J3572" s="77" t="s">
        <v>9587</v>
      </c>
    </row>
    <row r="3573" spans="9:10">
      <c r="I3573" s="51" t="s">
        <v>5539</v>
      </c>
      <c r="J3573" s="77" t="s">
        <v>9587</v>
      </c>
    </row>
    <row r="3574" spans="9:10">
      <c r="I3574" s="51" t="s">
        <v>5540</v>
      </c>
      <c r="J3574" s="77" t="s">
        <v>9588</v>
      </c>
    </row>
    <row r="3575" spans="9:10">
      <c r="I3575" s="51" t="s">
        <v>5541</v>
      </c>
      <c r="J3575" s="77" t="s">
        <v>9588</v>
      </c>
    </row>
    <row r="3576" spans="9:10">
      <c r="I3576" s="51" t="s">
        <v>5542</v>
      </c>
      <c r="J3576" s="77" t="s">
        <v>9588</v>
      </c>
    </row>
    <row r="3577" spans="9:10">
      <c r="I3577" s="51" t="s">
        <v>5543</v>
      </c>
      <c r="J3577" s="77" t="s">
        <v>9589</v>
      </c>
    </row>
    <row r="3578" spans="9:10">
      <c r="I3578" s="51" t="s">
        <v>5544</v>
      </c>
      <c r="J3578" s="77" t="s">
        <v>9589</v>
      </c>
    </row>
    <row r="3579" spans="9:10">
      <c r="I3579" s="51" t="s">
        <v>5545</v>
      </c>
      <c r="J3579" s="77" t="s">
        <v>9589</v>
      </c>
    </row>
    <row r="3580" spans="9:10">
      <c r="I3580" s="51" t="s">
        <v>5546</v>
      </c>
      <c r="J3580" s="77" t="s">
        <v>9590</v>
      </c>
    </row>
    <row r="3581" spans="9:10">
      <c r="I3581" s="51" t="s">
        <v>5547</v>
      </c>
      <c r="J3581" s="77" t="s">
        <v>9590</v>
      </c>
    </row>
    <row r="3582" spans="9:10">
      <c r="I3582" s="51" t="s">
        <v>5548</v>
      </c>
      <c r="J3582" s="77" t="s">
        <v>9590</v>
      </c>
    </row>
    <row r="3583" spans="9:10">
      <c r="I3583" s="51" t="s">
        <v>5549</v>
      </c>
      <c r="J3583" s="77" t="s">
        <v>9591</v>
      </c>
    </row>
    <row r="3584" spans="9:10">
      <c r="I3584" s="51" t="s">
        <v>5550</v>
      </c>
      <c r="J3584" s="77" t="s">
        <v>9592</v>
      </c>
    </row>
    <row r="3585" spans="9:10">
      <c r="I3585" s="51" t="s">
        <v>5551</v>
      </c>
      <c r="J3585" s="77" t="s">
        <v>9593</v>
      </c>
    </row>
    <row r="3586" spans="9:10">
      <c r="I3586" s="51" t="s">
        <v>5552</v>
      </c>
      <c r="J3586" s="77" t="s">
        <v>9594</v>
      </c>
    </row>
    <row r="3587" spans="9:10">
      <c r="I3587" s="51" t="s">
        <v>5553</v>
      </c>
      <c r="J3587" s="77" t="s">
        <v>9595</v>
      </c>
    </row>
    <row r="3588" spans="9:10">
      <c r="I3588" s="51" t="s">
        <v>5554</v>
      </c>
      <c r="J3588" s="77" t="s">
        <v>9596</v>
      </c>
    </row>
    <row r="3589" spans="9:10">
      <c r="I3589" s="51" t="s">
        <v>5555</v>
      </c>
      <c r="J3589" s="77" t="s">
        <v>9597</v>
      </c>
    </row>
    <row r="3590" spans="9:10">
      <c r="I3590" s="51" t="s">
        <v>5556</v>
      </c>
      <c r="J3590" s="77" t="s">
        <v>9598</v>
      </c>
    </row>
    <row r="3591" spans="9:10">
      <c r="I3591" s="51" t="s">
        <v>5557</v>
      </c>
      <c r="J3591" s="77" t="s">
        <v>9599</v>
      </c>
    </row>
    <row r="3592" spans="9:10">
      <c r="I3592" s="51" t="s">
        <v>5558</v>
      </c>
      <c r="J3592" s="77" t="s">
        <v>9600</v>
      </c>
    </row>
    <row r="3593" spans="9:10">
      <c r="I3593" s="51" t="s">
        <v>5559</v>
      </c>
      <c r="J3593" s="77" t="s">
        <v>9601</v>
      </c>
    </row>
    <row r="3594" spans="9:10">
      <c r="I3594" s="51" t="s">
        <v>5560</v>
      </c>
      <c r="J3594" s="77" t="s">
        <v>9602</v>
      </c>
    </row>
    <row r="3595" spans="9:10">
      <c r="I3595" s="51" t="s">
        <v>5561</v>
      </c>
      <c r="J3595" s="77" t="s">
        <v>9603</v>
      </c>
    </row>
    <row r="3596" spans="9:10">
      <c r="I3596" s="51" t="s">
        <v>5562</v>
      </c>
      <c r="J3596" s="77" t="s">
        <v>9604</v>
      </c>
    </row>
    <row r="3597" spans="9:10">
      <c r="I3597" s="51" t="s">
        <v>5563</v>
      </c>
      <c r="J3597" s="77" t="s">
        <v>9605</v>
      </c>
    </row>
    <row r="3598" spans="9:10">
      <c r="I3598" s="51" t="s">
        <v>5564</v>
      </c>
      <c r="J3598" s="77" t="s">
        <v>9606</v>
      </c>
    </row>
    <row r="3599" spans="9:10">
      <c r="I3599" s="51" t="s">
        <v>5565</v>
      </c>
      <c r="J3599" s="77" t="s">
        <v>9607</v>
      </c>
    </row>
    <row r="3600" spans="9:10">
      <c r="I3600" s="51" t="s">
        <v>5566</v>
      </c>
      <c r="J3600" s="77" t="s">
        <v>9608</v>
      </c>
    </row>
    <row r="3601" spans="9:10">
      <c r="I3601" s="51" t="s">
        <v>5567</v>
      </c>
      <c r="J3601" s="77" t="s">
        <v>9609</v>
      </c>
    </row>
    <row r="3602" spans="9:10">
      <c r="I3602" s="51" t="s">
        <v>5568</v>
      </c>
      <c r="J3602" s="77" t="s">
        <v>9610</v>
      </c>
    </row>
    <row r="3603" spans="9:10">
      <c r="I3603" s="51" t="s">
        <v>5569</v>
      </c>
      <c r="J3603" s="77" t="s">
        <v>9611</v>
      </c>
    </row>
    <row r="3604" spans="9:10">
      <c r="I3604" s="51" t="s">
        <v>5570</v>
      </c>
      <c r="J3604" s="77" t="s">
        <v>9612</v>
      </c>
    </row>
    <row r="3605" spans="9:10">
      <c r="I3605" s="51" t="s">
        <v>5571</v>
      </c>
      <c r="J3605" s="77" t="s">
        <v>9613</v>
      </c>
    </row>
    <row r="3606" spans="9:10">
      <c r="I3606" s="51" t="s">
        <v>5572</v>
      </c>
      <c r="J3606" s="77" t="s">
        <v>9614</v>
      </c>
    </row>
    <row r="3607" spans="9:10">
      <c r="I3607" s="51" t="s">
        <v>5573</v>
      </c>
      <c r="J3607" s="77" t="s">
        <v>9615</v>
      </c>
    </row>
    <row r="3608" spans="9:10">
      <c r="I3608" s="51" t="s">
        <v>5574</v>
      </c>
      <c r="J3608" s="77" t="s">
        <v>9616</v>
      </c>
    </row>
    <row r="3609" spans="9:10">
      <c r="I3609" s="51" t="s">
        <v>5575</v>
      </c>
      <c r="J3609" s="77" t="s">
        <v>9617</v>
      </c>
    </row>
    <row r="3610" spans="9:10">
      <c r="I3610" s="51" t="s">
        <v>5576</v>
      </c>
      <c r="J3610" s="77" t="s">
        <v>9618</v>
      </c>
    </row>
    <row r="3611" spans="9:10">
      <c r="I3611" s="51" t="s">
        <v>5577</v>
      </c>
      <c r="J3611" s="77" t="s">
        <v>9619</v>
      </c>
    </row>
    <row r="3612" spans="9:10">
      <c r="I3612" s="51" t="s">
        <v>5578</v>
      </c>
      <c r="J3612" s="77" t="s">
        <v>9616</v>
      </c>
    </row>
    <row r="3613" spans="9:10">
      <c r="I3613" s="51" t="s">
        <v>5579</v>
      </c>
      <c r="J3613" s="77" t="s">
        <v>9616</v>
      </c>
    </row>
    <row r="3614" spans="9:10">
      <c r="I3614" s="51" t="s">
        <v>5580</v>
      </c>
      <c r="J3614" s="77" t="s">
        <v>9616</v>
      </c>
    </row>
    <row r="3615" spans="9:10">
      <c r="I3615" s="51" t="s">
        <v>5581</v>
      </c>
      <c r="J3615" s="77" t="s">
        <v>9620</v>
      </c>
    </row>
    <row r="3616" spans="9:10">
      <c r="I3616" s="51" t="s">
        <v>5582</v>
      </c>
      <c r="J3616" s="77" t="s">
        <v>9621</v>
      </c>
    </row>
    <row r="3617" spans="9:10">
      <c r="I3617" s="51" t="s">
        <v>5583</v>
      </c>
      <c r="J3617" s="77" t="s">
        <v>9622</v>
      </c>
    </row>
    <row r="3618" spans="9:10">
      <c r="I3618" s="51" t="s">
        <v>5584</v>
      </c>
      <c r="J3618" s="77" t="s">
        <v>9623</v>
      </c>
    </row>
    <row r="3619" spans="9:10">
      <c r="I3619" s="51" t="s">
        <v>5585</v>
      </c>
      <c r="J3619" s="77" t="s">
        <v>9624</v>
      </c>
    </row>
    <row r="3620" spans="9:10">
      <c r="I3620" s="51" t="s">
        <v>5586</v>
      </c>
      <c r="J3620" s="77" t="s">
        <v>9625</v>
      </c>
    </row>
    <row r="3621" spans="9:10">
      <c r="I3621" s="51" t="s">
        <v>5587</v>
      </c>
      <c r="J3621" s="77" t="s">
        <v>9626</v>
      </c>
    </row>
    <row r="3622" spans="9:10">
      <c r="I3622" s="51" t="s">
        <v>5588</v>
      </c>
      <c r="J3622" s="77" t="s">
        <v>9627</v>
      </c>
    </row>
    <row r="3623" spans="9:10">
      <c r="I3623" s="51" t="s">
        <v>5589</v>
      </c>
      <c r="J3623" s="77" t="s">
        <v>9628</v>
      </c>
    </row>
    <row r="3624" spans="9:10">
      <c r="I3624" s="51" t="s">
        <v>5590</v>
      </c>
      <c r="J3624" s="77" t="s">
        <v>9629</v>
      </c>
    </row>
    <row r="3625" spans="9:10">
      <c r="I3625" s="51" t="s">
        <v>5591</v>
      </c>
      <c r="J3625" s="77" t="s">
        <v>9630</v>
      </c>
    </row>
    <row r="3626" spans="9:10">
      <c r="I3626" s="51" t="s">
        <v>5592</v>
      </c>
      <c r="J3626" s="77" t="s">
        <v>9631</v>
      </c>
    </row>
    <row r="3627" spans="9:10">
      <c r="I3627" s="51" t="s">
        <v>5593</v>
      </c>
      <c r="J3627" s="77" t="s">
        <v>9632</v>
      </c>
    </row>
    <row r="3628" spans="9:10">
      <c r="I3628" s="51" t="s">
        <v>5594</v>
      </c>
      <c r="J3628" s="77" t="s">
        <v>9633</v>
      </c>
    </row>
    <row r="3629" spans="9:10">
      <c r="I3629" s="51" t="s">
        <v>5595</v>
      </c>
      <c r="J3629" s="77" t="s">
        <v>9634</v>
      </c>
    </row>
    <row r="3630" spans="9:10">
      <c r="I3630" s="51" t="s">
        <v>5596</v>
      </c>
      <c r="J3630" s="77" t="s">
        <v>9635</v>
      </c>
    </row>
    <row r="3631" spans="9:10">
      <c r="I3631" s="51" t="s">
        <v>5597</v>
      </c>
      <c r="J3631" s="77" t="s">
        <v>9636</v>
      </c>
    </row>
    <row r="3632" spans="9:10">
      <c r="I3632" s="51" t="s">
        <v>5598</v>
      </c>
      <c r="J3632" s="77" t="s">
        <v>9637</v>
      </c>
    </row>
    <row r="3633" spans="9:10">
      <c r="I3633" s="51" t="s">
        <v>5599</v>
      </c>
      <c r="J3633" s="77" t="s">
        <v>9638</v>
      </c>
    </row>
    <row r="3634" spans="9:10">
      <c r="I3634" s="51" t="s">
        <v>5600</v>
      </c>
      <c r="J3634" s="77" t="s">
        <v>9639</v>
      </c>
    </row>
    <row r="3635" spans="9:10">
      <c r="I3635" s="51" t="s">
        <v>5601</v>
      </c>
      <c r="J3635" s="77" t="s">
        <v>9640</v>
      </c>
    </row>
    <row r="3636" spans="9:10">
      <c r="I3636" s="51" t="s">
        <v>5602</v>
      </c>
      <c r="J3636" s="77" t="s">
        <v>9640</v>
      </c>
    </row>
    <row r="3637" spans="9:10">
      <c r="I3637" s="51" t="s">
        <v>5603</v>
      </c>
      <c r="J3637" s="77" t="s">
        <v>9640</v>
      </c>
    </row>
    <row r="3638" spans="9:10">
      <c r="I3638" s="51" t="s">
        <v>10993</v>
      </c>
      <c r="J3638" s="77" t="s">
        <v>9641</v>
      </c>
    </row>
    <row r="3639" spans="9:10">
      <c r="I3639" s="51" t="s">
        <v>10994</v>
      </c>
      <c r="J3639" s="77" t="s">
        <v>9642</v>
      </c>
    </row>
    <row r="3640" spans="9:10">
      <c r="I3640" s="51" t="s">
        <v>5604</v>
      </c>
      <c r="J3640" s="77" t="s">
        <v>9643</v>
      </c>
    </row>
    <row r="3641" spans="9:10">
      <c r="I3641" s="51" t="s">
        <v>5605</v>
      </c>
      <c r="J3641" s="77" t="s">
        <v>9644</v>
      </c>
    </row>
    <row r="3642" spans="9:10">
      <c r="I3642" s="51" t="s">
        <v>5606</v>
      </c>
      <c r="J3642" s="77" t="s">
        <v>9645</v>
      </c>
    </row>
    <row r="3643" spans="9:10">
      <c r="I3643" s="51" t="s">
        <v>5607</v>
      </c>
      <c r="J3643" s="77" t="s">
        <v>9646</v>
      </c>
    </row>
    <row r="3644" spans="9:10">
      <c r="I3644" s="51" t="s">
        <v>5608</v>
      </c>
      <c r="J3644" s="77" t="s">
        <v>9647</v>
      </c>
    </row>
    <row r="3645" spans="9:10">
      <c r="I3645" s="51" t="s">
        <v>10995</v>
      </c>
      <c r="J3645" s="77" t="s">
        <v>9648</v>
      </c>
    </row>
    <row r="3646" spans="9:10">
      <c r="I3646" s="51" t="s">
        <v>5609</v>
      </c>
      <c r="J3646" s="77" t="s">
        <v>9647</v>
      </c>
    </row>
    <row r="3647" spans="9:10">
      <c r="I3647" s="51" t="s">
        <v>5610</v>
      </c>
      <c r="J3647" s="77" t="s">
        <v>9647</v>
      </c>
    </row>
    <row r="3648" spans="9:10">
      <c r="I3648" s="51" t="s">
        <v>5611</v>
      </c>
      <c r="J3648" s="77" t="s">
        <v>9647</v>
      </c>
    </row>
    <row r="3649" spans="9:10">
      <c r="I3649" s="51" t="s">
        <v>5612</v>
      </c>
      <c r="J3649" s="77" t="s">
        <v>9648</v>
      </c>
    </row>
    <row r="3650" spans="9:10">
      <c r="I3650" s="51" t="s">
        <v>5613</v>
      </c>
      <c r="J3650" s="77" t="s">
        <v>9647</v>
      </c>
    </row>
    <row r="3651" spans="9:10">
      <c r="I3651" s="51" t="s">
        <v>5614</v>
      </c>
      <c r="J3651" s="77" t="s">
        <v>9647</v>
      </c>
    </row>
    <row r="3652" spans="9:10">
      <c r="I3652" s="51" t="s">
        <v>5615</v>
      </c>
      <c r="J3652" s="77" t="s">
        <v>9647</v>
      </c>
    </row>
    <row r="3653" spans="9:10">
      <c r="I3653" s="51" t="s">
        <v>5616</v>
      </c>
      <c r="J3653" s="77" t="s">
        <v>9648</v>
      </c>
    </row>
    <row r="3654" spans="9:10">
      <c r="I3654" s="51" t="s">
        <v>5617</v>
      </c>
      <c r="J3654" s="77" t="s">
        <v>9647</v>
      </c>
    </row>
    <row r="3655" spans="9:10">
      <c r="I3655" s="51" t="s">
        <v>5618</v>
      </c>
      <c r="J3655" s="77" t="s">
        <v>9647</v>
      </c>
    </row>
    <row r="3656" spans="9:10">
      <c r="I3656" s="51" t="s">
        <v>5619</v>
      </c>
      <c r="J3656" s="77" t="s">
        <v>9647</v>
      </c>
    </row>
    <row r="3657" spans="9:10">
      <c r="I3657" s="51" t="s">
        <v>5620</v>
      </c>
      <c r="J3657" s="77" t="s">
        <v>9648</v>
      </c>
    </row>
    <row r="3658" spans="9:10">
      <c r="I3658" s="51" t="s">
        <v>5621</v>
      </c>
      <c r="J3658" s="77" t="s">
        <v>9647</v>
      </c>
    </row>
    <row r="3659" spans="9:10">
      <c r="I3659" s="51" t="s">
        <v>5622</v>
      </c>
      <c r="J3659" s="77" t="s">
        <v>9647</v>
      </c>
    </row>
    <row r="3660" spans="9:10">
      <c r="I3660" s="51" t="s">
        <v>5623</v>
      </c>
      <c r="J3660" s="77" t="s">
        <v>9649</v>
      </c>
    </row>
    <row r="3661" spans="9:10">
      <c r="I3661" s="51" t="s">
        <v>5624</v>
      </c>
      <c r="J3661" s="77" t="s">
        <v>9650</v>
      </c>
    </row>
    <row r="3662" spans="9:10">
      <c r="I3662" s="51" t="s">
        <v>5625</v>
      </c>
      <c r="J3662" s="77" t="s">
        <v>9651</v>
      </c>
    </row>
    <row r="3663" spans="9:10">
      <c r="I3663" s="51" t="s">
        <v>5626</v>
      </c>
      <c r="J3663" s="77" t="s">
        <v>9652</v>
      </c>
    </row>
    <row r="3664" spans="9:10">
      <c r="I3664" s="51" t="s">
        <v>10996</v>
      </c>
      <c r="J3664" s="77" t="s">
        <v>9653</v>
      </c>
    </row>
    <row r="3665" spans="9:10">
      <c r="I3665" s="49" t="s">
        <v>5627</v>
      </c>
      <c r="J3665" s="77" t="s">
        <v>9654</v>
      </c>
    </row>
    <row r="3666" spans="9:10">
      <c r="I3666" s="51" t="s">
        <v>5628</v>
      </c>
      <c r="J3666" s="77" t="s">
        <v>9655</v>
      </c>
    </row>
    <row r="3667" spans="9:10">
      <c r="I3667" s="51" t="s">
        <v>10997</v>
      </c>
      <c r="J3667" s="77" t="s">
        <v>9656</v>
      </c>
    </row>
    <row r="3668" spans="9:10">
      <c r="I3668" s="51" t="s">
        <v>5629</v>
      </c>
      <c r="J3668" s="77" t="s">
        <v>9657</v>
      </c>
    </row>
    <row r="3669" spans="9:10">
      <c r="I3669" s="51" t="s">
        <v>5630</v>
      </c>
      <c r="J3669" s="77" t="s">
        <v>9658</v>
      </c>
    </row>
    <row r="3670" spans="9:10">
      <c r="I3670" s="51" t="s">
        <v>5631</v>
      </c>
      <c r="J3670" s="77" t="s">
        <v>9659</v>
      </c>
    </row>
    <row r="3671" spans="9:10">
      <c r="I3671" s="51" t="s">
        <v>5632</v>
      </c>
      <c r="J3671" s="77" t="s">
        <v>9509</v>
      </c>
    </row>
    <row r="3672" spans="9:10">
      <c r="I3672" s="51" t="s">
        <v>5633</v>
      </c>
      <c r="J3672" s="77" t="s">
        <v>9509</v>
      </c>
    </row>
    <row r="3673" spans="9:10">
      <c r="I3673" s="51" t="s">
        <v>5634</v>
      </c>
      <c r="J3673" s="77" t="s">
        <v>9509</v>
      </c>
    </row>
    <row r="3674" spans="9:10">
      <c r="I3674" s="51" t="s">
        <v>5635</v>
      </c>
      <c r="J3674" s="77" t="s">
        <v>9510</v>
      </c>
    </row>
    <row r="3675" spans="9:10">
      <c r="I3675" s="51" t="s">
        <v>5636</v>
      </c>
      <c r="J3675" s="77" t="s">
        <v>9510</v>
      </c>
    </row>
    <row r="3676" spans="9:10">
      <c r="I3676" s="51" t="s">
        <v>5637</v>
      </c>
      <c r="J3676" s="77" t="s">
        <v>9511</v>
      </c>
    </row>
    <row r="3677" spans="9:10">
      <c r="I3677" s="51" t="s">
        <v>5638</v>
      </c>
      <c r="J3677" s="77" t="s">
        <v>9512</v>
      </c>
    </row>
    <row r="3678" spans="9:10">
      <c r="I3678" s="51" t="s">
        <v>5639</v>
      </c>
      <c r="J3678" s="77" t="s">
        <v>9512</v>
      </c>
    </row>
    <row r="3679" spans="9:10">
      <c r="I3679" s="51" t="s">
        <v>5640</v>
      </c>
      <c r="J3679" s="77" t="s">
        <v>9511</v>
      </c>
    </row>
    <row r="3680" spans="9:10">
      <c r="I3680" s="51" t="s">
        <v>5641</v>
      </c>
      <c r="J3680" s="77" t="s">
        <v>9511</v>
      </c>
    </row>
    <row r="3681" spans="9:10">
      <c r="I3681" s="51" t="s">
        <v>5642</v>
      </c>
      <c r="J3681" s="77" t="s">
        <v>9513</v>
      </c>
    </row>
    <row r="3682" spans="9:10">
      <c r="I3682" s="51" t="s">
        <v>5643</v>
      </c>
      <c r="J3682" s="77" t="s">
        <v>9513</v>
      </c>
    </row>
    <row r="3683" spans="9:10">
      <c r="I3683" s="51" t="s">
        <v>5644</v>
      </c>
      <c r="J3683" s="77" t="s">
        <v>9513</v>
      </c>
    </row>
    <row r="3684" spans="9:10">
      <c r="I3684" s="51" t="s">
        <v>5645</v>
      </c>
      <c r="J3684" s="77" t="s">
        <v>9514</v>
      </c>
    </row>
    <row r="3685" spans="9:10">
      <c r="I3685" s="51" t="s">
        <v>5646</v>
      </c>
      <c r="J3685" s="77" t="s">
        <v>9514</v>
      </c>
    </row>
    <row r="3686" spans="9:10">
      <c r="I3686" s="51" t="s">
        <v>5647</v>
      </c>
      <c r="J3686" s="77" t="s">
        <v>9514</v>
      </c>
    </row>
    <row r="3687" spans="9:10">
      <c r="I3687" s="51" t="s">
        <v>5648</v>
      </c>
      <c r="J3687" s="77" t="s">
        <v>9515</v>
      </c>
    </row>
    <row r="3688" spans="9:10">
      <c r="I3688" s="51" t="s">
        <v>5649</v>
      </c>
      <c r="J3688" s="77" t="s">
        <v>9515</v>
      </c>
    </row>
    <row r="3689" spans="9:10">
      <c r="I3689" s="51" t="s">
        <v>5650</v>
      </c>
      <c r="J3689" s="77" t="s">
        <v>9515</v>
      </c>
    </row>
    <row r="3690" spans="9:10">
      <c r="I3690" s="51" t="s">
        <v>5651</v>
      </c>
      <c r="J3690" s="77" t="s">
        <v>9516</v>
      </c>
    </row>
    <row r="3691" spans="9:10">
      <c r="I3691" s="51" t="s">
        <v>5652</v>
      </c>
      <c r="J3691" s="77" t="s">
        <v>9516</v>
      </c>
    </row>
    <row r="3692" spans="9:10">
      <c r="I3692" s="51" t="s">
        <v>5653</v>
      </c>
      <c r="J3692" s="77" t="s">
        <v>9516</v>
      </c>
    </row>
    <row r="3693" spans="9:10">
      <c r="I3693" s="51" t="s">
        <v>5654</v>
      </c>
      <c r="J3693" s="77" t="s">
        <v>9517</v>
      </c>
    </row>
    <row r="3694" spans="9:10">
      <c r="I3694" s="51" t="s">
        <v>5655</v>
      </c>
      <c r="J3694" s="77" t="s">
        <v>9517</v>
      </c>
    </row>
    <row r="3695" spans="9:10">
      <c r="I3695" s="51" t="s">
        <v>5656</v>
      </c>
      <c r="J3695" s="77" t="s">
        <v>9517</v>
      </c>
    </row>
    <row r="3696" spans="9:10">
      <c r="I3696" s="51" t="s">
        <v>5657</v>
      </c>
      <c r="J3696" s="77" t="s">
        <v>9518</v>
      </c>
    </row>
    <row r="3697" spans="9:10">
      <c r="I3697" s="51" t="s">
        <v>5658</v>
      </c>
      <c r="J3697" s="77" t="s">
        <v>9518</v>
      </c>
    </row>
    <row r="3698" spans="9:10">
      <c r="I3698" s="51" t="s">
        <v>5659</v>
      </c>
      <c r="J3698" s="77" t="s">
        <v>9518</v>
      </c>
    </row>
    <row r="3699" spans="9:10">
      <c r="I3699" s="51" t="s">
        <v>5660</v>
      </c>
      <c r="J3699" s="77" t="s">
        <v>9660</v>
      </c>
    </row>
    <row r="3700" spans="9:10">
      <c r="I3700" s="51" t="s">
        <v>5661</v>
      </c>
      <c r="J3700" s="77" t="s">
        <v>9661</v>
      </c>
    </row>
    <row r="3701" spans="9:10">
      <c r="I3701" s="51" t="s">
        <v>5662</v>
      </c>
      <c r="J3701" s="77" t="s">
        <v>9662</v>
      </c>
    </row>
    <row r="3702" spans="9:10">
      <c r="I3702" s="51" t="s">
        <v>5663</v>
      </c>
      <c r="J3702" s="77" t="s">
        <v>9663</v>
      </c>
    </row>
    <row r="3703" spans="9:10">
      <c r="I3703" s="51" t="s">
        <v>5664</v>
      </c>
      <c r="J3703" s="77" t="s">
        <v>9664</v>
      </c>
    </row>
    <row r="3704" spans="9:10">
      <c r="I3704" s="51" t="s">
        <v>5665</v>
      </c>
      <c r="J3704" s="77" t="s">
        <v>9665</v>
      </c>
    </row>
    <row r="3705" spans="9:10">
      <c r="I3705" s="51" t="s">
        <v>5666</v>
      </c>
      <c r="J3705" s="77" t="s">
        <v>9525</v>
      </c>
    </row>
    <row r="3706" spans="9:10">
      <c r="I3706" s="51" t="s">
        <v>5667</v>
      </c>
      <c r="J3706" s="77" t="s">
        <v>9526</v>
      </c>
    </row>
    <row r="3707" spans="9:10">
      <c r="I3707" s="51" t="s">
        <v>5668</v>
      </c>
      <c r="J3707" s="77" t="s">
        <v>9666</v>
      </c>
    </row>
    <row r="3708" spans="9:10">
      <c r="I3708" s="51" t="s">
        <v>5669</v>
      </c>
      <c r="J3708" s="77" t="s">
        <v>9667</v>
      </c>
    </row>
    <row r="3709" spans="9:10">
      <c r="I3709" s="51" t="s">
        <v>5670</v>
      </c>
      <c r="J3709" s="77" t="s">
        <v>9668</v>
      </c>
    </row>
    <row r="3710" spans="9:10">
      <c r="I3710" s="51" t="s">
        <v>5671</v>
      </c>
      <c r="J3710" s="77" t="s">
        <v>9669</v>
      </c>
    </row>
    <row r="3711" spans="9:10">
      <c r="I3711" s="51" t="s">
        <v>5672</v>
      </c>
      <c r="J3711" s="77" t="s">
        <v>9670</v>
      </c>
    </row>
    <row r="3712" spans="9:10">
      <c r="I3712" s="51" t="s">
        <v>5673</v>
      </c>
      <c r="J3712" s="77" t="s">
        <v>9671</v>
      </c>
    </row>
    <row r="3713" spans="9:10">
      <c r="I3713" s="51" t="s">
        <v>5674</v>
      </c>
      <c r="J3713" s="77" t="s">
        <v>9672</v>
      </c>
    </row>
    <row r="3714" spans="9:10">
      <c r="I3714" s="51" t="s">
        <v>5675</v>
      </c>
      <c r="J3714" s="77" t="s">
        <v>9673</v>
      </c>
    </row>
    <row r="3715" spans="9:10">
      <c r="I3715" s="51" t="s">
        <v>5676</v>
      </c>
      <c r="J3715" s="77" t="s">
        <v>9674</v>
      </c>
    </row>
    <row r="3716" spans="9:10">
      <c r="I3716" s="51" t="s">
        <v>5677</v>
      </c>
      <c r="J3716" s="77" t="s">
        <v>9675</v>
      </c>
    </row>
    <row r="3717" spans="9:10">
      <c r="I3717" s="51" t="s">
        <v>5678</v>
      </c>
      <c r="J3717" s="77" t="s">
        <v>9676</v>
      </c>
    </row>
    <row r="3718" spans="9:10">
      <c r="I3718" s="51" t="s">
        <v>5679</v>
      </c>
      <c r="J3718" s="77" t="s">
        <v>9677</v>
      </c>
    </row>
    <row r="3719" spans="9:10">
      <c r="I3719" s="51" t="s">
        <v>5680</v>
      </c>
      <c r="J3719" s="77" t="s">
        <v>9678</v>
      </c>
    </row>
    <row r="3720" spans="9:10">
      <c r="I3720" s="51" t="s">
        <v>5681</v>
      </c>
      <c r="J3720" s="77" t="s">
        <v>9679</v>
      </c>
    </row>
    <row r="3721" spans="9:10">
      <c r="I3721" s="51" t="s">
        <v>5682</v>
      </c>
      <c r="J3721" s="77" t="s">
        <v>9680</v>
      </c>
    </row>
    <row r="3722" spans="9:10">
      <c r="I3722" s="51" t="s">
        <v>5683</v>
      </c>
      <c r="J3722" s="77" t="s">
        <v>9681</v>
      </c>
    </row>
    <row r="3723" spans="9:10">
      <c r="I3723" s="51" t="s">
        <v>5684</v>
      </c>
      <c r="J3723" s="77" t="s">
        <v>9542</v>
      </c>
    </row>
    <row r="3724" spans="9:10">
      <c r="I3724" s="51" t="s">
        <v>5685</v>
      </c>
      <c r="J3724" s="77" t="s">
        <v>9543</v>
      </c>
    </row>
    <row r="3725" spans="9:10">
      <c r="I3725" s="51" t="s">
        <v>5686</v>
      </c>
      <c r="J3725" s="77" t="s">
        <v>9544</v>
      </c>
    </row>
    <row r="3726" spans="9:10">
      <c r="I3726" s="51" t="s">
        <v>5687</v>
      </c>
      <c r="J3726" s="77" t="s">
        <v>9682</v>
      </c>
    </row>
    <row r="3727" spans="9:10">
      <c r="I3727" s="51" t="s">
        <v>5688</v>
      </c>
      <c r="J3727" s="77" t="s">
        <v>9683</v>
      </c>
    </row>
    <row r="3728" spans="9:10">
      <c r="I3728" s="51" t="s">
        <v>5689</v>
      </c>
      <c r="J3728" s="77" t="s">
        <v>9543</v>
      </c>
    </row>
    <row r="3729" spans="9:10">
      <c r="I3729" s="51" t="s">
        <v>5690</v>
      </c>
      <c r="J3729" s="77" t="s">
        <v>9543</v>
      </c>
    </row>
    <row r="3730" spans="9:10">
      <c r="I3730" s="51" t="s">
        <v>5691</v>
      </c>
      <c r="J3730" s="77" t="s">
        <v>9543</v>
      </c>
    </row>
    <row r="3731" spans="9:10">
      <c r="I3731" s="51" t="s">
        <v>5692</v>
      </c>
      <c r="J3731" s="77" t="s">
        <v>9684</v>
      </c>
    </row>
    <row r="3732" spans="9:10">
      <c r="I3732" s="51" t="s">
        <v>5693</v>
      </c>
      <c r="J3732" s="77" t="s">
        <v>9685</v>
      </c>
    </row>
    <row r="3733" spans="9:10">
      <c r="I3733" s="51" t="s">
        <v>5694</v>
      </c>
      <c r="J3733" s="77" t="s">
        <v>9686</v>
      </c>
    </row>
    <row r="3734" spans="9:10">
      <c r="I3734" s="51" t="s">
        <v>5695</v>
      </c>
      <c r="J3734" s="77" t="s">
        <v>9547</v>
      </c>
    </row>
    <row r="3735" spans="9:10">
      <c r="I3735" s="51" t="s">
        <v>5696</v>
      </c>
      <c r="J3735" s="77" t="s">
        <v>9548</v>
      </c>
    </row>
    <row r="3736" spans="9:10">
      <c r="I3736" s="51" t="s">
        <v>5697</v>
      </c>
      <c r="J3736" s="77" t="s">
        <v>9687</v>
      </c>
    </row>
    <row r="3737" spans="9:10">
      <c r="I3737" s="51" t="s">
        <v>5698</v>
      </c>
      <c r="J3737" s="77" t="s">
        <v>9550</v>
      </c>
    </row>
    <row r="3738" spans="9:10">
      <c r="I3738" s="51" t="s">
        <v>5699</v>
      </c>
      <c r="J3738" s="77" t="s">
        <v>9551</v>
      </c>
    </row>
    <row r="3739" spans="9:10">
      <c r="I3739" s="51" t="s">
        <v>5700</v>
      </c>
      <c r="J3739" s="77" t="s">
        <v>9688</v>
      </c>
    </row>
    <row r="3740" spans="9:10">
      <c r="I3740" s="51" t="s">
        <v>5701</v>
      </c>
      <c r="J3740" s="77" t="s">
        <v>9689</v>
      </c>
    </row>
    <row r="3741" spans="9:10">
      <c r="I3741" s="51" t="s">
        <v>5702</v>
      </c>
      <c r="J3741" s="77" t="s">
        <v>9690</v>
      </c>
    </row>
    <row r="3742" spans="9:10">
      <c r="I3742" s="51" t="s">
        <v>5703</v>
      </c>
      <c r="J3742" s="77" t="s">
        <v>9691</v>
      </c>
    </row>
    <row r="3743" spans="9:10">
      <c r="I3743" s="51" t="s">
        <v>5704</v>
      </c>
      <c r="J3743" s="77" t="s">
        <v>9554</v>
      </c>
    </row>
    <row r="3744" spans="9:10">
      <c r="I3744" s="51" t="s">
        <v>5705</v>
      </c>
      <c r="J3744" s="77" t="s">
        <v>9692</v>
      </c>
    </row>
    <row r="3745" spans="9:10">
      <c r="I3745" s="51" t="s">
        <v>5706</v>
      </c>
      <c r="J3745" s="77" t="s">
        <v>9693</v>
      </c>
    </row>
    <row r="3746" spans="9:10">
      <c r="I3746" s="51" t="s">
        <v>5707</v>
      </c>
      <c r="J3746" s="77" t="s">
        <v>9694</v>
      </c>
    </row>
    <row r="3747" spans="9:10">
      <c r="I3747" s="51" t="s">
        <v>5708</v>
      </c>
      <c r="J3747" s="77" t="s">
        <v>9695</v>
      </c>
    </row>
    <row r="3748" spans="9:10">
      <c r="I3748" s="51" t="s">
        <v>5709</v>
      </c>
      <c r="J3748" s="77" t="s">
        <v>9696</v>
      </c>
    </row>
    <row r="3749" spans="9:10">
      <c r="I3749" s="51" t="s">
        <v>5710</v>
      </c>
      <c r="J3749" s="77" t="s">
        <v>9697</v>
      </c>
    </row>
    <row r="3750" spans="9:10">
      <c r="I3750" s="51" t="s">
        <v>5711</v>
      </c>
      <c r="J3750" s="77" t="s">
        <v>9698</v>
      </c>
    </row>
    <row r="3751" spans="9:10">
      <c r="I3751" s="51" t="s">
        <v>5712</v>
      </c>
      <c r="J3751" s="77" t="s">
        <v>9699</v>
      </c>
    </row>
    <row r="3752" spans="9:10">
      <c r="I3752" s="51" t="s">
        <v>5713</v>
      </c>
      <c r="J3752" s="77" t="s">
        <v>9699</v>
      </c>
    </row>
    <row r="3753" spans="9:10">
      <c r="I3753" s="51" t="s">
        <v>5714</v>
      </c>
      <c r="J3753" s="77" t="s">
        <v>9699</v>
      </c>
    </row>
    <row r="3754" spans="9:10">
      <c r="I3754" s="51" t="s">
        <v>10998</v>
      </c>
      <c r="J3754" s="77" t="s">
        <v>9700</v>
      </c>
    </row>
    <row r="3755" spans="9:10">
      <c r="I3755" s="51" t="s">
        <v>10999</v>
      </c>
      <c r="J3755" s="77" t="s">
        <v>9701</v>
      </c>
    </row>
    <row r="3756" spans="9:10">
      <c r="I3756" s="51" t="s">
        <v>5715</v>
      </c>
      <c r="J3756" s="77" t="s">
        <v>9702</v>
      </c>
    </row>
    <row r="3757" spans="9:10">
      <c r="I3757" s="51" t="s">
        <v>5716</v>
      </c>
      <c r="J3757" s="77" t="s">
        <v>9703</v>
      </c>
    </row>
    <row r="3758" spans="9:10">
      <c r="I3758" s="51" t="s">
        <v>5717</v>
      </c>
      <c r="J3758" s="77" t="s">
        <v>9704</v>
      </c>
    </row>
    <row r="3759" spans="9:10">
      <c r="I3759" s="51" t="s">
        <v>5718</v>
      </c>
      <c r="J3759" s="77" t="s">
        <v>9705</v>
      </c>
    </row>
    <row r="3760" spans="9:10">
      <c r="I3760" s="51" t="s">
        <v>5719</v>
      </c>
      <c r="J3760" s="77" t="s">
        <v>9706</v>
      </c>
    </row>
    <row r="3761" spans="9:10">
      <c r="I3761" s="51" t="s">
        <v>5720</v>
      </c>
      <c r="J3761" s="77" t="s">
        <v>9707</v>
      </c>
    </row>
    <row r="3762" spans="9:10">
      <c r="I3762" s="51" t="s">
        <v>5721</v>
      </c>
      <c r="J3762" s="77" t="s">
        <v>9708</v>
      </c>
    </row>
    <row r="3763" spans="9:10">
      <c r="I3763" s="51" t="s">
        <v>5722</v>
      </c>
      <c r="J3763" s="77" t="s">
        <v>9709</v>
      </c>
    </row>
    <row r="3764" spans="9:10">
      <c r="I3764" s="51" t="s">
        <v>11000</v>
      </c>
      <c r="J3764" s="77" t="s">
        <v>9710</v>
      </c>
    </row>
    <row r="3765" spans="9:10">
      <c r="I3765" s="49" t="s">
        <v>5723</v>
      </c>
      <c r="J3765" s="77" t="s">
        <v>9711</v>
      </c>
    </row>
    <row r="3766" spans="9:10">
      <c r="I3766" s="51" t="s">
        <v>5724</v>
      </c>
      <c r="J3766" s="77" t="s">
        <v>9712</v>
      </c>
    </row>
    <row r="3767" spans="9:10">
      <c r="I3767" s="51" t="s">
        <v>5725</v>
      </c>
      <c r="J3767" s="77" t="s">
        <v>9713</v>
      </c>
    </row>
    <row r="3768" spans="9:10">
      <c r="I3768" s="51" t="s">
        <v>5726</v>
      </c>
      <c r="J3768" s="77" t="s">
        <v>9714</v>
      </c>
    </row>
    <row r="3769" spans="9:10">
      <c r="I3769" s="51" t="s">
        <v>5727</v>
      </c>
      <c r="J3769" s="77" t="s">
        <v>9715</v>
      </c>
    </row>
    <row r="3770" spans="9:10">
      <c r="I3770" s="51" t="s">
        <v>5728</v>
      </c>
      <c r="J3770" s="77" t="s">
        <v>9716</v>
      </c>
    </row>
    <row r="3771" spans="9:10">
      <c r="I3771" s="51" t="s">
        <v>5729</v>
      </c>
      <c r="J3771" s="77" t="s">
        <v>9717</v>
      </c>
    </row>
    <row r="3772" spans="9:10">
      <c r="I3772" s="51" t="s">
        <v>5730</v>
      </c>
      <c r="J3772" s="77" t="s">
        <v>9718</v>
      </c>
    </row>
    <row r="3773" spans="9:10">
      <c r="I3773" s="51" t="s">
        <v>5731</v>
      </c>
      <c r="J3773" s="77" t="s">
        <v>9719</v>
      </c>
    </row>
    <row r="3774" spans="9:10">
      <c r="I3774" s="51" t="s">
        <v>5732</v>
      </c>
      <c r="J3774" s="77" t="s">
        <v>9720</v>
      </c>
    </row>
    <row r="3775" spans="9:10">
      <c r="I3775" s="51" t="s">
        <v>5733</v>
      </c>
      <c r="J3775" s="77" t="s">
        <v>9721</v>
      </c>
    </row>
    <row r="3776" spans="9:10">
      <c r="I3776" s="51" t="s">
        <v>5734</v>
      </c>
      <c r="J3776" s="77" t="s">
        <v>9722</v>
      </c>
    </row>
    <row r="3777" spans="9:10">
      <c r="I3777" s="51" t="s">
        <v>5735</v>
      </c>
      <c r="J3777" s="77" t="s">
        <v>9723</v>
      </c>
    </row>
    <row r="3778" spans="9:10">
      <c r="I3778" s="51" t="s">
        <v>11001</v>
      </c>
      <c r="J3778" s="77" t="s">
        <v>9724</v>
      </c>
    </row>
    <row r="3779" spans="9:10">
      <c r="I3779" s="51" t="s">
        <v>11002</v>
      </c>
      <c r="J3779" s="77" t="s">
        <v>9725</v>
      </c>
    </row>
    <row r="3780" spans="9:10">
      <c r="I3780" s="51" t="s">
        <v>5736</v>
      </c>
      <c r="J3780" s="77" t="s">
        <v>9726</v>
      </c>
    </row>
    <row r="3781" spans="9:10">
      <c r="I3781" s="51" t="s">
        <v>5737</v>
      </c>
      <c r="J3781" s="77" t="s">
        <v>9727</v>
      </c>
    </row>
    <row r="3782" spans="9:10">
      <c r="I3782" s="51" t="s">
        <v>5738</v>
      </c>
      <c r="J3782" s="77" t="s">
        <v>9728</v>
      </c>
    </row>
    <row r="3783" spans="9:10">
      <c r="I3783" s="51" t="s">
        <v>5739</v>
      </c>
      <c r="J3783" s="77" t="s">
        <v>9729</v>
      </c>
    </row>
    <row r="3784" spans="9:10">
      <c r="I3784" s="51" t="s">
        <v>5740</v>
      </c>
      <c r="J3784" s="77" t="s">
        <v>9730</v>
      </c>
    </row>
    <row r="3785" spans="9:10">
      <c r="I3785" s="51" t="s">
        <v>5741</v>
      </c>
      <c r="J3785" s="77" t="s">
        <v>9731</v>
      </c>
    </row>
    <row r="3786" spans="9:10">
      <c r="I3786" s="51" t="s">
        <v>5742</v>
      </c>
      <c r="J3786" s="77" t="s">
        <v>9732</v>
      </c>
    </row>
    <row r="3787" spans="9:10">
      <c r="I3787" s="51" t="s">
        <v>5743</v>
      </c>
      <c r="J3787" s="77" t="s">
        <v>9733</v>
      </c>
    </row>
    <row r="3788" spans="9:10">
      <c r="I3788" s="51" t="s">
        <v>5744</v>
      </c>
      <c r="J3788" s="77" t="s">
        <v>9734</v>
      </c>
    </row>
    <row r="3789" spans="9:10">
      <c r="I3789" s="51" t="s">
        <v>5745</v>
      </c>
      <c r="J3789" s="77" t="s">
        <v>9735</v>
      </c>
    </row>
    <row r="3790" spans="9:10">
      <c r="I3790" s="51" t="s">
        <v>5746</v>
      </c>
      <c r="J3790" s="77" t="s">
        <v>9736</v>
      </c>
    </row>
    <row r="3791" spans="9:10">
      <c r="I3791" s="51" t="s">
        <v>5747</v>
      </c>
      <c r="J3791" s="77" t="s">
        <v>9737</v>
      </c>
    </row>
    <row r="3792" spans="9:10">
      <c r="I3792" s="51" t="s">
        <v>5748</v>
      </c>
      <c r="J3792" s="77" t="s">
        <v>9738</v>
      </c>
    </row>
    <row r="3793" spans="9:10">
      <c r="I3793" s="51" t="s">
        <v>5749</v>
      </c>
      <c r="J3793" s="77" t="s">
        <v>9739</v>
      </c>
    </row>
    <row r="3794" spans="9:10">
      <c r="I3794" s="51" t="s">
        <v>11003</v>
      </c>
      <c r="J3794" s="77" t="s">
        <v>9740</v>
      </c>
    </row>
    <row r="3795" spans="9:10">
      <c r="I3795" s="51" t="s">
        <v>5750</v>
      </c>
      <c r="J3795" s="77" t="s">
        <v>9741</v>
      </c>
    </row>
    <row r="3796" spans="9:10">
      <c r="I3796" s="51" t="s">
        <v>5751</v>
      </c>
      <c r="J3796" s="77" t="s">
        <v>9742</v>
      </c>
    </row>
    <row r="3797" spans="9:10">
      <c r="I3797" s="51" t="s">
        <v>5752</v>
      </c>
      <c r="J3797" s="77" t="s">
        <v>9743</v>
      </c>
    </row>
    <row r="3798" spans="9:10">
      <c r="I3798" s="51" t="s">
        <v>5753</v>
      </c>
      <c r="J3798" s="77" t="s">
        <v>9744</v>
      </c>
    </row>
    <row r="3799" spans="9:10">
      <c r="I3799" s="51" t="s">
        <v>5754</v>
      </c>
      <c r="J3799" s="77" t="s">
        <v>9745</v>
      </c>
    </row>
    <row r="3800" spans="9:10">
      <c r="I3800" s="51" t="s">
        <v>5755</v>
      </c>
      <c r="J3800" s="77" t="s">
        <v>9746</v>
      </c>
    </row>
    <row r="3801" spans="9:10">
      <c r="I3801" s="51" t="s">
        <v>5756</v>
      </c>
      <c r="J3801" s="77" t="s">
        <v>9747</v>
      </c>
    </row>
    <row r="3802" spans="9:10">
      <c r="I3802" s="51" t="s">
        <v>5757</v>
      </c>
      <c r="J3802" s="77" t="s">
        <v>9748</v>
      </c>
    </row>
    <row r="3803" spans="9:10">
      <c r="I3803" s="51" t="s">
        <v>5758</v>
      </c>
      <c r="J3803" s="77" t="s">
        <v>9749</v>
      </c>
    </row>
    <row r="3804" spans="9:10">
      <c r="I3804" s="51" t="s">
        <v>5759</v>
      </c>
      <c r="J3804" s="77" t="s">
        <v>9750</v>
      </c>
    </row>
    <row r="3805" spans="9:10">
      <c r="I3805" s="51" t="s">
        <v>11004</v>
      </c>
      <c r="J3805" s="77" t="s">
        <v>9751</v>
      </c>
    </row>
    <row r="3806" spans="9:10">
      <c r="I3806" s="51" t="s">
        <v>5760</v>
      </c>
      <c r="J3806" s="77" t="s">
        <v>9752</v>
      </c>
    </row>
    <row r="3807" spans="9:10">
      <c r="I3807" s="51" t="s">
        <v>5761</v>
      </c>
      <c r="J3807" s="77" t="s">
        <v>9753</v>
      </c>
    </row>
    <row r="3808" spans="9:10">
      <c r="I3808" s="51" t="s">
        <v>5762</v>
      </c>
      <c r="J3808" s="77" t="s">
        <v>9754</v>
      </c>
    </row>
    <row r="3809" spans="9:10">
      <c r="I3809" s="51" t="s">
        <v>5763</v>
      </c>
      <c r="J3809" s="77" t="s">
        <v>9755</v>
      </c>
    </row>
    <row r="3810" spans="9:10">
      <c r="I3810" s="51" t="s">
        <v>5764</v>
      </c>
      <c r="J3810" s="77" t="s">
        <v>9756</v>
      </c>
    </row>
    <row r="3811" spans="9:10">
      <c r="I3811" s="51" t="s">
        <v>5765</v>
      </c>
      <c r="J3811" s="77" t="s">
        <v>9757</v>
      </c>
    </row>
    <row r="3812" spans="9:10">
      <c r="I3812" s="51" t="s">
        <v>5766</v>
      </c>
      <c r="J3812" s="77" t="s">
        <v>9758</v>
      </c>
    </row>
    <row r="3813" spans="9:10">
      <c r="I3813" s="51" t="s">
        <v>5767</v>
      </c>
      <c r="J3813" s="77" t="s">
        <v>9759</v>
      </c>
    </row>
    <row r="3814" spans="9:10">
      <c r="I3814" s="51" t="s">
        <v>5768</v>
      </c>
      <c r="J3814" s="77" t="s">
        <v>9760</v>
      </c>
    </row>
    <row r="3815" spans="9:10">
      <c r="I3815" s="51" t="s">
        <v>5769</v>
      </c>
      <c r="J3815" s="77" t="s">
        <v>9761</v>
      </c>
    </row>
    <row r="3816" spans="9:10">
      <c r="I3816" s="51" t="s">
        <v>5770</v>
      </c>
      <c r="J3816" s="77" t="s">
        <v>9762</v>
      </c>
    </row>
    <row r="3817" spans="9:10">
      <c r="I3817" s="51" t="s">
        <v>5771</v>
      </c>
      <c r="J3817" s="77" t="s">
        <v>9763</v>
      </c>
    </row>
    <row r="3818" spans="9:10">
      <c r="I3818" s="51" t="s">
        <v>5772</v>
      </c>
      <c r="J3818" s="77" t="s">
        <v>9764</v>
      </c>
    </row>
    <row r="3819" spans="9:10">
      <c r="I3819" s="51" t="s">
        <v>5773</v>
      </c>
      <c r="J3819" s="77" t="s">
        <v>9765</v>
      </c>
    </row>
    <row r="3820" spans="9:10">
      <c r="I3820" s="51" t="s">
        <v>5774</v>
      </c>
      <c r="J3820" s="77" t="s">
        <v>9766</v>
      </c>
    </row>
    <row r="3821" spans="9:10">
      <c r="I3821" s="51" t="s">
        <v>5775</v>
      </c>
      <c r="J3821" s="77" t="s">
        <v>9767</v>
      </c>
    </row>
    <row r="3822" spans="9:10">
      <c r="I3822" s="51" t="s">
        <v>5776</v>
      </c>
      <c r="J3822" s="77" t="s">
        <v>9768</v>
      </c>
    </row>
    <row r="3823" spans="9:10">
      <c r="I3823" s="51" t="s">
        <v>5777</v>
      </c>
      <c r="J3823" s="77" t="s">
        <v>9769</v>
      </c>
    </row>
    <row r="3824" spans="9:10">
      <c r="I3824" s="51" t="s">
        <v>5778</v>
      </c>
      <c r="J3824" s="77" t="s">
        <v>9770</v>
      </c>
    </row>
    <row r="3825" spans="9:10">
      <c r="I3825" s="51" t="s">
        <v>5779</v>
      </c>
      <c r="J3825" s="77" t="s">
        <v>9771</v>
      </c>
    </row>
    <row r="3826" spans="9:10">
      <c r="I3826" s="51" t="s">
        <v>5780</v>
      </c>
      <c r="J3826" s="77" t="s">
        <v>9772</v>
      </c>
    </row>
    <row r="3827" spans="9:10">
      <c r="I3827" s="51" t="s">
        <v>5781</v>
      </c>
      <c r="J3827" s="77" t="s">
        <v>9773</v>
      </c>
    </row>
    <row r="3828" spans="9:10">
      <c r="I3828" s="51" t="s">
        <v>5782</v>
      </c>
      <c r="J3828" s="77" t="s">
        <v>9774</v>
      </c>
    </row>
    <row r="3829" spans="9:10">
      <c r="I3829" s="51" t="s">
        <v>5783</v>
      </c>
      <c r="J3829" s="77" t="s">
        <v>9775</v>
      </c>
    </row>
    <row r="3830" spans="9:10">
      <c r="I3830" s="51" t="s">
        <v>5784</v>
      </c>
      <c r="J3830" s="77" t="s">
        <v>9776</v>
      </c>
    </row>
    <row r="3831" spans="9:10">
      <c r="I3831" s="51" t="s">
        <v>5785</v>
      </c>
      <c r="J3831" s="77" t="s">
        <v>9777</v>
      </c>
    </row>
    <row r="3832" spans="9:10">
      <c r="I3832" s="51" t="s">
        <v>5786</v>
      </c>
      <c r="J3832" s="77" t="s">
        <v>9778</v>
      </c>
    </row>
    <row r="3833" spans="9:10">
      <c r="I3833" s="51" t="s">
        <v>5787</v>
      </c>
      <c r="J3833" s="77" t="s">
        <v>9779</v>
      </c>
    </row>
    <row r="3834" spans="9:10">
      <c r="I3834" s="51" t="s">
        <v>5788</v>
      </c>
      <c r="J3834" s="77" t="s">
        <v>9780</v>
      </c>
    </row>
    <row r="3835" spans="9:10">
      <c r="I3835" s="51" t="s">
        <v>5789</v>
      </c>
      <c r="J3835" s="77" t="s">
        <v>9781</v>
      </c>
    </row>
    <row r="3836" spans="9:10">
      <c r="I3836" s="49" t="s">
        <v>5790</v>
      </c>
      <c r="J3836" s="81" t="s">
        <v>9782</v>
      </c>
    </row>
    <row r="3837" spans="9:10">
      <c r="I3837" s="49" t="s">
        <v>5791</v>
      </c>
      <c r="J3837" s="81" t="s">
        <v>7138</v>
      </c>
    </row>
    <row r="3838" spans="9:10">
      <c r="I3838" s="49" t="s">
        <v>5792</v>
      </c>
      <c r="J3838" s="81" t="s">
        <v>9783</v>
      </c>
    </row>
    <row r="3839" spans="9:10">
      <c r="I3839" s="49" t="s">
        <v>5793</v>
      </c>
      <c r="J3839" s="81" t="s">
        <v>9784</v>
      </c>
    </row>
    <row r="3840" spans="9:10">
      <c r="I3840" s="49" t="s">
        <v>5794</v>
      </c>
      <c r="J3840" s="81" t="s">
        <v>9785</v>
      </c>
    </row>
    <row r="3841" spans="9:10">
      <c r="I3841" s="49" t="s">
        <v>5795</v>
      </c>
      <c r="J3841" s="81" t="s">
        <v>1648</v>
      </c>
    </row>
    <row r="3842" spans="9:10">
      <c r="I3842" s="49" t="s">
        <v>5796</v>
      </c>
      <c r="J3842" s="81" t="s">
        <v>9786</v>
      </c>
    </row>
    <row r="3843" spans="9:10">
      <c r="I3843" s="49" t="s">
        <v>5797</v>
      </c>
      <c r="J3843" s="81" t="s">
        <v>9786</v>
      </c>
    </row>
    <row r="3844" spans="9:10">
      <c r="I3844" s="49" t="s">
        <v>5798</v>
      </c>
      <c r="J3844" s="81" t="s">
        <v>9787</v>
      </c>
    </row>
    <row r="3845" spans="9:10">
      <c r="I3845" s="49" t="s">
        <v>5799</v>
      </c>
      <c r="J3845" s="81" t="s">
        <v>9788</v>
      </c>
    </row>
    <row r="3846" spans="9:10">
      <c r="I3846" s="49" t="s">
        <v>5800</v>
      </c>
      <c r="J3846" s="81" t="s">
        <v>9519</v>
      </c>
    </row>
    <row r="3847" spans="9:10">
      <c r="I3847" s="49" t="s">
        <v>5801</v>
      </c>
      <c r="J3847" s="81" t="s">
        <v>1673</v>
      </c>
    </row>
    <row r="3848" spans="9:10">
      <c r="I3848" s="49" t="s">
        <v>5802</v>
      </c>
      <c r="J3848" s="81" t="s">
        <v>9789</v>
      </c>
    </row>
    <row r="3849" spans="9:10">
      <c r="I3849" s="49" t="s">
        <v>5803</v>
      </c>
      <c r="J3849" s="81" t="s">
        <v>9790</v>
      </c>
    </row>
    <row r="3850" spans="9:10">
      <c r="I3850" s="49" t="s">
        <v>5804</v>
      </c>
      <c r="J3850" s="81" t="s">
        <v>9790</v>
      </c>
    </row>
    <row r="3851" spans="9:10">
      <c r="I3851" s="49" t="s">
        <v>5805</v>
      </c>
      <c r="J3851" s="83" t="s">
        <v>9791</v>
      </c>
    </row>
    <row r="3852" spans="9:10">
      <c r="I3852" s="49" t="s">
        <v>5806</v>
      </c>
      <c r="J3852" s="83" t="s">
        <v>9792</v>
      </c>
    </row>
    <row r="3853" spans="9:10">
      <c r="I3853" s="49" t="s">
        <v>5807</v>
      </c>
      <c r="J3853" s="81" t="s">
        <v>9540</v>
      </c>
    </row>
    <row r="3854" spans="9:10">
      <c r="I3854" s="49" t="s">
        <v>5808</v>
      </c>
      <c r="J3854" s="81" t="s">
        <v>9793</v>
      </c>
    </row>
    <row r="3855" spans="9:10">
      <c r="I3855" s="49" t="s">
        <v>5809</v>
      </c>
      <c r="J3855" s="83" t="s">
        <v>9794</v>
      </c>
    </row>
    <row r="3856" spans="9:10">
      <c r="I3856" s="49" t="s">
        <v>5810</v>
      </c>
      <c r="J3856" s="83" t="s">
        <v>9541</v>
      </c>
    </row>
    <row r="3857" spans="9:10">
      <c r="I3857" s="49" t="s">
        <v>5811</v>
      </c>
      <c r="J3857" s="83" t="s">
        <v>9795</v>
      </c>
    </row>
    <row r="3858" spans="9:10">
      <c r="I3858" s="49" t="s">
        <v>5812</v>
      </c>
      <c r="J3858" s="83" t="s">
        <v>9796</v>
      </c>
    </row>
    <row r="3859" spans="9:10">
      <c r="I3859" s="49" t="s">
        <v>5813</v>
      </c>
      <c r="J3859" s="83" t="s">
        <v>9797</v>
      </c>
    </row>
    <row r="3860" spans="9:10">
      <c r="I3860" s="49" t="s">
        <v>5814</v>
      </c>
      <c r="J3860" s="83" t="s">
        <v>9798</v>
      </c>
    </row>
    <row r="3861" spans="9:10">
      <c r="I3861" s="49" t="s">
        <v>5815</v>
      </c>
      <c r="J3861" s="81" t="s">
        <v>9538</v>
      </c>
    </row>
    <row r="3862" spans="9:10">
      <c r="I3862" s="49" t="s">
        <v>5816</v>
      </c>
      <c r="J3862" s="81" t="s">
        <v>9544</v>
      </c>
    </row>
    <row r="3863" spans="9:10">
      <c r="I3863" s="49" t="s">
        <v>5817</v>
      </c>
      <c r="J3863" s="81" t="s">
        <v>9799</v>
      </c>
    </row>
    <row r="3864" spans="9:10">
      <c r="I3864" s="49" t="s">
        <v>5818</v>
      </c>
      <c r="J3864" s="81" t="s">
        <v>511</v>
      </c>
    </row>
    <row r="3865" spans="9:10">
      <c r="I3865" s="49" t="s">
        <v>5819</v>
      </c>
      <c r="J3865" s="81" t="s">
        <v>9533</v>
      </c>
    </row>
    <row r="3866" spans="9:10">
      <c r="I3866" s="49" t="s">
        <v>5820</v>
      </c>
      <c r="J3866" s="81" t="s">
        <v>9532</v>
      </c>
    </row>
    <row r="3867" spans="9:10">
      <c r="I3867" s="49" t="s">
        <v>5821</v>
      </c>
      <c r="J3867" s="81" t="s">
        <v>9800</v>
      </c>
    </row>
    <row r="3868" spans="9:10">
      <c r="I3868" s="49" t="s">
        <v>5822</v>
      </c>
      <c r="J3868" s="81" t="s">
        <v>9524</v>
      </c>
    </row>
    <row r="3869" spans="9:10">
      <c r="I3869" s="49" t="s">
        <v>5823</v>
      </c>
      <c r="J3869" s="81" t="s">
        <v>9801</v>
      </c>
    </row>
    <row r="3870" spans="9:10">
      <c r="I3870" s="51" t="s">
        <v>11005</v>
      </c>
      <c r="J3870" s="77" t="s">
        <v>9802</v>
      </c>
    </row>
    <row r="3871" spans="9:10">
      <c r="I3871" s="51" t="s">
        <v>11006</v>
      </c>
      <c r="J3871" s="77" t="s">
        <v>9803</v>
      </c>
    </row>
    <row r="3872" spans="9:10">
      <c r="I3872" s="51" t="s">
        <v>11007</v>
      </c>
      <c r="J3872" s="77" t="s">
        <v>9804</v>
      </c>
    </row>
    <row r="3873" spans="9:10">
      <c r="I3873" s="51" t="s">
        <v>11008</v>
      </c>
      <c r="J3873" s="77" t="s">
        <v>9805</v>
      </c>
    </row>
    <row r="3874" spans="9:10">
      <c r="I3874" s="51" t="s">
        <v>11009</v>
      </c>
      <c r="J3874" s="77" t="s">
        <v>9806</v>
      </c>
    </row>
    <row r="3875" spans="9:10">
      <c r="I3875" s="51" t="s">
        <v>11010</v>
      </c>
      <c r="J3875" s="77" t="s">
        <v>9807</v>
      </c>
    </row>
    <row r="3876" spans="9:10">
      <c r="I3876" s="51" t="s">
        <v>11011</v>
      </c>
      <c r="J3876" s="77" t="s">
        <v>9808</v>
      </c>
    </row>
    <row r="3877" spans="9:10">
      <c r="I3877" s="51" t="s">
        <v>11012</v>
      </c>
      <c r="J3877" s="77" t="s">
        <v>9809</v>
      </c>
    </row>
    <row r="3878" spans="9:10">
      <c r="I3878" s="51" t="s">
        <v>11013</v>
      </c>
      <c r="J3878" s="77" t="s">
        <v>9810</v>
      </c>
    </row>
    <row r="3879" spans="9:10">
      <c r="I3879" s="51" t="s">
        <v>11014</v>
      </c>
      <c r="J3879" s="77" t="s">
        <v>9811</v>
      </c>
    </row>
    <row r="3880" spans="9:10">
      <c r="I3880" s="51" t="s">
        <v>11015</v>
      </c>
      <c r="J3880" s="77" t="s">
        <v>9812</v>
      </c>
    </row>
    <row r="3881" spans="9:10">
      <c r="I3881" s="51" t="s">
        <v>11016</v>
      </c>
      <c r="J3881" s="77" t="s">
        <v>9813</v>
      </c>
    </row>
    <row r="3882" spans="9:10">
      <c r="I3882" s="51" t="s">
        <v>11017</v>
      </c>
      <c r="J3882" s="77" t="s">
        <v>9814</v>
      </c>
    </row>
    <row r="3883" spans="9:10">
      <c r="I3883" s="51" t="s">
        <v>11018</v>
      </c>
      <c r="J3883" s="77" t="s">
        <v>9815</v>
      </c>
    </row>
    <row r="3884" spans="9:10">
      <c r="I3884" s="51" t="s">
        <v>11019</v>
      </c>
      <c r="J3884" s="77" t="s">
        <v>9816</v>
      </c>
    </row>
    <row r="3885" spans="9:10">
      <c r="I3885" s="51" t="s">
        <v>11020</v>
      </c>
      <c r="J3885" s="77" t="s">
        <v>9817</v>
      </c>
    </row>
    <row r="3886" spans="9:10">
      <c r="I3886" s="51" t="s">
        <v>11021</v>
      </c>
      <c r="J3886" s="77" t="s">
        <v>9818</v>
      </c>
    </row>
    <row r="3887" spans="9:10">
      <c r="I3887" s="51" t="s">
        <v>5824</v>
      </c>
      <c r="J3887" s="77" t="s">
        <v>9819</v>
      </c>
    </row>
    <row r="3888" spans="9:10">
      <c r="I3888" s="51" t="s">
        <v>11022</v>
      </c>
      <c r="J3888" s="77" t="s">
        <v>9820</v>
      </c>
    </row>
    <row r="3889" spans="9:10">
      <c r="I3889" s="51" t="s">
        <v>5825</v>
      </c>
      <c r="J3889" s="77" t="s">
        <v>9821</v>
      </c>
    </row>
    <row r="3890" spans="9:10">
      <c r="I3890" s="51" t="s">
        <v>5826</v>
      </c>
      <c r="J3890" s="77" t="s">
        <v>9822</v>
      </c>
    </row>
    <row r="3891" spans="9:10">
      <c r="I3891" s="51" t="s">
        <v>5827</v>
      </c>
      <c r="J3891" s="77" t="s">
        <v>9823</v>
      </c>
    </row>
    <row r="3892" spans="9:10">
      <c r="I3892" s="51" t="s">
        <v>5828</v>
      </c>
      <c r="J3892" s="77" t="s">
        <v>9824</v>
      </c>
    </row>
    <row r="3893" spans="9:10">
      <c r="I3893" s="49" t="s">
        <v>5829</v>
      </c>
      <c r="J3893" s="77" t="s">
        <v>9825</v>
      </c>
    </row>
    <row r="3894" spans="9:10">
      <c r="I3894" s="51" t="s">
        <v>5830</v>
      </c>
      <c r="J3894" s="77" t="s">
        <v>9826</v>
      </c>
    </row>
    <row r="3895" spans="9:10">
      <c r="I3895" s="51" t="s">
        <v>5831</v>
      </c>
      <c r="J3895" s="77" t="s">
        <v>9827</v>
      </c>
    </row>
    <row r="3896" spans="9:10">
      <c r="I3896" s="51" t="s">
        <v>5832</v>
      </c>
      <c r="J3896" s="77" t="s">
        <v>9828</v>
      </c>
    </row>
    <row r="3897" spans="9:10">
      <c r="I3897" s="51" t="s">
        <v>5833</v>
      </c>
      <c r="J3897" s="77" t="s">
        <v>9829</v>
      </c>
    </row>
    <row r="3898" spans="9:10">
      <c r="I3898" s="51" t="s">
        <v>5834</v>
      </c>
      <c r="J3898" s="77" t="s">
        <v>9830</v>
      </c>
    </row>
    <row r="3899" spans="9:10">
      <c r="I3899" s="51" t="s">
        <v>5835</v>
      </c>
      <c r="J3899" s="77" t="s">
        <v>9831</v>
      </c>
    </row>
    <row r="3900" spans="9:10">
      <c r="I3900" s="51" t="s">
        <v>5836</v>
      </c>
      <c r="J3900" s="77" t="s">
        <v>9832</v>
      </c>
    </row>
    <row r="3901" spans="9:10">
      <c r="I3901" s="51" t="s">
        <v>5837</v>
      </c>
      <c r="J3901" s="77" t="s">
        <v>9833</v>
      </c>
    </row>
    <row r="3902" spans="9:10">
      <c r="I3902" s="51" t="s">
        <v>5838</v>
      </c>
      <c r="J3902" s="77" t="s">
        <v>9834</v>
      </c>
    </row>
    <row r="3903" spans="9:10">
      <c r="I3903" s="51" t="s">
        <v>5839</v>
      </c>
      <c r="J3903" s="77" t="s">
        <v>9835</v>
      </c>
    </row>
    <row r="3904" spans="9:10">
      <c r="I3904" s="51" t="s">
        <v>5840</v>
      </c>
      <c r="J3904" s="77" t="s">
        <v>9836</v>
      </c>
    </row>
    <row r="3905" spans="9:10">
      <c r="I3905" s="51" t="s">
        <v>5841</v>
      </c>
      <c r="J3905" s="77" t="s">
        <v>9837</v>
      </c>
    </row>
    <row r="3906" spans="9:10">
      <c r="I3906" s="51" t="s">
        <v>5842</v>
      </c>
      <c r="J3906" s="77" t="s">
        <v>9838</v>
      </c>
    </row>
    <row r="3907" spans="9:10">
      <c r="I3907" s="51" t="s">
        <v>5843</v>
      </c>
      <c r="J3907" s="77" t="s">
        <v>9839</v>
      </c>
    </row>
    <row r="3908" spans="9:10">
      <c r="I3908" s="51" t="s">
        <v>5844</v>
      </c>
      <c r="J3908" s="77" t="s">
        <v>9840</v>
      </c>
    </row>
    <row r="3909" spans="9:10">
      <c r="I3909" s="51" t="s">
        <v>5845</v>
      </c>
      <c r="J3909" s="77" t="s">
        <v>9841</v>
      </c>
    </row>
    <row r="3910" spans="9:10">
      <c r="I3910" s="51" t="s">
        <v>5846</v>
      </c>
      <c r="J3910" s="77" t="s">
        <v>9842</v>
      </c>
    </row>
    <row r="3911" spans="9:10">
      <c r="I3911" s="51" t="s">
        <v>5847</v>
      </c>
      <c r="J3911" s="77" t="s">
        <v>9843</v>
      </c>
    </row>
    <row r="3912" spans="9:10">
      <c r="I3912" s="51" t="s">
        <v>5848</v>
      </c>
      <c r="J3912" s="77" t="s">
        <v>9844</v>
      </c>
    </row>
    <row r="3913" spans="9:10">
      <c r="I3913" s="51" t="s">
        <v>5849</v>
      </c>
      <c r="J3913" s="77" t="s">
        <v>9845</v>
      </c>
    </row>
    <row r="3914" spans="9:10">
      <c r="I3914" s="51" t="s">
        <v>5850</v>
      </c>
      <c r="J3914" s="77" t="s">
        <v>9846</v>
      </c>
    </row>
    <row r="3915" spans="9:10">
      <c r="I3915" s="51" t="s">
        <v>5851</v>
      </c>
      <c r="J3915" s="77" t="s">
        <v>9847</v>
      </c>
    </row>
    <row r="3916" spans="9:10">
      <c r="I3916" s="51" t="s">
        <v>5852</v>
      </c>
      <c r="J3916" s="77" t="s">
        <v>9848</v>
      </c>
    </row>
    <row r="3917" spans="9:10">
      <c r="I3917" s="51" t="s">
        <v>5853</v>
      </c>
      <c r="J3917" s="77" t="s">
        <v>9849</v>
      </c>
    </row>
    <row r="3918" spans="9:10">
      <c r="I3918" s="51" t="s">
        <v>5854</v>
      </c>
      <c r="J3918" s="77" t="s">
        <v>9850</v>
      </c>
    </row>
    <row r="3919" spans="9:10">
      <c r="I3919" s="51" t="s">
        <v>5855</v>
      </c>
      <c r="J3919" s="77" t="s">
        <v>9851</v>
      </c>
    </row>
    <row r="3920" spans="9:10">
      <c r="I3920" s="51" t="s">
        <v>5856</v>
      </c>
      <c r="J3920" s="77" t="s">
        <v>9852</v>
      </c>
    </row>
    <row r="3921" spans="9:10">
      <c r="I3921" s="49" t="s">
        <v>5857</v>
      </c>
      <c r="J3921" s="81" t="s">
        <v>9853</v>
      </c>
    </row>
    <row r="3922" spans="9:10">
      <c r="I3922" s="49" t="s">
        <v>5858</v>
      </c>
      <c r="J3922" s="81" t="s">
        <v>9854</v>
      </c>
    </row>
    <row r="3923" spans="9:10">
      <c r="I3923" s="49" t="s">
        <v>5859</v>
      </c>
      <c r="J3923" s="81" t="s">
        <v>9855</v>
      </c>
    </row>
    <row r="3924" spans="9:10">
      <c r="I3924" s="49" t="s">
        <v>5860</v>
      </c>
      <c r="J3924" s="81" t="s">
        <v>9856</v>
      </c>
    </row>
    <row r="3925" spans="9:10">
      <c r="I3925" s="49" t="s">
        <v>5861</v>
      </c>
      <c r="J3925" s="81" t="s">
        <v>9857</v>
      </c>
    </row>
    <row r="3926" spans="9:10">
      <c r="I3926" s="49" t="s">
        <v>5862</v>
      </c>
      <c r="J3926" s="81" t="s">
        <v>9858</v>
      </c>
    </row>
    <row r="3927" spans="9:10">
      <c r="I3927" s="49" t="s">
        <v>5863</v>
      </c>
      <c r="J3927" s="81" t="s">
        <v>9859</v>
      </c>
    </row>
    <row r="3928" spans="9:10">
      <c r="I3928" s="49" t="s">
        <v>5864</v>
      </c>
      <c r="J3928" s="81" t="s">
        <v>9789</v>
      </c>
    </row>
    <row r="3929" spans="9:10">
      <c r="I3929" s="49" t="s">
        <v>5865</v>
      </c>
      <c r="J3929" s="81" t="s">
        <v>9860</v>
      </c>
    </row>
    <row r="3930" spans="9:10">
      <c r="I3930" s="49" t="s">
        <v>5866</v>
      </c>
      <c r="J3930" s="81" t="s">
        <v>9509</v>
      </c>
    </row>
    <row r="3931" spans="9:10">
      <c r="I3931" s="49" t="s">
        <v>5867</v>
      </c>
      <c r="J3931" s="81" t="s">
        <v>9789</v>
      </c>
    </row>
    <row r="3932" spans="9:10">
      <c r="I3932" s="49" t="s">
        <v>5868</v>
      </c>
      <c r="J3932" s="81" t="s">
        <v>9860</v>
      </c>
    </row>
    <row r="3933" spans="9:10">
      <c r="I3933" s="49" t="s">
        <v>5869</v>
      </c>
      <c r="J3933" s="81" t="s">
        <v>9509</v>
      </c>
    </row>
    <row r="3934" spans="9:10">
      <c r="I3934" s="49" t="s">
        <v>5870</v>
      </c>
      <c r="J3934" s="81" t="s">
        <v>9789</v>
      </c>
    </row>
    <row r="3935" spans="9:10">
      <c r="I3935" s="49" t="s">
        <v>5871</v>
      </c>
      <c r="J3935" s="81" t="s">
        <v>9860</v>
      </c>
    </row>
    <row r="3936" spans="9:10">
      <c r="I3936" s="49" t="s">
        <v>5872</v>
      </c>
      <c r="J3936" s="81" t="s">
        <v>9509</v>
      </c>
    </row>
    <row r="3937" spans="9:10">
      <c r="I3937" s="51" t="s">
        <v>5873</v>
      </c>
      <c r="J3937" s="81" t="s">
        <v>9789</v>
      </c>
    </row>
    <row r="3938" spans="9:10">
      <c r="I3938" s="51" t="s">
        <v>5874</v>
      </c>
      <c r="J3938" s="81" t="s">
        <v>9860</v>
      </c>
    </row>
    <row r="3939" spans="9:10">
      <c r="I3939" s="51" t="s">
        <v>5875</v>
      </c>
      <c r="J3939" s="81" t="s">
        <v>9509</v>
      </c>
    </row>
    <row r="3940" spans="9:10">
      <c r="I3940" s="51" t="s">
        <v>5876</v>
      </c>
      <c r="J3940" s="77" t="s">
        <v>9861</v>
      </c>
    </row>
    <row r="3941" spans="9:10">
      <c r="I3941" s="51" t="s">
        <v>5877</v>
      </c>
      <c r="J3941" s="77" t="s">
        <v>9862</v>
      </c>
    </row>
    <row r="3942" spans="9:10">
      <c r="I3942" s="51" t="s">
        <v>5878</v>
      </c>
      <c r="J3942" s="77" t="s">
        <v>9863</v>
      </c>
    </row>
    <row r="3943" spans="9:10">
      <c r="I3943" s="51" t="s">
        <v>5879</v>
      </c>
      <c r="J3943" s="77" t="s">
        <v>9864</v>
      </c>
    </row>
    <row r="3944" spans="9:10">
      <c r="I3944" s="51" t="s">
        <v>5880</v>
      </c>
      <c r="J3944" s="77" t="s">
        <v>9865</v>
      </c>
    </row>
    <row r="3945" spans="9:10">
      <c r="I3945" s="51" t="s">
        <v>5881</v>
      </c>
      <c r="J3945" s="77" t="s">
        <v>9861</v>
      </c>
    </row>
    <row r="3946" spans="9:10">
      <c r="I3946" s="51" t="s">
        <v>5882</v>
      </c>
      <c r="J3946" s="77" t="s">
        <v>9865</v>
      </c>
    </row>
    <row r="3947" spans="9:10">
      <c r="I3947" s="51" t="s">
        <v>5883</v>
      </c>
      <c r="J3947" s="77" t="s">
        <v>9865</v>
      </c>
    </row>
    <row r="3948" spans="9:10">
      <c r="I3948" s="51" t="s">
        <v>5884</v>
      </c>
      <c r="J3948" s="77" t="s">
        <v>9866</v>
      </c>
    </row>
    <row r="3949" spans="9:10">
      <c r="I3949" s="51" t="s">
        <v>5885</v>
      </c>
      <c r="J3949" s="77" t="s">
        <v>9866</v>
      </c>
    </row>
    <row r="3950" spans="9:10">
      <c r="I3950" s="51" t="s">
        <v>5886</v>
      </c>
      <c r="J3950" s="77" t="s">
        <v>9867</v>
      </c>
    </row>
    <row r="3951" spans="9:10">
      <c r="I3951" s="51" t="s">
        <v>5887</v>
      </c>
      <c r="J3951" s="77" t="s">
        <v>9509</v>
      </c>
    </row>
    <row r="3952" spans="9:10">
      <c r="I3952" s="51" t="s">
        <v>5888</v>
      </c>
      <c r="J3952" s="77" t="s">
        <v>9867</v>
      </c>
    </row>
    <row r="3953" spans="9:10">
      <c r="I3953" s="51" t="s">
        <v>5889</v>
      </c>
      <c r="J3953" s="77" t="s">
        <v>9509</v>
      </c>
    </row>
    <row r="3954" spans="9:10">
      <c r="I3954" s="51" t="s">
        <v>5890</v>
      </c>
      <c r="J3954" s="77" t="s">
        <v>9867</v>
      </c>
    </row>
    <row r="3955" spans="9:10">
      <c r="I3955" s="51" t="s">
        <v>5891</v>
      </c>
      <c r="J3955" s="77" t="s">
        <v>9509</v>
      </c>
    </row>
    <row r="3956" spans="9:10">
      <c r="I3956" s="51" t="s">
        <v>5892</v>
      </c>
      <c r="J3956" s="77" t="s">
        <v>9867</v>
      </c>
    </row>
    <row r="3957" spans="9:10">
      <c r="I3957" s="51" t="s">
        <v>5893</v>
      </c>
      <c r="J3957" s="77" t="s">
        <v>9509</v>
      </c>
    </row>
    <row r="3958" spans="9:10">
      <c r="I3958" s="51" t="s">
        <v>5894</v>
      </c>
      <c r="J3958" s="77" t="s">
        <v>9868</v>
      </c>
    </row>
    <row r="3959" spans="9:10">
      <c r="I3959" s="51" t="s">
        <v>5895</v>
      </c>
      <c r="J3959" s="77" t="s">
        <v>9869</v>
      </c>
    </row>
    <row r="3960" spans="9:10">
      <c r="I3960" s="51" t="s">
        <v>5896</v>
      </c>
      <c r="J3960" s="77" t="s">
        <v>9870</v>
      </c>
    </row>
    <row r="3961" spans="9:10">
      <c r="I3961" s="51" t="s">
        <v>5897</v>
      </c>
      <c r="J3961" s="77" t="s">
        <v>9871</v>
      </c>
    </row>
    <row r="3962" spans="9:10">
      <c r="I3962" s="51" t="s">
        <v>5898</v>
      </c>
      <c r="J3962" s="77" t="s">
        <v>9872</v>
      </c>
    </row>
    <row r="3963" spans="9:10">
      <c r="I3963" s="51" t="s">
        <v>5899</v>
      </c>
      <c r="J3963" s="77">
        <v>111</v>
      </c>
    </row>
    <row r="3964" spans="9:10">
      <c r="I3964" s="51" t="s">
        <v>5900</v>
      </c>
      <c r="J3964" s="77" t="s">
        <v>9873</v>
      </c>
    </row>
    <row r="3965" spans="9:10">
      <c r="I3965" s="51" t="s">
        <v>5901</v>
      </c>
      <c r="J3965" s="77" t="s">
        <v>9874</v>
      </c>
    </row>
    <row r="3966" spans="9:10">
      <c r="I3966" s="51" t="s">
        <v>5902</v>
      </c>
      <c r="J3966" s="77" t="s">
        <v>9875</v>
      </c>
    </row>
    <row r="3967" spans="9:10">
      <c r="I3967" s="51" t="s">
        <v>5903</v>
      </c>
      <c r="J3967" s="77" t="s">
        <v>9876</v>
      </c>
    </row>
    <row r="3968" spans="9:10">
      <c r="I3968" s="51" t="s">
        <v>5904</v>
      </c>
      <c r="J3968" s="77" t="s">
        <v>9877</v>
      </c>
    </row>
    <row r="3969" spans="9:10">
      <c r="I3969" s="51" t="s">
        <v>5905</v>
      </c>
      <c r="J3969" s="77" t="s">
        <v>9878</v>
      </c>
    </row>
    <row r="3970" spans="9:10">
      <c r="I3970" s="51" t="s">
        <v>5906</v>
      </c>
      <c r="J3970" s="77" t="s">
        <v>9879</v>
      </c>
    </row>
    <row r="3971" spans="9:10">
      <c r="I3971" s="51" t="s">
        <v>5907</v>
      </c>
      <c r="J3971" s="77" t="s">
        <v>9880</v>
      </c>
    </row>
    <row r="3972" spans="9:10">
      <c r="I3972" s="51" t="s">
        <v>5908</v>
      </c>
      <c r="J3972" s="77" t="s">
        <v>9881</v>
      </c>
    </row>
    <row r="3973" spans="9:10">
      <c r="I3973" s="51" t="s">
        <v>5909</v>
      </c>
      <c r="J3973" s="77" t="s">
        <v>9882</v>
      </c>
    </row>
    <row r="3974" spans="9:10">
      <c r="I3974" s="51" t="s">
        <v>5910</v>
      </c>
      <c r="J3974" s="77" t="s">
        <v>9883</v>
      </c>
    </row>
    <row r="3975" spans="9:10">
      <c r="I3975" s="51" t="s">
        <v>5911</v>
      </c>
      <c r="J3975" s="77" t="s">
        <v>9883</v>
      </c>
    </row>
    <row r="3976" spans="9:10">
      <c r="I3976" s="51" t="s">
        <v>5912</v>
      </c>
      <c r="J3976" s="77" t="s">
        <v>9884</v>
      </c>
    </row>
    <row r="3977" spans="9:10">
      <c r="I3977" s="51" t="s">
        <v>5913</v>
      </c>
      <c r="J3977" s="77" t="s">
        <v>9877</v>
      </c>
    </row>
    <row r="3978" spans="9:10">
      <c r="I3978" s="51" t="s">
        <v>5914</v>
      </c>
      <c r="J3978" s="77" t="s">
        <v>9878</v>
      </c>
    </row>
    <row r="3979" spans="9:10">
      <c r="I3979" s="51" t="s">
        <v>5915</v>
      </c>
      <c r="J3979" s="77" t="s">
        <v>9879</v>
      </c>
    </row>
    <row r="3980" spans="9:10">
      <c r="I3980" s="51" t="s">
        <v>5916</v>
      </c>
      <c r="J3980" s="77" t="s">
        <v>9880</v>
      </c>
    </row>
    <row r="3981" spans="9:10">
      <c r="I3981" s="51" t="s">
        <v>5917</v>
      </c>
      <c r="J3981" s="77" t="s">
        <v>9881</v>
      </c>
    </row>
    <row r="3982" spans="9:10">
      <c r="I3982" s="51" t="s">
        <v>5918</v>
      </c>
      <c r="J3982" s="77" t="s">
        <v>9882</v>
      </c>
    </row>
    <row r="3983" spans="9:10">
      <c r="I3983" s="51" t="s">
        <v>5919</v>
      </c>
      <c r="J3983" s="77" t="s">
        <v>9883</v>
      </c>
    </row>
    <row r="3984" spans="9:10">
      <c r="I3984" s="51" t="s">
        <v>5920</v>
      </c>
      <c r="J3984" s="77" t="s">
        <v>9883</v>
      </c>
    </row>
    <row r="3985" spans="9:10">
      <c r="I3985" s="51" t="s">
        <v>5921</v>
      </c>
      <c r="J3985" s="77" t="s">
        <v>9884</v>
      </c>
    </row>
    <row r="3986" spans="9:10">
      <c r="I3986" s="51" t="s">
        <v>5922</v>
      </c>
      <c r="J3986" s="77" t="s">
        <v>9877</v>
      </c>
    </row>
    <row r="3987" spans="9:10">
      <c r="I3987" s="51" t="s">
        <v>5923</v>
      </c>
      <c r="J3987" s="77" t="s">
        <v>9878</v>
      </c>
    </row>
    <row r="3988" spans="9:10">
      <c r="I3988" s="51" t="s">
        <v>5924</v>
      </c>
      <c r="J3988" s="77" t="s">
        <v>9879</v>
      </c>
    </row>
    <row r="3989" spans="9:10">
      <c r="I3989" s="51" t="s">
        <v>5925</v>
      </c>
      <c r="J3989" s="77" t="s">
        <v>9880</v>
      </c>
    </row>
    <row r="3990" spans="9:10">
      <c r="I3990" s="51" t="s">
        <v>5926</v>
      </c>
      <c r="J3990" s="77" t="s">
        <v>9881</v>
      </c>
    </row>
    <row r="3991" spans="9:10">
      <c r="I3991" s="51" t="s">
        <v>5927</v>
      </c>
      <c r="J3991" s="77" t="s">
        <v>9882</v>
      </c>
    </row>
    <row r="3992" spans="9:10">
      <c r="I3992" s="51" t="s">
        <v>5928</v>
      </c>
      <c r="J3992" s="77" t="s">
        <v>9883</v>
      </c>
    </row>
    <row r="3993" spans="9:10">
      <c r="I3993" s="51" t="s">
        <v>5929</v>
      </c>
      <c r="J3993" s="77" t="s">
        <v>9883</v>
      </c>
    </row>
    <row r="3994" spans="9:10">
      <c r="I3994" s="51" t="s">
        <v>5930</v>
      </c>
      <c r="J3994" s="77" t="s">
        <v>9884</v>
      </c>
    </row>
    <row r="3995" spans="9:10">
      <c r="I3995" s="51" t="s">
        <v>5931</v>
      </c>
      <c r="J3995" s="77" t="s">
        <v>9877</v>
      </c>
    </row>
    <row r="3996" spans="9:10">
      <c r="I3996" s="51" t="s">
        <v>5932</v>
      </c>
      <c r="J3996" s="77" t="s">
        <v>9878</v>
      </c>
    </row>
    <row r="3997" spans="9:10">
      <c r="I3997" s="51" t="s">
        <v>5933</v>
      </c>
      <c r="J3997" s="77" t="s">
        <v>9879</v>
      </c>
    </row>
    <row r="3998" spans="9:10">
      <c r="I3998" s="51" t="s">
        <v>5934</v>
      </c>
      <c r="J3998" s="77" t="s">
        <v>9880</v>
      </c>
    </row>
    <row r="3999" spans="9:10">
      <c r="I3999" s="51" t="s">
        <v>5935</v>
      </c>
      <c r="J3999" s="77" t="s">
        <v>9881</v>
      </c>
    </row>
    <row r="4000" spans="9:10">
      <c r="I4000" s="51" t="s">
        <v>5936</v>
      </c>
      <c r="J4000" s="77" t="s">
        <v>9882</v>
      </c>
    </row>
    <row r="4001" spans="9:10">
      <c r="I4001" s="51" t="s">
        <v>5937</v>
      </c>
      <c r="J4001" s="77" t="s">
        <v>9883</v>
      </c>
    </row>
    <row r="4002" spans="9:10">
      <c r="I4002" s="51" t="s">
        <v>5938</v>
      </c>
      <c r="J4002" s="77" t="s">
        <v>9883</v>
      </c>
    </row>
    <row r="4003" spans="9:10">
      <c r="I4003" s="51" t="s">
        <v>5939</v>
      </c>
      <c r="J4003" s="77" t="s">
        <v>9884</v>
      </c>
    </row>
    <row r="4004" spans="9:10">
      <c r="I4004" s="51" t="s">
        <v>11023</v>
      </c>
      <c r="J4004" s="77" t="s">
        <v>9885</v>
      </c>
    </row>
    <row r="4005" spans="9:10">
      <c r="I4005" s="51" t="s">
        <v>11024</v>
      </c>
      <c r="J4005" s="77" t="s">
        <v>9886</v>
      </c>
    </row>
    <row r="4006" spans="9:10">
      <c r="I4006" s="51" t="s">
        <v>5940</v>
      </c>
      <c r="J4006" s="77" t="s">
        <v>9887</v>
      </c>
    </row>
    <row r="4007" spans="9:10">
      <c r="I4007" s="51" t="s">
        <v>5941</v>
      </c>
      <c r="J4007" s="77" t="s">
        <v>9888</v>
      </c>
    </row>
    <row r="4008" spans="9:10">
      <c r="I4008" s="51" t="s">
        <v>5942</v>
      </c>
      <c r="J4008" s="77" t="s">
        <v>9889</v>
      </c>
    </row>
    <row r="4009" spans="9:10">
      <c r="I4009" s="51" t="s">
        <v>5943</v>
      </c>
      <c r="J4009" s="77" t="s">
        <v>9890</v>
      </c>
    </row>
    <row r="4010" spans="9:10">
      <c r="I4010" s="51" t="s">
        <v>5944</v>
      </c>
      <c r="J4010" s="77" t="s">
        <v>9891</v>
      </c>
    </row>
    <row r="4011" spans="9:10">
      <c r="I4011" s="51" t="s">
        <v>5945</v>
      </c>
      <c r="J4011" s="77" t="s">
        <v>9892</v>
      </c>
    </row>
    <row r="4012" spans="9:10">
      <c r="I4012" s="51" t="s">
        <v>5946</v>
      </c>
      <c r="J4012" s="77" t="s">
        <v>9893</v>
      </c>
    </row>
    <row r="4013" spans="9:10">
      <c r="I4013" s="51" t="s">
        <v>5947</v>
      </c>
      <c r="J4013" s="77" t="s">
        <v>9894</v>
      </c>
    </row>
    <row r="4014" spans="9:10">
      <c r="I4014" s="51" t="s">
        <v>5948</v>
      </c>
      <c r="J4014" s="77" t="s">
        <v>9895</v>
      </c>
    </row>
    <row r="4015" spans="9:10">
      <c r="I4015" s="51" t="s">
        <v>5949</v>
      </c>
      <c r="J4015" s="77" t="s">
        <v>9896</v>
      </c>
    </row>
    <row r="4016" spans="9:10">
      <c r="I4016" s="51" t="s">
        <v>5950</v>
      </c>
      <c r="J4016" s="77" t="s">
        <v>9897</v>
      </c>
    </row>
    <row r="4017" spans="9:10">
      <c r="I4017" s="51" t="s">
        <v>5951</v>
      </c>
      <c r="J4017" s="77" t="s">
        <v>9898</v>
      </c>
    </row>
    <row r="4018" spans="9:10">
      <c r="I4018" s="51" t="s">
        <v>5952</v>
      </c>
      <c r="J4018" s="77" t="s">
        <v>9899</v>
      </c>
    </row>
    <row r="4019" spans="9:10">
      <c r="I4019" s="51" t="s">
        <v>5953</v>
      </c>
      <c r="J4019" s="77" t="s">
        <v>9900</v>
      </c>
    </row>
    <row r="4020" spans="9:10">
      <c r="I4020" s="51" t="s">
        <v>5954</v>
      </c>
      <c r="J4020" s="77" t="s">
        <v>9901</v>
      </c>
    </row>
    <row r="4021" spans="9:10">
      <c r="I4021" s="51" t="s">
        <v>5955</v>
      </c>
      <c r="J4021" s="77" t="s">
        <v>9711</v>
      </c>
    </row>
    <row r="4022" spans="9:10">
      <c r="I4022" s="51" t="s">
        <v>5956</v>
      </c>
      <c r="J4022" s="77" t="s">
        <v>9902</v>
      </c>
    </row>
    <row r="4023" spans="9:10">
      <c r="I4023" s="51" t="s">
        <v>5957</v>
      </c>
      <c r="J4023" s="77" t="s">
        <v>9903</v>
      </c>
    </row>
    <row r="4024" spans="9:10">
      <c r="I4024" s="51" t="s">
        <v>5958</v>
      </c>
      <c r="J4024" s="77" t="s">
        <v>9904</v>
      </c>
    </row>
    <row r="4025" spans="9:10">
      <c r="I4025" s="51" t="s">
        <v>5959</v>
      </c>
      <c r="J4025" s="77" t="s">
        <v>9905</v>
      </c>
    </row>
    <row r="4026" spans="9:10">
      <c r="I4026" s="51" t="s">
        <v>5960</v>
      </c>
      <c r="J4026" s="77" t="s">
        <v>9906</v>
      </c>
    </row>
    <row r="4027" spans="9:10">
      <c r="I4027" s="51" t="s">
        <v>5961</v>
      </c>
      <c r="J4027" s="77" t="s">
        <v>9907</v>
      </c>
    </row>
    <row r="4028" spans="9:10">
      <c r="I4028" s="51" t="s">
        <v>5962</v>
      </c>
      <c r="J4028" s="77" t="s">
        <v>9908</v>
      </c>
    </row>
    <row r="4029" spans="9:10">
      <c r="I4029" s="51" t="s">
        <v>5963</v>
      </c>
      <c r="J4029" s="77" t="s">
        <v>9909</v>
      </c>
    </row>
    <row r="4030" spans="9:10">
      <c r="I4030" s="51" t="s">
        <v>5964</v>
      </c>
      <c r="J4030" s="77" t="s">
        <v>9910</v>
      </c>
    </row>
    <row r="4031" spans="9:10">
      <c r="I4031" s="51" t="s">
        <v>5965</v>
      </c>
      <c r="J4031" s="77" t="s">
        <v>9911</v>
      </c>
    </row>
    <row r="4032" spans="9:10">
      <c r="I4032" s="51" t="s">
        <v>5966</v>
      </c>
      <c r="J4032" s="77" t="s">
        <v>9912</v>
      </c>
    </row>
    <row r="4033" spans="9:10">
      <c r="I4033" s="51" t="s">
        <v>5967</v>
      </c>
      <c r="J4033" s="77" t="s">
        <v>9913</v>
      </c>
    </row>
    <row r="4034" spans="9:10">
      <c r="I4034" s="51" t="s">
        <v>5968</v>
      </c>
      <c r="J4034" s="77" t="s">
        <v>9914</v>
      </c>
    </row>
    <row r="4035" spans="9:10">
      <c r="I4035" s="51" t="s">
        <v>5969</v>
      </c>
      <c r="J4035" s="77" t="s">
        <v>9915</v>
      </c>
    </row>
    <row r="4036" spans="9:10">
      <c r="I4036" s="51" t="s">
        <v>5970</v>
      </c>
      <c r="J4036" s="77" t="s">
        <v>9916</v>
      </c>
    </row>
    <row r="4037" spans="9:10">
      <c r="I4037" s="51" t="s">
        <v>9917</v>
      </c>
      <c r="J4037" s="77"/>
    </row>
    <row r="4038" spans="9:10">
      <c r="I4038" s="51" t="s">
        <v>5971</v>
      </c>
      <c r="J4038" s="77" t="s">
        <v>9918</v>
      </c>
    </row>
    <row r="4039" spans="9:10">
      <c r="I4039" s="51" t="s">
        <v>5972</v>
      </c>
      <c r="J4039" s="77" t="s">
        <v>9919</v>
      </c>
    </row>
    <row r="4040" spans="9:10">
      <c r="I4040" s="51" t="s">
        <v>5973</v>
      </c>
      <c r="J4040" s="77" t="s">
        <v>9920</v>
      </c>
    </row>
    <row r="4041" spans="9:10">
      <c r="I4041" s="51" t="s">
        <v>5974</v>
      </c>
      <c r="J4041" s="77" t="s">
        <v>9921</v>
      </c>
    </row>
    <row r="4042" spans="9:10">
      <c r="I4042" s="51" t="s">
        <v>5975</v>
      </c>
      <c r="J4042" s="77" t="s">
        <v>9922</v>
      </c>
    </row>
    <row r="4043" spans="9:10">
      <c r="I4043" s="51" t="s">
        <v>5976</v>
      </c>
      <c r="J4043" s="77" t="s">
        <v>9923</v>
      </c>
    </row>
    <row r="4044" spans="9:10">
      <c r="I4044" s="51" t="s">
        <v>5977</v>
      </c>
      <c r="J4044" s="77" t="s">
        <v>9924</v>
      </c>
    </row>
    <row r="4045" spans="9:10">
      <c r="I4045" s="51" t="s">
        <v>5978</v>
      </c>
      <c r="J4045" s="77" t="s">
        <v>9925</v>
      </c>
    </row>
    <row r="4046" spans="9:10">
      <c r="I4046" s="51" t="s">
        <v>5979</v>
      </c>
      <c r="J4046" s="77"/>
    </row>
    <row r="4047" spans="9:10">
      <c r="I4047" s="51" t="s">
        <v>5980</v>
      </c>
      <c r="J4047" s="77"/>
    </row>
    <row r="4048" spans="9:10">
      <c r="I4048" s="51" t="s">
        <v>5981</v>
      </c>
      <c r="J4048" s="77" t="s">
        <v>9926</v>
      </c>
    </row>
    <row r="4049" spans="9:10">
      <c r="I4049" s="51" t="s">
        <v>9927</v>
      </c>
      <c r="J4049" s="77"/>
    </row>
    <row r="4050" spans="9:10">
      <c r="I4050" s="51" t="s">
        <v>5982</v>
      </c>
      <c r="J4050" s="77" t="s">
        <v>9928</v>
      </c>
    </row>
    <row r="4051" spans="9:10">
      <c r="I4051" s="51" t="s">
        <v>5983</v>
      </c>
      <c r="J4051" s="77" t="s">
        <v>9919</v>
      </c>
    </row>
    <row r="4052" spans="9:10">
      <c r="I4052" s="51" t="s">
        <v>5984</v>
      </c>
      <c r="J4052" s="77" t="s">
        <v>9929</v>
      </c>
    </row>
    <row r="4053" spans="9:10">
      <c r="I4053" s="51" t="s">
        <v>11025</v>
      </c>
      <c r="J4053" s="77" t="s">
        <v>9930</v>
      </c>
    </row>
    <row r="4054" spans="9:10">
      <c r="I4054" s="51" t="s">
        <v>9801</v>
      </c>
      <c r="J4054" s="77"/>
    </row>
    <row r="4055" spans="9:10">
      <c r="I4055" s="51" t="s">
        <v>5985</v>
      </c>
      <c r="J4055" s="77" t="s">
        <v>9931</v>
      </c>
    </row>
    <row r="4056" spans="9:10">
      <c r="I4056" s="51" t="s">
        <v>5986</v>
      </c>
      <c r="J4056" s="77" t="s">
        <v>9932</v>
      </c>
    </row>
    <row r="4057" spans="9:10">
      <c r="I4057" s="51" t="s">
        <v>5987</v>
      </c>
      <c r="J4057" s="77" t="s">
        <v>9933</v>
      </c>
    </row>
    <row r="4058" spans="9:10">
      <c r="I4058" s="51" t="s">
        <v>5988</v>
      </c>
      <c r="J4058" s="77" t="s">
        <v>9934</v>
      </c>
    </row>
    <row r="4059" spans="9:10">
      <c r="I4059" s="51" t="s">
        <v>5989</v>
      </c>
      <c r="J4059" s="77" t="s">
        <v>9935</v>
      </c>
    </row>
    <row r="4060" spans="9:10">
      <c r="I4060" s="51" t="s">
        <v>5990</v>
      </c>
      <c r="J4060" s="77" t="s">
        <v>9936</v>
      </c>
    </row>
    <row r="4061" spans="9:10">
      <c r="I4061" s="51" t="s">
        <v>5991</v>
      </c>
      <c r="J4061" s="77" t="s">
        <v>9936</v>
      </c>
    </row>
    <row r="4062" spans="9:10">
      <c r="I4062" s="51" t="s">
        <v>5992</v>
      </c>
      <c r="J4062" s="77" t="s">
        <v>9936</v>
      </c>
    </row>
    <row r="4063" spans="9:10">
      <c r="I4063" s="51" t="s">
        <v>5993</v>
      </c>
      <c r="J4063" s="77" t="s">
        <v>9936</v>
      </c>
    </row>
    <row r="4064" spans="9:10">
      <c r="I4064" s="51" t="s">
        <v>5994</v>
      </c>
      <c r="J4064" s="77" t="s">
        <v>9936</v>
      </c>
    </row>
    <row r="4065" spans="9:10">
      <c r="I4065" s="51" t="s">
        <v>5995</v>
      </c>
      <c r="J4065" s="77" t="s">
        <v>9937</v>
      </c>
    </row>
    <row r="4066" spans="9:10">
      <c r="I4066" s="51" t="s">
        <v>5995</v>
      </c>
      <c r="J4066" s="77" t="s">
        <v>9937</v>
      </c>
    </row>
    <row r="4067" spans="9:10">
      <c r="I4067" s="51" t="s">
        <v>5996</v>
      </c>
      <c r="J4067" s="77" t="s">
        <v>9937</v>
      </c>
    </row>
    <row r="4068" spans="9:10">
      <c r="I4068" s="51" t="s">
        <v>5995</v>
      </c>
      <c r="J4068" s="77" t="s">
        <v>9937</v>
      </c>
    </row>
    <row r="4069" spans="9:10">
      <c r="I4069" s="51" t="s">
        <v>5996</v>
      </c>
      <c r="J4069" s="77" t="s">
        <v>9937</v>
      </c>
    </row>
    <row r="4070" spans="9:10">
      <c r="I4070" s="51" t="s">
        <v>11026</v>
      </c>
      <c r="J4070" s="77" t="s">
        <v>9938</v>
      </c>
    </row>
    <row r="4071" spans="9:10">
      <c r="I4071" s="76" t="s">
        <v>5997</v>
      </c>
      <c r="J4071" s="77" t="s">
        <v>2255</v>
      </c>
    </row>
    <row r="4072" spans="9:10">
      <c r="I4072" s="76" t="s">
        <v>5998</v>
      </c>
      <c r="J4072" s="77" t="s">
        <v>9939</v>
      </c>
    </row>
    <row r="4073" spans="9:10">
      <c r="I4073" s="76" t="s">
        <v>5999</v>
      </c>
      <c r="J4073" s="77" t="s">
        <v>2201</v>
      </c>
    </row>
    <row r="4074" spans="9:10">
      <c r="I4074" s="76" t="s">
        <v>6000</v>
      </c>
      <c r="J4074" s="77" t="s">
        <v>9940</v>
      </c>
    </row>
    <row r="4075" spans="9:10">
      <c r="I4075" s="76" t="s">
        <v>6001</v>
      </c>
      <c r="J4075" s="77" t="s">
        <v>2257</v>
      </c>
    </row>
    <row r="4076" spans="9:10">
      <c r="I4076" s="76" t="s">
        <v>6002</v>
      </c>
      <c r="J4076" s="77" t="s">
        <v>9941</v>
      </c>
    </row>
    <row r="4077" spans="9:10">
      <c r="I4077" s="76" t="s">
        <v>6003</v>
      </c>
      <c r="J4077" s="77" t="s">
        <v>2171</v>
      </c>
    </row>
    <row r="4078" spans="9:10">
      <c r="I4078" s="76" t="s">
        <v>6004</v>
      </c>
      <c r="J4078" s="77" t="s">
        <v>9942</v>
      </c>
    </row>
    <row r="4079" spans="9:10">
      <c r="I4079" s="76" t="s">
        <v>6005</v>
      </c>
      <c r="J4079" s="77" t="s">
        <v>2172</v>
      </c>
    </row>
    <row r="4080" spans="9:10">
      <c r="I4080" s="76" t="s">
        <v>6006</v>
      </c>
      <c r="J4080" s="77" t="s">
        <v>9943</v>
      </c>
    </row>
    <row r="4081" spans="9:10">
      <c r="I4081" s="76" t="s">
        <v>6007</v>
      </c>
      <c r="J4081" s="77" t="s">
        <v>2181</v>
      </c>
    </row>
    <row r="4082" spans="9:10">
      <c r="I4082" s="76" t="s">
        <v>6008</v>
      </c>
      <c r="J4082" s="77" t="s">
        <v>9944</v>
      </c>
    </row>
    <row r="4083" spans="9:10">
      <c r="I4083" s="76" t="s">
        <v>6009</v>
      </c>
      <c r="J4083" s="77" t="s">
        <v>2220</v>
      </c>
    </row>
    <row r="4084" spans="9:10">
      <c r="I4084" s="76" t="s">
        <v>6010</v>
      </c>
      <c r="J4084" s="77" t="s">
        <v>9945</v>
      </c>
    </row>
    <row r="4085" spans="9:10">
      <c r="I4085" s="76" t="s">
        <v>6011</v>
      </c>
      <c r="J4085" s="77" t="s">
        <v>2270</v>
      </c>
    </row>
    <row r="4086" spans="9:10">
      <c r="I4086" s="76" t="s">
        <v>6012</v>
      </c>
      <c r="J4086" s="77" t="s">
        <v>9946</v>
      </c>
    </row>
    <row r="4087" spans="9:10">
      <c r="I4087" s="76" t="s">
        <v>6013</v>
      </c>
      <c r="J4087" s="77" t="s">
        <v>626</v>
      </c>
    </row>
    <row r="4088" spans="9:10">
      <c r="I4088" s="76" t="s">
        <v>6014</v>
      </c>
      <c r="J4088" s="77" t="s">
        <v>9947</v>
      </c>
    </row>
    <row r="4089" spans="9:10">
      <c r="I4089" s="76" t="s">
        <v>6015</v>
      </c>
      <c r="J4089" s="77" t="s">
        <v>2192</v>
      </c>
    </row>
    <row r="4090" spans="9:10">
      <c r="I4090" s="76" t="s">
        <v>6016</v>
      </c>
      <c r="J4090" s="77" t="s">
        <v>9948</v>
      </c>
    </row>
    <row r="4091" spans="9:10">
      <c r="I4091" s="76" t="s">
        <v>6017</v>
      </c>
      <c r="J4091" s="77" t="s">
        <v>2198</v>
      </c>
    </row>
    <row r="4092" spans="9:10">
      <c r="I4092" s="76" t="s">
        <v>6018</v>
      </c>
      <c r="J4092" s="77" t="s">
        <v>9949</v>
      </c>
    </row>
    <row r="4093" spans="9:10">
      <c r="I4093" s="73" t="s">
        <v>6019</v>
      </c>
      <c r="J4093" s="77" t="s">
        <v>2204</v>
      </c>
    </row>
    <row r="4094" spans="9:10">
      <c r="I4094" s="73" t="s">
        <v>6020</v>
      </c>
      <c r="J4094" s="77" t="s">
        <v>9950</v>
      </c>
    </row>
    <row r="4095" spans="9:10">
      <c r="I4095" s="73" t="s">
        <v>6021</v>
      </c>
      <c r="J4095" s="77" t="s">
        <v>2226</v>
      </c>
    </row>
    <row r="4096" spans="9:10">
      <c r="I4096" s="73" t="s">
        <v>6022</v>
      </c>
      <c r="J4096" s="77" t="s">
        <v>9951</v>
      </c>
    </row>
    <row r="4097" spans="9:10">
      <c r="I4097" s="73" t="s">
        <v>6023</v>
      </c>
      <c r="J4097" s="77" t="s">
        <v>7121</v>
      </c>
    </row>
    <row r="4098" spans="9:10">
      <c r="I4098" s="73" t="s">
        <v>6024</v>
      </c>
      <c r="J4098" s="77" t="s">
        <v>9952</v>
      </c>
    </row>
    <row r="4099" spans="9:10">
      <c r="I4099" s="73" t="s">
        <v>6025</v>
      </c>
      <c r="J4099" s="77" t="s">
        <v>2178</v>
      </c>
    </row>
    <row r="4100" spans="9:10">
      <c r="I4100" s="73" t="s">
        <v>6026</v>
      </c>
      <c r="J4100" s="77" t="s">
        <v>9953</v>
      </c>
    </row>
    <row r="4101" spans="9:10">
      <c r="I4101" s="76" t="s">
        <v>6027</v>
      </c>
      <c r="J4101" s="77" t="s">
        <v>9954</v>
      </c>
    </row>
    <row r="4102" spans="9:10">
      <c r="I4102" s="76" t="s">
        <v>6028</v>
      </c>
      <c r="J4102" s="77" t="s">
        <v>9955</v>
      </c>
    </row>
    <row r="4103" spans="9:10">
      <c r="I4103" s="76" t="s">
        <v>6029</v>
      </c>
      <c r="J4103" s="77" t="s">
        <v>9956</v>
      </c>
    </row>
    <row r="4104" spans="9:10">
      <c r="I4104" s="76" t="s">
        <v>6030</v>
      </c>
      <c r="J4104" s="77" t="s">
        <v>9957</v>
      </c>
    </row>
    <row r="4105" spans="9:10">
      <c r="I4105" s="76" t="s">
        <v>6031</v>
      </c>
      <c r="J4105" s="77" t="s">
        <v>9958</v>
      </c>
    </row>
    <row r="4106" spans="9:10">
      <c r="I4106" s="51" t="s">
        <v>6032</v>
      </c>
      <c r="J4106" s="77" t="s">
        <v>9959</v>
      </c>
    </row>
    <row r="4107" spans="9:10">
      <c r="I4107" s="51" t="s">
        <v>6033</v>
      </c>
      <c r="J4107" s="77" t="s">
        <v>9960</v>
      </c>
    </row>
    <row r="4108" spans="9:10">
      <c r="I4108" s="51" t="s">
        <v>6034</v>
      </c>
      <c r="J4108" s="77" t="s">
        <v>9961</v>
      </c>
    </row>
    <row r="4109" spans="9:10">
      <c r="I4109" s="51" t="s">
        <v>6035</v>
      </c>
      <c r="J4109" s="77" t="s">
        <v>9962</v>
      </c>
    </row>
    <row r="4110" spans="9:10">
      <c r="I4110" s="51" t="s">
        <v>6036</v>
      </c>
      <c r="J4110" s="77" t="s">
        <v>9963</v>
      </c>
    </row>
    <row r="4111" spans="9:10">
      <c r="I4111" s="51" t="s">
        <v>6037</v>
      </c>
      <c r="J4111" s="77" t="s">
        <v>9964</v>
      </c>
    </row>
    <row r="4112" spans="9:10">
      <c r="I4112" s="51" t="s">
        <v>6038</v>
      </c>
      <c r="J4112" s="77" t="s">
        <v>9965</v>
      </c>
    </row>
    <row r="4113" spans="9:10">
      <c r="I4113" s="51" t="s">
        <v>6039</v>
      </c>
      <c r="J4113" s="77" t="s">
        <v>9966</v>
      </c>
    </row>
    <row r="4114" spans="9:10">
      <c r="I4114" s="51" t="s">
        <v>6040</v>
      </c>
      <c r="J4114" s="77" t="s">
        <v>9967</v>
      </c>
    </row>
    <row r="4115" spans="9:10">
      <c r="I4115" s="51" t="s">
        <v>6041</v>
      </c>
      <c r="J4115" s="77" t="s">
        <v>9968</v>
      </c>
    </row>
    <row r="4116" spans="9:10">
      <c r="I4116" s="51" t="s">
        <v>6042</v>
      </c>
      <c r="J4116" s="77" t="s">
        <v>9969</v>
      </c>
    </row>
    <row r="4117" spans="9:10">
      <c r="I4117" s="51" t="s">
        <v>6043</v>
      </c>
      <c r="J4117" s="77" t="s">
        <v>9970</v>
      </c>
    </row>
    <row r="4118" spans="9:10">
      <c r="I4118" s="51" t="s">
        <v>6044</v>
      </c>
      <c r="J4118" s="77" t="s">
        <v>9971</v>
      </c>
    </row>
    <row r="4119" spans="9:10">
      <c r="I4119" s="51" t="s">
        <v>6045</v>
      </c>
      <c r="J4119" s="77" t="s">
        <v>9972</v>
      </c>
    </row>
    <row r="4120" spans="9:10">
      <c r="I4120" s="51" t="s">
        <v>6046</v>
      </c>
      <c r="J4120" s="77" t="s">
        <v>9973</v>
      </c>
    </row>
    <row r="4121" spans="9:10">
      <c r="I4121" s="51" t="s">
        <v>6047</v>
      </c>
      <c r="J4121" s="77" t="s">
        <v>9974</v>
      </c>
    </row>
    <row r="4122" spans="9:10">
      <c r="I4122" s="51" t="s">
        <v>5843</v>
      </c>
      <c r="J4122" s="77" t="s">
        <v>9975</v>
      </c>
    </row>
    <row r="4123" spans="9:10">
      <c r="I4123" s="51" t="s">
        <v>5844</v>
      </c>
      <c r="J4123" s="77" t="s">
        <v>9976</v>
      </c>
    </row>
    <row r="4124" spans="9:10">
      <c r="I4124" s="51" t="s">
        <v>5845</v>
      </c>
      <c r="J4124" s="77" t="s">
        <v>9975</v>
      </c>
    </row>
    <row r="4125" spans="9:10">
      <c r="I4125" s="51" t="s">
        <v>5846</v>
      </c>
      <c r="J4125" s="77" t="s">
        <v>9977</v>
      </c>
    </row>
    <row r="4126" spans="9:10">
      <c r="I4126" s="51" t="s">
        <v>5847</v>
      </c>
      <c r="J4126" s="77" t="s">
        <v>9975</v>
      </c>
    </row>
    <row r="4127" spans="9:10">
      <c r="I4127" s="51" t="s">
        <v>5848</v>
      </c>
      <c r="J4127" s="77" t="s">
        <v>9978</v>
      </c>
    </row>
    <row r="4128" spans="9:10">
      <c r="I4128" s="51" t="s">
        <v>5849</v>
      </c>
      <c r="J4128" s="77" t="s">
        <v>9979</v>
      </c>
    </row>
    <row r="4129" spans="9:10">
      <c r="I4129" s="51" t="s">
        <v>5850</v>
      </c>
      <c r="J4129" s="77" t="s">
        <v>9980</v>
      </c>
    </row>
    <row r="4130" spans="9:10">
      <c r="I4130" s="51" t="s">
        <v>5851</v>
      </c>
      <c r="J4130" s="77" t="s">
        <v>9979</v>
      </c>
    </row>
    <row r="4131" spans="9:10">
      <c r="I4131" s="51" t="s">
        <v>5852</v>
      </c>
      <c r="J4131" s="77" t="s">
        <v>9981</v>
      </c>
    </row>
    <row r="4132" spans="9:10">
      <c r="I4132" s="51" t="s">
        <v>5853</v>
      </c>
      <c r="J4132" s="77" t="s">
        <v>9979</v>
      </c>
    </row>
    <row r="4133" spans="9:10">
      <c r="I4133" s="51" t="s">
        <v>5854</v>
      </c>
      <c r="J4133" s="77" t="s">
        <v>9982</v>
      </c>
    </row>
    <row r="4134" spans="9:10">
      <c r="I4134" s="51" t="s">
        <v>5855</v>
      </c>
      <c r="J4134" s="77" t="s">
        <v>9975</v>
      </c>
    </row>
    <row r="4135" spans="9:10">
      <c r="I4135" s="51" t="s">
        <v>5856</v>
      </c>
      <c r="J4135" s="77" t="s">
        <v>9983</v>
      </c>
    </row>
    <row r="4136" spans="9:10">
      <c r="I4136" s="51" t="s">
        <v>6048</v>
      </c>
      <c r="J4136" s="77" t="s">
        <v>9681</v>
      </c>
    </row>
    <row r="4137" spans="9:10">
      <c r="I4137" s="51" t="s">
        <v>6049</v>
      </c>
      <c r="J4137" s="77" t="s">
        <v>9840</v>
      </c>
    </row>
    <row r="4138" spans="9:10">
      <c r="I4138" s="51" t="s">
        <v>6050</v>
      </c>
      <c r="J4138" s="77" t="s">
        <v>9681</v>
      </c>
    </row>
    <row r="4139" spans="9:10">
      <c r="I4139" s="51" t="s">
        <v>6051</v>
      </c>
      <c r="J4139" s="77" t="s">
        <v>9842</v>
      </c>
    </row>
    <row r="4140" spans="9:10">
      <c r="I4140" s="51" t="s">
        <v>6052</v>
      </c>
      <c r="J4140" s="77" t="s">
        <v>9681</v>
      </c>
    </row>
    <row r="4141" spans="9:10">
      <c r="I4141" s="51" t="s">
        <v>6053</v>
      </c>
      <c r="J4141" s="77" t="s">
        <v>9844</v>
      </c>
    </row>
    <row r="4142" spans="9:10">
      <c r="I4142" s="51" t="s">
        <v>6054</v>
      </c>
      <c r="J4142" s="77" t="s">
        <v>9980</v>
      </c>
    </row>
    <row r="4143" spans="9:10">
      <c r="I4143" s="51" t="s">
        <v>6055</v>
      </c>
      <c r="J4143" s="77" t="s">
        <v>9984</v>
      </c>
    </row>
    <row r="4144" spans="9:10">
      <c r="I4144" s="51" t="s">
        <v>6056</v>
      </c>
      <c r="J4144" s="77" t="s">
        <v>9981</v>
      </c>
    </row>
    <row r="4145" spans="9:10">
      <c r="I4145" s="51" t="s">
        <v>6057</v>
      </c>
      <c r="J4145" s="77" t="s">
        <v>9985</v>
      </c>
    </row>
    <row r="4146" spans="9:10">
      <c r="I4146" s="51" t="s">
        <v>6058</v>
      </c>
      <c r="J4146" s="77" t="s">
        <v>9982</v>
      </c>
    </row>
    <row r="4147" spans="9:10">
      <c r="I4147" s="51" t="s">
        <v>6059</v>
      </c>
      <c r="J4147" s="77" t="s">
        <v>9986</v>
      </c>
    </row>
    <row r="4148" spans="9:10">
      <c r="I4148" s="51" t="s">
        <v>6060</v>
      </c>
      <c r="J4148" s="77" t="s">
        <v>9987</v>
      </c>
    </row>
    <row r="4149" spans="9:10">
      <c r="I4149" s="51" t="s">
        <v>6061</v>
      </c>
      <c r="J4149" s="77" t="s">
        <v>9988</v>
      </c>
    </row>
    <row r="4150" spans="9:10">
      <c r="I4150" s="51" t="s">
        <v>6062</v>
      </c>
      <c r="J4150" s="77" t="s">
        <v>9989</v>
      </c>
    </row>
    <row r="4151" spans="9:10">
      <c r="I4151" s="51" t="s">
        <v>6063</v>
      </c>
      <c r="J4151" s="77" t="s">
        <v>9990</v>
      </c>
    </row>
    <row r="4152" spans="9:10">
      <c r="I4152" s="51" t="s">
        <v>6064</v>
      </c>
      <c r="J4152" s="77" t="s">
        <v>9991</v>
      </c>
    </row>
    <row r="4153" spans="9:10">
      <c r="I4153" s="51" t="s">
        <v>6065</v>
      </c>
      <c r="J4153" s="77" t="s">
        <v>9992</v>
      </c>
    </row>
    <row r="4154" spans="9:10">
      <c r="I4154" s="51" t="s">
        <v>6066</v>
      </c>
      <c r="J4154" s="77" t="s">
        <v>9990</v>
      </c>
    </row>
    <row r="4155" spans="9:10">
      <c r="I4155" s="51" t="s">
        <v>6067</v>
      </c>
      <c r="J4155" s="77" t="s">
        <v>9991</v>
      </c>
    </row>
    <row r="4156" spans="9:10">
      <c r="I4156" s="51" t="s">
        <v>6068</v>
      </c>
      <c r="J4156" s="77" t="s">
        <v>9992</v>
      </c>
    </row>
    <row r="4157" spans="9:10">
      <c r="I4157" s="51" t="s">
        <v>6069</v>
      </c>
      <c r="J4157" s="77" t="s">
        <v>9990</v>
      </c>
    </row>
    <row r="4158" spans="9:10">
      <c r="I4158" s="51" t="s">
        <v>6070</v>
      </c>
      <c r="J4158" s="77" t="s">
        <v>9991</v>
      </c>
    </row>
    <row r="4159" spans="9:10">
      <c r="I4159" s="51" t="s">
        <v>6071</v>
      </c>
      <c r="J4159" s="77" t="s">
        <v>9992</v>
      </c>
    </row>
    <row r="4160" spans="9:10">
      <c r="I4160" s="51" t="s">
        <v>6072</v>
      </c>
      <c r="J4160" s="77" t="s">
        <v>9990</v>
      </c>
    </row>
    <row r="4161" spans="9:10">
      <c r="I4161" s="51" t="s">
        <v>6073</v>
      </c>
      <c r="J4161" s="77" t="s">
        <v>9991</v>
      </c>
    </row>
    <row r="4162" spans="9:10">
      <c r="I4162" s="51" t="s">
        <v>6074</v>
      </c>
      <c r="J4162" s="77" t="s">
        <v>9992</v>
      </c>
    </row>
    <row r="4163" spans="9:10">
      <c r="I4163" s="51" t="s">
        <v>11027</v>
      </c>
      <c r="J4163" s="77" t="s">
        <v>9993</v>
      </c>
    </row>
    <row r="4164" spans="9:10">
      <c r="I4164" s="51" t="s">
        <v>11028</v>
      </c>
      <c r="J4164" s="77" t="s">
        <v>9994</v>
      </c>
    </row>
    <row r="4165" spans="9:10">
      <c r="I4165" s="51" t="s">
        <v>11029</v>
      </c>
      <c r="J4165" s="77" t="s">
        <v>9995</v>
      </c>
    </row>
    <row r="4166" spans="9:10">
      <c r="I4166" s="51" t="s">
        <v>6075</v>
      </c>
      <c r="J4166" s="77" t="s">
        <v>9996</v>
      </c>
    </row>
    <row r="4167" spans="9:10">
      <c r="I4167" s="51" t="s">
        <v>6076</v>
      </c>
      <c r="J4167" s="77" t="s">
        <v>9997</v>
      </c>
    </row>
    <row r="4168" spans="9:10">
      <c r="I4168" s="51" t="s">
        <v>6077</v>
      </c>
      <c r="J4168" s="77" t="s">
        <v>9998</v>
      </c>
    </row>
    <row r="4169" spans="9:10">
      <c r="I4169" s="51" t="s">
        <v>6078</v>
      </c>
      <c r="J4169" s="77" t="s">
        <v>9999</v>
      </c>
    </row>
    <row r="4170" spans="9:10">
      <c r="I4170" s="49" t="s">
        <v>6079</v>
      </c>
      <c r="J4170" s="77" t="s">
        <v>10000</v>
      </c>
    </row>
    <row r="4171" spans="9:10">
      <c r="I4171" s="49" t="s">
        <v>6080</v>
      </c>
      <c r="J4171" s="77" t="s">
        <v>10001</v>
      </c>
    </row>
    <row r="4172" spans="9:10">
      <c r="I4172" s="49" t="s">
        <v>6081</v>
      </c>
      <c r="J4172" s="77" t="s">
        <v>10002</v>
      </c>
    </row>
    <row r="4173" spans="9:10">
      <c r="I4173" s="49" t="s">
        <v>6082</v>
      </c>
      <c r="J4173" s="77" t="s">
        <v>10003</v>
      </c>
    </row>
    <row r="4174" spans="9:10">
      <c r="I4174" s="49" t="s">
        <v>6083</v>
      </c>
      <c r="J4174" s="77" t="s">
        <v>10004</v>
      </c>
    </row>
    <row r="4175" spans="9:10">
      <c r="I4175" s="49" t="s">
        <v>6084</v>
      </c>
      <c r="J4175" s="77" t="s">
        <v>10005</v>
      </c>
    </row>
    <row r="4176" spans="9:10">
      <c r="I4176" s="49" t="s">
        <v>6085</v>
      </c>
      <c r="J4176" s="77" t="s">
        <v>10006</v>
      </c>
    </row>
    <row r="4177" spans="9:10">
      <c r="I4177" s="49" t="s">
        <v>6086</v>
      </c>
      <c r="J4177" s="77" t="s">
        <v>10007</v>
      </c>
    </row>
    <row r="4178" spans="9:10">
      <c r="I4178" s="49" t="s">
        <v>6087</v>
      </c>
      <c r="J4178" s="77" t="s">
        <v>10008</v>
      </c>
    </row>
    <row r="4179" spans="9:10">
      <c r="I4179" s="49" t="s">
        <v>6088</v>
      </c>
      <c r="J4179" s="77" t="s">
        <v>10009</v>
      </c>
    </row>
    <row r="4180" spans="9:10">
      <c r="I4180" s="49" t="s">
        <v>6089</v>
      </c>
      <c r="J4180" s="77" t="s">
        <v>10010</v>
      </c>
    </row>
    <row r="4181" spans="9:10">
      <c r="I4181" s="49" t="s">
        <v>6090</v>
      </c>
      <c r="J4181" s="77" t="s">
        <v>10011</v>
      </c>
    </row>
    <row r="4182" spans="9:10">
      <c r="I4182" s="49" t="s">
        <v>6091</v>
      </c>
      <c r="J4182" s="77" t="s">
        <v>10012</v>
      </c>
    </row>
    <row r="4183" spans="9:10">
      <c r="I4183" s="49" t="s">
        <v>6092</v>
      </c>
      <c r="J4183" s="77" t="s">
        <v>10013</v>
      </c>
    </row>
    <row r="4184" spans="9:10">
      <c r="I4184" s="49" t="s">
        <v>6093</v>
      </c>
      <c r="J4184" s="77" t="s">
        <v>10014</v>
      </c>
    </row>
    <row r="4185" spans="9:10">
      <c r="I4185" s="49" t="s">
        <v>6094</v>
      </c>
      <c r="J4185" s="77" t="s">
        <v>10015</v>
      </c>
    </row>
    <row r="4186" spans="9:10">
      <c r="I4186" s="49" t="s">
        <v>6095</v>
      </c>
      <c r="J4186" s="77" t="s">
        <v>10016</v>
      </c>
    </row>
    <row r="4187" spans="9:10">
      <c r="I4187" s="49" t="s">
        <v>6096</v>
      </c>
      <c r="J4187" s="77" t="s">
        <v>10017</v>
      </c>
    </row>
    <row r="4188" spans="9:10">
      <c r="I4188" s="49" t="s">
        <v>6097</v>
      </c>
      <c r="J4188" s="77" t="s">
        <v>10018</v>
      </c>
    </row>
    <row r="4189" spans="9:10">
      <c r="I4189" s="49" t="s">
        <v>6098</v>
      </c>
      <c r="J4189" s="77" t="s">
        <v>10019</v>
      </c>
    </row>
    <row r="4190" spans="9:10">
      <c r="I4190" s="49" t="s">
        <v>6099</v>
      </c>
      <c r="J4190" s="77" t="s">
        <v>10020</v>
      </c>
    </row>
    <row r="4191" spans="9:10">
      <c r="I4191" s="49" t="s">
        <v>11030</v>
      </c>
      <c r="J4191" s="77" t="s">
        <v>10021</v>
      </c>
    </row>
    <row r="4192" spans="9:10">
      <c r="I4192" s="49" t="s">
        <v>6100</v>
      </c>
      <c r="J4192" s="77" t="s">
        <v>10022</v>
      </c>
    </row>
    <row r="4193" spans="9:10">
      <c r="I4193" s="49" t="s">
        <v>6101</v>
      </c>
      <c r="J4193" s="77" t="s">
        <v>10023</v>
      </c>
    </row>
    <row r="4194" spans="9:10">
      <c r="I4194" s="49" t="s">
        <v>6102</v>
      </c>
      <c r="J4194" s="77" t="s">
        <v>10024</v>
      </c>
    </row>
    <row r="4195" spans="9:10">
      <c r="I4195" s="49" t="s">
        <v>6103</v>
      </c>
      <c r="J4195" s="77" t="s">
        <v>10025</v>
      </c>
    </row>
    <row r="4196" spans="9:10">
      <c r="I4196" s="49" t="s">
        <v>6104</v>
      </c>
      <c r="J4196" s="77" t="s">
        <v>10026</v>
      </c>
    </row>
    <row r="4197" spans="9:10">
      <c r="I4197" s="49" t="s">
        <v>6105</v>
      </c>
      <c r="J4197" s="77" t="s">
        <v>10027</v>
      </c>
    </row>
    <row r="4198" spans="9:10">
      <c r="I4198" s="49" t="s">
        <v>6106</v>
      </c>
      <c r="J4198" s="77" t="s">
        <v>10028</v>
      </c>
    </row>
    <row r="4199" spans="9:10">
      <c r="I4199" s="49" t="s">
        <v>6107</v>
      </c>
      <c r="J4199" s="77" t="s">
        <v>10029</v>
      </c>
    </row>
    <row r="4200" spans="9:10">
      <c r="I4200" s="49" t="s">
        <v>6108</v>
      </c>
      <c r="J4200" s="77" t="s">
        <v>10030</v>
      </c>
    </row>
    <row r="4201" spans="9:10">
      <c r="I4201" s="49" t="s">
        <v>6109</v>
      </c>
      <c r="J4201" s="77" t="s">
        <v>10031</v>
      </c>
    </row>
    <row r="4202" spans="9:10">
      <c r="I4202" s="49" t="s">
        <v>6110</v>
      </c>
      <c r="J4202" s="77" t="s">
        <v>10032</v>
      </c>
    </row>
    <row r="4203" spans="9:10">
      <c r="I4203" s="49" t="s">
        <v>6111</v>
      </c>
      <c r="J4203" s="77" t="s">
        <v>10033</v>
      </c>
    </row>
    <row r="4204" spans="9:10">
      <c r="I4204" s="49" t="s">
        <v>6112</v>
      </c>
      <c r="J4204" s="77" t="s">
        <v>10034</v>
      </c>
    </row>
    <row r="4205" spans="9:10">
      <c r="I4205" s="49" t="s">
        <v>6113</v>
      </c>
      <c r="J4205" s="77" t="s">
        <v>10035</v>
      </c>
    </row>
    <row r="4206" spans="9:10">
      <c r="I4206" s="49" t="s">
        <v>6114</v>
      </c>
      <c r="J4206" s="77" t="s">
        <v>10036</v>
      </c>
    </row>
    <row r="4207" spans="9:10">
      <c r="I4207" s="49" t="s">
        <v>6115</v>
      </c>
      <c r="J4207" s="77" t="s">
        <v>10037</v>
      </c>
    </row>
    <row r="4208" spans="9:10">
      <c r="I4208" s="49" t="s">
        <v>6116</v>
      </c>
      <c r="J4208" s="77" t="s">
        <v>10038</v>
      </c>
    </row>
    <row r="4209" spans="9:10">
      <c r="I4209" s="49" t="s">
        <v>6117</v>
      </c>
      <c r="J4209" s="77" t="s">
        <v>10039</v>
      </c>
    </row>
    <row r="4210" spans="9:10">
      <c r="I4210" s="49" t="s">
        <v>6118</v>
      </c>
      <c r="J4210" s="77" t="s">
        <v>10040</v>
      </c>
    </row>
    <row r="4211" spans="9:10">
      <c r="I4211" s="49" t="s">
        <v>6119</v>
      </c>
      <c r="J4211" s="77" t="s">
        <v>10041</v>
      </c>
    </row>
    <row r="4212" spans="9:10">
      <c r="I4212" s="49" t="s">
        <v>6120</v>
      </c>
      <c r="J4212" s="77" t="s">
        <v>10042</v>
      </c>
    </row>
    <row r="4213" spans="9:10">
      <c r="I4213" s="49" t="s">
        <v>6121</v>
      </c>
      <c r="J4213" s="77" t="s">
        <v>10043</v>
      </c>
    </row>
    <row r="4214" spans="9:10">
      <c r="I4214" s="49" t="s">
        <v>6122</v>
      </c>
      <c r="J4214" s="77" t="s">
        <v>10044</v>
      </c>
    </row>
    <row r="4215" spans="9:10">
      <c r="I4215" s="49" t="s">
        <v>6123</v>
      </c>
      <c r="J4215" s="77" t="s">
        <v>10045</v>
      </c>
    </row>
    <row r="4216" spans="9:10">
      <c r="I4216" s="49" t="s">
        <v>6124</v>
      </c>
      <c r="J4216" s="77" t="s">
        <v>10046</v>
      </c>
    </row>
    <row r="4217" spans="9:10">
      <c r="I4217" s="49" t="s">
        <v>6125</v>
      </c>
      <c r="J4217" s="77" t="s">
        <v>10047</v>
      </c>
    </row>
    <row r="4218" spans="9:10">
      <c r="I4218" s="49" t="s">
        <v>6126</v>
      </c>
      <c r="J4218" s="77"/>
    </row>
    <row r="4219" spans="9:10">
      <c r="I4219" s="49" t="s">
        <v>6127</v>
      </c>
      <c r="J4219" s="77" t="s">
        <v>10048</v>
      </c>
    </row>
    <row r="4220" spans="9:10">
      <c r="I4220" s="49" t="s">
        <v>6128</v>
      </c>
      <c r="J4220" s="77"/>
    </row>
    <row r="4221" spans="9:10">
      <c r="I4221" s="49" t="s">
        <v>6129</v>
      </c>
      <c r="J4221" s="77"/>
    </row>
    <row r="4222" spans="9:10">
      <c r="I4222" s="49" t="s">
        <v>6130</v>
      </c>
      <c r="J4222" s="77"/>
    </row>
    <row r="4223" spans="9:10">
      <c r="I4223" s="49" t="s">
        <v>6131</v>
      </c>
      <c r="J4223" s="77"/>
    </row>
    <row r="4224" spans="9:10">
      <c r="I4224" s="49" t="s">
        <v>6132</v>
      </c>
      <c r="J4224" s="77"/>
    </row>
    <row r="4225" spans="9:10">
      <c r="I4225" s="49" t="s">
        <v>6133</v>
      </c>
      <c r="J4225" s="77"/>
    </row>
    <row r="4226" spans="9:10">
      <c r="I4226" s="49" t="s">
        <v>6134</v>
      </c>
      <c r="J4226" s="77"/>
    </row>
    <row r="4227" spans="9:10">
      <c r="I4227" s="49" t="s">
        <v>6135</v>
      </c>
      <c r="J4227" s="77" t="s">
        <v>10049</v>
      </c>
    </row>
    <row r="4228" spans="9:10">
      <c r="I4228" s="51" t="s">
        <v>6136</v>
      </c>
      <c r="J4228" s="77" t="s">
        <v>10050</v>
      </c>
    </row>
    <row r="4229" spans="9:10">
      <c r="I4229" s="51" t="s">
        <v>6137</v>
      </c>
      <c r="J4229" s="77" t="s">
        <v>10051</v>
      </c>
    </row>
    <row r="4230" spans="9:10">
      <c r="I4230" s="51" t="s">
        <v>6138</v>
      </c>
      <c r="J4230" s="77" t="s">
        <v>10052</v>
      </c>
    </row>
    <row r="4231" spans="9:10">
      <c r="I4231" s="51" t="s">
        <v>6139</v>
      </c>
      <c r="J4231" s="77" t="s">
        <v>10053</v>
      </c>
    </row>
    <row r="4232" spans="9:10">
      <c r="I4232" s="51" t="s">
        <v>6140</v>
      </c>
      <c r="J4232" s="77" t="s">
        <v>10054</v>
      </c>
    </row>
    <row r="4233" spans="9:10">
      <c r="I4233" s="51" t="s">
        <v>6141</v>
      </c>
      <c r="J4233" s="77" t="s">
        <v>9408</v>
      </c>
    </row>
    <row r="4234" spans="9:10">
      <c r="I4234" s="51" t="s">
        <v>6142</v>
      </c>
      <c r="J4234" s="77" t="s">
        <v>10055</v>
      </c>
    </row>
    <row r="4235" spans="9:10">
      <c r="I4235" s="51" t="s">
        <v>6143</v>
      </c>
      <c r="J4235" s="77" t="s">
        <v>10056</v>
      </c>
    </row>
    <row r="4236" spans="9:10">
      <c r="I4236" s="51" t="s">
        <v>6144</v>
      </c>
      <c r="J4236" s="77" t="s">
        <v>10057</v>
      </c>
    </row>
    <row r="4237" spans="9:10">
      <c r="I4237" s="51" t="s">
        <v>6145</v>
      </c>
      <c r="J4237" s="77" t="s">
        <v>10058</v>
      </c>
    </row>
    <row r="4238" spans="9:10">
      <c r="I4238" s="51" t="s">
        <v>6146</v>
      </c>
      <c r="J4238" s="77" t="s">
        <v>10059</v>
      </c>
    </row>
    <row r="4239" spans="9:10">
      <c r="I4239" s="51" t="s">
        <v>6147</v>
      </c>
      <c r="J4239" s="77" t="s">
        <v>10060</v>
      </c>
    </row>
    <row r="4240" spans="9:10">
      <c r="I4240" s="51" t="s">
        <v>6148</v>
      </c>
      <c r="J4240" s="77" t="s">
        <v>10061</v>
      </c>
    </row>
    <row r="4241" spans="9:10">
      <c r="I4241" s="51" t="s">
        <v>11031</v>
      </c>
      <c r="J4241" s="77" t="s">
        <v>10062</v>
      </c>
    </row>
    <row r="4242" spans="9:10">
      <c r="I4242" s="51" t="s">
        <v>11032</v>
      </c>
      <c r="J4242" s="77" t="s">
        <v>10063</v>
      </c>
    </row>
    <row r="4243" spans="9:10">
      <c r="I4243" s="51" t="s">
        <v>11033</v>
      </c>
      <c r="J4243" s="77" t="s">
        <v>10064</v>
      </c>
    </row>
    <row r="4244" spans="9:10">
      <c r="I4244" s="51" t="s">
        <v>11034</v>
      </c>
      <c r="J4244" s="77" t="s">
        <v>10065</v>
      </c>
    </row>
    <row r="4245" spans="9:10">
      <c r="I4245" s="51" t="s">
        <v>11035</v>
      </c>
      <c r="J4245" s="77" t="s">
        <v>10066</v>
      </c>
    </row>
    <row r="4246" spans="9:10">
      <c r="I4246" s="51" t="s">
        <v>11036</v>
      </c>
      <c r="J4246" s="77" t="s">
        <v>10067</v>
      </c>
    </row>
    <row r="4247" spans="9:10">
      <c r="I4247" s="51" t="s">
        <v>11037</v>
      </c>
      <c r="J4247" s="77" t="s">
        <v>10068</v>
      </c>
    </row>
    <row r="4248" spans="9:10">
      <c r="I4248" s="51" t="s">
        <v>11038</v>
      </c>
      <c r="J4248" s="77" t="s">
        <v>10069</v>
      </c>
    </row>
    <row r="4249" spans="9:10">
      <c r="I4249" s="51" t="s">
        <v>11039</v>
      </c>
      <c r="J4249" s="77" t="s">
        <v>10070</v>
      </c>
    </row>
    <row r="4250" spans="9:10">
      <c r="I4250" s="51" t="s">
        <v>11040</v>
      </c>
      <c r="J4250" s="77" t="s">
        <v>10071</v>
      </c>
    </row>
    <row r="4251" spans="9:10">
      <c r="I4251" s="51" t="s">
        <v>11041</v>
      </c>
      <c r="J4251" s="77" t="s">
        <v>10072</v>
      </c>
    </row>
    <row r="4252" spans="9:10">
      <c r="I4252" s="51" t="s">
        <v>11042</v>
      </c>
      <c r="J4252" s="77" t="s">
        <v>10073</v>
      </c>
    </row>
    <row r="4253" spans="9:10">
      <c r="I4253" s="51" t="s">
        <v>11043</v>
      </c>
      <c r="J4253" s="77" t="s">
        <v>10074</v>
      </c>
    </row>
    <row r="4254" spans="9:10">
      <c r="I4254" s="51" t="s">
        <v>11044</v>
      </c>
      <c r="J4254" s="77" t="s">
        <v>10075</v>
      </c>
    </row>
    <row r="4255" spans="9:10">
      <c r="I4255" s="51" t="s">
        <v>11045</v>
      </c>
      <c r="J4255" s="77" t="s">
        <v>10076</v>
      </c>
    </row>
    <row r="4256" spans="9:10">
      <c r="I4256" s="51" t="s">
        <v>11046</v>
      </c>
      <c r="J4256" s="77" t="s">
        <v>10077</v>
      </c>
    </row>
    <row r="4257" spans="9:10">
      <c r="I4257" s="51" t="s">
        <v>11047</v>
      </c>
      <c r="J4257" s="77" t="s">
        <v>10078</v>
      </c>
    </row>
    <row r="4258" spans="9:10">
      <c r="I4258" s="51" t="s">
        <v>11048</v>
      </c>
      <c r="J4258" s="77" t="s">
        <v>10079</v>
      </c>
    </row>
    <row r="4259" spans="9:10">
      <c r="I4259" s="51" t="s">
        <v>11049</v>
      </c>
      <c r="J4259" s="77" t="s">
        <v>10080</v>
      </c>
    </row>
    <row r="4260" spans="9:10">
      <c r="I4260" s="51" t="s">
        <v>11050</v>
      </c>
      <c r="J4260" s="77" t="s">
        <v>10081</v>
      </c>
    </row>
    <row r="4261" spans="9:10">
      <c r="I4261" s="51" t="s">
        <v>11051</v>
      </c>
      <c r="J4261" s="77" t="s">
        <v>10082</v>
      </c>
    </row>
    <row r="4262" spans="9:10">
      <c r="I4262" s="51" t="s">
        <v>11052</v>
      </c>
      <c r="J4262" s="77" t="s">
        <v>10083</v>
      </c>
    </row>
    <row r="4263" spans="9:10">
      <c r="I4263" s="51" t="s">
        <v>11053</v>
      </c>
      <c r="J4263" s="77" t="s">
        <v>10084</v>
      </c>
    </row>
    <row r="4264" spans="9:10">
      <c r="I4264" s="51" t="s">
        <v>11054</v>
      </c>
      <c r="J4264" s="77" t="s">
        <v>10085</v>
      </c>
    </row>
    <row r="4265" spans="9:10">
      <c r="I4265" s="51" t="s">
        <v>11055</v>
      </c>
      <c r="J4265" s="77" t="s">
        <v>10086</v>
      </c>
    </row>
    <row r="4266" spans="9:10">
      <c r="I4266" s="51" t="s">
        <v>6149</v>
      </c>
      <c r="J4266" s="77" t="s">
        <v>7010</v>
      </c>
    </row>
    <row r="4267" spans="9:10">
      <c r="I4267" s="51" t="s">
        <v>6150</v>
      </c>
      <c r="J4267" s="77" t="s">
        <v>7138</v>
      </c>
    </row>
    <row r="4268" spans="9:10">
      <c r="I4268" s="51" t="s">
        <v>6151</v>
      </c>
      <c r="J4268" s="77" t="s">
        <v>7011</v>
      </c>
    </row>
    <row r="4269" spans="9:10">
      <c r="I4269" s="51" t="s">
        <v>6152</v>
      </c>
      <c r="J4269" s="77" t="s">
        <v>7145</v>
      </c>
    </row>
    <row r="4270" spans="9:10">
      <c r="I4270" s="51" t="s">
        <v>6153</v>
      </c>
      <c r="J4270" s="77" t="s">
        <v>7170</v>
      </c>
    </row>
    <row r="4271" spans="9:10">
      <c r="I4271" s="51" t="s">
        <v>6154</v>
      </c>
      <c r="J4271" s="77" t="s">
        <v>7169</v>
      </c>
    </row>
    <row r="4272" spans="9:10">
      <c r="I4272" s="51" t="s">
        <v>6155</v>
      </c>
      <c r="J4272" s="77" t="s">
        <v>7150</v>
      </c>
    </row>
    <row r="4273" spans="9:10">
      <c r="I4273" s="51" t="s">
        <v>6156</v>
      </c>
      <c r="J4273" s="77" t="s">
        <v>7149</v>
      </c>
    </row>
    <row r="4274" spans="9:10">
      <c r="I4274" s="51" t="s">
        <v>6157</v>
      </c>
      <c r="J4274" s="77" t="s">
        <v>7161</v>
      </c>
    </row>
    <row r="4275" spans="9:10">
      <c r="I4275" s="51" t="s">
        <v>6158</v>
      </c>
      <c r="J4275" s="81" t="s">
        <v>10087</v>
      </c>
    </row>
    <row r="4276" spans="9:10">
      <c r="I4276" s="51" t="s">
        <v>6159</v>
      </c>
      <c r="J4276" s="81" t="s">
        <v>10088</v>
      </c>
    </row>
    <row r="4277" spans="9:10">
      <c r="I4277" s="51" t="s">
        <v>6160</v>
      </c>
      <c r="J4277" s="81" t="s">
        <v>10089</v>
      </c>
    </row>
    <row r="4278" spans="9:10">
      <c r="I4278" s="51" t="s">
        <v>6161</v>
      </c>
      <c r="J4278" s="77" t="s">
        <v>10090</v>
      </c>
    </row>
    <row r="4279" spans="9:10">
      <c r="I4279" s="51" t="s">
        <v>6162</v>
      </c>
      <c r="J4279" s="77" t="s">
        <v>10091</v>
      </c>
    </row>
    <row r="4280" spans="9:10">
      <c r="I4280" s="51" t="s">
        <v>6163</v>
      </c>
      <c r="J4280" s="77" t="s">
        <v>10092</v>
      </c>
    </row>
    <row r="4281" spans="9:10">
      <c r="I4281" s="51" t="s">
        <v>6164</v>
      </c>
      <c r="J4281" s="77" t="s">
        <v>10093</v>
      </c>
    </row>
    <row r="4282" spans="9:10">
      <c r="I4282" s="51" t="s">
        <v>6165</v>
      </c>
      <c r="J4282" s="77" t="s">
        <v>10094</v>
      </c>
    </row>
    <row r="4283" spans="9:10">
      <c r="I4283" s="51" t="s">
        <v>6166</v>
      </c>
      <c r="J4283" s="77" t="s">
        <v>10095</v>
      </c>
    </row>
    <row r="4284" spans="9:10">
      <c r="I4284" s="51" t="s">
        <v>6167</v>
      </c>
      <c r="J4284" s="77" t="s">
        <v>10096</v>
      </c>
    </row>
    <row r="4285" spans="9:10">
      <c r="I4285" s="51" t="s">
        <v>6168</v>
      </c>
      <c r="J4285" s="77" t="s">
        <v>10097</v>
      </c>
    </row>
    <row r="4286" spans="9:10">
      <c r="I4286" s="51" t="s">
        <v>6169</v>
      </c>
      <c r="J4286" s="77" t="s">
        <v>10098</v>
      </c>
    </row>
    <row r="4287" spans="9:10">
      <c r="I4287" s="51" t="s">
        <v>6170</v>
      </c>
      <c r="J4287" s="77" t="s">
        <v>10099</v>
      </c>
    </row>
    <row r="4288" spans="9:10">
      <c r="I4288" s="51" t="s">
        <v>6171</v>
      </c>
      <c r="J4288" s="77" t="s">
        <v>10100</v>
      </c>
    </row>
    <row r="4289" spans="9:10">
      <c r="I4289" s="51" t="s">
        <v>6172</v>
      </c>
      <c r="J4289" s="77" t="s">
        <v>10101</v>
      </c>
    </row>
    <row r="4290" spans="9:10">
      <c r="I4290" s="51" t="s">
        <v>6173</v>
      </c>
      <c r="J4290" s="77" t="s">
        <v>10102</v>
      </c>
    </row>
    <row r="4291" spans="9:10">
      <c r="I4291" s="51" t="s">
        <v>6174</v>
      </c>
      <c r="J4291" s="77" t="s">
        <v>10103</v>
      </c>
    </row>
    <row r="4292" spans="9:10">
      <c r="I4292" s="51" t="s">
        <v>6175</v>
      </c>
      <c r="J4292" s="77" t="s">
        <v>10104</v>
      </c>
    </row>
    <row r="4293" spans="9:10">
      <c r="I4293" s="51" t="s">
        <v>6176</v>
      </c>
      <c r="J4293" s="77" t="s">
        <v>10105</v>
      </c>
    </row>
    <row r="4294" spans="9:10">
      <c r="I4294" s="51" t="s">
        <v>6177</v>
      </c>
      <c r="J4294" s="77" t="s">
        <v>10106</v>
      </c>
    </row>
    <row r="4295" spans="9:10">
      <c r="I4295" s="51" t="s">
        <v>6178</v>
      </c>
      <c r="J4295" s="77" t="s">
        <v>10107</v>
      </c>
    </row>
    <row r="4296" spans="9:10">
      <c r="I4296" s="51" t="s">
        <v>6179</v>
      </c>
      <c r="J4296" s="77" t="s">
        <v>10108</v>
      </c>
    </row>
    <row r="4297" spans="9:10">
      <c r="I4297" s="51" t="s">
        <v>6180</v>
      </c>
      <c r="J4297" s="77" t="s">
        <v>10109</v>
      </c>
    </row>
    <row r="4298" spans="9:10">
      <c r="I4298" s="51" t="s">
        <v>6181</v>
      </c>
      <c r="J4298" s="77" t="s">
        <v>10110</v>
      </c>
    </row>
    <row r="4299" spans="9:10">
      <c r="I4299" s="51" t="s">
        <v>6182</v>
      </c>
      <c r="J4299" s="77" t="s">
        <v>10111</v>
      </c>
    </row>
    <row r="4300" spans="9:10">
      <c r="I4300" s="51" t="s">
        <v>6183</v>
      </c>
      <c r="J4300" s="77" t="s">
        <v>10112</v>
      </c>
    </row>
    <row r="4301" spans="9:10">
      <c r="I4301" s="51" t="s">
        <v>6184</v>
      </c>
      <c r="J4301" s="77" t="s">
        <v>10113</v>
      </c>
    </row>
    <row r="4302" spans="9:10">
      <c r="I4302" s="51" t="s">
        <v>6185</v>
      </c>
      <c r="J4302" s="77" t="s">
        <v>10114</v>
      </c>
    </row>
    <row r="4303" spans="9:10">
      <c r="I4303" s="51" t="s">
        <v>6186</v>
      </c>
      <c r="J4303" s="77" t="s">
        <v>10115</v>
      </c>
    </row>
    <row r="4304" spans="9:10">
      <c r="I4304" s="51" t="s">
        <v>6187</v>
      </c>
      <c r="J4304" s="77" t="s">
        <v>10116</v>
      </c>
    </row>
    <row r="4305" spans="9:10">
      <c r="I4305" s="51" t="s">
        <v>6188</v>
      </c>
      <c r="J4305" s="77" t="s">
        <v>10117</v>
      </c>
    </row>
    <row r="4306" spans="9:10">
      <c r="I4306" s="51" t="s">
        <v>6189</v>
      </c>
      <c r="J4306" s="77" t="s">
        <v>10118</v>
      </c>
    </row>
    <row r="4307" spans="9:10">
      <c r="I4307" s="51" t="s">
        <v>6190</v>
      </c>
      <c r="J4307" s="77" t="s">
        <v>10119</v>
      </c>
    </row>
    <row r="4308" spans="9:10">
      <c r="I4308" s="51" t="s">
        <v>6191</v>
      </c>
      <c r="J4308" s="77" t="s">
        <v>10120</v>
      </c>
    </row>
    <row r="4309" spans="9:10">
      <c r="I4309" s="51" t="s">
        <v>6192</v>
      </c>
      <c r="J4309" s="77" t="s">
        <v>10121</v>
      </c>
    </row>
    <row r="4310" spans="9:10">
      <c r="I4310" s="51" t="s">
        <v>6193</v>
      </c>
      <c r="J4310" s="77" t="s">
        <v>10122</v>
      </c>
    </row>
    <row r="4311" spans="9:10">
      <c r="I4311" s="51" t="s">
        <v>6194</v>
      </c>
      <c r="J4311" s="77" t="s">
        <v>10123</v>
      </c>
    </row>
    <row r="4312" spans="9:10">
      <c r="I4312" s="51" t="s">
        <v>6195</v>
      </c>
      <c r="J4312" s="77" t="s">
        <v>10124</v>
      </c>
    </row>
    <row r="4313" spans="9:10">
      <c r="I4313" s="51" t="s">
        <v>6196</v>
      </c>
      <c r="J4313" s="77" t="s">
        <v>10125</v>
      </c>
    </row>
    <row r="4314" spans="9:10">
      <c r="I4314" s="51" t="s">
        <v>6197</v>
      </c>
      <c r="J4314" s="77" t="s">
        <v>10126</v>
      </c>
    </row>
    <row r="4315" spans="9:10">
      <c r="I4315" s="51" t="s">
        <v>6198</v>
      </c>
      <c r="J4315" s="77" t="s">
        <v>10127</v>
      </c>
    </row>
    <row r="4316" spans="9:10">
      <c r="I4316" s="51" t="s">
        <v>6199</v>
      </c>
      <c r="J4316" s="77" t="s">
        <v>10128</v>
      </c>
    </row>
    <row r="4317" spans="9:10">
      <c r="I4317" s="51" t="s">
        <v>6200</v>
      </c>
      <c r="J4317" s="77" t="s">
        <v>10129</v>
      </c>
    </row>
    <row r="4318" spans="9:10">
      <c r="I4318" s="51" t="s">
        <v>6201</v>
      </c>
      <c r="J4318" s="77" t="s">
        <v>10130</v>
      </c>
    </row>
    <row r="4319" spans="9:10">
      <c r="I4319" s="51" t="s">
        <v>6202</v>
      </c>
      <c r="J4319" s="77" t="s">
        <v>10131</v>
      </c>
    </row>
    <row r="4320" spans="9:10">
      <c r="I4320" s="51" t="s">
        <v>6203</v>
      </c>
      <c r="J4320" s="77" t="s">
        <v>10132</v>
      </c>
    </row>
    <row r="4321" spans="9:10">
      <c r="I4321" s="51" t="s">
        <v>6204</v>
      </c>
      <c r="J4321" s="77" t="s">
        <v>10133</v>
      </c>
    </row>
    <row r="4322" spans="9:10">
      <c r="I4322" s="51" t="s">
        <v>6205</v>
      </c>
      <c r="J4322" s="77" t="s">
        <v>10134</v>
      </c>
    </row>
    <row r="4323" spans="9:10">
      <c r="I4323" s="51" t="s">
        <v>6206</v>
      </c>
      <c r="J4323" s="77" t="s">
        <v>10135</v>
      </c>
    </row>
    <row r="4324" spans="9:10">
      <c r="I4324" s="51" t="s">
        <v>6207</v>
      </c>
      <c r="J4324" s="77" t="s">
        <v>10136</v>
      </c>
    </row>
    <row r="4325" spans="9:10">
      <c r="I4325" s="51" t="s">
        <v>6208</v>
      </c>
      <c r="J4325" s="77" t="s">
        <v>10137</v>
      </c>
    </row>
    <row r="4326" spans="9:10">
      <c r="I4326" s="51" t="s">
        <v>6209</v>
      </c>
      <c r="J4326" s="77" t="s">
        <v>10138</v>
      </c>
    </row>
    <row r="4327" spans="9:10">
      <c r="I4327" s="51" t="s">
        <v>6210</v>
      </c>
      <c r="J4327" s="77" t="s">
        <v>10139</v>
      </c>
    </row>
    <row r="4328" spans="9:10">
      <c r="I4328" s="51" t="s">
        <v>6211</v>
      </c>
      <c r="J4328" s="77" t="s">
        <v>10140</v>
      </c>
    </row>
    <row r="4329" spans="9:10">
      <c r="I4329" s="51" t="s">
        <v>6212</v>
      </c>
      <c r="J4329" s="77" t="s">
        <v>10141</v>
      </c>
    </row>
    <row r="4330" spans="9:10">
      <c r="I4330" s="51" t="s">
        <v>6213</v>
      </c>
      <c r="J4330" s="77" t="s">
        <v>10142</v>
      </c>
    </row>
    <row r="4331" spans="9:10">
      <c r="I4331" s="51" t="s">
        <v>6214</v>
      </c>
      <c r="J4331" s="77" t="s">
        <v>10143</v>
      </c>
    </row>
    <row r="4332" spans="9:10">
      <c r="I4332" s="51" t="s">
        <v>6215</v>
      </c>
      <c r="J4332" s="77" t="s">
        <v>10144</v>
      </c>
    </row>
    <row r="4333" spans="9:10">
      <c r="I4333" s="51" t="s">
        <v>6216</v>
      </c>
      <c r="J4333" s="77" t="s">
        <v>10145</v>
      </c>
    </row>
    <row r="4334" spans="9:10">
      <c r="I4334" s="51" t="s">
        <v>6217</v>
      </c>
      <c r="J4334" s="77" t="s">
        <v>10146</v>
      </c>
    </row>
    <row r="4335" spans="9:10">
      <c r="I4335" s="51" t="s">
        <v>6218</v>
      </c>
      <c r="J4335" s="77" t="s">
        <v>10147</v>
      </c>
    </row>
    <row r="4336" spans="9:10">
      <c r="I4336" s="51" t="s">
        <v>6219</v>
      </c>
      <c r="J4336" s="77" t="s">
        <v>10148</v>
      </c>
    </row>
    <row r="4337" spans="9:10">
      <c r="I4337" s="51" t="s">
        <v>6220</v>
      </c>
      <c r="J4337" s="77" t="s">
        <v>10149</v>
      </c>
    </row>
    <row r="4338" spans="9:10">
      <c r="I4338" s="51" t="s">
        <v>6221</v>
      </c>
      <c r="J4338" s="77" t="s">
        <v>10150</v>
      </c>
    </row>
    <row r="4339" spans="9:10">
      <c r="I4339" s="51" t="s">
        <v>6222</v>
      </c>
      <c r="J4339" s="77" t="s">
        <v>10151</v>
      </c>
    </row>
    <row r="4340" spans="9:10">
      <c r="I4340" s="51" t="s">
        <v>6223</v>
      </c>
      <c r="J4340" s="77" t="s">
        <v>10152</v>
      </c>
    </row>
    <row r="4341" spans="9:10">
      <c r="I4341" s="51" t="s">
        <v>6224</v>
      </c>
      <c r="J4341" s="77" t="s">
        <v>10153</v>
      </c>
    </row>
    <row r="4342" spans="9:10">
      <c r="I4342" s="51" t="s">
        <v>6225</v>
      </c>
      <c r="J4342" s="77" t="s">
        <v>10154</v>
      </c>
    </row>
    <row r="4343" spans="9:10">
      <c r="I4343" s="51" t="s">
        <v>6226</v>
      </c>
      <c r="J4343" s="77" t="s">
        <v>10155</v>
      </c>
    </row>
    <row r="4344" spans="9:10">
      <c r="I4344" s="51" t="s">
        <v>6227</v>
      </c>
      <c r="J4344" s="77" t="s">
        <v>10156</v>
      </c>
    </row>
    <row r="4345" spans="9:10">
      <c r="I4345" s="51" t="s">
        <v>6228</v>
      </c>
      <c r="J4345" s="77" t="s">
        <v>10157</v>
      </c>
    </row>
    <row r="4346" spans="9:10">
      <c r="I4346" s="51" t="s">
        <v>6229</v>
      </c>
      <c r="J4346" s="77" t="s">
        <v>10158</v>
      </c>
    </row>
    <row r="4347" spans="9:10">
      <c r="I4347" s="51" t="s">
        <v>6230</v>
      </c>
      <c r="J4347" s="77" t="s">
        <v>10159</v>
      </c>
    </row>
    <row r="4348" spans="9:10">
      <c r="I4348" s="51" t="s">
        <v>6231</v>
      </c>
      <c r="J4348" s="77" t="s">
        <v>10160</v>
      </c>
    </row>
    <row r="4349" spans="9:10">
      <c r="I4349" s="51" t="s">
        <v>6232</v>
      </c>
      <c r="J4349" s="77" t="s">
        <v>10161</v>
      </c>
    </row>
    <row r="4350" spans="9:10">
      <c r="I4350" s="51" t="s">
        <v>6233</v>
      </c>
      <c r="J4350" s="77" t="s">
        <v>10162</v>
      </c>
    </row>
    <row r="4351" spans="9:10">
      <c r="I4351" s="51" t="s">
        <v>6234</v>
      </c>
      <c r="J4351" s="77" t="s">
        <v>10163</v>
      </c>
    </row>
    <row r="4352" spans="9:10">
      <c r="I4352" s="51" t="s">
        <v>6235</v>
      </c>
      <c r="J4352" s="77" t="s">
        <v>10164</v>
      </c>
    </row>
    <row r="4353" spans="9:10">
      <c r="I4353" s="51" t="s">
        <v>6236</v>
      </c>
      <c r="J4353" s="77" t="s">
        <v>10165</v>
      </c>
    </row>
    <row r="4354" spans="9:10">
      <c r="I4354" s="51" t="s">
        <v>6237</v>
      </c>
      <c r="J4354" s="77" t="s">
        <v>10166</v>
      </c>
    </row>
    <row r="4355" spans="9:10">
      <c r="I4355" s="51" t="s">
        <v>6238</v>
      </c>
      <c r="J4355" s="77" t="s">
        <v>10167</v>
      </c>
    </row>
    <row r="4356" spans="9:10">
      <c r="I4356" s="51" t="s">
        <v>6239</v>
      </c>
      <c r="J4356" s="77" t="s">
        <v>10168</v>
      </c>
    </row>
    <row r="4357" spans="9:10">
      <c r="I4357" s="51" t="s">
        <v>6240</v>
      </c>
      <c r="J4357" s="77" t="s">
        <v>10169</v>
      </c>
    </row>
    <row r="4358" spans="9:10">
      <c r="I4358" s="51" t="s">
        <v>6241</v>
      </c>
      <c r="J4358" s="77" t="s">
        <v>10170</v>
      </c>
    </row>
    <row r="4359" spans="9:10">
      <c r="I4359" s="51" t="s">
        <v>6242</v>
      </c>
      <c r="J4359" s="77" t="s">
        <v>10171</v>
      </c>
    </row>
    <row r="4360" spans="9:10">
      <c r="I4360" s="51" t="s">
        <v>6243</v>
      </c>
      <c r="J4360" s="77" t="s">
        <v>10172</v>
      </c>
    </row>
    <row r="4361" spans="9:10">
      <c r="I4361" s="51" t="s">
        <v>6244</v>
      </c>
      <c r="J4361" s="77" t="s">
        <v>10173</v>
      </c>
    </row>
    <row r="4362" spans="9:10">
      <c r="I4362" s="51" t="s">
        <v>6245</v>
      </c>
      <c r="J4362" s="77" t="s">
        <v>10174</v>
      </c>
    </row>
    <row r="4363" spans="9:10">
      <c r="I4363" s="51" t="s">
        <v>6246</v>
      </c>
      <c r="J4363" s="77" t="s">
        <v>10175</v>
      </c>
    </row>
    <row r="4364" spans="9:10">
      <c r="I4364" s="51" t="s">
        <v>6247</v>
      </c>
      <c r="J4364" s="77" t="s">
        <v>10176</v>
      </c>
    </row>
    <row r="4365" spans="9:10">
      <c r="I4365" s="51" t="s">
        <v>6248</v>
      </c>
      <c r="J4365" s="77" t="s">
        <v>10177</v>
      </c>
    </row>
    <row r="4366" spans="9:10">
      <c r="I4366" s="51" t="s">
        <v>6249</v>
      </c>
      <c r="J4366" s="77" t="s">
        <v>10178</v>
      </c>
    </row>
    <row r="4367" spans="9:10">
      <c r="I4367" s="51" t="s">
        <v>6250</v>
      </c>
      <c r="J4367" s="77" t="s">
        <v>10179</v>
      </c>
    </row>
    <row r="4368" spans="9:10">
      <c r="I4368" s="51" t="s">
        <v>6251</v>
      </c>
      <c r="J4368" s="77" t="s">
        <v>10180</v>
      </c>
    </row>
    <row r="4369" spans="9:10">
      <c r="I4369" s="51" t="s">
        <v>6252</v>
      </c>
      <c r="J4369" s="77" t="s">
        <v>10181</v>
      </c>
    </row>
    <row r="4370" spans="9:10">
      <c r="I4370" s="51" t="s">
        <v>6253</v>
      </c>
      <c r="J4370" s="77" t="s">
        <v>10182</v>
      </c>
    </row>
    <row r="4371" spans="9:10">
      <c r="I4371" s="51" t="s">
        <v>6254</v>
      </c>
      <c r="J4371" s="77" t="s">
        <v>10183</v>
      </c>
    </row>
    <row r="4372" spans="9:10">
      <c r="I4372" s="51" t="s">
        <v>6255</v>
      </c>
      <c r="J4372" s="77" t="s">
        <v>10184</v>
      </c>
    </row>
    <row r="4373" spans="9:10">
      <c r="I4373" s="51" t="s">
        <v>6256</v>
      </c>
      <c r="J4373" s="77" t="s">
        <v>10185</v>
      </c>
    </row>
    <row r="4374" spans="9:10">
      <c r="I4374" s="51" t="s">
        <v>6257</v>
      </c>
      <c r="J4374" s="77" t="s">
        <v>10186</v>
      </c>
    </row>
    <row r="4375" spans="9:10">
      <c r="I4375" s="51" t="s">
        <v>6258</v>
      </c>
      <c r="J4375" s="77" t="s">
        <v>10187</v>
      </c>
    </row>
    <row r="4376" spans="9:10">
      <c r="I4376" s="51" t="s">
        <v>6259</v>
      </c>
      <c r="J4376" s="77" t="s">
        <v>10188</v>
      </c>
    </row>
    <row r="4377" spans="9:10">
      <c r="I4377" s="51" t="s">
        <v>6260</v>
      </c>
      <c r="J4377" s="77" t="s">
        <v>10189</v>
      </c>
    </row>
    <row r="4378" spans="9:10">
      <c r="I4378" s="51" t="s">
        <v>6261</v>
      </c>
      <c r="J4378" s="77" t="s">
        <v>10190</v>
      </c>
    </row>
    <row r="4379" spans="9:10">
      <c r="I4379" s="51" t="s">
        <v>6262</v>
      </c>
      <c r="J4379" s="77" t="s">
        <v>10191</v>
      </c>
    </row>
    <row r="4380" spans="9:10">
      <c r="I4380" s="51" t="s">
        <v>6263</v>
      </c>
      <c r="J4380" s="77" t="s">
        <v>10192</v>
      </c>
    </row>
    <row r="4381" spans="9:10">
      <c r="I4381" s="51" t="s">
        <v>6264</v>
      </c>
      <c r="J4381" s="77" t="s">
        <v>10193</v>
      </c>
    </row>
    <row r="4382" spans="9:10">
      <c r="I4382" s="51" t="s">
        <v>6265</v>
      </c>
      <c r="J4382" s="77" t="s">
        <v>10194</v>
      </c>
    </row>
    <row r="4383" spans="9:10">
      <c r="I4383" s="51" t="s">
        <v>6266</v>
      </c>
      <c r="J4383" s="77" t="s">
        <v>10195</v>
      </c>
    </row>
    <row r="4384" spans="9:10">
      <c r="I4384" s="51" t="s">
        <v>6267</v>
      </c>
      <c r="J4384" s="77" t="s">
        <v>10196</v>
      </c>
    </row>
    <row r="4385" spans="9:10">
      <c r="I4385" s="51" t="s">
        <v>6268</v>
      </c>
      <c r="J4385" s="77" t="s">
        <v>10197</v>
      </c>
    </row>
    <row r="4386" spans="9:10">
      <c r="I4386" s="51" t="s">
        <v>6269</v>
      </c>
      <c r="J4386" s="77" t="s">
        <v>10198</v>
      </c>
    </row>
    <row r="4387" spans="9:10">
      <c r="I4387" s="51" t="s">
        <v>6270</v>
      </c>
      <c r="J4387" s="77" t="s">
        <v>10199</v>
      </c>
    </row>
    <row r="4388" spans="9:10">
      <c r="I4388" s="51" t="s">
        <v>6271</v>
      </c>
      <c r="J4388" s="77" t="s">
        <v>10200</v>
      </c>
    </row>
    <row r="4389" spans="9:10">
      <c r="I4389" s="51" t="s">
        <v>6272</v>
      </c>
      <c r="J4389" s="77" t="s">
        <v>10201</v>
      </c>
    </row>
    <row r="4390" spans="9:10">
      <c r="I4390" s="51" t="s">
        <v>6273</v>
      </c>
      <c r="J4390" s="77" t="s">
        <v>10202</v>
      </c>
    </row>
    <row r="4391" spans="9:10">
      <c r="I4391" s="51" t="s">
        <v>6274</v>
      </c>
      <c r="J4391" s="77" t="s">
        <v>10203</v>
      </c>
    </row>
    <row r="4392" spans="9:10">
      <c r="I4392" s="51" t="s">
        <v>6275</v>
      </c>
      <c r="J4392" s="77" t="s">
        <v>10204</v>
      </c>
    </row>
    <row r="4393" spans="9:10">
      <c r="I4393" s="51" t="s">
        <v>6276</v>
      </c>
      <c r="J4393" s="77" t="s">
        <v>10205</v>
      </c>
    </row>
    <row r="4394" spans="9:10">
      <c r="I4394" s="51" t="s">
        <v>6277</v>
      </c>
      <c r="J4394" s="77" t="s">
        <v>10206</v>
      </c>
    </row>
    <row r="4395" spans="9:10">
      <c r="I4395" s="51" t="s">
        <v>6278</v>
      </c>
      <c r="J4395" s="77" t="s">
        <v>10207</v>
      </c>
    </row>
    <row r="4396" spans="9:10">
      <c r="I4396" s="51" t="s">
        <v>6279</v>
      </c>
      <c r="J4396" s="77" t="s">
        <v>10208</v>
      </c>
    </row>
    <row r="4397" spans="9:10">
      <c r="I4397" s="51" t="s">
        <v>6280</v>
      </c>
      <c r="J4397" s="77" t="s">
        <v>10209</v>
      </c>
    </row>
    <row r="4398" spans="9:10">
      <c r="I4398" s="51" t="s">
        <v>6281</v>
      </c>
      <c r="J4398" s="77" t="s">
        <v>10210</v>
      </c>
    </row>
    <row r="4399" spans="9:10">
      <c r="I4399" s="51" t="s">
        <v>6282</v>
      </c>
      <c r="J4399" s="77" t="s">
        <v>10211</v>
      </c>
    </row>
    <row r="4400" spans="9:10">
      <c r="I4400" s="51" t="s">
        <v>6283</v>
      </c>
      <c r="J4400" s="77" t="s">
        <v>10212</v>
      </c>
    </row>
    <row r="4401" spans="9:10">
      <c r="I4401" s="51" t="s">
        <v>6284</v>
      </c>
      <c r="J4401" s="77" t="s">
        <v>10213</v>
      </c>
    </row>
    <row r="4402" spans="9:10">
      <c r="I4402" s="51" t="s">
        <v>6285</v>
      </c>
      <c r="J4402" s="77" t="s">
        <v>10214</v>
      </c>
    </row>
    <row r="4403" spans="9:10">
      <c r="I4403" s="51" t="s">
        <v>6286</v>
      </c>
      <c r="J4403" s="77" t="s">
        <v>10215</v>
      </c>
    </row>
    <row r="4404" spans="9:10">
      <c r="I4404" s="51" t="s">
        <v>6287</v>
      </c>
      <c r="J4404" s="77" t="s">
        <v>10216</v>
      </c>
    </row>
    <row r="4405" spans="9:10">
      <c r="I4405" s="51" t="s">
        <v>6288</v>
      </c>
      <c r="J4405" s="77" t="s">
        <v>10217</v>
      </c>
    </row>
    <row r="4406" spans="9:10">
      <c r="I4406" s="51" t="s">
        <v>6289</v>
      </c>
      <c r="J4406" s="77" t="s">
        <v>10218</v>
      </c>
    </row>
    <row r="4407" spans="9:10">
      <c r="I4407" s="51" t="s">
        <v>6290</v>
      </c>
      <c r="J4407" s="77" t="s">
        <v>10219</v>
      </c>
    </row>
    <row r="4408" spans="9:10">
      <c r="I4408" s="51" t="s">
        <v>6291</v>
      </c>
      <c r="J4408" s="77" t="s">
        <v>10220</v>
      </c>
    </row>
    <row r="4409" spans="9:10">
      <c r="I4409" s="51" t="s">
        <v>6292</v>
      </c>
      <c r="J4409" s="77" t="s">
        <v>10221</v>
      </c>
    </row>
    <row r="4410" spans="9:10">
      <c r="I4410" s="51" t="s">
        <v>6293</v>
      </c>
      <c r="J4410" s="77" t="s">
        <v>10222</v>
      </c>
    </row>
    <row r="4411" spans="9:10">
      <c r="I4411" s="51" t="s">
        <v>6294</v>
      </c>
      <c r="J4411" s="77" t="s">
        <v>10223</v>
      </c>
    </row>
    <row r="4412" spans="9:10">
      <c r="I4412" s="51" t="s">
        <v>6295</v>
      </c>
      <c r="J4412" s="77" t="s">
        <v>10224</v>
      </c>
    </row>
    <row r="4413" spans="9:10">
      <c r="I4413" s="51" t="s">
        <v>6296</v>
      </c>
      <c r="J4413" s="77" t="s">
        <v>10225</v>
      </c>
    </row>
    <row r="4414" spans="9:10">
      <c r="I4414" s="51" t="s">
        <v>6297</v>
      </c>
      <c r="J4414" s="77" t="s">
        <v>10226</v>
      </c>
    </row>
    <row r="4415" spans="9:10">
      <c r="I4415" s="51" t="s">
        <v>6298</v>
      </c>
      <c r="J4415" s="77" t="s">
        <v>10227</v>
      </c>
    </row>
    <row r="4416" spans="9:10">
      <c r="I4416" s="51" t="s">
        <v>6299</v>
      </c>
      <c r="J4416" s="77" t="s">
        <v>10228</v>
      </c>
    </row>
    <row r="4417" spans="9:10">
      <c r="I4417" s="51" t="s">
        <v>6300</v>
      </c>
      <c r="J4417" s="77" t="s">
        <v>10229</v>
      </c>
    </row>
    <row r="4418" spans="9:10">
      <c r="I4418" s="51" t="s">
        <v>6301</v>
      </c>
      <c r="J4418" s="77" t="s">
        <v>10230</v>
      </c>
    </row>
    <row r="4419" spans="9:10">
      <c r="I4419" s="51" t="s">
        <v>6302</v>
      </c>
      <c r="J4419" s="77" t="s">
        <v>10231</v>
      </c>
    </row>
    <row r="4420" spans="9:10">
      <c r="I4420" s="51" t="s">
        <v>6303</v>
      </c>
      <c r="J4420" s="77" t="s">
        <v>10232</v>
      </c>
    </row>
    <row r="4421" spans="9:10">
      <c r="I4421" s="51" t="s">
        <v>6304</v>
      </c>
      <c r="J4421" s="77" t="s">
        <v>10233</v>
      </c>
    </row>
    <row r="4422" spans="9:10">
      <c r="I4422" s="51" t="s">
        <v>6305</v>
      </c>
      <c r="J4422" s="77" t="s">
        <v>10234</v>
      </c>
    </row>
    <row r="4423" spans="9:10">
      <c r="I4423" s="51" t="s">
        <v>6306</v>
      </c>
      <c r="J4423" s="77" t="s">
        <v>10235</v>
      </c>
    </row>
    <row r="4424" spans="9:10">
      <c r="I4424" s="51" t="s">
        <v>6307</v>
      </c>
      <c r="J4424" s="77" t="s">
        <v>10236</v>
      </c>
    </row>
    <row r="4425" spans="9:10">
      <c r="I4425" s="51" t="s">
        <v>6308</v>
      </c>
      <c r="J4425" s="77" t="s">
        <v>10237</v>
      </c>
    </row>
    <row r="4426" spans="9:10">
      <c r="I4426" s="51" t="s">
        <v>6309</v>
      </c>
      <c r="J4426" s="77" t="s">
        <v>10238</v>
      </c>
    </row>
    <row r="4427" spans="9:10">
      <c r="I4427" s="51" t="s">
        <v>6310</v>
      </c>
      <c r="J4427" s="77" t="s">
        <v>10239</v>
      </c>
    </row>
    <row r="4428" spans="9:10">
      <c r="I4428" s="51" t="s">
        <v>6311</v>
      </c>
      <c r="J4428" s="77" t="s">
        <v>10240</v>
      </c>
    </row>
    <row r="4429" spans="9:10">
      <c r="I4429" s="51" t="s">
        <v>6312</v>
      </c>
      <c r="J4429" s="77" t="s">
        <v>10241</v>
      </c>
    </row>
    <row r="4430" spans="9:10">
      <c r="I4430" s="51" t="s">
        <v>11056</v>
      </c>
      <c r="J4430" s="77" t="s">
        <v>10242</v>
      </c>
    </row>
    <row r="4431" spans="9:10">
      <c r="I4431" s="51" t="s">
        <v>6313</v>
      </c>
      <c r="J4431" s="77" t="s">
        <v>10243</v>
      </c>
    </row>
    <row r="4432" spans="9:10">
      <c r="I4432" s="51" t="s">
        <v>6314</v>
      </c>
      <c r="J4432" s="77" t="s">
        <v>10244</v>
      </c>
    </row>
    <row r="4433" spans="9:10">
      <c r="I4433" s="51" t="s">
        <v>6315</v>
      </c>
      <c r="J4433" s="77" t="s">
        <v>10245</v>
      </c>
    </row>
    <row r="4434" spans="9:10">
      <c r="I4434" s="51" t="s">
        <v>6316</v>
      </c>
      <c r="J4434" s="77" t="s">
        <v>10246</v>
      </c>
    </row>
    <row r="4435" spans="9:10">
      <c r="I4435" s="51" t="s">
        <v>6317</v>
      </c>
      <c r="J4435" s="77" t="s">
        <v>10247</v>
      </c>
    </row>
    <row r="4436" spans="9:10">
      <c r="I4436" s="51" t="s">
        <v>6318</v>
      </c>
      <c r="J4436" s="77" t="s">
        <v>10248</v>
      </c>
    </row>
    <row r="4437" spans="9:10">
      <c r="I4437" s="51" t="s">
        <v>6319</v>
      </c>
      <c r="J4437" s="77" t="s">
        <v>10249</v>
      </c>
    </row>
    <row r="4438" spans="9:10">
      <c r="I4438" s="51" t="s">
        <v>6320</v>
      </c>
      <c r="J4438" s="77" t="s">
        <v>10250</v>
      </c>
    </row>
    <row r="4439" spans="9:10">
      <c r="I4439" s="51" t="s">
        <v>6321</v>
      </c>
      <c r="J4439" s="77" t="s">
        <v>10251</v>
      </c>
    </row>
    <row r="4440" spans="9:10">
      <c r="I4440" s="51" t="s">
        <v>6322</v>
      </c>
      <c r="J4440" s="77" t="s">
        <v>10252</v>
      </c>
    </row>
    <row r="4441" spans="9:10">
      <c r="I4441" s="51" t="s">
        <v>6323</v>
      </c>
      <c r="J4441" s="77" t="s">
        <v>10253</v>
      </c>
    </row>
    <row r="4442" spans="9:10">
      <c r="I4442" s="51" t="s">
        <v>6324</v>
      </c>
      <c r="J4442" s="77" t="s">
        <v>10254</v>
      </c>
    </row>
    <row r="4443" spans="9:10">
      <c r="I4443" s="51" t="s">
        <v>6325</v>
      </c>
      <c r="J4443" s="77" t="s">
        <v>7877</v>
      </c>
    </row>
    <row r="4444" spans="9:10">
      <c r="I4444" s="51" t="s">
        <v>6326</v>
      </c>
      <c r="J4444" s="77" t="s">
        <v>10255</v>
      </c>
    </row>
    <row r="4445" spans="9:10">
      <c r="I4445" s="51" t="s">
        <v>6327</v>
      </c>
      <c r="J4445" s="77" t="s">
        <v>10256</v>
      </c>
    </row>
    <row r="4446" spans="9:10">
      <c r="I4446" s="51" t="s">
        <v>6328</v>
      </c>
      <c r="J4446" s="77" t="s">
        <v>8256</v>
      </c>
    </row>
    <row r="4447" spans="9:10">
      <c r="I4447" s="51" t="s">
        <v>6329</v>
      </c>
      <c r="J4447" s="77" t="s">
        <v>8257</v>
      </c>
    </row>
    <row r="4448" spans="9:10">
      <c r="I4448" s="51" t="s">
        <v>6330</v>
      </c>
      <c r="J4448" s="77" t="s">
        <v>8258</v>
      </c>
    </row>
    <row r="4449" spans="9:10">
      <c r="I4449" s="51" t="s">
        <v>6331</v>
      </c>
      <c r="J4449" s="77" t="s">
        <v>8259</v>
      </c>
    </row>
    <row r="4450" spans="9:10">
      <c r="I4450" s="51" t="s">
        <v>6332</v>
      </c>
      <c r="J4450" s="77" t="s">
        <v>8260</v>
      </c>
    </row>
    <row r="4451" spans="9:10">
      <c r="I4451" s="51" t="s">
        <v>6333</v>
      </c>
      <c r="J4451" s="77" t="s">
        <v>10257</v>
      </c>
    </row>
    <row r="4452" spans="9:10">
      <c r="I4452" s="51" t="s">
        <v>6334</v>
      </c>
      <c r="J4452" s="77" t="s">
        <v>10258</v>
      </c>
    </row>
    <row r="4453" spans="9:10">
      <c r="I4453" s="51" t="s">
        <v>6335</v>
      </c>
      <c r="J4453" s="77" t="s">
        <v>10259</v>
      </c>
    </row>
    <row r="4454" spans="9:10">
      <c r="I4454" s="51" t="s">
        <v>6336</v>
      </c>
      <c r="J4454" s="77" t="s">
        <v>10260</v>
      </c>
    </row>
    <row r="4455" spans="9:10">
      <c r="I4455" s="51" t="s">
        <v>6337</v>
      </c>
      <c r="J4455" s="77" t="s">
        <v>10261</v>
      </c>
    </row>
    <row r="4456" spans="9:10">
      <c r="I4456" s="51" t="s">
        <v>6338</v>
      </c>
      <c r="J4456" s="77" t="s">
        <v>10262</v>
      </c>
    </row>
    <row r="4457" spans="9:10">
      <c r="I4457" s="51" t="s">
        <v>6339</v>
      </c>
      <c r="J4457" s="77" t="s">
        <v>10263</v>
      </c>
    </row>
    <row r="4458" spans="9:10">
      <c r="I4458" s="51" t="s">
        <v>6340</v>
      </c>
      <c r="J4458" s="77" t="s">
        <v>10264</v>
      </c>
    </row>
    <row r="4459" spans="9:10">
      <c r="I4459" s="51" t="s">
        <v>6341</v>
      </c>
      <c r="J4459" s="77" t="s">
        <v>10265</v>
      </c>
    </row>
    <row r="4460" spans="9:10">
      <c r="I4460" s="51" t="s">
        <v>6342</v>
      </c>
      <c r="J4460" s="77" t="s">
        <v>10266</v>
      </c>
    </row>
    <row r="4461" spans="9:10">
      <c r="I4461" s="51" t="s">
        <v>6343</v>
      </c>
      <c r="J4461" s="77" t="s">
        <v>10267</v>
      </c>
    </row>
    <row r="4462" spans="9:10">
      <c r="I4462" s="51" t="s">
        <v>6344</v>
      </c>
      <c r="J4462" s="77" t="s">
        <v>10268</v>
      </c>
    </row>
    <row r="4463" spans="9:10">
      <c r="I4463" s="51" t="s">
        <v>6345</v>
      </c>
      <c r="J4463" s="77" t="s">
        <v>10269</v>
      </c>
    </row>
    <row r="4464" spans="9:10">
      <c r="I4464" s="51" t="s">
        <v>6346</v>
      </c>
      <c r="J4464" s="77" t="s">
        <v>10270</v>
      </c>
    </row>
    <row r="4465" spans="9:10">
      <c r="I4465" s="51" t="s">
        <v>6347</v>
      </c>
      <c r="J4465" s="77" t="s">
        <v>10271</v>
      </c>
    </row>
    <row r="4466" spans="9:10">
      <c r="I4466" s="51" t="s">
        <v>6348</v>
      </c>
      <c r="J4466" s="77" t="s">
        <v>10272</v>
      </c>
    </row>
    <row r="4467" spans="9:10">
      <c r="I4467" s="51" t="s">
        <v>6349</v>
      </c>
      <c r="J4467" s="77" t="s">
        <v>10273</v>
      </c>
    </row>
    <row r="4468" spans="9:10">
      <c r="I4468" s="51" t="s">
        <v>6350</v>
      </c>
      <c r="J4468" s="77" t="s">
        <v>9558</v>
      </c>
    </row>
    <row r="4469" spans="9:10">
      <c r="I4469" s="51" t="s">
        <v>6351</v>
      </c>
      <c r="J4469" s="77" t="s">
        <v>10274</v>
      </c>
    </row>
    <row r="4470" spans="9:10">
      <c r="I4470" s="51" t="s">
        <v>6352</v>
      </c>
      <c r="J4470" s="77" t="s">
        <v>9795</v>
      </c>
    </row>
    <row r="4471" spans="9:10">
      <c r="I4471" s="51" t="s">
        <v>6353</v>
      </c>
      <c r="J4471" s="77" t="s">
        <v>9522</v>
      </c>
    </row>
    <row r="4472" spans="9:10">
      <c r="I4472" s="51" t="s">
        <v>6354</v>
      </c>
      <c r="J4472" s="77" t="s">
        <v>10275</v>
      </c>
    </row>
    <row r="4473" spans="9:10">
      <c r="I4473" s="51" t="s">
        <v>6355</v>
      </c>
      <c r="J4473" s="77" t="s">
        <v>1695</v>
      </c>
    </row>
    <row r="4474" spans="9:10">
      <c r="I4474" s="51" t="s">
        <v>6356</v>
      </c>
      <c r="J4474" s="77" t="s">
        <v>9559</v>
      </c>
    </row>
    <row r="4475" spans="9:10">
      <c r="I4475" s="51" t="s">
        <v>6357</v>
      </c>
      <c r="J4475" s="77" t="s">
        <v>10276</v>
      </c>
    </row>
    <row r="4476" spans="9:10">
      <c r="I4476" s="51" t="s">
        <v>6358</v>
      </c>
      <c r="J4476" s="77" t="s">
        <v>9520</v>
      </c>
    </row>
    <row r="4477" spans="9:10">
      <c r="I4477" s="51" t="s">
        <v>6359</v>
      </c>
      <c r="J4477" s="77" t="s">
        <v>9521</v>
      </c>
    </row>
    <row r="4478" spans="9:10">
      <c r="I4478" s="51" t="s">
        <v>6360</v>
      </c>
      <c r="J4478" s="77" t="s">
        <v>10277</v>
      </c>
    </row>
    <row r="4479" spans="9:10">
      <c r="I4479" s="51" t="s">
        <v>6361</v>
      </c>
      <c r="J4479" s="77" t="s">
        <v>9535</v>
      </c>
    </row>
    <row r="4480" spans="9:10">
      <c r="I4480" s="51" t="s">
        <v>6362</v>
      </c>
      <c r="J4480" s="77" t="s">
        <v>10278</v>
      </c>
    </row>
    <row r="4481" spans="9:10">
      <c r="I4481" s="51" t="s">
        <v>6363</v>
      </c>
      <c r="J4481" s="77" t="s">
        <v>10279</v>
      </c>
    </row>
    <row r="4482" spans="9:10">
      <c r="I4482" s="51" t="s">
        <v>6364</v>
      </c>
      <c r="J4482" s="77" t="s">
        <v>9560</v>
      </c>
    </row>
    <row r="4483" spans="9:10">
      <c r="I4483" s="51" t="s">
        <v>6365</v>
      </c>
      <c r="J4483" s="77" t="s">
        <v>10280</v>
      </c>
    </row>
    <row r="4484" spans="9:10">
      <c r="I4484" s="51" t="s">
        <v>6366</v>
      </c>
      <c r="J4484" s="77" t="s">
        <v>9556</v>
      </c>
    </row>
    <row r="4485" spans="9:10">
      <c r="I4485" s="51" t="s">
        <v>6367</v>
      </c>
      <c r="J4485" s="77" t="s">
        <v>10281</v>
      </c>
    </row>
    <row r="4486" spans="9:10">
      <c r="I4486" s="51" t="s">
        <v>6368</v>
      </c>
      <c r="J4486" s="77" t="s">
        <v>10282</v>
      </c>
    </row>
    <row r="4487" spans="9:10">
      <c r="I4487" s="51" t="s">
        <v>6369</v>
      </c>
      <c r="J4487" s="77" t="s">
        <v>10283</v>
      </c>
    </row>
    <row r="4488" spans="9:10">
      <c r="I4488" s="51" t="s">
        <v>6370</v>
      </c>
      <c r="J4488" s="77" t="s">
        <v>10284</v>
      </c>
    </row>
    <row r="4489" spans="9:10">
      <c r="I4489" s="51" t="s">
        <v>6371</v>
      </c>
      <c r="J4489" s="77" t="s">
        <v>10285</v>
      </c>
    </row>
    <row r="4490" spans="9:10">
      <c r="I4490" s="51" t="s">
        <v>6372</v>
      </c>
      <c r="J4490" s="77" t="s">
        <v>10286</v>
      </c>
    </row>
    <row r="4491" spans="9:10">
      <c r="I4491" s="51" t="s">
        <v>6373</v>
      </c>
      <c r="J4491" s="77" t="s">
        <v>9555</v>
      </c>
    </row>
    <row r="4492" spans="9:10">
      <c r="I4492" s="51" t="s">
        <v>6374</v>
      </c>
      <c r="J4492" s="77" t="s">
        <v>10287</v>
      </c>
    </row>
    <row r="4493" spans="9:10">
      <c r="I4493" s="51" t="s">
        <v>6375</v>
      </c>
      <c r="J4493" s="77" t="s">
        <v>10288</v>
      </c>
    </row>
    <row r="4494" spans="9:10">
      <c r="I4494" s="51" t="s">
        <v>6376</v>
      </c>
      <c r="J4494" s="77" t="s">
        <v>10289</v>
      </c>
    </row>
    <row r="4495" spans="9:10">
      <c r="I4495" s="51" t="s">
        <v>6377</v>
      </c>
      <c r="J4495" s="77" t="s">
        <v>10290</v>
      </c>
    </row>
    <row r="4496" spans="9:10">
      <c r="I4496" s="51" t="s">
        <v>6378</v>
      </c>
      <c r="J4496" s="77" t="s">
        <v>10291</v>
      </c>
    </row>
    <row r="4497" spans="9:10">
      <c r="I4497" s="51" t="s">
        <v>6379</v>
      </c>
      <c r="J4497" s="77" t="s">
        <v>10292</v>
      </c>
    </row>
    <row r="4498" spans="9:10">
      <c r="I4498" s="51" t="s">
        <v>6380</v>
      </c>
      <c r="J4498" s="77" t="s">
        <v>10293</v>
      </c>
    </row>
    <row r="4499" spans="9:10">
      <c r="I4499" s="51" t="s">
        <v>6381</v>
      </c>
      <c r="J4499" s="77" t="s">
        <v>10294</v>
      </c>
    </row>
    <row r="4500" spans="9:10">
      <c r="I4500" s="51" t="s">
        <v>6382</v>
      </c>
      <c r="J4500" s="77" t="s">
        <v>10295</v>
      </c>
    </row>
    <row r="4501" spans="9:10">
      <c r="I4501" s="51" t="s">
        <v>6383</v>
      </c>
      <c r="J4501" s="77" t="s">
        <v>10296</v>
      </c>
    </row>
    <row r="4502" spans="9:10">
      <c r="I4502" s="51" t="s">
        <v>6384</v>
      </c>
      <c r="J4502" s="77" t="s">
        <v>10297</v>
      </c>
    </row>
    <row r="4503" spans="9:10">
      <c r="I4503" s="51" t="s">
        <v>6385</v>
      </c>
      <c r="J4503" s="77" t="s">
        <v>9561</v>
      </c>
    </row>
    <row r="4504" spans="9:10">
      <c r="I4504" s="51" t="s">
        <v>6386</v>
      </c>
      <c r="J4504" s="77" t="s">
        <v>10298</v>
      </c>
    </row>
    <row r="4505" spans="9:10">
      <c r="I4505" s="51" t="s">
        <v>6387</v>
      </c>
      <c r="J4505" s="77" t="s">
        <v>10299</v>
      </c>
    </row>
    <row r="4506" spans="9:10">
      <c r="I4506" s="51" t="s">
        <v>6388</v>
      </c>
      <c r="J4506" s="77" t="s">
        <v>10300</v>
      </c>
    </row>
    <row r="4507" spans="9:10">
      <c r="I4507" s="51" t="s">
        <v>6389</v>
      </c>
      <c r="J4507" s="77" t="s">
        <v>10301</v>
      </c>
    </row>
    <row r="4508" spans="9:10">
      <c r="I4508" s="51" t="s">
        <v>6390</v>
      </c>
      <c r="J4508" s="77" t="s">
        <v>10302</v>
      </c>
    </row>
    <row r="4509" spans="9:10">
      <c r="I4509" s="51" t="s">
        <v>6391</v>
      </c>
      <c r="J4509" s="77" t="s">
        <v>10303</v>
      </c>
    </row>
    <row r="4510" spans="9:10">
      <c r="I4510" s="51" t="s">
        <v>6392</v>
      </c>
      <c r="J4510" s="77" t="s">
        <v>10304</v>
      </c>
    </row>
    <row r="4511" spans="9:10">
      <c r="I4511" s="51" t="s">
        <v>6393</v>
      </c>
      <c r="J4511" s="77" t="s">
        <v>10305</v>
      </c>
    </row>
    <row r="4512" spans="9:10">
      <c r="I4512" s="51" t="s">
        <v>6394</v>
      </c>
      <c r="J4512" s="77" t="s">
        <v>10306</v>
      </c>
    </row>
    <row r="4513" spans="9:10">
      <c r="I4513" s="51" t="s">
        <v>6395</v>
      </c>
      <c r="J4513" s="77" t="s">
        <v>10307</v>
      </c>
    </row>
    <row r="4514" spans="9:10">
      <c r="I4514" s="51" t="s">
        <v>6396</v>
      </c>
      <c r="J4514" s="77" t="s">
        <v>10308</v>
      </c>
    </row>
    <row r="4515" spans="9:10">
      <c r="I4515" s="51" t="s">
        <v>6397</v>
      </c>
      <c r="J4515" s="77" t="s">
        <v>10309</v>
      </c>
    </row>
    <row r="4516" spans="9:10">
      <c r="I4516" s="51" t="s">
        <v>6398</v>
      </c>
      <c r="J4516" s="77" t="s">
        <v>10310</v>
      </c>
    </row>
    <row r="4517" spans="9:10">
      <c r="I4517" s="51" t="s">
        <v>11057</v>
      </c>
      <c r="J4517" s="77" t="s">
        <v>10311</v>
      </c>
    </row>
    <row r="4518" spans="9:10">
      <c r="I4518" s="51" t="s">
        <v>11058</v>
      </c>
      <c r="J4518" s="77" t="s">
        <v>9576</v>
      </c>
    </row>
    <row r="4519" spans="9:10">
      <c r="I4519" s="51" t="s">
        <v>11059</v>
      </c>
      <c r="J4519" s="77" t="s">
        <v>9577</v>
      </c>
    </row>
    <row r="4520" spans="9:10">
      <c r="I4520" s="51" t="s">
        <v>11060</v>
      </c>
      <c r="J4520" s="77" t="s">
        <v>9578</v>
      </c>
    </row>
    <row r="4521" spans="9:10">
      <c r="I4521" s="51" t="s">
        <v>11061</v>
      </c>
      <c r="J4521" s="77" t="s">
        <v>9579</v>
      </c>
    </row>
    <row r="4522" spans="9:10">
      <c r="I4522" s="51" t="s">
        <v>11062</v>
      </c>
      <c r="J4522" s="77" t="s">
        <v>10312</v>
      </c>
    </row>
    <row r="4523" spans="9:10">
      <c r="I4523" s="51" t="s">
        <v>11063</v>
      </c>
      <c r="J4523" s="77" t="s">
        <v>10313</v>
      </c>
    </row>
    <row r="4524" spans="9:10">
      <c r="I4524" s="51" t="s">
        <v>6406</v>
      </c>
      <c r="J4524" s="77" t="s">
        <v>10314</v>
      </c>
    </row>
    <row r="4525" spans="9:10">
      <c r="I4525" s="51" t="s">
        <v>6407</v>
      </c>
      <c r="J4525" s="77" t="s">
        <v>10315</v>
      </c>
    </row>
    <row r="4526" spans="9:10">
      <c r="I4526" s="51" t="s">
        <v>6408</v>
      </c>
      <c r="J4526" s="77" t="s">
        <v>10316</v>
      </c>
    </row>
    <row r="4527" spans="9:10">
      <c r="I4527" s="51" t="s">
        <v>6409</v>
      </c>
      <c r="J4527" s="77" t="s">
        <v>10317</v>
      </c>
    </row>
    <row r="4528" spans="9:10">
      <c r="I4528" s="51" t="s">
        <v>6410</v>
      </c>
      <c r="J4528" s="77" t="s">
        <v>10318</v>
      </c>
    </row>
    <row r="4529" spans="9:10">
      <c r="I4529" s="51" t="s">
        <v>6411</v>
      </c>
      <c r="J4529" s="77" t="s">
        <v>10319</v>
      </c>
    </row>
    <row r="4530" spans="9:10">
      <c r="I4530" s="51" t="s">
        <v>6412</v>
      </c>
      <c r="J4530" s="77" t="s">
        <v>10320</v>
      </c>
    </row>
    <row r="4531" spans="9:10">
      <c r="I4531" s="51" t="s">
        <v>6413</v>
      </c>
      <c r="J4531" s="77" t="s">
        <v>10321</v>
      </c>
    </row>
    <row r="4532" spans="9:10">
      <c r="I4532" s="51" t="s">
        <v>6414</v>
      </c>
      <c r="J4532" s="77" t="s">
        <v>10322</v>
      </c>
    </row>
    <row r="4533" spans="9:10">
      <c r="I4533" s="51" t="s">
        <v>11064</v>
      </c>
      <c r="J4533" s="77" t="s">
        <v>10323</v>
      </c>
    </row>
    <row r="4534" spans="9:10">
      <c r="I4534" s="51" t="s">
        <v>11065</v>
      </c>
      <c r="J4534" s="77" t="s">
        <v>10324</v>
      </c>
    </row>
    <row r="4535" spans="9:10">
      <c r="I4535" s="51" t="s">
        <v>11066</v>
      </c>
      <c r="J4535" s="77" t="s">
        <v>10325</v>
      </c>
    </row>
    <row r="4536" spans="9:10">
      <c r="I4536" s="51" t="s">
        <v>11067</v>
      </c>
      <c r="J4536" s="77" t="s">
        <v>10326</v>
      </c>
    </row>
    <row r="4537" spans="9:10">
      <c r="I4537" s="51" t="s">
        <v>11068</v>
      </c>
      <c r="J4537" s="77" t="s">
        <v>10327</v>
      </c>
    </row>
    <row r="4538" spans="9:10">
      <c r="I4538" s="51" t="s">
        <v>11069</v>
      </c>
      <c r="J4538" s="77" t="s">
        <v>10328</v>
      </c>
    </row>
    <row r="4539" spans="9:10">
      <c r="I4539" s="51" t="s">
        <v>11070</v>
      </c>
      <c r="J4539" s="77" t="s">
        <v>10329</v>
      </c>
    </row>
    <row r="4540" spans="9:10">
      <c r="I4540" s="51" t="s">
        <v>11071</v>
      </c>
      <c r="J4540" s="77" t="s">
        <v>10330</v>
      </c>
    </row>
    <row r="4541" spans="9:10">
      <c r="I4541" s="51" t="s">
        <v>11072</v>
      </c>
      <c r="J4541" s="77" t="s">
        <v>10331</v>
      </c>
    </row>
    <row r="4542" spans="9:10">
      <c r="I4542" s="51" t="s">
        <v>11073</v>
      </c>
      <c r="J4542" s="77" t="s">
        <v>10332</v>
      </c>
    </row>
    <row r="4543" spans="9:10">
      <c r="I4543" s="51" t="s">
        <v>11074</v>
      </c>
      <c r="J4543" s="77" t="s">
        <v>10333</v>
      </c>
    </row>
    <row r="4544" spans="9:10">
      <c r="I4544" s="51" t="s">
        <v>11075</v>
      </c>
      <c r="J4544" s="77" t="s">
        <v>10334</v>
      </c>
    </row>
    <row r="4545" spans="9:10">
      <c r="I4545" s="51" t="s">
        <v>11076</v>
      </c>
      <c r="J4545" s="77" t="s">
        <v>10335</v>
      </c>
    </row>
    <row r="4546" spans="9:10">
      <c r="I4546" s="51" t="s">
        <v>11077</v>
      </c>
      <c r="J4546" s="77" t="s">
        <v>10336</v>
      </c>
    </row>
    <row r="4547" spans="9:10">
      <c r="I4547" s="51" t="s">
        <v>11078</v>
      </c>
      <c r="J4547" s="77" t="s">
        <v>10337</v>
      </c>
    </row>
    <row r="4548" spans="9:10">
      <c r="I4548" s="51" t="s">
        <v>11079</v>
      </c>
      <c r="J4548" s="77" t="s">
        <v>10338</v>
      </c>
    </row>
    <row r="4549" spans="9:10">
      <c r="I4549" s="51" t="s">
        <v>11080</v>
      </c>
      <c r="J4549" s="77" t="s">
        <v>10339</v>
      </c>
    </row>
    <row r="4550" spans="9:10">
      <c r="I4550" s="51" t="s">
        <v>11081</v>
      </c>
      <c r="J4550" s="77" t="s">
        <v>10340</v>
      </c>
    </row>
    <row r="4551" spans="9:10">
      <c r="I4551" s="51" t="s">
        <v>11082</v>
      </c>
      <c r="J4551" s="77" t="s">
        <v>10341</v>
      </c>
    </row>
    <row r="4552" spans="9:10">
      <c r="I4552" s="51" t="s">
        <v>11083</v>
      </c>
      <c r="J4552" s="77" t="s">
        <v>10342</v>
      </c>
    </row>
    <row r="4553" spans="9:10">
      <c r="I4553" s="51" t="s">
        <v>11084</v>
      </c>
      <c r="J4553" s="77">
        <v>1</v>
      </c>
    </row>
    <row r="4554" spans="9:10">
      <c r="I4554" s="51" t="s">
        <v>11085</v>
      </c>
      <c r="J4554" s="77" t="s">
        <v>10343</v>
      </c>
    </row>
    <row r="4555" spans="9:10">
      <c r="I4555" s="51" t="s">
        <v>6437</v>
      </c>
      <c r="J4555" s="77" t="s">
        <v>10344</v>
      </c>
    </row>
    <row r="4556" spans="9:10">
      <c r="I4556" s="51" t="s">
        <v>6438</v>
      </c>
      <c r="J4556" s="77" t="s">
        <v>10345</v>
      </c>
    </row>
    <row r="4557" spans="9:10">
      <c r="I4557" s="51" t="s">
        <v>6439</v>
      </c>
      <c r="J4557" s="77" t="s">
        <v>10346</v>
      </c>
    </row>
    <row r="4558" spans="9:10">
      <c r="I4558" s="51" t="s">
        <v>6440</v>
      </c>
      <c r="J4558" s="77" t="s">
        <v>10347</v>
      </c>
    </row>
    <row r="4559" spans="9:10">
      <c r="I4559" s="51" t="s">
        <v>6441</v>
      </c>
      <c r="J4559" s="77" t="s">
        <v>10348</v>
      </c>
    </row>
    <row r="4560" spans="9:10">
      <c r="I4560" s="51" t="s">
        <v>6442</v>
      </c>
      <c r="J4560" s="77" t="s">
        <v>10349</v>
      </c>
    </row>
    <row r="4561" spans="9:10">
      <c r="I4561" s="51" t="s">
        <v>6443</v>
      </c>
      <c r="J4561" s="77" t="s">
        <v>10350</v>
      </c>
    </row>
    <row r="4562" spans="9:10">
      <c r="I4562" s="51" t="s">
        <v>6444</v>
      </c>
      <c r="J4562" s="77">
        <v>1</v>
      </c>
    </row>
    <row r="4563" spans="9:10">
      <c r="I4563" s="51" t="s">
        <v>6445</v>
      </c>
      <c r="J4563" s="77" t="s">
        <v>10351</v>
      </c>
    </row>
    <row r="4564" spans="9:10">
      <c r="I4564" s="51" t="s">
        <v>6446</v>
      </c>
      <c r="J4564" s="77" t="s">
        <v>10352</v>
      </c>
    </row>
    <row r="4565" spans="9:10">
      <c r="I4565" s="51" t="s">
        <v>6447</v>
      </c>
      <c r="J4565" s="77" t="s">
        <v>10353</v>
      </c>
    </row>
    <row r="4566" spans="9:10">
      <c r="I4566" s="51" t="s">
        <v>6448</v>
      </c>
      <c r="J4566" s="77" t="s">
        <v>10354</v>
      </c>
    </row>
    <row r="4567" spans="9:10">
      <c r="I4567" s="51" t="s">
        <v>6449</v>
      </c>
      <c r="J4567" s="77" t="s">
        <v>10355</v>
      </c>
    </row>
    <row r="4568" spans="9:10">
      <c r="I4568" s="51" t="s">
        <v>6450</v>
      </c>
      <c r="J4568" s="77" t="s">
        <v>10356</v>
      </c>
    </row>
    <row r="4569" spans="9:10">
      <c r="I4569" s="51" t="s">
        <v>6451</v>
      </c>
      <c r="J4569" s="77" t="s">
        <v>10357</v>
      </c>
    </row>
    <row r="4570" spans="9:10">
      <c r="I4570" s="51" t="s">
        <v>6452</v>
      </c>
      <c r="J4570" s="77" t="s">
        <v>10358</v>
      </c>
    </row>
    <row r="4571" spans="9:10">
      <c r="I4571" s="51" t="s">
        <v>6453</v>
      </c>
      <c r="J4571" s="77">
        <v>1</v>
      </c>
    </row>
    <row r="4572" spans="9:10">
      <c r="I4572" s="51" t="s">
        <v>6454</v>
      </c>
      <c r="J4572" s="77" t="s">
        <v>10359</v>
      </c>
    </row>
    <row r="4573" spans="9:10">
      <c r="I4573" s="51" t="s">
        <v>6455</v>
      </c>
      <c r="J4573" s="77" t="s">
        <v>10360</v>
      </c>
    </row>
    <row r="4574" spans="9:10">
      <c r="I4574" s="51" t="s">
        <v>6456</v>
      </c>
      <c r="J4574" s="77" t="s">
        <v>10361</v>
      </c>
    </row>
    <row r="4575" spans="9:10">
      <c r="I4575" s="51" t="s">
        <v>11086</v>
      </c>
      <c r="J4575" s="77" t="s">
        <v>10362</v>
      </c>
    </row>
    <row r="4576" spans="9:10">
      <c r="I4576" s="51" t="s">
        <v>6458</v>
      </c>
      <c r="J4576" s="77" t="s">
        <v>1881</v>
      </c>
    </row>
    <row r="4577" spans="9:10">
      <c r="I4577" s="51" t="s">
        <v>6459</v>
      </c>
      <c r="J4577" s="77" t="s">
        <v>1882</v>
      </c>
    </row>
    <row r="4578" spans="9:10">
      <c r="I4578" s="51" t="s">
        <v>6460</v>
      </c>
      <c r="J4578" s="77" t="s">
        <v>1883</v>
      </c>
    </row>
    <row r="4579" spans="9:10">
      <c r="I4579" s="51" t="s">
        <v>6461</v>
      </c>
      <c r="J4579" s="77" t="s">
        <v>1884</v>
      </c>
    </row>
    <row r="4580" spans="9:10">
      <c r="I4580" s="51" t="s">
        <v>6462</v>
      </c>
      <c r="J4580" s="77" t="s">
        <v>1885</v>
      </c>
    </row>
    <row r="4581" spans="9:10">
      <c r="I4581" s="51" t="s">
        <v>6463</v>
      </c>
      <c r="J4581" s="77" t="s">
        <v>1886</v>
      </c>
    </row>
    <row r="4582" spans="9:10">
      <c r="I4582" s="51" t="s">
        <v>6464</v>
      </c>
      <c r="J4582" s="77" t="s">
        <v>1887</v>
      </c>
    </row>
    <row r="4583" spans="9:10">
      <c r="I4583" s="51" t="s">
        <v>11087</v>
      </c>
      <c r="J4583" s="77" t="s">
        <v>1888</v>
      </c>
    </row>
    <row r="4584" spans="9:10">
      <c r="I4584" s="51" t="s">
        <v>11088</v>
      </c>
      <c r="J4584" s="77" t="s">
        <v>1889</v>
      </c>
    </row>
    <row r="4585" spans="9:10">
      <c r="I4585" s="51" t="s">
        <v>11089</v>
      </c>
      <c r="J4585" s="77" t="s">
        <v>1890</v>
      </c>
    </row>
    <row r="4586" spans="9:10">
      <c r="I4586" s="51" t="s">
        <v>11090</v>
      </c>
      <c r="J4586" s="77" t="s">
        <v>1891</v>
      </c>
    </row>
    <row r="4587" spans="9:10">
      <c r="I4587" s="51" t="s">
        <v>11091</v>
      </c>
      <c r="J4587" s="77" t="s">
        <v>1892</v>
      </c>
    </row>
    <row r="4588" spans="9:10">
      <c r="I4588" s="51" t="s">
        <v>11092</v>
      </c>
      <c r="J4588" s="77" t="s">
        <v>1893</v>
      </c>
    </row>
    <row r="4589" spans="9:10">
      <c r="I4589" s="51" t="s">
        <v>11093</v>
      </c>
      <c r="J4589" s="77" t="s">
        <v>1894</v>
      </c>
    </row>
    <row r="4590" spans="9:10">
      <c r="I4590" s="51" t="s">
        <v>11094</v>
      </c>
      <c r="J4590" s="77" t="s">
        <v>1895</v>
      </c>
    </row>
    <row r="4591" spans="9:10">
      <c r="I4591" s="51" t="s">
        <v>11095</v>
      </c>
      <c r="J4591" s="77" t="s">
        <v>1896</v>
      </c>
    </row>
    <row r="4592" spans="9:10">
      <c r="I4592" s="51" t="s">
        <v>11096</v>
      </c>
      <c r="J4592" s="77" t="s">
        <v>1897</v>
      </c>
    </row>
    <row r="4593" spans="9:10">
      <c r="I4593" s="51" t="s">
        <v>11097</v>
      </c>
      <c r="J4593" s="77" t="s">
        <v>1898</v>
      </c>
    </row>
    <row r="4594" spans="9:10">
      <c r="I4594" s="51" t="s">
        <v>11098</v>
      </c>
      <c r="J4594" s="77" t="s">
        <v>1899</v>
      </c>
    </row>
    <row r="4595" spans="9:10">
      <c r="I4595" s="51" t="s">
        <v>11099</v>
      </c>
      <c r="J4595" s="77" t="s">
        <v>1900</v>
      </c>
    </row>
    <row r="4596" spans="9:10">
      <c r="I4596" s="51" t="s">
        <v>11100</v>
      </c>
      <c r="J4596" s="77" t="s">
        <v>1929</v>
      </c>
    </row>
    <row r="4597" spans="9:10">
      <c r="I4597" s="51" t="s">
        <v>6479</v>
      </c>
      <c r="J4597" s="77" t="s">
        <v>1930</v>
      </c>
    </row>
    <row r="4598" spans="9:10">
      <c r="I4598" s="51" t="s">
        <v>11101</v>
      </c>
      <c r="J4598" s="77" t="s">
        <v>1901</v>
      </c>
    </row>
    <row r="4599" spans="9:10">
      <c r="I4599" s="51" t="s">
        <v>11102</v>
      </c>
      <c r="J4599" s="77" t="s">
        <v>1902</v>
      </c>
    </row>
    <row r="4600" spans="9:10">
      <c r="I4600" s="51" t="s">
        <v>11103</v>
      </c>
      <c r="J4600" s="77" t="s">
        <v>1903</v>
      </c>
    </row>
    <row r="4601" spans="9:10">
      <c r="I4601" s="51" t="s">
        <v>11104</v>
      </c>
      <c r="J4601" s="77" t="s">
        <v>1904</v>
      </c>
    </row>
    <row r="4602" spans="9:10">
      <c r="I4602" s="51" t="s">
        <v>11105</v>
      </c>
      <c r="J4602" s="77" t="s">
        <v>1905</v>
      </c>
    </row>
    <row r="4603" spans="9:10">
      <c r="I4603" s="51" t="s">
        <v>11106</v>
      </c>
      <c r="J4603" s="77" t="s">
        <v>1906</v>
      </c>
    </row>
    <row r="4604" spans="9:10">
      <c r="I4604" s="51" t="s">
        <v>11107</v>
      </c>
      <c r="J4604" s="77" t="s">
        <v>1907</v>
      </c>
    </row>
    <row r="4605" spans="9:10">
      <c r="I4605" s="51" t="s">
        <v>11108</v>
      </c>
      <c r="J4605" s="77" t="s">
        <v>1908</v>
      </c>
    </row>
    <row r="4606" spans="9:10">
      <c r="I4606" s="51" t="s">
        <v>11109</v>
      </c>
      <c r="J4606" s="77" t="s">
        <v>1909</v>
      </c>
    </row>
    <row r="4607" spans="9:10">
      <c r="I4607" s="51" t="s">
        <v>11110</v>
      </c>
      <c r="J4607" s="77" t="s">
        <v>1910</v>
      </c>
    </row>
    <row r="4608" spans="9:10">
      <c r="I4608" s="51" t="s">
        <v>11111</v>
      </c>
      <c r="J4608" s="77" t="s">
        <v>1911</v>
      </c>
    </row>
    <row r="4609" spans="9:10">
      <c r="I4609" s="51" t="s">
        <v>11112</v>
      </c>
      <c r="J4609" s="77" t="s">
        <v>1912</v>
      </c>
    </row>
    <row r="4610" spans="9:10">
      <c r="I4610" s="51" t="s">
        <v>11113</v>
      </c>
      <c r="J4610" s="77" t="s">
        <v>1913</v>
      </c>
    </row>
    <row r="4611" spans="9:10">
      <c r="I4611" s="51" t="s">
        <v>11114</v>
      </c>
      <c r="J4611" s="77" t="s">
        <v>1931</v>
      </c>
    </row>
    <row r="4612" spans="9:10">
      <c r="I4612" s="51" t="s">
        <v>6494</v>
      </c>
      <c r="J4612" s="77" t="s">
        <v>1914</v>
      </c>
    </row>
    <row r="4613" spans="9:10">
      <c r="I4613" s="51" t="s">
        <v>6495</v>
      </c>
      <c r="J4613" s="77" t="s">
        <v>1915</v>
      </c>
    </row>
    <row r="4614" spans="9:10">
      <c r="I4614" s="51" t="s">
        <v>6496</v>
      </c>
      <c r="J4614" s="77" t="s">
        <v>1916</v>
      </c>
    </row>
    <row r="4615" spans="9:10">
      <c r="I4615" s="51" t="s">
        <v>6497</v>
      </c>
      <c r="J4615" s="77" t="s">
        <v>1917</v>
      </c>
    </row>
    <row r="4616" spans="9:10">
      <c r="I4616" s="51" t="s">
        <v>6498</v>
      </c>
      <c r="J4616" s="77" t="s">
        <v>1918</v>
      </c>
    </row>
    <row r="4617" spans="9:10">
      <c r="I4617" s="51" t="s">
        <v>6499</v>
      </c>
      <c r="J4617" s="77" t="s">
        <v>1919</v>
      </c>
    </row>
    <row r="4618" spans="9:10">
      <c r="I4618" s="51" t="s">
        <v>6500</v>
      </c>
      <c r="J4618" s="77" t="s">
        <v>1920</v>
      </c>
    </row>
    <row r="4619" spans="9:10">
      <c r="I4619" s="51" t="s">
        <v>11115</v>
      </c>
      <c r="J4619" s="77" t="s">
        <v>1932</v>
      </c>
    </row>
    <row r="4620" spans="9:10">
      <c r="I4620" s="51" t="s">
        <v>11116</v>
      </c>
      <c r="J4620" s="77" t="s">
        <v>1933</v>
      </c>
    </row>
    <row r="4621" spans="9:10">
      <c r="I4621" s="51" t="s">
        <v>11117</v>
      </c>
      <c r="J4621" s="77" t="s">
        <v>1934</v>
      </c>
    </row>
    <row r="4622" spans="9:10">
      <c r="I4622" s="51" t="s">
        <v>11118</v>
      </c>
      <c r="J4622" s="77" t="s">
        <v>1935</v>
      </c>
    </row>
    <row r="4623" spans="9:10">
      <c r="I4623" s="51" t="s">
        <v>11119</v>
      </c>
      <c r="J4623" s="77" t="s">
        <v>1936</v>
      </c>
    </row>
    <row r="4624" spans="9:10">
      <c r="I4624" s="51" t="s">
        <v>11120</v>
      </c>
      <c r="J4624" s="77" t="s">
        <v>10363</v>
      </c>
    </row>
    <row r="4625" spans="9:10">
      <c r="I4625" s="51" t="s">
        <v>11121</v>
      </c>
      <c r="J4625" s="77" t="s">
        <v>1937</v>
      </c>
    </row>
    <row r="4626" spans="9:10">
      <c r="I4626" s="51" t="s">
        <v>11122</v>
      </c>
      <c r="J4626" s="77" t="s">
        <v>1921</v>
      </c>
    </row>
    <row r="4627" spans="9:10">
      <c r="I4627" s="51" t="s">
        <v>6509</v>
      </c>
      <c r="J4627" s="77" t="s">
        <v>1922</v>
      </c>
    </row>
    <row r="4628" spans="9:10">
      <c r="I4628" s="51" t="s">
        <v>11123</v>
      </c>
      <c r="J4628" s="77" t="s">
        <v>1923</v>
      </c>
    </row>
    <row r="4629" spans="9:10">
      <c r="I4629" s="51" t="s">
        <v>6511</v>
      </c>
      <c r="J4629" s="77" t="s">
        <v>1924</v>
      </c>
    </row>
    <row r="4630" spans="9:10">
      <c r="I4630" s="51" t="s">
        <v>11124</v>
      </c>
      <c r="J4630" s="77" t="s">
        <v>1925</v>
      </c>
    </row>
    <row r="4631" spans="9:10">
      <c r="I4631" s="51" t="s">
        <v>11125</v>
      </c>
      <c r="J4631" s="77" t="s">
        <v>1926</v>
      </c>
    </row>
    <row r="4632" spans="9:10">
      <c r="I4632" s="51" t="s">
        <v>6514</v>
      </c>
      <c r="J4632" s="77" t="s">
        <v>1927</v>
      </c>
    </row>
    <row r="4633" spans="9:10">
      <c r="I4633" s="51" t="s">
        <v>6515</v>
      </c>
      <c r="J4633" s="77" t="s">
        <v>10364</v>
      </c>
    </row>
    <row r="4634" spans="9:10">
      <c r="I4634" s="51" t="s">
        <v>6516</v>
      </c>
      <c r="J4634" s="77" t="s">
        <v>10365</v>
      </c>
    </row>
    <row r="4635" spans="9:10">
      <c r="I4635" s="51" t="s">
        <v>6517</v>
      </c>
      <c r="J4635" s="77" t="s">
        <v>10366</v>
      </c>
    </row>
    <row r="4636" spans="9:10">
      <c r="I4636" s="51" t="s">
        <v>6518</v>
      </c>
      <c r="J4636" s="77" t="s">
        <v>10367</v>
      </c>
    </row>
    <row r="4637" spans="9:10">
      <c r="I4637" s="51" t="s">
        <v>6519</v>
      </c>
      <c r="J4637" s="77" t="s">
        <v>10368</v>
      </c>
    </row>
    <row r="4638" spans="9:10">
      <c r="I4638" s="51" t="s">
        <v>6520</v>
      </c>
      <c r="J4638" s="77" t="s">
        <v>10369</v>
      </c>
    </row>
    <row r="4639" spans="9:10">
      <c r="I4639" s="51" t="s">
        <v>6521</v>
      </c>
      <c r="J4639" s="77" t="s">
        <v>1882</v>
      </c>
    </row>
    <row r="4640" spans="9:10">
      <c r="I4640" s="51" t="s">
        <v>6522</v>
      </c>
      <c r="J4640" s="77" t="s">
        <v>10370</v>
      </c>
    </row>
    <row r="4641" spans="9:10">
      <c r="I4641" s="51" t="s">
        <v>6523</v>
      </c>
      <c r="J4641" s="77" t="s">
        <v>10371</v>
      </c>
    </row>
    <row r="4642" spans="9:10">
      <c r="I4642" s="51" t="s">
        <v>6524</v>
      </c>
      <c r="J4642" s="77" t="s">
        <v>10372</v>
      </c>
    </row>
    <row r="4643" spans="9:10">
      <c r="I4643" s="51" t="s">
        <v>6525</v>
      </c>
      <c r="J4643" s="77" t="s">
        <v>10373</v>
      </c>
    </row>
    <row r="4644" spans="9:10">
      <c r="I4644" s="51" t="s">
        <v>6526</v>
      </c>
      <c r="J4644" s="77" t="s">
        <v>10374</v>
      </c>
    </row>
    <row r="4645" spans="9:10">
      <c r="I4645" s="51" t="s">
        <v>6527</v>
      </c>
      <c r="J4645" s="77" t="s">
        <v>10375</v>
      </c>
    </row>
    <row r="4646" spans="9:10">
      <c r="I4646" s="51" t="s">
        <v>6528</v>
      </c>
      <c r="J4646" s="77" t="s">
        <v>10376</v>
      </c>
    </row>
    <row r="4647" spans="9:10">
      <c r="I4647" s="51" t="s">
        <v>6529</v>
      </c>
      <c r="J4647" s="77" t="s">
        <v>10377</v>
      </c>
    </row>
    <row r="4648" spans="9:10">
      <c r="I4648" s="51" t="s">
        <v>6530</v>
      </c>
      <c r="J4648" s="77" t="s">
        <v>10378</v>
      </c>
    </row>
    <row r="4649" spans="9:10">
      <c r="I4649" s="51" t="s">
        <v>6531</v>
      </c>
      <c r="J4649" s="77" t="s">
        <v>10379</v>
      </c>
    </row>
    <row r="4650" spans="9:10">
      <c r="I4650" s="51" t="s">
        <v>6532</v>
      </c>
      <c r="J4650" s="77" t="s">
        <v>10380</v>
      </c>
    </row>
    <row r="4651" spans="9:10">
      <c r="I4651" s="51" t="s">
        <v>6533</v>
      </c>
      <c r="J4651" s="77" t="s">
        <v>10381</v>
      </c>
    </row>
    <row r="4652" spans="9:10">
      <c r="I4652" s="51" t="s">
        <v>6534</v>
      </c>
      <c r="J4652" s="77" t="s">
        <v>10382</v>
      </c>
    </row>
    <row r="4653" spans="9:10">
      <c r="I4653" s="51" t="s">
        <v>6535</v>
      </c>
      <c r="J4653" s="77" t="s">
        <v>10383</v>
      </c>
    </row>
    <row r="4654" spans="9:10">
      <c r="I4654" s="51" t="s">
        <v>6536</v>
      </c>
      <c r="J4654" s="77" t="s">
        <v>10384</v>
      </c>
    </row>
    <row r="4655" spans="9:10">
      <c r="I4655" s="51" t="s">
        <v>6537</v>
      </c>
      <c r="J4655" s="77" t="s">
        <v>10385</v>
      </c>
    </row>
    <row r="4656" spans="9:10">
      <c r="I4656" s="51" t="s">
        <v>6538</v>
      </c>
      <c r="J4656" s="77" t="s">
        <v>10386</v>
      </c>
    </row>
    <row r="4657" spans="9:10">
      <c r="I4657" s="51" t="s">
        <v>11126</v>
      </c>
      <c r="J4657" s="77" t="s">
        <v>7196</v>
      </c>
    </row>
    <row r="4658" spans="9:10">
      <c r="I4658" s="51" t="s">
        <v>6540</v>
      </c>
      <c r="J4658" s="77" t="s">
        <v>2191</v>
      </c>
    </row>
    <row r="4659" spans="9:10">
      <c r="I4659" s="51" t="s">
        <v>6541</v>
      </c>
      <c r="J4659" s="77" t="s">
        <v>10387</v>
      </c>
    </row>
    <row r="4660" spans="9:10">
      <c r="I4660" s="51" t="s">
        <v>6542</v>
      </c>
      <c r="J4660" s="77" t="s">
        <v>10388</v>
      </c>
    </row>
    <row r="4661" spans="9:10">
      <c r="I4661" s="51" t="s">
        <v>6543</v>
      </c>
      <c r="J4661" s="77" t="s">
        <v>10389</v>
      </c>
    </row>
    <row r="4662" spans="9:10">
      <c r="I4662" s="51" t="s">
        <v>6544</v>
      </c>
      <c r="J4662" s="77" t="s">
        <v>10390</v>
      </c>
    </row>
    <row r="4663" spans="9:10">
      <c r="I4663" s="73" t="s">
        <v>6545</v>
      </c>
      <c r="J4663" s="75" t="s">
        <v>10391</v>
      </c>
    </row>
    <row r="4664" spans="9:10">
      <c r="I4664" s="73" t="s">
        <v>6546</v>
      </c>
      <c r="J4664" s="75" t="s">
        <v>10392</v>
      </c>
    </row>
    <row r="4665" spans="9:10">
      <c r="I4665" s="73" t="s">
        <v>6547</v>
      </c>
      <c r="J4665" s="75" t="s">
        <v>10393</v>
      </c>
    </row>
    <row r="4666" spans="9:10">
      <c r="I4666" s="73" t="s">
        <v>6548</v>
      </c>
      <c r="J4666" s="75" t="s">
        <v>10394</v>
      </c>
    </row>
    <row r="4667" spans="9:10">
      <c r="I4667" s="73" t="s">
        <v>6549</v>
      </c>
      <c r="J4667" s="75" t="s">
        <v>10395</v>
      </c>
    </row>
    <row r="4668" spans="9:10">
      <c r="I4668" s="73" t="s">
        <v>6550</v>
      </c>
      <c r="J4668" s="77" t="s">
        <v>6947</v>
      </c>
    </row>
    <row r="4669" spans="9:10">
      <c r="I4669" s="73" t="s">
        <v>6551</v>
      </c>
      <c r="J4669" s="77" t="s">
        <v>6948</v>
      </c>
    </row>
    <row r="4670" spans="9:10">
      <c r="I4670" s="73" t="s">
        <v>6552</v>
      </c>
      <c r="J4670" s="77" t="s">
        <v>6949</v>
      </c>
    </row>
    <row r="4671" spans="9:10">
      <c r="I4671" s="73" t="s">
        <v>6553</v>
      </c>
      <c r="J4671" s="77" t="s">
        <v>6950</v>
      </c>
    </row>
    <row r="4672" spans="9:10">
      <c r="I4672" s="73" t="s">
        <v>6554</v>
      </c>
      <c r="J4672" s="77" t="s">
        <v>6952</v>
      </c>
    </row>
    <row r="4673" spans="9:10">
      <c r="I4673" s="51" t="s">
        <v>11127</v>
      </c>
      <c r="J4673" s="77" t="s">
        <v>10396</v>
      </c>
    </row>
    <row r="4674" spans="9:10">
      <c r="I4674" s="51" t="s">
        <v>11128</v>
      </c>
      <c r="J4674" s="77" t="s">
        <v>10397</v>
      </c>
    </row>
    <row r="4675" spans="9:10">
      <c r="I4675" s="51" t="s">
        <v>11129</v>
      </c>
      <c r="J4675" s="77" t="s">
        <v>10398</v>
      </c>
    </row>
    <row r="4676" spans="9:10">
      <c r="I4676" s="51" t="s">
        <v>11130</v>
      </c>
      <c r="J4676" s="77" t="s">
        <v>10399</v>
      </c>
    </row>
    <row r="4677" spans="9:10">
      <c r="I4677" s="51" t="s">
        <v>11131</v>
      </c>
      <c r="J4677" s="77" t="s">
        <v>10400</v>
      </c>
    </row>
    <row r="4678" spans="9:10">
      <c r="I4678" s="51" t="s">
        <v>6560</v>
      </c>
      <c r="J4678" s="77" t="s">
        <v>10401</v>
      </c>
    </row>
    <row r="4679" spans="9:10">
      <c r="I4679" s="51" t="s">
        <v>6561</v>
      </c>
      <c r="J4679" s="77" t="s">
        <v>10402</v>
      </c>
    </row>
    <row r="4680" spans="9:10">
      <c r="I4680" s="51" t="s">
        <v>6562</v>
      </c>
      <c r="J4680" s="77" t="s">
        <v>10403</v>
      </c>
    </row>
    <row r="4681" spans="9:10">
      <c r="I4681" s="51" t="s">
        <v>6563</v>
      </c>
      <c r="J4681" s="77" t="s">
        <v>10404</v>
      </c>
    </row>
    <row r="4682" spans="9:10">
      <c r="I4682" s="51" t="s">
        <v>6564</v>
      </c>
      <c r="J4682" s="77" t="s">
        <v>10405</v>
      </c>
    </row>
    <row r="4683" spans="9:10">
      <c r="I4683" s="51" t="s">
        <v>6565</v>
      </c>
      <c r="J4683" s="77" t="s">
        <v>10406</v>
      </c>
    </row>
    <row r="4684" spans="9:10">
      <c r="I4684" s="51" t="s">
        <v>6566</v>
      </c>
      <c r="J4684" s="77" t="s">
        <v>10407</v>
      </c>
    </row>
    <row r="4685" spans="9:10">
      <c r="I4685" s="51" t="s">
        <v>6567</v>
      </c>
      <c r="J4685" s="77" t="s">
        <v>10408</v>
      </c>
    </row>
    <row r="4686" spans="9:10">
      <c r="I4686" s="51" t="s">
        <v>6568</v>
      </c>
      <c r="J4686" s="77" t="s">
        <v>10409</v>
      </c>
    </row>
    <row r="4687" spans="9:10">
      <c r="I4687" s="51" t="s">
        <v>6569</v>
      </c>
      <c r="J4687" s="77" t="s">
        <v>10410</v>
      </c>
    </row>
    <row r="4688" spans="9:10">
      <c r="I4688" s="51" t="s">
        <v>6570</v>
      </c>
      <c r="J4688" s="77" t="s">
        <v>10411</v>
      </c>
    </row>
    <row r="4689" spans="9:10">
      <c r="I4689" s="51" t="s">
        <v>6571</v>
      </c>
      <c r="J4689" s="77" t="s">
        <v>10412</v>
      </c>
    </row>
    <row r="4690" spans="9:10">
      <c r="I4690" s="51" t="s">
        <v>6572</v>
      </c>
      <c r="J4690" s="77" t="s">
        <v>10413</v>
      </c>
    </row>
    <row r="4691" spans="9:10">
      <c r="I4691" s="51" t="s">
        <v>6573</v>
      </c>
      <c r="J4691" s="77" t="s">
        <v>10414</v>
      </c>
    </row>
    <row r="4692" spans="9:10">
      <c r="I4692" s="51" t="s">
        <v>6574</v>
      </c>
      <c r="J4692" s="77" t="s">
        <v>9785</v>
      </c>
    </row>
    <row r="4693" spans="9:10">
      <c r="I4693" s="51" t="s">
        <v>6575</v>
      </c>
      <c r="J4693" s="77" t="s">
        <v>10415</v>
      </c>
    </row>
    <row r="4694" spans="9:10">
      <c r="I4694" s="51" t="s">
        <v>11132</v>
      </c>
      <c r="J4694" s="77" t="s">
        <v>10416</v>
      </c>
    </row>
    <row r="4695" spans="9:10">
      <c r="I4695" s="51" t="s">
        <v>11133</v>
      </c>
      <c r="J4695" s="77" t="s">
        <v>511</v>
      </c>
    </row>
    <row r="4696" spans="9:10">
      <c r="I4696" s="51" t="s">
        <v>11134</v>
      </c>
      <c r="J4696" s="77" t="s">
        <v>512</v>
      </c>
    </row>
    <row r="4697" spans="9:10">
      <c r="I4697" s="51" t="s">
        <v>11135</v>
      </c>
      <c r="J4697" s="77" t="s">
        <v>504</v>
      </c>
    </row>
    <row r="4698" spans="9:10">
      <c r="I4698" s="51" t="s">
        <v>11136</v>
      </c>
      <c r="J4698" s="77" t="s">
        <v>513</v>
      </c>
    </row>
    <row r="4699" spans="9:10">
      <c r="I4699" s="51" t="s">
        <v>11137</v>
      </c>
      <c r="J4699" s="77" t="s">
        <v>503</v>
      </c>
    </row>
    <row r="4700" spans="9:10">
      <c r="I4700" s="51" t="s">
        <v>11138</v>
      </c>
      <c r="J4700" s="77" t="s">
        <v>505</v>
      </c>
    </row>
    <row r="4701" spans="9:10">
      <c r="I4701" s="51" t="s">
        <v>11139</v>
      </c>
      <c r="J4701" s="77" t="s">
        <v>1803</v>
      </c>
    </row>
    <row r="4702" spans="9:10">
      <c r="I4702" s="51" t="s">
        <v>11140</v>
      </c>
      <c r="J4702" s="77" t="s">
        <v>1806</v>
      </c>
    </row>
    <row r="4703" spans="9:10">
      <c r="I4703" s="51" t="s">
        <v>11141</v>
      </c>
      <c r="J4703" s="77" t="s">
        <v>1807</v>
      </c>
    </row>
    <row r="4704" spans="9:10">
      <c r="I4704" s="51" t="s">
        <v>6586</v>
      </c>
      <c r="J4704" s="77" t="s">
        <v>10417</v>
      </c>
    </row>
    <row r="4705" spans="9:10">
      <c r="I4705" s="51" t="s">
        <v>6587</v>
      </c>
      <c r="J4705" s="77" t="s">
        <v>10417</v>
      </c>
    </row>
    <row r="4706" spans="9:10">
      <c r="I4706" s="51" t="s">
        <v>6588</v>
      </c>
      <c r="J4706" s="77" t="s">
        <v>10417</v>
      </c>
    </row>
    <row r="4707" spans="9:10">
      <c r="I4707" s="51" t="s">
        <v>6589</v>
      </c>
      <c r="J4707" s="77" t="s">
        <v>10418</v>
      </c>
    </row>
    <row r="4708" spans="9:10">
      <c r="I4708" s="51" t="s">
        <v>6590</v>
      </c>
      <c r="J4708" s="77" t="s">
        <v>10418</v>
      </c>
    </row>
    <row r="4709" spans="9:10">
      <c r="I4709" s="51" t="s">
        <v>6591</v>
      </c>
      <c r="J4709" s="77" t="s">
        <v>10419</v>
      </c>
    </row>
    <row r="4710" spans="9:10">
      <c r="I4710" s="51" t="s">
        <v>6592</v>
      </c>
      <c r="J4710" s="77" t="s">
        <v>10420</v>
      </c>
    </row>
    <row r="4711" spans="9:10">
      <c r="I4711" s="51" t="s">
        <v>6593</v>
      </c>
      <c r="J4711" s="77" t="s">
        <v>10421</v>
      </c>
    </row>
    <row r="4712" spans="9:10">
      <c r="I4712" s="51" t="s">
        <v>6594</v>
      </c>
      <c r="J4712" s="77" t="s">
        <v>10422</v>
      </c>
    </row>
    <row r="4713" spans="9:10">
      <c r="I4713" s="51" t="s">
        <v>6595</v>
      </c>
      <c r="J4713" s="77" t="s">
        <v>10423</v>
      </c>
    </row>
    <row r="4714" spans="9:10">
      <c r="I4714" s="51" t="s">
        <v>6596</v>
      </c>
      <c r="J4714" s="77" t="s">
        <v>10424</v>
      </c>
    </row>
    <row r="4715" spans="9:10">
      <c r="I4715" s="51" t="s">
        <v>6597</v>
      </c>
      <c r="J4715" s="77" t="s">
        <v>10425</v>
      </c>
    </row>
    <row r="4716" spans="9:10">
      <c r="I4716" s="51" t="s">
        <v>6598</v>
      </c>
      <c r="J4716" s="77" t="s">
        <v>10426</v>
      </c>
    </row>
    <row r="4717" spans="9:10">
      <c r="I4717" s="51" t="s">
        <v>6599</v>
      </c>
      <c r="J4717" s="77" t="s">
        <v>10427</v>
      </c>
    </row>
    <row r="4718" spans="9:10">
      <c r="I4718" s="51" t="s">
        <v>6600</v>
      </c>
      <c r="J4718" s="77" t="s">
        <v>10428</v>
      </c>
    </row>
    <row r="4719" spans="9:10">
      <c r="I4719" s="51" t="s">
        <v>6601</v>
      </c>
      <c r="J4719" s="77" t="s">
        <v>10429</v>
      </c>
    </row>
    <row r="4720" spans="9:10">
      <c r="I4720" s="51" t="s">
        <v>6602</v>
      </c>
      <c r="J4720" s="77" t="s">
        <v>10430</v>
      </c>
    </row>
    <row r="4721" spans="9:10">
      <c r="I4721" s="51" t="s">
        <v>6603</v>
      </c>
      <c r="J4721" s="77" t="s">
        <v>10431</v>
      </c>
    </row>
    <row r="4722" spans="9:10">
      <c r="I4722" s="51" t="s">
        <v>6604</v>
      </c>
      <c r="J4722" s="77" t="s">
        <v>10432</v>
      </c>
    </row>
    <row r="4723" spans="9:10">
      <c r="I4723" s="51" t="s">
        <v>6605</v>
      </c>
      <c r="J4723" s="77" t="s">
        <v>10433</v>
      </c>
    </row>
    <row r="4724" spans="9:10">
      <c r="I4724" s="51" t="s">
        <v>6606</v>
      </c>
      <c r="J4724" s="77" t="s">
        <v>10434</v>
      </c>
    </row>
    <row r="4725" spans="9:10">
      <c r="I4725" s="51" t="s">
        <v>6607</v>
      </c>
      <c r="J4725" s="77" t="s">
        <v>10435</v>
      </c>
    </row>
    <row r="4726" spans="9:10">
      <c r="I4726" s="51" t="s">
        <v>6608</v>
      </c>
      <c r="J4726" s="77" t="s">
        <v>10436</v>
      </c>
    </row>
    <row r="4727" spans="9:10">
      <c r="I4727" s="51" t="s">
        <v>6609</v>
      </c>
      <c r="J4727" s="77" t="s">
        <v>10437</v>
      </c>
    </row>
    <row r="4728" spans="9:10">
      <c r="I4728" s="51" t="s">
        <v>6610</v>
      </c>
      <c r="J4728" s="77" t="s">
        <v>10438</v>
      </c>
    </row>
    <row r="4729" spans="9:10">
      <c r="I4729" s="51" t="s">
        <v>6611</v>
      </c>
      <c r="J4729" s="77" t="s">
        <v>10439</v>
      </c>
    </row>
    <row r="4730" spans="9:10">
      <c r="I4730" s="51" t="s">
        <v>6612</v>
      </c>
      <c r="J4730" s="77" t="s">
        <v>10440</v>
      </c>
    </row>
    <row r="4731" spans="9:10">
      <c r="I4731" s="51" t="s">
        <v>11142</v>
      </c>
      <c r="J4731" s="77" t="s">
        <v>10441</v>
      </c>
    </row>
    <row r="4732" spans="9:10">
      <c r="I4732" s="51" t="s">
        <v>11143</v>
      </c>
      <c r="J4732" s="77" t="s">
        <v>10442</v>
      </c>
    </row>
    <row r="4733" spans="9:10">
      <c r="I4733" s="51" t="s">
        <v>11144</v>
      </c>
      <c r="J4733" s="77" t="s">
        <v>10443</v>
      </c>
    </row>
    <row r="4734" spans="9:10">
      <c r="I4734" s="51" t="s">
        <v>11145</v>
      </c>
      <c r="J4734" s="77" t="s">
        <v>10444</v>
      </c>
    </row>
    <row r="4735" spans="9:10">
      <c r="I4735" s="51" t="s">
        <v>6617</v>
      </c>
      <c r="J4735" s="77" t="s">
        <v>10445</v>
      </c>
    </row>
    <row r="4736" spans="9:10">
      <c r="I4736" s="51" t="s">
        <v>6618</v>
      </c>
      <c r="J4736" s="77" t="s">
        <v>10446</v>
      </c>
    </row>
    <row r="4737" spans="9:10">
      <c r="I4737" s="51" t="s">
        <v>6619</v>
      </c>
      <c r="J4737" s="77" t="s">
        <v>10447</v>
      </c>
    </row>
    <row r="4738" spans="9:10">
      <c r="I4738" s="51" t="s">
        <v>6620</v>
      </c>
      <c r="J4738" s="77" t="s">
        <v>10448</v>
      </c>
    </row>
    <row r="4739" spans="9:10">
      <c r="I4739" s="51" t="s">
        <v>6621</v>
      </c>
      <c r="J4739" s="77" t="s">
        <v>10449</v>
      </c>
    </row>
    <row r="4740" spans="9:10">
      <c r="I4740" s="51" t="s">
        <v>6622</v>
      </c>
      <c r="J4740" s="77" t="s">
        <v>10450</v>
      </c>
    </row>
    <row r="4741" spans="9:10">
      <c r="I4741" s="51" t="s">
        <v>6623</v>
      </c>
      <c r="J4741" s="77" t="s">
        <v>10451</v>
      </c>
    </row>
    <row r="4742" spans="9:10">
      <c r="I4742" s="51" t="s">
        <v>6624</v>
      </c>
      <c r="J4742" s="77" t="s">
        <v>10452</v>
      </c>
    </row>
    <row r="4743" spans="9:10">
      <c r="I4743" s="51" t="s">
        <v>6625</v>
      </c>
      <c r="J4743" s="77" t="s">
        <v>10453</v>
      </c>
    </row>
    <row r="4744" spans="9:10">
      <c r="I4744" s="51" t="s">
        <v>6626</v>
      </c>
      <c r="J4744" s="77" t="s">
        <v>10454</v>
      </c>
    </row>
    <row r="4745" spans="9:10">
      <c r="I4745" s="51" t="s">
        <v>6627</v>
      </c>
      <c r="J4745" s="77" t="s">
        <v>10455</v>
      </c>
    </row>
    <row r="4746" spans="9:10">
      <c r="I4746" s="51" t="s">
        <v>6628</v>
      </c>
      <c r="J4746" s="77" t="s">
        <v>10456</v>
      </c>
    </row>
    <row r="4747" spans="9:10">
      <c r="I4747" s="51" t="s">
        <v>6629</v>
      </c>
      <c r="J4747" s="77" t="s">
        <v>10457</v>
      </c>
    </row>
    <row r="4748" spans="9:10">
      <c r="I4748" s="51" t="s">
        <v>6630</v>
      </c>
      <c r="J4748" s="77" t="s">
        <v>10458</v>
      </c>
    </row>
    <row r="4749" spans="9:10">
      <c r="I4749" s="51" t="s">
        <v>11146</v>
      </c>
      <c r="J4749" s="77" t="s">
        <v>10459</v>
      </c>
    </row>
    <row r="4750" spans="9:10">
      <c r="I4750" s="51" t="s">
        <v>6632</v>
      </c>
      <c r="J4750" s="77" t="s">
        <v>10460</v>
      </c>
    </row>
    <row r="4751" spans="9:10">
      <c r="I4751" s="51" t="s">
        <v>6633</v>
      </c>
      <c r="J4751" s="77"/>
    </row>
    <row r="4752" spans="9:10">
      <c r="I4752" s="51" t="s">
        <v>6634</v>
      </c>
      <c r="J4752" s="77"/>
    </row>
    <row r="4753" spans="9:10">
      <c r="I4753" s="51" t="s">
        <v>6635</v>
      </c>
      <c r="J4753" s="77"/>
    </row>
    <row r="4754" spans="9:10">
      <c r="I4754" s="51" t="s">
        <v>6636</v>
      </c>
      <c r="J4754" s="77"/>
    </row>
    <row r="4755" spans="9:10">
      <c r="I4755" s="51" t="s">
        <v>6637</v>
      </c>
      <c r="J4755" s="77" t="s">
        <v>10461</v>
      </c>
    </row>
    <row r="4756" spans="9:10">
      <c r="I4756" s="51" t="s">
        <v>6638</v>
      </c>
      <c r="J4756" s="77" t="s">
        <v>10462</v>
      </c>
    </row>
    <row r="4757" spans="9:10">
      <c r="I4757" s="51" t="s">
        <v>6639</v>
      </c>
      <c r="J4757" s="77" t="s">
        <v>10463</v>
      </c>
    </row>
    <row r="4758" spans="9:10">
      <c r="I4758" s="51" t="s">
        <v>6640</v>
      </c>
      <c r="J4758" s="77" t="s">
        <v>10464</v>
      </c>
    </row>
    <row r="4759" spans="9:10">
      <c r="I4759" s="51" t="s">
        <v>6641</v>
      </c>
      <c r="J4759" s="77" t="s">
        <v>10465</v>
      </c>
    </row>
    <row r="4760" spans="9:10">
      <c r="I4760" s="51" t="s">
        <v>6642</v>
      </c>
      <c r="J4760" s="77" t="s">
        <v>1803</v>
      </c>
    </row>
    <row r="4761" spans="9:10">
      <c r="I4761" s="51" t="s">
        <v>6643</v>
      </c>
      <c r="J4761" s="77"/>
    </row>
    <row r="4762" spans="9:10">
      <c r="I4762" s="51" t="s">
        <v>6644</v>
      </c>
      <c r="J4762" s="77"/>
    </row>
    <row r="4763" spans="9:10">
      <c r="I4763" s="51" t="s">
        <v>6645</v>
      </c>
      <c r="J4763" s="77"/>
    </row>
    <row r="4764" spans="9:10">
      <c r="I4764" s="51" t="s">
        <v>6646</v>
      </c>
      <c r="J4764" s="77"/>
    </row>
    <row r="4765" spans="9:10">
      <c r="I4765" s="51" t="s">
        <v>6647</v>
      </c>
      <c r="J4765" s="77"/>
    </row>
    <row r="4766" spans="9:10">
      <c r="I4766" s="51" t="s">
        <v>6648</v>
      </c>
      <c r="J4766" s="77"/>
    </row>
    <row r="4767" spans="9:10">
      <c r="I4767" s="51" t="s">
        <v>6649</v>
      </c>
      <c r="J4767" s="77"/>
    </row>
    <row r="4768" spans="9:10">
      <c r="I4768" s="51" t="s">
        <v>6650</v>
      </c>
      <c r="J4768" s="77"/>
    </row>
    <row r="4769" spans="9:10">
      <c r="I4769" s="51" t="s">
        <v>6651</v>
      </c>
      <c r="J4769" s="77"/>
    </row>
    <row r="4770" spans="9:10">
      <c r="I4770" s="51" t="s">
        <v>6652</v>
      </c>
      <c r="J4770" s="77"/>
    </row>
    <row r="4771" spans="9:10">
      <c r="I4771" s="51" t="s">
        <v>6653</v>
      </c>
      <c r="J4771" s="77" t="s">
        <v>10466</v>
      </c>
    </row>
    <row r="4772" spans="9:10">
      <c r="I4772" s="51" t="s">
        <v>6654</v>
      </c>
      <c r="J4772" s="77" t="s">
        <v>10467</v>
      </c>
    </row>
    <row r="4773" spans="9:10">
      <c r="I4773" s="51" t="s">
        <v>6655</v>
      </c>
      <c r="J4773" s="77" t="s">
        <v>10468</v>
      </c>
    </row>
    <row r="4774" spans="9:10">
      <c r="I4774" s="51" t="s">
        <v>6656</v>
      </c>
      <c r="J4774" s="77" t="s">
        <v>10469</v>
      </c>
    </row>
    <row r="4775" spans="9:10">
      <c r="I4775" s="51" t="s">
        <v>6657</v>
      </c>
      <c r="J4775" s="77" t="s">
        <v>10470</v>
      </c>
    </row>
    <row r="4776" spans="9:10">
      <c r="I4776" s="51" t="s">
        <v>6658</v>
      </c>
      <c r="J4776" s="77" t="s">
        <v>10471</v>
      </c>
    </row>
    <row r="4777" spans="9:10">
      <c r="I4777" s="51" t="s">
        <v>6659</v>
      </c>
      <c r="J4777" s="77" t="s">
        <v>10472</v>
      </c>
    </row>
    <row r="4778" spans="9:10">
      <c r="I4778" s="51" t="s">
        <v>6660</v>
      </c>
      <c r="J4778" s="77" t="s">
        <v>10473</v>
      </c>
    </row>
    <row r="4779" spans="9:10">
      <c r="I4779" s="51" t="s">
        <v>6661</v>
      </c>
      <c r="J4779" s="77" t="s">
        <v>10474</v>
      </c>
    </row>
    <row r="4780" spans="9:10">
      <c r="I4780" s="51" t="s">
        <v>6662</v>
      </c>
      <c r="J4780" s="77" t="s">
        <v>10475</v>
      </c>
    </row>
    <row r="4781" spans="9:10">
      <c r="I4781" s="51" t="s">
        <v>11147</v>
      </c>
      <c r="J4781" s="77" t="s">
        <v>10476</v>
      </c>
    </row>
    <row r="4782" spans="9:10">
      <c r="I4782" s="51" t="s">
        <v>6664</v>
      </c>
      <c r="J4782" s="77" t="s">
        <v>10477</v>
      </c>
    </row>
    <row r="4783" spans="9:10">
      <c r="I4783" s="51" t="s">
        <v>11148</v>
      </c>
      <c r="J4783" s="77" t="s">
        <v>10478</v>
      </c>
    </row>
    <row r="4784" spans="9:10">
      <c r="I4784" s="51" t="s">
        <v>11149</v>
      </c>
      <c r="J4784" s="77" t="s">
        <v>10479</v>
      </c>
    </row>
    <row r="4785" spans="9:10">
      <c r="I4785" s="51" t="s">
        <v>11150</v>
      </c>
      <c r="J4785" s="77" t="s">
        <v>10480</v>
      </c>
    </row>
    <row r="4786" spans="9:10">
      <c r="I4786" s="51" t="s">
        <v>6668</v>
      </c>
      <c r="J4786" s="77" t="s">
        <v>10481</v>
      </c>
    </row>
    <row r="4787" spans="9:10">
      <c r="I4787" s="51" t="s">
        <v>6669</v>
      </c>
      <c r="J4787" s="77" t="s">
        <v>10482</v>
      </c>
    </row>
    <row r="4788" spans="9:10">
      <c r="I4788" s="51" t="s">
        <v>6670</v>
      </c>
      <c r="J4788" s="77" t="s">
        <v>10483</v>
      </c>
    </row>
    <row r="4789" spans="9:10">
      <c r="I4789" s="51" t="s">
        <v>6671</v>
      </c>
      <c r="J4789" s="77" t="s">
        <v>10484</v>
      </c>
    </row>
    <row r="4790" spans="9:10">
      <c r="I4790" s="51" t="s">
        <v>6672</v>
      </c>
      <c r="J4790" s="77" t="s">
        <v>10485</v>
      </c>
    </row>
    <row r="4791" spans="9:10">
      <c r="I4791" s="51" t="s">
        <v>6673</v>
      </c>
      <c r="J4791" s="77" t="s">
        <v>10486</v>
      </c>
    </row>
    <row r="4792" spans="9:10">
      <c r="I4792" s="51" t="s">
        <v>6674</v>
      </c>
      <c r="J4792" s="77" t="s">
        <v>10487</v>
      </c>
    </row>
    <row r="4793" spans="9:10">
      <c r="I4793" s="51" t="s">
        <v>6675</v>
      </c>
      <c r="J4793" s="77" t="s">
        <v>10488</v>
      </c>
    </row>
    <row r="4794" spans="9:10">
      <c r="I4794" s="51" t="s">
        <v>6676</v>
      </c>
      <c r="J4794" s="77" t="s">
        <v>10489</v>
      </c>
    </row>
    <row r="4795" spans="9:10">
      <c r="I4795" s="51" t="s">
        <v>6677</v>
      </c>
      <c r="J4795" s="77" t="s">
        <v>10490</v>
      </c>
    </row>
    <row r="4796" spans="9:10">
      <c r="I4796" s="51" t="s">
        <v>6678</v>
      </c>
      <c r="J4796" s="77" t="s">
        <v>10491</v>
      </c>
    </row>
    <row r="4797" spans="9:10">
      <c r="I4797" s="51" t="s">
        <v>6679</v>
      </c>
      <c r="J4797" s="77" t="s">
        <v>10492</v>
      </c>
    </row>
    <row r="4798" spans="9:10">
      <c r="I4798" s="51" t="s">
        <v>6680</v>
      </c>
      <c r="J4798" s="77" t="s">
        <v>10493</v>
      </c>
    </row>
    <row r="4799" spans="9:10">
      <c r="I4799" s="51" t="s">
        <v>6681</v>
      </c>
      <c r="J4799" s="77" t="s">
        <v>10494</v>
      </c>
    </row>
    <row r="4800" spans="9:10">
      <c r="I4800" s="51" t="s">
        <v>6682</v>
      </c>
      <c r="J4800" s="77" t="s">
        <v>10495</v>
      </c>
    </row>
    <row r="4801" spans="9:10">
      <c r="I4801" s="51" t="s">
        <v>6683</v>
      </c>
      <c r="J4801" s="77" t="s">
        <v>10496</v>
      </c>
    </row>
    <row r="4802" spans="9:10">
      <c r="I4802" s="51" t="s">
        <v>6684</v>
      </c>
      <c r="J4802" s="77" t="s">
        <v>10497</v>
      </c>
    </row>
    <row r="4803" spans="9:10">
      <c r="I4803" s="51" t="s">
        <v>6685</v>
      </c>
      <c r="J4803" s="77" t="s">
        <v>10498</v>
      </c>
    </row>
    <row r="4804" spans="9:10">
      <c r="I4804" s="51" t="s">
        <v>11151</v>
      </c>
      <c r="J4804" s="77" t="s">
        <v>10499</v>
      </c>
    </row>
    <row r="4805" spans="9:10">
      <c r="I4805" s="51" t="s">
        <v>11152</v>
      </c>
      <c r="J4805" s="77" t="s">
        <v>9408</v>
      </c>
    </row>
    <row r="4806" spans="9:10">
      <c r="I4806" s="51" t="s">
        <v>11153</v>
      </c>
      <c r="J4806" s="77" t="s">
        <v>10500</v>
      </c>
    </row>
    <row r="4807" spans="9:10">
      <c r="I4807" s="51" t="s">
        <v>11154</v>
      </c>
      <c r="J4807" s="77" t="s">
        <v>9407</v>
      </c>
    </row>
    <row r="4808" spans="9:10">
      <c r="I4808" s="51" t="s">
        <v>11155</v>
      </c>
      <c r="J4808" s="77" t="s">
        <v>10501</v>
      </c>
    </row>
    <row r="4809" spans="9:10">
      <c r="I4809" s="51" t="s">
        <v>11156</v>
      </c>
      <c r="J4809" s="77" t="s">
        <v>10502</v>
      </c>
    </row>
    <row r="4810" spans="9:10">
      <c r="I4810" s="51" t="s">
        <v>6692</v>
      </c>
      <c r="J4810" s="77" t="s">
        <v>10503</v>
      </c>
    </row>
    <row r="4811" spans="9:10">
      <c r="I4811" s="51" t="s">
        <v>6693</v>
      </c>
      <c r="J4811" s="77" t="s">
        <v>10504</v>
      </c>
    </row>
    <row r="4812" spans="9:10">
      <c r="I4812" s="51" t="s">
        <v>6694</v>
      </c>
      <c r="J4812" s="77" t="s">
        <v>10505</v>
      </c>
    </row>
    <row r="4813" spans="9:10">
      <c r="I4813" s="51" t="s">
        <v>6695</v>
      </c>
      <c r="J4813" s="77" t="s">
        <v>10506</v>
      </c>
    </row>
    <row r="4814" spans="9:10">
      <c r="I4814" s="51" t="s">
        <v>11157</v>
      </c>
      <c r="J4814" s="77" t="s">
        <v>10507</v>
      </c>
    </row>
    <row r="4815" spans="9:10">
      <c r="I4815" s="51" t="s">
        <v>6697</v>
      </c>
      <c r="J4815" s="77" t="s">
        <v>10508</v>
      </c>
    </row>
    <row r="4816" spans="9:10">
      <c r="I4816" s="51" t="s">
        <v>6698</v>
      </c>
      <c r="J4816" s="77" t="s">
        <v>10509</v>
      </c>
    </row>
    <row r="4817" spans="9:10">
      <c r="I4817" s="51" t="s">
        <v>6699</v>
      </c>
      <c r="J4817" s="77" t="s">
        <v>10510</v>
      </c>
    </row>
    <row r="4818" spans="9:10">
      <c r="I4818" s="51" t="s">
        <v>6700</v>
      </c>
      <c r="J4818" s="77" t="s">
        <v>10511</v>
      </c>
    </row>
    <row r="4819" spans="9:10">
      <c r="I4819" s="51" t="s">
        <v>6701</v>
      </c>
      <c r="J4819" s="77" t="s">
        <v>10512</v>
      </c>
    </row>
    <row r="4820" spans="9:10">
      <c r="I4820" s="51" t="s">
        <v>6702</v>
      </c>
      <c r="J4820" s="77" t="s">
        <v>10512</v>
      </c>
    </row>
    <row r="4821" spans="9:10">
      <c r="I4821" s="51" t="s">
        <v>6703</v>
      </c>
      <c r="J4821" s="77" t="s">
        <v>10513</v>
      </c>
    </row>
    <row r="4822" spans="9:10">
      <c r="I4822" s="51" t="s">
        <v>6704</v>
      </c>
      <c r="J4822" s="77" t="s">
        <v>10514</v>
      </c>
    </row>
    <row r="4823" spans="9:10">
      <c r="I4823" s="51" t="s">
        <v>6705</v>
      </c>
      <c r="J4823" s="77" t="s">
        <v>10514</v>
      </c>
    </row>
    <row r="4824" spans="9:10">
      <c r="I4824" s="51" t="s">
        <v>6706</v>
      </c>
      <c r="J4824" s="77" t="s">
        <v>10515</v>
      </c>
    </row>
    <row r="4825" spans="9:10">
      <c r="I4825" s="51" t="s">
        <v>6707</v>
      </c>
      <c r="J4825" s="77" t="s">
        <v>10516</v>
      </c>
    </row>
    <row r="4826" spans="9:10">
      <c r="I4826" s="51" t="s">
        <v>6708</v>
      </c>
      <c r="J4826" s="77" t="s">
        <v>10517</v>
      </c>
    </row>
    <row r="4827" spans="9:10">
      <c r="I4827" s="51" t="s">
        <v>6709</v>
      </c>
      <c r="J4827" s="77" t="s">
        <v>10518</v>
      </c>
    </row>
    <row r="4828" spans="9:10">
      <c r="I4828" s="51" t="s">
        <v>6710</v>
      </c>
      <c r="J4828" s="77" t="s">
        <v>10519</v>
      </c>
    </row>
    <row r="4829" spans="9:10">
      <c r="I4829" s="51" t="s">
        <v>6711</v>
      </c>
      <c r="J4829" s="77" t="s">
        <v>10520</v>
      </c>
    </row>
    <row r="4830" spans="9:10">
      <c r="I4830" s="51" t="s">
        <v>6712</v>
      </c>
      <c r="J4830" s="77" t="s">
        <v>10521</v>
      </c>
    </row>
    <row r="4831" spans="9:10">
      <c r="I4831" s="51" t="s">
        <v>6713</v>
      </c>
      <c r="J4831" s="77" t="s">
        <v>10522</v>
      </c>
    </row>
    <row r="4832" spans="9:10">
      <c r="I4832" s="51" t="s">
        <v>6714</v>
      </c>
      <c r="J4832" s="77" t="s">
        <v>10523</v>
      </c>
    </row>
    <row r="4833" spans="9:10">
      <c r="I4833" s="51" t="s">
        <v>6715</v>
      </c>
      <c r="J4833" s="77" t="s">
        <v>10524</v>
      </c>
    </row>
    <row r="4834" spans="9:10">
      <c r="I4834" s="51" t="s">
        <v>6716</v>
      </c>
      <c r="J4834" s="77" t="s">
        <v>10525</v>
      </c>
    </row>
    <row r="4835" spans="9:10">
      <c r="I4835" s="51" t="s">
        <v>6717</v>
      </c>
      <c r="J4835" s="77" t="s">
        <v>10526</v>
      </c>
    </row>
    <row r="4836" spans="9:10">
      <c r="I4836" s="51" t="s">
        <v>6718</v>
      </c>
      <c r="J4836" s="77" t="s">
        <v>10527</v>
      </c>
    </row>
    <row r="4837" spans="9:10">
      <c r="I4837" s="51" t="s">
        <v>6719</v>
      </c>
      <c r="J4837" s="77" t="s">
        <v>10528</v>
      </c>
    </row>
    <row r="4838" spans="9:10">
      <c r="I4838" s="51" t="s">
        <v>6720</v>
      </c>
      <c r="J4838" s="77" t="s">
        <v>10529</v>
      </c>
    </row>
    <row r="4839" spans="9:10">
      <c r="I4839" s="51" t="s">
        <v>6721</v>
      </c>
      <c r="J4839" s="77" t="s">
        <v>10530</v>
      </c>
    </row>
    <row r="4840" spans="9:10">
      <c r="I4840" s="51" t="s">
        <v>6722</v>
      </c>
      <c r="J4840" s="77" t="s">
        <v>10531</v>
      </c>
    </row>
    <row r="4841" spans="9:10">
      <c r="I4841" s="51" t="s">
        <v>6723</v>
      </c>
      <c r="J4841" s="77" t="s">
        <v>10532</v>
      </c>
    </row>
    <row r="4842" spans="9:10">
      <c r="I4842" s="51" t="s">
        <v>6724</v>
      </c>
      <c r="J4842" s="77" t="s">
        <v>10533</v>
      </c>
    </row>
    <row r="4843" spans="9:10">
      <c r="I4843" s="51" t="s">
        <v>6725</v>
      </c>
      <c r="J4843" s="77" t="s">
        <v>10534</v>
      </c>
    </row>
    <row r="4844" spans="9:10">
      <c r="I4844" s="51" t="s">
        <v>6726</v>
      </c>
      <c r="J4844" s="77" t="s">
        <v>10535</v>
      </c>
    </row>
    <row r="4845" spans="9:10">
      <c r="I4845" s="51" t="s">
        <v>6727</v>
      </c>
      <c r="J4845" s="77" t="s">
        <v>10536</v>
      </c>
    </row>
    <row r="4846" spans="9:10">
      <c r="I4846" s="51" t="s">
        <v>6728</v>
      </c>
      <c r="J4846" s="77" t="s">
        <v>10537</v>
      </c>
    </row>
    <row r="4847" spans="9:10">
      <c r="I4847" s="51" t="s">
        <v>6729</v>
      </c>
      <c r="J4847" s="77" t="s">
        <v>10538</v>
      </c>
    </row>
    <row r="4848" spans="9:10">
      <c r="I4848" s="51" t="s">
        <v>6730</v>
      </c>
      <c r="J4848" s="77" t="s">
        <v>10539</v>
      </c>
    </row>
    <row r="4849" spans="9:10">
      <c r="I4849" s="51" t="s">
        <v>6731</v>
      </c>
      <c r="J4849" s="77" t="s">
        <v>10540</v>
      </c>
    </row>
    <row r="4850" spans="9:10">
      <c r="I4850" s="51" t="s">
        <v>6732</v>
      </c>
      <c r="J4850" s="77" t="s">
        <v>10541</v>
      </c>
    </row>
    <row r="4851" spans="9:10">
      <c r="I4851" s="51" t="s">
        <v>6733</v>
      </c>
      <c r="J4851" s="77" t="s">
        <v>10542</v>
      </c>
    </row>
    <row r="4852" spans="9:10">
      <c r="I4852" s="51" t="s">
        <v>6734</v>
      </c>
      <c r="J4852" s="77" t="s">
        <v>10543</v>
      </c>
    </row>
    <row r="4853" spans="9:10">
      <c r="I4853" s="51" t="s">
        <v>6735</v>
      </c>
      <c r="J4853" s="77" t="s">
        <v>10544</v>
      </c>
    </row>
    <row r="4854" spans="9:10">
      <c r="I4854" s="51" t="s">
        <v>6736</v>
      </c>
      <c r="J4854" s="77" t="s">
        <v>10545</v>
      </c>
    </row>
    <row r="4855" spans="9:10">
      <c r="I4855" s="51" t="s">
        <v>6737</v>
      </c>
      <c r="J4855" s="77" t="s">
        <v>10546</v>
      </c>
    </row>
    <row r="4856" spans="9:10">
      <c r="I4856" s="51" t="s">
        <v>6738</v>
      </c>
      <c r="J4856" s="77" t="s">
        <v>10547</v>
      </c>
    </row>
    <row r="4857" spans="9:10">
      <c r="I4857" s="51" t="s">
        <v>6739</v>
      </c>
      <c r="J4857" s="77" t="s">
        <v>10548</v>
      </c>
    </row>
    <row r="4858" spans="9:10">
      <c r="I4858" s="51" t="s">
        <v>6740</v>
      </c>
      <c r="J4858" s="77" t="s">
        <v>10549</v>
      </c>
    </row>
    <row r="4859" spans="9:10">
      <c r="I4859" s="51" t="s">
        <v>6741</v>
      </c>
      <c r="J4859" s="77" t="s">
        <v>10550</v>
      </c>
    </row>
    <row r="4860" spans="9:10">
      <c r="I4860" s="51" t="s">
        <v>6742</v>
      </c>
      <c r="J4860" s="77" t="s">
        <v>10551</v>
      </c>
    </row>
    <row r="4861" spans="9:10">
      <c r="I4861" s="51" t="s">
        <v>6743</v>
      </c>
      <c r="J4861" s="77" t="s">
        <v>10552</v>
      </c>
    </row>
    <row r="4862" spans="9:10">
      <c r="I4862" s="51" t="s">
        <v>6744</v>
      </c>
      <c r="J4862" s="77" t="s">
        <v>10553</v>
      </c>
    </row>
    <row r="4863" spans="9:10">
      <c r="I4863" s="51" t="s">
        <v>6745</v>
      </c>
      <c r="J4863" s="77" t="s">
        <v>10554</v>
      </c>
    </row>
    <row r="4864" spans="9:10">
      <c r="I4864" s="51" t="s">
        <v>6746</v>
      </c>
      <c r="J4864" s="77" t="s">
        <v>10555</v>
      </c>
    </row>
    <row r="4865" spans="9:10">
      <c r="I4865" s="51" t="s">
        <v>6747</v>
      </c>
      <c r="J4865" s="77" t="s">
        <v>10556</v>
      </c>
    </row>
    <row r="4866" spans="9:10">
      <c r="I4866" s="51" t="s">
        <v>6748</v>
      </c>
      <c r="J4866" s="77" t="s">
        <v>10557</v>
      </c>
    </row>
    <row r="4867" spans="9:10">
      <c r="I4867" s="51" t="s">
        <v>6749</v>
      </c>
      <c r="J4867" s="77" t="s">
        <v>10558</v>
      </c>
    </row>
    <row r="4868" spans="9:10">
      <c r="I4868" s="51" t="s">
        <v>6750</v>
      </c>
      <c r="J4868" s="77" t="s">
        <v>10559</v>
      </c>
    </row>
    <row r="4869" spans="9:10">
      <c r="I4869" s="51" t="s">
        <v>6751</v>
      </c>
      <c r="J4869" s="77" t="s">
        <v>10560</v>
      </c>
    </row>
    <row r="4870" spans="9:10">
      <c r="I4870" s="51" t="s">
        <v>6752</v>
      </c>
      <c r="J4870" s="77" t="s">
        <v>10561</v>
      </c>
    </row>
    <row r="4871" spans="9:10">
      <c r="I4871" s="51" t="s">
        <v>6753</v>
      </c>
      <c r="J4871" s="77" t="s">
        <v>10562</v>
      </c>
    </row>
    <row r="4872" spans="9:10">
      <c r="I4872" s="51" t="s">
        <v>6754</v>
      </c>
      <c r="J4872" s="77" t="s">
        <v>10563</v>
      </c>
    </row>
    <row r="4873" spans="9:10">
      <c r="I4873" s="51" t="s">
        <v>6755</v>
      </c>
      <c r="J4873" s="77" t="s">
        <v>10564</v>
      </c>
    </row>
    <row r="4874" spans="9:10">
      <c r="I4874" s="51" t="s">
        <v>6756</v>
      </c>
      <c r="J4874" s="77" t="s">
        <v>10565</v>
      </c>
    </row>
    <row r="4875" spans="9:10">
      <c r="I4875" s="51" t="s">
        <v>6757</v>
      </c>
      <c r="J4875" s="77" t="s">
        <v>10566</v>
      </c>
    </row>
    <row r="4876" spans="9:10">
      <c r="I4876" s="51" t="s">
        <v>6758</v>
      </c>
      <c r="J4876" s="77" t="s">
        <v>10567</v>
      </c>
    </row>
    <row r="4877" spans="9:10">
      <c r="I4877" s="51" t="s">
        <v>6759</v>
      </c>
      <c r="J4877" s="77" t="s">
        <v>10568</v>
      </c>
    </row>
    <row r="4878" spans="9:10">
      <c r="I4878" s="51" t="s">
        <v>6760</v>
      </c>
      <c r="J4878" s="77" t="s">
        <v>10569</v>
      </c>
    </row>
    <row r="4879" spans="9:10">
      <c r="I4879" s="51" t="s">
        <v>6761</v>
      </c>
      <c r="J4879" s="77" t="s">
        <v>10570</v>
      </c>
    </row>
    <row r="4880" spans="9:10">
      <c r="I4880" s="51" t="s">
        <v>6762</v>
      </c>
      <c r="J4880" s="77" t="s">
        <v>10571</v>
      </c>
    </row>
    <row r="4881" spans="9:10">
      <c r="I4881" s="51" t="s">
        <v>6763</v>
      </c>
      <c r="J4881" s="77" t="s">
        <v>10572</v>
      </c>
    </row>
    <row r="4882" spans="9:10">
      <c r="I4882" s="51" t="s">
        <v>6764</v>
      </c>
      <c r="J4882" s="77" t="s">
        <v>10573</v>
      </c>
    </row>
    <row r="4883" spans="9:10">
      <c r="I4883" s="51" t="s">
        <v>6765</v>
      </c>
      <c r="J4883" s="77" t="s">
        <v>10574</v>
      </c>
    </row>
    <row r="4884" spans="9:10">
      <c r="I4884" s="51" t="s">
        <v>6766</v>
      </c>
      <c r="J4884" s="77" t="s">
        <v>10575</v>
      </c>
    </row>
    <row r="4885" spans="9:10">
      <c r="I4885" s="51" t="s">
        <v>6767</v>
      </c>
      <c r="J4885" s="77" t="s">
        <v>10576</v>
      </c>
    </row>
    <row r="4886" spans="9:10">
      <c r="I4886" s="51" t="s">
        <v>6768</v>
      </c>
      <c r="J4886" s="77" t="s">
        <v>10577</v>
      </c>
    </row>
    <row r="4887" spans="9:10">
      <c r="I4887" s="51" t="s">
        <v>6769</v>
      </c>
      <c r="J4887" s="77" t="s">
        <v>10578</v>
      </c>
    </row>
    <row r="4888" spans="9:10">
      <c r="I4888" s="51" t="s">
        <v>6770</v>
      </c>
      <c r="J4888" s="77" t="s">
        <v>10579</v>
      </c>
    </row>
    <row r="4889" spans="9:10">
      <c r="I4889" s="51" t="s">
        <v>6771</v>
      </c>
      <c r="J4889" s="77" t="s">
        <v>10580</v>
      </c>
    </row>
    <row r="4890" spans="9:10">
      <c r="I4890" s="51" t="s">
        <v>6772</v>
      </c>
      <c r="J4890" s="77" t="s">
        <v>10581</v>
      </c>
    </row>
    <row r="4891" spans="9:10">
      <c r="I4891" s="51" t="s">
        <v>6773</v>
      </c>
      <c r="J4891" s="77" t="s">
        <v>10582</v>
      </c>
    </row>
    <row r="4892" spans="9:10">
      <c r="I4892" s="51" t="s">
        <v>6774</v>
      </c>
      <c r="J4892" s="77" t="s">
        <v>10583</v>
      </c>
    </row>
    <row r="4893" spans="9:10">
      <c r="I4893" s="51" t="s">
        <v>6775</v>
      </c>
      <c r="J4893" s="77" t="s">
        <v>10584</v>
      </c>
    </row>
    <row r="4894" spans="9:10">
      <c r="I4894" s="51" t="s">
        <v>6776</v>
      </c>
      <c r="J4894" s="77" t="s">
        <v>10585</v>
      </c>
    </row>
    <row r="4895" spans="9:10">
      <c r="I4895" s="51" t="s">
        <v>6777</v>
      </c>
      <c r="J4895" s="77" t="s">
        <v>10586</v>
      </c>
    </row>
    <row r="4896" spans="9:10">
      <c r="I4896" s="51" t="s">
        <v>6778</v>
      </c>
      <c r="J4896" s="77" t="s">
        <v>10587</v>
      </c>
    </row>
    <row r="4897" spans="9:10">
      <c r="I4897" s="51" t="s">
        <v>6779</v>
      </c>
      <c r="J4897" s="77" t="s">
        <v>10588</v>
      </c>
    </row>
    <row r="4898" spans="9:10">
      <c r="I4898" s="51" t="s">
        <v>6780</v>
      </c>
      <c r="J4898" s="77" t="s">
        <v>10589</v>
      </c>
    </row>
    <row r="4899" spans="9:10">
      <c r="I4899" s="51" t="s">
        <v>11158</v>
      </c>
      <c r="J4899" s="77" t="s">
        <v>10589</v>
      </c>
    </row>
    <row r="4900" spans="9:10">
      <c r="I4900" s="51" t="s">
        <v>6782</v>
      </c>
      <c r="J4900" s="77" t="s">
        <v>10590</v>
      </c>
    </row>
    <row r="4901" spans="9:10">
      <c r="I4901" s="51" t="s">
        <v>6783</v>
      </c>
      <c r="J4901" s="77" t="s">
        <v>10591</v>
      </c>
    </row>
    <row r="4902" spans="9:10">
      <c r="I4902" s="51" t="s">
        <v>6784</v>
      </c>
      <c r="J4902" s="77" t="s">
        <v>10592</v>
      </c>
    </row>
    <row r="4903" spans="9:10">
      <c r="I4903" s="51" t="s">
        <v>6785</v>
      </c>
      <c r="J4903" s="77" t="s">
        <v>10593</v>
      </c>
    </row>
    <row r="4904" spans="9:10">
      <c r="I4904" s="51" t="s">
        <v>6786</v>
      </c>
      <c r="J4904" s="77" t="s">
        <v>10594</v>
      </c>
    </row>
    <row r="4905" spans="9:10">
      <c r="I4905" s="51" t="s">
        <v>6787</v>
      </c>
      <c r="J4905" s="77" t="s">
        <v>10595</v>
      </c>
    </row>
    <row r="4906" spans="9:10">
      <c r="I4906" s="51" t="s">
        <v>6788</v>
      </c>
      <c r="J4906" s="77" t="s">
        <v>10596</v>
      </c>
    </row>
    <row r="4907" spans="9:10">
      <c r="I4907" s="51" t="s">
        <v>6789</v>
      </c>
      <c r="J4907" s="77" t="s">
        <v>10597</v>
      </c>
    </row>
    <row r="4908" spans="9:10">
      <c r="I4908" s="51" t="s">
        <v>6790</v>
      </c>
      <c r="J4908" s="77" t="s">
        <v>10598</v>
      </c>
    </row>
    <row r="4909" spans="9:10">
      <c r="I4909" s="51" t="s">
        <v>6791</v>
      </c>
      <c r="J4909" s="77" t="s">
        <v>10599</v>
      </c>
    </row>
    <row r="4910" spans="9:10">
      <c r="I4910" s="51" t="s">
        <v>6792</v>
      </c>
      <c r="J4910" s="77" t="s">
        <v>10600</v>
      </c>
    </row>
    <row r="4911" spans="9:10">
      <c r="I4911" s="51" t="s">
        <v>6793</v>
      </c>
      <c r="J4911" s="77" t="s">
        <v>10601</v>
      </c>
    </row>
    <row r="4912" spans="9:10">
      <c r="I4912" s="51" t="s">
        <v>6794</v>
      </c>
      <c r="J4912" s="77" t="s">
        <v>10602</v>
      </c>
    </row>
    <row r="4913" spans="9:10">
      <c r="I4913" s="51" t="s">
        <v>6795</v>
      </c>
      <c r="J4913" s="77" t="s">
        <v>10603</v>
      </c>
    </row>
    <row r="4914" spans="9:10">
      <c r="I4914" s="51" t="s">
        <v>6796</v>
      </c>
      <c r="J4914" s="77" t="s">
        <v>10604</v>
      </c>
    </row>
    <row r="4915" spans="9:10">
      <c r="I4915" s="51" t="s">
        <v>6797</v>
      </c>
      <c r="J4915" s="77" t="s">
        <v>10605</v>
      </c>
    </row>
    <row r="4916" spans="9:10">
      <c r="I4916" s="51" t="s">
        <v>6798</v>
      </c>
      <c r="J4916" s="77" t="s">
        <v>10606</v>
      </c>
    </row>
    <row r="4917" spans="9:10">
      <c r="I4917" s="51" t="s">
        <v>6799</v>
      </c>
      <c r="J4917" s="77" t="s">
        <v>10607</v>
      </c>
    </row>
    <row r="4918" spans="9:10">
      <c r="I4918" s="51" t="s">
        <v>6800</v>
      </c>
      <c r="J4918" s="77" t="s">
        <v>10608</v>
      </c>
    </row>
    <row r="4919" spans="9:10">
      <c r="I4919" s="51" t="s">
        <v>6801</v>
      </c>
      <c r="J4919" s="77" t="s">
        <v>10609</v>
      </c>
    </row>
    <row r="4920" spans="9:10">
      <c r="I4920" s="51" t="s">
        <v>6802</v>
      </c>
      <c r="J4920" s="77" t="s">
        <v>10610</v>
      </c>
    </row>
    <row r="4921" spans="9:10">
      <c r="I4921" s="51" t="s">
        <v>6803</v>
      </c>
      <c r="J4921" s="77" t="s">
        <v>10611</v>
      </c>
    </row>
    <row r="4922" spans="9:10">
      <c r="I4922" s="51" t="s">
        <v>6804</v>
      </c>
      <c r="J4922" s="77" t="s">
        <v>10612</v>
      </c>
    </row>
    <row r="4923" spans="9:10">
      <c r="I4923" s="51" t="s">
        <v>6805</v>
      </c>
      <c r="J4923" s="77" t="s">
        <v>10613</v>
      </c>
    </row>
    <row r="4924" spans="9:10">
      <c r="I4924" s="51" t="s">
        <v>6806</v>
      </c>
      <c r="J4924" s="77" t="s">
        <v>10614</v>
      </c>
    </row>
    <row r="4925" spans="9:10">
      <c r="I4925" s="51" t="s">
        <v>6807</v>
      </c>
      <c r="J4925" s="77" t="s">
        <v>10615</v>
      </c>
    </row>
    <row r="4926" spans="9:10">
      <c r="I4926" s="51" t="s">
        <v>6808</v>
      </c>
      <c r="J4926" s="77" t="s">
        <v>10616</v>
      </c>
    </row>
    <row r="4927" spans="9:10">
      <c r="I4927" s="51" t="s">
        <v>6809</v>
      </c>
      <c r="J4927" s="77" t="s">
        <v>10617</v>
      </c>
    </row>
    <row r="4928" spans="9:10">
      <c r="I4928" s="51" t="s">
        <v>6810</v>
      </c>
      <c r="J4928" s="77" t="s">
        <v>10618</v>
      </c>
    </row>
    <row r="4929" spans="9:10">
      <c r="I4929" s="51" t="s">
        <v>6811</v>
      </c>
      <c r="J4929" s="77" t="s">
        <v>10619</v>
      </c>
    </row>
    <row r="4930" spans="9:10">
      <c r="I4930" s="51" t="s">
        <v>6812</v>
      </c>
      <c r="J4930" s="77" t="s">
        <v>10620</v>
      </c>
    </row>
    <row r="4931" spans="9:10">
      <c r="I4931" s="51" t="s">
        <v>6813</v>
      </c>
      <c r="J4931" s="77" t="s">
        <v>10621</v>
      </c>
    </row>
    <row r="4932" spans="9:10">
      <c r="I4932" s="51" t="s">
        <v>6814</v>
      </c>
      <c r="J4932" s="77" t="s">
        <v>10622</v>
      </c>
    </row>
    <row r="4933" spans="9:10">
      <c r="I4933" s="51" t="s">
        <v>6815</v>
      </c>
      <c r="J4933" s="77" t="s">
        <v>10623</v>
      </c>
    </row>
    <row r="4934" spans="9:10">
      <c r="I4934" s="51" t="s">
        <v>6816</v>
      </c>
      <c r="J4934" s="77" t="s">
        <v>10624</v>
      </c>
    </row>
    <row r="4935" spans="9:10">
      <c r="I4935" s="51" t="s">
        <v>6817</v>
      </c>
      <c r="J4935" s="77" t="s">
        <v>10625</v>
      </c>
    </row>
    <row r="4936" spans="9:10">
      <c r="I4936" s="51" t="s">
        <v>6818</v>
      </c>
      <c r="J4936" s="77" t="s">
        <v>10626</v>
      </c>
    </row>
    <row r="4937" spans="9:10">
      <c r="I4937" s="51" t="s">
        <v>6819</v>
      </c>
      <c r="J4937" s="77" t="s">
        <v>10627</v>
      </c>
    </row>
    <row r="4938" spans="9:10">
      <c r="I4938" s="51" t="s">
        <v>6820</v>
      </c>
      <c r="J4938" s="77" t="s">
        <v>10628</v>
      </c>
    </row>
    <row r="4939" spans="9:10">
      <c r="I4939" s="51" t="s">
        <v>6821</v>
      </c>
      <c r="J4939" s="77" t="s">
        <v>10629</v>
      </c>
    </row>
    <row r="4940" spans="9:10">
      <c r="I4940" s="51" t="s">
        <v>6822</v>
      </c>
      <c r="J4940" s="77" t="s">
        <v>10630</v>
      </c>
    </row>
    <row r="4941" spans="9:10">
      <c r="I4941" s="51" t="s">
        <v>6823</v>
      </c>
      <c r="J4941" s="77" t="s">
        <v>10631</v>
      </c>
    </row>
    <row r="4942" spans="9:10">
      <c r="I4942" s="51" t="s">
        <v>6824</v>
      </c>
      <c r="J4942" s="77" t="s">
        <v>10632</v>
      </c>
    </row>
    <row r="4943" spans="9:10">
      <c r="I4943" s="51" t="s">
        <v>6825</v>
      </c>
      <c r="J4943" s="77" t="s">
        <v>10633</v>
      </c>
    </row>
    <row r="4944" spans="9:10">
      <c r="I4944" s="51" t="s">
        <v>6826</v>
      </c>
      <c r="J4944" s="77" t="s">
        <v>10634</v>
      </c>
    </row>
    <row r="4945" spans="9:10">
      <c r="I4945" s="51" t="s">
        <v>6827</v>
      </c>
      <c r="J4945" s="77" t="s">
        <v>10635</v>
      </c>
    </row>
    <row r="4946" spans="9:10">
      <c r="I4946" s="51" t="s">
        <v>6828</v>
      </c>
      <c r="J4946" s="77" t="s">
        <v>10623</v>
      </c>
    </row>
    <row r="4947" spans="9:10">
      <c r="I4947" s="51" t="s">
        <v>6829</v>
      </c>
      <c r="J4947" s="77" t="s">
        <v>10636</v>
      </c>
    </row>
    <row r="4948" spans="9:10">
      <c r="I4948" s="51" t="s">
        <v>6830</v>
      </c>
      <c r="J4948" s="77" t="s">
        <v>10625</v>
      </c>
    </row>
    <row r="4949" spans="9:10">
      <c r="I4949" s="51" t="s">
        <v>6831</v>
      </c>
      <c r="J4949" s="77" t="s">
        <v>10637</v>
      </c>
    </row>
    <row r="4950" spans="9:10">
      <c r="I4950" s="51" t="s">
        <v>11159</v>
      </c>
      <c r="J4950" s="77" t="s">
        <v>10629</v>
      </c>
    </row>
    <row r="4951" spans="9:10">
      <c r="I4951" s="51" t="s">
        <v>11160</v>
      </c>
      <c r="J4951" s="77" t="s">
        <v>10633</v>
      </c>
    </row>
    <row r="4952" spans="9:10">
      <c r="I4952" s="51" t="s">
        <v>11161</v>
      </c>
      <c r="J4952" s="77" t="s">
        <v>10635</v>
      </c>
    </row>
    <row r="4953" spans="9:10">
      <c r="I4953" s="51" t="s">
        <v>11162</v>
      </c>
      <c r="J4953" s="77" t="s">
        <v>10603</v>
      </c>
    </row>
    <row r="4954" spans="9:10">
      <c r="I4954" s="51" t="s">
        <v>11163</v>
      </c>
      <c r="J4954" s="77" t="s">
        <v>10605</v>
      </c>
    </row>
    <row r="4955" spans="9:10">
      <c r="I4955" s="51" t="s">
        <v>1298</v>
      </c>
      <c r="J4955" s="77" t="s">
        <v>10638</v>
      </c>
    </row>
    <row r="4956" spans="9:10">
      <c r="I4956" s="51" t="s">
        <v>1299</v>
      </c>
      <c r="J4956" s="77" t="s">
        <v>10639</v>
      </c>
    </row>
    <row r="4957" spans="9:10">
      <c r="I4957" s="51" t="s">
        <v>1300</v>
      </c>
      <c r="J4957" s="77" t="s">
        <v>10640</v>
      </c>
    </row>
    <row r="4958" spans="9:10">
      <c r="I4958" s="51" t="s">
        <v>1301</v>
      </c>
      <c r="J4958" s="77" t="s">
        <v>10641</v>
      </c>
    </row>
    <row r="4959" spans="9:10">
      <c r="I4959" s="51" t="s">
        <v>6837</v>
      </c>
      <c r="J4959" s="77" t="s">
        <v>10642</v>
      </c>
    </row>
    <row r="4960" spans="9:10">
      <c r="I4960" s="51" t="s">
        <v>6838</v>
      </c>
      <c r="J4960" s="77" t="s">
        <v>10643</v>
      </c>
    </row>
    <row r="4961" spans="9:10">
      <c r="I4961" s="51" t="s">
        <v>6839</v>
      </c>
      <c r="J4961" s="77" t="s">
        <v>10644</v>
      </c>
    </row>
    <row r="4962" spans="9:10">
      <c r="I4962" s="51" t="s">
        <v>6840</v>
      </c>
      <c r="J4962" s="77" t="s">
        <v>10645</v>
      </c>
    </row>
    <row r="4963" spans="9:10">
      <c r="I4963" s="51" t="s">
        <v>1310</v>
      </c>
      <c r="J4963" s="77" t="s">
        <v>10646</v>
      </c>
    </row>
    <row r="4964" spans="9:10">
      <c r="I4964" s="51" t="s">
        <v>1311</v>
      </c>
      <c r="J4964" s="77" t="s">
        <v>10647</v>
      </c>
    </row>
    <row r="4965" spans="9:10">
      <c r="I4965" s="51" t="s">
        <v>1312</v>
      </c>
      <c r="J4965" s="77" t="s">
        <v>10648</v>
      </c>
    </row>
    <row r="4966" spans="9:10">
      <c r="I4966" s="51" t="s">
        <v>1313</v>
      </c>
      <c r="J4966" s="77" t="s">
        <v>10649</v>
      </c>
    </row>
    <row r="4967" spans="9:10">
      <c r="I4967" s="51" t="s">
        <v>6841</v>
      </c>
      <c r="J4967" s="77" t="s">
        <v>10650</v>
      </c>
    </row>
    <row r="4968" spans="9:10">
      <c r="I4968" s="51" t="s">
        <v>6842</v>
      </c>
      <c r="J4968" s="77" t="s">
        <v>10651</v>
      </c>
    </row>
    <row r="4969" spans="9:10">
      <c r="I4969" s="51" t="s">
        <v>6843</v>
      </c>
      <c r="J4969" s="77" t="s">
        <v>10652</v>
      </c>
    </row>
    <row r="4970" spans="9:10">
      <c r="I4970" s="51" t="s">
        <v>6844</v>
      </c>
      <c r="J4970" s="77" t="s">
        <v>10653</v>
      </c>
    </row>
    <row r="4971" spans="9:10">
      <c r="I4971" s="51" t="s">
        <v>11164</v>
      </c>
      <c r="J4971" s="77" t="s">
        <v>10654</v>
      </c>
    </row>
    <row r="4972" spans="9:10">
      <c r="I4972" s="51" t="s">
        <v>11165</v>
      </c>
      <c r="J4972" s="77" t="s">
        <v>10655</v>
      </c>
    </row>
    <row r="4973" spans="9:10">
      <c r="I4973" s="51" t="s">
        <v>11166</v>
      </c>
      <c r="J4973" s="77" t="s">
        <v>10656</v>
      </c>
    </row>
    <row r="4974" spans="9:10">
      <c r="I4974" s="51" t="s">
        <v>11167</v>
      </c>
      <c r="J4974" s="77" t="s">
        <v>10657</v>
      </c>
    </row>
    <row r="4975" spans="9:10">
      <c r="I4975" s="51" t="s">
        <v>11168</v>
      </c>
      <c r="J4975" s="77" t="s">
        <v>10658</v>
      </c>
    </row>
    <row r="4976" spans="9:10">
      <c r="I4976" s="51" t="s">
        <v>11169</v>
      </c>
      <c r="J4976" s="77" t="s">
        <v>10659</v>
      </c>
    </row>
    <row r="4977" spans="9:10">
      <c r="I4977" s="51" t="s">
        <v>11170</v>
      </c>
      <c r="J4977" s="77" t="s">
        <v>10660</v>
      </c>
    </row>
    <row r="4978" spans="9:10">
      <c r="I4978" s="51" t="s">
        <v>11171</v>
      </c>
      <c r="J4978" s="77" t="s">
        <v>10661</v>
      </c>
    </row>
    <row r="4979" spans="9:10">
      <c r="I4979" s="51" t="s">
        <v>11172</v>
      </c>
      <c r="J4979" s="77" t="s">
        <v>10662</v>
      </c>
    </row>
    <row r="4980" spans="9:10">
      <c r="I4980" s="51" t="s">
        <v>11173</v>
      </c>
      <c r="J4980" s="77" t="s">
        <v>10663</v>
      </c>
    </row>
    <row r="4981" spans="9:10">
      <c r="I4981" s="51" t="s">
        <v>11174</v>
      </c>
      <c r="J4981" s="77" t="s">
        <v>10664</v>
      </c>
    </row>
    <row r="4982" spans="9:10">
      <c r="I4982" s="51" t="s">
        <v>11175</v>
      </c>
      <c r="J4982" s="77" t="s">
        <v>10665</v>
      </c>
    </row>
    <row r="4983" spans="9:10">
      <c r="I4983" s="51" t="s">
        <v>11176</v>
      </c>
      <c r="J4983" s="77" t="s">
        <v>10666</v>
      </c>
    </row>
    <row r="4984" spans="9:10">
      <c r="I4984" s="51" t="s">
        <v>11177</v>
      </c>
      <c r="J4984" s="77" t="s">
        <v>10667</v>
      </c>
    </row>
    <row r="4985" spans="9:10">
      <c r="I4985" s="51" t="s">
        <v>11178</v>
      </c>
      <c r="J4985" s="77" t="s">
        <v>10668</v>
      </c>
    </row>
    <row r="4986" spans="9:10">
      <c r="I4986" s="51" t="s">
        <v>11179</v>
      </c>
      <c r="J4986" s="77" t="s">
        <v>10669</v>
      </c>
    </row>
    <row r="4987" spans="9:10">
      <c r="I4987" s="51" t="s">
        <v>6861</v>
      </c>
      <c r="J4987" s="77" t="s">
        <v>10670</v>
      </c>
    </row>
    <row r="4988" spans="9:10">
      <c r="I4988" s="51" t="s">
        <v>6862</v>
      </c>
      <c r="J4988" s="77" t="s">
        <v>10671</v>
      </c>
    </row>
    <row r="4989" spans="9:10">
      <c r="I4989" s="51" t="s">
        <v>6863</v>
      </c>
      <c r="J4989" s="77" t="s">
        <v>10672</v>
      </c>
    </row>
    <row r="4990" spans="9:10">
      <c r="I4990" s="51" t="s">
        <v>6864</v>
      </c>
      <c r="J4990" s="77" t="s">
        <v>10673</v>
      </c>
    </row>
    <row r="4991" spans="9:10">
      <c r="I4991" s="51" t="s">
        <v>6865</v>
      </c>
      <c r="J4991" s="77" t="s">
        <v>10674</v>
      </c>
    </row>
    <row r="4992" spans="9:10">
      <c r="I4992" s="51" t="s">
        <v>6866</v>
      </c>
      <c r="J4992" s="77" t="s">
        <v>10675</v>
      </c>
    </row>
    <row r="4993" spans="9:10">
      <c r="I4993" s="51" t="s">
        <v>6867</v>
      </c>
      <c r="J4993" s="77" t="s">
        <v>10676</v>
      </c>
    </row>
    <row r="4994" spans="9:10">
      <c r="I4994" s="51" t="s">
        <v>6868</v>
      </c>
      <c r="J4994" s="77" t="s">
        <v>10677</v>
      </c>
    </row>
    <row r="4995" spans="9:10">
      <c r="I4995" s="51" t="s">
        <v>6869</v>
      </c>
      <c r="J4995" s="77" t="s">
        <v>10678</v>
      </c>
    </row>
    <row r="4996" spans="9:10">
      <c r="I4996" s="51" t="s">
        <v>6870</v>
      </c>
      <c r="J4996" s="77" t="s">
        <v>10679</v>
      </c>
    </row>
    <row r="4997" spans="9:10">
      <c r="I4997" s="51" t="s">
        <v>6871</v>
      </c>
      <c r="J4997" s="77" t="s">
        <v>10680</v>
      </c>
    </row>
    <row r="4998" spans="9:10">
      <c r="I4998" s="51" t="s">
        <v>6872</v>
      </c>
      <c r="J4998" s="77" t="s">
        <v>10681</v>
      </c>
    </row>
    <row r="4999" spans="9:10">
      <c r="I4999" s="51" t="s">
        <v>6873</v>
      </c>
      <c r="J4999" s="77" t="s">
        <v>10682</v>
      </c>
    </row>
    <row r="5000" spans="9:10">
      <c r="I5000" s="51" t="s">
        <v>6874</v>
      </c>
      <c r="J5000" s="77" t="s">
        <v>10683</v>
      </c>
    </row>
    <row r="5001" spans="9:10">
      <c r="I5001" s="51" t="s">
        <v>6875</v>
      </c>
      <c r="J5001" s="77" t="s">
        <v>10684</v>
      </c>
    </row>
    <row r="5002" spans="9:10">
      <c r="I5002" s="51" t="s">
        <v>6876</v>
      </c>
      <c r="J5002" s="77" t="s">
        <v>10685</v>
      </c>
    </row>
    <row r="5003" spans="9:10">
      <c r="I5003" s="51" t="s">
        <v>6877</v>
      </c>
      <c r="J5003" s="77" t="s">
        <v>10686</v>
      </c>
    </row>
    <row r="5004" spans="9:10">
      <c r="I5004" s="51" t="s">
        <v>6878</v>
      </c>
      <c r="J5004" s="77" t="s">
        <v>10686</v>
      </c>
    </row>
    <row r="5005" spans="9:10">
      <c r="I5005" s="51" t="s">
        <v>6879</v>
      </c>
      <c r="J5005" s="77" t="s">
        <v>10686</v>
      </c>
    </row>
    <row r="5006" spans="9:10">
      <c r="I5006" s="51" t="s">
        <v>6880</v>
      </c>
      <c r="J5006" s="77" t="s">
        <v>10686</v>
      </c>
    </row>
    <row r="5007" spans="9:10">
      <c r="I5007" s="51" t="s">
        <v>6881</v>
      </c>
      <c r="J5007" s="77" t="s">
        <v>10686</v>
      </c>
    </row>
    <row r="5008" spans="9:10">
      <c r="I5008" s="51" t="s">
        <v>6882</v>
      </c>
      <c r="J5008" s="77" t="s">
        <v>10686</v>
      </c>
    </row>
    <row r="5009" spans="9:10">
      <c r="I5009" s="51" t="s">
        <v>6883</v>
      </c>
      <c r="J5009" s="77" t="s">
        <v>10686</v>
      </c>
    </row>
    <row r="5010" spans="9:10">
      <c r="I5010" s="51" t="s">
        <v>6884</v>
      </c>
      <c r="J5010" s="77" t="s">
        <v>10687</v>
      </c>
    </row>
    <row r="5011" spans="9:10">
      <c r="I5011" s="51" t="s">
        <v>6885</v>
      </c>
      <c r="J5011" s="77" t="s">
        <v>10688</v>
      </c>
    </row>
    <row r="5012" spans="9:10">
      <c r="I5012" s="51" t="s">
        <v>6886</v>
      </c>
      <c r="J5012" s="77" t="s">
        <v>10689</v>
      </c>
    </row>
    <row r="5013" spans="9:10">
      <c r="I5013" s="51" t="s">
        <v>6887</v>
      </c>
      <c r="J5013" s="77" t="s">
        <v>10690</v>
      </c>
    </row>
    <row r="5014" spans="9:10">
      <c r="I5014" s="51" t="s">
        <v>6888</v>
      </c>
      <c r="J5014" s="77" t="s">
        <v>10691</v>
      </c>
    </row>
    <row r="5015" spans="9:10">
      <c r="I5015" s="51" t="s">
        <v>6889</v>
      </c>
      <c r="J5015" s="77" t="s">
        <v>10692</v>
      </c>
    </row>
    <row r="5016" spans="9:10">
      <c r="I5016" s="51" t="s">
        <v>6890</v>
      </c>
      <c r="J5016" s="77" t="s">
        <v>10693</v>
      </c>
    </row>
    <row r="5017" spans="9:10">
      <c r="I5017" s="51" t="s">
        <v>6891</v>
      </c>
      <c r="J5017" s="77" t="s">
        <v>10694</v>
      </c>
    </row>
    <row r="5018" spans="9:10">
      <c r="I5018" s="51" t="s">
        <v>6892</v>
      </c>
      <c r="J5018" s="77" t="s">
        <v>10695</v>
      </c>
    </row>
    <row r="5019" spans="9:10">
      <c r="I5019" s="51" t="s">
        <v>6893</v>
      </c>
      <c r="J5019" s="77" t="s">
        <v>10696</v>
      </c>
    </row>
    <row r="5020" spans="9:10">
      <c r="I5020" s="51" t="s">
        <v>6894</v>
      </c>
      <c r="J5020" s="77" t="s">
        <v>10697</v>
      </c>
    </row>
    <row r="5021" spans="9:10">
      <c r="I5021" s="51" t="s">
        <v>6895</v>
      </c>
      <c r="J5021" s="77" t="s">
        <v>10698</v>
      </c>
    </row>
    <row r="5022" spans="9:10">
      <c r="I5022" s="51" t="s">
        <v>6896</v>
      </c>
      <c r="J5022" s="77" t="s">
        <v>10699</v>
      </c>
    </row>
    <row r="5023" spans="9:10">
      <c r="I5023" s="51" t="s">
        <v>11180</v>
      </c>
      <c r="J5023" s="77" t="s">
        <v>10700</v>
      </c>
    </row>
    <row r="5024" spans="9:10">
      <c r="I5024" s="51" t="s">
        <v>11181</v>
      </c>
      <c r="J5024" s="77" t="s">
        <v>10701</v>
      </c>
    </row>
    <row r="5025" spans="9:10">
      <c r="I5025" s="51" t="s">
        <v>11182</v>
      </c>
      <c r="J5025" s="77" t="s">
        <v>10702</v>
      </c>
    </row>
    <row r="5026" spans="9:10">
      <c r="I5026" s="51" t="s">
        <v>11183</v>
      </c>
      <c r="J5026" s="77" t="s">
        <v>10703</v>
      </c>
    </row>
    <row r="5027" spans="9:10">
      <c r="I5027" s="51" t="s">
        <v>11184</v>
      </c>
      <c r="J5027" s="77" t="s">
        <v>10704</v>
      </c>
    </row>
    <row r="5028" spans="9:10">
      <c r="I5028" s="51" t="s">
        <v>11185</v>
      </c>
      <c r="J5028" s="77" t="s">
        <v>10705</v>
      </c>
    </row>
    <row r="5029" spans="9:10">
      <c r="I5029" s="51" t="s">
        <v>6903</v>
      </c>
      <c r="J5029" s="77" t="s">
        <v>10706</v>
      </c>
    </row>
    <row r="5035" spans="9:10">
      <c r="I5035" s="55" t="s">
        <v>6313</v>
      </c>
      <c r="J5035" s="56" t="s">
        <v>10243</v>
      </c>
    </row>
    <row r="5036" spans="9:10">
      <c r="I5036" s="55" t="s">
        <v>6314</v>
      </c>
      <c r="J5036" s="56" t="s">
        <v>10244</v>
      </c>
    </row>
    <row r="5037" spans="9:10">
      <c r="I5037" s="55" t="s">
        <v>6315</v>
      </c>
      <c r="J5037" s="56" t="s">
        <v>10245</v>
      </c>
    </row>
    <row r="5038" spans="9:10">
      <c r="I5038" s="55" t="s">
        <v>6316</v>
      </c>
      <c r="J5038" s="56" t="s">
        <v>10246</v>
      </c>
    </row>
    <row r="5039" spans="9:10">
      <c r="I5039" s="55" t="s">
        <v>6317</v>
      </c>
      <c r="J5039" s="56" t="s">
        <v>10247</v>
      </c>
    </row>
    <row r="5040" spans="9:10">
      <c r="I5040" s="55" t="s">
        <v>6318</v>
      </c>
      <c r="J5040" s="56" t="s">
        <v>10248</v>
      </c>
    </row>
    <row r="5041" spans="9:10">
      <c r="I5041" s="55" t="s">
        <v>6319</v>
      </c>
      <c r="J5041" s="56" t="s">
        <v>10249</v>
      </c>
    </row>
    <row r="5042" spans="9:10">
      <c r="I5042" s="55" t="s">
        <v>6320</v>
      </c>
      <c r="J5042" s="56" t="s">
        <v>10250</v>
      </c>
    </row>
    <row r="5043" spans="9:10">
      <c r="I5043" s="55" t="s">
        <v>6321</v>
      </c>
      <c r="J5043" s="56" t="s">
        <v>10251</v>
      </c>
    </row>
    <row r="5044" spans="9:10">
      <c r="I5044" s="55" t="s">
        <v>6322</v>
      </c>
      <c r="J5044" s="56" t="s">
        <v>10252</v>
      </c>
    </row>
    <row r="5047" spans="9:10">
      <c r="I5047" s="55" t="s">
        <v>6323</v>
      </c>
      <c r="J5047" s="58" t="s">
        <v>10253</v>
      </c>
    </row>
    <row r="5048" spans="9:10">
      <c r="I5048" s="55" t="s">
        <v>6324</v>
      </c>
      <c r="J5048" s="58" t="s">
        <v>10254</v>
      </c>
    </row>
    <row r="5049" spans="9:10">
      <c r="I5049" s="55" t="s">
        <v>6325</v>
      </c>
      <c r="J5049" s="58" t="s">
        <v>7877</v>
      </c>
    </row>
    <row r="5050" spans="9:10">
      <c r="I5050" s="55" t="s">
        <v>6326</v>
      </c>
      <c r="J5050" s="58" t="s">
        <v>10255</v>
      </c>
    </row>
    <row r="5051" spans="9:10">
      <c r="I5051" s="55" t="s">
        <v>6327</v>
      </c>
      <c r="J5051" s="58" t="s">
        <v>10256</v>
      </c>
    </row>
    <row r="5052" spans="9:10">
      <c r="I5052" s="55"/>
    </row>
    <row r="5053" spans="9:10">
      <c r="I5053" s="55" t="s">
        <v>6328</v>
      </c>
      <c r="J5053" s="55" t="s">
        <v>8256</v>
      </c>
    </row>
    <row r="5054" spans="9:10">
      <c r="I5054" s="55" t="s">
        <v>6329</v>
      </c>
      <c r="J5054" s="55" t="s">
        <v>8257</v>
      </c>
    </row>
    <row r="5055" spans="9:10">
      <c r="I5055" s="55" t="s">
        <v>6330</v>
      </c>
      <c r="J5055" s="55" t="s">
        <v>8258</v>
      </c>
    </row>
    <row r="5056" spans="9:10">
      <c r="I5056" s="55" t="s">
        <v>6331</v>
      </c>
      <c r="J5056" s="55" t="s">
        <v>8259</v>
      </c>
    </row>
    <row r="5057" spans="9:10">
      <c r="I5057" s="55" t="s">
        <v>6332</v>
      </c>
      <c r="J5057" s="55" t="s">
        <v>8260</v>
      </c>
    </row>
    <row r="5064" spans="9:10">
      <c r="I5064" s="55" t="s">
        <v>6333</v>
      </c>
      <c r="J5064" s="56" t="s">
        <v>10257</v>
      </c>
    </row>
    <row r="5065" spans="9:10">
      <c r="I5065" s="55" t="s">
        <v>6334</v>
      </c>
      <c r="J5065" s="56" t="s">
        <v>10258</v>
      </c>
    </row>
    <row r="5066" spans="9:10">
      <c r="I5066" s="55" t="s">
        <v>6335</v>
      </c>
      <c r="J5066" s="56" t="s">
        <v>10259</v>
      </c>
    </row>
    <row r="5067" spans="9:10">
      <c r="I5067" s="55" t="s">
        <v>6336</v>
      </c>
      <c r="J5067" s="56" t="s">
        <v>10260</v>
      </c>
    </row>
    <row r="5070" spans="9:10">
      <c r="I5070" s="55" t="s">
        <v>6337</v>
      </c>
      <c r="J5070" s="60" t="s">
        <v>10261</v>
      </c>
    </row>
    <row r="5071" spans="9:10">
      <c r="I5071" s="55" t="s">
        <v>6338</v>
      </c>
      <c r="J5071" s="60" t="s">
        <v>10262</v>
      </c>
    </row>
    <row r="5072" spans="9:10">
      <c r="I5072" s="55" t="s">
        <v>6339</v>
      </c>
      <c r="J5072" s="60" t="s">
        <v>10263</v>
      </c>
    </row>
    <row r="5073" spans="9:10">
      <c r="I5073" s="55" t="s">
        <v>6340</v>
      </c>
      <c r="J5073" s="56" t="s">
        <v>10264</v>
      </c>
    </row>
    <row r="5074" spans="9:10">
      <c r="I5074" s="55" t="s">
        <v>6341</v>
      </c>
      <c r="J5074" s="56" t="s">
        <v>10265</v>
      </c>
    </row>
    <row r="5075" spans="9:10">
      <c r="I5075" s="55" t="s">
        <v>6342</v>
      </c>
      <c r="J5075" s="56" t="s">
        <v>10266</v>
      </c>
    </row>
    <row r="5076" spans="9:10">
      <c r="I5076" s="55" t="s">
        <v>6343</v>
      </c>
      <c r="J5076" s="56" t="s">
        <v>10267</v>
      </c>
    </row>
    <row r="5077" spans="9:10">
      <c r="I5077" s="55" t="s">
        <v>6344</v>
      </c>
      <c r="J5077" s="56" t="s">
        <v>10268</v>
      </c>
    </row>
    <row r="5078" spans="9:10">
      <c r="I5078" s="55" t="s">
        <v>6345</v>
      </c>
      <c r="J5078" s="61" t="s">
        <v>10269</v>
      </c>
    </row>
    <row r="5079" spans="9:10">
      <c r="I5079" s="55" t="s">
        <v>6346</v>
      </c>
      <c r="J5079" s="56" t="s">
        <v>10270</v>
      </c>
    </row>
    <row r="5080" spans="9:10">
      <c r="I5080" s="55" t="s">
        <v>6347</v>
      </c>
      <c r="J5080" s="56" t="s">
        <v>10271</v>
      </c>
    </row>
    <row r="5081" spans="9:10">
      <c r="I5081" s="55" t="s">
        <v>6348</v>
      </c>
      <c r="J5081" s="56" t="s">
        <v>10272</v>
      </c>
    </row>
    <row r="5085" spans="9:10">
      <c r="I5085" s="56" t="s">
        <v>6349</v>
      </c>
      <c r="J5085" s="56" t="s">
        <v>10273</v>
      </c>
    </row>
    <row r="5086" spans="9:10">
      <c r="I5086" s="56" t="s">
        <v>6350</v>
      </c>
      <c r="J5086" s="55" t="s">
        <v>9558</v>
      </c>
    </row>
    <row r="5087" spans="9:10">
      <c r="I5087" s="56" t="s">
        <v>6351</v>
      </c>
      <c r="J5087" s="56" t="s">
        <v>10274</v>
      </c>
    </row>
    <row r="5088" spans="9:10">
      <c r="I5088" s="56" t="s">
        <v>6352</v>
      </c>
      <c r="J5088" s="56" t="s">
        <v>9795</v>
      </c>
    </row>
    <row r="5089" spans="9:10">
      <c r="I5089" s="56" t="s">
        <v>6353</v>
      </c>
      <c r="J5089" s="56" t="s">
        <v>9522</v>
      </c>
    </row>
    <row r="5090" spans="9:10">
      <c r="I5090" s="56" t="s">
        <v>6354</v>
      </c>
      <c r="J5090" s="56" t="s">
        <v>10275</v>
      </c>
    </row>
    <row r="5091" spans="9:10">
      <c r="I5091" s="56" t="s">
        <v>6355</v>
      </c>
      <c r="J5091" s="56" t="s">
        <v>1695</v>
      </c>
    </row>
    <row r="5092" spans="9:10">
      <c r="I5092" s="56" t="s">
        <v>6356</v>
      </c>
      <c r="J5092" s="56" t="s">
        <v>9559</v>
      </c>
    </row>
    <row r="5093" spans="9:10">
      <c r="I5093" s="56" t="s">
        <v>6357</v>
      </c>
      <c r="J5093" s="56" t="s">
        <v>10276</v>
      </c>
    </row>
    <row r="5094" spans="9:10">
      <c r="I5094" s="56" t="s">
        <v>6358</v>
      </c>
      <c r="J5094" s="56" t="s">
        <v>9520</v>
      </c>
    </row>
    <row r="5095" spans="9:10">
      <c r="I5095" s="56" t="s">
        <v>6359</v>
      </c>
      <c r="J5095" s="56" t="s">
        <v>9521</v>
      </c>
    </row>
    <row r="5096" spans="9:10">
      <c r="I5096" s="56" t="s">
        <v>6360</v>
      </c>
      <c r="J5096" s="56" t="s">
        <v>10277</v>
      </c>
    </row>
    <row r="5097" spans="9:10">
      <c r="I5097" s="56" t="s">
        <v>6361</v>
      </c>
      <c r="J5097" s="56" t="s">
        <v>9535</v>
      </c>
    </row>
    <row r="5098" spans="9:10">
      <c r="I5098" s="56" t="s">
        <v>6362</v>
      </c>
      <c r="J5098" s="56" t="s">
        <v>10278</v>
      </c>
    </row>
    <row r="5099" spans="9:10">
      <c r="I5099" s="56" t="s">
        <v>6363</v>
      </c>
      <c r="J5099" s="56" t="s">
        <v>10279</v>
      </c>
    </row>
    <row r="5100" spans="9:10">
      <c r="I5100" s="56" t="s">
        <v>6364</v>
      </c>
      <c r="J5100" s="56" t="s">
        <v>9560</v>
      </c>
    </row>
    <row r="5101" spans="9:10">
      <c r="I5101" s="56" t="s">
        <v>6365</v>
      </c>
      <c r="J5101" s="56" t="s">
        <v>10280</v>
      </c>
    </row>
    <row r="5102" spans="9:10">
      <c r="I5102" s="56" t="s">
        <v>6366</v>
      </c>
      <c r="J5102" s="56" t="s">
        <v>9556</v>
      </c>
    </row>
    <row r="5103" spans="9:10">
      <c r="I5103" s="56" t="s">
        <v>6367</v>
      </c>
      <c r="J5103" s="56" t="s">
        <v>10281</v>
      </c>
    </row>
    <row r="5104" spans="9:10">
      <c r="I5104" s="56" t="s">
        <v>6368</v>
      </c>
      <c r="J5104" s="56" t="s">
        <v>10282</v>
      </c>
    </row>
    <row r="5105" spans="9:10">
      <c r="I5105" s="56" t="s">
        <v>6369</v>
      </c>
      <c r="J5105" s="56" t="s">
        <v>10283</v>
      </c>
    </row>
    <row r="5106" spans="9:10">
      <c r="I5106" s="56" t="s">
        <v>6370</v>
      </c>
      <c r="J5106" s="60" t="s">
        <v>10284</v>
      </c>
    </row>
    <row r="5107" spans="9:10">
      <c r="I5107" s="56" t="s">
        <v>6371</v>
      </c>
      <c r="J5107" s="56" t="s">
        <v>10285</v>
      </c>
    </row>
    <row r="5108" spans="9:10">
      <c r="I5108" s="56" t="s">
        <v>6372</v>
      </c>
      <c r="J5108" s="56" t="s">
        <v>10286</v>
      </c>
    </row>
    <row r="5109" spans="9:10">
      <c r="I5109" s="56" t="s">
        <v>6373</v>
      </c>
      <c r="J5109" s="56" t="s">
        <v>9555</v>
      </c>
    </row>
    <row r="5110" spans="9:10">
      <c r="I5110" s="56" t="s">
        <v>6374</v>
      </c>
      <c r="J5110" s="56" t="s">
        <v>10287</v>
      </c>
    </row>
    <row r="5111" spans="9:10">
      <c r="I5111" s="56" t="s">
        <v>6375</v>
      </c>
      <c r="J5111" s="56" t="s">
        <v>10288</v>
      </c>
    </row>
    <row r="5112" spans="9:10">
      <c r="I5112" s="56" t="s">
        <v>6376</v>
      </c>
      <c r="J5112" s="56" t="s">
        <v>10289</v>
      </c>
    </row>
    <row r="5113" spans="9:10">
      <c r="I5113" s="56" t="s">
        <v>6377</v>
      </c>
      <c r="J5113" s="56" t="s">
        <v>10290</v>
      </c>
    </row>
    <row r="5114" spans="9:10">
      <c r="I5114" s="56" t="s">
        <v>6378</v>
      </c>
      <c r="J5114" s="56" t="s">
        <v>10291</v>
      </c>
    </row>
    <row r="5115" spans="9:10">
      <c r="I5115" s="56" t="s">
        <v>6379</v>
      </c>
      <c r="J5115" s="56" t="s">
        <v>10292</v>
      </c>
    </row>
    <row r="5116" spans="9:10">
      <c r="I5116" s="56" t="s">
        <v>6380</v>
      </c>
      <c r="J5116" s="56" t="s">
        <v>10293</v>
      </c>
    </row>
    <row r="5117" spans="9:10">
      <c r="I5117" s="56" t="s">
        <v>6381</v>
      </c>
      <c r="J5117" s="56" t="s">
        <v>10294</v>
      </c>
    </row>
    <row r="5118" spans="9:10">
      <c r="I5118" s="56" t="s">
        <v>6382</v>
      </c>
      <c r="J5118" s="56" t="s">
        <v>10295</v>
      </c>
    </row>
    <row r="5119" spans="9:10">
      <c r="I5119" s="56" t="s">
        <v>6383</v>
      </c>
      <c r="J5119" s="56" t="s">
        <v>10296</v>
      </c>
    </row>
    <row r="5120" spans="9:10">
      <c r="I5120" s="56" t="s">
        <v>6384</v>
      </c>
      <c r="J5120" s="56" t="s">
        <v>10297</v>
      </c>
    </row>
    <row r="5121" spans="9:10">
      <c r="I5121" s="56" t="s">
        <v>6385</v>
      </c>
      <c r="J5121" s="56" t="s">
        <v>9561</v>
      </c>
    </row>
    <row r="5122" spans="9:10">
      <c r="I5122" s="56" t="s">
        <v>6386</v>
      </c>
      <c r="J5122" s="56" t="s">
        <v>10298</v>
      </c>
    </row>
    <row r="5123" spans="9:10">
      <c r="I5123" s="56" t="s">
        <v>6387</v>
      </c>
      <c r="J5123" s="56" t="s">
        <v>10299</v>
      </c>
    </row>
    <row r="5124" spans="9:10">
      <c r="I5124" s="56" t="s">
        <v>6388</v>
      </c>
      <c r="J5124" s="56" t="s">
        <v>10300</v>
      </c>
    </row>
    <row r="5125" spans="9:10">
      <c r="I5125" s="56" t="s">
        <v>6389</v>
      </c>
      <c r="J5125" s="60" t="s">
        <v>10301</v>
      </c>
    </row>
    <row r="5126" spans="9:10">
      <c r="I5126" s="56" t="s">
        <v>6390</v>
      </c>
      <c r="J5126" s="56" t="s">
        <v>10302</v>
      </c>
    </row>
    <row r="5127" spans="9:10">
      <c r="I5127" s="56" t="s">
        <v>6391</v>
      </c>
      <c r="J5127" s="56" t="s">
        <v>10303</v>
      </c>
    </row>
    <row r="5128" spans="9:10">
      <c r="I5128" s="61" t="s">
        <v>6392</v>
      </c>
      <c r="J5128" s="60" t="s">
        <v>10304</v>
      </c>
    </row>
    <row r="5129" spans="9:10">
      <c r="I5129" s="61" t="s">
        <v>6393</v>
      </c>
      <c r="J5129" s="60" t="s">
        <v>10305</v>
      </c>
    </row>
    <row r="5130" spans="9:10">
      <c r="I5130" s="61" t="s">
        <v>6394</v>
      </c>
      <c r="J5130" s="60" t="s">
        <v>10306</v>
      </c>
    </row>
    <row r="5131" spans="9:10">
      <c r="I5131" s="61" t="s">
        <v>6395</v>
      </c>
      <c r="J5131" s="60" t="s">
        <v>10307</v>
      </c>
    </row>
    <row r="5132" spans="9:10">
      <c r="I5132" s="61" t="s">
        <v>6396</v>
      </c>
      <c r="J5132" s="60" t="s">
        <v>10308</v>
      </c>
    </row>
    <row r="5133" spans="9:10">
      <c r="I5133" s="61" t="s">
        <v>6397</v>
      </c>
      <c r="J5133" s="60" t="s">
        <v>10309</v>
      </c>
    </row>
    <row r="5134" spans="9:10">
      <c r="I5134" s="61" t="s">
        <v>6398</v>
      </c>
      <c r="J5134" s="60" t="s">
        <v>10310</v>
      </c>
    </row>
    <row r="5135" spans="9:10">
      <c r="I5135" s="60" t="s">
        <v>6399</v>
      </c>
      <c r="J5135" s="60" t="s">
        <v>10311</v>
      </c>
    </row>
    <row r="5136" spans="9:10">
      <c r="I5136" s="60" t="s">
        <v>6400</v>
      </c>
      <c r="J5136" s="60" t="s">
        <v>9576</v>
      </c>
    </row>
    <row r="5137" spans="9:10">
      <c r="I5137" s="60" t="s">
        <v>6401</v>
      </c>
      <c r="J5137" s="60" t="s">
        <v>9577</v>
      </c>
    </row>
    <row r="5138" spans="9:10">
      <c r="I5138" s="60" t="s">
        <v>6402</v>
      </c>
      <c r="J5138" s="60" t="s">
        <v>9578</v>
      </c>
    </row>
    <row r="5139" spans="9:10">
      <c r="I5139" s="60" t="s">
        <v>6403</v>
      </c>
      <c r="J5139" s="60" t="s">
        <v>9579</v>
      </c>
    </row>
    <row r="5140" spans="9:10">
      <c r="I5140" s="60" t="s">
        <v>6404</v>
      </c>
      <c r="J5140" s="60" t="s">
        <v>10312</v>
      </c>
    </row>
    <row r="5141" spans="9:10">
      <c r="I5141" s="60" t="s">
        <v>6405</v>
      </c>
      <c r="J5141" s="58" t="s">
        <v>10313</v>
      </c>
    </row>
    <row r="5143" spans="9:10">
      <c r="I5143" s="56" t="s">
        <v>6406</v>
      </c>
      <c r="J5143" s="56" t="s">
        <v>10314</v>
      </c>
    </row>
    <row r="5144" spans="9:10">
      <c r="I5144" s="56" t="s">
        <v>6407</v>
      </c>
      <c r="J5144" s="56" t="s">
        <v>10315</v>
      </c>
    </row>
    <row r="5145" spans="9:10">
      <c r="I5145" s="56" t="s">
        <v>6408</v>
      </c>
      <c r="J5145" s="56" t="s">
        <v>10316</v>
      </c>
    </row>
    <row r="5146" spans="9:10">
      <c r="I5146" s="56" t="s">
        <v>6409</v>
      </c>
      <c r="J5146" s="56" t="s">
        <v>10317</v>
      </c>
    </row>
    <row r="5149" spans="9:10">
      <c r="I5149" s="55" t="s">
        <v>6410</v>
      </c>
      <c r="J5149" s="60" t="s">
        <v>10318</v>
      </c>
    </row>
    <row r="5150" spans="9:10">
      <c r="I5150" s="55" t="s">
        <v>6411</v>
      </c>
      <c r="J5150" s="60" t="s">
        <v>10319</v>
      </c>
    </row>
    <row r="5151" spans="9:10">
      <c r="I5151" s="55" t="s">
        <v>6412</v>
      </c>
      <c r="J5151" s="60" t="s">
        <v>10320</v>
      </c>
    </row>
    <row r="5152" spans="9:10">
      <c r="I5152" s="55" t="s">
        <v>6413</v>
      </c>
      <c r="J5152" s="60" t="s">
        <v>10321</v>
      </c>
    </row>
    <row r="5153" spans="9:10">
      <c r="I5153" s="55" t="s">
        <v>6414</v>
      </c>
      <c r="J5153" s="60" t="s">
        <v>10322</v>
      </c>
    </row>
    <row r="5156" spans="9:10">
      <c r="I5156" s="60" t="s">
        <v>6415</v>
      </c>
      <c r="J5156" s="60" t="s">
        <v>10323</v>
      </c>
    </row>
    <row r="5157" spans="9:10">
      <c r="I5157" s="60" t="s">
        <v>6416</v>
      </c>
      <c r="J5157" s="60" t="s">
        <v>10324</v>
      </c>
    </row>
    <row r="5158" spans="9:10">
      <c r="I5158" s="60" t="s">
        <v>6417</v>
      </c>
      <c r="J5158" s="60" t="s">
        <v>10325</v>
      </c>
    </row>
    <row r="5159" spans="9:10">
      <c r="I5159" s="60" t="s">
        <v>6418</v>
      </c>
      <c r="J5159" s="60" t="s">
        <v>10326</v>
      </c>
    </row>
    <row r="5160" spans="9:10">
      <c r="I5160" s="60" t="s">
        <v>6419</v>
      </c>
      <c r="J5160" s="60" t="s">
        <v>10327</v>
      </c>
    </row>
    <row r="5161" spans="9:10">
      <c r="I5161" s="60" t="s">
        <v>6420</v>
      </c>
      <c r="J5161" s="60" t="s">
        <v>10328</v>
      </c>
    </row>
    <row r="5162" spans="9:10">
      <c r="I5162" s="60" t="s">
        <v>6421</v>
      </c>
      <c r="J5162" s="60" t="s">
        <v>10329</v>
      </c>
    </row>
    <row r="5163" spans="9:10">
      <c r="I5163" s="60" t="s">
        <v>6422</v>
      </c>
      <c r="J5163" s="60" t="s">
        <v>10330</v>
      </c>
    </row>
    <row r="5164" spans="9:10">
      <c r="I5164" s="60" t="s">
        <v>6423</v>
      </c>
      <c r="J5164" s="60" t="s">
        <v>10331</v>
      </c>
    </row>
    <row r="5165" spans="9:10">
      <c r="I5165" s="60" t="s">
        <v>6424</v>
      </c>
      <c r="J5165" s="60" t="s">
        <v>10332</v>
      </c>
    </row>
    <row r="5166" spans="9:10">
      <c r="I5166" s="60" t="s">
        <v>6425</v>
      </c>
      <c r="J5166" s="60" t="s">
        <v>10333</v>
      </c>
    </row>
    <row r="5167" spans="9:10">
      <c r="I5167" s="60" t="s">
        <v>6426</v>
      </c>
      <c r="J5167" s="60" t="s">
        <v>10334</v>
      </c>
    </row>
    <row r="5168" spans="9:10">
      <c r="I5168" s="60" t="s">
        <v>6427</v>
      </c>
      <c r="J5168" s="62" t="s">
        <v>10335</v>
      </c>
    </row>
    <row r="5172" spans="9:10">
      <c r="I5172" s="60" t="s">
        <v>6428</v>
      </c>
      <c r="J5172" s="58" t="s">
        <v>10336</v>
      </c>
    </row>
    <row r="5173" spans="9:10">
      <c r="I5173" s="60" t="s">
        <v>6429</v>
      </c>
      <c r="J5173" s="58" t="s">
        <v>10337</v>
      </c>
    </row>
    <row r="5174" spans="9:10">
      <c r="I5174" s="60" t="s">
        <v>6430</v>
      </c>
      <c r="J5174" s="58" t="s">
        <v>10338</v>
      </c>
    </row>
    <row r="5175" spans="9:10">
      <c r="I5175" s="60" t="s">
        <v>6431</v>
      </c>
      <c r="J5175" s="58" t="s">
        <v>10339</v>
      </c>
    </row>
    <row r="5176" spans="9:10">
      <c r="I5176" s="60" t="s">
        <v>6432</v>
      </c>
      <c r="J5176" s="58" t="s">
        <v>10340</v>
      </c>
    </row>
    <row r="5177" spans="9:10" ht="28.5">
      <c r="I5177" s="60" t="s">
        <v>6433</v>
      </c>
      <c r="J5177" s="65" t="s">
        <v>10341</v>
      </c>
    </row>
    <row r="5178" spans="9:10" ht="40.5">
      <c r="I5178" s="60" t="s">
        <v>6434</v>
      </c>
      <c r="J5178" s="66" t="s">
        <v>10342</v>
      </c>
    </row>
    <row r="5179" spans="9:10">
      <c r="I5179" s="60" t="s">
        <v>6435</v>
      </c>
      <c r="J5179" s="66">
        <v>1</v>
      </c>
    </row>
    <row r="5180" spans="9:10" ht="28.5">
      <c r="I5180" s="60" t="s">
        <v>6436</v>
      </c>
      <c r="J5180" s="65" t="s">
        <v>10343</v>
      </c>
    </row>
    <row r="5181" spans="9:10">
      <c r="I5181" s="61" t="s">
        <v>6437</v>
      </c>
      <c r="J5181" s="59" t="s">
        <v>10344</v>
      </c>
    </row>
    <row r="5182" spans="9:10">
      <c r="I5182" s="61" t="s">
        <v>6438</v>
      </c>
      <c r="J5182" s="58" t="s">
        <v>10345</v>
      </c>
    </row>
    <row r="5183" spans="9:10">
      <c r="I5183" s="61" t="s">
        <v>6439</v>
      </c>
      <c r="J5183" s="58" t="s">
        <v>10346</v>
      </c>
    </row>
    <row r="5184" spans="9:10">
      <c r="I5184" s="61" t="s">
        <v>6440</v>
      </c>
      <c r="J5184" s="58" t="s">
        <v>10347</v>
      </c>
    </row>
    <row r="5185" spans="9:10">
      <c r="I5185" s="61" t="s">
        <v>6441</v>
      </c>
      <c r="J5185" s="58" t="s">
        <v>10348</v>
      </c>
    </row>
    <row r="5186" spans="9:10" ht="42.75">
      <c r="I5186" s="61" t="s">
        <v>6442</v>
      </c>
      <c r="J5186" s="65" t="s">
        <v>10349</v>
      </c>
    </row>
    <row r="5187" spans="9:10" ht="40.5">
      <c r="I5187" s="61" t="s">
        <v>6443</v>
      </c>
      <c r="J5187" s="66" t="s">
        <v>10350</v>
      </c>
    </row>
    <row r="5188" spans="9:10">
      <c r="I5188" s="61" t="s">
        <v>6444</v>
      </c>
      <c r="J5188" s="65">
        <v>1</v>
      </c>
    </row>
    <row r="5189" spans="9:10" ht="42.75">
      <c r="I5189" s="61" t="s">
        <v>6445</v>
      </c>
      <c r="J5189" s="65" t="s">
        <v>10351</v>
      </c>
    </row>
    <row r="5190" spans="9:10">
      <c r="I5190" s="61"/>
      <c r="J5190" s="65"/>
    </row>
    <row r="5191" spans="9:10">
      <c r="I5191" s="61"/>
      <c r="J5191" s="65"/>
    </row>
    <row r="5192" spans="9:10">
      <c r="I5192" s="61"/>
      <c r="J5192" s="65"/>
    </row>
    <row r="5215" spans="9:10">
      <c r="I5215" s="60"/>
      <c r="J5215" s="60"/>
    </row>
    <row r="5216" spans="9:10">
      <c r="I5216" s="60"/>
      <c r="J5216" s="60"/>
    </row>
    <row r="5217" spans="9:10">
      <c r="I5217" s="60"/>
      <c r="J5217" s="60"/>
    </row>
    <row r="5218" spans="9:10">
      <c r="I5218" s="60"/>
      <c r="J5218" s="60"/>
    </row>
    <row r="5219" spans="9:10">
      <c r="I5219" s="60"/>
      <c r="J5219" s="60"/>
    </row>
    <row r="5220" spans="9:10">
      <c r="I5220" s="61" t="s">
        <v>6446</v>
      </c>
      <c r="J5220" s="60" t="s">
        <v>10352</v>
      </c>
    </row>
    <row r="5221" spans="9:10">
      <c r="I5221" s="61" t="s">
        <v>6447</v>
      </c>
      <c r="J5221" s="60" t="s">
        <v>10353</v>
      </c>
    </row>
    <row r="5222" spans="9:10">
      <c r="I5222" s="61" t="s">
        <v>6448</v>
      </c>
      <c r="J5222" s="60" t="s">
        <v>10354</v>
      </c>
    </row>
    <row r="5223" spans="9:10">
      <c r="I5223" s="61" t="s">
        <v>6449</v>
      </c>
      <c r="J5223" s="60" t="s">
        <v>10355</v>
      </c>
    </row>
    <row r="5224" spans="9:10">
      <c r="I5224" s="61" t="s">
        <v>6450</v>
      </c>
      <c r="J5224" s="60" t="s">
        <v>10356</v>
      </c>
    </row>
    <row r="5225" spans="9:10">
      <c r="I5225" s="61" t="s">
        <v>6451</v>
      </c>
      <c r="J5225" s="60" t="s">
        <v>10357</v>
      </c>
    </row>
    <row r="5226" spans="9:10">
      <c r="I5226" s="61" t="s">
        <v>6452</v>
      </c>
      <c r="J5226" s="60" t="s">
        <v>10358</v>
      </c>
    </row>
    <row r="5227" spans="9:10">
      <c r="I5227" s="61" t="s">
        <v>6453</v>
      </c>
      <c r="J5227" s="60">
        <v>1</v>
      </c>
    </row>
    <row r="5228" spans="9:10">
      <c r="I5228" s="61" t="s">
        <v>6454</v>
      </c>
      <c r="J5228" s="60" t="s">
        <v>10359</v>
      </c>
    </row>
    <row r="5229" spans="9:10">
      <c r="I5229" s="60"/>
      <c r="J5229" s="60"/>
    </row>
    <row r="5230" spans="9:10">
      <c r="I5230" s="60"/>
      <c r="J5230" s="60"/>
    </row>
    <row r="5231" spans="9:10">
      <c r="I5231" s="60"/>
      <c r="J5231" s="60"/>
    </row>
    <row r="5234" spans="9:10">
      <c r="I5234" s="55" t="s">
        <v>6455</v>
      </c>
      <c r="J5234" s="60" t="s">
        <v>10360</v>
      </c>
    </row>
    <row r="5235" spans="9:10">
      <c r="I5235" s="55" t="s">
        <v>6456</v>
      </c>
      <c r="J5235" s="60" t="s">
        <v>10361</v>
      </c>
    </row>
    <row r="5236" spans="9:10">
      <c r="I5236" s="58" t="s">
        <v>6457</v>
      </c>
      <c r="J5236" s="60" t="s">
        <v>10362</v>
      </c>
    </row>
    <row r="5239" spans="9:10">
      <c r="I5239" s="56" t="s">
        <v>6458</v>
      </c>
      <c r="J5239" s="55" t="s">
        <v>1881</v>
      </c>
    </row>
    <row r="5240" spans="9:10">
      <c r="I5240" s="56" t="s">
        <v>6459</v>
      </c>
      <c r="J5240" s="55" t="s">
        <v>1882</v>
      </c>
    </row>
    <row r="5241" spans="9:10">
      <c r="I5241" s="56" t="s">
        <v>6460</v>
      </c>
      <c r="J5241" s="55" t="s">
        <v>1883</v>
      </c>
    </row>
    <row r="5242" spans="9:10">
      <c r="I5242" s="56" t="s">
        <v>6461</v>
      </c>
      <c r="J5242" s="55" t="s">
        <v>1884</v>
      </c>
    </row>
    <row r="5243" spans="9:10">
      <c r="I5243" s="56" t="s">
        <v>6462</v>
      </c>
      <c r="J5243" s="55" t="s">
        <v>1885</v>
      </c>
    </row>
    <row r="5244" spans="9:10">
      <c r="I5244" s="56" t="s">
        <v>6463</v>
      </c>
      <c r="J5244" s="55" t="s">
        <v>1886</v>
      </c>
    </row>
    <row r="5245" spans="9:10">
      <c r="I5245" s="56" t="s">
        <v>6464</v>
      </c>
      <c r="J5245" s="55" t="s">
        <v>1887</v>
      </c>
    </row>
    <row r="5246" spans="9:10">
      <c r="I5246" s="60" t="s">
        <v>6465</v>
      </c>
      <c r="J5246" s="55" t="s">
        <v>1888</v>
      </c>
    </row>
    <row r="5247" spans="9:10">
      <c r="I5247" s="60" t="s">
        <v>6466</v>
      </c>
      <c r="J5247" s="55" t="s">
        <v>1889</v>
      </c>
    </row>
    <row r="5248" spans="9:10">
      <c r="I5248" s="60" t="s">
        <v>6467</v>
      </c>
      <c r="J5248" s="55" t="s">
        <v>1890</v>
      </c>
    </row>
    <row r="5249" spans="9:10">
      <c r="I5249" s="60" t="s">
        <v>6468</v>
      </c>
      <c r="J5249" s="55" t="s">
        <v>1891</v>
      </c>
    </row>
    <row r="5250" spans="9:10">
      <c r="I5250" s="60" t="s">
        <v>6469</v>
      </c>
      <c r="J5250" s="55" t="s">
        <v>1892</v>
      </c>
    </row>
    <row r="5251" spans="9:10">
      <c r="I5251" s="60" t="s">
        <v>6470</v>
      </c>
      <c r="J5251" s="55" t="s">
        <v>1893</v>
      </c>
    </row>
    <row r="5252" spans="9:10">
      <c r="I5252" s="60" t="s">
        <v>6471</v>
      </c>
      <c r="J5252" s="55" t="s">
        <v>1894</v>
      </c>
    </row>
    <row r="5253" spans="9:10">
      <c r="I5253" s="60" t="s">
        <v>6472</v>
      </c>
      <c r="J5253" s="55" t="s">
        <v>1895</v>
      </c>
    </row>
    <row r="5254" spans="9:10">
      <c r="I5254" s="60" t="s">
        <v>6473</v>
      </c>
      <c r="J5254" s="55" t="s">
        <v>1896</v>
      </c>
    </row>
    <row r="5255" spans="9:10">
      <c r="I5255" s="60" t="s">
        <v>6474</v>
      </c>
      <c r="J5255" s="55" t="s">
        <v>1897</v>
      </c>
    </row>
    <row r="5256" spans="9:10">
      <c r="I5256" s="60" t="s">
        <v>6475</v>
      </c>
      <c r="J5256" s="55" t="s">
        <v>1898</v>
      </c>
    </row>
    <row r="5257" spans="9:10">
      <c r="I5257" s="60" t="s">
        <v>6476</v>
      </c>
      <c r="J5257" s="55" t="s">
        <v>1899</v>
      </c>
    </row>
    <row r="5258" spans="9:10">
      <c r="I5258" s="60" t="s">
        <v>6477</v>
      </c>
      <c r="J5258" s="55" t="s">
        <v>1900</v>
      </c>
    </row>
    <row r="5259" spans="9:10">
      <c r="I5259" s="60" t="s">
        <v>6478</v>
      </c>
      <c r="J5259" s="55" t="s">
        <v>1929</v>
      </c>
    </row>
    <row r="5260" spans="9:10">
      <c r="I5260" s="61" t="s">
        <v>6479</v>
      </c>
      <c r="J5260" s="55" t="s">
        <v>1930</v>
      </c>
    </row>
    <row r="5261" spans="9:10">
      <c r="I5261" s="60" t="s">
        <v>6480</v>
      </c>
      <c r="J5261" s="55" t="s">
        <v>1901</v>
      </c>
    </row>
    <row r="5262" spans="9:10">
      <c r="I5262" s="60" t="s">
        <v>6481</v>
      </c>
      <c r="J5262" s="55" t="s">
        <v>1902</v>
      </c>
    </row>
    <row r="5263" spans="9:10">
      <c r="I5263" s="60" t="s">
        <v>6482</v>
      </c>
      <c r="J5263" s="55" t="s">
        <v>1903</v>
      </c>
    </row>
    <row r="5264" spans="9:10">
      <c r="I5264" s="60" t="s">
        <v>6483</v>
      </c>
      <c r="J5264" s="55" t="s">
        <v>1904</v>
      </c>
    </row>
    <row r="5265" spans="9:10">
      <c r="I5265" s="60" t="s">
        <v>6484</v>
      </c>
      <c r="J5265" s="55" t="s">
        <v>1905</v>
      </c>
    </row>
    <row r="5266" spans="9:10">
      <c r="I5266" s="60" t="s">
        <v>6485</v>
      </c>
      <c r="J5266" s="55" t="s">
        <v>1906</v>
      </c>
    </row>
    <row r="5267" spans="9:10">
      <c r="I5267" s="60" t="s">
        <v>6486</v>
      </c>
      <c r="J5267" s="55" t="s">
        <v>1907</v>
      </c>
    </row>
    <row r="5268" spans="9:10">
      <c r="I5268" s="60" t="s">
        <v>6487</v>
      </c>
      <c r="J5268" s="55" t="s">
        <v>1908</v>
      </c>
    </row>
    <row r="5269" spans="9:10">
      <c r="I5269" s="60" t="s">
        <v>6488</v>
      </c>
      <c r="J5269" s="55" t="s">
        <v>1909</v>
      </c>
    </row>
    <row r="5270" spans="9:10">
      <c r="I5270" s="60" t="s">
        <v>6489</v>
      </c>
      <c r="J5270" s="55" t="s">
        <v>1910</v>
      </c>
    </row>
    <row r="5271" spans="9:10">
      <c r="I5271" s="60" t="s">
        <v>6490</v>
      </c>
      <c r="J5271" s="55" t="s">
        <v>1911</v>
      </c>
    </row>
    <row r="5272" spans="9:10">
      <c r="I5272" s="60" t="s">
        <v>6491</v>
      </c>
      <c r="J5272" s="55" t="s">
        <v>1912</v>
      </c>
    </row>
    <row r="5273" spans="9:10">
      <c r="I5273" s="60" t="s">
        <v>6492</v>
      </c>
      <c r="J5273" s="55" t="s">
        <v>1913</v>
      </c>
    </row>
    <row r="5274" spans="9:10">
      <c r="I5274" s="60" t="s">
        <v>6493</v>
      </c>
      <c r="J5274" s="55" t="s">
        <v>1931</v>
      </c>
    </row>
    <row r="5275" spans="9:10">
      <c r="I5275" s="60" t="s">
        <v>6494</v>
      </c>
      <c r="J5275" s="55" t="s">
        <v>1914</v>
      </c>
    </row>
    <row r="5276" spans="9:10">
      <c r="I5276" s="60" t="s">
        <v>6495</v>
      </c>
      <c r="J5276" s="55" t="s">
        <v>1915</v>
      </c>
    </row>
    <row r="5277" spans="9:10">
      <c r="I5277" s="60" t="s">
        <v>6496</v>
      </c>
      <c r="J5277" s="55" t="s">
        <v>1916</v>
      </c>
    </row>
    <row r="5278" spans="9:10">
      <c r="I5278" s="60" t="s">
        <v>6497</v>
      </c>
      <c r="J5278" s="55" t="s">
        <v>1917</v>
      </c>
    </row>
    <row r="5279" spans="9:10">
      <c r="I5279" s="60" t="s">
        <v>6498</v>
      </c>
      <c r="J5279" s="55" t="s">
        <v>1918</v>
      </c>
    </row>
    <row r="5280" spans="9:10">
      <c r="I5280" s="60" t="s">
        <v>6499</v>
      </c>
      <c r="J5280" s="55" t="s">
        <v>1919</v>
      </c>
    </row>
    <row r="5281" spans="9:10">
      <c r="I5281" s="60" t="s">
        <v>6500</v>
      </c>
      <c r="J5281" s="55" t="s">
        <v>1920</v>
      </c>
    </row>
    <row r="5282" spans="9:10">
      <c r="I5282" s="62" t="s">
        <v>6501</v>
      </c>
      <c r="J5282" s="55" t="s">
        <v>1932</v>
      </c>
    </row>
    <row r="5283" spans="9:10">
      <c r="I5283" s="62" t="s">
        <v>6502</v>
      </c>
      <c r="J5283" s="55" t="s">
        <v>1933</v>
      </c>
    </row>
    <row r="5284" spans="9:10">
      <c r="I5284" s="62" t="s">
        <v>6503</v>
      </c>
      <c r="J5284" s="55" t="s">
        <v>1934</v>
      </c>
    </row>
    <row r="5285" spans="9:10">
      <c r="I5285" s="62" t="s">
        <v>6504</v>
      </c>
      <c r="J5285" s="55" t="s">
        <v>1935</v>
      </c>
    </row>
    <row r="5286" spans="9:10">
      <c r="I5286" s="62" t="s">
        <v>6505</v>
      </c>
      <c r="J5286" s="55" t="s">
        <v>1936</v>
      </c>
    </row>
    <row r="5287" spans="9:10">
      <c r="I5287" s="62" t="s">
        <v>6506</v>
      </c>
      <c r="J5287" s="55" t="s">
        <v>10363</v>
      </c>
    </row>
    <row r="5288" spans="9:10">
      <c r="I5288" s="62" t="s">
        <v>6507</v>
      </c>
      <c r="J5288" s="55" t="s">
        <v>1937</v>
      </c>
    </row>
    <row r="5289" spans="9:10">
      <c r="I5289" s="60" t="s">
        <v>6508</v>
      </c>
      <c r="J5289" s="55" t="s">
        <v>1921</v>
      </c>
    </row>
    <row r="5290" spans="9:10">
      <c r="I5290" s="60" t="s">
        <v>6509</v>
      </c>
      <c r="J5290" s="55" t="s">
        <v>1922</v>
      </c>
    </row>
    <row r="5291" spans="9:10">
      <c r="I5291" s="60" t="s">
        <v>6510</v>
      </c>
      <c r="J5291" s="55" t="s">
        <v>1923</v>
      </c>
    </row>
    <row r="5292" spans="9:10">
      <c r="I5292" s="60" t="s">
        <v>6511</v>
      </c>
      <c r="J5292" s="55" t="s">
        <v>1924</v>
      </c>
    </row>
    <row r="5293" spans="9:10">
      <c r="I5293" s="60" t="s">
        <v>6512</v>
      </c>
      <c r="J5293" s="55" t="s">
        <v>1925</v>
      </c>
    </row>
    <row r="5294" spans="9:10">
      <c r="I5294" s="60" t="s">
        <v>6513</v>
      </c>
      <c r="J5294" s="55" t="s">
        <v>1926</v>
      </c>
    </row>
    <row r="5295" spans="9:10">
      <c r="I5295" s="60" t="s">
        <v>6514</v>
      </c>
      <c r="J5295" s="55" t="s">
        <v>1927</v>
      </c>
    </row>
    <row r="5296" spans="9:10">
      <c r="I5296" s="60" t="s">
        <v>6515</v>
      </c>
      <c r="J5296" s="55" t="s">
        <v>10364</v>
      </c>
    </row>
    <row r="5297" spans="9:10">
      <c r="I5297" s="60" t="s">
        <v>6516</v>
      </c>
      <c r="J5297" s="55" t="s">
        <v>10365</v>
      </c>
    </row>
    <row r="5298" spans="9:10">
      <c r="I5298" s="60" t="s">
        <v>6517</v>
      </c>
      <c r="J5298" s="55" t="s">
        <v>10366</v>
      </c>
    </row>
    <row r="5299" spans="9:10">
      <c r="I5299" s="60" t="s">
        <v>6518</v>
      </c>
      <c r="J5299" s="55" t="s">
        <v>10367</v>
      </c>
    </row>
    <row r="5300" spans="9:10">
      <c r="I5300" s="60" t="s">
        <v>6519</v>
      </c>
      <c r="J5300" s="55" t="s">
        <v>10368</v>
      </c>
    </row>
    <row r="5301" spans="9:10">
      <c r="I5301" s="60" t="s">
        <v>6520</v>
      </c>
      <c r="J5301" s="55" t="s">
        <v>10369</v>
      </c>
    </row>
    <row r="5302" spans="9:10">
      <c r="I5302" s="60" t="s">
        <v>6521</v>
      </c>
      <c r="J5302" s="55" t="s">
        <v>1882</v>
      </c>
    </row>
    <row r="5303" spans="9:10">
      <c r="I5303" s="60" t="s">
        <v>6522</v>
      </c>
      <c r="J5303" s="55" t="s">
        <v>10370</v>
      </c>
    </row>
    <row r="5304" spans="9:10">
      <c r="I5304" s="60" t="s">
        <v>6523</v>
      </c>
      <c r="J5304" s="55" t="s">
        <v>10371</v>
      </c>
    </row>
    <row r="5305" spans="9:10">
      <c r="I5305" s="60" t="s">
        <v>6524</v>
      </c>
      <c r="J5305" s="55" t="s">
        <v>10372</v>
      </c>
    </row>
    <row r="5306" spans="9:10">
      <c r="I5306" s="60" t="s">
        <v>6525</v>
      </c>
      <c r="J5306" s="55" t="s">
        <v>10373</v>
      </c>
    </row>
    <row r="5307" spans="9:10">
      <c r="I5307" s="60" t="s">
        <v>6526</v>
      </c>
      <c r="J5307" s="55" t="s">
        <v>10374</v>
      </c>
    </row>
    <row r="5311" spans="9:10">
      <c r="I5311" s="60" t="s">
        <v>6527</v>
      </c>
      <c r="J5311" s="58" t="s">
        <v>10375</v>
      </c>
    </row>
    <row r="5312" spans="9:10">
      <c r="I5312" s="60" t="s">
        <v>6528</v>
      </c>
      <c r="J5312" s="58" t="s">
        <v>10376</v>
      </c>
    </row>
    <row r="5313" spans="9:10">
      <c r="I5313" s="60" t="s">
        <v>6529</v>
      </c>
      <c r="J5313" s="58" t="s">
        <v>10377</v>
      </c>
    </row>
    <row r="5314" spans="9:10">
      <c r="I5314" s="60" t="s">
        <v>6530</v>
      </c>
      <c r="J5314" s="58" t="s">
        <v>10378</v>
      </c>
    </row>
    <row r="5315" spans="9:10">
      <c r="I5315" s="60" t="s">
        <v>6531</v>
      </c>
      <c r="J5315" s="58" t="s">
        <v>10379</v>
      </c>
    </row>
    <row r="5316" spans="9:10">
      <c r="I5316" s="60" t="s">
        <v>6532</v>
      </c>
      <c r="J5316" s="58" t="s">
        <v>10380</v>
      </c>
    </row>
    <row r="5317" spans="9:10">
      <c r="I5317" s="60" t="s">
        <v>6533</v>
      </c>
      <c r="J5317" s="58" t="s">
        <v>10381</v>
      </c>
    </row>
    <row r="5318" spans="9:10">
      <c r="I5318" s="60" t="s">
        <v>6534</v>
      </c>
      <c r="J5318" s="58" t="s">
        <v>10382</v>
      </c>
    </row>
    <row r="5319" spans="9:10">
      <c r="I5319" s="60" t="s">
        <v>6535</v>
      </c>
      <c r="J5319" s="58" t="s">
        <v>10383</v>
      </c>
    </row>
    <row r="5320" spans="9:10">
      <c r="I5320" s="60" t="s">
        <v>6536</v>
      </c>
      <c r="J5320" s="58" t="s">
        <v>10384</v>
      </c>
    </row>
    <row r="5321" spans="9:10">
      <c r="I5321" s="60" t="s">
        <v>6537</v>
      </c>
      <c r="J5321" s="58" t="s">
        <v>10385</v>
      </c>
    </row>
    <row r="5322" spans="9:10">
      <c r="I5322" s="60" t="s">
        <v>6538</v>
      </c>
      <c r="J5322" s="58" t="s">
        <v>10386</v>
      </c>
    </row>
    <row r="5325" spans="9:10">
      <c r="I5325" s="60" t="s">
        <v>6539</v>
      </c>
      <c r="J5325" s="58" t="s">
        <v>7196</v>
      </c>
    </row>
    <row r="5326" spans="9:10">
      <c r="I5326" s="60" t="s">
        <v>6540</v>
      </c>
      <c r="J5326" s="58" t="s">
        <v>2191</v>
      </c>
    </row>
    <row r="5327" spans="9:10">
      <c r="I5327" s="60" t="s">
        <v>6541</v>
      </c>
      <c r="J5327" s="58" t="s">
        <v>10387</v>
      </c>
    </row>
    <row r="5329" spans="9:10">
      <c r="I5329" s="60" t="s">
        <v>6542</v>
      </c>
      <c r="J5329" s="58" t="s">
        <v>10388</v>
      </c>
    </row>
    <row r="5330" spans="9:10">
      <c r="I5330" s="60" t="s">
        <v>6543</v>
      </c>
      <c r="J5330" s="58" t="s">
        <v>10389</v>
      </c>
    </row>
    <row r="5331" spans="9:10">
      <c r="I5331" s="60" t="s">
        <v>6544</v>
      </c>
      <c r="J5331" s="58" t="s">
        <v>10390</v>
      </c>
    </row>
    <row r="5335" spans="9:10" ht="18">
      <c r="I5335" s="63" t="s">
        <v>6545</v>
      </c>
      <c r="J5335" s="63" t="s">
        <v>10391</v>
      </c>
    </row>
    <row r="5336" spans="9:10" ht="18">
      <c r="I5336" s="63" t="s">
        <v>6546</v>
      </c>
      <c r="J5336" s="63" t="s">
        <v>10392</v>
      </c>
    </row>
    <row r="5337" spans="9:10" ht="18">
      <c r="I5337" s="63" t="s">
        <v>6547</v>
      </c>
      <c r="J5337" s="63" t="s">
        <v>10393</v>
      </c>
    </row>
    <row r="5338" spans="9:10" ht="18">
      <c r="I5338" s="63" t="s">
        <v>6548</v>
      </c>
      <c r="J5338" s="63" t="s">
        <v>10394</v>
      </c>
    </row>
    <row r="5339" spans="9:10" ht="18">
      <c r="I5339" s="63" t="s">
        <v>6549</v>
      </c>
      <c r="J5339" s="63" t="s">
        <v>10395</v>
      </c>
    </row>
    <row r="5340" spans="9:10" ht="18">
      <c r="I5340" s="63" t="s">
        <v>6550</v>
      </c>
      <c r="J5340" s="58" t="s">
        <v>6947</v>
      </c>
    </row>
    <row r="5341" spans="9:10" ht="18">
      <c r="I5341" s="63" t="s">
        <v>6551</v>
      </c>
      <c r="J5341" s="58" t="s">
        <v>6948</v>
      </c>
    </row>
    <row r="5342" spans="9:10" ht="18">
      <c r="I5342" s="63" t="s">
        <v>6552</v>
      </c>
      <c r="J5342" s="58" t="s">
        <v>6949</v>
      </c>
    </row>
    <row r="5343" spans="9:10" ht="18">
      <c r="I5343" s="63" t="s">
        <v>6553</v>
      </c>
      <c r="J5343" s="57" t="s">
        <v>6950</v>
      </c>
    </row>
    <row r="5344" spans="9:10" ht="18">
      <c r="I5344" s="63" t="s">
        <v>6554</v>
      </c>
      <c r="J5344" s="57" t="s">
        <v>6952</v>
      </c>
    </row>
    <row r="5346" spans="9:10">
      <c r="J5346" s="61"/>
    </row>
    <row r="5348" spans="9:10">
      <c r="I5348" s="60" t="s">
        <v>6555</v>
      </c>
      <c r="J5348" s="60" t="s">
        <v>10396</v>
      </c>
    </row>
    <row r="5349" spans="9:10">
      <c r="I5349" s="60" t="s">
        <v>6556</v>
      </c>
      <c r="J5349" s="60" t="s">
        <v>10397</v>
      </c>
    </row>
    <row r="5350" spans="9:10">
      <c r="I5350" s="60" t="s">
        <v>6557</v>
      </c>
      <c r="J5350" s="60" t="s">
        <v>10398</v>
      </c>
    </row>
    <row r="5351" spans="9:10">
      <c r="I5351" s="60" t="s">
        <v>6558</v>
      </c>
      <c r="J5351" s="60" t="s">
        <v>10399</v>
      </c>
    </row>
    <row r="5352" spans="9:10">
      <c r="I5352" s="60" t="s">
        <v>6559</v>
      </c>
      <c r="J5352" s="60" t="s">
        <v>10400</v>
      </c>
    </row>
    <row r="5354" spans="9:10">
      <c r="I5354" s="60" t="s">
        <v>6560</v>
      </c>
      <c r="J5354" s="60" t="s">
        <v>10401</v>
      </c>
    </row>
    <row r="5355" spans="9:10">
      <c r="I5355" s="60" t="s">
        <v>6561</v>
      </c>
      <c r="J5355" s="60" t="s">
        <v>10402</v>
      </c>
    </row>
    <row r="5356" spans="9:10">
      <c r="I5356" s="60" t="s">
        <v>6562</v>
      </c>
      <c r="J5356" s="60" t="s">
        <v>10403</v>
      </c>
    </row>
    <row r="5357" spans="9:10">
      <c r="I5357" s="60" t="s">
        <v>6563</v>
      </c>
      <c r="J5357" s="60" t="s">
        <v>10404</v>
      </c>
    </row>
    <row r="5358" spans="9:10">
      <c r="I5358" s="60" t="s">
        <v>6564</v>
      </c>
      <c r="J5358" s="60" t="s">
        <v>10405</v>
      </c>
    </row>
    <row r="5360" spans="9:10">
      <c r="I5360" s="60" t="s">
        <v>6565</v>
      </c>
      <c r="J5360" s="60" t="s">
        <v>10406</v>
      </c>
    </row>
    <row r="5361" spans="9:10">
      <c r="I5361" s="60" t="s">
        <v>6566</v>
      </c>
      <c r="J5361" s="60" t="s">
        <v>10407</v>
      </c>
    </row>
    <row r="5362" spans="9:10">
      <c r="I5362" s="60" t="s">
        <v>6567</v>
      </c>
      <c r="J5362" s="60" t="s">
        <v>10408</v>
      </c>
    </row>
    <row r="5363" spans="9:10">
      <c r="I5363" s="60" t="s">
        <v>6568</v>
      </c>
      <c r="J5363" s="60" t="s">
        <v>10409</v>
      </c>
    </row>
    <row r="5364" spans="9:10">
      <c r="I5364" s="60" t="s">
        <v>6569</v>
      </c>
      <c r="J5364" s="60" t="s">
        <v>10410</v>
      </c>
    </row>
    <row r="5367" spans="9:10">
      <c r="I5367" s="60" t="s">
        <v>6570</v>
      </c>
      <c r="J5367" s="56" t="s">
        <v>10411</v>
      </c>
    </row>
    <row r="5368" spans="9:10">
      <c r="I5368" s="60" t="s">
        <v>6571</v>
      </c>
      <c r="J5368" s="56" t="s">
        <v>10412</v>
      </c>
    </row>
    <row r="5369" spans="9:10">
      <c r="I5369" s="60" t="s">
        <v>6572</v>
      </c>
      <c r="J5369" s="56" t="s">
        <v>10413</v>
      </c>
    </row>
    <row r="5370" spans="9:10">
      <c r="I5370" s="60" t="s">
        <v>6573</v>
      </c>
      <c r="J5370" s="56" t="s">
        <v>10414</v>
      </c>
    </row>
    <row r="5371" spans="9:10">
      <c r="I5371" s="60" t="s">
        <v>6574</v>
      </c>
      <c r="J5371" s="56" t="s">
        <v>9785</v>
      </c>
    </row>
    <row r="5372" spans="9:10">
      <c r="I5372" s="60" t="s">
        <v>6575</v>
      </c>
      <c r="J5372" s="56" t="s">
        <v>10415</v>
      </c>
    </row>
    <row r="5373" spans="9:10">
      <c r="I5373" s="60" t="s">
        <v>6576</v>
      </c>
      <c r="J5373" s="60" t="s">
        <v>10416</v>
      </c>
    </row>
    <row r="5376" spans="9:10">
      <c r="I5376" s="60" t="s">
        <v>6577</v>
      </c>
      <c r="J5376" s="55" t="s">
        <v>511</v>
      </c>
    </row>
    <row r="5377" spans="9:10">
      <c r="I5377" s="60" t="s">
        <v>6578</v>
      </c>
      <c r="J5377" s="55" t="s">
        <v>512</v>
      </c>
    </row>
    <row r="5378" spans="9:10">
      <c r="I5378" s="60" t="s">
        <v>6579</v>
      </c>
      <c r="J5378" s="55" t="s">
        <v>504</v>
      </c>
    </row>
    <row r="5379" spans="9:10">
      <c r="I5379" s="60" t="s">
        <v>6580</v>
      </c>
      <c r="J5379" s="55" t="s">
        <v>513</v>
      </c>
    </row>
    <row r="5380" spans="9:10">
      <c r="I5380" s="60" t="s">
        <v>6581</v>
      </c>
      <c r="J5380" s="55" t="s">
        <v>503</v>
      </c>
    </row>
    <row r="5381" spans="9:10">
      <c r="I5381" s="60" t="s">
        <v>6582</v>
      </c>
      <c r="J5381" s="58" t="s">
        <v>505</v>
      </c>
    </row>
    <row r="5382" spans="9:10">
      <c r="I5382" s="60" t="s">
        <v>6583</v>
      </c>
      <c r="J5382" s="58" t="s">
        <v>1803</v>
      </c>
    </row>
    <row r="5383" spans="9:10">
      <c r="I5383" s="60" t="s">
        <v>6584</v>
      </c>
      <c r="J5383" s="58" t="s">
        <v>1806</v>
      </c>
    </row>
    <row r="5384" spans="9:10">
      <c r="I5384" s="60" t="s">
        <v>6585</v>
      </c>
      <c r="J5384" s="58" t="s">
        <v>1807</v>
      </c>
    </row>
    <row r="5387" spans="9:10">
      <c r="I5387" s="56" t="s">
        <v>6586</v>
      </c>
      <c r="J5387" s="58" t="s">
        <v>10417</v>
      </c>
    </row>
    <row r="5388" spans="9:10">
      <c r="I5388" s="56" t="s">
        <v>6587</v>
      </c>
      <c r="J5388" s="58" t="s">
        <v>10417</v>
      </c>
    </row>
    <row r="5389" spans="9:10">
      <c r="I5389" s="56" t="s">
        <v>6588</v>
      </c>
      <c r="J5389" s="58" t="s">
        <v>10417</v>
      </c>
    </row>
    <row r="5390" spans="9:10">
      <c r="I5390" s="56" t="s">
        <v>6589</v>
      </c>
      <c r="J5390" s="58" t="s">
        <v>10418</v>
      </c>
    </row>
    <row r="5391" spans="9:10">
      <c r="I5391" s="56" t="s">
        <v>6590</v>
      </c>
      <c r="J5391" s="58" t="s">
        <v>10418</v>
      </c>
    </row>
    <row r="5393" spans="9:10" ht="17.25">
      <c r="I5393" s="56" t="s">
        <v>6591</v>
      </c>
      <c r="J5393" s="67" t="s">
        <v>10419</v>
      </c>
    </row>
    <row r="5394" spans="9:10" ht="17.25">
      <c r="I5394" s="56" t="s">
        <v>6592</v>
      </c>
      <c r="J5394" s="67" t="s">
        <v>10420</v>
      </c>
    </row>
    <row r="5395" spans="9:10" ht="17.25">
      <c r="I5395" s="56" t="s">
        <v>6593</v>
      </c>
      <c r="J5395" s="67" t="s">
        <v>10421</v>
      </c>
    </row>
    <row r="5397" spans="9:10" ht="17.25">
      <c r="I5397" s="60" t="s">
        <v>6594</v>
      </c>
      <c r="J5397" s="67" t="s">
        <v>10422</v>
      </c>
    </row>
    <row r="5398" spans="9:10" ht="17.25">
      <c r="I5398" s="60" t="s">
        <v>6595</v>
      </c>
      <c r="J5398" s="67" t="s">
        <v>10423</v>
      </c>
    </row>
    <row r="5400" spans="9:10">
      <c r="I5400" s="56" t="s">
        <v>6596</v>
      </c>
      <c r="J5400" s="56" t="s">
        <v>10424</v>
      </c>
    </row>
    <row r="5401" spans="9:10">
      <c r="I5401" s="56" t="s">
        <v>6597</v>
      </c>
      <c r="J5401" s="56" t="s">
        <v>10425</v>
      </c>
    </row>
    <row r="5403" spans="9:10">
      <c r="I5403" s="55" t="s">
        <v>6598</v>
      </c>
      <c r="J5403" s="56" t="s">
        <v>10426</v>
      </c>
    </row>
    <row r="5404" spans="9:10">
      <c r="I5404" s="55" t="s">
        <v>6599</v>
      </c>
      <c r="J5404" s="56" t="s">
        <v>10427</v>
      </c>
    </row>
    <row r="5405" spans="9:10">
      <c r="I5405" s="55" t="s">
        <v>6600</v>
      </c>
      <c r="J5405" s="56" t="s">
        <v>10428</v>
      </c>
    </row>
    <row r="5409" spans="9:10">
      <c r="I5409" s="60" t="s">
        <v>6601</v>
      </c>
      <c r="J5409" s="60" t="s">
        <v>10429</v>
      </c>
    </row>
    <row r="5410" spans="9:10">
      <c r="I5410" s="60" t="s">
        <v>6602</v>
      </c>
      <c r="J5410" s="60" t="s">
        <v>10430</v>
      </c>
    </row>
    <row r="5411" spans="9:10">
      <c r="I5411" s="60" t="s">
        <v>6603</v>
      </c>
      <c r="J5411" s="61" t="s">
        <v>10431</v>
      </c>
    </row>
    <row r="5412" spans="9:10">
      <c r="I5412" s="60" t="s">
        <v>6604</v>
      </c>
      <c r="J5412" s="60" t="s">
        <v>10432</v>
      </c>
    </row>
    <row r="5414" spans="9:10">
      <c r="I5414" s="60" t="s">
        <v>6605</v>
      </c>
      <c r="J5414" s="60" t="s">
        <v>10433</v>
      </c>
    </row>
    <row r="5415" spans="9:10">
      <c r="I5415" s="60" t="s">
        <v>6606</v>
      </c>
      <c r="J5415" s="60" t="s">
        <v>10434</v>
      </c>
    </row>
    <row r="5416" spans="9:10">
      <c r="I5416" s="60" t="s">
        <v>6607</v>
      </c>
      <c r="J5416" s="60" t="s">
        <v>10435</v>
      </c>
    </row>
    <row r="5418" spans="9:10">
      <c r="I5418" s="60" t="s">
        <v>6608</v>
      </c>
      <c r="J5418" s="60" t="s">
        <v>10436</v>
      </c>
    </row>
    <row r="5419" spans="9:10">
      <c r="I5419" s="60" t="s">
        <v>6609</v>
      </c>
      <c r="J5419" s="60" t="s">
        <v>10437</v>
      </c>
    </row>
    <row r="5420" spans="9:10">
      <c r="I5420" s="60" t="s">
        <v>6610</v>
      </c>
      <c r="J5420" s="56" t="s">
        <v>10438</v>
      </c>
    </row>
    <row r="5421" spans="9:10">
      <c r="I5421" s="60" t="s">
        <v>6611</v>
      </c>
      <c r="J5421" s="60" t="s">
        <v>10439</v>
      </c>
    </row>
    <row r="5423" spans="9:10">
      <c r="I5423" s="55" t="s">
        <v>6612</v>
      </c>
      <c r="J5423" s="60" t="s">
        <v>10440</v>
      </c>
    </row>
    <row r="5424" spans="9:10">
      <c r="I5424" s="58" t="s">
        <v>6613</v>
      </c>
      <c r="J5424" s="60" t="s">
        <v>10441</v>
      </c>
    </row>
    <row r="5426" spans="9:10">
      <c r="I5426" s="60" t="s">
        <v>6614</v>
      </c>
      <c r="J5426" s="60" t="s">
        <v>10442</v>
      </c>
    </row>
    <row r="5427" spans="9:10">
      <c r="I5427" s="60" t="s">
        <v>6615</v>
      </c>
      <c r="J5427" s="60" t="s">
        <v>10443</v>
      </c>
    </row>
    <row r="5428" spans="9:10">
      <c r="I5428" s="60" t="s">
        <v>6616</v>
      </c>
      <c r="J5428" s="60" t="s">
        <v>10444</v>
      </c>
    </row>
    <row r="5432" spans="9:10">
      <c r="I5432" s="56" t="s">
        <v>6617</v>
      </c>
      <c r="J5432" s="55" t="s">
        <v>10445</v>
      </c>
    </row>
    <row r="5433" spans="9:10">
      <c r="I5433" s="56" t="s">
        <v>6618</v>
      </c>
      <c r="J5433" s="55" t="s">
        <v>10446</v>
      </c>
    </row>
    <row r="5434" spans="9:10">
      <c r="I5434" s="56" t="s">
        <v>6619</v>
      </c>
      <c r="J5434" s="55" t="s">
        <v>10447</v>
      </c>
    </row>
    <row r="5435" spans="9:10">
      <c r="I5435" s="56" t="s">
        <v>6620</v>
      </c>
      <c r="J5435" s="55" t="s">
        <v>10448</v>
      </c>
    </row>
    <row r="5436" spans="9:10">
      <c r="I5436" s="56" t="s">
        <v>6621</v>
      </c>
      <c r="J5436" s="55" t="s">
        <v>10449</v>
      </c>
    </row>
    <row r="5437" spans="9:10">
      <c r="I5437" s="56" t="s">
        <v>6622</v>
      </c>
      <c r="J5437" s="55" t="s">
        <v>10450</v>
      </c>
    </row>
    <row r="5438" spans="9:10">
      <c r="I5438" s="56" t="s">
        <v>6623</v>
      </c>
      <c r="J5438" s="55" t="s">
        <v>10451</v>
      </c>
    </row>
    <row r="5439" spans="9:10">
      <c r="I5439" s="56" t="s">
        <v>6624</v>
      </c>
      <c r="J5439" s="55" t="s">
        <v>10452</v>
      </c>
    </row>
    <row r="5440" spans="9:10">
      <c r="I5440" s="56" t="s">
        <v>6625</v>
      </c>
      <c r="J5440" s="55" t="s">
        <v>10453</v>
      </c>
    </row>
    <row r="5441" spans="9:10">
      <c r="I5441" s="56" t="s">
        <v>6626</v>
      </c>
      <c r="J5441" s="55" t="s">
        <v>10454</v>
      </c>
    </row>
    <row r="5442" spans="9:10">
      <c r="I5442" s="56" t="s">
        <v>6627</v>
      </c>
      <c r="J5442" s="55" t="s">
        <v>10455</v>
      </c>
    </row>
    <row r="5443" spans="9:10">
      <c r="I5443" s="56" t="s">
        <v>6628</v>
      </c>
      <c r="J5443" s="55" t="s">
        <v>10456</v>
      </c>
    </row>
    <row r="5444" spans="9:10" ht="409.5">
      <c r="I5444" s="60" t="s">
        <v>6629</v>
      </c>
      <c r="J5444" s="64" t="s">
        <v>10457</v>
      </c>
    </row>
    <row r="5445" spans="9:10">
      <c r="I5445" s="56" t="s">
        <v>6630</v>
      </c>
      <c r="J5445" s="60" t="s">
        <v>10458</v>
      </c>
    </row>
    <row r="5448" spans="9:10">
      <c r="I5448" s="60" t="s">
        <v>6631</v>
      </c>
      <c r="J5448" s="58" t="s">
        <v>10459</v>
      </c>
    </row>
    <row r="5449" spans="9:10">
      <c r="I5449" s="60" t="s">
        <v>6632</v>
      </c>
      <c r="J5449" s="58" t="s">
        <v>10460</v>
      </c>
    </row>
    <row r="5451" spans="9:10">
      <c r="I5451" s="55" t="s">
        <v>6633</v>
      </c>
      <c r="J5451" s="60"/>
    </row>
    <row r="5452" spans="9:10">
      <c r="I5452" s="55" t="s">
        <v>6634</v>
      </c>
    </row>
    <row r="5453" spans="9:10">
      <c r="I5453" s="55" t="s">
        <v>6635</v>
      </c>
    </row>
    <row r="5454" spans="9:10">
      <c r="I5454" s="55" t="s">
        <v>6636</v>
      </c>
    </row>
    <row r="5455" spans="9:10">
      <c r="I5455" s="55" t="s">
        <v>6637</v>
      </c>
      <c r="J5455" s="60" t="s">
        <v>10461</v>
      </c>
    </row>
    <row r="5456" spans="9:10">
      <c r="I5456" s="55" t="s">
        <v>6638</v>
      </c>
      <c r="J5456" s="60" t="s">
        <v>10462</v>
      </c>
    </row>
    <row r="5457" spans="9:10">
      <c r="I5457" s="55" t="s">
        <v>6639</v>
      </c>
      <c r="J5457" s="60" t="s">
        <v>10463</v>
      </c>
    </row>
    <row r="5458" spans="9:10">
      <c r="I5458" s="55" t="s">
        <v>6640</v>
      </c>
      <c r="J5458" s="60" t="s">
        <v>10464</v>
      </c>
    </row>
    <row r="5459" spans="9:10">
      <c r="I5459" s="55" t="s">
        <v>6641</v>
      </c>
      <c r="J5459" s="60" t="s">
        <v>10465</v>
      </c>
    </row>
    <row r="5460" spans="9:10">
      <c r="I5460" s="55" t="s">
        <v>6642</v>
      </c>
      <c r="J5460" s="60" t="s">
        <v>1803</v>
      </c>
    </row>
    <row r="5463" spans="9:10">
      <c r="I5463" s="55" t="s">
        <v>6643</v>
      </c>
    </row>
    <row r="5464" spans="9:10">
      <c r="I5464" s="55" t="s">
        <v>6644</v>
      </c>
    </row>
    <row r="5465" spans="9:10">
      <c r="I5465" s="55" t="s">
        <v>6645</v>
      </c>
    </row>
    <row r="5466" spans="9:10">
      <c r="I5466" s="55" t="s">
        <v>6646</v>
      </c>
    </row>
    <row r="5467" spans="9:10">
      <c r="I5467" s="55" t="s">
        <v>6647</v>
      </c>
      <c r="J5467" s="60"/>
    </row>
    <row r="5468" spans="9:10">
      <c r="I5468" s="55" t="s">
        <v>6648</v>
      </c>
    </row>
    <row r="5469" spans="9:10">
      <c r="I5469" s="55" t="s">
        <v>6649</v>
      </c>
    </row>
    <row r="5470" spans="9:10">
      <c r="I5470" s="55" t="s">
        <v>6650</v>
      </c>
    </row>
    <row r="5471" spans="9:10">
      <c r="I5471" s="55" t="s">
        <v>6651</v>
      </c>
    </row>
    <row r="5472" spans="9:10">
      <c r="I5472" s="55" t="s">
        <v>6652</v>
      </c>
    </row>
    <row r="5475" spans="9:10" ht="142.5">
      <c r="I5475" s="56" t="s">
        <v>6653</v>
      </c>
      <c r="J5475" s="68" t="s">
        <v>10466</v>
      </c>
    </row>
    <row r="5476" spans="9:10" ht="156.75">
      <c r="I5476" s="56" t="s">
        <v>6654</v>
      </c>
      <c r="J5476" s="68" t="s">
        <v>10467</v>
      </c>
    </row>
    <row r="5477" spans="9:10" ht="185.25">
      <c r="I5477" s="56" t="s">
        <v>6655</v>
      </c>
      <c r="J5477" s="68" t="s">
        <v>10468</v>
      </c>
    </row>
    <row r="5478" spans="9:10" ht="171">
      <c r="I5478" s="56" t="s">
        <v>6656</v>
      </c>
      <c r="J5478" s="68" t="s">
        <v>10469</v>
      </c>
    </row>
    <row r="5479" spans="9:10" ht="71.25">
      <c r="I5479" s="60" t="s">
        <v>6657</v>
      </c>
      <c r="J5479" s="68" t="s">
        <v>10470</v>
      </c>
    </row>
    <row r="5480" spans="9:10" ht="28.5">
      <c r="I5480" s="60" t="s">
        <v>6658</v>
      </c>
      <c r="J5480" s="68" t="s">
        <v>10471</v>
      </c>
    </row>
    <row r="5483" spans="9:10">
      <c r="I5483" s="60" t="s">
        <v>6659</v>
      </c>
      <c r="J5483" s="60" t="s">
        <v>10472</v>
      </c>
    </row>
    <row r="5484" spans="9:10">
      <c r="I5484" s="60" t="s">
        <v>6660</v>
      </c>
      <c r="J5484" s="60" t="s">
        <v>10473</v>
      </c>
    </row>
    <row r="5485" spans="9:10">
      <c r="I5485" s="60" t="s">
        <v>6661</v>
      </c>
      <c r="J5485" s="60" t="s">
        <v>10474</v>
      </c>
    </row>
    <row r="5486" spans="9:10">
      <c r="I5486" s="60" t="s">
        <v>6662</v>
      </c>
      <c r="J5486" s="60" t="s">
        <v>10475</v>
      </c>
    </row>
    <row r="5487" spans="9:10">
      <c r="I5487" s="60" t="s">
        <v>6663</v>
      </c>
      <c r="J5487" s="60" t="s">
        <v>10476</v>
      </c>
    </row>
    <row r="5488" spans="9:10">
      <c r="I5488" s="56" t="s">
        <v>6664</v>
      </c>
      <c r="J5488" s="60" t="s">
        <v>10477</v>
      </c>
    </row>
    <row r="5490" spans="9:10">
      <c r="I5490" s="60" t="s">
        <v>6665</v>
      </c>
      <c r="J5490" s="60" t="s">
        <v>10478</v>
      </c>
    </row>
    <row r="5491" spans="9:10">
      <c r="I5491" s="60" t="s">
        <v>6666</v>
      </c>
      <c r="J5491" s="60" t="s">
        <v>10479</v>
      </c>
    </row>
    <row r="5492" spans="9:10">
      <c r="I5492" s="60" t="s">
        <v>6667</v>
      </c>
      <c r="J5492" s="60" t="s">
        <v>10480</v>
      </c>
    </row>
    <row r="5493" spans="9:10">
      <c r="I5493" s="60" t="s">
        <v>6668</v>
      </c>
      <c r="J5493" s="60" t="s">
        <v>10481</v>
      </c>
    </row>
    <row r="5494" spans="9:10">
      <c r="I5494" s="60" t="s">
        <v>6669</v>
      </c>
      <c r="J5494" s="60" t="s">
        <v>10482</v>
      </c>
    </row>
    <row r="5495" spans="9:10">
      <c r="I5495" s="60" t="s">
        <v>6670</v>
      </c>
      <c r="J5495" s="60" t="s">
        <v>10483</v>
      </c>
    </row>
    <row r="5496" spans="9:10">
      <c r="I5496" s="60" t="s">
        <v>6671</v>
      </c>
      <c r="J5496" s="60" t="s">
        <v>10484</v>
      </c>
    </row>
    <row r="5497" spans="9:10">
      <c r="I5497" s="60" t="s">
        <v>6672</v>
      </c>
      <c r="J5497" s="60" t="s">
        <v>10485</v>
      </c>
    </row>
    <row r="5498" spans="9:10">
      <c r="I5498" s="60"/>
      <c r="J5498" s="60"/>
    </row>
    <row r="5499" spans="9:10">
      <c r="I5499" s="56" t="s">
        <v>6673</v>
      </c>
      <c r="J5499" s="60" t="s">
        <v>10486</v>
      </c>
    </row>
    <row r="5500" spans="9:10">
      <c r="I5500" s="56" t="s">
        <v>6674</v>
      </c>
      <c r="J5500" s="60" t="s">
        <v>10487</v>
      </c>
    </row>
    <row r="5501" spans="9:10">
      <c r="I5501" s="56" t="s">
        <v>6675</v>
      </c>
      <c r="J5501" s="60" t="s">
        <v>10488</v>
      </c>
    </row>
    <row r="5502" spans="9:10">
      <c r="I5502" s="56" t="s">
        <v>6676</v>
      </c>
      <c r="J5502" s="60" t="s">
        <v>10489</v>
      </c>
    </row>
    <row r="5503" spans="9:10" ht="162.75">
      <c r="I5503" s="56" t="s">
        <v>6677</v>
      </c>
      <c r="J5503" s="69" t="s">
        <v>10490</v>
      </c>
    </row>
    <row r="5504" spans="9:10">
      <c r="I5504" s="56" t="s">
        <v>6678</v>
      </c>
      <c r="J5504" s="60" t="s">
        <v>10491</v>
      </c>
    </row>
    <row r="5505" spans="9:10">
      <c r="I5505" s="56" t="s">
        <v>6679</v>
      </c>
      <c r="J5505" s="60" t="s">
        <v>10492</v>
      </c>
    </row>
    <row r="5506" spans="9:10">
      <c r="I5506" s="56" t="s">
        <v>6680</v>
      </c>
      <c r="J5506" s="60" t="s">
        <v>10493</v>
      </c>
    </row>
    <row r="5507" spans="9:10">
      <c r="I5507" s="56" t="s">
        <v>6681</v>
      </c>
      <c r="J5507" s="60" t="s">
        <v>10494</v>
      </c>
    </row>
    <row r="5508" spans="9:10">
      <c r="I5508" s="56" t="s">
        <v>6682</v>
      </c>
      <c r="J5508" s="60" t="s">
        <v>10495</v>
      </c>
    </row>
    <row r="5509" spans="9:10">
      <c r="I5509" s="56" t="s">
        <v>6683</v>
      </c>
      <c r="J5509" s="60" t="s">
        <v>10496</v>
      </c>
    </row>
    <row r="5510" spans="9:10">
      <c r="I5510" s="56" t="s">
        <v>6684</v>
      </c>
      <c r="J5510" s="60" t="s">
        <v>10497</v>
      </c>
    </row>
    <row r="5511" spans="9:10">
      <c r="I5511" s="56" t="s">
        <v>6685</v>
      </c>
      <c r="J5511" s="60" t="s">
        <v>10498</v>
      </c>
    </row>
    <row r="5512" spans="9:10">
      <c r="J5512" s="60"/>
    </row>
    <row r="5513" spans="9:10">
      <c r="J5513" s="60"/>
    </row>
    <row r="5514" spans="9:10">
      <c r="J5514" s="60"/>
    </row>
    <row r="5515" spans="9:10">
      <c r="J5515" s="60"/>
    </row>
    <row r="5517" spans="9:10">
      <c r="I5517" s="60" t="s">
        <v>6686</v>
      </c>
      <c r="J5517" s="60" t="s">
        <v>10499</v>
      </c>
    </row>
    <row r="5518" spans="9:10">
      <c r="I5518" s="60" t="s">
        <v>6687</v>
      </c>
      <c r="J5518" s="60" t="s">
        <v>9408</v>
      </c>
    </row>
    <row r="5519" spans="9:10">
      <c r="I5519" s="60" t="s">
        <v>6688</v>
      </c>
      <c r="J5519" s="60" t="s">
        <v>10500</v>
      </c>
    </row>
    <row r="5520" spans="9:10">
      <c r="I5520" s="60" t="s">
        <v>6689</v>
      </c>
      <c r="J5520" s="60" t="s">
        <v>9407</v>
      </c>
    </row>
    <row r="5521" spans="9:10">
      <c r="I5521" s="60" t="s">
        <v>6690</v>
      </c>
      <c r="J5521" s="60" t="s">
        <v>10501</v>
      </c>
    </row>
    <row r="5522" spans="9:10">
      <c r="I5522" s="60" t="s">
        <v>6691</v>
      </c>
      <c r="J5522" s="60" t="s">
        <v>10502</v>
      </c>
    </row>
    <row r="5523" spans="9:10">
      <c r="I5523" s="60" t="s">
        <v>6692</v>
      </c>
      <c r="J5523" s="60" t="s">
        <v>10503</v>
      </c>
    </row>
    <row r="5524" spans="9:10">
      <c r="I5524" s="60" t="s">
        <v>6693</v>
      </c>
      <c r="J5524" s="60" t="s">
        <v>10504</v>
      </c>
    </row>
    <row r="5525" spans="9:10">
      <c r="I5525" s="60" t="s">
        <v>6694</v>
      </c>
      <c r="J5525" s="60" t="s">
        <v>10505</v>
      </c>
    </row>
    <row r="5526" spans="9:10">
      <c r="I5526" s="60" t="s">
        <v>6695</v>
      </c>
      <c r="J5526" s="60" t="s">
        <v>10506</v>
      </c>
    </row>
    <row r="5527" spans="9:10">
      <c r="I5527" s="60" t="s">
        <v>6696</v>
      </c>
      <c r="J5527" s="60" t="s">
        <v>10507</v>
      </c>
    </row>
    <row r="5528" spans="9:10">
      <c r="I5528" s="60" t="s">
        <v>6697</v>
      </c>
      <c r="J5528" s="60" t="s">
        <v>10508</v>
      </c>
    </row>
    <row r="5529" spans="9:10">
      <c r="I5529" s="60" t="s">
        <v>6698</v>
      </c>
      <c r="J5529" s="60" t="s">
        <v>10509</v>
      </c>
    </row>
    <row r="5531" spans="9:10">
      <c r="I5531" s="60" t="s">
        <v>6699</v>
      </c>
      <c r="J5531" s="60" t="s">
        <v>10510</v>
      </c>
    </row>
    <row r="5532" spans="9:10">
      <c r="I5532" s="60" t="s">
        <v>6700</v>
      </c>
      <c r="J5532" s="60" t="s">
        <v>10511</v>
      </c>
    </row>
    <row r="5533" spans="9:10">
      <c r="I5533" s="60" t="s">
        <v>6701</v>
      </c>
      <c r="J5533" s="60" t="s">
        <v>10512</v>
      </c>
    </row>
    <row r="5534" spans="9:10">
      <c r="I5534" s="60" t="s">
        <v>6702</v>
      </c>
      <c r="J5534" s="60" t="s">
        <v>10512</v>
      </c>
    </row>
    <row r="5535" spans="9:10">
      <c r="I5535" s="60" t="s">
        <v>6703</v>
      </c>
      <c r="J5535" s="60" t="s">
        <v>10513</v>
      </c>
    </row>
    <row r="5536" spans="9:10">
      <c r="I5536" s="60" t="s">
        <v>6704</v>
      </c>
      <c r="J5536" s="60" t="s">
        <v>10514</v>
      </c>
    </row>
    <row r="5537" spans="9:10">
      <c r="I5537" s="60" t="s">
        <v>6705</v>
      </c>
      <c r="J5537" s="60" t="s">
        <v>10514</v>
      </c>
    </row>
    <row r="5538" spans="9:10">
      <c r="I5538" s="60" t="s">
        <v>6706</v>
      </c>
      <c r="J5538" s="60" t="s">
        <v>10515</v>
      </c>
    </row>
    <row r="5539" spans="9:10">
      <c r="I5539" s="60" t="s">
        <v>6707</v>
      </c>
      <c r="J5539" s="60" t="s">
        <v>10516</v>
      </c>
    </row>
    <row r="5540" spans="9:10">
      <c r="I5540" s="60" t="s">
        <v>6708</v>
      </c>
      <c r="J5540" s="60" t="s">
        <v>10517</v>
      </c>
    </row>
    <row r="5541" spans="9:10">
      <c r="I5541" s="60" t="s">
        <v>6709</v>
      </c>
      <c r="J5541" s="60" t="s">
        <v>10518</v>
      </c>
    </row>
    <row r="5542" spans="9:10">
      <c r="I5542" s="60" t="s">
        <v>6710</v>
      </c>
      <c r="J5542" s="60" t="s">
        <v>10519</v>
      </c>
    </row>
    <row r="5543" spans="9:10">
      <c r="I5543" s="60" t="s">
        <v>6711</v>
      </c>
      <c r="J5543" s="60" t="s">
        <v>10520</v>
      </c>
    </row>
    <row r="5544" spans="9:10">
      <c r="I5544" s="60" t="s">
        <v>6712</v>
      </c>
      <c r="J5544" s="60" t="s">
        <v>10521</v>
      </c>
    </row>
    <row r="5545" spans="9:10">
      <c r="I5545" s="60" t="s">
        <v>6713</v>
      </c>
      <c r="J5545" s="60" t="s">
        <v>10522</v>
      </c>
    </row>
    <row r="5547" spans="9:10">
      <c r="I5547" s="60" t="s">
        <v>6714</v>
      </c>
      <c r="J5547" s="60" t="s">
        <v>10523</v>
      </c>
    </row>
    <row r="5548" spans="9:10">
      <c r="I5548" s="60" t="s">
        <v>6715</v>
      </c>
      <c r="J5548" s="60" t="s">
        <v>10524</v>
      </c>
    </row>
    <row r="5549" spans="9:10">
      <c r="I5549" s="60" t="s">
        <v>6716</v>
      </c>
      <c r="J5549" s="60" t="s">
        <v>10525</v>
      </c>
    </row>
    <row r="5550" spans="9:10">
      <c r="I5550" s="60" t="s">
        <v>6717</v>
      </c>
      <c r="J5550" s="60" t="s">
        <v>10526</v>
      </c>
    </row>
    <row r="5551" spans="9:10">
      <c r="I5551" s="60" t="s">
        <v>6718</v>
      </c>
      <c r="J5551" s="60" t="s">
        <v>10527</v>
      </c>
    </row>
    <row r="5552" spans="9:10">
      <c r="I5552" s="60" t="s">
        <v>6719</v>
      </c>
      <c r="J5552" s="60" t="s">
        <v>10528</v>
      </c>
    </row>
    <row r="5553" spans="9:10">
      <c r="I5553" s="60" t="s">
        <v>6720</v>
      </c>
      <c r="J5553" s="60" t="s">
        <v>10529</v>
      </c>
    </row>
    <row r="5554" spans="9:10">
      <c r="I5554" s="60" t="s">
        <v>6721</v>
      </c>
      <c r="J5554" s="60" t="s">
        <v>10530</v>
      </c>
    </row>
    <row r="5555" spans="9:10">
      <c r="I5555" s="60" t="s">
        <v>6722</v>
      </c>
      <c r="J5555" s="60" t="s">
        <v>10531</v>
      </c>
    </row>
    <row r="5556" spans="9:10">
      <c r="I5556" s="60" t="s">
        <v>6723</v>
      </c>
      <c r="J5556" s="60" t="s">
        <v>10532</v>
      </c>
    </row>
    <row r="5557" spans="9:10">
      <c r="I5557" s="60" t="s">
        <v>6724</v>
      </c>
      <c r="J5557" s="60" t="s">
        <v>10533</v>
      </c>
    </row>
    <row r="5558" spans="9:10">
      <c r="I5558" s="60" t="s">
        <v>6725</v>
      </c>
      <c r="J5558" s="60" t="s">
        <v>10534</v>
      </c>
    </row>
    <row r="5559" spans="9:10">
      <c r="I5559" s="60" t="s">
        <v>6726</v>
      </c>
      <c r="J5559" s="60" t="s">
        <v>10535</v>
      </c>
    </row>
    <row r="5561" spans="9:10">
      <c r="I5561" s="60" t="s">
        <v>6727</v>
      </c>
      <c r="J5561" s="60" t="s">
        <v>10536</v>
      </c>
    </row>
    <row r="5562" spans="9:10">
      <c r="I5562" s="60" t="s">
        <v>6728</v>
      </c>
      <c r="J5562" s="60" t="s">
        <v>10537</v>
      </c>
    </row>
    <row r="5563" spans="9:10">
      <c r="I5563" s="60" t="s">
        <v>6729</v>
      </c>
      <c r="J5563" s="60" t="s">
        <v>10538</v>
      </c>
    </row>
    <row r="5564" spans="9:10">
      <c r="I5564" s="60" t="s">
        <v>6730</v>
      </c>
      <c r="J5564" s="60" t="s">
        <v>10539</v>
      </c>
    </row>
    <row r="5565" spans="9:10">
      <c r="I5565" s="60" t="s">
        <v>6731</v>
      </c>
      <c r="J5565" s="62" t="s">
        <v>10540</v>
      </c>
    </row>
    <row r="5566" spans="9:10">
      <c r="I5566" s="60" t="s">
        <v>6732</v>
      </c>
      <c r="J5566" s="60" t="s">
        <v>10541</v>
      </c>
    </row>
    <row r="5567" spans="9:10">
      <c r="I5567" s="60" t="s">
        <v>6733</v>
      </c>
      <c r="J5567" s="60" t="s">
        <v>10542</v>
      </c>
    </row>
    <row r="5568" spans="9:10">
      <c r="I5568" s="60" t="s">
        <v>6734</v>
      </c>
      <c r="J5568" s="60" t="s">
        <v>10543</v>
      </c>
    </row>
    <row r="5569" spans="9:10">
      <c r="I5569" s="60" t="s">
        <v>6735</v>
      </c>
      <c r="J5569" s="60" t="s">
        <v>10544</v>
      </c>
    </row>
    <row r="5570" spans="9:10">
      <c r="I5570" s="60" t="s">
        <v>6736</v>
      </c>
      <c r="J5570" s="60" t="s">
        <v>10545</v>
      </c>
    </row>
    <row r="5571" spans="9:10">
      <c r="I5571" s="60" t="s">
        <v>6737</v>
      </c>
      <c r="J5571" s="60" t="s">
        <v>10546</v>
      </c>
    </row>
    <row r="5572" spans="9:10">
      <c r="I5572" s="60" t="s">
        <v>6738</v>
      </c>
      <c r="J5572" s="60" t="s">
        <v>10547</v>
      </c>
    </row>
    <row r="5573" spans="9:10">
      <c r="I5573" s="60" t="s">
        <v>6739</v>
      </c>
      <c r="J5573" s="60" t="s">
        <v>10548</v>
      </c>
    </row>
    <row r="5575" spans="9:10">
      <c r="I5575" s="60" t="s">
        <v>6740</v>
      </c>
      <c r="J5575" s="60" t="s">
        <v>10549</v>
      </c>
    </row>
    <row r="5576" spans="9:10">
      <c r="I5576" s="60" t="s">
        <v>6741</v>
      </c>
      <c r="J5576" s="60" t="s">
        <v>10550</v>
      </c>
    </row>
    <row r="5577" spans="9:10">
      <c r="I5577" s="60" t="s">
        <v>6742</v>
      </c>
      <c r="J5577" s="60" t="s">
        <v>10551</v>
      </c>
    </row>
    <row r="5578" spans="9:10">
      <c r="I5578" s="60" t="s">
        <v>6743</v>
      </c>
      <c r="J5578" s="60" t="s">
        <v>10552</v>
      </c>
    </row>
    <row r="5579" spans="9:10">
      <c r="I5579" s="60" t="s">
        <v>6744</v>
      </c>
      <c r="J5579" s="60" t="s">
        <v>10553</v>
      </c>
    </row>
    <row r="5580" spans="9:10">
      <c r="I5580" s="60" t="s">
        <v>6745</v>
      </c>
      <c r="J5580" s="60" t="s">
        <v>10554</v>
      </c>
    </row>
    <row r="5581" spans="9:10">
      <c r="I5581" s="60" t="s">
        <v>6746</v>
      </c>
      <c r="J5581" s="60" t="s">
        <v>10555</v>
      </c>
    </row>
    <row r="5582" spans="9:10">
      <c r="I5582" s="60" t="s">
        <v>6747</v>
      </c>
      <c r="J5582" s="60" t="s">
        <v>10556</v>
      </c>
    </row>
    <row r="5583" spans="9:10">
      <c r="I5583" s="60" t="s">
        <v>6748</v>
      </c>
      <c r="J5583" s="60" t="s">
        <v>10557</v>
      </c>
    </row>
    <row r="5584" spans="9:10">
      <c r="I5584" s="60" t="s">
        <v>6749</v>
      </c>
      <c r="J5584" s="60" t="s">
        <v>10558</v>
      </c>
    </row>
    <row r="5585" spans="9:10">
      <c r="I5585" s="60" t="s">
        <v>6750</v>
      </c>
      <c r="J5585" s="60" t="s">
        <v>10559</v>
      </c>
    </row>
    <row r="5586" spans="9:10">
      <c r="I5586" s="60" t="s">
        <v>6751</v>
      </c>
      <c r="J5586" s="60" t="s">
        <v>10560</v>
      </c>
    </row>
    <row r="5587" spans="9:10">
      <c r="I5587" s="60" t="s">
        <v>6752</v>
      </c>
      <c r="J5587" s="60" t="s">
        <v>10561</v>
      </c>
    </row>
    <row r="5588" spans="9:10">
      <c r="I5588" s="60"/>
      <c r="J5588" s="60"/>
    </row>
    <row r="5589" spans="9:10">
      <c r="I5589" s="60" t="s">
        <v>6753</v>
      </c>
      <c r="J5589" s="60" t="s">
        <v>10562</v>
      </c>
    </row>
    <row r="5590" spans="9:10">
      <c r="I5590" s="60" t="s">
        <v>6754</v>
      </c>
      <c r="J5590" s="60" t="s">
        <v>10563</v>
      </c>
    </row>
    <row r="5591" spans="9:10">
      <c r="I5591" s="60" t="s">
        <v>6755</v>
      </c>
      <c r="J5591" s="60" t="s">
        <v>10564</v>
      </c>
    </row>
    <row r="5592" spans="9:10">
      <c r="I5592" s="60" t="s">
        <v>6756</v>
      </c>
      <c r="J5592" s="60" t="s">
        <v>10565</v>
      </c>
    </row>
    <row r="5593" spans="9:10">
      <c r="I5593" s="60" t="s">
        <v>6757</v>
      </c>
      <c r="J5593" s="62" t="s">
        <v>10566</v>
      </c>
    </row>
    <row r="5594" spans="9:10">
      <c r="I5594" s="60" t="s">
        <v>6758</v>
      </c>
      <c r="J5594" s="60" t="s">
        <v>10567</v>
      </c>
    </row>
    <row r="5595" spans="9:10">
      <c r="I5595" s="60" t="s">
        <v>6759</v>
      </c>
      <c r="J5595" s="60" t="s">
        <v>10568</v>
      </c>
    </row>
    <row r="5596" spans="9:10">
      <c r="I5596" s="60" t="s">
        <v>6760</v>
      </c>
      <c r="J5596" s="60" t="s">
        <v>10569</v>
      </c>
    </row>
    <row r="5597" spans="9:10">
      <c r="I5597" s="60" t="s">
        <v>6761</v>
      </c>
      <c r="J5597" s="60" t="s">
        <v>10570</v>
      </c>
    </row>
    <row r="5598" spans="9:10">
      <c r="I5598" s="60" t="s">
        <v>6762</v>
      </c>
      <c r="J5598" s="60" t="s">
        <v>10571</v>
      </c>
    </row>
    <row r="5599" spans="9:10">
      <c r="I5599" s="60" t="s">
        <v>6763</v>
      </c>
      <c r="J5599" s="60" t="s">
        <v>10572</v>
      </c>
    </row>
    <row r="5600" spans="9:10">
      <c r="I5600" s="60" t="s">
        <v>6764</v>
      </c>
      <c r="J5600" s="60" t="s">
        <v>10573</v>
      </c>
    </row>
    <row r="5601" spans="9:10">
      <c r="I5601" s="60" t="s">
        <v>6765</v>
      </c>
      <c r="J5601" s="61" t="s">
        <v>10574</v>
      </c>
    </row>
    <row r="5602" spans="9:10">
      <c r="I5602" s="60"/>
      <c r="J5602" s="60"/>
    </row>
    <row r="5603" spans="9:10">
      <c r="I5603" s="60" t="s">
        <v>6766</v>
      </c>
      <c r="J5603" s="60" t="s">
        <v>10575</v>
      </c>
    </row>
    <row r="5604" spans="9:10">
      <c r="I5604" s="60" t="s">
        <v>6767</v>
      </c>
      <c r="J5604" s="60" t="s">
        <v>10576</v>
      </c>
    </row>
    <row r="5605" spans="9:10">
      <c r="I5605" s="60" t="s">
        <v>6768</v>
      </c>
      <c r="J5605" s="60" t="s">
        <v>10577</v>
      </c>
    </row>
    <row r="5606" spans="9:10">
      <c r="I5606" s="60" t="s">
        <v>6769</v>
      </c>
      <c r="J5606" s="60" t="s">
        <v>10578</v>
      </c>
    </row>
    <row r="5607" spans="9:10">
      <c r="I5607" s="60" t="s">
        <v>6770</v>
      </c>
      <c r="J5607" s="60" t="s">
        <v>10579</v>
      </c>
    </row>
    <row r="5608" spans="9:10">
      <c r="I5608" s="60" t="s">
        <v>6771</v>
      </c>
      <c r="J5608" s="60" t="s">
        <v>10580</v>
      </c>
    </row>
    <row r="5609" spans="9:10">
      <c r="I5609" s="60" t="s">
        <v>6772</v>
      </c>
      <c r="J5609" s="60" t="s">
        <v>10581</v>
      </c>
    </row>
    <row r="5610" spans="9:10">
      <c r="I5610" s="60" t="s">
        <v>6773</v>
      </c>
      <c r="J5610" s="60" t="s">
        <v>10582</v>
      </c>
    </row>
    <row r="5611" spans="9:10">
      <c r="I5611" s="60" t="s">
        <v>6774</v>
      </c>
      <c r="J5611" s="60" t="s">
        <v>10583</v>
      </c>
    </row>
    <row r="5612" spans="9:10">
      <c r="I5612" s="60" t="s">
        <v>6775</v>
      </c>
      <c r="J5612" s="60" t="s">
        <v>10584</v>
      </c>
    </row>
    <row r="5613" spans="9:10">
      <c r="I5613" s="60" t="s">
        <v>6776</v>
      </c>
      <c r="J5613" s="62" t="s">
        <v>10585</v>
      </c>
    </row>
    <row r="5614" spans="9:10">
      <c r="I5614" s="60" t="s">
        <v>6777</v>
      </c>
      <c r="J5614" s="60" t="s">
        <v>10586</v>
      </c>
    </row>
    <row r="5615" spans="9:10">
      <c r="I5615" s="60" t="s">
        <v>6778</v>
      </c>
      <c r="J5615" s="61" t="s">
        <v>10587</v>
      </c>
    </row>
    <row r="5616" spans="9:10">
      <c r="I5616" s="60"/>
      <c r="J5616" s="60"/>
    </row>
    <row r="5617" spans="9:10">
      <c r="I5617" s="60" t="s">
        <v>6779</v>
      </c>
      <c r="J5617" s="62" t="s">
        <v>10588</v>
      </c>
    </row>
    <row r="5618" spans="9:10">
      <c r="I5618" s="60" t="s">
        <v>6780</v>
      </c>
      <c r="J5618" s="62" t="s">
        <v>10589</v>
      </c>
    </row>
    <row r="5619" spans="9:10">
      <c r="I5619" s="62" t="s">
        <v>6781</v>
      </c>
      <c r="J5619" s="62" t="s">
        <v>10589</v>
      </c>
    </row>
    <row r="5620" spans="9:10">
      <c r="I5620" s="60" t="s">
        <v>6782</v>
      </c>
      <c r="J5620" s="62" t="s">
        <v>10590</v>
      </c>
    </row>
    <row r="5621" spans="9:10">
      <c r="I5621" s="60" t="s">
        <v>6783</v>
      </c>
      <c r="J5621" s="62" t="s">
        <v>10591</v>
      </c>
    </row>
    <row r="5622" spans="9:10">
      <c r="I5622" s="60" t="s">
        <v>6784</v>
      </c>
      <c r="J5622" s="62" t="s">
        <v>10592</v>
      </c>
    </row>
    <row r="5623" spans="9:10">
      <c r="I5623" s="60" t="s">
        <v>6785</v>
      </c>
      <c r="J5623" s="62" t="s">
        <v>10593</v>
      </c>
    </row>
    <row r="5624" spans="9:10">
      <c r="I5624" s="60" t="s">
        <v>6786</v>
      </c>
      <c r="J5624" s="62" t="s">
        <v>10594</v>
      </c>
    </row>
    <row r="5625" spans="9:10">
      <c r="I5625" s="60" t="s">
        <v>6787</v>
      </c>
      <c r="J5625" s="62" t="s">
        <v>10595</v>
      </c>
    </row>
    <row r="5626" spans="9:10">
      <c r="I5626" s="60" t="s">
        <v>6788</v>
      </c>
      <c r="J5626" s="62" t="s">
        <v>10596</v>
      </c>
    </row>
    <row r="5627" spans="9:10">
      <c r="I5627" s="60" t="s">
        <v>6789</v>
      </c>
      <c r="J5627" s="62" t="s">
        <v>10597</v>
      </c>
    </row>
    <row r="5628" spans="9:10">
      <c r="I5628" s="60" t="s">
        <v>6790</v>
      </c>
      <c r="J5628" s="62" t="s">
        <v>10598</v>
      </c>
    </row>
    <row r="5629" spans="9:10">
      <c r="I5629" s="60" t="s">
        <v>6791</v>
      </c>
      <c r="J5629" s="62" t="s">
        <v>10599</v>
      </c>
    </row>
    <row r="5630" spans="9:10">
      <c r="I5630" s="60" t="s">
        <v>6792</v>
      </c>
      <c r="J5630" s="61" t="s">
        <v>10600</v>
      </c>
    </row>
    <row r="5632" spans="9:10">
      <c r="I5632" s="60" t="s">
        <v>6793</v>
      </c>
      <c r="J5632" s="62" t="s">
        <v>10601</v>
      </c>
    </row>
    <row r="5633" spans="9:10">
      <c r="I5633" s="60" t="s">
        <v>6794</v>
      </c>
      <c r="J5633" s="62" t="s">
        <v>10602</v>
      </c>
    </row>
    <row r="5634" spans="9:10">
      <c r="I5634" s="60" t="s">
        <v>6795</v>
      </c>
      <c r="J5634" s="62" t="s">
        <v>10603</v>
      </c>
    </row>
    <row r="5635" spans="9:10">
      <c r="I5635" s="60" t="s">
        <v>6796</v>
      </c>
      <c r="J5635" s="62" t="s">
        <v>10604</v>
      </c>
    </row>
    <row r="5636" spans="9:10">
      <c r="I5636" s="60" t="s">
        <v>6797</v>
      </c>
      <c r="J5636" s="62" t="s">
        <v>10605</v>
      </c>
    </row>
    <row r="5637" spans="9:10">
      <c r="I5637" s="60" t="s">
        <v>6798</v>
      </c>
      <c r="J5637" s="62" t="s">
        <v>10606</v>
      </c>
    </row>
    <row r="5638" spans="9:10">
      <c r="I5638" s="60" t="s">
        <v>6799</v>
      </c>
      <c r="J5638" s="62" t="s">
        <v>10607</v>
      </c>
    </row>
    <row r="5639" spans="9:10">
      <c r="I5639" s="60" t="s">
        <v>6800</v>
      </c>
      <c r="J5639" s="62" t="s">
        <v>10608</v>
      </c>
    </row>
    <row r="5640" spans="9:10">
      <c r="I5640" s="60" t="s">
        <v>6801</v>
      </c>
      <c r="J5640" s="62" t="s">
        <v>10609</v>
      </c>
    </row>
    <row r="5641" spans="9:10">
      <c r="I5641" s="60" t="s">
        <v>6802</v>
      </c>
      <c r="J5641" s="62" t="s">
        <v>10610</v>
      </c>
    </row>
    <row r="5642" spans="9:10">
      <c r="I5642" s="60" t="s">
        <v>6803</v>
      </c>
      <c r="J5642" s="62" t="s">
        <v>10611</v>
      </c>
    </row>
    <row r="5643" spans="9:10">
      <c r="I5643" s="60" t="s">
        <v>6804</v>
      </c>
      <c r="J5643" s="62" t="s">
        <v>10612</v>
      </c>
    </row>
    <row r="5644" spans="9:10">
      <c r="I5644" s="60" t="s">
        <v>6805</v>
      </c>
      <c r="J5644" s="61" t="s">
        <v>10613</v>
      </c>
    </row>
    <row r="5645" spans="9:10">
      <c r="I5645" s="60"/>
      <c r="J5645" s="60"/>
    </row>
    <row r="5646" spans="9:10">
      <c r="I5646" s="60" t="s">
        <v>6806</v>
      </c>
      <c r="J5646" s="62" t="s">
        <v>10614</v>
      </c>
    </row>
    <row r="5647" spans="9:10">
      <c r="I5647" s="60" t="s">
        <v>6807</v>
      </c>
      <c r="J5647" s="62" t="s">
        <v>10615</v>
      </c>
    </row>
    <row r="5648" spans="9:10">
      <c r="I5648" s="60" t="s">
        <v>6808</v>
      </c>
      <c r="J5648" s="62" t="s">
        <v>10616</v>
      </c>
    </row>
    <row r="5649" spans="9:10">
      <c r="I5649" s="60" t="s">
        <v>6809</v>
      </c>
      <c r="J5649" s="62" t="s">
        <v>10617</v>
      </c>
    </row>
    <row r="5650" spans="9:10">
      <c r="I5650" s="60" t="s">
        <v>6810</v>
      </c>
      <c r="J5650" s="62" t="s">
        <v>10618</v>
      </c>
    </row>
    <row r="5651" spans="9:10">
      <c r="I5651" s="60" t="s">
        <v>6811</v>
      </c>
      <c r="J5651" s="62" t="s">
        <v>10619</v>
      </c>
    </row>
    <row r="5652" spans="9:10">
      <c r="I5652" s="60" t="s">
        <v>6812</v>
      </c>
      <c r="J5652" s="62" t="s">
        <v>10620</v>
      </c>
    </row>
    <row r="5653" spans="9:10">
      <c r="I5653" s="60" t="s">
        <v>6813</v>
      </c>
      <c r="J5653" s="62" t="s">
        <v>10621</v>
      </c>
    </row>
    <row r="5654" spans="9:10">
      <c r="I5654" s="60" t="s">
        <v>6814</v>
      </c>
      <c r="J5654" s="62" t="s">
        <v>10622</v>
      </c>
    </row>
    <row r="5655" spans="9:10">
      <c r="I5655" s="60" t="s">
        <v>6815</v>
      </c>
      <c r="J5655" s="62" t="s">
        <v>10623</v>
      </c>
    </row>
    <row r="5656" spans="9:10">
      <c r="I5656" s="60" t="s">
        <v>6816</v>
      </c>
      <c r="J5656" s="62" t="s">
        <v>10624</v>
      </c>
    </row>
    <row r="5657" spans="9:10">
      <c r="I5657" s="60" t="s">
        <v>6817</v>
      </c>
      <c r="J5657" s="62" t="s">
        <v>10625</v>
      </c>
    </row>
    <row r="5658" spans="9:10">
      <c r="I5658" s="60" t="s">
        <v>6818</v>
      </c>
      <c r="J5658" s="61" t="s">
        <v>10626</v>
      </c>
    </row>
    <row r="5659" spans="9:10">
      <c r="I5659" s="60"/>
      <c r="J5659" s="60"/>
    </row>
    <row r="5660" spans="9:10">
      <c r="I5660" s="60" t="s">
        <v>6819</v>
      </c>
      <c r="J5660" s="62" t="s">
        <v>10627</v>
      </c>
    </row>
    <row r="5661" spans="9:10">
      <c r="I5661" s="60" t="s">
        <v>6820</v>
      </c>
      <c r="J5661" s="62" t="s">
        <v>10628</v>
      </c>
    </row>
    <row r="5662" spans="9:10">
      <c r="I5662" s="60" t="s">
        <v>6821</v>
      </c>
      <c r="J5662" s="62" t="s">
        <v>10629</v>
      </c>
    </row>
    <row r="5663" spans="9:10">
      <c r="I5663" s="60" t="s">
        <v>6822</v>
      </c>
      <c r="J5663" s="62" t="s">
        <v>10630</v>
      </c>
    </row>
    <row r="5664" spans="9:10">
      <c r="I5664" s="60" t="s">
        <v>6823</v>
      </c>
      <c r="J5664" s="62" t="s">
        <v>10631</v>
      </c>
    </row>
    <row r="5665" spans="9:10">
      <c r="I5665" s="60" t="s">
        <v>6824</v>
      </c>
      <c r="J5665" s="62" t="s">
        <v>10632</v>
      </c>
    </row>
    <row r="5666" spans="9:10">
      <c r="I5666" s="60" t="s">
        <v>6825</v>
      </c>
      <c r="J5666" s="62" t="s">
        <v>10633</v>
      </c>
    </row>
    <row r="5667" spans="9:10">
      <c r="I5667" s="60" t="s">
        <v>6826</v>
      </c>
      <c r="J5667" s="62" t="s">
        <v>10634</v>
      </c>
    </row>
    <row r="5668" spans="9:10">
      <c r="I5668" s="60" t="s">
        <v>6827</v>
      </c>
      <c r="J5668" s="62" t="s">
        <v>10635</v>
      </c>
    </row>
    <row r="5669" spans="9:10">
      <c r="I5669" s="60" t="s">
        <v>6828</v>
      </c>
      <c r="J5669" s="62" t="s">
        <v>10623</v>
      </c>
    </row>
    <row r="5670" spans="9:10">
      <c r="I5670" s="60" t="s">
        <v>6829</v>
      </c>
      <c r="J5670" s="62" t="s">
        <v>10636</v>
      </c>
    </row>
    <row r="5671" spans="9:10">
      <c r="I5671" s="60" t="s">
        <v>6830</v>
      </c>
      <c r="J5671" s="62" t="s">
        <v>10625</v>
      </c>
    </row>
    <row r="5672" spans="9:10">
      <c r="I5672" s="60" t="s">
        <v>6831</v>
      </c>
      <c r="J5672" s="61" t="s">
        <v>10637</v>
      </c>
    </row>
    <row r="5673" spans="9:10">
      <c r="I5673" s="60"/>
      <c r="J5673" s="61"/>
    </row>
    <row r="5674" spans="9:10">
      <c r="I5674" s="62" t="s">
        <v>6832</v>
      </c>
      <c r="J5674" s="61" t="s">
        <v>10629</v>
      </c>
    </row>
    <row r="5675" spans="9:10">
      <c r="I5675" s="62" t="s">
        <v>6833</v>
      </c>
      <c r="J5675" s="61" t="s">
        <v>10633</v>
      </c>
    </row>
    <row r="5676" spans="9:10">
      <c r="I5676" s="62" t="s">
        <v>6834</v>
      </c>
      <c r="J5676" s="61" t="s">
        <v>10635</v>
      </c>
    </row>
    <row r="5677" spans="9:10">
      <c r="I5677" s="62" t="s">
        <v>6835</v>
      </c>
      <c r="J5677" s="61" t="s">
        <v>10603</v>
      </c>
    </row>
    <row r="5678" spans="9:10">
      <c r="I5678" s="62" t="s">
        <v>6836</v>
      </c>
      <c r="J5678" s="61" t="s">
        <v>10605</v>
      </c>
    </row>
    <row r="5679" spans="9:10">
      <c r="I5679" s="60"/>
      <c r="J5679" s="61"/>
    </row>
    <row r="5680" spans="9:10">
      <c r="I5680" s="60"/>
      <c r="J5680" s="61"/>
    </row>
    <row r="5681" spans="9:10">
      <c r="I5681" s="60"/>
      <c r="J5681" s="61"/>
    </row>
    <row r="5682" spans="9:10">
      <c r="I5682" s="60"/>
      <c r="J5682" s="61"/>
    </row>
    <row r="5683" spans="9:10">
      <c r="I5683" s="56" t="s">
        <v>1298</v>
      </c>
      <c r="J5683" s="60" t="s">
        <v>10638</v>
      </c>
    </row>
    <row r="5684" spans="9:10">
      <c r="I5684" s="56" t="s">
        <v>1299</v>
      </c>
      <c r="J5684" s="60" t="s">
        <v>10639</v>
      </c>
    </row>
    <row r="5685" spans="9:10">
      <c r="I5685" s="56" t="s">
        <v>1300</v>
      </c>
      <c r="J5685" s="60" t="s">
        <v>10640</v>
      </c>
    </row>
    <row r="5686" spans="9:10">
      <c r="I5686" s="56" t="s">
        <v>1301</v>
      </c>
      <c r="J5686" s="60" t="s">
        <v>10641</v>
      </c>
    </row>
    <row r="5687" spans="9:10">
      <c r="I5687" s="56" t="s">
        <v>6837</v>
      </c>
      <c r="J5687" s="60" t="s">
        <v>10642</v>
      </c>
    </row>
    <row r="5688" spans="9:10">
      <c r="I5688" s="56" t="s">
        <v>6838</v>
      </c>
      <c r="J5688" s="60" t="s">
        <v>10643</v>
      </c>
    </row>
    <row r="5689" spans="9:10">
      <c r="I5689" s="56" t="s">
        <v>6839</v>
      </c>
      <c r="J5689" s="60" t="s">
        <v>10644</v>
      </c>
    </row>
    <row r="5690" spans="9:10">
      <c r="I5690" s="56" t="s">
        <v>6840</v>
      </c>
      <c r="J5690" s="60" t="s">
        <v>10645</v>
      </c>
    </row>
    <row r="5691" spans="9:10">
      <c r="I5691" s="56" t="s">
        <v>1310</v>
      </c>
      <c r="J5691" s="60" t="s">
        <v>10646</v>
      </c>
    </row>
    <row r="5692" spans="9:10">
      <c r="I5692" s="56" t="s">
        <v>1311</v>
      </c>
      <c r="J5692" s="60" t="s">
        <v>10647</v>
      </c>
    </row>
    <row r="5693" spans="9:10">
      <c r="I5693" s="56" t="s">
        <v>1312</v>
      </c>
      <c r="J5693" s="60" t="s">
        <v>10648</v>
      </c>
    </row>
    <row r="5694" spans="9:10">
      <c r="I5694" s="56" t="s">
        <v>1313</v>
      </c>
      <c r="J5694" s="60" t="s">
        <v>10649</v>
      </c>
    </row>
    <row r="5695" spans="9:10">
      <c r="I5695" s="56" t="s">
        <v>6841</v>
      </c>
      <c r="J5695" s="60" t="s">
        <v>10650</v>
      </c>
    </row>
    <row r="5696" spans="9:10">
      <c r="I5696" s="56" t="s">
        <v>6842</v>
      </c>
      <c r="J5696" s="60" t="s">
        <v>10651</v>
      </c>
    </row>
    <row r="5697" spans="9:10">
      <c r="I5697" s="56" t="s">
        <v>6843</v>
      </c>
      <c r="J5697" s="60" t="s">
        <v>10652</v>
      </c>
    </row>
    <row r="5698" spans="9:10">
      <c r="I5698" s="56" t="s">
        <v>6844</v>
      </c>
      <c r="J5698" s="60" t="s">
        <v>10653</v>
      </c>
    </row>
    <row r="5699" spans="9:10">
      <c r="J5699" s="60"/>
    </row>
    <row r="5700" spans="9:10">
      <c r="I5700" s="62" t="s">
        <v>6845</v>
      </c>
      <c r="J5700" s="62" t="s">
        <v>10654</v>
      </c>
    </row>
    <row r="5701" spans="9:10">
      <c r="I5701" s="62" t="s">
        <v>6846</v>
      </c>
      <c r="J5701" s="62" t="s">
        <v>10655</v>
      </c>
    </row>
    <row r="5702" spans="9:10">
      <c r="I5702" s="62" t="s">
        <v>6847</v>
      </c>
      <c r="J5702" s="62" t="s">
        <v>10656</v>
      </c>
    </row>
    <row r="5703" spans="9:10">
      <c r="I5703" s="62" t="s">
        <v>6848</v>
      </c>
      <c r="J5703" s="62" t="s">
        <v>10657</v>
      </c>
    </row>
    <row r="5704" spans="9:10">
      <c r="I5704" s="62" t="s">
        <v>6849</v>
      </c>
      <c r="J5704" s="62" t="s">
        <v>10658</v>
      </c>
    </row>
    <row r="5705" spans="9:10">
      <c r="I5705" s="62" t="s">
        <v>6850</v>
      </c>
      <c r="J5705" s="62" t="s">
        <v>10659</v>
      </c>
    </row>
    <row r="5706" spans="9:10">
      <c r="I5706" s="62" t="s">
        <v>6851</v>
      </c>
      <c r="J5706" s="62" t="s">
        <v>10660</v>
      </c>
    </row>
    <row r="5707" spans="9:10">
      <c r="I5707" s="62" t="s">
        <v>6852</v>
      </c>
      <c r="J5707" s="62" t="s">
        <v>10661</v>
      </c>
    </row>
    <row r="5708" spans="9:10">
      <c r="I5708" s="62" t="s">
        <v>6853</v>
      </c>
      <c r="J5708" s="60" t="s">
        <v>10662</v>
      </c>
    </row>
    <row r="5709" spans="9:10">
      <c r="I5709" s="62" t="s">
        <v>6854</v>
      </c>
      <c r="J5709" s="60" t="s">
        <v>10663</v>
      </c>
    </row>
    <row r="5710" spans="9:10">
      <c r="I5710" s="62" t="s">
        <v>6855</v>
      </c>
      <c r="J5710" s="60" t="s">
        <v>10664</v>
      </c>
    </row>
    <row r="5711" spans="9:10">
      <c r="I5711" s="62" t="s">
        <v>6856</v>
      </c>
      <c r="J5711" s="60" t="s">
        <v>10665</v>
      </c>
    </row>
    <row r="5712" spans="9:10">
      <c r="I5712" s="62" t="s">
        <v>6857</v>
      </c>
      <c r="J5712" s="62" t="s">
        <v>10666</v>
      </c>
    </row>
    <row r="5713" spans="9:10">
      <c r="I5713" s="62" t="s">
        <v>6858</v>
      </c>
      <c r="J5713" s="62" t="s">
        <v>10667</v>
      </c>
    </row>
    <row r="5714" spans="9:10">
      <c r="I5714" s="62" t="s">
        <v>6859</v>
      </c>
      <c r="J5714" s="62" t="s">
        <v>10668</v>
      </c>
    </row>
    <row r="5715" spans="9:10">
      <c r="I5715" s="62" t="s">
        <v>6860</v>
      </c>
      <c r="J5715" s="62" t="s">
        <v>10669</v>
      </c>
    </row>
    <row r="5717" spans="9:10">
      <c r="I5717" s="62" t="s">
        <v>6861</v>
      </c>
      <c r="J5717" s="60" t="s">
        <v>10670</v>
      </c>
    </row>
    <row r="5718" spans="9:10">
      <c r="I5718" s="62" t="s">
        <v>6862</v>
      </c>
      <c r="J5718" s="60" t="s">
        <v>10671</v>
      </c>
    </row>
    <row r="5719" spans="9:10">
      <c r="I5719" s="62" t="s">
        <v>6863</v>
      </c>
      <c r="J5719" s="60" t="s">
        <v>10672</v>
      </c>
    </row>
    <row r="5720" spans="9:10">
      <c r="I5720" s="62" t="s">
        <v>6864</v>
      </c>
      <c r="J5720" s="60" t="s">
        <v>10673</v>
      </c>
    </row>
    <row r="5721" spans="9:10">
      <c r="I5721" s="62" t="s">
        <v>6865</v>
      </c>
      <c r="J5721" s="62" t="s">
        <v>10674</v>
      </c>
    </row>
    <row r="5722" spans="9:10">
      <c r="I5722" s="62" t="s">
        <v>6866</v>
      </c>
      <c r="J5722" s="62" t="s">
        <v>10675</v>
      </c>
    </row>
    <row r="5723" spans="9:10">
      <c r="I5723" s="62" t="s">
        <v>6867</v>
      </c>
      <c r="J5723" s="62" t="s">
        <v>10676</v>
      </c>
    </row>
    <row r="5724" spans="9:10">
      <c r="I5724" s="62" t="s">
        <v>6868</v>
      </c>
      <c r="J5724" s="62" t="s">
        <v>10677</v>
      </c>
    </row>
    <row r="5725" spans="9:10">
      <c r="I5725" s="62" t="s">
        <v>6869</v>
      </c>
      <c r="J5725" s="60" t="s">
        <v>10678</v>
      </c>
    </row>
    <row r="5726" spans="9:10">
      <c r="I5726" s="62" t="s">
        <v>6870</v>
      </c>
      <c r="J5726" s="60" t="s">
        <v>10679</v>
      </c>
    </row>
    <row r="5727" spans="9:10">
      <c r="I5727" s="62" t="s">
        <v>6871</v>
      </c>
      <c r="J5727" s="60" t="s">
        <v>10680</v>
      </c>
    </row>
    <row r="5728" spans="9:10">
      <c r="I5728" s="62" t="s">
        <v>6872</v>
      </c>
      <c r="J5728" s="60" t="s">
        <v>10681</v>
      </c>
    </row>
    <row r="5729" spans="9:10">
      <c r="I5729" s="62" t="s">
        <v>6873</v>
      </c>
      <c r="J5729" s="62" t="s">
        <v>10682</v>
      </c>
    </row>
    <row r="5730" spans="9:10">
      <c r="I5730" s="62" t="s">
        <v>6874</v>
      </c>
      <c r="J5730" s="62" t="s">
        <v>10683</v>
      </c>
    </row>
    <row r="5731" spans="9:10">
      <c r="I5731" s="62" t="s">
        <v>6875</v>
      </c>
      <c r="J5731" s="62" t="s">
        <v>10684</v>
      </c>
    </row>
    <row r="5732" spans="9:10">
      <c r="I5732" s="62" t="s">
        <v>6876</v>
      </c>
      <c r="J5732" s="62" t="s">
        <v>10685</v>
      </c>
    </row>
    <row r="5736" spans="9:10">
      <c r="I5736" s="56" t="s">
        <v>6877</v>
      </c>
      <c r="J5736" s="60" t="s">
        <v>10686</v>
      </c>
    </row>
    <row r="5737" spans="9:10">
      <c r="I5737" s="56" t="s">
        <v>6878</v>
      </c>
      <c r="J5737" s="60" t="s">
        <v>10686</v>
      </c>
    </row>
    <row r="5738" spans="9:10">
      <c r="I5738" s="56" t="s">
        <v>6879</v>
      </c>
      <c r="J5738" s="60" t="s">
        <v>10686</v>
      </c>
    </row>
    <row r="5739" spans="9:10">
      <c r="I5739" s="56" t="s">
        <v>6880</v>
      </c>
      <c r="J5739" s="60" t="s">
        <v>10686</v>
      </c>
    </row>
    <row r="5740" spans="9:10">
      <c r="I5740" s="56" t="s">
        <v>6881</v>
      </c>
      <c r="J5740" s="60" t="s">
        <v>10686</v>
      </c>
    </row>
    <row r="5741" spans="9:10">
      <c r="I5741" s="56" t="s">
        <v>6882</v>
      </c>
      <c r="J5741" s="60" t="s">
        <v>10686</v>
      </c>
    </row>
    <row r="5742" spans="9:10">
      <c r="I5742" s="56" t="s">
        <v>6883</v>
      </c>
      <c r="J5742" s="60" t="s">
        <v>10686</v>
      </c>
    </row>
    <row r="5744" spans="9:10">
      <c r="I5744" s="56" t="s">
        <v>6884</v>
      </c>
      <c r="J5744" s="59" t="s">
        <v>10687</v>
      </c>
    </row>
    <row r="5745" spans="9:10">
      <c r="I5745" s="56" t="s">
        <v>6885</v>
      </c>
      <c r="J5745" s="59" t="s">
        <v>10688</v>
      </c>
    </row>
    <row r="5746" spans="9:10">
      <c r="I5746" s="56" t="s">
        <v>6886</v>
      </c>
      <c r="J5746" s="58" t="s">
        <v>10689</v>
      </c>
    </row>
    <row r="5747" spans="9:10">
      <c r="I5747" s="56" t="s">
        <v>6887</v>
      </c>
      <c r="J5747" s="58" t="s">
        <v>10690</v>
      </c>
    </row>
    <row r="5748" spans="9:10">
      <c r="I5748" s="56" t="s">
        <v>6888</v>
      </c>
      <c r="J5748" s="58" t="s">
        <v>10691</v>
      </c>
    </row>
    <row r="5749" spans="9:10">
      <c r="I5749" s="56" t="s">
        <v>6889</v>
      </c>
      <c r="J5749" s="58" t="s">
        <v>10692</v>
      </c>
    </row>
    <row r="5750" spans="9:10">
      <c r="I5750" s="56" t="s">
        <v>6890</v>
      </c>
      <c r="J5750" s="58" t="s">
        <v>10693</v>
      </c>
    </row>
    <row r="5754" spans="9:10">
      <c r="I5754" s="60" t="s">
        <v>6891</v>
      </c>
      <c r="J5754" s="60" t="s">
        <v>10694</v>
      </c>
    </row>
    <row r="5755" spans="9:10">
      <c r="I5755" s="60" t="s">
        <v>6892</v>
      </c>
      <c r="J5755" s="60" t="s">
        <v>10695</v>
      </c>
    </row>
    <row r="5756" spans="9:10">
      <c r="I5756" s="60" t="s">
        <v>6893</v>
      </c>
      <c r="J5756" s="60" t="s">
        <v>10696</v>
      </c>
    </row>
    <row r="5757" spans="9:10">
      <c r="I5757" s="60" t="s">
        <v>6894</v>
      </c>
      <c r="J5757" s="60" t="s">
        <v>10697</v>
      </c>
    </row>
    <row r="5759" spans="9:10">
      <c r="I5759" s="60" t="s">
        <v>6895</v>
      </c>
      <c r="J5759" s="56" t="s">
        <v>10698</v>
      </c>
    </row>
    <row r="5760" spans="9:10">
      <c r="I5760" s="60" t="s">
        <v>6896</v>
      </c>
      <c r="J5760" s="56" t="s">
        <v>10699</v>
      </c>
    </row>
    <row r="5764" spans="9:10">
      <c r="I5764" s="62" t="s">
        <v>6897</v>
      </c>
      <c r="J5764" s="62" t="s">
        <v>10700</v>
      </c>
    </row>
    <row r="5765" spans="9:10">
      <c r="I5765" s="62" t="s">
        <v>6898</v>
      </c>
      <c r="J5765" s="62" t="s">
        <v>10701</v>
      </c>
    </row>
    <row r="5766" spans="9:10">
      <c r="I5766" s="62" t="s">
        <v>6899</v>
      </c>
      <c r="J5766" s="62" t="s">
        <v>10702</v>
      </c>
    </row>
    <row r="5767" spans="9:10">
      <c r="I5767" s="62" t="s">
        <v>6900</v>
      </c>
      <c r="J5767" s="62" t="s">
        <v>10703</v>
      </c>
    </row>
    <row r="5768" spans="9:10">
      <c r="I5768" s="62" t="s">
        <v>6901</v>
      </c>
      <c r="J5768" s="62" t="s">
        <v>10704</v>
      </c>
    </row>
    <row r="5769" spans="9:10">
      <c r="I5769" s="62" t="s">
        <v>6902</v>
      </c>
      <c r="J5769" s="62" t="s">
        <v>10705</v>
      </c>
    </row>
    <row r="5772" spans="9:10">
      <c r="I5772" s="56" t="s">
        <v>6903</v>
      </c>
      <c r="J5772" s="57" t="s">
        <v>10706</v>
      </c>
    </row>
  </sheetData>
  <mergeCells count="6">
    <mergeCell ref="E176:G176"/>
    <mergeCell ref="E1:G1"/>
    <mergeCell ref="X1:Z1"/>
    <mergeCell ref="E330:G330"/>
    <mergeCell ref="I1:J1"/>
    <mergeCell ref="L1:M1"/>
  </mergeCells>
  <phoneticPr fontId="9" type="noConversion"/>
  <conditionalFormatting sqref="G50">
    <cfRule type="expression" dxfId="18" priority="3">
      <formula>MOD(ROW(),5)&lt;&gt;2</formula>
    </cfRule>
  </conditionalFormatting>
  <conditionalFormatting sqref="J326">
    <cfRule type="expression" dxfId="17" priority="1">
      <formula>MOD(ROW(),5)&lt;&gt;2</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1849"/>
  <sheetViews>
    <sheetView topLeftCell="A1333" workbookViewId="0">
      <selection activeCell="B1342" sqref="B1342"/>
    </sheetView>
  </sheetViews>
  <sheetFormatPr defaultRowHeight="14.25"/>
  <cols>
    <col min="1" max="1" width="33.875" customWidth="1"/>
    <col min="2" max="2" width="39.125" style="162" customWidth="1"/>
    <col min="3" max="3" width="50.25" customWidth="1"/>
    <col min="4" max="4" width="37.5" customWidth="1"/>
  </cols>
  <sheetData>
    <row r="1" spans="1:4" ht="17.25">
      <c r="A1" t="s">
        <v>12204</v>
      </c>
      <c r="B1" s="162" t="s">
        <v>12205</v>
      </c>
      <c r="C1" t="s">
        <v>12206</v>
      </c>
      <c r="D1" t="s">
        <v>12207</v>
      </c>
    </row>
    <row r="2" spans="1:4">
      <c r="A2" t="s">
        <v>12208</v>
      </c>
      <c r="B2" s="162" t="s">
        <v>12208</v>
      </c>
      <c r="C2" t="s">
        <v>12208</v>
      </c>
      <c r="D2" t="s">
        <v>12208</v>
      </c>
    </row>
    <row r="3" spans="1:4" ht="17.25">
      <c r="A3" t="s">
        <v>12209</v>
      </c>
      <c r="B3" s="162" t="s">
        <v>12210</v>
      </c>
      <c r="C3" t="s">
        <v>12211</v>
      </c>
      <c r="D3" t="s">
        <v>12209</v>
      </c>
    </row>
    <row r="4" spans="1:4" ht="17.25">
      <c r="A4" t="s">
        <v>12212</v>
      </c>
      <c r="B4" s="162" t="s">
        <v>12213</v>
      </c>
    </row>
    <row r="5" spans="1:4" ht="17.25">
      <c r="A5" t="s">
        <v>12214</v>
      </c>
      <c r="C5" t="s">
        <v>12215</v>
      </c>
      <c r="D5" t="s">
        <v>12216</v>
      </c>
    </row>
    <row r="6" spans="1:4">
      <c r="A6" t="s">
        <v>12217</v>
      </c>
    </row>
    <row r="7" spans="1:4">
      <c r="A7" t="s">
        <v>12218</v>
      </c>
      <c r="C7" t="s">
        <v>12219</v>
      </c>
      <c r="D7" t="s">
        <v>12219</v>
      </c>
    </row>
    <row r="8" spans="1:4">
      <c r="A8" t="s">
        <v>12220</v>
      </c>
      <c r="C8" t="s">
        <v>12016</v>
      </c>
      <c r="D8" t="s">
        <v>12016</v>
      </c>
    </row>
    <row r="9" spans="1:4">
      <c r="A9" t="s">
        <v>12221</v>
      </c>
      <c r="C9" t="s">
        <v>12222</v>
      </c>
      <c r="D9" t="s">
        <v>12222</v>
      </c>
    </row>
    <row r="10" spans="1:4">
      <c r="A10" t="s">
        <v>12223</v>
      </c>
      <c r="C10" t="s">
        <v>12017</v>
      </c>
      <c r="D10" t="s">
        <v>12017</v>
      </c>
    </row>
    <row r="11" spans="1:4">
      <c r="A11" t="s">
        <v>12224</v>
      </c>
      <c r="B11" s="162" t="s">
        <v>7010</v>
      </c>
      <c r="C11" s="237" t="s">
        <v>12225</v>
      </c>
      <c r="D11" t="s">
        <v>12226</v>
      </c>
    </row>
    <row r="12" spans="1:4">
      <c r="A12" t="s">
        <v>12227</v>
      </c>
      <c r="B12" s="162" t="s">
        <v>7011</v>
      </c>
      <c r="C12" s="237" t="s">
        <v>12228</v>
      </c>
      <c r="D12" t="s">
        <v>12229</v>
      </c>
    </row>
    <row r="13" spans="1:4">
      <c r="A13" t="s">
        <v>12230</v>
      </c>
      <c r="B13" s="162" t="s">
        <v>7173</v>
      </c>
      <c r="C13" s="237" t="s">
        <v>12231</v>
      </c>
      <c r="D13" t="s">
        <v>12232</v>
      </c>
    </row>
    <row r="14" spans="1:4">
      <c r="A14" t="s">
        <v>12233</v>
      </c>
      <c r="B14" s="162" t="s">
        <v>7174</v>
      </c>
      <c r="C14" s="237" t="s">
        <v>12234</v>
      </c>
      <c r="D14" t="s">
        <v>12235</v>
      </c>
    </row>
    <row r="15" spans="1:4">
      <c r="A15" t="s">
        <v>12236</v>
      </c>
      <c r="B15" s="162" t="s">
        <v>7160</v>
      </c>
      <c r="C15" t="s">
        <v>12237</v>
      </c>
      <c r="D15" t="s">
        <v>12238</v>
      </c>
    </row>
    <row r="16" spans="1:4">
      <c r="A16" t="s">
        <v>12239</v>
      </c>
      <c r="B16" s="162" t="s">
        <v>7014</v>
      </c>
      <c r="C16" t="s">
        <v>12240</v>
      </c>
      <c r="D16" t="s">
        <v>12241</v>
      </c>
    </row>
    <row r="17" spans="1:4">
      <c r="A17" s="237" t="s">
        <v>12242</v>
      </c>
      <c r="C17" s="237" t="s">
        <v>12243</v>
      </c>
    </row>
    <row r="18" spans="1:4">
      <c r="A18" s="237" t="s">
        <v>12244</v>
      </c>
      <c r="C18" s="236" t="s">
        <v>15253</v>
      </c>
    </row>
    <row r="19" spans="1:4">
      <c r="A19" s="236" t="s">
        <v>14947</v>
      </c>
      <c r="C19" s="236" t="s">
        <v>15254</v>
      </c>
    </row>
    <row r="20" spans="1:4">
      <c r="A20" s="237" t="s">
        <v>12245</v>
      </c>
      <c r="C20" s="236" t="s">
        <v>15255</v>
      </c>
    </row>
    <row r="21" spans="1:4">
      <c r="A21" s="237"/>
    </row>
    <row r="23" spans="1:4">
      <c r="A23" t="s">
        <v>12246</v>
      </c>
    </row>
    <row r="24" spans="1:4">
      <c r="A24" t="s">
        <v>12247</v>
      </c>
      <c r="C24" t="s">
        <v>12248</v>
      </c>
      <c r="D24" t="s">
        <v>12248</v>
      </c>
    </row>
    <row r="25" spans="1:4">
      <c r="A25" t="s">
        <v>12249</v>
      </c>
      <c r="C25" t="s">
        <v>12250</v>
      </c>
      <c r="D25" t="s">
        <v>12250</v>
      </c>
    </row>
    <row r="26" spans="1:4">
      <c r="A26" t="s">
        <v>12251</v>
      </c>
      <c r="C26" s="236" t="s">
        <v>15256</v>
      </c>
      <c r="D26" t="s">
        <v>12252</v>
      </c>
    </row>
    <row r="28" spans="1:4">
      <c r="A28" t="s">
        <v>12253</v>
      </c>
    </row>
    <row r="29" spans="1:4">
      <c r="A29" t="s">
        <v>12254</v>
      </c>
      <c r="C29" t="s">
        <v>12255</v>
      </c>
      <c r="D29" t="s">
        <v>12256</v>
      </c>
    </row>
    <row r="30" spans="1:4">
      <c r="A30" t="s">
        <v>12257</v>
      </c>
      <c r="C30" t="s">
        <v>12258</v>
      </c>
      <c r="D30" t="s">
        <v>12259</v>
      </c>
    </row>
    <row r="31" spans="1:4">
      <c r="A31" t="s">
        <v>12260</v>
      </c>
      <c r="C31" t="s">
        <v>12261</v>
      </c>
      <c r="D31" t="s">
        <v>12262</v>
      </c>
    </row>
    <row r="32" spans="1:4">
      <c r="A32" t="s">
        <v>12263</v>
      </c>
      <c r="C32" t="s">
        <v>12264</v>
      </c>
      <c r="D32" t="s">
        <v>12265</v>
      </c>
    </row>
    <row r="33" spans="1:4">
      <c r="A33" t="s">
        <v>12266</v>
      </c>
      <c r="C33" t="s">
        <v>12267</v>
      </c>
      <c r="D33" t="s">
        <v>12268</v>
      </c>
    </row>
    <row r="34" spans="1:4">
      <c r="A34" t="s">
        <v>12269</v>
      </c>
      <c r="C34" t="s">
        <v>12270</v>
      </c>
      <c r="D34" t="s">
        <v>12271</v>
      </c>
    </row>
    <row r="35" spans="1:4">
      <c r="A35" t="s">
        <v>12272</v>
      </c>
      <c r="B35" s="162" t="s">
        <v>12273</v>
      </c>
      <c r="C35" t="s">
        <v>12274</v>
      </c>
    </row>
    <row r="36" spans="1:4">
      <c r="A36" t="s">
        <v>12275</v>
      </c>
      <c r="B36" s="162" t="s">
        <v>12276</v>
      </c>
      <c r="C36" t="s">
        <v>12277</v>
      </c>
    </row>
    <row r="37" spans="1:4">
      <c r="A37" t="s">
        <v>12278</v>
      </c>
      <c r="B37" s="162" t="s">
        <v>12279</v>
      </c>
      <c r="C37" t="s">
        <v>12280</v>
      </c>
    </row>
    <row r="38" spans="1:4">
      <c r="A38" t="s">
        <v>12281</v>
      </c>
      <c r="B38" s="162" t="s">
        <v>12282</v>
      </c>
      <c r="C38" t="s">
        <v>12283</v>
      </c>
    </row>
    <row r="39" spans="1:4">
      <c r="A39" t="s">
        <v>12284</v>
      </c>
      <c r="C39" s="236" t="s">
        <v>15257</v>
      </c>
    </row>
    <row r="40" spans="1:4">
      <c r="A40" t="s">
        <v>12285</v>
      </c>
      <c r="C40" s="236" t="s">
        <v>15258</v>
      </c>
    </row>
    <row r="41" spans="1:4">
      <c r="A41" t="s">
        <v>12286</v>
      </c>
      <c r="C41" s="236" t="s">
        <v>15259</v>
      </c>
    </row>
    <row r="42" spans="1:4">
      <c r="A42" t="s">
        <v>12287</v>
      </c>
      <c r="C42" s="236" t="s">
        <v>15260</v>
      </c>
    </row>
    <row r="44" spans="1:4">
      <c r="A44" t="s">
        <v>12288</v>
      </c>
    </row>
    <row r="45" spans="1:4">
      <c r="A45" t="s">
        <v>12289</v>
      </c>
      <c r="C45" t="s">
        <v>12290</v>
      </c>
      <c r="D45" t="s">
        <v>12291</v>
      </c>
    </row>
    <row r="46" spans="1:4">
      <c r="A46" t="s">
        <v>12292</v>
      </c>
      <c r="C46" t="s">
        <v>12293</v>
      </c>
      <c r="D46" t="s">
        <v>12294</v>
      </c>
    </row>
    <row r="47" spans="1:4">
      <c r="A47" t="s">
        <v>12295</v>
      </c>
      <c r="C47" s="237" t="s">
        <v>12296</v>
      </c>
    </row>
    <row r="48" spans="1:4">
      <c r="A48" t="s">
        <v>12297</v>
      </c>
      <c r="C48" t="s">
        <v>12298</v>
      </c>
      <c r="D48" t="s">
        <v>12298</v>
      </c>
    </row>
    <row r="49" spans="1:4">
      <c r="A49" t="s">
        <v>12299</v>
      </c>
      <c r="C49" t="s">
        <v>12300</v>
      </c>
      <c r="D49" t="s">
        <v>12300</v>
      </c>
    </row>
    <row r="50" spans="1:4">
      <c r="A50" t="s">
        <v>12301</v>
      </c>
      <c r="B50" s="162" t="s">
        <v>12302</v>
      </c>
      <c r="C50" t="s">
        <v>12303</v>
      </c>
      <c r="D50" t="s">
        <v>12303</v>
      </c>
    </row>
    <row r="51" spans="1:4">
      <c r="A51" t="s">
        <v>12304</v>
      </c>
      <c r="B51" s="162" t="s">
        <v>650</v>
      </c>
      <c r="C51" t="s">
        <v>12305</v>
      </c>
      <c r="D51" t="s">
        <v>12305</v>
      </c>
    </row>
    <row r="52" spans="1:4">
      <c r="A52" t="s">
        <v>12306</v>
      </c>
      <c r="B52" s="162" t="s">
        <v>12307</v>
      </c>
      <c r="C52" t="s">
        <v>12308</v>
      </c>
      <c r="D52" t="s">
        <v>12308</v>
      </c>
    </row>
    <row r="53" spans="1:4">
      <c r="A53" t="s">
        <v>12309</v>
      </c>
      <c r="B53" s="162" t="s">
        <v>12310</v>
      </c>
      <c r="C53" t="s">
        <v>12311</v>
      </c>
      <c r="D53" t="s">
        <v>12312</v>
      </c>
    </row>
    <row r="55" spans="1:4">
      <c r="A55" t="s">
        <v>12313</v>
      </c>
    </row>
    <row r="56" spans="1:4">
      <c r="A56" t="s">
        <v>12314</v>
      </c>
      <c r="B56" s="167" t="s">
        <v>12315</v>
      </c>
      <c r="C56" t="s">
        <v>12316</v>
      </c>
    </row>
    <row r="57" spans="1:4">
      <c r="A57" t="s">
        <v>12317</v>
      </c>
      <c r="B57" s="167" t="s">
        <v>12318</v>
      </c>
      <c r="C57" t="s">
        <v>12319</v>
      </c>
    </row>
    <row r="58" spans="1:4">
      <c r="A58" t="s">
        <v>12320</v>
      </c>
      <c r="B58" s="167" t="s">
        <v>12321</v>
      </c>
      <c r="C58" t="s">
        <v>12322</v>
      </c>
    </row>
    <row r="59" spans="1:4">
      <c r="A59" t="s">
        <v>12323</v>
      </c>
      <c r="B59" s="167" t="s">
        <v>12324</v>
      </c>
      <c r="C59" t="s">
        <v>12325</v>
      </c>
    </row>
    <row r="60" spans="1:4">
      <c r="A60" t="s">
        <v>12326</v>
      </c>
      <c r="B60" s="167" t="s">
        <v>12327</v>
      </c>
      <c r="C60" t="s">
        <v>12328</v>
      </c>
    </row>
    <row r="61" spans="1:4">
      <c r="A61" t="s">
        <v>12329</v>
      </c>
      <c r="B61" s="126" t="s">
        <v>12302</v>
      </c>
      <c r="C61" t="s">
        <v>12303</v>
      </c>
    </row>
    <row r="62" spans="1:4">
      <c r="A62" t="s">
        <v>12330</v>
      </c>
      <c r="B62" s="126" t="s">
        <v>12307</v>
      </c>
      <c r="C62" t="s">
        <v>12308</v>
      </c>
    </row>
    <row r="63" spans="1:4">
      <c r="A63" t="s">
        <v>12331</v>
      </c>
      <c r="B63" s="229" t="s">
        <v>608</v>
      </c>
      <c r="C63" t="s">
        <v>12332</v>
      </c>
    </row>
    <row r="64" spans="1:4">
      <c r="A64" t="s">
        <v>12333</v>
      </c>
      <c r="B64" s="126" t="s">
        <v>650</v>
      </c>
      <c r="C64" t="s">
        <v>12305</v>
      </c>
    </row>
    <row r="65" spans="1:3">
      <c r="A65" t="s">
        <v>12334</v>
      </c>
      <c r="B65" s="126" t="s">
        <v>12335</v>
      </c>
      <c r="C65" t="s">
        <v>12336</v>
      </c>
    </row>
    <row r="66" spans="1:3">
      <c r="A66" t="s">
        <v>12337</v>
      </c>
      <c r="B66" s="228" t="s">
        <v>12338</v>
      </c>
      <c r="C66" t="s">
        <v>12339</v>
      </c>
    </row>
    <row r="67" spans="1:3">
      <c r="A67" t="s">
        <v>12340</v>
      </c>
      <c r="B67" s="228" t="s">
        <v>12341</v>
      </c>
      <c r="C67" t="s">
        <v>12342</v>
      </c>
    </row>
    <row r="68" spans="1:3">
      <c r="A68" t="s">
        <v>12343</v>
      </c>
      <c r="B68" s="228" t="s">
        <v>12344</v>
      </c>
      <c r="C68" t="s">
        <v>12345</v>
      </c>
    </row>
    <row r="69" spans="1:3">
      <c r="A69" t="s">
        <v>12346</v>
      </c>
      <c r="B69" s="228" t="s">
        <v>12347</v>
      </c>
      <c r="C69" t="s">
        <v>12348</v>
      </c>
    </row>
    <row r="70" spans="1:3">
      <c r="A70" t="s">
        <v>12349</v>
      </c>
      <c r="B70" s="228" t="s">
        <v>12350</v>
      </c>
      <c r="C70" t="s">
        <v>12351</v>
      </c>
    </row>
    <row r="72" spans="1:3">
      <c r="A72" t="s">
        <v>12352</v>
      </c>
    </row>
    <row r="73" spans="1:3">
      <c r="A73" t="s">
        <v>12353</v>
      </c>
      <c r="B73" s="227" t="s">
        <v>12354</v>
      </c>
      <c r="C73" t="s">
        <v>12355</v>
      </c>
    </row>
    <row r="74" spans="1:3">
      <c r="A74" t="s">
        <v>12356</v>
      </c>
      <c r="B74" s="227" t="s">
        <v>12357</v>
      </c>
      <c r="C74" t="s">
        <v>12358</v>
      </c>
    </row>
    <row r="75" spans="1:3">
      <c r="A75" t="s">
        <v>12359</v>
      </c>
      <c r="B75" s="227" t="s">
        <v>12360</v>
      </c>
      <c r="C75" t="s">
        <v>12361</v>
      </c>
    </row>
    <row r="76" spans="1:3">
      <c r="A76" t="s">
        <v>12362</v>
      </c>
      <c r="B76" s="227" t="s">
        <v>12363</v>
      </c>
      <c r="C76" t="s">
        <v>12364</v>
      </c>
    </row>
    <row r="77" spans="1:3">
      <c r="A77" t="s">
        <v>12365</v>
      </c>
      <c r="B77" s="227" t="s">
        <v>12366</v>
      </c>
      <c r="C77" t="s">
        <v>12367</v>
      </c>
    </row>
    <row r="78" spans="1:3">
      <c r="A78" t="s">
        <v>12368</v>
      </c>
      <c r="B78" s="162" t="s">
        <v>12369</v>
      </c>
      <c r="C78" t="s">
        <v>12370</v>
      </c>
    </row>
    <row r="79" spans="1:3">
      <c r="A79" t="s">
        <v>12371</v>
      </c>
      <c r="B79" s="162" t="s">
        <v>12372</v>
      </c>
      <c r="C79" t="s">
        <v>12373</v>
      </c>
    </row>
    <row r="80" spans="1:3">
      <c r="A80" t="s">
        <v>12374</v>
      </c>
      <c r="B80" s="227" t="s">
        <v>12375</v>
      </c>
      <c r="C80" t="s">
        <v>12376</v>
      </c>
    </row>
    <row r="81" spans="1:4">
      <c r="A81" t="s">
        <v>12377</v>
      </c>
      <c r="B81" s="227" t="s">
        <v>12378</v>
      </c>
      <c r="C81" t="s">
        <v>12379</v>
      </c>
    </row>
    <row r="82" spans="1:4">
      <c r="A82" t="s">
        <v>12380</v>
      </c>
      <c r="B82" s="162" t="s">
        <v>12381</v>
      </c>
      <c r="C82" t="s">
        <v>12382</v>
      </c>
    </row>
    <row r="83" spans="1:4">
      <c r="A83" t="s">
        <v>12383</v>
      </c>
      <c r="B83" s="227" t="s">
        <v>12384</v>
      </c>
      <c r="C83" t="s">
        <v>12385</v>
      </c>
    </row>
    <row r="84" spans="1:4">
      <c r="A84" t="s">
        <v>12386</v>
      </c>
      <c r="B84" s="227" t="s">
        <v>12387</v>
      </c>
      <c r="C84" t="s">
        <v>12388</v>
      </c>
    </row>
    <row r="85" spans="1:4">
      <c r="A85" t="s">
        <v>12389</v>
      </c>
      <c r="B85" s="162" t="s">
        <v>12390</v>
      </c>
      <c r="C85" t="s">
        <v>12391</v>
      </c>
    </row>
    <row r="86" spans="1:4">
      <c r="A86" t="s">
        <v>12392</v>
      </c>
      <c r="B86" s="162" t="s">
        <v>12393</v>
      </c>
      <c r="C86" t="s">
        <v>12394</v>
      </c>
    </row>
    <row r="87" spans="1:4">
      <c r="A87" t="s">
        <v>12395</v>
      </c>
      <c r="B87" s="227" t="s">
        <v>12396</v>
      </c>
      <c r="C87" t="s">
        <v>12397</v>
      </c>
    </row>
    <row r="88" spans="1:4">
      <c r="B88" s="162" t="s">
        <v>12398</v>
      </c>
    </row>
    <row r="90" spans="1:4">
      <c r="B90" s="162" t="s">
        <v>12398</v>
      </c>
    </row>
    <row r="91" spans="1:4">
      <c r="A91" t="s">
        <v>12399</v>
      </c>
    </row>
    <row r="92" spans="1:4">
      <c r="A92" t="s">
        <v>12400</v>
      </c>
      <c r="C92" s="173" t="s">
        <v>15261</v>
      </c>
      <c r="D92" s="236" t="s">
        <v>15532</v>
      </c>
    </row>
    <row r="93" spans="1:4">
      <c r="A93" t="s">
        <v>12401</v>
      </c>
      <c r="C93" s="237" t="s">
        <v>12402</v>
      </c>
      <c r="D93" t="s">
        <v>12403</v>
      </c>
    </row>
    <row r="94" spans="1:4">
      <c r="A94" t="s">
        <v>12404</v>
      </c>
      <c r="C94" s="237" t="s">
        <v>12405</v>
      </c>
      <c r="D94" t="s">
        <v>12406</v>
      </c>
    </row>
    <row r="95" spans="1:4">
      <c r="A95" t="s">
        <v>12407</v>
      </c>
      <c r="C95" s="236" t="s">
        <v>15262</v>
      </c>
      <c r="D95" t="s">
        <v>12406</v>
      </c>
    </row>
    <row r="96" spans="1:4">
      <c r="A96" t="s">
        <v>12408</v>
      </c>
      <c r="C96" s="173" t="s">
        <v>12409</v>
      </c>
    </row>
    <row r="97" spans="1:3">
      <c r="A97" t="s">
        <v>12410</v>
      </c>
      <c r="C97" s="173" t="s">
        <v>12411</v>
      </c>
    </row>
    <row r="98" spans="1:3">
      <c r="A98" t="s">
        <v>12412</v>
      </c>
      <c r="C98" s="173" t="s">
        <v>12413</v>
      </c>
    </row>
    <row r="99" spans="1:3">
      <c r="A99" t="s">
        <v>12414</v>
      </c>
      <c r="C99" s="236" t="s">
        <v>12415</v>
      </c>
    </row>
    <row r="100" spans="1:3">
      <c r="A100" t="s">
        <v>12416</v>
      </c>
      <c r="C100" s="236" t="s">
        <v>12417</v>
      </c>
    </row>
    <row r="103" spans="1:3">
      <c r="A103" t="s">
        <v>12418</v>
      </c>
    </row>
    <row r="104" spans="1:3" ht="51.75">
      <c r="A104" t="s">
        <v>12419</v>
      </c>
      <c r="B104" s="162">
        <v>101</v>
      </c>
      <c r="C104" s="64" t="s">
        <v>12420</v>
      </c>
    </row>
    <row r="105" spans="1:3" ht="51.75">
      <c r="A105" t="s">
        <v>12421</v>
      </c>
      <c r="B105" s="162">
        <v>102</v>
      </c>
      <c r="C105" s="64" t="s">
        <v>12420</v>
      </c>
    </row>
    <row r="106" spans="1:3" ht="51.75">
      <c r="A106" t="s">
        <v>12422</v>
      </c>
      <c r="B106" s="162">
        <v>103</v>
      </c>
      <c r="C106" s="64" t="s">
        <v>12420</v>
      </c>
    </row>
    <row r="107" spans="1:3" ht="51.75">
      <c r="A107" t="s">
        <v>12423</v>
      </c>
      <c r="B107" s="162">
        <v>104</v>
      </c>
      <c r="C107" s="64" t="s">
        <v>12420</v>
      </c>
    </row>
    <row r="108" spans="1:3" ht="51.75">
      <c r="A108" t="s">
        <v>12424</v>
      </c>
      <c r="B108" s="162">
        <v>105</v>
      </c>
      <c r="C108" s="64" t="s">
        <v>12420</v>
      </c>
    </row>
    <row r="109" spans="1:3" ht="51.75">
      <c r="A109" t="s">
        <v>12425</v>
      </c>
      <c r="B109" s="162">
        <v>106</v>
      </c>
      <c r="C109" s="64" t="s">
        <v>12420</v>
      </c>
    </row>
    <row r="110" spans="1:3" ht="51.75">
      <c r="A110" t="s">
        <v>12426</v>
      </c>
      <c r="B110" s="162">
        <v>107</v>
      </c>
      <c r="C110" s="64" t="s">
        <v>12420</v>
      </c>
    </row>
    <row r="111" spans="1:3" ht="51.75">
      <c r="A111" t="s">
        <v>12427</v>
      </c>
      <c r="B111" s="162">
        <v>108</v>
      </c>
      <c r="C111" s="64" t="s">
        <v>12420</v>
      </c>
    </row>
    <row r="112" spans="1:3" ht="51.75">
      <c r="A112" t="s">
        <v>12428</v>
      </c>
      <c r="B112" s="162">
        <v>109</v>
      </c>
      <c r="C112" s="64" t="s">
        <v>12420</v>
      </c>
    </row>
    <row r="113" spans="1:3" ht="51.75">
      <c r="A113" t="s">
        <v>12429</v>
      </c>
      <c r="B113" s="162">
        <v>110</v>
      </c>
      <c r="C113" s="64" t="s">
        <v>12420</v>
      </c>
    </row>
    <row r="114" spans="1:3" ht="51.75">
      <c r="A114" t="s">
        <v>12430</v>
      </c>
      <c r="B114" s="162">
        <v>111</v>
      </c>
      <c r="C114" s="64" t="s">
        <v>12420</v>
      </c>
    </row>
    <row r="115" spans="1:3" ht="51.75">
      <c r="A115" t="s">
        <v>12431</v>
      </c>
      <c r="B115" s="162">
        <v>112</v>
      </c>
      <c r="C115" s="64" t="s">
        <v>12420</v>
      </c>
    </row>
    <row r="116" spans="1:3" ht="51.75">
      <c r="A116" t="s">
        <v>12432</v>
      </c>
      <c r="B116" s="162">
        <v>113</v>
      </c>
      <c r="C116" s="64" t="s">
        <v>12420</v>
      </c>
    </row>
    <row r="117" spans="1:3" ht="51.75">
      <c r="A117" t="s">
        <v>12433</v>
      </c>
      <c r="B117" s="162">
        <v>114</v>
      </c>
      <c r="C117" s="64" t="s">
        <v>12420</v>
      </c>
    </row>
    <row r="118" spans="1:3" ht="51.75">
      <c r="A118" t="s">
        <v>12434</v>
      </c>
      <c r="B118" s="162">
        <v>115</v>
      </c>
      <c r="C118" s="64" t="s">
        <v>12420</v>
      </c>
    </row>
    <row r="119" spans="1:3" ht="51.75">
      <c r="A119" t="s">
        <v>12435</v>
      </c>
      <c r="B119" s="162">
        <v>116</v>
      </c>
      <c r="C119" s="64" t="s">
        <v>12420</v>
      </c>
    </row>
    <row r="120" spans="1:3" ht="51.75">
      <c r="A120" t="s">
        <v>12436</v>
      </c>
      <c r="B120" s="162">
        <v>201</v>
      </c>
      <c r="C120" s="64" t="s">
        <v>12437</v>
      </c>
    </row>
    <row r="121" spans="1:3" ht="51.75">
      <c r="A121" t="s">
        <v>12438</v>
      </c>
      <c r="B121" s="162">
        <v>202</v>
      </c>
      <c r="C121" s="64" t="s">
        <v>12437</v>
      </c>
    </row>
    <row r="122" spans="1:3" ht="51.75">
      <c r="A122" t="s">
        <v>12439</v>
      </c>
      <c r="B122" s="162">
        <v>203</v>
      </c>
      <c r="C122" s="64" t="s">
        <v>12437</v>
      </c>
    </row>
    <row r="123" spans="1:3" ht="51.75">
      <c r="A123" t="s">
        <v>12440</v>
      </c>
      <c r="B123" s="162">
        <v>204</v>
      </c>
      <c r="C123" s="64" t="s">
        <v>12437</v>
      </c>
    </row>
    <row r="124" spans="1:3" ht="51.75">
      <c r="A124" t="s">
        <v>12441</v>
      </c>
      <c r="B124" s="162">
        <v>205</v>
      </c>
      <c r="C124" s="64" t="s">
        <v>12437</v>
      </c>
    </row>
    <row r="125" spans="1:3" ht="51.75">
      <c r="A125" t="s">
        <v>12442</v>
      </c>
      <c r="B125" s="162">
        <v>206</v>
      </c>
      <c r="C125" s="64" t="s">
        <v>12437</v>
      </c>
    </row>
    <row r="126" spans="1:3" ht="51.75">
      <c r="A126" t="s">
        <v>12443</v>
      </c>
      <c r="B126" s="162">
        <v>207</v>
      </c>
      <c r="C126" s="64" t="s">
        <v>12437</v>
      </c>
    </row>
    <row r="127" spans="1:3" ht="51.75">
      <c r="A127" t="s">
        <v>12444</v>
      </c>
      <c r="B127" s="162">
        <v>208</v>
      </c>
      <c r="C127" s="64" t="s">
        <v>12437</v>
      </c>
    </row>
    <row r="128" spans="1:3" ht="51.75">
      <c r="A128" t="s">
        <v>12445</v>
      </c>
      <c r="B128" s="162">
        <v>209</v>
      </c>
      <c r="C128" s="64" t="s">
        <v>12437</v>
      </c>
    </row>
    <row r="129" spans="1:3" ht="51.75">
      <c r="A129" t="s">
        <v>12446</v>
      </c>
      <c r="B129" s="162">
        <v>210</v>
      </c>
      <c r="C129" s="64" t="s">
        <v>12437</v>
      </c>
    </row>
    <row r="130" spans="1:3" ht="51.75">
      <c r="A130" t="s">
        <v>12447</v>
      </c>
      <c r="B130" s="162">
        <v>211</v>
      </c>
      <c r="C130" s="64" t="s">
        <v>12437</v>
      </c>
    </row>
    <row r="131" spans="1:3" ht="51.75">
      <c r="A131" t="s">
        <v>12448</v>
      </c>
      <c r="B131" s="162">
        <v>212</v>
      </c>
      <c r="C131" s="64" t="s">
        <v>12437</v>
      </c>
    </row>
    <row r="132" spans="1:3" ht="51.75">
      <c r="A132" t="s">
        <v>12449</v>
      </c>
      <c r="B132" s="162">
        <v>213</v>
      </c>
      <c r="C132" s="64" t="s">
        <v>12437</v>
      </c>
    </row>
    <row r="133" spans="1:3" ht="51.75">
      <c r="A133" t="s">
        <v>12450</v>
      </c>
      <c r="B133" s="162">
        <v>214</v>
      </c>
      <c r="C133" s="64" t="s">
        <v>12437</v>
      </c>
    </row>
    <row r="134" spans="1:3" ht="51.75">
      <c r="A134" t="s">
        <v>12451</v>
      </c>
      <c r="B134" s="162">
        <v>215</v>
      </c>
      <c r="C134" s="64" t="s">
        <v>12437</v>
      </c>
    </row>
    <row r="135" spans="1:3" ht="51.75">
      <c r="A135" t="s">
        <v>12452</v>
      </c>
      <c r="B135" s="162">
        <v>216</v>
      </c>
      <c r="C135" s="64" t="s">
        <v>12437</v>
      </c>
    </row>
    <row r="136" spans="1:3" ht="51.75">
      <c r="A136" t="s">
        <v>12453</v>
      </c>
      <c r="B136" s="162">
        <v>301</v>
      </c>
      <c r="C136" s="64" t="s">
        <v>12454</v>
      </c>
    </row>
    <row r="137" spans="1:3" ht="51.75">
      <c r="A137" t="s">
        <v>12455</v>
      </c>
      <c r="B137" s="162">
        <v>302</v>
      </c>
      <c r="C137" s="64" t="s">
        <v>12454</v>
      </c>
    </row>
    <row r="138" spans="1:3" ht="51.75">
      <c r="A138" t="s">
        <v>12456</v>
      </c>
      <c r="B138" s="162">
        <v>303</v>
      </c>
      <c r="C138" s="64" t="s">
        <v>12454</v>
      </c>
    </row>
    <row r="139" spans="1:3" ht="51.75">
      <c r="A139" t="s">
        <v>12457</v>
      </c>
      <c r="B139" s="162">
        <v>304</v>
      </c>
      <c r="C139" s="64" t="s">
        <v>12454</v>
      </c>
    </row>
    <row r="140" spans="1:3" ht="51.75">
      <c r="A140" t="s">
        <v>12458</v>
      </c>
      <c r="B140" s="162">
        <v>305</v>
      </c>
      <c r="C140" s="64" t="s">
        <v>12454</v>
      </c>
    </row>
    <row r="141" spans="1:3" ht="51.75">
      <c r="A141" t="s">
        <v>12459</v>
      </c>
      <c r="B141" s="162">
        <v>306</v>
      </c>
      <c r="C141" s="64" t="s">
        <v>12454</v>
      </c>
    </row>
    <row r="142" spans="1:3" ht="51.75">
      <c r="A142" t="s">
        <v>12460</v>
      </c>
      <c r="B142" s="162">
        <v>307</v>
      </c>
      <c r="C142" s="64" t="s">
        <v>12454</v>
      </c>
    </row>
    <row r="143" spans="1:3" ht="51.75">
      <c r="A143" t="s">
        <v>12461</v>
      </c>
      <c r="B143" s="162">
        <v>308</v>
      </c>
      <c r="C143" s="64" t="s">
        <v>12454</v>
      </c>
    </row>
    <row r="144" spans="1:3" ht="51.75">
      <c r="A144" t="s">
        <v>12462</v>
      </c>
      <c r="B144" s="162">
        <v>309</v>
      </c>
      <c r="C144" s="64" t="s">
        <v>12454</v>
      </c>
    </row>
    <row r="145" spans="1:3" ht="51.75">
      <c r="A145" t="s">
        <v>12463</v>
      </c>
      <c r="B145" s="162">
        <v>310</v>
      </c>
      <c r="C145" s="64" t="s">
        <v>12454</v>
      </c>
    </row>
    <row r="146" spans="1:3" ht="51.75">
      <c r="A146" t="s">
        <v>12464</v>
      </c>
      <c r="B146" s="162">
        <v>311</v>
      </c>
      <c r="C146" s="64" t="s">
        <v>12454</v>
      </c>
    </row>
    <row r="147" spans="1:3" ht="51.75">
      <c r="A147" t="s">
        <v>12465</v>
      </c>
      <c r="B147" s="162">
        <v>312</v>
      </c>
      <c r="C147" s="64" t="s">
        <v>12454</v>
      </c>
    </row>
    <row r="148" spans="1:3" ht="51.75">
      <c r="A148" t="s">
        <v>12466</v>
      </c>
      <c r="B148" s="162">
        <v>313</v>
      </c>
      <c r="C148" s="64" t="s">
        <v>12454</v>
      </c>
    </row>
    <row r="149" spans="1:3" ht="51.75">
      <c r="A149" t="s">
        <v>12467</v>
      </c>
      <c r="B149" s="162">
        <v>314</v>
      </c>
      <c r="C149" s="64" t="s">
        <v>12454</v>
      </c>
    </row>
    <row r="150" spans="1:3" ht="51.75">
      <c r="A150" t="s">
        <v>12468</v>
      </c>
      <c r="B150" s="162">
        <v>315</v>
      </c>
      <c r="C150" s="64" t="s">
        <v>12454</v>
      </c>
    </row>
    <row r="151" spans="1:3" ht="51.75">
      <c r="A151" t="s">
        <v>12469</v>
      </c>
      <c r="B151" s="162">
        <v>316</v>
      </c>
      <c r="C151" s="64" t="s">
        <v>12454</v>
      </c>
    </row>
    <row r="152" spans="1:3" ht="51.75">
      <c r="A152" t="s">
        <v>12470</v>
      </c>
      <c r="B152" s="171">
        <v>901</v>
      </c>
      <c r="C152" s="64" t="s">
        <v>15263</v>
      </c>
    </row>
    <row r="153" spans="1:3" ht="51.75">
      <c r="A153" t="s">
        <v>12471</v>
      </c>
      <c r="B153" s="171">
        <v>902</v>
      </c>
      <c r="C153" s="64" t="s">
        <v>12472</v>
      </c>
    </row>
    <row r="154" spans="1:3" ht="69">
      <c r="A154" t="s">
        <v>12473</v>
      </c>
      <c r="B154" s="226" t="s">
        <v>15080</v>
      </c>
      <c r="C154" s="64" t="s">
        <v>15264</v>
      </c>
    </row>
    <row r="155" spans="1:3" ht="51.75">
      <c r="A155" t="s">
        <v>12474</v>
      </c>
      <c r="B155" s="226" t="s">
        <v>15081</v>
      </c>
      <c r="C155" s="64" t="s">
        <v>15265</v>
      </c>
    </row>
    <row r="156" spans="1:3" ht="17.25">
      <c r="B156" s="171"/>
      <c r="C156" s="64"/>
    </row>
    <row r="157" spans="1:3">
      <c r="B157" s="171"/>
      <c r="C157" s="234"/>
    </row>
    <row r="158" spans="1:3">
      <c r="B158" s="171"/>
      <c r="C158" s="234"/>
    </row>
    <row r="159" spans="1:3" ht="17.25">
      <c r="B159" s="171"/>
      <c r="C159" s="64"/>
    </row>
    <row r="160" spans="1:3" ht="34.5">
      <c r="A160" s="237" t="s">
        <v>12475</v>
      </c>
      <c r="B160" s="171"/>
      <c r="C160" s="64" t="s">
        <v>12476</v>
      </c>
    </row>
    <row r="161" spans="1:3" ht="17.25">
      <c r="A161" s="237" t="s">
        <v>12477</v>
      </c>
      <c r="B161" s="171"/>
      <c r="C161" s="64" t="s">
        <v>12478</v>
      </c>
    </row>
    <row r="162" spans="1:3" ht="17.25">
      <c r="B162" s="171"/>
      <c r="C162" s="64"/>
    </row>
    <row r="163" spans="1:3" ht="17.25">
      <c r="B163" s="171"/>
      <c r="C163" s="64"/>
    </row>
    <row r="164" spans="1:3" ht="17.25">
      <c r="B164" s="171"/>
      <c r="C164" s="64"/>
    </row>
    <row r="165" spans="1:3" ht="17.25">
      <c r="B165" s="171"/>
      <c r="C165" s="64"/>
    </row>
    <row r="166" spans="1:3" ht="17.25">
      <c r="B166" s="171"/>
      <c r="C166" s="64"/>
    </row>
    <row r="167" spans="1:3">
      <c r="A167" t="s">
        <v>12479</v>
      </c>
    </row>
    <row r="168" spans="1:3">
      <c r="A168" t="s">
        <v>12480</v>
      </c>
      <c r="B168" s="162" t="s">
        <v>12481</v>
      </c>
      <c r="C168" s="58" t="s">
        <v>12482</v>
      </c>
    </row>
    <row r="169" spans="1:3">
      <c r="A169" t="s">
        <v>12483</v>
      </c>
      <c r="B169" s="162" t="s">
        <v>12481</v>
      </c>
      <c r="C169" s="60" t="s">
        <v>12484</v>
      </c>
    </row>
    <row r="170" spans="1:3">
      <c r="A170" t="s">
        <v>12485</v>
      </c>
      <c r="B170" s="162" t="s">
        <v>12481</v>
      </c>
      <c r="C170" s="58" t="s">
        <v>12486</v>
      </c>
    </row>
    <row r="171" spans="1:3">
      <c r="A171" t="s">
        <v>12487</v>
      </c>
      <c r="B171" s="162" t="s">
        <v>12488</v>
      </c>
      <c r="C171" s="58" t="s">
        <v>12489</v>
      </c>
    </row>
    <row r="172" spans="1:3">
      <c r="A172" t="s">
        <v>12490</v>
      </c>
      <c r="B172" s="162" t="s">
        <v>12488</v>
      </c>
      <c r="C172" s="58" t="s">
        <v>12491</v>
      </c>
    </row>
    <row r="173" spans="1:3">
      <c r="A173" t="s">
        <v>12492</v>
      </c>
      <c r="B173" s="162" t="s">
        <v>12488</v>
      </c>
      <c r="C173" s="58" t="s">
        <v>12493</v>
      </c>
    </row>
    <row r="174" spans="1:3">
      <c r="A174" t="s">
        <v>12494</v>
      </c>
      <c r="B174" s="162" t="s">
        <v>12495</v>
      </c>
      <c r="C174" s="58" t="s">
        <v>12496</v>
      </c>
    </row>
    <row r="175" spans="1:3">
      <c r="A175" t="s">
        <v>12497</v>
      </c>
      <c r="B175" s="162" t="s">
        <v>12495</v>
      </c>
      <c r="C175" s="60" t="s">
        <v>12498</v>
      </c>
    </row>
    <row r="176" spans="1:3">
      <c r="A176" t="s">
        <v>12499</v>
      </c>
      <c r="B176" s="162" t="s">
        <v>12495</v>
      </c>
      <c r="C176" s="58" t="s">
        <v>12500</v>
      </c>
    </row>
    <row r="177" spans="1:4">
      <c r="A177" t="s">
        <v>12501</v>
      </c>
      <c r="B177" s="162" t="s">
        <v>12502</v>
      </c>
      <c r="C177" s="58" t="s">
        <v>12503</v>
      </c>
    </row>
    <row r="178" spans="1:4">
      <c r="A178" t="s">
        <v>12504</v>
      </c>
      <c r="B178" s="162" t="s">
        <v>12502</v>
      </c>
      <c r="C178" s="58" t="s">
        <v>12505</v>
      </c>
    </row>
    <row r="179" spans="1:4">
      <c r="A179" t="s">
        <v>12506</v>
      </c>
      <c r="B179" s="162" t="s">
        <v>12502</v>
      </c>
      <c r="C179" s="58" t="s">
        <v>12507</v>
      </c>
    </row>
    <row r="181" spans="1:4">
      <c r="C181" s="237"/>
    </row>
    <row r="185" spans="1:4">
      <c r="A185" t="s">
        <v>12508</v>
      </c>
    </row>
    <row r="186" spans="1:4">
      <c r="A186" t="s">
        <v>12509</v>
      </c>
      <c r="B186" s="241" t="s">
        <v>12510</v>
      </c>
      <c r="C186" s="237" t="s">
        <v>12511</v>
      </c>
      <c r="D186" t="s">
        <v>12512</v>
      </c>
    </row>
    <row r="187" spans="1:4">
      <c r="A187" t="s">
        <v>12513</v>
      </c>
      <c r="B187" s="227" t="s">
        <v>12514</v>
      </c>
      <c r="C187" s="237" t="s">
        <v>12515</v>
      </c>
      <c r="D187" t="s">
        <v>12516</v>
      </c>
    </row>
    <row r="188" spans="1:4">
      <c r="A188" t="s">
        <v>12517</v>
      </c>
      <c r="B188" s="227" t="s">
        <v>12518</v>
      </c>
      <c r="C188" s="237" t="s">
        <v>12519</v>
      </c>
      <c r="D188" t="s">
        <v>12520</v>
      </c>
    </row>
    <row r="189" spans="1:4">
      <c r="A189" t="s">
        <v>12521</v>
      </c>
      <c r="B189" s="162" t="s">
        <v>12522</v>
      </c>
      <c r="C189" s="237" t="s">
        <v>12523</v>
      </c>
      <c r="D189" t="s">
        <v>12524</v>
      </c>
    </row>
    <row r="190" spans="1:4">
      <c r="A190" t="s">
        <v>12525</v>
      </c>
      <c r="B190" s="162" t="s">
        <v>12526</v>
      </c>
      <c r="C190" s="237" t="s">
        <v>12527</v>
      </c>
      <c r="D190" t="s">
        <v>12528</v>
      </c>
    </row>
    <row r="191" spans="1:4">
      <c r="A191" t="s">
        <v>12529</v>
      </c>
      <c r="B191" s="162" t="s">
        <v>12530</v>
      </c>
      <c r="C191" s="237" t="s">
        <v>12531</v>
      </c>
      <c r="D191" t="s">
        <v>12532</v>
      </c>
    </row>
    <row r="192" spans="1:4">
      <c r="A192" t="s">
        <v>12533</v>
      </c>
      <c r="B192" s="162" t="s">
        <v>12534</v>
      </c>
      <c r="C192" s="237" t="s">
        <v>12535</v>
      </c>
      <c r="D192" t="s">
        <v>12536</v>
      </c>
    </row>
    <row r="193" spans="1:4">
      <c r="A193" t="s">
        <v>12537</v>
      </c>
      <c r="B193" s="162" t="s">
        <v>12538</v>
      </c>
      <c r="C193" s="237" t="s">
        <v>12539</v>
      </c>
      <c r="D193" t="s">
        <v>12540</v>
      </c>
    </row>
    <row r="194" spans="1:4">
      <c r="A194" t="s">
        <v>12541</v>
      </c>
      <c r="B194" s="162" t="s">
        <v>12542</v>
      </c>
      <c r="C194" s="237" t="s">
        <v>12543</v>
      </c>
      <c r="D194" t="s">
        <v>12544</v>
      </c>
    </row>
    <row r="195" spans="1:4">
      <c r="A195" t="s">
        <v>12545</v>
      </c>
      <c r="B195" s="162" t="s">
        <v>12546</v>
      </c>
      <c r="C195" s="237" t="s">
        <v>12547</v>
      </c>
      <c r="D195" t="s">
        <v>12548</v>
      </c>
    </row>
    <row r="196" spans="1:4">
      <c r="A196" t="s">
        <v>12549</v>
      </c>
      <c r="C196" t="s">
        <v>12550</v>
      </c>
      <c r="D196" t="s">
        <v>12551</v>
      </c>
    </row>
    <row r="197" spans="1:4">
      <c r="A197" t="s">
        <v>12552</v>
      </c>
      <c r="C197" t="s">
        <v>12553</v>
      </c>
      <c r="D197" t="s">
        <v>12554</v>
      </c>
    </row>
    <row r="198" spans="1:4">
      <c r="A198" t="s">
        <v>12555</v>
      </c>
      <c r="C198" t="s">
        <v>12556</v>
      </c>
      <c r="D198" t="s">
        <v>12557</v>
      </c>
    </row>
    <row r="199" spans="1:4">
      <c r="A199" t="s">
        <v>12558</v>
      </c>
      <c r="C199" t="s">
        <v>12559</v>
      </c>
    </row>
    <row r="201" spans="1:4">
      <c r="A201" t="s">
        <v>12560</v>
      </c>
    </row>
    <row r="202" spans="1:4">
      <c r="A202" t="s">
        <v>12561</v>
      </c>
    </row>
    <row r="203" spans="1:4">
      <c r="A203" t="s">
        <v>12562</v>
      </c>
      <c r="C203" t="s">
        <v>12563</v>
      </c>
    </row>
    <row r="204" spans="1:4">
      <c r="A204" t="s">
        <v>12564</v>
      </c>
      <c r="C204" t="s">
        <v>12565</v>
      </c>
    </row>
    <row r="205" spans="1:4">
      <c r="A205" t="s">
        <v>12566</v>
      </c>
      <c r="C205" t="s">
        <v>12567</v>
      </c>
    </row>
    <row r="206" spans="1:4">
      <c r="A206" t="s">
        <v>12568</v>
      </c>
    </row>
    <row r="207" spans="1:4">
      <c r="A207" t="s">
        <v>12569</v>
      </c>
      <c r="C207" t="s">
        <v>12570</v>
      </c>
    </row>
    <row r="208" spans="1:4">
      <c r="A208" t="s">
        <v>12571</v>
      </c>
      <c r="C208" t="s">
        <v>12572</v>
      </c>
    </row>
    <row r="209" spans="1:3">
      <c r="A209" t="s">
        <v>12573</v>
      </c>
      <c r="C209" t="s">
        <v>12574</v>
      </c>
    </row>
    <row r="210" spans="1:3">
      <c r="A210" t="s">
        <v>12575</v>
      </c>
    </row>
    <row r="211" spans="1:3">
      <c r="A211" t="s">
        <v>12576</v>
      </c>
      <c r="B211" s="130" t="s">
        <v>12577</v>
      </c>
      <c r="C211" t="s">
        <v>12578</v>
      </c>
    </row>
    <row r="212" spans="1:3">
      <c r="A212" t="s">
        <v>12579</v>
      </c>
      <c r="B212" s="130" t="s">
        <v>12580</v>
      </c>
      <c r="C212" t="s">
        <v>12581</v>
      </c>
    </row>
    <row r="213" spans="1:3">
      <c r="A213" t="s">
        <v>12582</v>
      </c>
      <c r="B213" s="130" t="s">
        <v>12583</v>
      </c>
      <c r="C213" s="237" t="s">
        <v>12584</v>
      </c>
    </row>
    <row r="214" spans="1:3">
      <c r="A214" t="s">
        <v>12585</v>
      </c>
      <c r="B214" s="130" t="s">
        <v>12586</v>
      </c>
      <c r="C214" s="237" t="s">
        <v>12587</v>
      </c>
    </row>
    <row r="217" spans="1:3">
      <c r="A217" t="s">
        <v>12588</v>
      </c>
      <c r="C217" s="42"/>
    </row>
    <row r="218" spans="1:3">
      <c r="A218" t="s">
        <v>12589</v>
      </c>
      <c r="C218" s="201" t="s">
        <v>1509</v>
      </c>
    </row>
    <row r="219" spans="1:3">
      <c r="A219" t="s">
        <v>12590</v>
      </c>
      <c r="C219" s="201" t="s">
        <v>10078</v>
      </c>
    </row>
    <row r="220" spans="1:3">
      <c r="A220" t="s">
        <v>12591</v>
      </c>
      <c r="C220" s="201" t="s">
        <v>12592</v>
      </c>
    </row>
    <row r="221" spans="1:3">
      <c r="A221" t="s">
        <v>12593</v>
      </c>
      <c r="C221" s="201" t="s">
        <v>10081</v>
      </c>
    </row>
    <row r="222" spans="1:3">
      <c r="A222" t="s">
        <v>12594</v>
      </c>
      <c r="C222" s="201" t="s">
        <v>10084</v>
      </c>
    </row>
    <row r="223" spans="1:3">
      <c r="A223" t="s">
        <v>12595</v>
      </c>
      <c r="C223" s="201" t="s">
        <v>12596</v>
      </c>
    </row>
    <row r="224" spans="1:3">
      <c r="A224" t="s">
        <v>12597</v>
      </c>
      <c r="C224" s="201" t="s">
        <v>12598</v>
      </c>
    </row>
    <row r="225" spans="1:4">
      <c r="A225" t="s">
        <v>12599</v>
      </c>
      <c r="C225" s="201" t="s">
        <v>12600</v>
      </c>
    </row>
    <row r="226" spans="1:4">
      <c r="A226" t="s">
        <v>12601</v>
      </c>
      <c r="C226" s="201" t="s">
        <v>12602</v>
      </c>
    </row>
    <row r="227" spans="1:4">
      <c r="A227" t="s">
        <v>12603</v>
      </c>
      <c r="C227" t="s">
        <v>12604</v>
      </c>
    </row>
    <row r="228" spans="1:4">
      <c r="A228" t="s">
        <v>12605</v>
      </c>
      <c r="C228" t="s">
        <v>12606</v>
      </c>
    </row>
    <row r="229" spans="1:4">
      <c r="A229" t="s">
        <v>12607</v>
      </c>
      <c r="C229" t="s">
        <v>12608</v>
      </c>
    </row>
    <row r="230" spans="1:4">
      <c r="A230" t="s">
        <v>12609</v>
      </c>
      <c r="C230" s="201" t="s">
        <v>12610</v>
      </c>
    </row>
    <row r="231" spans="1:4">
      <c r="A231" t="s">
        <v>12611</v>
      </c>
      <c r="C231" s="201" t="s">
        <v>12612</v>
      </c>
    </row>
    <row r="232" spans="1:4">
      <c r="A232" t="s">
        <v>12613</v>
      </c>
      <c r="C232" s="201" t="s">
        <v>12614</v>
      </c>
    </row>
    <row r="233" spans="1:4">
      <c r="A233" s="237" t="s">
        <v>12615</v>
      </c>
      <c r="C233" s="169" t="s">
        <v>12616</v>
      </c>
    </row>
    <row r="234" spans="1:4">
      <c r="C234" s="201"/>
    </row>
    <row r="235" spans="1:4">
      <c r="C235" s="201"/>
    </row>
    <row r="236" spans="1:4">
      <c r="C236" s="201"/>
    </row>
    <row r="237" spans="1:4">
      <c r="A237" t="s">
        <v>12617</v>
      </c>
      <c r="C237" t="s">
        <v>6904</v>
      </c>
      <c r="D237" t="s">
        <v>6904</v>
      </c>
    </row>
    <row r="238" spans="1:4">
      <c r="A238" t="s">
        <v>12618</v>
      </c>
      <c r="C238" t="s">
        <v>12619</v>
      </c>
      <c r="D238" t="s">
        <v>12620</v>
      </c>
    </row>
    <row r="239" spans="1:4">
      <c r="A239" t="s">
        <v>12621</v>
      </c>
      <c r="C239" t="s">
        <v>12622</v>
      </c>
      <c r="D239" t="s">
        <v>12623</v>
      </c>
    </row>
    <row r="240" spans="1:4">
      <c r="A240" t="s">
        <v>12624</v>
      </c>
      <c r="C240" t="s">
        <v>12625</v>
      </c>
      <c r="D240" t="s">
        <v>12626</v>
      </c>
    </row>
    <row r="241" spans="1:4">
      <c r="A241" t="s">
        <v>12627</v>
      </c>
      <c r="C241" t="s">
        <v>12628</v>
      </c>
      <c r="D241" t="s">
        <v>12629</v>
      </c>
    </row>
    <row r="243" spans="1:4">
      <c r="A243" t="s">
        <v>12630</v>
      </c>
      <c r="C243" t="s">
        <v>12631</v>
      </c>
    </row>
    <row r="244" spans="1:4">
      <c r="C244" t="s">
        <v>6904</v>
      </c>
      <c r="D244" t="s">
        <v>6904</v>
      </c>
    </row>
    <row r="245" spans="1:4" ht="17.25">
      <c r="A245" t="s">
        <v>12632</v>
      </c>
      <c r="C245" t="s">
        <v>6904</v>
      </c>
      <c r="D245" t="s">
        <v>6904</v>
      </c>
    </row>
    <row r="246" spans="1:4">
      <c r="A246" t="s">
        <v>12633</v>
      </c>
      <c r="B246" s="162" t="s">
        <v>12634</v>
      </c>
      <c r="C246" t="s">
        <v>12635</v>
      </c>
      <c r="D246" t="s">
        <v>12636</v>
      </c>
    </row>
    <row r="247" spans="1:4">
      <c r="A247" t="s">
        <v>12637</v>
      </c>
      <c r="B247" s="162" t="s">
        <v>12638</v>
      </c>
      <c r="C247" t="s">
        <v>12639</v>
      </c>
      <c r="D247" t="s">
        <v>12640</v>
      </c>
    </row>
    <row r="248" spans="1:4">
      <c r="A248" t="s">
        <v>12641</v>
      </c>
      <c r="B248" s="162" t="s">
        <v>12642</v>
      </c>
      <c r="C248" t="s">
        <v>12643</v>
      </c>
      <c r="D248" t="s">
        <v>12644</v>
      </c>
    </row>
    <row r="249" spans="1:4">
      <c r="A249" t="s">
        <v>12645</v>
      </c>
      <c r="B249" s="162" t="s">
        <v>12646</v>
      </c>
      <c r="C249" t="s">
        <v>12647</v>
      </c>
      <c r="D249" t="s">
        <v>12648</v>
      </c>
    </row>
    <row r="250" spans="1:4">
      <c r="A250" s="236" t="s">
        <v>14948</v>
      </c>
      <c r="B250" s="226" t="s">
        <v>15082</v>
      </c>
      <c r="C250" t="s">
        <v>12649</v>
      </c>
    </row>
    <row r="251" spans="1:4">
      <c r="A251" t="s">
        <v>12650</v>
      </c>
      <c r="B251" s="162" t="s">
        <v>12651</v>
      </c>
      <c r="C251" t="s">
        <v>12652</v>
      </c>
      <c r="D251" t="s">
        <v>12653</v>
      </c>
    </row>
    <row r="252" spans="1:4">
      <c r="A252" t="s">
        <v>12654</v>
      </c>
      <c r="B252" s="162" t="s">
        <v>12655</v>
      </c>
      <c r="C252" t="s">
        <v>12656</v>
      </c>
      <c r="D252" t="s">
        <v>12657</v>
      </c>
    </row>
    <row r="253" spans="1:4">
      <c r="A253" t="s">
        <v>12658</v>
      </c>
      <c r="B253" s="162" t="s">
        <v>12659</v>
      </c>
      <c r="C253" t="s">
        <v>12660</v>
      </c>
      <c r="D253" t="s">
        <v>12661</v>
      </c>
    </row>
    <row r="254" spans="1:4">
      <c r="A254" t="s">
        <v>12662</v>
      </c>
      <c r="B254" s="162" t="s">
        <v>12663</v>
      </c>
      <c r="C254" t="s">
        <v>12664</v>
      </c>
      <c r="D254" t="s">
        <v>12665</v>
      </c>
    </row>
    <row r="255" spans="1:4">
      <c r="A255" t="s">
        <v>12666</v>
      </c>
      <c r="B255" s="162" t="s">
        <v>238</v>
      </c>
      <c r="C255" t="s">
        <v>12667</v>
      </c>
      <c r="D255" t="s">
        <v>12668</v>
      </c>
    </row>
    <row r="256" spans="1:4">
      <c r="A256" t="s">
        <v>12669</v>
      </c>
      <c r="B256" s="162" t="s">
        <v>12670</v>
      </c>
      <c r="C256" t="s">
        <v>12671</v>
      </c>
      <c r="D256" t="s">
        <v>12672</v>
      </c>
    </row>
    <row r="257" spans="1:4">
      <c r="A257" t="s">
        <v>12673</v>
      </c>
      <c r="B257" s="162" t="s">
        <v>12674</v>
      </c>
      <c r="C257" t="s">
        <v>12675</v>
      </c>
      <c r="D257" t="s">
        <v>12676</v>
      </c>
    </row>
    <row r="258" spans="1:4">
      <c r="A258" t="s">
        <v>12677</v>
      </c>
      <c r="B258" s="162" t="s">
        <v>12678</v>
      </c>
      <c r="C258" t="s">
        <v>12679</v>
      </c>
      <c r="D258" t="s">
        <v>12680</v>
      </c>
    </row>
    <row r="259" spans="1:4">
      <c r="A259" t="s">
        <v>12681</v>
      </c>
      <c r="B259" s="162" t="s">
        <v>12682</v>
      </c>
      <c r="C259" t="s">
        <v>12683</v>
      </c>
      <c r="D259" t="s">
        <v>12684</v>
      </c>
    </row>
    <row r="260" spans="1:4">
      <c r="A260" t="s">
        <v>12685</v>
      </c>
      <c r="B260" s="162" t="s">
        <v>12686</v>
      </c>
      <c r="C260" t="s">
        <v>12687</v>
      </c>
      <c r="D260" t="s">
        <v>12688</v>
      </c>
    </row>
    <row r="261" spans="1:4">
      <c r="A261" t="s">
        <v>12689</v>
      </c>
      <c r="B261" s="162" t="s">
        <v>12690</v>
      </c>
      <c r="C261" t="s">
        <v>12691</v>
      </c>
      <c r="D261" t="s">
        <v>12692</v>
      </c>
    </row>
    <row r="262" spans="1:4">
      <c r="A262" t="s">
        <v>12693</v>
      </c>
      <c r="B262" s="162" t="s">
        <v>12694</v>
      </c>
      <c r="C262" t="s">
        <v>12695</v>
      </c>
      <c r="D262" t="s">
        <v>12692</v>
      </c>
    </row>
    <row r="263" spans="1:4">
      <c r="A263" s="236" t="s">
        <v>14949</v>
      </c>
      <c r="B263" s="226" t="s">
        <v>15083</v>
      </c>
      <c r="C263" t="s">
        <v>12696</v>
      </c>
    </row>
    <row r="264" spans="1:4">
      <c r="A264" s="236" t="s">
        <v>12697</v>
      </c>
      <c r="B264" s="226" t="s">
        <v>15084</v>
      </c>
      <c r="C264" t="s">
        <v>12698</v>
      </c>
    </row>
    <row r="265" spans="1:4">
      <c r="A265" t="s">
        <v>12699</v>
      </c>
      <c r="B265" s="162" t="s">
        <v>12700</v>
      </c>
      <c r="C265" t="s">
        <v>12701</v>
      </c>
      <c r="D265" t="s">
        <v>12692</v>
      </c>
    </row>
    <row r="266" spans="1:4">
      <c r="A266" t="s">
        <v>12702</v>
      </c>
      <c r="B266" s="162" t="s">
        <v>12703</v>
      </c>
      <c r="C266" t="s">
        <v>12704</v>
      </c>
      <c r="D266" t="s">
        <v>12692</v>
      </c>
    </row>
    <row r="267" spans="1:4">
      <c r="A267" t="s">
        <v>12705</v>
      </c>
      <c r="B267" s="162" t="s">
        <v>12706</v>
      </c>
      <c r="C267" t="s">
        <v>12707</v>
      </c>
      <c r="D267" t="s">
        <v>12692</v>
      </c>
    </row>
    <row r="268" spans="1:4">
      <c r="A268" t="s">
        <v>12708</v>
      </c>
      <c r="B268" s="162" t="s">
        <v>12709</v>
      </c>
      <c r="C268" t="s">
        <v>12710</v>
      </c>
      <c r="D268" t="s">
        <v>12692</v>
      </c>
    </row>
    <row r="269" spans="1:4">
      <c r="A269" t="s">
        <v>12711</v>
      </c>
      <c r="B269" s="162" t="s">
        <v>252</v>
      </c>
      <c r="C269" t="s">
        <v>12712</v>
      </c>
      <c r="D269" t="s">
        <v>12692</v>
      </c>
    </row>
    <row r="270" spans="1:4">
      <c r="A270" t="s">
        <v>12713</v>
      </c>
      <c r="B270" s="162" t="s">
        <v>253</v>
      </c>
      <c r="C270" t="s">
        <v>12714</v>
      </c>
      <c r="D270" t="s">
        <v>12692</v>
      </c>
    </row>
    <row r="271" spans="1:4">
      <c r="A271" s="236" t="s">
        <v>14950</v>
      </c>
      <c r="B271" s="226" t="s">
        <v>15085</v>
      </c>
      <c r="C271" t="s">
        <v>12715</v>
      </c>
    </row>
    <row r="272" spans="1:4">
      <c r="A272" s="236" t="s">
        <v>12716</v>
      </c>
      <c r="B272" s="226" t="s">
        <v>15086</v>
      </c>
      <c r="C272" t="s">
        <v>12717</v>
      </c>
    </row>
    <row r="274" spans="1:4" ht="17.25">
      <c r="A274" t="s">
        <v>12718</v>
      </c>
      <c r="C274" t="s">
        <v>6904</v>
      </c>
      <c r="D274" t="s">
        <v>6904</v>
      </c>
    </row>
    <row r="275" spans="1:4">
      <c r="A275" t="s">
        <v>12719</v>
      </c>
      <c r="B275" s="162" t="s">
        <v>12634</v>
      </c>
      <c r="C275" t="s">
        <v>12635</v>
      </c>
      <c r="D275" t="s">
        <v>12636</v>
      </c>
    </row>
    <row r="276" spans="1:4">
      <c r="A276" t="s">
        <v>12720</v>
      </c>
      <c r="B276" s="162" t="s">
        <v>12638</v>
      </c>
      <c r="C276" t="s">
        <v>12639</v>
      </c>
      <c r="D276" t="s">
        <v>12640</v>
      </c>
    </row>
    <row r="277" spans="1:4">
      <c r="A277" t="s">
        <v>12721</v>
      </c>
      <c r="B277" s="162" t="s">
        <v>12642</v>
      </c>
      <c r="C277" t="s">
        <v>12722</v>
      </c>
      <c r="D277" t="s">
        <v>12644</v>
      </c>
    </row>
    <row r="278" spans="1:4">
      <c r="A278" t="s">
        <v>12723</v>
      </c>
      <c r="B278" s="162" t="s">
        <v>12646</v>
      </c>
      <c r="C278" t="s">
        <v>12647</v>
      </c>
      <c r="D278" t="s">
        <v>12648</v>
      </c>
    </row>
    <row r="279" spans="1:4">
      <c r="A279" t="s">
        <v>12724</v>
      </c>
      <c r="B279" s="162" t="s">
        <v>12651</v>
      </c>
      <c r="C279" t="s">
        <v>12652</v>
      </c>
      <c r="D279" t="s">
        <v>12653</v>
      </c>
    </row>
    <row r="280" spans="1:4">
      <c r="A280" t="s">
        <v>12725</v>
      </c>
      <c r="B280" s="162" t="s">
        <v>12655</v>
      </c>
      <c r="C280" s="236" t="s">
        <v>15266</v>
      </c>
      <c r="D280" t="s">
        <v>12657</v>
      </c>
    </row>
    <row r="281" spans="1:4">
      <c r="A281" t="s">
        <v>12726</v>
      </c>
      <c r="B281" s="162" t="s">
        <v>12659</v>
      </c>
      <c r="C281" t="s">
        <v>12660</v>
      </c>
      <c r="D281" t="s">
        <v>12661</v>
      </c>
    </row>
    <row r="282" spans="1:4">
      <c r="A282" t="s">
        <v>12727</v>
      </c>
      <c r="B282" s="162" t="s">
        <v>12663</v>
      </c>
      <c r="C282" t="s">
        <v>12728</v>
      </c>
      <c r="D282" t="s">
        <v>12665</v>
      </c>
    </row>
    <row r="283" spans="1:4">
      <c r="A283" t="s">
        <v>12729</v>
      </c>
      <c r="B283" s="162" t="s">
        <v>238</v>
      </c>
      <c r="C283" t="s">
        <v>12667</v>
      </c>
      <c r="D283" t="s">
        <v>12668</v>
      </c>
    </row>
    <row r="284" spans="1:4">
      <c r="A284" t="s">
        <v>12730</v>
      </c>
      <c r="B284" s="162" t="s">
        <v>12670</v>
      </c>
      <c r="C284" t="s">
        <v>12731</v>
      </c>
      <c r="D284" t="s">
        <v>12672</v>
      </c>
    </row>
    <row r="285" spans="1:4">
      <c r="A285" t="s">
        <v>12732</v>
      </c>
      <c r="B285" s="162" t="s">
        <v>12674</v>
      </c>
      <c r="C285" t="s">
        <v>12675</v>
      </c>
      <c r="D285" t="s">
        <v>12676</v>
      </c>
    </row>
    <row r="286" spans="1:4">
      <c r="A286" t="s">
        <v>12733</v>
      </c>
      <c r="B286" s="162" t="s">
        <v>12678</v>
      </c>
      <c r="C286" t="s">
        <v>12734</v>
      </c>
      <c r="D286" t="s">
        <v>12680</v>
      </c>
    </row>
    <row r="287" spans="1:4">
      <c r="A287" t="s">
        <v>12735</v>
      </c>
      <c r="B287" s="162" t="s">
        <v>12682</v>
      </c>
      <c r="C287" s="236" t="s">
        <v>15267</v>
      </c>
      <c r="D287" t="s">
        <v>12684</v>
      </c>
    </row>
    <row r="288" spans="1:4">
      <c r="A288" t="s">
        <v>12736</v>
      </c>
      <c r="B288" s="162" t="s">
        <v>12686</v>
      </c>
      <c r="C288" t="s">
        <v>12687</v>
      </c>
      <c r="D288" t="s">
        <v>12688</v>
      </c>
    </row>
    <row r="289" spans="1:4">
      <c r="A289" t="s">
        <v>12737</v>
      </c>
      <c r="B289" s="162" t="s">
        <v>12690</v>
      </c>
      <c r="C289" s="236" t="s">
        <v>12738</v>
      </c>
      <c r="D289" t="s">
        <v>12692</v>
      </c>
    </row>
    <row r="290" spans="1:4">
      <c r="A290" t="s">
        <v>12739</v>
      </c>
      <c r="B290" s="162" t="s">
        <v>12694</v>
      </c>
      <c r="C290" s="236" t="s">
        <v>12740</v>
      </c>
      <c r="D290" t="s">
        <v>12692</v>
      </c>
    </row>
    <row r="291" spans="1:4">
      <c r="A291" s="236" t="s">
        <v>14951</v>
      </c>
      <c r="B291" s="226" t="s">
        <v>15083</v>
      </c>
      <c r="C291" t="s">
        <v>12696</v>
      </c>
    </row>
    <row r="292" spans="1:4">
      <c r="A292" s="236" t="s">
        <v>12741</v>
      </c>
      <c r="B292" s="226" t="s">
        <v>15084</v>
      </c>
      <c r="C292" s="236" t="s">
        <v>12742</v>
      </c>
    </row>
    <row r="293" spans="1:4">
      <c r="A293" t="s">
        <v>12743</v>
      </c>
      <c r="B293" s="162" t="s">
        <v>12700</v>
      </c>
      <c r="C293" s="236" t="s">
        <v>15268</v>
      </c>
      <c r="D293" t="s">
        <v>12692</v>
      </c>
    </row>
    <row r="294" spans="1:4">
      <c r="A294" t="s">
        <v>12744</v>
      </c>
      <c r="B294" s="162" t="s">
        <v>12703</v>
      </c>
      <c r="C294" s="236" t="s">
        <v>15269</v>
      </c>
      <c r="D294" t="s">
        <v>12692</v>
      </c>
    </row>
    <row r="295" spans="1:4">
      <c r="A295" t="s">
        <v>12745</v>
      </c>
      <c r="B295" s="162" t="s">
        <v>12706</v>
      </c>
      <c r="C295" t="s">
        <v>12707</v>
      </c>
      <c r="D295" t="s">
        <v>12692</v>
      </c>
    </row>
    <row r="296" spans="1:4">
      <c r="A296" t="s">
        <v>12746</v>
      </c>
      <c r="B296" s="162" t="s">
        <v>12709</v>
      </c>
      <c r="C296" t="s">
        <v>12710</v>
      </c>
      <c r="D296" t="s">
        <v>12692</v>
      </c>
    </row>
    <row r="297" spans="1:4">
      <c r="A297" t="s">
        <v>12747</v>
      </c>
      <c r="B297" s="162" t="s">
        <v>252</v>
      </c>
      <c r="C297" s="236" t="s">
        <v>15270</v>
      </c>
      <c r="D297" t="s">
        <v>12692</v>
      </c>
    </row>
    <row r="298" spans="1:4">
      <c r="A298" t="s">
        <v>12748</v>
      </c>
      <c r="B298" s="162" t="s">
        <v>253</v>
      </c>
      <c r="C298" t="s">
        <v>12714</v>
      </c>
      <c r="D298" t="s">
        <v>12692</v>
      </c>
    </row>
    <row r="299" spans="1:4">
      <c r="A299" s="236" t="s">
        <v>14952</v>
      </c>
      <c r="B299" s="225" t="s">
        <v>15087</v>
      </c>
      <c r="C299" s="236" t="s">
        <v>15271</v>
      </c>
    </row>
    <row r="301" spans="1:4" ht="17.25">
      <c r="A301" t="s">
        <v>12749</v>
      </c>
      <c r="C301" t="s">
        <v>6904</v>
      </c>
    </row>
    <row r="302" spans="1:4">
      <c r="A302" t="s">
        <v>12750</v>
      </c>
      <c r="B302" s="162" t="s">
        <v>12634</v>
      </c>
      <c r="C302" t="s">
        <v>12751</v>
      </c>
      <c r="D302" t="s">
        <v>12752</v>
      </c>
    </row>
    <row r="303" spans="1:4">
      <c r="A303" t="s">
        <v>12753</v>
      </c>
      <c r="B303" s="162" t="s">
        <v>12638</v>
      </c>
      <c r="C303" t="s">
        <v>12754</v>
      </c>
      <c r="D303" t="s">
        <v>12755</v>
      </c>
    </row>
    <row r="304" spans="1:4">
      <c r="A304" t="s">
        <v>12756</v>
      </c>
      <c r="B304" s="162" t="s">
        <v>12642</v>
      </c>
      <c r="C304" t="s">
        <v>12757</v>
      </c>
      <c r="D304" t="s">
        <v>12758</v>
      </c>
    </row>
    <row r="305" spans="1:4">
      <c r="A305" t="s">
        <v>12759</v>
      </c>
      <c r="B305" s="162" t="s">
        <v>12646</v>
      </c>
      <c r="C305" t="s">
        <v>12760</v>
      </c>
      <c r="D305" t="s">
        <v>12761</v>
      </c>
    </row>
    <row r="306" spans="1:4">
      <c r="A306" s="236" t="s">
        <v>14953</v>
      </c>
      <c r="B306" s="226" t="s">
        <v>15082</v>
      </c>
      <c r="C306" s="236" t="s">
        <v>15272</v>
      </c>
    </row>
    <row r="307" spans="1:4">
      <c r="A307" t="s">
        <v>12762</v>
      </c>
      <c r="B307" s="162" t="s">
        <v>12651</v>
      </c>
      <c r="C307" t="s">
        <v>12763</v>
      </c>
      <c r="D307" t="s">
        <v>12764</v>
      </c>
    </row>
    <row r="308" spans="1:4">
      <c r="A308" t="s">
        <v>12765</v>
      </c>
      <c r="B308" s="162" t="s">
        <v>12655</v>
      </c>
      <c r="C308" t="s">
        <v>12766</v>
      </c>
      <c r="D308" t="s">
        <v>12767</v>
      </c>
    </row>
    <row r="309" spans="1:4">
      <c r="A309" t="s">
        <v>12768</v>
      </c>
      <c r="B309" s="162" t="s">
        <v>12659</v>
      </c>
      <c r="C309" t="s">
        <v>12769</v>
      </c>
      <c r="D309" t="s">
        <v>12770</v>
      </c>
    </row>
    <row r="310" spans="1:4">
      <c r="A310" t="s">
        <v>12771</v>
      </c>
      <c r="B310" s="162" t="s">
        <v>12663</v>
      </c>
      <c r="C310" t="s">
        <v>12772</v>
      </c>
      <c r="D310" t="s">
        <v>12773</v>
      </c>
    </row>
    <row r="311" spans="1:4">
      <c r="A311" t="s">
        <v>12774</v>
      </c>
      <c r="B311" s="162" t="s">
        <v>238</v>
      </c>
      <c r="C311" t="s">
        <v>12667</v>
      </c>
    </row>
    <row r="312" spans="1:4">
      <c r="A312" t="s">
        <v>12775</v>
      </c>
      <c r="B312" s="162" t="s">
        <v>12670</v>
      </c>
      <c r="C312" t="s">
        <v>12776</v>
      </c>
      <c r="D312" t="s">
        <v>12764</v>
      </c>
    </row>
    <row r="313" spans="1:4">
      <c r="A313" t="s">
        <v>12777</v>
      </c>
      <c r="B313" s="162" t="s">
        <v>12674</v>
      </c>
      <c r="C313" s="236" t="s">
        <v>15273</v>
      </c>
      <c r="D313" t="s">
        <v>12764</v>
      </c>
    </row>
    <row r="314" spans="1:4">
      <c r="A314" t="s">
        <v>12778</v>
      </c>
      <c r="B314" s="162" t="s">
        <v>12678</v>
      </c>
      <c r="C314" t="s">
        <v>12779</v>
      </c>
      <c r="D314" t="s">
        <v>12764</v>
      </c>
    </row>
    <row r="315" spans="1:4">
      <c r="A315" t="s">
        <v>12780</v>
      </c>
      <c r="B315" s="162" t="s">
        <v>12682</v>
      </c>
      <c r="C315" s="236" t="s">
        <v>15274</v>
      </c>
      <c r="D315" t="s">
        <v>12764</v>
      </c>
    </row>
    <row r="316" spans="1:4">
      <c r="A316" t="s">
        <v>12781</v>
      </c>
      <c r="B316" s="162" t="s">
        <v>12686</v>
      </c>
      <c r="C316" t="s">
        <v>12782</v>
      </c>
      <c r="D316" t="s">
        <v>12764</v>
      </c>
    </row>
    <row r="317" spans="1:4">
      <c r="A317" t="s">
        <v>12783</v>
      </c>
      <c r="B317" s="162" t="s">
        <v>12690</v>
      </c>
      <c r="C317" s="237" t="s">
        <v>12784</v>
      </c>
      <c r="D317" t="s">
        <v>12764</v>
      </c>
    </row>
    <row r="318" spans="1:4">
      <c r="A318" t="s">
        <v>12785</v>
      </c>
      <c r="B318" s="162" t="s">
        <v>12694</v>
      </c>
      <c r="C318" s="236" t="s">
        <v>15275</v>
      </c>
      <c r="D318" t="s">
        <v>12764</v>
      </c>
    </row>
    <row r="319" spans="1:4">
      <c r="A319" s="236" t="s">
        <v>14954</v>
      </c>
      <c r="B319" s="226" t="s">
        <v>15083</v>
      </c>
      <c r="C319" s="236" t="s">
        <v>15276</v>
      </c>
    </row>
    <row r="320" spans="1:4">
      <c r="A320" s="236" t="s">
        <v>12786</v>
      </c>
      <c r="B320" s="226" t="s">
        <v>15084</v>
      </c>
      <c r="C320" s="236" t="s">
        <v>15277</v>
      </c>
    </row>
    <row r="321" spans="1:4">
      <c r="A321" t="s">
        <v>12787</v>
      </c>
      <c r="B321" s="162" t="s">
        <v>12700</v>
      </c>
      <c r="C321" s="236" t="s">
        <v>15278</v>
      </c>
    </row>
    <row r="322" spans="1:4">
      <c r="A322" t="s">
        <v>12788</v>
      </c>
      <c r="B322" s="162" t="s">
        <v>12703</v>
      </c>
      <c r="C322" t="s">
        <v>12789</v>
      </c>
    </row>
    <row r="323" spans="1:4">
      <c r="A323" t="s">
        <v>12790</v>
      </c>
      <c r="B323" s="162" t="s">
        <v>12706</v>
      </c>
      <c r="C323" t="s">
        <v>12791</v>
      </c>
    </row>
    <row r="324" spans="1:4">
      <c r="A324" t="s">
        <v>12792</v>
      </c>
      <c r="B324" s="162" t="s">
        <v>12709</v>
      </c>
      <c r="C324" t="s">
        <v>12793</v>
      </c>
    </row>
    <row r="325" spans="1:4">
      <c r="A325" t="s">
        <v>12794</v>
      </c>
      <c r="B325" s="162" t="s">
        <v>252</v>
      </c>
      <c r="C325" s="236" t="s">
        <v>15279</v>
      </c>
    </row>
    <row r="326" spans="1:4">
      <c r="A326" t="s">
        <v>12795</v>
      </c>
      <c r="B326" s="226" t="s">
        <v>15088</v>
      </c>
      <c r="C326" s="236" t="s">
        <v>15280</v>
      </c>
    </row>
    <row r="327" spans="1:4">
      <c r="A327" s="236" t="s">
        <v>14955</v>
      </c>
      <c r="B327" s="226" t="s">
        <v>15085</v>
      </c>
      <c r="C327" s="236" t="s">
        <v>15281</v>
      </c>
    </row>
    <row r="328" spans="1:4">
      <c r="A328" s="236" t="s">
        <v>12796</v>
      </c>
      <c r="B328" s="226" t="s">
        <v>15087</v>
      </c>
      <c r="C328" s="236" t="s">
        <v>15282</v>
      </c>
    </row>
    <row r="329" spans="1:4">
      <c r="C329" t="s">
        <v>6904</v>
      </c>
      <c r="D329" t="s">
        <v>6904</v>
      </c>
    </row>
    <row r="330" spans="1:4" ht="17.25">
      <c r="A330" t="s">
        <v>12797</v>
      </c>
      <c r="C330" t="s">
        <v>6904</v>
      </c>
      <c r="D330" t="s">
        <v>6904</v>
      </c>
    </row>
    <row r="331" spans="1:4">
      <c r="A331" t="s">
        <v>12798</v>
      </c>
      <c r="B331" s="162" t="s">
        <v>12634</v>
      </c>
      <c r="C331" s="227" t="s">
        <v>12799</v>
      </c>
      <c r="D331" t="s">
        <v>12800</v>
      </c>
    </row>
    <row r="332" spans="1:4">
      <c r="A332" t="s">
        <v>12801</v>
      </c>
      <c r="B332" s="162" t="s">
        <v>12638</v>
      </c>
      <c r="C332" s="227" t="s">
        <v>12802</v>
      </c>
      <c r="D332" t="s">
        <v>12803</v>
      </c>
    </row>
    <row r="333" spans="1:4">
      <c r="A333" t="s">
        <v>12804</v>
      </c>
      <c r="B333" s="162" t="s">
        <v>12642</v>
      </c>
      <c r="C333" s="227" t="s">
        <v>12805</v>
      </c>
      <c r="D333" t="s">
        <v>12806</v>
      </c>
    </row>
    <row r="334" spans="1:4">
      <c r="A334" t="s">
        <v>12807</v>
      </c>
      <c r="B334" s="162" t="s">
        <v>12646</v>
      </c>
      <c r="C334" s="227" t="s">
        <v>12808</v>
      </c>
      <c r="D334" t="s">
        <v>12809</v>
      </c>
    </row>
    <row r="335" spans="1:4">
      <c r="A335" t="s">
        <v>12810</v>
      </c>
      <c r="B335" s="162" t="s">
        <v>12651</v>
      </c>
      <c r="C335" s="227" t="s">
        <v>12811</v>
      </c>
      <c r="D335" t="s">
        <v>12812</v>
      </c>
    </row>
    <row r="336" spans="1:4">
      <c r="A336" t="s">
        <v>12813</v>
      </c>
      <c r="B336" s="162" t="s">
        <v>12655</v>
      </c>
      <c r="C336" s="227" t="s">
        <v>12814</v>
      </c>
      <c r="D336" s="237" t="s">
        <v>12815</v>
      </c>
    </row>
    <row r="337" spans="1:4">
      <c r="A337" t="s">
        <v>12816</v>
      </c>
      <c r="B337" s="162" t="s">
        <v>12659</v>
      </c>
      <c r="C337" s="227" t="s">
        <v>12817</v>
      </c>
      <c r="D337" t="s">
        <v>12817</v>
      </c>
    </row>
    <row r="338" spans="1:4">
      <c r="A338" t="s">
        <v>12818</v>
      </c>
      <c r="B338" s="162" t="s">
        <v>12663</v>
      </c>
      <c r="C338" s="227" t="s">
        <v>12819</v>
      </c>
      <c r="D338" t="s">
        <v>12819</v>
      </c>
    </row>
    <row r="339" spans="1:4">
      <c r="A339" t="s">
        <v>12820</v>
      </c>
      <c r="B339" s="162" t="s">
        <v>238</v>
      </c>
      <c r="C339" s="227" t="s">
        <v>12821</v>
      </c>
      <c r="D339" t="s">
        <v>12667</v>
      </c>
    </row>
    <row r="340" spans="1:4">
      <c r="A340" t="s">
        <v>12822</v>
      </c>
      <c r="B340" s="162" t="s">
        <v>12670</v>
      </c>
      <c r="C340" s="227" t="s">
        <v>12823</v>
      </c>
      <c r="D340" t="s">
        <v>12824</v>
      </c>
    </row>
    <row r="341" spans="1:4">
      <c r="A341" t="s">
        <v>12825</v>
      </c>
      <c r="B341" s="162" t="s">
        <v>12674</v>
      </c>
      <c r="C341" s="227" t="s">
        <v>12826</v>
      </c>
      <c r="D341" t="s">
        <v>12827</v>
      </c>
    </row>
    <row r="342" spans="1:4">
      <c r="A342" t="s">
        <v>12828</v>
      </c>
      <c r="B342" s="162" t="s">
        <v>12678</v>
      </c>
      <c r="C342" s="227" t="s">
        <v>12829</v>
      </c>
      <c r="D342" t="s">
        <v>12829</v>
      </c>
    </row>
    <row r="343" spans="1:4">
      <c r="A343" t="s">
        <v>12830</v>
      </c>
      <c r="B343" s="162" t="s">
        <v>12682</v>
      </c>
      <c r="C343" s="227" t="s">
        <v>12831</v>
      </c>
      <c r="D343" t="s">
        <v>12832</v>
      </c>
    </row>
    <row r="344" spans="1:4">
      <c r="A344" t="s">
        <v>12833</v>
      </c>
      <c r="B344" s="162" t="s">
        <v>12686</v>
      </c>
      <c r="C344" s="227" t="s">
        <v>12834</v>
      </c>
      <c r="D344" t="s">
        <v>12834</v>
      </c>
    </row>
    <row r="345" spans="1:4">
      <c r="A345" t="s">
        <v>12835</v>
      </c>
      <c r="B345" s="162" t="s">
        <v>12690</v>
      </c>
      <c r="C345" s="227" t="s">
        <v>12836</v>
      </c>
      <c r="D345" t="s">
        <v>12834</v>
      </c>
    </row>
    <row r="346" spans="1:4">
      <c r="A346" t="s">
        <v>12837</v>
      </c>
      <c r="B346" s="162" t="s">
        <v>12694</v>
      </c>
      <c r="C346" s="227" t="s">
        <v>12838</v>
      </c>
    </row>
    <row r="347" spans="1:4">
      <c r="A347" s="236" t="s">
        <v>12839</v>
      </c>
      <c r="B347" s="226" t="s">
        <v>15083</v>
      </c>
      <c r="C347" s="227" t="s">
        <v>12840</v>
      </c>
    </row>
    <row r="348" spans="1:4">
      <c r="A348" s="236" t="s">
        <v>12841</v>
      </c>
      <c r="B348" s="226" t="s">
        <v>15084</v>
      </c>
      <c r="C348" s="227" t="s">
        <v>12842</v>
      </c>
    </row>
    <row r="349" spans="1:4">
      <c r="A349" t="s">
        <v>12843</v>
      </c>
      <c r="B349" s="162" t="s">
        <v>12700</v>
      </c>
      <c r="C349" s="227" t="s">
        <v>12844</v>
      </c>
      <c r="D349" t="s">
        <v>12845</v>
      </c>
    </row>
    <row r="350" spans="1:4" ht="28.5">
      <c r="A350" t="s">
        <v>12846</v>
      </c>
      <c r="B350" s="162" t="s">
        <v>12703</v>
      </c>
      <c r="C350" s="229" t="s">
        <v>12847</v>
      </c>
    </row>
    <row r="351" spans="1:4">
      <c r="A351" t="s">
        <v>12848</v>
      </c>
      <c r="B351" s="162" t="s">
        <v>12706</v>
      </c>
      <c r="C351" s="227" t="s">
        <v>12849</v>
      </c>
      <c r="D351" t="s">
        <v>12850</v>
      </c>
    </row>
    <row r="352" spans="1:4">
      <c r="A352" t="s">
        <v>12851</v>
      </c>
      <c r="B352" s="162" t="s">
        <v>12709</v>
      </c>
      <c r="C352" s="227" t="s">
        <v>12852</v>
      </c>
      <c r="D352" t="s">
        <v>12853</v>
      </c>
    </row>
    <row r="353" spans="1:4">
      <c r="A353" t="s">
        <v>12854</v>
      </c>
      <c r="B353" s="162" t="s">
        <v>252</v>
      </c>
      <c r="C353" s="227" t="s">
        <v>12855</v>
      </c>
      <c r="D353" t="s">
        <v>12856</v>
      </c>
    </row>
    <row r="354" spans="1:4">
      <c r="A354" t="s">
        <v>12857</v>
      </c>
      <c r="B354" s="162" t="s">
        <v>253</v>
      </c>
      <c r="C354" s="226" t="s">
        <v>15283</v>
      </c>
      <c r="D354" t="s">
        <v>12858</v>
      </c>
    </row>
    <row r="355" spans="1:4" ht="28.5">
      <c r="A355" s="236" t="s">
        <v>14956</v>
      </c>
      <c r="B355" s="226" t="s">
        <v>15085</v>
      </c>
      <c r="C355" s="200" t="s">
        <v>15284</v>
      </c>
    </row>
    <row r="356" spans="1:4" ht="28.5">
      <c r="A356" s="236" t="s">
        <v>14957</v>
      </c>
      <c r="B356" s="226" t="s">
        <v>15087</v>
      </c>
      <c r="C356" s="200" t="s">
        <v>15285</v>
      </c>
    </row>
    <row r="359" spans="1:4">
      <c r="A359" t="s">
        <v>12859</v>
      </c>
    </row>
    <row r="360" spans="1:4">
      <c r="A360" t="s">
        <v>12860</v>
      </c>
      <c r="C360" s="182" t="s">
        <v>12861</v>
      </c>
      <c r="D360" s="182" t="s">
        <v>12862</v>
      </c>
    </row>
    <row r="361" spans="1:4">
      <c r="A361" t="s">
        <v>12863</v>
      </c>
      <c r="C361" s="182" t="s">
        <v>12864</v>
      </c>
      <c r="D361" s="182" t="s">
        <v>12865</v>
      </c>
    </row>
    <row r="362" spans="1:4">
      <c r="A362" t="s">
        <v>12866</v>
      </c>
      <c r="C362" s="182" t="s">
        <v>12867</v>
      </c>
      <c r="D362" s="182" t="s">
        <v>12868</v>
      </c>
    </row>
    <row r="363" spans="1:4">
      <c r="C363" t="s">
        <v>6904</v>
      </c>
    </row>
    <row r="364" spans="1:4" ht="17.25">
      <c r="A364" t="s">
        <v>12869</v>
      </c>
      <c r="C364" t="s">
        <v>6904</v>
      </c>
    </row>
    <row r="365" spans="1:4">
      <c r="A365" t="s">
        <v>11652</v>
      </c>
      <c r="B365" s="162" t="s">
        <v>11951</v>
      </c>
      <c r="C365" t="s">
        <v>12870</v>
      </c>
      <c r="D365" t="s">
        <v>12871</v>
      </c>
    </row>
    <row r="366" spans="1:4">
      <c r="A366" t="s">
        <v>11653</v>
      </c>
      <c r="B366" s="162" t="s">
        <v>11951</v>
      </c>
      <c r="C366" t="s">
        <v>12870</v>
      </c>
      <c r="D366" t="s">
        <v>12871</v>
      </c>
    </row>
    <row r="367" spans="1:4">
      <c r="A367" t="s">
        <v>11654</v>
      </c>
      <c r="B367" s="162" t="s">
        <v>11951</v>
      </c>
      <c r="C367" t="s">
        <v>12870</v>
      </c>
      <c r="D367" t="s">
        <v>12871</v>
      </c>
    </row>
    <row r="368" spans="1:4">
      <c r="A368" t="s">
        <v>11655</v>
      </c>
      <c r="B368" s="162" t="s">
        <v>11952</v>
      </c>
      <c r="C368" t="s">
        <v>12872</v>
      </c>
      <c r="D368" t="s">
        <v>12873</v>
      </c>
    </row>
    <row r="369" spans="1:4">
      <c r="A369" t="s">
        <v>11656</v>
      </c>
      <c r="B369" s="162" t="s">
        <v>11952</v>
      </c>
      <c r="C369" t="s">
        <v>12872</v>
      </c>
      <c r="D369" t="s">
        <v>12873</v>
      </c>
    </row>
    <row r="370" spans="1:4">
      <c r="A370" t="s">
        <v>11657</v>
      </c>
      <c r="B370" s="162" t="s">
        <v>11952</v>
      </c>
      <c r="C370" t="s">
        <v>12872</v>
      </c>
      <c r="D370" t="s">
        <v>12873</v>
      </c>
    </row>
    <row r="371" spans="1:4">
      <c r="A371" t="s">
        <v>11658</v>
      </c>
      <c r="B371" s="162" t="s">
        <v>11953</v>
      </c>
      <c r="C371" t="s">
        <v>12874</v>
      </c>
      <c r="D371" t="s">
        <v>12875</v>
      </c>
    </row>
    <row r="372" spans="1:4">
      <c r="A372" t="s">
        <v>11659</v>
      </c>
      <c r="B372" s="162" t="s">
        <v>11953</v>
      </c>
      <c r="C372" t="s">
        <v>12874</v>
      </c>
      <c r="D372" t="s">
        <v>12875</v>
      </c>
    </row>
    <row r="373" spans="1:4">
      <c r="A373" t="s">
        <v>11660</v>
      </c>
      <c r="B373" s="162" t="s">
        <v>11953</v>
      </c>
      <c r="C373" t="s">
        <v>12874</v>
      </c>
      <c r="D373" t="s">
        <v>12875</v>
      </c>
    </row>
    <row r="374" spans="1:4">
      <c r="A374" t="s">
        <v>11661</v>
      </c>
      <c r="B374" s="162" t="s">
        <v>11954</v>
      </c>
      <c r="C374" t="s">
        <v>12876</v>
      </c>
      <c r="D374" t="s">
        <v>12877</v>
      </c>
    </row>
    <row r="375" spans="1:4">
      <c r="A375" t="s">
        <v>11662</v>
      </c>
      <c r="B375" s="162" t="s">
        <v>11954</v>
      </c>
      <c r="C375" t="s">
        <v>12876</v>
      </c>
      <c r="D375" t="s">
        <v>12877</v>
      </c>
    </row>
    <row r="376" spans="1:4">
      <c r="A376" t="s">
        <v>11663</v>
      </c>
      <c r="B376" s="162" t="s">
        <v>11954</v>
      </c>
      <c r="C376" t="s">
        <v>12876</v>
      </c>
      <c r="D376" t="s">
        <v>12877</v>
      </c>
    </row>
    <row r="377" spans="1:4">
      <c r="A377" t="s">
        <v>11664</v>
      </c>
      <c r="B377" s="162" t="s">
        <v>11955</v>
      </c>
      <c r="C377" t="s">
        <v>12878</v>
      </c>
      <c r="D377" t="s">
        <v>12879</v>
      </c>
    </row>
    <row r="378" spans="1:4">
      <c r="A378" t="s">
        <v>11665</v>
      </c>
      <c r="B378" s="162" t="s">
        <v>11955</v>
      </c>
      <c r="C378" t="s">
        <v>12878</v>
      </c>
      <c r="D378" t="s">
        <v>12879</v>
      </c>
    </row>
    <row r="379" spans="1:4">
      <c r="A379" t="s">
        <v>11666</v>
      </c>
      <c r="B379" s="162" t="s">
        <v>11955</v>
      </c>
      <c r="C379" t="s">
        <v>12878</v>
      </c>
      <c r="D379" t="s">
        <v>12879</v>
      </c>
    </row>
    <row r="380" spans="1:4">
      <c r="A380" t="s">
        <v>11667</v>
      </c>
      <c r="B380" s="162" t="s">
        <v>11956</v>
      </c>
      <c r="C380" t="s">
        <v>12880</v>
      </c>
      <c r="D380" t="s">
        <v>12881</v>
      </c>
    </row>
    <row r="381" spans="1:4">
      <c r="A381" t="s">
        <v>11668</v>
      </c>
      <c r="B381" s="162" t="s">
        <v>11956</v>
      </c>
      <c r="C381" t="s">
        <v>12880</v>
      </c>
      <c r="D381" t="s">
        <v>12881</v>
      </c>
    </row>
    <row r="382" spans="1:4">
      <c r="A382" t="s">
        <v>11669</v>
      </c>
      <c r="B382" s="162" t="s">
        <v>11956</v>
      </c>
      <c r="C382" t="s">
        <v>12880</v>
      </c>
      <c r="D382" t="s">
        <v>12881</v>
      </c>
    </row>
    <row r="383" spans="1:4">
      <c r="A383" t="s">
        <v>11670</v>
      </c>
      <c r="B383" s="162" t="s">
        <v>7173</v>
      </c>
      <c r="C383" t="s">
        <v>12882</v>
      </c>
      <c r="D383" t="s">
        <v>12883</v>
      </c>
    </row>
    <row r="384" spans="1:4">
      <c r="A384" t="s">
        <v>11671</v>
      </c>
      <c r="B384" s="162" t="s">
        <v>7173</v>
      </c>
      <c r="C384" t="s">
        <v>12882</v>
      </c>
      <c r="D384" t="s">
        <v>12883</v>
      </c>
    </row>
    <row r="385" spans="1:4">
      <c r="A385" t="s">
        <v>11672</v>
      </c>
      <c r="B385" s="162" t="s">
        <v>7173</v>
      </c>
      <c r="C385" t="s">
        <v>12882</v>
      </c>
      <c r="D385" t="s">
        <v>12883</v>
      </c>
    </row>
    <row r="386" spans="1:4">
      <c r="A386" t="s">
        <v>11673</v>
      </c>
      <c r="B386" s="162" t="s">
        <v>11957</v>
      </c>
      <c r="C386" t="s">
        <v>12884</v>
      </c>
      <c r="D386" t="s">
        <v>12885</v>
      </c>
    </row>
    <row r="387" spans="1:4">
      <c r="A387" t="s">
        <v>11674</v>
      </c>
      <c r="B387" s="162" t="s">
        <v>11957</v>
      </c>
      <c r="C387" t="s">
        <v>12884</v>
      </c>
      <c r="D387" t="s">
        <v>12885</v>
      </c>
    </row>
    <row r="388" spans="1:4">
      <c r="A388" t="s">
        <v>11675</v>
      </c>
      <c r="B388" s="162" t="s">
        <v>11957</v>
      </c>
      <c r="C388" t="s">
        <v>12884</v>
      </c>
      <c r="D388" t="s">
        <v>12885</v>
      </c>
    </row>
    <row r="389" spans="1:4">
      <c r="A389" t="s">
        <v>11676</v>
      </c>
      <c r="B389" s="162" t="s">
        <v>11958</v>
      </c>
      <c r="C389" t="s">
        <v>12886</v>
      </c>
      <c r="D389" t="s">
        <v>12887</v>
      </c>
    </row>
    <row r="390" spans="1:4">
      <c r="A390" t="s">
        <v>11677</v>
      </c>
      <c r="B390" s="162" t="s">
        <v>11958</v>
      </c>
      <c r="C390" t="s">
        <v>12886</v>
      </c>
      <c r="D390" t="s">
        <v>12887</v>
      </c>
    </row>
    <row r="391" spans="1:4">
      <c r="A391" t="s">
        <v>11678</v>
      </c>
      <c r="B391" s="162" t="s">
        <v>11958</v>
      </c>
      <c r="C391" t="s">
        <v>12886</v>
      </c>
      <c r="D391" t="s">
        <v>12887</v>
      </c>
    </row>
    <row r="392" spans="1:4">
      <c r="A392" t="s">
        <v>11679</v>
      </c>
      <c r="B392" s="162" t="s">
        <v>11959</v>
      </c>
      <c r="C392" t="s">
        <v>12888</v>
      </c>
      <c r="D392" t="s">
        <v>12889</v>
      </c>
    </row>
    <row r="393" spans="1:4">
      <c r="A393" t="s">
        <v>11680</v>
      </c>
      <c r="B393" s="162" t="s">
        <v>11959</v>
      </c>
      <c r="C393" t="s">
        <v>12888</v>
      </c>
      <c r="D393" t="s">
        <v>12889</v>
      </c>
    </row>
    <row r="394" spans="1:4">
      <c r="A394" t="s">
        <v>11681</v>
      </c>
      <c r="B394" s="162" t="s">
        <v>11959</v>
      </c>
      <c r="C394" t="s">
        <v>12888</v>
      </c>
      <c r="D394" t="s">
        <v>12889</v>
      </c>
    </row>
    <row r="395" spans="1:4">
      <c r="A395" t="s">
        <v>11682</v>
      </c>
      <c r="B395" s="162" t="s">
        <v>11960</v>
      </c>
      <c r="C395" t="s">
        <v>12890</v>
      </c>
      <c r="D395" t="s">
        <v>12891</v>
      </c>
    </row>
    <row r="396" spans="1:4">
      <c r="A396" t="s">
        <v>11683</v>
      </c>
      <c r="B396" s="162" t="s">
        <v>11960</v>
      </c>
      <c r="C396" t="s">
        <v>12890</v>
      </c>
      <c r="D396" t="s">
        <v>12891</v>
      </c>
    </row>
    <row r="397" spans="1:4">
      <c r="A397" t="s">
        <v>11684</v>
      </c>
      <c r="B397" s="162" t="s">
        <v>11960</v>
      </c>
      <c r="C397" t="s">
        <v>12890</v>
      </c>
      <c r="D397" t="s">
        <v>12891</v>
      </c>
    </row>
    <row r="398" spans="1:4">
      <c r="A398" t="s">
        <v>11685</v>
      </c>
      <c r="B398" s="162" t="s">
        <v>11961</v>
      </c>
      <c r="C398" t="s">
        <v>12892</v>
      </c>
      <c r="D398" t="s">
        <v>12893</v>
      </c>
    </row>
    <row r="399" spans="1:4">
      <c r="A399" t="s">
        <v>11686</v>
      </c>
      <c r="B399" s="162" t="s">
        <v>11961</v>
      </c>
      <c r="C399" t="s">
        <v>12892</v>
      </c>
      <c r="D399" t="s">
        <v>12893</v>
      </c>
    </row>
    <row r="400" spans="1:4">
      <c r="A400" t="s">
        <v>11687</v>
      </c>
      <c r="B400" s="162" t="s">
        <v>11961</v>
      </c>
      <c r="C400" t="s">
        <v>12892</v>
      </c>
      <c r="D400" t="s">
        <v>12893</v>
      </c>
    </row>
    <row r="401" spans="1:4">
      <c r="A401" t="s">
        <v>11688</v>
      </c>
      <c r="B401" s="162" t="s">
        <v>11962</v>
      </c>
      <c r="C401" t="s">
        <v>12894</v>
      </c>
      <c r="D401" t="s">
        <v>12895</v>
      </c>
    </row>
    <row r="402" spans="1:4">
      <c r="A402" t="s">
        <v>11689</v>
      </c>
      <c r="B402" s="162" t="s">
        <v>11962</v>
      </c>
      <c r="C402" t="s">
        <v>12894</v>
      </c>
      <c r="D402" t="s">
        <v>12895</v>
      </c>
    </row>
    <row r="403" spans="1:4">
      <c r="A403" t="s">
        <v>11690</v>
      </c>
      <c r="B403" s="162" t="s">
        <v>11962</v>
      </c>
      <c r="C403" t="s">
        <v>12894</v>
      </c>
      <c r="D403" t="s">
        <v>12895</v>
      </c>
    </row>
    <row r="404" spans="1:4">
      <c r="A404" t="s">
        <v>11691</v>
      </c>
      <c r="B404" s="162" t="s">
        <v>11963</v>
      </c>
      <c r="C404" t="s">
        <v>12896</v>
      </c>
      <c r="D404" t="s">
        <v>12897</v>
      </c>
    </row>
    <row r="405" spans="1:4">
      <c r="A405" t="s">
        <v>11692</v>
      </c>
      <c r="B405" s="162" t="s">
        <v>11963</v>
      </c>
      <c r="C405" t="s">
        <v>12896</v>
      </c>
      <c r="D405" t="s">
        <v>12897</v>
      </c>
    </row>
    <row r="406" spans="1:4">
      <c r="A406" t="s">
        <v>11693</v>
      </c>
      <c r="B406" s="162" t="s">
        <v>11963</v>
      </c>
      <c r="C406" t="s">
        <v>12896</v>
      </c>
      <c r="D406" t="s">
        <v>12897</v>
      </c>
    </row>
    <row r="407" spans="1:4">
      <c r="A407" t="s">
        <v>11694</v>
      </c>
      <c r="B407" s="162" t="s">
        <v>11964</v>
      </c>
      <c r="C407" t="s">
        <v>12898</v>
      </c>
      <c r="D407" t="s">
        <v>12899</v>
      </c>
    </row>
    <row r="408" spans="1:4">
      <c r="A408" t="s">
        <v>11695</v>
      </c>
      <c r="B408" s="162" t="s">
        <v>11964</v>
      </c>
      <c r="C408" t="s">
        <v>12898</v>
      </c>
      <c r="D408" t="s">
        <v>12899</v>
      </c>
    </row>
    <row r="409" spans="1:4">
      <c r="A409" t="s">
        <v>11696</v>
      </c>
      <c r="B409" s="162" t="s">
        <v>11964</v>
      </c>
      <c r="C409" t="s">
        <v>12898</v>
      </c>
      <c r="D409" t="s">
        <v>12899</v>
      </c>
    </row>
    <row r="410" spans="1:4">
      <c r="A410" t="s">
        <v>11697</v>
      </c>
      <c r="B410" s="162" t="s">
        <v>11551</v>
      </c>
      <c r="C410" t="s">
        <v>12900</v>
      </c>
      <c r="D410" t="s">
        <v>12901</v>
      </c>
    </row>
    <row r="411" spans="1:4">
      <c r="A411" t="s">
        <v>11698</v>
      </c>
      <c r="B411" s="162" t="s">
        <v>11551</v>
      </c>
      <c r="C411" t="s">
        <v>12900</v>
      </c>
      <c r="D411" t="s">
        <v>12901</v>
      </c>
    </row>
    <row r="412" spans="1:4">
      <c r="A412" t="s">
        <v>11699</v>
      </c>
      <c r="B412" s="162" t="s">
        <v>11551</v>
      </c>
      <c r="C412" t="s">
        <v>12900</v>
      </c>
      <c r="D412" t="s">
        <v>12901</v>
      </c>
    </row>
    <row r="413" spans="1:4">
      <c r="A413" t="s">
        <v>11700</v>
      </c>
      <c r="B413" s="162" t="s">
        <v>11965</v>
      </c>
      <c r="C413" t="s">
        <v>12902</v>
      </c>
      <c r="D413" t="s">
        <v>12903</v>
      </c>
    </row>
    <row r="414" spans="1:4">
      <c r="A414" t="s">
        <v>11701</v>
      </c>
      <c r="B414" s="162" t="s">
        <v>11965</v>
      </c>
      <c r="C414" t="s">
        <v>12902</v>
      </c>
      <c r="D414" t="s">
        <v>12903</v>
      </c>
    </row>
    <row r="415" spans="1:4">
      <c r="A415" t="s">
        <v>11702</v>
      </c>
      <c r="B415" s="162" t="s">
        <v>11965</v>
      </c>
      <c r="C415" t="s">
        <v>12902</v>
      </c>
      <c r="D415" t="s">
        <v>12903</v>
      </c>
    </row>
    <row r="416" spans="1:4">
      <c r="A416" t="s">
        <v>11703</v>
      </c>
      <c r="B416" s="162" t="s">
        <v>2170</v>
      </c>
      <c r="C416" t="s">
        <v>12904</v>
      </c>
      <c r="D416" t="s">
        <v>12905</v>
      </c>
    </row>
    <row r="417" spans="1:4">
      <c r="A417" t="s">
        <v>11704</v>
      </c>
      <c r="B417" s="162" t="s">
        <v>2170</v>
      </c>
      <c r="C417" t="s">
        <v>12904</v>
      </c>
      <c r="D417" t="s">
        <v>12905</v>
      </c>
    </row>
    <row r="418" spans="1:4">
      <c r="A418" t="s">
        <v>11705</v>
      </c>
      <c r="B418" s="162" t="s">
        <v>2170</v>
      </c>
      <c r="C418" t="s">
        <v>12904</v>
      </c>
      <c r="D418" t="s">
        <v>12905</v>
      </c>
    </row>
    <row r="419" spans="1:4">
      <c r="A419" t="s">
        <v>11706</v>
      </c>
      <c r="B419" s="162" t="s">
        <v>11966</v>
      </c>
      <c r="C419" t="s">
        <v>12906</v>
      </c>
      <c r="D419" t="s">
        <v>12907</v>
      </c>
    </row>
    <row r="420" spans="1:4">
      <c r="A420" t="s">
        <v>11707</v>
      </c>
      <c r="B420" s="162" t="s">
        <v>11966</v>
      </c>
      <c r="C420" t="s">
        <v>12906</v>
      </c>
      <c r="D420" t="s">
        <v>12907</v>
      </c>
    </row>
    <row r="421" spans="1:4">
      <c r="A421" t="s">
        <v>11708</v>
      </c>
      <c r="B421" s="162" t="s">
        <v>11966</v>
      </c>
      <c r="C421" t="s">
        <v>12906</v>
      </c>
      <c r="D421" t="s">
        <v>12907</v>
      </c>
    </row>
    <row r="422" spans="1:4">
      <c r="A422" t="s">
        <v>11709</v>
      </c>
      <c r="B422" s="162" t="s">
        <v>2197</v>
      </c>
      <c r="C422" t="s">
        <v>12908</v>
      </c>
      <c r="D422" t="s">
        <v>12909</v>
      </c>
    </row>
    <row r="423" spans="1:4">
      <c r="A423" t="s">
        <v>11710</v>
      </c>
      <c r="B423" s="162" t="s">
        <v>2197</v>
      </c>
      <c r="C423" t="s">
        <v>12908</v>
      </c>
      <c r="D423" t="s">
        <v>12909</v>
      </c>
    </row>
    <row r="424" spans="1:4">
      <c r="A424" t="s">
        <v>11711</v>
      </c>
      <c r="B424" s="162" t="s">
        <v>2197</v>
      </c>
      <c r="C424" t="s">
        <v>12908</v>
      </c>
      <c r="D424" t="s">
        <v>12909</v>
      </c>
    </row>
    <row r="425" spans="1:4">
      <c r="A425" t="s">
        <v>11712</v>
      </c>
      <c r="B425" s="162" t="s">
        <v>11967</v>
      </c>
      <c r="C425" t="s">
        <v>12910</v>
      </c>
      <c r="D425" t="s">
        <v>12911</v>
      </c>
    </row>
    <row r="426" spans="1:4">
      <c r="A426" t="s">
        <v>11713</v>
      </c>
      <c r="B426" s="162" t="s">
        <v>11967</v>
      </c>
      <c r="C426" t="s">
        <v>12910</v>
      </c>
      <c r="D426" t="s">
        <v>12911</v>
      </c>
    </row>
    <row r="427" spans="1:4">
      <c r="A427" t="s">
        <v>11714</v>
      </c>
      <c r="B427" s="162" t="s">
        <v>11967</v>
      </c>
      <c r="C427" t="s">
        <v>12910</v>
      </c>
      <c r="D427" t="s">
        <v>12911</v>
      </c>
    </row>
    <row r="428" spans="1:4">
      <c r="A428" t="s">
        <v>11715</v>
      </c>
      <c r="B428" s="162" t="s">
        <v>11968</v>
      </c>
      <c r="C428" t="s">
        <v>12912</v>
      </c>
      <c r="D428" t="s">
        <v>12913</v>
      </c>
    </row>
    <row r="429" spans="1:4">
      <c r="A429" t="s">
        <v>11716</v>
      </c>
      <c r="B429" s="162" t="s">
        <v>11968</v>
      </c>
      <c r="C429" t="s">
        <v>12912</v>
      </c>
      <c r="D429" t="s">
        <v>12913</v>
      </c>
    </row>
    <row r="430" spans="1:4">
      <c r="A430" t="s">
        <v>11717</v>
      </c>
      <c r="B430" s="162" t="s">
        <v>11968</v>
      </c>
      <c r="C430" t="s">
        <v>12912</v>
      </c>
      <c r="D430" t="s">
        <v>12913</v>
      </c>
    </row>
    <row r="431" spans="1:4">
      <c r="A431" t="s">
        <v>11718</v>
      </c>
      <c r="B431" s="162" t="s">
        <v>11969</v>
      </c>
      <c r="C431" t="s">
        <v>12914</v>
      </c>
      <c r="D431" t="s">
        <v>12915</v>
      </c>
    </row>
    <row r="432" spans="1:4">
      <c r="A432" t="s">
        <v>11719</v>
      </c>
      <c r="B432" s="162" t="s">
        <v>11969</v>
      </c>
      <c r="C432" t="s">
        <v>12914</v>
      </c>
      <c r="D432" t="s">
        <v>12915</v>
      </c>
    </row>
    <row r="433" spans="1:4">
      <c r="A433" t="s">
        <v>11720</v>
      </c>
      <c r="B433" s="162" t="s">
        <v>11969</v>
      </c>
      <c r="C433" t="s">
        <v>12914</v>
      </c>
      <c r="D433" t="s">
        <v>12915</v>
      </c>
    </row>
    <row r="434" spans="1:4">
      <c r="A434" t="s">
        <v>11721</v>
      </c>
      <c r="B434" s="162" t="s">
        <v>667</v>
      </c>
      <c r="C434" t="s">
        <v>12916</v>
      </c>
      <c r="D434" t="s">
        <v>12917</v>
      </c>
    </row>
    <row r="435" spans="1:4">
      <c r="A435" t="s">
        <v>11722</v>
      </c>
      <c r="B435" s="162" t="s">
        <v>667</v>
      </c>
      <c r="C435" t="s">
        <v>12916</v>
      </c>
      <c r="D435" t="s">
        <v>12917</v>
      </c>
    </row>
    <row r="436" spans="1:4">
      <c r="A436" t="s">
        <v>11723</v>
      </c>
      <c r="B436" s="162" t="s">
        <v>667</v>
      </c>
      <c r="C436" t="s">
        <v>12916</v>
      </c>
      <c r="D436" t="s">
        <v>12917</v>
      </c>
    </row>
    <row r="437" spans="1:4">
      <c r="A437" t="s">
        <v>11724</v>
      </c>
      <c r="C437" t="s">
        <v>12918</v>
      </c>
      <c r="D437" t="s">
        <v>12918</v>
      </c>
    </row>
    <row r="438" spans="1:4">
      <c r="A438" t="s">
        <v>11725</v>
      </c>
      <c r="C438" t="s">
        <v>12919</v>
      </c>
      <c r="D438" t="s">
        <v>12920</v>
      </c>
    </row>
    <row r="439" spans="1:4">
      <c r="A439" t="s">
        <v>11726</v>
      </c>
      <c r="C439" t="s">
        <v>12921</v>
      </c>
      <c r="D439" t="s">
        <v>12922</v>
      </c>
    </row>
    <row r="440" spans="1:4">
      <c r="A440" t="s">
        <v>11727</v>
      </c>
      <c r="C440" t="s">
        <v>12922</v>
      </c>
      <c r="D440" t="s">
        <v>12921</v>
      </c>
    </row>
    <row r="441" spans="1:4">
      <c r="A441" t="s">
        <v>11728</v>
      </c>
      <c r="C441" t="s">
        <v>12923</v>
      </c>
    </row>
    <row r="442" spans="1:4">
      <c r="A442" t="s">
        <v>11729</v>
      </c>
      <c r="C442" s="237" t="s">
        <v>12924</v>
      </c>
    </row>
    <row r="443" spans="1:4">
      <c r="A443" t="s">
        <v>11730</v>
      </c>
      <c r="C443" s="237" t="s">
        <v>12925</v>
      </c>
    </row>
    <row r="444" spans="1:4">
      <c r="A444" t="s">
        <v>11731</v>
      </c>
      <c r="C444" s="236" t="s">
        <v>15286</v>
      </c>
    </row>
    <row r="445" spans="1:4">
      <c r="C445" t="s">
        <v>6904</v>
      </c>
    </row>
    <row r="446" spans="1:4">
      <c r="C446" t="s">
        <v>6904</v>
      </c>
    </row>
    <row r="447" spans="1:4">
      <c r="C447" t="s">
        <v>6904</v>
      </c>
    </row>
    <row r="448" spans="1:4" ht="17.25">
      <c r="A448" t="s">
        <v>12926</v>
      </c>
      <c r="C448" t="s">
        <v>6904</v>
      </c>
    </row>
    <row r="449" spans="1:4">
      <c r="A449" t="s">
        <v>11732</v>
      </c>
      <c r="B449" s="162" t="s">
        <v>11561</v>
      </c>
      <c r="C449" s="181" t="s">
        <v>12927</v>
      </c>
      <c r="D449" t="s">
        <v>12928</v>
      </c>
    </row>
    <row r="450" spans="1:4">
      <c r="A450" t="s">
        <v>11733</v>
      </c>
      <c r="B450" s="162" t="s">
        <v>11562</v>
      </c>
      <c r="C450" s="181" t="s">
        <v>12927</v>
      </c>
      <c r="D450" t="s">
        <v>12928</v>
      </c>
    </row>
    <row r="451" spans="1:4">
      <c r="A451" t="s">
        <v>11734</v>
      </c>
      <c r="B451" s="162" t="s">
        <v>11563</v>
      </c>
      <c r="C451" s="181" t="s">
        <v>12927</v>
      </c>
      <c r="D451" t="s">
        <v>12928</v>
      </c>
    </row>
    <row r="452" spans="1:4">
      <c r="A452" t="s">
        <v>11735</v>
      </c>
      <c r="B452" s="162" t="s">
        <v>11564</v>
      </c>
      <c r="C452" s="181" t="s">
        <v>12929</v>
      </c>
      <c r="D452" t="s">
        <v>12930</v>
      </c>
    </row>
    <row r="453" spans="1:4">
      <c r="A453" t="s">
        <v>11736</v>
      </c>
      <c r="B453" s="162" t="s">
        <v>11565</v>
      </c>
      <c r="C453" s="181" t="s">
        <v>12929</v>
      </c>
      <c r="D453" t="s">
        <v>12930</v>
      </c>
    </row>
    <row r="454" spans="1:4">
      <c r="A454" t="s">
        <v>11737</v>
      </c>
      <c r="B454" s="162" t="s">
        <v>11566</v>
      </c>
      <c r="C454" s="181" t="s">
        <v>12929</v>
      </c>
      <c r="D454" t="s">
        <v>12930</v>
      </c>
    </row>
    <row r="455" spans="1:4">
      <c r="A455" t="s">
        <v>11738</v>
      </c>
      <c r="B455" s="162" t="s">
        <v>11567</v>
      </c>
      <c r="C455" s="181" t="s">
        <v>12931</v>
      </c>
      <c r="D455" t="s">
        <v>12932</v>
      </c>
    </row>
    <row r="456" spans="1:4">
      <c r="A456" t="s">
        <v>11739</v>
      </c>
      <c r="B456" s="162" t="s">
        <v>11568</v>
      </c>
      <c r="C456" s="181" t="s">
        <v>12931</v>
      </c>
      <c r="D456" t="s">
        <v>12932</v>
      </c>
    </row>
    <row r="457" spans="1:4">
      <c r="A457" t="s">
        <v>11740</v>
      </c>
      <c r="B457" s="162" t="s">
        <v>11569</v>
      </c>
      <c r="C457" s="181" t="s">
        <v>12931</v>
      </c>
      <c r="D457" t="s">
        <v>12932</v>
      </c>
    </row>
    <row r="458" spans="1:4">
      <c r="A458" t="s">
        <v>11741</v>
      </c>
      <c r="B458" s="162" t="s">
        <v>11570</v>
      </c>
      <c r="C458" s="181" t="s">
        <v>12933</v>
      </c>
      <c r="D458" t="s">
        <v>12934</v>
      </c>
    </row>
    <row r="459" spans="1:4">
      <c r="A459" t="s">
        <v>11742</v>
      </c>
      <c r="B459" s="162" t="s">
        <v>11571</v>
      </c>
      <c r="C459" s="181" t="s">
        <v>12933</v>
      </c>
      <c r="D459" t="s">
        <v>12934</v>
      </c>
    </row>
    <row r="460" spans="1:4">
      <c r="A460" t="s">
        <v>11743</v>
      </c>
      <c r="B460" s="162" t="s">
        <v>11572</v>
      </c>
      <c r="C460" s="181" t="s">
        <v>12933</v>
      </c>
      <c r="D460" t="s">
        <v>12934</v>
      </c>
    </row>
    <row r="461" spans="1:4">
      <c r="A461" t="s">
        <v>11744</v>
      </c>
      <c r="B461" s="162" t="s">
        <v>11573</v>
      </c>
      <c r="C461" s="181" t="s">
        <v>12935</v>
      </c>
      <c r="D461" t="s">
        <v>12936</v>
      </c>
    </row>
    <row r="462" spans="1:4">
      <c r="A462" t="s">
        <v>11745</v>
      </c>
      <c r="B462" s="162" t="s">
        <v>11574</v>
      </c>
      <c r="C462" s="181" t="s">
        <v>12935</v>
      </c>
      <c r="D462" t="s">
        <v>12936</v>
      </c>
    </row>
    <row r="463" spans="1:4">
      <c r="A463" t="s">
        <v>11746</v>
      </c>
      <c r="B463" s="162" t="s">
        <v>11575</v>
      </c>
      <c r="C463" s="181" t="s">
        <v>12935</v>
      </c>
      <c r="D463" t="s">
        <v>12936</v>
      </c>
    </row>
    <row r="464" spans="1:4">
      <c r="A464" t="s">
        <v>11747</v>
      </c>
      <c r="B464" s="162" t="s">
        <v>11576</v>
      </c>
      <c r="C464" s="181" t="s">
        <v>12937</v>
      </c>
      <c r="D464" t="s">
        <v>12938</v>
      </c>
    </row>
    <row r="465" spans="1:4">
      <c r="A465" t="s">
        <v>11748</v>
      </c>
      <c r="B465" s="162" t="s">
        <v>11577</v>
      </c>
      <c r="C465" s="181" t="s">
        <v>12937</v>
      </c>
      <c r="D465" t="s">
        <v>12938</v>
      </c>
    </row>
    <row r="466" spans="1:4">
      <c r="A466" t="s">
        <v>11749</v>
      </c>
      <c r="B466" s="162" t="s">
        <v>11578</v>
      </c>
      <c r="C466" s="181" t="s">
        <v>12937</v>
      </c>
      <c r="D466" t="s">
        <v>12938</v>
      </c>
    </row>
    <row r="467" spans="1:4">
      <c r="A467" t="s">
        <v>11750</v>
      </c>
      <c r="B467" s="162" t="s">
        <v>11579</v>
      </c>
      <c r="C467" s="181" t="s">
        <v>12939</v>
      </c>
      <c r="D467" t="s">
        <v>12940</v>
      </c>
    </row>
    <row r="468" spans="1:4">
      <c r="A468" t="s">
        <v>11751</v>
      </c>
      <c r="B468" s="162" t="s">
        <v>11580</v>
      </c>
      <c r="C468" s="181" t="s">
        <v>12939</v>
      </c>
      <c r="D468" t="s">
        <v>12940</v>
      </c>
    </row>
    <row r="469" spans="1:4">
      <c r="A469" t="s">
        <v>11752</v>
      </c>
      <c r="B469" s="162" t="s">
        <v>11581</v>
      </c>
      <c r="C469" s="181" t="s">
        <v>12939</v>
      </c>
      <c r="D469" t="s">
        <v>12940</v>
      </c>
    </row>
    <row r="470" spans="1:4">
      <c r="A470" t="s">
        <v>11753</v>
      </c>
      <c r="B470" s="162" t="s">
        <v>11582</v>
      </c>
      <c r="C470" s="181" t="s">
        <v>12941</v>
      </c>
      <c r="D470" t="s">
        <v>12942</v>
      </c>
    </row>
    <row r="471" spans="1:4">
      <c r="A471" t="s">
        <v>11754</v>
      </c>
      <c r="B471" s="162" t="s">
        <v>11583</v>
      </c>
      <c r="C471" s="181" t="s">
        <v>12941</v>
      </c>
      <c r="D471" t="s">
        <v>12943</v>
      </c>
    </row>
    <row r="472" spans="1:4">
      <c r="A472" t="s">
        <v>11755</v>
      </c>
      <c r="B472" s="162" t="s">
        <v>11584</v>
      </c>
      <c r="C472" s="181" t="s">
        <v>12941</v>
      </c>
      <c r="D472" t="s">
        <v>12944</v>
      </c>
    </row>
    <row r="473" spans="1:4">
      <c r="A473" t="s">
        <v>11756</v>
      </c>
      <c r="B473" s="162" t="s">
        <v>11585</v>
      </c>
      <c r="C473" s="181" t="s">
        <v>12945</v>
      </c>
      <c r="D473" t="s">
        <v>12946</v>
      </c>
    </row>
    <row r="474" spans="1:4">
      <c r="A474" t="s">
        <v>11757</v>
      </c>
      <c r="B474" s="162" t="s">
        <v>11586</v>
      </c>
      <c r="C474" s="181" t="s">
        <v>12945</v>
      </c>
      <c r="D474" t="s">
        <v>12947</v>
      </c>
    </row>
    <row r="475" spans="1:4">
      <c r="A475" t="s">
        <v>11758</v>
      </c>
      <c r="B475" s="162" t="s">
        <v>11587</v>
      </c>
      <c r="C475" s="181" t="s">
        <v>12945</v>
      </c>
      <c r="D475" t="s">
        <v>12948</v>
      </c>
    </row>
    <row r="476" spans="1:4">
      <c r="A476" t="s">
        <v>11759</v>
      </c>
      <c r="B476" s="162" t="s">
        <v>11588</v>
      </c>
      <c r="C476" s="181" t="s">
        <v>12949</v>
      </c>
      <c r="D476" t="s">
        <v>12950</v>
      </c>
    </row>
    <row r="477" spans="1:4">
      <c r="A477" t="s">
        <v>11760</v>
      </c>
      <c r="B477" s="162" t="s">
        <v>11589</v>
      </c>
      <c r="C477" s="181" t="s">
        <v>12949</v>
      </c>
      <c r="D477" t="s">
        <v>12951</v>
      </c>
    </row>
    <row r="478" spans="1:4">
      <c r="A478" t="s">
        <v>11761</v>
      </c>
      <c r="B478" s="162" t="s">
        <v>11590</v>
      </c>
      <c r="C478" s="181" t="s">
        <v>12949</v>
      </c>
      <c r="D478" t="s">
        <v>12952</v>
      </c>
    </row>
    <row r="479" spans="1:4">
      <c r="A479" t="s">
        <v>11762</v>
      </c>
      <c r="B479" s="162" t="s">
        <v>11591</v>
      </c>
      <c r="C479" s="181" t="s">
        <v>12953</v>
      </c>
      <c r="D479" t="s">
        <v>12954</v>
      </c>
    </row>
    <row r="480" spans="1:4">
      <c r="A480" t="s">
        <v>11763</v>
      </c>
      <c r="B480" s="162" t="s">
        <v>11592</v>
      </c>
      <c r="C480" s="181" t="s">
        <v>12953</v>
      </c>
      <c r="D480" t="s">
        <v>12955</v>
      </c>
    </row>
    <row r="481" spans="1:4">
      <c r="A481" t="s">
        <v>11764</v>
      </c>
      <c r="B481" s="162" t="s">
        <v>11593</v>
      </c>
      <c r="C481" s="181" t="s">
        <v>12953</v>
      </c>
      <c r="D481" t="s">
        <v>12956</v>
      </c>
    </row>
    <row r="482" spans="1:4">
      <c r="A482" t="s">
        <v>11765</v>
      </c>
      <c r="B482" s="162" t="s">
        <v>11594</v>
      </c>
      <c r="C482" s="181" t="s">
        <v>12957</v>
      </c>
      <c r="D482" t="s">
        <v>12958</v>
      </c>
    </row>
    <row r="483" spans="1:4">
      <c r="A483" t="s">
        <v>11766</v>
      </c>
      <c r="B483" s="162" t="s">
        <v>11595</v>
      </c>
      <c r="C483" s="181" t="s">
        <v>12957</v>
      </c>
      <c r="D483" t="s">
        <v>12958</v>
      </c>
    </row>
    <row r="484" spans="1:4">
      <c r="A484" t="s">
        <v>11767</v>
      </c>
      <c r="B484" s="162" t="s">
        <v>11596</v>
      </c>
      <c r="C484" s="181" t="s">
        <v>12957</v>
      </c>
      <c r="D484" t="s">
        <v>12958</v>
      </c>
    </row>
    <row r="485" spans="1:4">
      <c r="A485" t="s">
        <v>11768</v>
      </c>
      <c r="B485" s="162" t="s">
        <v>11597</v>
      </c>
      <c r="C485" s="181" t="s">
        <v>12959</v>
      </c>
      <c r="D485" t="s">
        <v>12960</v>
      </c>
    </row>
    <row r="486" spans="1:4">
      <c r="A486" t="s">
        <v>11769</v>
      </c>
      <c r="B486" s="162" t="s">
        <v>11598</v>
      </c>
      <c r="C486" s="181" t="s">
        <v>12959</v>
      </c>
      <c r="D486" t="s">
        <v>12960</v>
      </c>
    </row>
    <row r="487" spans="1:4">
      <c r="A487" t="s">
        <v>11770</v>
      </c>
      <c r="B487" s="162" t="s">
        <v>11599</v>
      </c>
      <c r="C487" s="181" t="s">
        <v>12959</v>
      </c>
      <c r="D487" t="s">
        <v>12960</v>
      </c>
    </row>
    <row r="488" spans="1:4">
      <c r="A488" t="s">
        <v>11771</v>
      </c>
      <c r="B488" s="162" t="s">
        <v>11600</v>
      </c>
      <c r="C488" s="181" t="s">
        <v>12961</v>
      </c>
      <c r="D488" t="s">
        <v>12962</v>
      </c>
    </row>
    <row r="489" spans="1:4">
      <c r="A489" t="s">
        <v>11772</v>
      </c>
      <c r="B489" s="162" t="s">
        <v>11601</v>
      </c>
      <c r="C489" s="181" t="s">
        <v>12961</v>
      </c>
      <c r="D489" t="s">
        <v>12963</v>
      </c>
    </row>
    <row r="490" spans="1:4">
      <c r="A490" t="s">
        <v>11773</v>
      </c>
      <c r="B490" s="162" t="s">
        <v>11602</v>
      </c>
      <c r="C490" s="181" t="s">
        <v>12961</v>
      </c>
      <c r="D490" t="s">
        <v>12964</v>
      </c>
    </row>
    <row r="491" spans="1:4">
      <c r="A491" t="s">
        <v>11774</v>
      </c>
      <c r="B491" s="162" t="s">
        <v>11603</v>
      </c>
      <c r="C491" s="181" t="s">
        <v>12965</v>
      </c>
      <c r="D491" t="s">
        <v>12966</v>
      </c>
    </row>
    <row r="492" spans="1:4">
      <c r="A492" t="s">
        <v>11775</v>
      </c>
      <c r="B492" s="162" t="s">
        <v>11604</v>
      </c>
      <c r="C492" s="181" t="s">
        <v>12965</v>
      </c>
      <c r="D492" t="s">
        <v>12967</v>
      </c>
    </row>
    <row r="493" spans="1:4">
      <c r="A493" t="s">
        <v>11776</v>
      </c>
      <c r="B493" s="162" t="s">
        <v>11605</v>
      </c>
      <c r="C493" s="181" t="s">
        <v>12965</v>
      </c>
      <c r="D493" t="s">
        <v>12968</v>
      </c>
    </row>
    <row r="494" spans="1:4">
      <c r="A494" t="s">
        <v>11777</v>
      </c>
      <c r="B494" s="162" t="s">
        <v>11606</v>
      </c>
      <c r="C494" s="181" t="s">
        <v>12969</v>
      </c>
      <c r="D494" t="s">
        <v>12970</v>
      </c>
    </row>
    <row r="495" spans="1:4">
      <c r="A495" t="s">
        <v>11778</v>
      </c>
      <c r="B495" s="162" t="s">
        <v>11607</v>
      </c>
      <c r="C495" s="181" t="s">
        <v>12969</v>
      </c>
      <c r="D495" t="s">
        <v>12971</v>
      </c>
    </row>
    <row r="496" spans="1:4">
      <c r="A496" t="s">
        <v>11779</v>
      </c>
      <c r="B496" s="162" t="s">
        <v>11608</v>
      </c>
      <c r="C496" s="181" t="s">
        <v>12969</v>
      </c>
      <c r="D496" t="s">
        <v>12972</v>
      </c>
    </row>
    <row r="497" spans="1:4">
      <c r="A497" t="s">
        <v>11780</v>
      </c>
      <c r="B497" s="162" t="s">
        <v>11609</v>
      </c>
      <c r="C497" s="181" t="s">
        <v>12973</v>
      </c>
      <c r="D497" t="s">
        <v>12974</v>
      </c>
    </row>
    <row r="498" spans="1:4">
      <c r="A498" t="s">
        <v>11781</v>
      </c>
      <c r="B498" s="162" t="s">
        <v>11610</v>
      </c>
      <c r="C498" s="181" t="s">
        <v>12973</v>
      </c>
      <c r="D498" t="s">
        <v>12974</v>
      </c>
    </row>
    <row r="499" spans="1:4">
      <c r="A499" t="s">
        <v>11782</v>
      </c>
      <c r="B499" s="162" t="s">
        <v>11611</v>
      </c>
      <c r="C499" s="181" t="s">
        <v>12973</v>
      </c>
      <c r="D499" t="s">
        <v>12974</v>
      </c>
    </row>
    <row r="500" spans="1:4">
      <c r="A500" s="235" t="s">
        <v>11783</v>
      </c>
      <c r="B500" s="166" t="s">
        <v>11612</v>
      </c>
      <c r="C500" s="180" t="s">
        <v>12975</v>
      </c>
      <c r="D500" s="235" t="s">
        <v>12976</v>
      </c>
    </row>
    <row r="501" spans="1:4">
      <c r="A501" s="235" t="s">
        <v>11784</v>
      </c>
      <c r="B501" s="166" t="s">
        <v>11613</v>
      </c>
      <c r="C501" s="180" t="s">
        <v>12975</v>
      </c>
      <c r="D501" s="235" t="s">
        <v>12977</v>
      </c>
    </row>
    <row r="502" spans="1:4">
      <c r="A502" s="235" t="s">
        <v>11785</v>
      </c>
      <c r="B502" s="166" t="s">
        <v>11614</v>
      </c>
      <c r="C502" s="180" t="s">
        <v>15287</v>
      </c>
      <c r="D502" s="235" t="s">
        <v>12978</v>
      </c>
    </row>
    <row r="503" spans="1:4">
      <c r="A503" s="235" t="s">
        <v>11786</v>
      </c>
      <c r="B503" s="166" t="s">
        <v>11615</v>
      </c>
      <c r="C503" s="180" t="s">
        <v>12979</v>
      </c>
      <c r="D503" s="235" t="s">
        <v>12980</v>
      </c>
    </row>
    <row r="504" spans="1:4">
      <c r="A504" s="235" t="s">
        <v>11787</v>
      </c>
      <c r="B504" s="166" t="s">
        <v>11616</v>
      </c>
      <c r="C504" s="180" t="s">
        <v>12981</v>
      </c>
      <c r="D504" s="235" t="s">
        <v>12982</v>
      </c>
    </row>
    <row r="505" spans="1:4">
      <c r="A505" s="235" t="s">
        <v>11788</v>
      </c>
      <c r="B505" s="166" t="s">
        <v>11617</v>
      </c>
      <c r="C505" s="180" t="s">
        <v>15288</v>
      </c>
      <c r="D505" s="235" t="s">
        <v>12983</v>
      </c>
    </row>
    <row r="506" spans="1:4">
      <c r="A506" s="235" t="s">
        <v>11789</v>
      </c>
      <c r="B506" s="166" t="s">
        <v>11618</v>
      </c>
      <c r="C506" s="180" t="s">
        <v>15289</v>
      </c>
      <c r="D506" s="235" t="s">
        <v>12984</v>
      </c>
    </row>
    <row r="507" spans="1:4">
      <c r="A507" s="235" t="s">
        <v>11790</v>
      </c>
      <c r="B507" s="166" t="s">
        <v>11619</v>
      </c>
      <c r="C507" s="180" t="s">
        <v>15290</v>
      </c>
      <c r="D507" s="235" t="s">
        <v>12985</v>
      </c>
    </row>
    <row r="508" spans="1:4">
      <c r="A508" s="235" t="s">
        <v>11791</v>
      </c>
      <c r="B508" s="166" t="s">
        <v>11620</v>
      </c>
      <c r="C508" s="180" t="s">
        <v>15291</v>
      </c>
      <c r="D508" s="235" t="s">
        <v>12986</v>
      </c>
    </row>
    <row r="509" spans="1:4">
      <c r="A509" s="235" t="s">
        <v>11792</v>
      </c>
      <c r="B509" s="166" t="s">
        <v>11621</v>
      </c>
      <c r="C509" s="180" t="s">
        <v>12987</v>
      </c>
      <c r="D509" s="235" t="s">
        <v>12988</v>
      </c>
    </row>
    <row r="510" spans="1:4">
      <c r="A510" s="235" t="s">
        <v>11793</v>
      </c>
      <c r="B510" s="166" t="s">
        <v>11622</v>
      </c>
      <c r="C510" s="180" t="s">
        <v>12989</v>
      </c>
      <c r="D510" s="235" t="s">
        <v>12990</v>
      </c>
    </row>
    <row r="511" spans="1:4">
      <c r="A511" s="235" t="s">
        <v>11794</v>
      </c>
      <c r="B511" s="166" t="s">
        <v>11623</v>
      </c>
      <c r="C511" s="180" t="s">
        <v>12991</v>
      </c>
      <c r="D511" s="235" t="s">
        <v>12992</v>
      </c>
    </row>
    <row r="512" spans="1:4">
      <c r="A512" s="235" t="s">
        <v>11795</v>
      </c>
      <c r="B512" s="166" t="s">
        <v>11624</v>
      </c>
      <c r="C512" s="180" t="s">
        <v>12993</v>
      </c>
      <c r="D512" s="235" t="s">
        <v>12994</v>
      </c>
    </row>
    <row r="513" spans="1:4">
      <c r="A513" s="235" t="s">
        <v>11796</v>
      </c>
      <c r="B513" s="166" t="s">
        <v>11625</v>
      </c>
      <c r="C513" s="180" t="s">
        <v>12995</v>
      </c>
      <c r="D513" s="235" t="s">
        <v>12994</v>
      </c>
    </row>
    <row r="514" spans="1:4">
      <c r="A514" s="235" t="s">
        <v>11797</v>
      </c>
      <c r="B514" s="166" t="s">
        <v>11626</v>
      </c>
      <c r="C514" s="180" t="s">
        <v>12996</v>
      </c>
      <c r="D514" s="235" t="s">
        <v>12994</v>
      </c>
    </row>
    <row r="515" spans="1:4">
      <c r="A515" t="s">
        <v>11798</v>
      </c>
      <c r="B515" s="162" t="s">
        <v>12997</v>
      </c>
      <c r="C515" s="181" t="s">
        <v>12998</v>
      </c>
      <c r="D515" t="s">
        <v>12999</v>
      </c>
    </row>
    <row r="516" spans="1:4">
      <c r="A516" t="s">
        <v>11799</v>
      </c>
      <c r="B516" s="162" t="s">
        <v>13000</v>
      </c>
      <c r="C516" s="181" t="s">
        <v>12998</v>
      </c>
      <c r="D516" t="s">
        <v>12999</v>
      </c>
    </row>
    <row r="517" spans="1:4">
      <c r="A517" t="s">
        <v>11800</v>
      </c>
      <c r="B517" s="162" t="s">
        <v>13001</v>
      </c>
      <c r="C517" s="181" t="s">
        <v>12998</v>
      </c>
      <c r="D517" t="s">
        <v>12999</v>
      </c>
    </row>
    <row r="518" spans="1:4">
      <c r="A518" s="235" t="s">
        <v>11801</v>
      </c>
      <c r="B518" s="166" t="s">
        <v>11627</v>
      </c>
      <c r="C518" s="180" t="s">
        <v>13002</v>
      </c>
      <c r="D518" s="235" t="s">
        <v>13003</v>
      </c>
    </row>
    <row r="519" spans="1:4">
      <c r="A519" s="235" t="s">
        <v>11802</v>
      </c>
      <c r="B519" s="166" t="s">
        <v>11628</v>
      </c>
      <c r="C519" s="180" t="s">
        <v>13004</v>
      </c>
      <c r="D519" s="235" t="s">
        <v>13005</v>
      </c>
    </row>
    <row r="520" spans="1:4">
      <c r="A520" s="235" t="s">
        <v>11803</v>
      </c>
      <c r="B520" s="166" t="s">
        <v>11629</v>
      </c>
      <c r="C520" s="180" t="s">
        <v>13006</v>
      </c>
      <c r="D520" s="235" t="s">
        <v>13003</v>
      </c>
    </row>
    <row r="521" spans="1:4" ht="17.25">
      <c r="A521" s="235" t="s">
        <v>11804</v>
      </c>
      <c r="B521" s="166" t="s">
        <v>13007</v>
      </c>
      <c r="C521" s="180" t="s">
        <v>13008</v>
      </c>
      <c r="D521" s="235" t="s">
        <v>13009</v>
      </c>
    </row>
    <row r="522" spans="1:4" ht="17.25">
      <c r="A522" s="235" t="s">
        <v>11805</v>
      </c>
      <c r="B522" s="166" t="s">
        <v>13010</v>
      </c>
      <c r="C522" s="180" t="s">
        <v>13008</v>
      </c>
      <c r="D522" s="235" t="s">
        <v>13009</v>
      </c>
    </row>
    <row r="523" spans="1:4" ht="17.25">
      <c r="A523" s="235" t="s">
        <v>11806</v>
      </c>
      <c r="B523" s="166" t="s">
        <v>13011</v>
      </c>
      <c r="C523" s="180" t="s">
        <v>13008</v>
      </c>
      <c r="D523" s="235" t="s">
        <v>13009</v>
      </c>
    </row>
    <row r="524" spans="1:4">
      <c r="A524" t="s">
        <v>11807</v>
      </c>
      <c r="C524" s="181" t="s">
        <v>13012</v>
      </c>
      <c r="D524" t="s">
        <v>13013</v>
      </c>
    </row>
    <row r="525" spans="1:4">
      <c r="A525" t="s">
        <v>11808</v>
      </c>
      <c r="C525" s="181" t="s">
        <v>13014</v>
      </c>
      <c r="D525" t="s">
        <v>13015</v>
      </c>
    </row>
    <row r="526" spans="1:4">
      <c r="A526" t="s">
        <v>11809</v>
      </c>
      <c r="C526" s="181" t="s">
        <v>13016</v>
      </c>
      <c r="D526" t="s">
        <v>13017</v>
      </c>
    </row>
    <row r="527" spans="1:4">
      <c r="A527" t="s">
        <v>11810</v>
      </c>
      <c r="C527" s="181" t="s">
        <v>13018</v>
      </c>
      <c r="D527" t="s">
        <v>13019</v>
      </c>
    </row>
    <row r="528" spans="1:4">
      <c r="A528" t="s">
        <v>11811</v>
      </c>
      <c r="C528" s="181" t="s">
        <v>13020</v>
      </c>
      <c r="D528" t="s">
        <v>13021</v>
      </c>
    </row>
    <row r="529" spans="1:4">
      <c r="A529" t="s">
        <v>11812</v>
      </c>
      <c r="C529" s="181" t="s">
        <v>13022</v>
      </c>
      <c r="D529" t="s">
        <v>13023</v>
      </c>
    </row>
    <row r="530" spans="1:4">
      <c r="A530" t="s">
        <v>11813</v>
      </c>
      <c r="C530" s="181" t="s">
        <v>13024</v>
      </c>
      <c r="D530" t="s">
        <v>13025</v>
      </c>
    </row>
    <row r="531" spans="1:4">
      <c r="A531" t="s">
        <v>11814</v>
      </c>
      <c r="C531" s="181" t="s">
        <v>13026</v>
      </c>
      <c r="D531" t="s">
        <v>13027</v>
      </c>
    </row>
    <row r="532" spans="1:4">
      <c r="A532" t="s">
        <v>11815</v>
      </c>
      <c r="C532" s="181" t="s">
        <v>13028</v>
      </c>
      <c r="D532" t="s">
        <v>13029</v>
      </c>
    </row>
    <row r="533" spans="1:4">
      <c r="A533" t="s">
        <v>11816</v>
      </c>
      <c r="C533" s="181" t="s">
        <v>13030</v>
      </c>
      <c r="D533" t="s">
        <v>13031</v>
      </c>
    </row>
    <row r="534" spans="1:4">
      <c r="A534" t="s">
        <v>11817</v>
      </c>
      <c r="C534" s="181" t="s">
        <v>13032</v>
      </c>
      <c r="D534" t="s">
        <v>13033</v>
      </c>
    </row>
    <row r="535" spans="1:4">
      <c r="A535" t="s">
        <v>11818</v>
      </c>
      <c r="C535" s="181" t="s">
        <v>13034</v>
      </c>
      <c r="D535" t="s">
        <v>13035</v>
      </c>
    </row>
    <row r="536" spans="1:4">
      <c r="A536" t="s">
        <v>11819</v>
      </c>
      <c r="C536" s="181" t="s">
        <v>13036</v>
      </c>
      <c r="D536" t="s">
        <v>13037</v>
      </c>
    </row>
    <row r="537" spans="1:4">
      <c r="A537" t="s">
        <v>11820</v>
      </c>
      <c r="C537" s="199" t="s">
        <v>13036</v>
      </c>
      <c r="D537" t="s">
        <v>13037</v>
      </c>
    </row>
    <row r="538" spans="1:4">
      <c r="A538" t="s">
        <v>11821</v>
      </c>
      <c r="C538" s="181" t="s">
        <v>13036</v>
      </c>
      <c r="D538" t="s">
        <v>13037</v>
      </c>
    </row>
    <row r="539" spans="1:4">
      <c r="A539" s="235" t="s">
        <v>11822</v>
      </c>
      <c r="B539" s="166"/>
      <c r="C539" s="180" t="s">
        <v>13038</v>
      </c>
      <c r="D539" t="s">
        <v>13039</v>
      </c>
    </row>
    <row r="540" spans="1:4">
      <c r="A540" s="235" t="s">
        <v>11823</v>
      </c>
      <c r="B540" s="166"/>
      <c r="C540" s="180" t="s">
        <v>13038</v>
      </c>
      <c r="D540" t="s">
        <v>13039</v>
      </c>
    </row>
    <row r="541" spans="1:4">
      <c r="A541" s="235" t="s">
        <v>11824</v>
      </c>
      <c r="B541" s="166"/>
      <c r="C541" s="180" t="s">
        <v>13038</v>
      </c>
      <c r="D541" t="s">
        <v>13039</v>
      </c>
    </row>
    <row r="542" spans="1:4">
      <c r="A542" t="s">
        <v>11825</v>
      </c>
      <c r="C542" s="181" t="s">
        <v>13040</v>
      </c>
      <c r="D542" t="s">
        <v>13041</v>
      </c>
    </row>
    <row r="543" spans="1:4">
      <c r="A543" t="s">
        <v>11826</v>
      </c>
      <c r="B543" s="224"/>
      <c r="C543" s="181" t="s">
        <v>13040</v>
      </c>
      <c r="D543" t="s">
        <v>13041</v>
      </c>
    </row>
    <row r="544" spans="1:4">
      <c r="A544" t="s">
        <v>11827</v>
      </c>
      <c r="B544" s="224"/>
      <c r="C544" s="181" t="s">
        <v>13040</v>
      </c>
      <c r="D544" t="s">
        <v>13041</v>
      </c>
    </row>
    <row r="545" spans="1:4" ht="15" thickBot="1">
      <c r="A545" t="s">
        <v>11828</v>
      </c>
      <c r="B545" s="224" t="s">
        <v>13042</v>
      </c>
      <c r="C545" s="198" t="s">
        <v>15292</v>
      </c>
      <c r="D545" t="s">
        <v>13043</v>
      </c>
    </row>
    <row r="546" spans="1:4">
      <c r="A546" t="s">
        <v>11829</v>
      </c>
      <c r="B546" s="223" t="s">
        <v>15089</v>
      </c>
      <c r="C546" s="181" t="s">
        <v>13044</v>
      </c>
    </row>
    <row r="547" spans="1:4">
      <c r="A547" t="s">
        <v>11830</v>
      </c>
      <c r="B547" s="222" t="s">
        <v>15090</v>
      </c>
      <c r="C547" s="181" t="s">
        <v>13045</v>
      </c>
    </row>
    <row r="548" spans="1:4">
      <c r="A548" t="s">
        <v>11831</v>
      </c>
      <c r="B548" s="222" t="s">
        <v>15091</v>
      </c>
      <c r="C548" s="181" t="s">
        <v>13046</v>
      </c>
    </row>
    <row r="549" spans="1:4">
      <c r="A549" t="s">
        <v>11832</v>
      </c>
      <c r="B549" s="222" t="s">
        <v>15092</v>
      </c>
      <c r="C549" s="181" t="s">
        <v>13047</v>
      </c>
    </row>
    <row r="550" spans="1:4">
      <c r="A550" t="s">
        <v>11833</v>
      </c>
      <c r="B550" s="222" t="s">
        <v>15090</v>
      </c>
      <c r="C550" s="181" t="s">
        <v>13045</v>
      </c>
    </row>
    <row r="551" spans="1:4">
      <c r="A551" t="s">
        <v>11834</v>
      </c>
      <c r="B551" s="222" t="s">
        <v>15093</v>
      </c>
      <c r="C551" s="181" t="s">
        <v>13048</v>
      </c>
    </row>
    <row r="552" spans="1:4" ht="15" thickBot="1">
      <c r="A552" t="s">
        <v>11835</v>
      </c>
      <c r="B552" s="221" t="s">
        <v>15094</v>
      </c>
      <c r="C552" s="181" t="s">
        <v>13049</v>
      </c>
    </row>
    <row r="553" spans="1:4">
      <c r="A553" t="s">
        <v>11836</v>
      </c>
      <c r="B553" s="224" t="s">
        <v>13050</v>
      </c>
      <c r="C553" s="197" t="s">
        <v>15293</v>
      </c>
      <c r="D553" s="163" t="s">
        <v>13051</v>
      </c>
    </row>
    <row r="554" spans="1:4">
      <c r="A554" t="s">
        <v>11837</v>
      </c>
      <c r="B554" s="220" t="s">
        <v>15095</v>
      </c>
      <c r="C554" s="181" t="s">
        <v>13052</v>
      </c>
      <c r="D554" s="163"/>
    </row>
    <row r="555" spans="1:4">
      <c r="A555" t="s">
        <v>11838</v>
      </c>
      <c r="B555" s="220" t="s">
        <v>15096</v>
      </c>
      <c r="C555" s="181" t="s">
        <v>13053</v>
      </c>
      <c r="D555" s="163"/>
    </row>
    <row r="556" spans="1:4">
      <c r="A556" t="s">
        <v>11839</v>
      </c>
      <c r="B556" s="220" t="s">
        <v>15097</v>
      </c>
      <c r="C556" s="181" t="s">
        <v>13054</v>
      </c>
      <c r="D556" s="163"/>
    </row>
    <row r="557" spans="1:4">
      <c r="A557" t="s">
        <v>11840</v>
      </c>
      <c r="B557" s="220" t="s">
        <v>15098</v>
      </c>
      <c r="C557" s="181" t="s">
        <v>13055</v>
      </c>
      <c r="D557" s="163"/>
    </row>
    <row r="558" spans="1:4">
      <c r="A558" t="s">
        <v>11841</v>
      </c>
      <c r="B558" s="219" t="s">
        <v>15099</v>
      </c>
      <c r="C558" s="181" t="s">
        <v>13056</v>
      </c>
      <c r="D558" s="163"/>
    </row>
    <row r="559" spans="1:4">
      <c r="A559" t="s">
        <v>11842</v>
      </c>
      <c r="B559" s="219" t="s">
        <v>11987</v>
      </c>
      <c r="C559" s="181" t="s">
        <v>13056</v>
      </c>
      <c r="D559" s="163"/>
    </row>
    <row r="560" spans="1:4">
      <c r="A560" t="s">
        <v>11843</v>
      </c>
      <c r="B560" s="219" t="s">
        <v>11987</v>
      </c>
      <c r="C560" s="181" t="s">
        <v>13056</v>
      </c>
      <c r="D560" s="163"/>
    </row>
    <row r="561" spans="1:4">
      <c r="A561" t="s">
        <v>11844</v>
      </c>
      <c r="B561" s="224" t="s">
        <v>15100</v>
      </c>
      <c r="C561" s="198" t="s">
        <v>15294</v>
      </c>
      <c r="D561" s="236" t="s">
        <v>15533</v>
      </c>
    </row>
    <row r="562" spans="1:4">
      <c r="A562" t="s">
        <v>11845</v>
      </c>
      <c r="B562" s="218" t="s">
        <v>15101</v>
      </c>
      <c r="C562" s="181" t="s">
        <v>13057</v>
      </c>
    </row>
    <row r="563" spans="1:4">
      <c r="A563" t="s">
        <v>11846</v>
      </c>
      <c r="B563" s="220" t="s">
        <v>15102</v>
      </c>
      <c r="C563" s="181" t="s">
        <v>13057</v>
      </c>
    </row>
    <row r="564" spans="1:4">
      <c r="A564" t="s">
        <v>11847</v>
      </c>
      <c r="B564" s="220" t="s">
        <v>15103</v>
      </c>
      <c r="C564" s="181" t="s">
        <v>13058</v>
      </c>
    </row>
    <row r="565" spans="1:4">
      <c r="A565" t="s">
        <v>11848</v>
      </c>
      <c r="B565" s="220" t="s">
        <v>15104</v>
      </c>
      <c r="C565" s="181" t="s">
        <v>13059</v>
      </c>
    </row>
    <row r="566" spans="1:4">
      <c r="A566" t="s">
        <v>11849</v>
      </c>
      <c r="B566" s="219" t="s">
        <v>15105</v>
      </c>
      <c r="C566" s="181" t="s">
        <v>13060</v>
      </c>
    </row>
    <row r="567" spans="1:4">
      <c r="A567" t="s">
        <v>11850</v>
      </c>
      <c r="B567" s="219" t="s">
        <v>15106</v>
      </c>
      <c r="C567" s="181" t="s">
        <v>13061</v>
      </c>
    </row>
    <row r="568" spans="1:4">
      <c r="A568" t="s">
        <v>11851</v>
      </c>
      <c r="B568" s="219" t="s">
        <v>15105</v>
      </c>
      <c r="C568" s="181" t="s">
        <v>13060</v>
      </c>
    </row>
    <row r="569" spans="1:4">
      <c r="A569" t="s">
        <v>11852</v>
      </c>
      <c r="B569" s="224" t="s">
        <v>13062</v>
      </c>
      <c r="C569" s="199" t="s">
        <v>13063</v>
      </c>
      <c r="D569" t="s">
        <v>13064</v>
      </c>
    </row>
    <row r="570" spans="1:4">
      <c r="A570" t="s">
        <v>11853</v>
      </c>
      <c r="B570" s="219" t="s">
        <v>15107</v>
      </c>
      <c r="C570" s="181" t="s">
        <v>13065</v>
      </c>
    </row>
    <row r="571" spans="1:4">
      <c r="A571" t="s">
        <v>11854</v>
      </c>
      <c r="B571" s="219" t="s">
        <v>15107</v>
      </c>
      <c r="C571" s="181" t="s">
        <v>13065</v>
      </c>
    </row>
    <row r="572" spans="1:4">
      <c r="A572" t="s">
        <v>11855</v>
      </c>
      <c r="B572" s="219" t="s">
        <v>15107</v>
      </c>
      <c r="C572" s="181" t="s">
        <v>13065</v>
      </c>
    </row>
    <row r="573" spans="1:4">
      <c r="A573" t="s">
        <v>11856</v>
      </c>
      <c r="B573" s="219" t="s">
        <v>15107</v>
      </c>
      <c r="C573" s="181" t="s">
        <v>13065</v>
      </c>
    </row>
    <row r="574" spans="1:4">
      <c r="A574" t="s">
        <v>11857</v>
      </c>
      <c r="B574" s="219" t="s">
        <v>15108</v>
      </c>
      <c r="C574" s="181" t="s">
        <v>13066</v>
      </c>
    </row>
    <row r="575" spans="1:4">
      <c r="A575" t="s">
        <v>11858</v>
      </c>
      <c r="B575" s="219" t="s">
        <v>15108</v>
      </c>
      <c r="C575" s="181" t="s">
        <v>13066</v>
      </c>
    </row>
    <row r="576" spans="1:4">
      <c r="A576" t="s">
        <v>11859</v>
      </c>
      <c r="B576" s="219" t="s">
        <v>15108</v>
      </c>
      <c r="C576" s="181" t="s">
        <v>13066</v>
      </c>
    </row>
    <row r="577" spans="1:3" ht="15" thickBot="1">
      <c r="A577" t="s">
        <v>11860</v>
      </c>
      <c r="B577" s="224"/>
      <c r="C577" s="198" t="s">
        <v>15295</v>
      </c>
    </row>
    <row r="578" spans="1:3">
      <c r="A578" t="s">
        <v>11861</v>
      </c>
      <c r="B578" s="223" t="s">
        <v>15109</v>
      </c>
      <c r="C578" s="181" t="s">
        <v>13067</v>
      </c>
    </row>
    <row r="579" spans="1:3">
      <c r="A579" t="s">
        <v>11862</v>
      </c>
      <c r="B579" s="222" t="s">
        <v>15110</v>
      </c>
      <c r="C579" s="181" t="s">
        <v>13068</v>
      </c>
    </row>
    <row r="580" spans="1:3">
      <c r="A580" t="s">
        <v>11863</v>
      </c>
      <c r="B580" s="222" t="s">
        <v>15111</v>
      </c>
      <c r="C580" s="181" t="s">
        <v>13069</v>
      </c>
    </row>
    <row r="581" spans="1:3">
      <c r="A581" t="s">
        <v>11864</v>
      </c>
      <c r="B581" s="222" t="s">
        <v>15112</v>
      </c>
      <c r="C581" s="181" t="s">
        <v>13070</v>
      </c>
    </row>
    <row r="582" spans="1:3">
      <c r="A582" t="s">
        <v>11865</v>
      </c>
      <c r="B582" s="222" t="s">
        <v>15113</v>
      </c>
      <c r="C582" s="181" t="s">
        <v>13071</v>
      </c>
    </row>
    <row r="583" spans="1:3">
      <c r="A583" t="s">
        <v>11866</v>
      </c>
      <c r="B583" s="222" t="s">
        <v>15114</v>
      </c>
      <c r="C583" s="181" t="s">
        <v>13072</v>
      </c>
    </row>
    <row r="584" spans="1:3" ht="15" thickBot="1">
      <c r="A584" t="s">
        <v>11867</v>
      </c>
      <c r="B584" s="221" t="s">
        <v>15115</v>
      </c>
      <c r="C584" s="181" t="s">
        <v>13073</v>
      </c>
    </row>
    <row r="585" spans="1:3">
      <c r="A585" t="s">
        <v>11868</v>
      </c>
      <c r="B585" s="224" t="s">
        <v>13074</v>
      </c>
      <c r="C585" s="196" t="s">
        <v>13075</v>
      </c>
    </row>
    <row r="586" spans="1:3">
      <c r="A586" t="s">
        <v>11869</v>
      </c>
      <c r="B586" s="220" t="s">
        <v>15116</v>
      </c>
      <c r="C586" s="181" t="s">
        <v>13076</v>
      </c>
    </row>
    <row r="587" spans="1:3">
      <c r="A587" t="s">
        <v>11870</v>
      </c>
      <c r="B587" s="220" t="s">
        <v>15117</v>
      </c>
      <c r="C587" s="181" t="s">
        <v>13077</v>
      </c>
    </row>
    <row r="588" spans="1:3">
      <c r="A588" t="s">
        <v>11871</v>
      </c>
      <c r="B588" s="220" t="s">
        <v>15118</v>
      </c>
      <c r="C588" s="181" t="s">
        <v>13078</v>
      </c>
    </row>
    <row r="589" spans="1:3">
      <c r="A589" t="s">
        <v>11872</v>
      </c>
      <c r="B589" s="220" t="s">
        <v>15119</v>
      </c>
      <c r="C589" s="181" t="s">
        <v>13079</v>
      </c>
    </row>
    <row r="590" spans="1:3">
      <c r="A590" t="s">
        <v>11873</v>
      </c>
      <c r="B590" s="219" t="s">
        <v>15120</v>
      </c>
      <c r="C590" s="181" t="s">
        <v>13080</v>
      </c>
    </row>
    <row r="591" spans="1:3">
      <c r="A591" t="s">
        <v>11874</v>
      </c>
      <c r="B591" s="219" t="s">
        <v>15121</v>
      </c>
      <c r="C591" s="181" t="s">
        <v>13081</v>
      </c>
    </row>
    <row r="592" spans="1:3">
      <c r="A592" t="s">
        <v>11875</v>
      </c>
      <c r="B592" s="219" t="s">
        <v>15122</v>
      </c>
      <c r="C592" s="181" t="s">
        <v>13082</v>
      </c>
    </row>
    <row r="593" spans="1:4">
      <c r="A593" t="s">
        <v>11876</v>
      </c>
      <c r="B593" s="224"/>
      <c r="C593" s="198" t="s">
        <v>15296</v>
      </c>
    </row>
    <row r="594" spans="1:4">
      <c r="A594" t="s">
        <v>11877</v>
      </c>
      <c r="B594" s="219" t="s">
        <v>15123</v>
      </c>
      <c r="C594" s="181" t="s">
        <v>13083</v>
      </c>
    </row>
    <row r="595" spans="1:4">
      <c r="A595" t="s">
        <v>11878</v>
      </c>
      <c r="B595" s="219" t="s">
        <v>15123</v>
      </c>
      <c r="C595" s="181" t="s">
        <v>13083</v>
      </c>
    </row>
    <row r="596" spans="1:4">
      <c r="A596" t="s">
        <v>11879</v>
      </c>
      <c r="B596" s="219" t="s">
        <v>15123</v>
      </c>
      <c r="C596" s="181" t="s">
        <v>13083</v>
      </c>
    </row>
    <row r="597" spans="1:4">
      <c r="A597" t="s">
        <v>11880</v>
      </c>
      <c r="B597" s="219" t="s">
        <v>15123</v>
      </c>
      <c r="C597" s="181" t="s">
        <v>13083</v>
      </c>
    </row>
    <row r="598" spans="1:4">
      <c r="A598" t="s">
        <v>11881</v>
      </c>
      <c r="B598" s="219" t="s">
        <v>15124</v>
      </c>
      <c r="C598" t="s">
        <v>13084</v>
      </c>
    </row>
    <row r="599" spans="1:4">
      <c r="A599" t="s">
        <v>11882</v>
      </c>
      <c r="B599" s="219" t="s">
        <v>15125</v>
      </c>
      <c r="C599" t="s">
        <v>13085</v>
      </c>
    </row>
    <row r="600" spans="1:4">
      <c r="A600" t="s">
        <v>11883</v>
      </c>
      <c r="B600" s="219" t="s">
        <v>15126</v>
      </c>
      <c r="C600" t="s">
        <v>13086</v>
      </c>
    </row>
    <row r="601" spans="1:4">
      <c r="A601" t="s">
        <v>11884</v>
      </c>
      <c r="B601" s="224" t="s">
        <v>15127</v>
      </c>
      <c r="C601" s="198" t="s">
        <v>15297</v>
      </c>
      <c r="D601" s="202"/>
    </row>
    <row r="602" spans="1:4">
      <c r="A602" t="s">
        <v>11885</v>
      </c>
      <c r="B602" s="224" t="s">
        <v>15128</v>
      </c>
      <c r="C602" s="181" t="s">
        <v>13087</v>
      </c>
      <c r="D602" s="202"/>
    </row>
    <row r="603" spans="1:4">
      <c r="A603" t="s">
        <v>11886</v>
      </c>
      <c r="B603" s="224" t="s">
        <v>15128</v>
      </c>
      <c r="C603" s="181" t="s">
        <v>13087</v>
      </c>
      <c r="D603" s="202"/>
    </row>
    <row r="604" spans="1:4">
      <c r="A604" t="s">
        <v>11887</v>
      </c>
      <c r="B604" s="224" t="s">
        <v>15128</v>
      </c>
      <c r="C604" s="181" t="s">
        <v>13087</v>
      </c>
      <c r="D604" s="202"/>
    </row>
    <row r="605" spans="1:4">
      <c r="A605" t="s">
        <v>11888</v>
      </c>
      <c r="B605" s="224" t="s">
        <v>15128</v>
      </c>
      <c r="C605" s="181" t="s">
        <v>13087</v>
      </c>
      <c r="D605" s="202"/>
    </row>
    <row r="606" spans="1:4">
      <c r="A606" t="s">
        <v>11889</v>
      </c>
      <c r="B606" s="224" t="s">
        <v>15128</v>
      </c>
      <c r="C606" t="s">
        <v>13087</v>
      </c>
      <c r="D606" s="202"/>
    </row>
    <row r="607" spans="1:4">
      <c r="A607" t="s">
        <v>11890</v>
      </c>
      <c r="B607" s="224" t="s">
        <v>15128</v>
      </c>
      <c r="C607" t="s">
        <v>13087</v>
      </c>
      <c r="D607" s="202"/>
    </row>
    <row r="608" spans="1:4">
      <c r="A608" t="s">
        <v>11891</v>
      </c>
      <c r="B608" s="224" t="s">
        <v>15128</v>
      </c>
      <c r="C608" t="s">
        <v>13087</v>
      </c>
      <c r="D608" s="202"/>
    </row>
    <row r="609" spans="2:2">
      <c r="B609" s="224"/>
    </row>
    <row r="610" spans="2:2">
      <c r="B610" s="224"/>
    </row>
    <row r="628" spans="1:4" ht="17.25">
      <c r="A628" t="s">
        <v>13088</v>
      </c>
      <c r="C628" t="s">
        <v>6904</v>
      </c>
    </row>
    <row r="629" spans="1:4">
      <c r="A629" t="s">
        <v>13089</v>
      </c>
      <c r="B629" s="162" t="s">
        <v>13090</v>
      </c>
      <c r="C629" t="s">
        <v>13091</v>
      </c>
      <c r="D629" t="s">
        <v>13091</v>
      </c>
    </row>
    <row r="630" spans="1:4">
      <c r="A630" t="s">
        <v>13092</v>
      </c>
      <c r="B630" s="126" t="s">
        <v>13093</v>
      </c>
      <c r="C630" t="s">
        <v>13091</v>
      </c>
      <c r="D630" t="s">
        <v>13091</v>
      </c>
    </row>
    <row r="631" spans="1:4">
      <c r="A631" t="s">
        <v>13094</v>
      </c>
      <c r="B631" s="126" t="s">
        <v>13095</v>
      </c>
      <c r="C631" t="s">
        <v>13091</v>
      </c>
      <c r="D631" t="s">
        <v>13091</v>
      </c>
    </row>
    <row r="632" spans="1:4">
      <c r="A632" t="s">
        <v>13096</v>
      </c>
      <c r="B632" s="126" t="s">
        <v>13097</v>
      </c>
      <c r="C632" t="s">
        <v>13091</v>
      </c>
      <c r="D632" t="s">
        <v>13091</v>
      </c>
    </row>
    <row r="633" spans="1:4">
      <c r="A633" t="s">
        <v>13098</v>
      </c>
      <c r="B633" s="126" t="s">
        <v>13099</v>
      </c>
      <c r="C633" t="s">
        <v>13091</v>
      </c>
      <c r="D633" t="s">
        <v>13091</v>
      </c>
    </row>
    <row r="634" spans="1:4">
      <c r="A634" t="s">
        <v>13100</v>
      </c>
      <c r="B634" s="126" t="s">
        <v>13101</v>
      </c>
      <c r="C634" t="s">
        <v>13102</v>
      </c>
      <c r="D634" t="s">
        <v>13102</v>
      </c>
    </row>
    <row r="635" spans="1:4">
      <c r="A635" t="s">
        <v>13103</v>
      </c>
      <c r="B635" s="126" t="s">
        <v>13104</v>
      </c>
      <c r="C635" t="s">
        <v>13102</v>
      </c>
      <c r="D635" t="s">
        <v>13102</v>
      </c>
    </row>
    <row r="636" spans="1:4">
      <c r="A636" t="s">
        <v>13105</v>
      </c>
      <c r="B636" s="126" t="s">
        <v>13106</v>
      </c>
      <c r="C636" t="s">
        <v>13102</v>
      </c>
      <c r="D636" t="s">
        <v>13102</v>
      </c>
    </row>
    <row r="637" spans="1:4">
      <c r="A637" t="s">
        <v>13107</v>
      </c>
      <c r="B637" s="126" t="s">
        <v>13108</v>
      </c>
      <c r="C637" t="s">
        <v>13102</v>
      </c>
      <c r="D637" t="s">
        <v>13102</v>
      </c>
    </row>
    <row r="638" spans="1:4">
      <c r="A638" t="s">
        <v>13109</v>
      </c>
      <c r="B638" s="126" t="s">
        <v>13110</v>
      </c>
      <c r="C638" t="s">
        <v>13102</v>
      </c>
      <c r="D638" t="s">
        <v>13102</v>
      </c>
    </row>
    <row r="639" spans="1:4">
      <c r="A639" t="s">
        <v>13111</v>
      </c>
      <c r="B639" s="126" t="s">
        <v>13112</v>
      </c>
      <c r="C639" t="s">
        <v>13113</v>
      </c>
      <c r="D639" t="s">
        <v>13113</v>
      </c>
    </row>
    <row r="640" spans="1:4">
      <c r="A640" t="s">
        <v>13114</v>
      </c>
      <c r="B640" s="126" t="s">
        <v>13115</v>
      </c>
      <c r="C640" t="s">
        <v>13113</v>
      </c>
      <c r="D640" t="s">
        <v>13113</v>
      </c>
    </row>
    <row r="641" spans="1:4">
      <c r="A641" t="s">
        <v>13116</v>
      </c>
      <c r="B641" s="126" t="s">
        <v>13117</v>
      </c>
      <c r="C641" t="s">
        <v>13113</v>
      </c>
      <c r="D641" t="s">
        <v>13113</v>
      </c>
    </row>
    <row r="642" spans="1:4">
      <c r="A642" t="s">
        <v>13118</v>
      </c>
      <c r="B642" s="126" t="s">
        <v>13119</v>
      </c>
      <c r="C642" t="s">
        <v>13113</v>
      </c>
      <c r="D642" t="s">
        <v>13113</v>
      </c>
    </row>
    <row r="643" spans="1:4">
      <c r="A643" t="s">
        <v>13120</v>
      </c>
      <c r="B643" s="126" t="s">
        <v>13121</v>
      </c>
      <c r="C643" t="s">
        <v>13113</v>
      </c>
      <c r="D643" t="s">
        <v>13113</v>
      </c>
    </row>
    <row r="644" spans="1:4">
      <c r="A644" t="s">
        <v>13122</v>
      </c>
      <c r="B644" s="126" t="s">
        <v>13123</v>
      </c>
      <c r="C644" t="s">
        <v>13124</v>
      </c>
      <c r="D644" t="s">
        <v>13124</v>
      </c>
    </row>
    <row r="645" spans="1:4">
      <c r="A645" t="s">
        <v>13125</v>
      </c>
      <c r="B645" s="126" t="s">
        <v>13126</v>
      </c>
      <c r="C645" t="s">
        <v>13124</v>
      </c>
      <c r="D645" t="s">
        <v>13124</v>
      </c>
    </row>
    <row r="646" spans="1:4">
      <c r="A646" t="s">
        <v>13127</v>
      </c>
      <c r="B646" s="126" t="s">
        <v>13128</v>
      </c>
      <c r="C646" t="s">
        <v>13124</v>
      </c>
      <c r="D646" t="s">
        <v>13124</v>
      </c>
    </row>
    <row r="647" spans="1:4">
      <c r="A647" t="s">
        <v>13129</v>
      </c>
      <c r="B647" s="126" t="s">
        <v>13130</v>
      </c>
      <c r="C647" t="s">
        <v>13124</v>
      </c>
      <c r="D647" t="s">
        <v>13124</v>
      </c>
    </row>
    <row r="648" spans="1:4">
      <c r="A648" t="s">
        <v>13131</v>
      </c>
      <c r="B648" s="126" t="s">
        <v>13132</v>
      </c>
      <c r="C648" t="s">
        <v>13124</v>
      </c>
      <c r="D648" t="s">
        <v>13124</v>
      </c>
    </row>
    <row r="649" spans="1:4">
      <c r="A649" t="s">
        <v>13133</v>
      </c>
      <c r="B649" s="126">
        <v>50104</v>
      </c>
      <c r="C649" s="236" t="s">
        <v>15298</v>
      </c>
      <c r="D649" t="s">
        <v>13124</v>
      </c>
    </row>
    <row r="650" spans="1:4">
      <c r="A650" t="s">
        <v>13134</v>
      </c>
      <c r="B650" s="126">
        <v>501041</v>
      </c>
      <c r="C650" s="236" t="s">
        <v>15298</v>
      </c>
      <c r="D650" t="s">
        <v>13124</v>
      </c>
    </row>
    <row r="651" spans="1:4">
      <c r="A651" t="s">
        <v>13135</v>
      </c>
      <c r="B651" s="126">
        <v>501042</v>
      </c>
      <c r="C651" s="236" t="s">
        <v>15298</v>
      </c>
      <c r="D651" t="s">
        <v>13124</v>
      </c>
    </row>
    <row r="652" spans="1:4">
      <c r="A652" t="s">
        <v>13136</v>
      </c>
      <c r="B652" s="126">
        <v>501043</v>
      </c>
      <c r="C652" s="236" t="s">
        <v>15298</v>
      </c>
      <c r="D652" t="s">
        <v>13124</v>
      </c>
    </row>
    <row r="653" spans="1:4">
      <c r="A653" t="s">
        <v>13137</v>
      </c>
      <c r="B653" s="126">
        <v>501044</v>
      </c>
      <c r="C653" s="236" t="s">
        <v>15298</v>
      </c>
      <c r="D653" t="s">
        <v>13124</v>
      </c>
    </row>
    <row r="654" spans="1:4">
      <c r="A654" t="s">
        <v>13138</v>
      </c>
      <c r="B654" s="162" t="s">
        <v>13139</v>
      </c>
      <c r="C654" t="s">
        <v>13140</v>
      </c>
      <c r="D654" t="s">
        <v>13140</v>
      </c>
    </row>
    <row r="655" spans="1:4">
      <c r="A655" t="s">
        <v>13141</v>
      </c>
      <c r="B655" s="162" t="s">
        <v>13142</v>
      </c>
      <c r="C655" t="s">
        <v>13140</v>
      </c>
      <c r="D655" t="s">
        <v>13140</v>
      </c>
    </row>
    <row r="656" spans="1:4">
      <c r="A656" t="s">
        <v>13143</v>
      </c>
      <c r="B656" s="162" t="s">
        <v>13144</v>
      </c>
      <c r="C656" t="s">
        <v>13140</v>
      </c>
      <c r="D656" t="s">
        <v>13140</v>
      </c>
    </row>
    <row r="657" spans="1:4">
      <c r="A657" t="s">
        <v>13145</v>
      </c>
      <c r="B657" s="162" t="s">
        <v>13146</v>
      </c>
      <c r="C657" t="s">
        <v>13140</v>
      </c>
      <c r="D657" t="s">
        <v>13140</v>
      </c>
    </row>
    <row r="658" spans="1:4">
      <c r="A658" t="s">
        <v>13147</v>
      </c>
      <c r="B658" s="162" t="s">
        <v>13148</v>
      </c>
      <c r="C658" t="s">
        <v>13140</v>
      </c>
      <c r="D658" t="s">
        <v>13140</v>
      </c>
    </row>
    <row r="659" spans="1:4">
      <c r="A659" t="s">
        <v>13149</v>
      </c>
      <c r="B659" s="162" t="s">
        <v>13150</v>
      </c>
      <c r="C659" t="s">
        <v>13151</v>
      </c>
      <c r="D659" t="s">
        <v>13151</v>
      </c>
    </row>
    <row r="660" spans="1:4">
      <c r="A660" t="s">
        <v>13152</v>
      </c>
      <c r="B660" s="162" t="s">
        <v>13153</v>
      </c>
      <c r="C660" t="s">
        <v>13151</v>
      </c>
      <c r="D660" t="s">
        <v>13151</v>
      </c>
    </row>
    <row r="661" spans="1:4">
      <c r="A661" t="s">
        <v>13154</v>
      </c>
      <c r="B661" s="162" t="s">
        <v>13155</v>
      </c>
      <c r="C661" t="s">
        <v>13151</v>
      </c>
      <c r="D661" t="s">
        <v>13151</v>
      </c>
    </row>
    <row r="662" spans="1:4">
      <c r="A662" t="s">
        <v>13156</v>
      </c>
      <c r="B662" s="162" t="s">
        <v>13157</v>
      </c>
      <c r="C662" t="s">
        <v>13151</v>
      </c>
      <c r="D662" t="s">
        <v>13151</v>
      </c>
    </row>
    <row r="663" spans="1:4">
      <c r="A663" t="s">
        <v>13158</v>
      </c>
      <c r="B663" s="162" t="s">
        <v>13159</v>
      </c>
      <c r="C663" t="s">
        <v>13151</v>
      </c>
      <c r="D663" t="s">
        <v>13151</v>
      </c>
    </row>
    <row r="664" spans="1:4">
      <c r="A664" t="s">
        <v>13160</v>
      </c>
      <c r="B664" s="162" t="s">
        <v>13161</v>
      </c>
      <c r="C664" t="s">
        <v>13162</v>
      </c>
      <c r="D664" t="s">
        <v>13162</v>
      </c>
    </row>
    <row r="665" spans="1:4">
      <c r="A665" t="s">
        <v>13163</v>
      </c>
      <c r="B665" s="162" t="s">
        <v>13164</v>
      </c>
      <c r="C665" t="s">
        <v>13162</v>
      </c>
      <c r="D665" t="s">
        <v>13162</v>
      </c>
    </row>
    <row r="666" spans="1:4">
      <c r="A666" t="s">
        <v>13165</v>
      </c>
      <c r="B666" s="162" t="s">
        <v>13166</v>
      </c>
      <c r="C666" t="s">
        <v>13162</v>
      </c>
      <c r="D666" t="s">
        <v>13162</v>
      </c>
    </row>
    <row r="667" spans="1:4">
      <c r="A667" t="s">
        <v>13167</v>
      </c>
      <c r="B667" s="162" t="s">
        <v>13168</v>
      </c>
      <c r="C667" t="s">
        <v>13162</v>
      </c>
      <c r="D667" t="s">
        <v>13162</v>
      </c>
    </row>
    <row r="668" spans="1:4">
      <c r="A668" t="s">
        <v>13169</v>
      </c>
      <c r="B668" s="162" t="s">
        <v>13170</v>
      </c>
      <c r="C668" t="s">
        <v>13162</v>
      </c>
      <c r="D668" t="s">
        <v>13162</v>
      </c>
    </row>
    <row r="669" spans="1:4">
      <c r="A669" t="s">
        <v>13171</v>
      </c>
      <c r="B669" s="162" t="s">
        <v>13172</v>
      </c>
      <c r="C669" t="s">
        <v>13173</v>
      </c>
      <c r="D669" t="s">
        <v>13173</v>
      </c>
    </row>
    <row r="670" spans="1:4">
      <c r="A670" t="s">
        <v>13174</v>
      </c>
      <c r="B670" s="162" t="s">
        <v>13175</v>
      </c>
      <c r="C670" t="s">
        <v>13173</v>
      </c>
      <c r="D670" t="s">
        <v>13173</v>
      </c>
    </row>
    <row r="671" spans="1:4">
      <c r="A671" t="s">
        <v>13176</v>
      </c>
      <c r="B671" s="162" t="s">
        <v>13177</v>
      </c>
      <c r="C671" t="s">
        <v>13173</v>
      </c>
      <c r="D671" t="s">
        <v>13173</v>
      </c>
    </row>
    <row r="672" spans="1:4">
      <c r="A672" t="s">
        <v>13178</v>
      </c>
      <c r="B672" s="162" t="s">
        <v>13179</v>
      </c>
      <c r="C672" t="s">
        <v>13173</v>
      </c>
      <c r="D672" t="s">
        <v>13173</v>
      </c>
    </row>
    <row r="673" spans="1:4">
      <c r="A673" t="s">
        <v>13180</v>
      </c>
      <c r="B673" s="162" t="s">
        <v>13181</v>
      </c>
      <c r="C673" t="s">
        <v>13173</v>
      </c>
      <c r="D673" t="s">
        <v>13173</v>
      </c>
    </row>
    <row r="674" spans="1:4">
      <c r="A674" t="s">
        <v>13182</v>
      </c>
      <c r="B674" s="162" t="s">
        <v>13183</v>
      </c>
      <c r="C674" t="s">
        <v>12267</v>
      </c>
      <c r="D674" t="s">
        <v>12267</v>
      </c>
    </row>
    <row r="675" spans="1:4">
      <c r="A675" t="s">
        <v>13184</v>
      </c>
      <c r="B675" s="162" t="s">
        <v>13185</v>
      </c>
      <c r="C675" t="s">
        <v>12267</v>
      </c>
      <c r="D675" t="s">
        <v>12267</v>
      </c>
    </row>
    <row r="676" spans="1:4">
      <c r="A676" t="s">
        <v>13186</v>
      </c>
      <c r="B676" s="162" t="s">
        <v>13187</v>
      </c>
      <c r="C676" t="s">
        <v>12267</v>
      </c>
      <c r="D676" t="s">
        <v>12267</v>
      </c>
    </row>
    <row r="677" spans="1:4">
      <c r="A677" t="s">
        <v>13188</v>
      </c>
      <c r="B677" s="162" t="s">
        <v>13189</v>
      </c>
      <c r="C677" t="s">
        <v>12267</v>
      </c>
      <c r="D677" t="s">
        <v>12267</v>
      </c>
    </row>
    <row r="678" spans="1:4">
      <c r="A678" t="s">
        <v>13190</v>
      </c>
      <c r="B678" s="162" t="s">
        <v>13191</v>
      </c>
      <c r="C678" t="s">
        <v>12267</v>
      </c>
      <c r="D678" t="s">
        <v>12267</v>
      </c>
    </row>
    <row r="679" spans="1:4">
      <c r="A679" t="s">
        <v>13192</v>
      </c>
      <c r="B679" s="162" t="s">
        <v>13193</v>
      </c>
      <c r="C679" t="s">
        <v>12900</v>
      </c>
      <c r="D679" t="s">
        <v>12900</v>
      </c>
    </row>
    <row r="680" spans="1:4">
      <c r="A680" t="s">
        <v>13194</v>
      </c>
      <c r="B680" s="162" t="s">
        <v>13195</v>
      </c>
      <c r="C680" t="s">
        <v>12900</v>
      </c>
      <c r="D680" t="s">
        <v>12900</v>
      </c>
    </row>
    <row r="681" spans="1:4">
      <c r="A681" t="s">
        <v>13196</v>
      </c>
      <c r="B681" s="162" t="s">
        <v>13197</v>
      </c>
      <c r="C681" t="s">
        <v>12900</v>
      </c>
      <c r="D681" t="s">
        <v>12900</v>
      </c>
    </row>
    <row r="682" spans="1:4">
      <c r="A682" t="s">
        <v>13198</v>
      </c>
      <c r="B682" s="162" t="s">
        <v>13199</v>
      </c>
      <c r="C682" t="s">
        <v>12900</v>
      </c>
      <c r="D682" t="s">
        <v>12900</v>
      </c>
    </row>
    <row r="683" spans="1:4">
      <c r="A683" t="s">
        <v>13200</v>
      </c>
      <c r="B683" s="162" t="s">
        <v>13201</v>
      </c>
      <c r="C683" t="s">
        <v>12900</v>
      </c>
      <c r="D683" t="s">
        <v>12900</v>
      </c>
    </row>
    <row r="684" spans="1:4">
      <c r="A684" t="s">
        <v>13202</v>
      </c>
      <c r="B684" s="162" t="s">
        <v>13203</v>
      </c>
      <c r="C684" t="s">
        <v>13204</v>
      </c>
      <c r="D684" t="s">
        <v>13204</v>
      </c>
    </row>
    <row r="685" spans="1:4">
      <c r="A685" t="s">
        <v>13205</v>
      </c>
      <c r="B685" s="162" t="s">
        <v>13206</v>
      </c>
      <c r="C685" t="s">
        <v>13204</v>
      </c>
      <c r="D685" t="s">
        <v>13204</v>
      </c>
    </row>
    <row r="686" spans="1:4">
      <c r="A686" t="s">
        <v>13207</v>
      </c>
      <c r="B686" s="162" t="s">
        <v>13208</v>
      </c>
      <c r="C686" t="s">
        <v>13204</v>
      </c>
      <c r="D686" t="s">
        <v>13204</v>
      </c>
    </row>
    <row r="687" spans="1:4">
      <c r="A687" t="s">
        <v>13209</v>
      </c>
      <c r="B687" s="162" t="s">
        <v>13210</v>
      </c>
      <c r="C687" t="s">
        <v>13204</v>
      </c>
      <c r="D687" t="s">
        <v>13204</v>
      </c>
    </row>
    <row r="688" spans="1:4">
      <c r="A688" t="s">
        <v>13211</v>
      </c>
      <c r="B688" s="162" t="s">
        <v>13212</v>
      </c>
      <c r="C688" t="s">
        <v>13204</v>
      </c>
      <c r="D688" t="s">
        <v>13204</v>
      </c>
    </row>
    <row r="689" spans="1:4">
      <c r="A689" t="s">
        <v>13213</v>
      </c>
      <c r="B689" s="162">
        <v>505031</v>
      </c>
      <c r="C689" s="236" t="s">
        <v>15299</v>
      </c>
      <c r="D689" s="236" t="s">
        <v>15299</v>
      </c>
    </row>
    <row r="690" spans="1:4">
      <c r="A690" t="s">
        <v>13214</v>
      </c>
      <c r="B690" s="162">
        <v>505032</v>
      </c>
      <c r="C690" s="236" t="s">
        <v>15299</v>
      </c>
      <c r="D690" s="236" t="s">
        <v>15299</v>
      </c>
    </row>
    <row r="691" spans="1:4">
      <c r="A691" t="s">
        <v>13215</v>
      </c>
      <c r="B691" s="162">
        <v>505033</v>
      </c>
      <c r="C691" s="236" t="s">
        <v>15299</v>
      </c>
      <c r="D691" s="236" t="s">
        <v>15299</v>
      </c>
    </row>
    <row r="692" spans="1:4">
      <c r="A692" t="s">
        <v>13216</v>
      </c>
      <c r="B692" s="162">
        <v>505034</v>
      </c>
      <c r="C692" s="236" t="s">
        <v>15299</v>
      </c>
      <c r="D692" s="236" t="s">
        <v>15299</v>
      </c>
    </row>
    <row r="693" spans="1:4">
      <c r="A693" t="s">
        <v>13217</v>
      </c>
      <c r="B693" s="162" t="s">
        <v>13218</v>
      </c>
      <c r="C693" t="s">
        <v>13219</v>
      </c>
      <c r="D693" t="s">
        <v>13219</v>
      </c>
    </row>
    <row r="694" spans="1:4">
      <c r="A694" t="s">
        <v>13220</v>
      </c>
      <c r="B694" s="162" t="s">
        <v>13221</v>
      </c>
      <c r="C694" t="s">
        <v>13219</v>
      </c>
      <c r="D694" t="s">
        <v>13219</v>
      </c>
    </row>
    <row r="695" spans="1:4">
      <c r="A695" t="s">
        <v>13222</v>
      </c>
      <c r="B695" s="162" t="s">
        <v>13223</v>
      </c>
      <c r="C695" t="s">
        <v>13219</v>
      </c>
      <c r="D695" t="s">
        <v>13219</v>
      </c>
    </row>
    <row r="696" spans="1:4">
      <c r="A696" t="s">
        <v>13224</v>
      </c>
      <c r="B696" s="162" t="s">
        <v>13225</v>
      </c>
      <c r="C696" t="s">
        <v>13219</v>
      </c>
      <c r="D696" t="s">
        <v>13219</v>
      </c>
    </row>
    <row r="697" spans="1:4">
      <c r="A697" t="s">
        <v>13226</v>
      </c>
      <c r="B697" s="162" t="s">
        <v>13227</v>
      </c>
      <c r="C697" t="s">
        <v>13219</v>
      </c>
      <c r="D697" t="s">
        <v>13219</v>
      </c>
    </row>
    <row r="698" spans="1:4">
      <c r="A698" t="s">
        <v>13228</v>
      </c>
      <c r="B698" s="162" t="s">
        <v>13229</v>
      </c>
      <c r="C698" t="s">
        <v>13230</v>
      </c>
      <c r="D698" t="s">
        <v>13230</v>
      </c>
    </row>
    <row r="699" spans="1:4">
      <c r="A699" t="s">
        <v>13231</v>
      </c>
      <c r="B699" s="162" t="s">
        <v>13232</v>
      </c>
      <c r="C699" t="s">
        <v>13230</v>
      </c>
      <c r="D699" t="s">
        <v>13230</v>
      </c>
    </row>
    <row r="700" spans="1:4">
      <c r="A700" t="s">
        <v>13233</v>
      </c>
      <c r="B700" s="162" t="s">
        <v>13234</v>
      </c>
      <c r="C700" t="s">
        <v>13230</v>
      </c>
      <c r="D700" t="s">
        <v>13230</v>
      </c>
    </row>
    <row r="701" spans="1:4">
      <c r="A701" t="s">
        <v>13235</v>
      </c>
      <c r="B701" s="162" t="s">
        <v>13236</v>
      </c>
      <c r="C701" t="s">
        <v>13230</v>
      </c>
      <c r="D701" t="s">
        <v>13230</v>
      </c>
    </row>
    <row r="702" spans="1:4">
      <c r="A702" t="s">
        <v>13237</v>
      </c>
      <c r="B702" s="162" t="s">
        <v>13238</v>
      </c>
      <c r="C702" t="s">
        <v>13230</v>
      </c>
      <c r="D702" t="s">
        <v>13230</v>
      </c>
    </row>
    <row r="703" spans="1:4">
      <c r="A703" t="s">
        <v>13239</v>
      </c>
      <c r="B703" s="162">
        <v>50603</v>
      </c>
      <c r="C703" s="237" t="s">
        <v>13240</v>
      </c>
    </row>
    <row r="704" spans="1:4">
      <c r="A704" t="s">
        <v>13241</v>
      </c>
      <c r="B704" s="162">
        <v>506031</v>
      </c>
      <c r="C704" s="237" t="s">
        <v>13240</v>
      </c>
    </row>
    <row r="705" spans="1:3">
      <c r="A705" t="s">
        <v>13242</v>
      </c>
      <c r="B705" s="162">
        <v>506032</v>
      </c>
      <c r="C705" s="237" t="s">
        <v>13240</v>
      </c>
    </row>
    <row r="706" spans="1:3">
      <c r="A706" t="s">
        <v>13243</v>
      </c>
      <c r="B706" s="162">
        <v>506033</v>
      </c>
      <c r="C706" s="237" t="s">
        <v>13240</v>
      </c>
    </row>
    <row r="707" spans="1:3">
      <c r="A707" t="s">
        <v>13244</v>
      </c>
      <c r="B707" s="162">
        <v>506034</v>
      </c>
      <c r="C707" s="237" t="s">
        <v>13240</v>
      </c>
    </row>
    <row r="708" spans="1:3">
      <c r="A708" t="s">
        <v>13245</v>
      </c>
      <c r="B708" s="162">
        <v>50604</v>
      </c>
      <c r="C708" s="236" t="s">
        <v>15300</v>
      </c>
    </row>
    <row r="709" spans="1:3">
      <c r="A709" t="s">
        <v>13246</v>
      </c>
      <c r="B709" s="162">
        <v>506041</v>
      </c>
      <c r="C709" s="236" t="s">
        <v>15300</v>
      </c>
    </row>
    <row r="710" spans="1:3">
      <c r="A710" t="s">
        <v>13247</v>
      </c>
      <c r="B710" s="162">
        <v>506042</v>
      </c>
      <c r="C710" s="236" t="s">
        <v>15300</v>
      </c>
    </row>
    <row r="711" spans="1:3">
      <c r="A711" t="s">
        <v>13248</v>
      </c>
      <c r="B711" s="162">
        <v>506043</v>
      </c>
      <c r="C711" s="236" t="s">
        <v>15300</v>
      </c>
    </row>
    <row r="712" spans="1:3">
      <c r="A712" t="s">
        <v>13249</v>
      </c>
      <c r="B712" s="162">
        <v>506044</v>
      </c>
      <c r="C712" s="236" t="s">
        <v>15300</v>
      </c>
    </row>
    <row r="713" spans="1:3">
      <c r="A713" t="s">
        <v>13250</v>
      </c>
      <c r="B713" s="162">
        <v>50701</v>
      </c>
      <c r="C713" s="236" t="s">
        <v>15301</v>
      </c>
    </row>
    <row r="714" spans="1:3">
      <c r="A714" t="s">
        <v>13252</v>
      </c>
      <c r="B714" s="162">
        <v>507011</v>
      </c>
      <c r="C714" s="236" t="s">
        <v>15301</v>
      </c>
    </row>
    <row r="715" spans="1:3">
      <c r="A715" t="s">
        <v>13253</v>
      </c>
      <c r="B715" s="162">
        <v>507012</v>
      </c>
      <c r="C715" s="236" t="s">
        <v>15301</v>
      </c>
    </row>
    <row r="716" spans="1:3">
      <c r="A716" t="s">
        <v>13254</v>
      </c>
      <c r="B716" s="162">
        <v>507013</v>
      </c>
      <c r="C716" s="236" t="s">
        <v>15301</v>
      </c>
    </row>
    <row r="717" spans="1:3">
      <c r="A717" t="s">
        <v>13255</v>
      </c>
      <c r="B717" s="162">
        <v>507014</v>
      </c>
      <c r="C717" s="236" t="s">
        <v>15301</v>
      </c>
    </row>
    <row r="718" spans="1:3">
      <c r="A718" t="s">
        <v>13256</v>
      </c>
      <c r="B718" s="162">
        <v>50702</v>
      </c>
      <c r="C718" t="s">
        <v>13257</v>
      </c>
    </row>
    <row r="719" spans="1:3">
      <c r="A719" t="s">
        <v>13258</v>
      </c>
      <c r="B719" s="162">
        <v>507021</v>
      </c>
      <c r="C719" t="s">
        <v>13257</v>
      </c>
    </row>
    <row r="720" spans="1:3">
      <c r="A720" t="s">
        <v>13259</v>
      </c>
      <c r="B720" s="162">
        <v>507022</v>
      </c>
      <c r="C720" t="s">
        <v>13257</v>
      </c>
    </row>
    <row r="721" spans="1:4">
      <c r="A721" t="s">
        <v>13260</v>
      </c>
      <c r="B721" s="162">
        <v>507023</v>
      </c>
      <c r="C721" t="s">
        <v>13257</v>
      </c>
    </row>
    <row r="722" spans="1:4">
      <c r="A722" t="s">
        <v>13261</v>
      </c>
      <c r="B722" s="162">
        <v>507024</v>
      </c>
      <c r="C722" t="s">
        <v>13257</v>
      </c>
    </row>
    <row r="723" spans="1:4">
      <c r="A723" t="s">
        <v>13262</v>
      </c>
      <c r="B723" s="162" t="s">
        <v>13263</v>
      </c>
      <c r="C723" t="s">
        <v>13264</v>
      </c>
      <c r="D723" t="s">
        <v>13264</v>
      </c>
    </row>
    <row r="724" spans="1:4">
      <c r="A724" t="s">
        <v>13265</v>
      </c>
      <c r="B724" s="162" t="s">
        <v>13266</v>
      </c>
      <c r="C724" t="s">
        <v>13264</v>
      </c>
      <c r="D724" t="s">
        <v>13264</v>
      </c>
    </row>
    <row r="725" spans="1:4">
      <c r="A725" t="s">
        <v>13267</v>
      </c>
      <c r="B725" s="162" t="s">
        <v>13268</v>
      </c>
      <c r="C725" t="s">
        <v>13264</v>
      </c>
      <c r="D725" t="s">
        <v>13264</v>
      </c>
    </row>
    <row r="726" spans="1:4">
      <c r="A726" t="s">
        <v>13269</v>
      </c>
      <c r="B726" s="162" t="s">
        <v>13270</v>
      </c>
      <c r="C726" t="s">
        <v>13264</v>
      </c>
      <c r="D726" t="s">
        <v>13264</v>
      </c>
    </row>
    <row r="727" spans="1:4">
      <c r="A727" t="s">
        <v>13271</v>
      </c>
      <c r="B727" s="162" t="s">
        <v>13272</v>
      </c>
      <c r="C727" t="s">
        <v>13264</v>
      </c>
      <c r="D727" t="s">
        <v>13264</v>
      </c>
    </row>
    <row r="728" spans="1:4">
      <c r="A728" t="s">
        <v>13273</v>
      </c>
      <c r="B728" s="162">
        <v>50802</v>
      </c>
      <c r="C728" s="237" t="s">
        <v>13274</v>
      </c>
    </row>
    <row r="729" spans="1:4">
      <c r="A729" t="s">
        <v>13275</v>
      </c>
      <c r="B729" s="162">
        <v>508021</v>
      </c>
      <c r="C729" s="237" t="s">
        <v>13274</v>
      </c>
    </row>
    <row r="730" spans="1:4">
      <c r="A730" t="s">
        <v>13276</v>
      </c>
      <c r="B730" s="162">
        <v>508022</v>
      </c>
      <c r="C730" s="237" t="s">
        <v>13274</v>
      </c>
    </row>
    <row r="731" spans="1:4">
      <c r="A731" t="s">
        <v>13277</v>
      </c>
      <c r="B731" s="162">
        <v>508023</v>
      </c>
      <c r="C731" s="237" t="s">
        <v>13274</v>
      </c>
    </row>
    <row r="732" spans="1:4">
      <c r="A732" t="s">
        <v>13278</v>
      </c>
      <c r="B732" s="162">
        <v>508024</v>
      </c>
      <c r="C732" s="237" t="s">
        <v>13274</v>
      </c>
    </row>
    <row r="733" spans="1:4">
      <c r="A733" t="s">
        <v>13279</v>
      </c>
      <c r="B733" s="217">
        <v>50901</v>
      </c>
      <c r="C733" t="s">
        <v>13280</v>
      </c>
      <c r="D733" t="s">
        <v>13280</v>
      </c>
    </row>
    <row r="734" spans="1:4">
      <c r="A734" t="s">
        <v>13281</v>
      </c>
      <c r="B734" s="217">
        <v>509011</v>
      </c>
      <c r="C734" t="s">
        <v>13280</v>
      </c>
      <c r="D734" t="s">
        <v>13280</v>
      </c>
    </row>
    <row r="735" spans="1:4">
      <c r="A735" t="s">
        <v>13282</v>
      </c>
      <c r="B735" s="217">
        <v>509012</v>
      </c>
      <c r="C735" t="s">
        <v>13280</v>
      </c>
      <c r="D735" t="s">
        <v>13280</v>
      </c>
    </row>
    <row r="736" spans="1:4">
      <c r="A736" t="s">
        <v>13283</v>
      </c>
      <c r="B736" s="217">
        <v>509013</v>
      </c>
      <c r="C736" t="s">
        <v>13280</v>
      </c>
      <c r="D736" t="s">
        <v>13280</v>
      </c>
    </row>
    <row r="737" spans="1:4">
      <c r="A737" t="s">
        <v>13284</v>
      </c>
      <c r="B737" s="217">
        <v>509014</v>
      </c>
      <c r="C737" t="s">
        <v>13280</v>
      </c>
      <c r="D737" t="s">
        <v>13280</v>
      </c>
    </row>
    <row r="738" spans="1:4">
      <c r="A738" t="s">
        <v>13285</v>
      </c>
      <c r="B738" s="162">
        <v>51201</v>
      </c>
      <c r="C738" s="237" t="s">
        <v>12305</v>
      </c>
    </row>
    <row r="739" spans="1:4">
      <c r="A739" t="s">
        <v>13286</v>
      </c>
      <c r="B739" s="162">
        <v>512011</v>
      </c>
      <c r="C739" s="237" t="s">
        <v>12305</v>
      </c>
    </row>
    <row r="740" spans="1:4">
      <c r="A740" t="s">
        <v>13287</v>
      </c>
      <c r="B740" s="162">
        <v>512012</v>
      </c>
      <c r="C740" s="237" t="s">
        <v>12305</v>
      </c>
    </row>
    <row r="741" spans="1:4">
      <c r="A741" t="s">
        <v>13288</v>
      </c>
      <c r="B741" s="162">
        <v>512013</v>
      </c>
      <c r="C741" s="237" t="s">
        <v>12305</v>
      </c>
    </row>
    <row r="742" spans="1:4">
      <c r="A742" t="s">
        <v>13289</v>
      </c>
      <c r="B742" s="162">
        <v>512014</v>
      </c>
      <c r="C742" s="237" t="s">
        <v>12305</v>
      </c>
    </row>
    <row r="743" spans="1:4">
      <c r="A743" t="s">
        <v>13290</v>
      </c>
      <c r="B743" s="162">
        <v>51202</v>
      </c>
      <c r="C743" s="237" t="s">
        <v>13291</v>
      </c>
    </row>
    <row r="744" spans="1:4">
      <c r="A744" t="s">
        <v>13292</v>
      </c>
      <c r="B744" s="162">
        <v>512021</v>
      </c>
      <c r="C744" s="237" t="s">
        <v>13291</v>
      </c>
    </row>
    <row r="745" spans="1:4">
      <c r="A745" t="s">
        <v>13293</v>
      </c>
      <c r="B745" s="162">
        <v>512022</v>
      </c>
      <c r="C745" s="237" t="s">
        <v>13291</v>
      </c>
    </row>
    <row r="746" spans="1:4">
      <c r="A746" t="s">
        <v>13294</v>
      </c>
      <c r="B746" s="162">
        <v>512023</v>
      </c>
      <c r="C746" s="237" t="s">
        <v>13291</v>
      </c>
    </row>
    <row r="747" spans="1:4">
      <c r="A747" t="s">
        <v>13295</v>
      </c>
      <c r="B747" s="162">
        <v>512024</v>
      </c>
      <c r="C747" s="237" t="s">
        <v>13291</v>
      </c>
    </row>
    <row r="748" spans="1:4">
      <c r="A748" t="s">
        <v>13296</v>
      </c>
      <c r="B748" s="162">
        <v>51301</v>
      </c>
      <c r="C748" s="236" t="s">
        <v>15302</v>
      </c>
    </row>
    <row r="749" spans="1:4">
      <c r="A749" t="s">
        <v>13297</v>
      </c>
      <c r="B749" s="162">
        <v>513011</v>
      </c>
      <c r="C749" s="236" t="s">
        <v>15302</v>
      </c>
    </row>
    <row r="750" spans="1:4">
      <c r="A750" t="s">
        <v>13298</v>
      </c>
      <c r="B750" s="162">
        <v>513012</v>
      </c>
      <c r="C750" s="236" t="s">
        <v>15302</v>
      </c>
    </row>
    <row r="751" spans="1:4">
      <c r="A751" t="s">
        <v>13299</v>
      </c>
      <c r="B751" s="162">
        <v>513013</v>
      </c>
      <c r="C751" s="236" t="s">
        <v>15302</v>
      </c>
    </row>
    <row r="752" spans="1:4">
      <c r="A752" t="s">
        <v>13300</v>
      </c>
      <c r="B752" s="162">
        <v>513014</v>
      </c>
      <c r="C752" s="236" t="s">
        <v>15302</v>
      </c>
    </row>
    <row r="753" spans="1:3">
      <c r="A753" s="236" t="s">
        <v>14958</v>
      </c>
      <c r="B753" s="162">
        <v>51401</v>
      </c>
      <c r="C753" s="236" t="s">
        <v>15303</v>
      </c>
    </row>
    <row r="754" spans="1:3">
      <c r="A754" t="s">
        <v>11553</v>
      </c>
      <c r="B754" s="162">
        <v>514011</v>
      </c>
      <c r="C754" s="236" t="s">
        <v>15303</v>
      </c>
    </row>
    <row r="755" spans="1:3">
      <c r="A755" t="s">
        <v>11555</v>
      </c>
      <c r="B755" s="162">
        <v>514012</v>
      </c>
      <c r="C755" s="236" t="s">
        <v>15303</v>
      </c>
    </row>
    <row r="756" spans="1:3">
      <c r="A756" t="s">
        <v>11557</v>
      </c>
      <c r="B756" s="162">
        <v>514013</v>
      </c>
      <c r="C756" s="236" t="s">
        <v>15303</v>
      </c>
    </row>
    <row r="757" spans="1:3">
      <c r="A757" t="s">
        <v>11559</v>
      </c>
      <c r="B757" s="162">
        <v>514014</v>
      </c>
      <c r="C757" s="236" t="s">
        <v>15303</v>
      </c>
    </row>
    <row r="758" spans="1:3">
      <c r="A758" s="236" t="s">
        <v>14959</v>
      </c>
      <c r="B758" s="162">
        <v>51402</v>
      </c>
      <c r="C758" s="236" t="s">
        <v>15304</v>
      </c>
    </row>
    <row r="759" spans="1:3">
      <c r="A759" t="s">
        <v>13302</v>
      </c>
      <c r="B759" s="162">
        <v>514021</v>
      </c>
      <c r="C759" s="236" t="s">
        <v>15304</v>
      </c>
    </row>
    <row r="760" spans="1:3">
      <c r="A760" t="s">
        <v>13303</v>
      </c>
      <c r="B760" s="162">
        <v>514022</v>
      </c>
      <c r="C760" s="236" t="s">
        <v>15304</v>
      </c>
    </row>
    <row r="761" spans="1:3">
      <c r="A761" t="s">
        <v>13304</v>
      </c>
      <c r="B761" s="162">
        <v>514023</v>
      </c>
      <c r="C761" s="236" t="s">
        <v>15304</v>
      </c>
    </row>
    <row r="762" spans="1:3">
      <c r="A762" t="s">
        <v>13305</v>
      </c>
      <c r="B762" s="162">
        <v>514024</v>
      </c>
      <c r="C762" s="236" t="s">
        <v>15304</v>
      </c>
    </row>
    <row r="763" spans="1:3">
      <c r="C763" s="237"/>
    </row>
    <row r="764" spans="1:3">
      <c r="C764" s="237"/>
    </row>
    <row r="765" spans="1:3">
      <c r="C765" s="237"/>
    </row>
    <row r="766" spans="1:3">
      <c r="C766" s="237"/>
    </row>
    <row r="767" spans="1:3">
      <c r="C767" s="237"/>
    </row>
    <row r="768" spans="1:3">
      <c r="C768" s="237"/>
    </row>
    <row r="769" spans="1:4">
      <c r="C769" t="s">
        <v>6904</v>
      </c>
    </row>
    <row r="773" spans="1:4">
      <c r="A773" t="s">
        <v>13306</v>
      </c>
      <c r="B773" s="224" t="s">
        <v>15129</v>
      </c>
      <c r="C773" t="s">
        <v>13307</v>
      </c>
      <c r="D773" t="s">
        <v>13307</v>
      </c>
    </row>
    <row r="774" spans="1:4">
      <c r="A774" t="s">
        <v>13308</v>
      </c>
      <c r="B774" s="224" t="s">
        <v>15130</v>
      </c>
      <c r="C774" t="s">
        <v>13309</v>
      </c>
      <c r="D774" t="s">
        <v>13309</v>
      </c>
    </row>
    <row r="775" spans="1:4">
      <c r="A775" t="s">
        <v>13310</v>
      </c>
      <c r="B775" s="162" t="s">
        <v>13311</v>
      </c>
      <c r="C775" t="s">
        <v>13312</v>
      </c>
      <c r="D775" t="s">
        <v>13312</v>
      </c>
    </row>
    <row r="776" spans="1:4">
      <c r="A776" s="236" t="s">
        <v>14960</v>
      </c>
      <c r="B776" s="224" t="s">
        <v>15131</v>
      </c>
      <c r="C776" t="s">
        <v>13313</v>
      </c>
      <c r="D776" t="s">
        <v>13313</v>
      </c>
    </row>
    <row r="777" spans="1:4">
      <c r="A777" t="s">
        <v>13314</v>
      </c>
      <c r="B777" s="224" t="s">
        <v>15132</v>
      </c>
      <c r="C777" t="s">
        <v>13315</v>
      </c>
      <c r="D777" t="s">
        <v>13315</v>
      </c>
    </row>
    <row r="778" spans="1:4">
      <c r="A778" t="s">
        <v>13316</v>
      </c>
      <c r="B778" s="226" t="s">
        <v>15133</v>
      </c>
      <c r="C778" t="s">
        <v>13317</v>
      </c>
      <c r="D778" t="s">
        <v>13317</v>
      </c>
    </row>
    <row r="779" spans="1:4">
      <c r="A779" t="s">
        <v>13318</v>
      </c>
      <c r="B779" s="162" t="s">
        <v>13319</v>
      </c>
      <c r="C779" t="s">
        <v>13320</v>
      </c>
      <c r="D779" t="s">
        <v>13320</v>
      </c>
    </row>
    <row r="780" spans="1:4">
      <c r="A780" t="s">
        <v>13321</v>
      </c>
      <c r="B780" s="162" t="s">
        <v>15134</v>
      </c>
      <c r="C780" t="s">
        <v>13322</v>
      </c>
      <c r="D780" t="s">
        <v>13322</v>
      </c>
    </row>
    <row r="781" spans="1:4">
      <c r="A781" t="s">
        <v>13323</v>
      </c>
      <c r="B781" s="224" t="s">
        <v>15135</v>
      </c>
      <c r="C781" t="s">
        <v>13324</v>
      </c>
      <c r="D781" t="s">
        <v>13324</v>
      </c>
    </row>
    <row r="782" spans="1:4">
      <c r="A782" t="s">
        <v>13325</v>
      </c>
      <c r="B782" s="224" t="s">
        <v>15136</v>
      </c>
      <c r="C782" t="s">
        <v>13326</v>
      </c>
      <c r="D782" t="s">
        <v>13326</v>
      </c>
    </row>
    <row r="783" spans="1:4">
      <c r="A783" t="s">
        <v>13327</v>
      </c>
      <c r="B783" s="224" t="s">
        <v>15137</v>
      </c>
      <c r="C783" t="s">
        <v>13328</v>
      </c>
      <c r="D783" t="s">
        <v>13328</v>
      </c>
    </row>
    <row r="784" spans="1:4">
      <c r="A784" t="s">
        <v>13329</v>
      </c>
      <c r="B784" s="162" t="s">
        <v>15138</v>
      </c>
      <c r="C784" t="s">
        <v>13330</v>
      </c>
      <c r="D784" t="s">
        <v>13330</v>
      </c>
    </row>
    <row r="785" spans="1:4">
      <c r="A785" t="s">
        <v>13331</v>
      </c>
      <c r="B785" s="224" t="s">
        <v>15139</v>
      </c>
      <c r="C785" t="s">
        <v>13332</v>
      </c>
      <c r="D785" t="s">
        <v>13332</v>
      </c>
    </row>
    <row r="786" spans="1:4">
      <c r="A786" t="s">
        <v>13333</v>
      </c>
      <c r="B786" s="224" t="s">
        <v>15140</v>
      </c>
      <c r="C786" t="s">
        <v>13334</v>
      </c>
      <c r="D786" t="s">
        <v>13334</v>
      </c>
    </row>
    <row r="787" spans="1:4">
      <c r="A787" t="s">
        <v>13335</v>
      </c>
      <c r="B787" s="224" t="s">
        <v>15141</v>
      </c>
      <c r="C787" t="s">
        <v>13336</v>
      </c>
      <c r="D787" t="s">
        <v>13336</v>
      </c>
    </row>
    <row r="788" spans="1:4">
      <c r="A788" t="s">
        <v>13337</v>
      </c>
      <c r="B788" s="224" t="s">
        <v>15142</v>
      </c>
      <c r="C788" t="s">
        <v>13338</v>
      </c>
      <c r="D788" t="s">
        <v>13338</v>
      </c>
    </row>
    <row r="789" spans="1:4" ht="16.5">
      <c r="A789" t="s">
        <v>13339</v>
      </c>
      <c r="B789" s="216" t="s">
        <v>15143</v>
      </c>
      <c r="C789" t="s">
        <v>13340</v>
      </c>
    </row>
    <row r="790" spans="1:4" ht="16.5">
      <c r="A790" t="s">
        <v>13341</v>
      </c>
      <c r="B790" s="215" t="s">
        <v>15144</v>
      </c>
      <c r="C790" t="s">
        <v>13342</v>
      </c>
    </row>
    <row r="791" spans="1:4" ht="16.5">
      <c r="A791" t="s">
        <v>13343</v>
      </c>
      <c r="B791" s="216" t="s">
        <v>15145</v>
      </c>
      <c r="C791" t="s">
        <v>13344</v>
      </c>
    </row>
    <row r="792" spans="1:4" ht="16.5">
      <c r="A792" t="s">
        <v>13345</v>
      </c>
      <c r="B792" s="215" t="s">
        <v>15146</v>
      </c>
      <c r="C792" t="s">
        <v>13346</v>
      </c>
    </row>
    <row r="793" spans="1:4">
      <c r="A793" t="s">
        <v>13347</v>
      </c>
      <c r="D793" t="s">
        <v>13340</v>
      </c>
    </row>
    <row r="794" spans="1:4">
      <c r="A794" t="s">
        <v>13348</v>
      </c>
      <c r="D794" t="s">
        <v>13342</v>
      </c>
    </row>
    <row r="795" spans="1:4">
      <c r="A795" t="s">
        <v>13349</v>
      </c>
      <c r="D795" t="s">
        <v>13344</v>
      </c>
    </row>
    <row r="796" spans="1:4">
      <c r="A796" t="s">
        <v>13350</v>
      </c>
      <c r="D796" t="s">
        <v>13346</v>
      </c>
    </row>
    <row r="797" spans="1:4">
      <c r="A797" t="s">
        <v>13351</v>
      </c>
      <c r="B797" s="224" t="s">
        <v>15147</v>
      </c>
      <c r="C797" t="s">
        <v>13352</v>
      </c>
      <c r="D797" t="s">
        <v>13352</v>
      </c>
    </row>
    <row r="798" spans="1:4">
      <c r="A798" t="s">
        <v>13353</v>
      </c>
      <c r="B798" s="224" t="s">
        <v>15148</v>
      </c>
      <c r="C798" t="s">
        <v>13354</v>
      </c>
      <c r="D798" t="s">
        <v>13354</v>
      </c>
    </row>
    <row r="799" spans="1:4">
      <c r="A799" t="s">
        <v>13355</v>
      </c>
      <c r="B799" s="162" t="s">
        <v>13356</v>
      </c>
      <c r="C799" t="s">
        <v>13357</v>
      </c>
      <c r="D799" t="s">
        <v>13357</v>
      </c>
    </row>
    <row r="800" spans="1:4">
      <c r="A800" t="s">
        <v>13358</v>
      </c>
      <c r="B800" s="226" t="s">
        <v>15149</v>
      </c>
      <c r="C800" t="s">
        <v>13359</v>
      </c>
      <c r="D800" t="s">
        <v>13359</v>
      </c>
    </row>
    <row r="801" spans="1:4">
      <c r="A801" t="s">
        <v>13360</v>
      </c>
      <c r="B801" s="214" t="s">
        <v>15150</v>
      </c>
      <c r="C801" t="s">
        <v>13361</v>
      </c>
      <c r="D801" t="s">
        <v>13361</v>
      </c>
    </row>
    <row r="802" spans="1:4">
      <c r="A802" t="s">
        <v>13362</v>
      </c>
      <c r="B802" s="226" t="s">
        <v>15151</v>
      </c>
      <c r="C802" t="s">
        <v>13363</v>
      </c>
      <c r="D802" t="s">
        <v>13363</v>
      </c>
    </row>
    <row r="803" spans="1:4">
      <c r="A803" t="s">
        <v>13364</v>
      </c>
      <c r="B803" s="226" t="s">
        <v>13365</v>
      </c>
      <c r="C803" t="s">
        <v>13366</v>
      </c>
      <c r="D803" t="s">
        <v>13366</v>
      </c>
    </row>
    <row r="804" spans="1:4">
      <c r="A804" t="s">
        <v>13367</v>
      </c>
      <c r="B804" s="162" t="s">
        <v>15152</v>
      </c>
      <c r="C804" t="s">
        <v>13368</v>
      </c>
      <c r="D804" t="s">
        <v>13368</v>
      </c>
    </row>
    <row r="805" spans="1:4">
      <c r="A805" t="s">
        <v>13369</v>
      </c>
      <c r="B805" s="224" t="s">
        <v>15153</v>
      </c>
      <c r="C805" t="s">
        <v>13370</v>
      </c>
      <c r="D805" t="s">
        <v>13370</v>
      </c>
    </row>
    <row r="806" spans="1:4">
      <c r="A806" t="s">
        <v>13371</v>
      </c>
      <c r="B806" s="224" t="s">
        <v>13372</v>
      </c>
      <c r="C806" t="s">
        <v>13373</v>
      </c>
      <c r="D806" t="s">
        <v>13373</v>
      </c>
    </row>
    <row r="807" spans="1:4">
      <c r="A807" t="s">
        <v>13374</v>
      </c>
      <c r="B807" s="224" t="s">
        <v>15154</v>
      </c>
      <c r="C807" t="s">
        <v>13375</v>
      </c>
      <c r="D807" t="s">
        <v>13375</v>
      </c>
    </row>
    <row r="808" spans="1:4">
      <c r="A808" t="s">
        <v>13376</v>
      </c>
      <c r="B808" s="224" t="s">
        <v>15155</v>
      </c>
      <c r="C808" t="s">
        <v>13377</v>
      </c>
      <c r="D808" t="s">
        <v>13377</v>
      </c>
    </row>
    <row r="809" spans="1:4" ht="16.5">
      <c r="A809" t="s">
        <v>13378</v>
      </c>
      <c r="B809" s="213" t="s">
        <v>13379</v>
      </c>
      <c r="C809" t="s">
        <v>13380</v>
      </c>
      <c r="D809" t="s">
        <v>13380</v>
      </c>
    </row>
    <row r="810" spans="1:4" ht="16.5">
      <c r="A810" t="s">
        <v>13381</v>
      </c>
      <c r="B810" s="168" t="s">
        <v>13382</v>
      </c>
      <c r="C810" t="s">
        <v>13383</v>
      </c>
      <c r="D810" t="s">
        <v>13383</v>
      </c>
    </row>
    <row r="811" spans="1:4" ht="16.5">
      <c r="A811" t="s">
        <v>13384</v>
      </c>
      <c r="B811" s="213" t="s">
        <v>13385</v>
      </c>
      <c r="C811" t="s">
        <v>13386</v>
      </c>
      <c r="D811" t="s">
        <v>13386</v>
      </c>
    </row>
    <row r="812" spans="1:4" ht="16.5">
      <c r="A812" t="s">
        <v>13387</v>
      </c>
      <c r="B812" s="168" t="s">
        <v>13388</v>
      </c>
      <c r="C812" t="s">
        <v>13389</v>
      </c>
      <c r="D812" t="s">
        <v>13389</v>
      </c>
    </row>
    <row r="813" spans="1:4">
      <c r="A813" t="s">
        <v>13390</v>
      </c>
      <c r="B813" s="224" t="s">
        <v>15156</v>
      </c>
      <c r="C813" t="s">
        <v>13391</v>
      </c>
      <c r="D813" t="s">
        <v>13391</v>
      </c>
    </row>
    <row r="814" spans="1:4">
      <c r="A814" t="s">
        <v>13392</v>
      </c>
      <c r="B814" s="224" t="s">
        <v>13393</v>
      </c>
      <c r="C814" t="s">
        <v>13394</v>
      </c>
      <c r="D814" t="s">
        <v>13394</v>
      </c>
    </row>
    <row r="815" spans="1:4">
      <c r="A815" t="s">
        <v>13395</v>
      </c>
      <c r="B815" s="224" t="s">
        <v>15157</v>
      </c>
      <c r="C815" t="s">
        <v>13396</v>
      </c>
      <c r="D815" t="s">
        <v>13396</v>
      </c>
    </row>
    <row r="816" spans="1:4">
      <c r="A816" t="s">
        <v>13397</v>
      </c>
      <c r="B816" s="224" t="s">
        <v>15158</v>
      </c>
      <c r="C816" t="s">
        <v>13398</v>
      </c>
      <c r="D816" t="s">
        <v>13398</v>
      </c>
    </row>
    <row r="817" spans="1:4" ht="16.5">
      <c r="A817" t="s">
        <v>13399</v>
      </c>
      <c r="B817" s="213" t="s">
        <v>15159</v>
      </c>
      <c r="C817" t="s">
        <v>13400</v>
      </c>
      <c r="D817" t="s">
        <v>13400</v>
      </c>
    </row>
    <row r="818" spans="1:4" ht="16.5">
      <c r="A818" t="s">
        <v>13401</v>
      </c>
      <c r="B818" s="168" t="s">
        <v>15160</v>
      </c>
      <c r="C818" t="s">
        <v>13402</v>
      </c>
      <c r="D818" t="s">
        <v>13402</v>
      </c>
    </row>
    <row r="819" spans="1:4" ht="16.5">
      <c r="A819" t="s">
        <v>13403</v>
      </c>
      <c r="B819" s="213" t="s">
        <v>15161</v>
      </c>
      <c r="C819" t="s">
        <v>13404</v>
      </c>
      <c r="D819" t="s">
        <v>13404</v>
      </c>
    </row>
    <row r="820" spans="1:4" ht="16.5">
      <c r="A820" t="s">
        <v>13405</v>
      </c>
      <c r="B820" s="168" t="s">
        <v>15162</v>
      </c>
      <c r="C820" t="s">
        <v>13406</v>
      </c>
      <c r="D820" t="s">
        <v>13406</v>
      </c>
    </row>
    <row r="821" spans="1:4">
      <c r="A821" t="s">
        <v>13407</v>
      </c>
      <c r="B821" s="226" t="s">
        <v>15163</v>
      </c>
      <c r="C821" t="s">
        <v>13408</v>
      </c>
      <c r="D821" t="s">
        <v>13408</v>
      </c>
    </row>
    <row r="822" spans="1:4">
      <c r="A822" t="s">
        <v>13409</v>
      </c>
      <c r="B822" s="226" t="s">
        <v>15164</v>
      </c>
      <c r="C822" t="s">
        <v>13410</v>
      </c>
      <c r="D822" t="s">
        <v>13410</v>
      </c>
    </row>
    <row r="823" spans="1:4">
      <c r="A823" t="s">
        <v>13411</v>
      </c>
      <c r="B823" s="162" t="s">
        <v>15165</v>
      </c>
      <c r="C823" t="s">
        <v>13412</v>
      </c>
      <c r="D823" t="s">
        <v>13412</v>
      </c>
    </row>
    <row r="824" spans="1:4" ht="15" thickBot="1">
      <c r="A824" t="s">
        <v>13413</v>
      </c>
      <c r="B824" s="162" t="s">
        <v>15166</v>
      </c>
      <c r="C824" t="s">
        <v>13414</v>
      </c>
      <c r="D824" t="s">
        <v>13414</v>
      </c>
    </row>
    <row r="825" spans="1:4" ht="18" thickTop="1" thickBot="1">
      <c r="A825" s="236" t="s">
        <v>14961</v>
      </c>
      <c r="B825" s="244" t="s">
        <v>13415</v>
      </c>
      <c r="C825" t="s">
        <v>13416</v>
      </c>
      <c r="D825" t="s">
        <v>13416</v>
      </c>
    </row>
    <row r="826" spans="1:4" ht="18" thickTop="1" thickBot="1">
      <c r="A826" s="236" t="s">
        <v>14962</v>
      </c>
      <c r="B826" s="243" t="s">
        <v>13417</v>
      </c>
      <c r="C826" t="s">
        <v>13418</v>
      </c>
      <c r="D826" t="s">
        <v>13418</v>
      </c>
    </row>
    <row r="827" spans="1:4" ht="18" thickTop="1" thickBot="1">
      <c r="A827" s="236" t="s">
        <v>14963</v>
      </c>
      <c r="B827" s="244" t="s">
        <v>13419</v>
      </c>
      <c r="C827" t="s">
        <v>13420</v>
      </c>
      <c r="D827" t="s">
        <v>13420</v>
      </c>
    </row>
    <row r="828" spans="1:4" ht="18" thickTop="1" thickBot="1">
      <c r="A828" s="236" t="s">
        <v>14964</v>
      </c>
      <c r="B828" s="243" t="s">
        <v>13421</v>
      </c>
      <c r="C828" t="s">
        <v>13422</v>
      </c>
      <c r="D828" t="s">
        <v>13422</v>
      </c>
    </row>
    <row r="829" spans="1:4" ht="15" thickTop="1">
      <c r="A829" t="s">
        <v>13423</v>
      </c>
      <c r="B829" s="226" t="s">
        <v>15167</v>
      </c>
      <c r="C829" t="s">
        <v>13424</v>
      </c>
      <c r="D829" t="s">
        <v>13424</v>
      </c>
    </row>
    <row r="830" spans="1:4">
      <c r="A830" t="s">
        <v>13425</v>
      </c>
      <c r="B830" s="227" t="s">
        <v>13426</v>
      </c>
      <c r="C830" t="s">
        <v>13427</v>
      </c>
      <c r="D830" t="s">
        <v>13427</v>
      </c>
    </row>
    <row r="831" spans="1:4">
      <c r="A831" t="s">
        <v>13428</v>
      </c>
      <c r="B831" s="162" t="s">
        <v>15168</v>
      </c>
      <c r="C831" t="s">
        <v>13429</v>
      </c>
      <c r="D831" t="s">
        <v>13429</v>
      </c>
    </row>
    <row r="832" spans="1:4">
      <c r="A832" t="s">
        <v>13430</v>
      </c>
      <c r="B832" s="162" t="s">
        <v>15169</v>
      </c>
      <c r="C832" t="s">
        <v>13431</v>
      </c>
      <c r="D832" t="s">
        <v>13431</v>
      </c>
    </row>
    <row r="833" spans="1:4">
      <c r="A833" t="s">
        <v>13432</v>
      </c>
      <c r="B833" s="226" t="s">
        <v>15170</v>
      </c>
      <c r="C833" t="s">
        <v>13433</v>
      </c>
      <c r="D833" t="s">
        <v>13433</v>
      </c>
    </row>
    <row r="834" spans="1:4">
      <c r="A834" t="s">
        <v>13434</v>
      </c>
      <c r="B834" s="226" t="s">
        <v>15171</v>
      </c>
      <c r="C834" t="s">
        <v>13435</v>
      </c>
      <c r="D834" t="s">
        <v>13435</v>
      </c>
    </row>
    <row r="835" spans="1:4">
      <c r="A835" t="s">
        <v>13436</v>
      </c>
      <c r="B835" s="162" t="s">
        <v>13437</v>
      </c>
      <c r="C835" t="s">
        <v>13438</v>
      </c>
      <c r="D835" t="s">
        <v>13438</v>
      </c>
    </row>
    <row r="836" spans="1:4">
      <c r="A836" t="s">
        <v>13439</v>
      </c>
      <c r="B836" s="226" t="s">
        <v>15172</v>
      </c>
      <c r="C836" t="s">
        <v>13440</v>
      </c>
      <c r="D836" t="s">
        <v>13440</v>
      </c>
    </row>
    <row r="837" spans="1:4">
      <c r="A837" t="s">
        <v>13441</v>
      </c>
      <c r="B837" s="226" t="s">
        <v>15173</v>
      </c>
      <c r="C837" t="s">
        <v>13442</v>
      </c>
      <c r="D837" t="s">
        <v>13443</v>
      </c>
    </row>
    <row r="838" spans="1:4">
      <c r="A838" t="s">
        <v>13444</v>
      </c>
      <c r="B838" s="226" t="s">
        <v>15174</v>
      </c>
      <c r="C838" t="s">
        <v>13443</v>
      </c>
      <c r="D838" t="s">
        <v>13442</v>
      </c>
    </row>
    <row r="839" spans="1:4">
      <c r="A839" t="s">
        <v>13445</v>
      </c>
      <c r="B839" s="162" t="s">
        <v>13446</v>
      </c>
      <c r="C839" t="s">
        <v>13447</v>
      </c>
      <c r="D839" t="s">
        <v>13447</v>
      </c>
    </row>
    <row r="840" spans="1:4">
      <c r="A840" t="s">
        <v>13448</v>
      </c>
      <c r="B840" s="162" t="s">
        <v>15175</v>
      </c>
      <c r="C840" t="s">
        <v>13449</v>
      </c>
      <c r="D840" t="s">
        <v>13449</v>
      </c>
    </row>
    <row r="841" spans="1:4">
      <c r="A841" t="s">
        <v>13450</v>
      </c>
      <c r="B841" s="226" t="s">
        <v>15176</v>
      </c>
      <c r="C841" t="s">
        <v>13451</v>
      </c>
      <c r="D841" t="s">
        <v>13451</v>
      </c>
    </row>
    <row r="842" spans="1:4">
      <c r="A842" t="s">
        <v>13452</v>
      </c>
      <c r="B842" s="226" t="s">
        <v>15177</v>
      </c>
      <c r="C842" t="s">
        <v>13453</v>
      </c>
      <c r="D842" t="s">
        <v>13453</v>
      </c>
    </row>
    <row r="843" spans="1:4">
      <c r="A843" t="s">
        <v>13454</v>
      </c>
      <c r="B843" s="162" t="s">
        <v>15178</v>
      </c>
      <c r="C843" t="s">
        <v>13455</v>
      </c>
      <c r="D843" t="s">
        <v>13455</v>
      </c>
    </row>
    <row r="844" spans="1:4">
      <c r="A844" t="s">
        <v>13456</v>
      </c>
      <c r="B844" s="224" t="s">
        <v>15179</v>
      </c>
      <c r="C844" t="s">
        <v>13457</v>
      </c>
      <c r="D844" t="s">
        <v>13457</v>
      </c>
    </row>
    <row r="845" spans="1:4">
      <c r="A845" t="s">
        <v>13458</v>
      </c>
      <c r="B845" s="226" t="s">
        <v>15180</v>
      </c>
      <c r="C845" t="s">
        <v>13459</v>
      </c>
    </row>
    <row r="846" spans="1:4">
      <c r="A846" t="s">
        <v>13460</v>
      </c>
      <c r="B846" s="226" t="s">
        <v>15181</v>
      </c>
      <c r="C846" t="s">
        <v>13461</v>
      </c>
    </row>
    <row r="847" spans="1:4">
      <c r="A847" t="s">
        <v>13462</v>
      </c>
      <c r="B847" s="162" t="s">
        <v>13463</v>
      </c>
      <c r="C847" t="s">
        <v>13464</v>
      </c>
    </row>
    <row r="848" spans="1:4">
      <c r="A848" t="s">
        <v>13465</v>
      </c>
      <c r="B848" s="162" t="s">
        <v>15182</v>
      </c>
      <c r="C848" t="s">
        <v>13466</v>
      </c>
    </row>
    <row r="849" spans="1:3" ht="16.5">
      <c r="A849" t="s">
        <v>13467</v>
      </c>
      <c r="B849" s="212" t="s">
        <v>15183</v>
      </c>
      <c r="C849" t="s">
        <v>13468</v>
      </c>
    </row>
    <row r="850" spans="1:3" ht="16.5">
      <c r="A850" t="s">
        <v>13469</v>
      </c>
      <c r="B850" s="211" t="s">
        <v>15184</v>
      </c>
      <c r="C850" t="s">
        <v>13470</v>
      </c>
    </row>
    <row r="851" spans="1:3" ht="16.5">
      <c r="A851" t="s">
        <v>13471</v>
      </c>
      <c r="B851" s="212" t="s">
        <v>15185</v>
      </c>
      <c r="C851" t="s">
        <v>13472</v>
      </c>
    </row>
    <row r="852" spans="1:3" ht="16.5">
      <c r="A852" t="s">
        <v>13473</v>
      </c>
      <c r="B852" s="211" t="s">
        <v>15186</v>
      </c>
      <c r="C852" t="s">
        <v>13474</v>
      </c>
    </row>
    <row r="853" spans="1:3">
      <c r="A853" t="s">
        <v>13475</v>
      </c>
      <c r="B853" s="234" t="s">
        <v>15187</v>
      </c>
      <c r="C853" t="s">
        <v>13476</v>
      </c>
    </row>
    <row r="854" spans="1:3">
      <c r="A854" t="s">
        <v>13477</v>
      </c>
      <c r="B854" s="234" t="s">
        <v>15188</v>
      </c>
      <c r="C854" t="s">
        <v>13478</v>
      </c>
    </row>
    <row r="855" spans="1:3">
      <c r="A855" t="s">
        <v>13479</v>
      </c>
      <c r="B855" s="234" t="s">
        <v>15189</v>
      </c>
      <c r="C855" t="s">
        <v>13480</v>
      </c>
    </row>
    <row r="856" spans="1:3">
      <c r="A856" t="s">
        <v>13481</v>
      </c>
      <c r="B856" s="234" t="s">
        <v>13482</v>
      </c>
      <c r="C856" t="s">
        <v>13483</v>
      </c>
    </row>
    <row r="857" spans="1:3">
      <c r="A857" t="s">
        <v>13484</v>
      </c>
      <c r="B857" s="226" t="s">
        <v>15190</v>
      </c>
      <c r="C857" t="s">
        <v>13485</v>
      </c>
    </row>
    <row r="858" spans="1:3">
      <c r="A858" t="s">
        <v>13486</v>
      </c>
      <c r="B858" s="226" t="s">
        <v>15191</v>
      </c>
      <c r="C858" t="s">
        <v>13487</v>
      </c>
    </row>
    <row r="859" spans="1:3">
      <c r="A859" t="s">
        <v>13488</v>
      </c>
      <c r="B859" s="226" t="s">
        <v>15192</v>
      </c>
      <c r="C859" t="s">
        <v>13489</v>
      </c>
    </row>
    <row r="860" spans="1:3">
      <c r="A860" t="s">
        <v>13490</v>
      </c>
      <c r="B860" s="162" t="s">
        <v>15193</v>
      </c>
      <c r="C860" t="s">
        <v>13491</v>
      </c>
    </row>
    <row r="861" spans="1:3">
      <c r="A861" t="s">
        <v>13492</v>
      </c>
      <c r="B861" s="226" t="s">
        <v>15194</v>
      </c>
      <c r="C861" t="s">
        <v>13493</v>
      </c>
    </row>
    <row r="862" spans="1:3">
      <c r="A862" t="s">
        <v>13494</v>
      </c>
      <c r="B862" s="226" t="s">
        <v>13495</v>
      </c>
      <c r="C862" t="s">
        <v>13496</v>
      </c>
    </row>
    <row r="863" spans="1:3">
      <c r="A863" t="s">
        <v>13497</v>
      </c>
      <c r="B863" s="226" t="s">
        <v>15195</v>
      </c>
      <c r="C863" t="s">
        <v>13498</v>
      </c>
    </row>
    <row r="864" spans="1:3">
      <c r="A864" t="s">
        <v>13499</v>
      </c>
      <c r="B864" s="226" t="s">
        <v>15196</v>
      </c>
      <c r="C864" t="s">
        <v>13500</v>
      </c>
    </row>
    <row r="865" spans="1:3">
      <c r="A865" t="s">
        <v>13501</v>
      </c>
      <c r="B865" s="226" t="s">
        <v>15197</v>
      </c>
      <c r="C865" t="s">
        <v>13502</v>
      </c>
    </row>
    <row r="866" spans="1:3">
      <c r="A866" t="s">
        <v>13503</v>
      </c>
      <c r="B866" s="226" t="s">
        <v>15198</v>
      </c>
      <c r="C866" t="s">
        <v>13504</v>
      </c>
    </row>
    <row r="867" spans="1:3">
      <c r="A867" t="s">
        <v>13505</v>
      </c>
      <c r="B867" s="162" t="s">
        <v>13506</v>
      </c>
      <c r="C867" t="s">
        <v>13507</v>
      </c>
    </row>
    <row r="868" spans="1:3">
      <c r="A868" t="s">
        <v>13508</v>
      </c>
      <c r="B868" s="162" t="s">
        <v>15199</v>
      </c>
      <c r="C868" t="s">
        <v>13509</v>
      </c>
    </row>
    <row r="869" spans="1:3">
      <c r="A869" t="s">
        <v>13510</v>
      </c>
      <c r="B869" s="226" t="s">
        <v>15200</v>
      </c>
      <c r="C869" t="s">
        <v>13511</v>
      </c>
    </row>
    <row r="870" spans="1:3">
      <c r="A870" t="s">
        <v>13512</v>
      </c>
      <c r="B870" s="226" t="s">
        <v>15201</v>
      </c>
      <c r="C870" t="s">
        <v>13513</v>
      </c>
    </row>
    <row r="871" spans="1:3">
      <c r="A871" t="s">
        <v>13514</v>
      </c>
      <c r="B871" s="162" t="s">
        <v>13515</v>
      </c>
      <c r="C871" t="s">
        <v>13516</v>
      </c>
    </row>
    <row r="872" spans="1:3">
      <c r="A872" t="s">
        <v>13517</v>
      </c>
      <c r="B872" s="162" t="s">
        <v>15202</v>
      </c>
      <c r="C872" t="s">
        <v>13518</v>
      </c>
    </row>
    <row r="873" spans="1:3" ht="16.5">
      <c r="A873" t="s">
        <v>13519</v>
      </c>
      <c r="B873" s="210" t="s">
        <v>15203</v>
      </c>
      <c r="C873" t="s">
        <v>13520</v>
      </c>
    </row>
    <row r="874" spans="1:3" ht="16.5">
      <c r="A874" t="s">
        <v>13521</v>
      </c>
      <c r="B874" s="209" t="s">
        <v>13522</v>
      </c>
      <c r="C874" t="s">
        <v>13523</v>
      </c>
    </row>
    <row r="875" spans="1:3" ht="16.5">
      <c r="A875" t="s">
        <v>13524</v>
      </c>
      <c r="B875" s="210" t="s">
        <v>13525</v>
      </c>
      <c r="C875" t="s">
        <v>13526</v>
      </c>
    </row>
    <row r="876" spans="1:3" ht="16.5">
      <c r="A876" t="s">
        <v>13527</v>
      </c>
      <c r="B876" s="209" t="s">
        <v>13528</v>
      </c>
      <c r="C876" t="s">
        <v>13529</v>
      </c>
    </row>
    <row r="877" spans="1:3" ht="16.5">
      <c r="A877" t="s">
        <v>11554</v>
      </c>
      <c r="B877" s="209" t="s">
        <v>15204</v>
      </c>
      <c r="C877" t="s">
        <v>13530</v>
      </c>
    </row>
    <row r="878" spans="1:3" ht="16.5">
      <c r="A878" t="s">
        <v>11556</v>
      </c>
      <c r="B878" s="209" t="s">
        <v>13531</v>
      </c>
      <c r="C878" t="s">
        <v>13532</v>
      </c>
    </row>
    <row r="879" spans="1:3" ht="16.5">
      <c r="A879" t="s">
        <v>11558</v>
      </c>
      <c r="B879" s="209" t="s">
        <v>13533</v>
      </c>
      <c r="C879" t="s">
        <v>13534</v>
      </c>
    </row>
    <row r="880" spans="1:3" ht="16.5">
      <c r="A880" t="s">
        <v>11560</v>
      </c>
      <c r="B880" s="209" t="s">
        <v>13535</v>
      </c>
      <c r="C880" t="s">
        <v>13536</v>
      </c>
    </row>
    <row r="881" spans="1:4" ht="15" thickBot="1">
      <c r="A881" t="s">
        <v>13537</v>
      </c>
      <c r="B881" s="236" t="s">
        <v>13538</v>
      </c>
      <c r="C881" t="s">
        <v>13539</v>
      </c>
    </row>
    <row r="882" spans="1:4" ht="18" thickTop="1" thickBot="1">
      <c r="A882" t="s">
        <v>13540</v>
      </c>
      <c r="B882" s="208" t="s">
        <v>15205</v>
      </c>
      <c r="C882" t="s">
        <v>13541</v>
      </c>
    </row>
    <row r="883" spans="1:4" ht="18" thickTop="1" thickBot="1">
      <c r="A883" t="s">
        <v>13542</v>
      </c>
      <c r="B883" s="178" t="s">
        <v>15206</v>
      </c>
      <c r="C883" t="s">
        <v>13543</v>
      </c>
    </row>
    <row r="884" spans="1:4" ht="34.5" thickTop="1" thickBot="1">
      <c r="A884" t="s">
        <v>13544</v>
      </c>
      <c r="B884" s="207" t="s">
        <v>13545</v>
      </c>
      <c r="C884" t="s">
        <v>13546</v>
      </c>
    </row>
    <row r="885" spans="1:4" ht="15" thickTop="1"/>
    <row r="891" spans="1:4">
      <c r="A891" t="s">
        <v>13547</v>
      </c>
    </row>
    <row r="892" spans="1:4">
      <c r="A892" t="s">
        <v>13548</v>
      </c>
      <c r="C892" t="s">
        <v>13549</v>
      </c>
      <c r="D892" t="s">
        <v>13550</v>
      </c>
    </row>
    <row r="893" spans="1:4">
      <c r="A893" t="s">
        <v>13551</v>
      </c>
      <c r="C893" t="s">
        <v>13552</v>
      </c>
      <c r="D893" t="s">
        <v>13553</v>
      </c>
    </row>
    <row r="894" spans="1:4">
      <c r="A894" t="s">
        <v>13554</v>
      </c>
      <c r="C894" t="s">
        <v>13555</v>
      </c>
      <c r="D894" t="s">
        <v>13556</v>
      </c>
    </row>
    <row r="895" spans="1:4">
      <c r="A895" t="s">
        <v>13557</v>
      </c>
      <c r="C895" t="s">
        <v>13558</v>
      </c>
      <c r="D895" t="s">
        <v>13559</v>
      </c>
    </row>
    <row r="897" spans="1:4">
      <c r="A897" t="s">
        <v>13560</v>
      </c>
    </row>
    <row r="898" spans="1:4">
      <c r="A898" t="s">
        <v>13561</v>
      </c>
      <c r="B898" s="162" t="s">
        <v>13562</v>
      </c>
      <c r="C898" t="s">
        <v>13562</v>
      </c>
      <c r="D898" t="s">
        <v>13563</v>
      </c>
    </row>
    <row r="899" spans="1:4">
      <c r="A899" t="s">
        <v>13564</v>
      </c>
      <c r="B899" s="162" t="s">
        <v>13565</v>
      </c>
      <c r="C899" t="s">
        <v>13566</v>
      </c>
      <c r="D899" t="s">
        <v>13567</v>
      </c>
    </row>
    <row r="900" spans="1:4">
      <c r="A900" t="s">
        <v>13568</v>
      </c>
      <c r="B900" s="162" t="s">
        <v>13569</v>
      </c>
      <c r="C900" t="s">
        <v>13570</v>
      </c>
      <c r="D900" t="s">
        <v>13571</v>
      </c>
    </row>
    <row r="901" spans="1:4">
      <c r="A901" t="s">
        <v>13572</v>
      </c>
      <c r="B901" s="162" t="s">
        <v>13573</v>
      </c>
      <c r="C901" t="s">
        <v>13573</v>
      </c>
      <c r="D901" t="s">
        <v>13574</v>
      </c>
    </row>
    <row r="905" spans="1:4">
      <c r="A905" t="s">
        <v>13575</v>
      </c>
    </row>
    <row r="906" spans="1:4">
      <c r="A906" t="s">
        <v>13576</v>
      </c>
      <c r="B906" s="224" t="s">
        <v>608</v>
      </c>
      <c r="C906" t="s">
        <v>12332</v>
      </c>
      <c r="D906" t="s">
        <v>13577</v>
      </c>
    </row>
    <row r="907" spans="1:4">
      <c r="A907" t="s">
        <v>13578</v>
      </c>
      <c r="B907" s="224" t="s">
        <v>609</v>
      </c>
      <c r="C907" t="s">
        <v>13579</v>
      </c>
      <c r="D907" t="s">
        <v>13580</v>
      </c>
    </row>
    <row r="908" spans="1:4">
      <c r="A908" t="s">
        <v>13581</v>
      </c>
      <c r="B908" s="224" t="s">
        <v>12118</v>
      </c>
      <c r="C908" t="s">
        <v>13582</v>
      </c>
      <c r="D908" t="s">
        <v>13583</v>
      </c>
    </row>
    <row r="909" spans="1:4">
      <c r="A909" t="s">
        <v>12161</v>
      </c>
      <c r="B909" s="224" t="s">
        <v>611</v>
      </c>
      <c r="C909" t="s">
        <v>13584</v>
      </c>
      <c r="D909" t="s">
        <v>13585</v>
      </c>
    </row>
    <row r="910" spans="1:4">
      <c r="A910" t="s">
        <v>12104</v>
      </c>
      <c r="B910" s="224" t="s">
        <v>612</v>
      </c>
      <c r="C910" t="s">
        <v>13586</v>
      </c>
      <c r="D910" t="s">
        <v>13587</v>
      </c>
    </row>
    <row r="911" spans="1:4">
      <c r="A911" t="s">
        <v>13588</v>
      </c>
      <c r="B911" s="224" t="s">
        <v>613</v>
      </c>
      <c r="C911" t="s">
        <v>13589</v>
      </c>
      <c r="D911" t="s">
        <v>13590</v>
      </c>
    </row>
    <row r="912" spans="1:4">
      <c r="A912" t="s">
        <v>12136</v>
      </c>
      <c r="B912" s="224" t="s">
        <v>614</v>
      </c>
      <c r="C912" t="s">
        <v>13591</v>
      </c>
      <c r="D912" t="s">
        <v>13592</v>
      </c>
    </row>
    <row r="913" spans="1:4">
      <c r="A913" t="s">
        <v>12089</v>
      </c>
      <c r="B913" s="224" t="s">
        <v>615</v>
      </c>
      <c r="C913" t="s">
        <v>13593</v>
      </c>
      <c r="D913" t="s">
        <v>13594</v>
      </c>
    </row>
    <row r="914" spans="1:4">
      <c r="A914" s="236" t="s">
        <v>14965</v>
      </c>
      <c r="B914" s="224" t="s">
        <v>15207</v>
      </c>
      <c r="C914" t="s">
        <v>13251</v>
      </c>
      <c r="D914" t="s">
        <v>13594</v>
      </c>
    </row>
    <row r="915" spans="1:4">
      <c r="A915" s="236" t="s">
        <v>14966</v>
      </c>
      <c r="B915" s="224" t="s">
        <v>15207</v>
      </c>
      <c r="C915" t="s">
        <v>13251</v>
      </c>
      <c r="D915" t="s">
        <v>13594</v>
      </c>
    </row>
    <row r="916" spans="1:4">
      <c r="A916" t="s">
        <v>12108</v>
      </c>
      <c r="B916" s="224" t="s">
        <v>616</v>
      </c>
      <c r="C916" t="s">
        <v>13595</v>
      </c>
      <c r="D916" t="s">
        <v>13596</v>
      </c>
    </row>
    <row r="917" spans="1:4">
      <c r="A917" t="s">
        <v>13597</v>
      </c>
      <c r="B917" s="224" t="s">
        <v>617</v>
      </c>
      <c r="C917" t="s">
        <v>13598</v>
      </c>
      <c r="D917" t="s">
        <v>13599</v>
      </c>
    </row>
    <row r="918" spans="1:4">
      <c r="A918" t="s">
        <v>13600</v>
      </c>
      <c r="B918" s="224" t="s">
        <v>618</v>
      </c>
      <c r="C918" t="s">
        <v>13601</v>
      </c>
      <c r="D918" t="s">
        <v>13602</v>
      </c>
    </row>
    <row r="919" spans="1:4">
      <c r="A919" t="s">
        <v>13603</v>
      </c>
      <c r="B919" s="224" t="s">
        <v>619</v>
      </c>
      <c r="C919" t="s">
        <v>13604</v>
      </c>
      <c r="D919" t="s">
        <v>13605</v>
      </c>
    </row>
    <row r="920" spans="1:4">
      <c r="A920" s="237" t="s">
        <v>13606</v>
      </c>
      <c r="B920" s="224" t="s">
        <v>619</v>
      </c>
      <c r="C920" t="s">
        <v>13604</v>
      </c>
    </row>
    <row r="921" spans="1:4">
      <c r="A921" t="s">
        <v>12112</v>
      </c>
      <c r="B921" s="224" t="s">
        <v>620</v>
      </c>
      <c r="C921" t="s">
        <v>13607</v>
      </c>
      <c r="D921" t="s">
        <v>13608</v>
      </c>
    </row>
    <row r="922" spans="1:4">
      <c r="A922" s="237" t="s">
        <v>13609</v>
      </c>
      <c r="B922" s="224" t="s">
        <v>620</v>
      </c>
      <c r="C922" t="s">
        <v>13607</v>
      </c>
      <c r="D922" t="s">
        <v>13610</v>
      </c>
    </row>
    <row r="923" spans="1:4">
      <c r="A923" t="s">
        <v>12147</v>
      </c>
      <c r="B923" s="224" t="s">
        <v>12146</v>
      </c>
      <c r="C923" t="s">
        <v>13611</v>
      </c>
    </row>
    <row r="924" spans="1:4">
      <c r="A924" t="s">
        <v>13612</v>
      </c>
      <c r="B924" s="224" t="s">
        <v>13613</v>
      </c>
      <c r="C924" t="s">
        <v>13614</v>
      </c>
    </row>
    <row r="925" spans="1:4">
      <c r="A925" t="s">
        <v>12123</v>
      </c>
      <c r="B925" s="224" t="s">
        <v>12122</v>
      </c>
      <c r="C925" t="s">
        <v>13615</v>
      </c>
    </row>
    <row r="926" spans="1:4" ht="16.5">
      <c r="A926" t="s">
        <v>13616</v>
      </c>
      <c r="B926" s="142" t="s">
        <v>624</v>
      </c>
      <c r="C926" t="s">
        <v>13617</v>
      </c>
      <c r="D926" t="s">
        <v>13618</v>
      </c>
    </row>
    <row r="927" spans="1:4" ht="16.5">
      <c r="A927" s="236" t="s">
        <v>14967</v>
      </c>
      <c r="B927" s="142" t="s">
        <v>624</v>
      </c>
      <c r="C927" t="s">
        <v>13617</v>
      </c>
      <c r="D927" t="s">
        <v>13618</v>
      </c>
    </row>
    <row r="928" spans="1:4" ht="16.5">
      <c r="A928" s="236" t="s">
        <v>14968</v>
      </c>
      <c r="B928" s="142" t="s">
        <v>12070</v>
      </c>
      <c r="C928" t="s">
        <v>13619</v>
      </c>
    </row>
    <row r="929" spans="1:4">
      <c r="A929" t="s">
        <v>13620</v>
      </c>
      <c r="B929" s="224" t="s">
        <v>625</v>
      </c>
      <c r="C929" t="s">
        <v>13621</v>
      </c>
      <c r="D929" t="s">
        <v>13622</v>
      </c>
    </row>
    <row r="930" spans="1:4">
      <c r="A930" t="s">
        <v>13623</v>
      </c>
      <c r="B930" s="224" t="s">
        <v>626</v>
      </c>
      <c r="C930" t="s">
        <v>13624</v>
      </c>
      <c r="D930" t="s">
        <v>13625</v>
      </c>
    </row>
    <row r="931" spans="1:4">
      <c r="A931" t="s">
        <v>13626</v>
      </c>
      <c r="B931" s="224" t="s">
        <v>627</v>
      </c>
      <c r="C931" t="s">
        <v>13627</v>
      </c>
      <c r="D931" t="s">
        <v>13628</v>
      </c>
    </row>
    <row r="932" spans="1:4">
      <c r="A932" t="s">
        <v>13629</v>
      </c>
      <c r="B932" s="224" t="s">
        <v>628</v>
      </c>
      <c r="C932" t="s">
        <v>13630</v>
      </c>
      <c r="D932" t="s">
        <v>13631</v>
      </c>
    </row>
    <row r="933" spans="1:4">
      <c r="A933" t="s">
        <v>13632</v>
      </c>
      <c r="B933" s="224" t="s">
        <v>629</v>
      </c>
      <c r="C933" t="s">
        <v>13633</v>
      </c>
    </row>
    <row r="934" spans="1:4">
      <c r="A934" t="s">
        <v>13634</v>
      </c>
      <c r="B934" s="224" t="s">
        <v>629</v>
      </c>
      <c r="C934" t="s">
        <v>13633</v>
      </c>
      <c r="D934" t="s">
        <v>13631</v>
      </c>
    </row>
    <row r="935" spans="1:4">
      <c r="A935" t="s">
        <v>13635</v>
      </c>
      <c r="B935" s="224" t="s">
        <v>629</v>
      </c>
      <c r="C935" t="s">
        <v>13633</v>
      </c>
      <c r="D935" t="s">
        <v>13636</v>
      </c>
    </row>
    <row r="936" spans="1:4">
      <c r="A936" t="s">
        <v>12116</v>
      </c>
      <c r="B936" s="224" t="s">
        <v>630</v>
      </c>
      <c r="C936" t="s">
        <v>13637</v>
      </c>
      <c r="D936" t="s">
        <v>13638</v>
      </c>
    </row>
    <row r="937" spans="1:4">
      <c r="A937" t="s">
        <v>13639</v>
      </c>
      <c r="B937" s="224" t="s">
        <v>631</v>
      </c>
      <c r="C937" t="s">
        <v>13640</v>
      </c>
      <c r="D937" t="s">
        <v>13641</v>
      </c>
    </row>
    <row r="938" spans="1:4">
      <c r="A938" t="s">
        <v>12071</v>
      </c>
      <c r="B938" s="224" t="s">
        <v>632</v>
      </c>
      <c r="C938" t="s">
        <v>13642</v>
      </c>
      <c r="D938" t="s">
        <v>13643</v>
      </c>
    </row>
    <row r="939" spans="1:4">
      <c r="A939" t="s">
        <v>13644</v>
      </c>
      <c r="B939" s="224" t="s">
        <v>633</v>
      </c>
      <c r="C939" t="s">
        <v>13645</v>
      </c>
      <c r="D939" t="s">
        <v>13646</v>
      </c>
    </row>
    <row r="940" spans="1:4">
      <c r="A940" t="s">
        <v>13647</v>
      </c>
      <c r="B940" s="224" t="s">
        <v>634</v>
      </c>
      <c r="C940" t="s">
        <v>13648</v>
      </c>
      <c r="D940" t="s">
        <v>13649</v>
      </c>
    </row>
    <row r="941" spans="1:4">
      <c r="A941" t="s">
        <v>13650</v>
      </c>
      <c r="B941" s="224" t="s">
        <v>635</v>
      </c>
      <c r="C941" t="s">
        <v>13651</v>
      </c>
      <c r="D941" t="s">
        <v>13652</v>
      </c>
    </row>
    <row r="942" spans="1:4">
      <c r="A942" t="s">
        <v>12170</v>
      </c>
      <c r="B942" s="224" t="s">
        <v>636</v>
      </c>
      <c r="C942" t="s">
        <v>13653</v>
      </c>
      <c r="D942" t="s">
        <v>13654</v>
      </c>
    </row>
    <row r="943" spans="1:4">
      <c r="A943" t="s">
        <v>13655</v>
      </c>
      <c r="B943" s="224" t="s">
        <v>637</v>
      </c>
      <c r="C943" t="s">
        <v>13656</v>
      </c>
      <c r="D943" t="s">
        <v>13657</v>
      </c>
    </row>
    <row r="944" spans="1:4">
      <c r="A944" t="s">
        <v>12096</v>
      </c>
      <c r="B944" s="224" t="s">
        <v>638</v>
      </c>
      <c r="C944" t="s">
        <v>13658</v>
      </c>
      <c r="D944" t="s">
        <v>13659</v>
      </c>
    </row>
    <row r="945" spans="1:4">
      <c r="A945" t="s">
        <v>13660</v>
      </c>
      <c r="B945" s="224" t="s">
        <v>12120</v>
      </c>
      <c r="C945" t="s">
        <v>13661</v>
      </c>
      <c r="D945" t="s">
        <v>13662</v>
      </c>
    </row>
    <row r="946" spans="1:4">
      <c r="A946" t="s">
        <v>13663</v>
      </c>
      <c r="B946" s="224" t="s">
        <v>2172</v>
      </c>
      <c r="C946" t="s">
        <v>13664</v>
      </c>
    </row>
    <row r="947" spans="1:4" ht="16.5">
      <c r="A947" t="s">
        <v>13665</v>
      </c>
      <c r="B947" s="142" t="s">
        <v>641</v>
      </c>
      <c r="C947" t="s">
        <v>13666</v>
      </c>
    </row>
    <row r="948" spans="1:4" ht="16.5">
      <c r="A948" t="s">
        <v>13667</v>
      </c>
      <c r="B948" s="142" t="s">
        <v>642</v>
      </c>
      <c r="C948" t="s">
        <v>13668</v>
      </c>
      <c r="D948" t="s">
        <v>13669</v>
      </c>
    </row>
    <row r="949" spans="1:4">
      <c r="A949" t="s">
        <v>13670</v>
      </c>
      <c r="B949" s="224" t="s">
        <v>643</v>
      </c>
      <c r="C949" t="s">
        <v>13671</v>
      </c>
      <c r="D949" t="s">
        <v>13672</v>
      </c>
    </row>
    <row r="950" spans="1:4">
      <c r="A950" t="s">
        <v>13673</v>
      </c>
      <c r="B950" s="224" t="s">
        <v>644</v>
      </c>
      <c r="C950" t="s">
        <v>13674</v>
      </c>
      <c r="D950" t="s">
        <v>13675</v>
      </c>
    </row>
    <row r="951" spans="1:4">
      <c r="A951" t="s">
        <v>13676</v>
      </c>
      <c r="B951" s="224" t="s">
        <v>645</v>
      </c>
      <c r="C951" t="s">
        <v>13677</v>
      </c>
      <c r="D951" t="s">
        <v>13678</v>
      </c>
    </row>
    <row r="952" spans="1:4">
      <c r="A952" t="s">
        <v>13679</v>
      </c>
      <c r="B952" s="224" t="s">
        <v>646</v>
      </c>
      <c r="C952" t="s">
        <v>13680</v>
      </c>
      <c r="D952" t="s">
        <v>13681</v>
      </c>
    </row>
    <row r="953" spans="1:4">
      <c r="A953" t="s">
        <v>13682</v>
      </c>
      <c r="B953" s="224" t="s">
        <v>647</v>
      </c>
      <c r="C953" t="s">
        <v>13683</v>
      </c>
      <c r="D953" t="s">
        <v>13684</v>
      </c>
    </row>
    <row r="954" spans="1:4">
      <c r="A954" t="s">
        <v>13685</v>
      </c>
      <c r="B954" s="224" t="s">
        <v>648</v>
      </c>
      <c r="C954" t="s">
        <v>13686</v>
      </c>
      <c r="D954" t="s">
        <v>13687</v>
      </c>
    </row>
    <row r="955" spans="1:4">
      <c r="A955" t="s">
        <v>12131</v>
      </c>
      <c r="B955" s="224" t="s">
        <v>649</v>
      </c>
      <c r="C955" t="s">
        <v>13688</v>
      </c>
      <c r="D955" t="s">
        <v>13689</v>
      </c>
    </row>
    <row r="956" spans="1:4">
      <c r="A956" t="s">
        <v>13690</v>
      </c>
      <c r="B956" s="224" t="s">
        <v>650</v>
      </c>
      <c r="C956" t="s">
        <v>12305</v>
      </c>
      <c r="D956" t="s">
        <v>13691</v>
      </c>
    </row>
    <row r="957" spans="1:4">
      <c r="A957" s="236" t="s">
        <v>13692</v>
      </c>
      <c r="B957" s="224" t="s">
        <v>650</v>
      </c>
      <c r="C957" t="s">
        <v>12305</v>
      </c>
      <c r="D957" t="s">
        <v>13693</v>
      </c>
    </row>
    <row r="958" spans="1:4">
      <c r="A958" s="236" t="s">
        <v>13694</v>
      </c>
      <c r="B958" s="224" t="s">
        <v>650</v>
      </c>
      <c r="C958" t="s">
        <v>12305</v>
      </c>
      <c r="D958" t="s">
        <v>13695</v>
      </c>
    </row>
    <row r="959" spans="1:4">
      <c r="A959" t="s">
        <v>13696</v>
      </c>
      <c r="B959" s="224" t="s">
        <v>651</v>
      </c>
      <c r="C959" t="s">
        <v>13697</v>
      </c>
      <c r="D959" t="s">
        <v>13698</v>
      </c>
    </row>
    <row r="960" spans="1:4">
      <c r="A960" t="s">
        <v>13699</v>
      </c>
      <c r="B960" s="224" t="s">
        <v>652</v>
      </c>
      <c r="C960" t="s">
        <v>13700</v>
      </c>
      <c r="D960" t="s">
        <v>13701</v>
      </c>
    </row>
    <row r="961" spans="1:4">
      <c r="A961" t="s">
        <v>13702</v>
      </c>
      <c r="B961" s="224" t="s">
        <v>13703</v>
      </c>
      <c r="C961" t="s">
        <v>13704</v>
      </c>
      <c r="D961" t="s">
        <v>13705</v>
      </c>
    </row>
    <row r="962" spans="1:4">
      <c r="A962" t="s">
        <v>13706</v>
      </c>
      <c r="B962" s="224" t="s">
        <v>654</v>
      </c>
      <c r="C962" t="s">
        <v>13707</v>
      </c>
      <c r="D962" t="s">
        <v>13708</v>
      </c>
    </row>
    <row r="963" spans="1:4">
      <c r="A963" t="s">
        <v>13709</v>
      </c>
      <c r="B963" s="224" t="s">
        <v>655</v>
      </c>
      <c r="C963" t="s">
        <v>13710</v>
      </c>
      <c r="D963" t="s">
        <v>13711</v>
      </c>
    </row>
    <row r="964" spans="1:4">
      <c r="A964" t="s">
        <v>13712</v>
      </c>
      <c r="B964" s="224" t="s">
        <v>656</v>
      </c>
      <c r="C964" t="s">
        <v>13713</v>
      </c>
      <c r="D964" t="s">
        <v>13714</v>
      </c>
    </row>
    <row r="965" spans="1:4">
      <c r="A965" t="s">
        <v>13715</v>
      </c>
      <c r="B965" s="224" t="s">
        <v>12119</v>
      </c>
      <c r="C965" t="s">
        <v>13716</v>
      </c>
      <c r="D965" t="s">
        <v>13714</v>
      </c>
    </row>
    <row r="966" spans="1:4">
      <c r="A966" s="236" t="s">
        <v>14969</v>
      </c>
      <c r="B966" s="224" t="s">
        <v>12119</v>
      </c>
      <c r="C966" t="s">
        <v>13716</v>
      </c>
      <c r="D966" t="s">
        <v>13717</v>
      </c>
    </row>
    <row r="967" spans="1:4">
      <c r="A967" s="236" t="s">
        <v>14970</v>
      </c>
      <c r="B967" s="224" t="s">
        <v>15208</v>
      </c>
      <c r="C967" t="s">
        <v>13718</v>
      </c>
      <c r="D967" t="s">
        <v>13717</v>
      </c>
    </row>
    <row r="968" spans="1:4">
      <c r="A968" t="s">
        <v>13719</v>
      </c>
      <c r="B968" s="224" t="s">
        <v>12092</v>
      </c>
      <c r="C968" t="s">
        <v>13720</v>
      </c>
      <c r="D968" t="s">
        <v>13721</v>
      </c>
    </row>
    <row r="969" spans="1:4">
      <c r="A969" t="s">
        <v>13722</v>
      </c>
      <c r="B969" s="224" t="s">
        <v>659</v>
      </c>
      <c r="C969" t="s">
        <v>13723</v>
      </c>
      <c r="D969" t="s">
        <v>13724</v>
      </c>
    </row>
    <row r="970" spans="1:4">
      <c r="A970" t="s">
        <v>13725</v>
      </c>
      <c r="B970" s="224" t="s">
        <v>659</v>
      </c>
      <c r="C970" t="s">
        <v>13723</v>
      </c>
      <c r="D970" t="s">
        <v>13726</v>
      </c>
    </row>
    <row r="971" spans="1:4">
      <c r="A971" t="s">
        <v>13727</v>
      </c>
      <c r="B971" s="224" t="s">
        <v>12073</v>
      </c>
      <c r="C971" t="s">
        <v>13728</v>
      </c>
      <c r="D971" t="s">
        <v>13729</v>
      </c>
    </row>
    <row r="972" spans="1:4">
      <c r="A972" t="s">
        <v>12141</v>
      </c>
      <c r="B972" s="224" t="s">
        <v>661</v>
      </c>
      <c r="C972" t="s">
        <v>13730</v>
      </c>
      <c r="D972" t="s">
        <v>13731</v>
      </c>
    </row>
    <row r="973" spans="1:4">
      <c r="A973" t="s">
        <v>12100</v>
      </c>
      <c r="B973" s="224" t="s">
        <v>12074</v>
      </c>
      <c r="C973" t="s">
        <v>13732</v>
      </c>
    </row>
    <row r="974" spans="1:4">
      <c r="A974" t="s">
        <v>12165</v>
      </c>
      <c r="B974" s="224" t="s">
        <v>663</v>
      </c>
      <c r="C974" t="s">
        <v>13733</v>
      </c>
      <c r="D974" t="s">
        <v>13734</v>
      </c>
    </row>
    <row r="975" spans="1:4">
      <c r="A975" t="s">
        <v>13735</v>
      </c>
      <c r="B975" s="224" t="s">
        <v>12075</v>
      </c>
      <c r="C975" t="s">
        <v>13736</v>
      </c>
      <c r="D975" t="s">
        <v>13737</v>
      </c>
    </row>
    <row r="976" spans="1:4">
      <c r="A976" s="236" t="s">
        <v>14971</v>
      </c>
      <c r="B976" s="224" t="s">
        <v>12075</v>
      </c>
      <c r="C976" t="s">
        <v>13736</v>
      </c>
      <c r="D976" t="s">
        <v>13737</v>
      </c>
    </row>
    <row r="977" spans="1:4">
      <c r="A977" t="s">
        <v>13738</v>
      </c>
      <c r="B977" s="224" t="s">
        <v>665</v>
      </c>
      <c r="C977" t="s">
        <v>13739</v>
      </c>
      <c r="D977" t="s">
        <v>13737</v>
      </c>
    </row>
    <row r="978" spans="1:4">
      <c r="A978" t="s">
        <v>13740</v>
      </c>
      <c r="B978" s="224" t="s">
        <v>665</v>
      </c>
      <c r="C978" t="s">
        <v>13739</v>
      </c>
      <c r="D978" t="s">
        <v>13737</v>
      </c>
    </row>
    <row r="979" spans="1:4">
      <c r="A979" t="s">
        <v>13741</v>
      </c>
      <c r="B979" s="224" t="s">
        <v>12076</v>
      </c>
      <c r="C979" t="s">
        <v>13742</v>
      </c>
      <c r="D979" t="s">
        <v>13737</v>
      </c>
    </row>
    <row r="980" spans="1:4">
      <c r="A980" t="s">
        <v>12077</v>
      </c>
      <c r="B980" s="224" t="s">
        <v>667</v>
      </c>
      <c r="C980" t="s">
        <v>12916</v>
      </c>
      <c r="D980" t="s">
        <v>13743</v>
      </c>
    </row>
    <row r="981" spans="1:4">
      <c r="A981" t="s">
        <v>13744</v>
      </c>
      <c r="B981" s="224" t="s">
        <v>667</v>
      </c>
      <c r="C981" t="s">
        <v>12916</v>
      </c>
      <c r="D981" t="s">
        <v>13745</v>
      </c>
    </row>
    <row r="982" spans="1:4">
      <c r="A982" t="s">
        <v>13746</v>
      </c>
      <c r="B982" s="224" t="s">
        <v>667</v>
      </c>
      <c r="C982" t="s">
        <v>12916</v>
      </c>
      <c r="D982" t="s">
        <v>13747</v>
      </c>
    </row>
    <row r="983" spans="1:4">
      <c r="A983" t="s">
        <v>13748</v>
      </c>
      <c r="B983" s="224" t="s">
        <v>667</v>
      </c>
      <c r="C983" t="s">
        <v>12916</v>
      </c>
      <c r="D983">
        <v>6</v>
      </c>
    </row>
    <row r="984" spans="1:4">
      <c r="A984" t="s">
        <v>13749</v>
      </c>
      <c r="B984" s="224" t="s">
        <v>12082</v>
      </c>
      <c r="C984" t="s">
        <v>13750</v>
      </c>
      <c r="D984" t="s">
        <v>13751</v>
      </c>
    </row>
    <row r="985" spans="1:4">
      <c r="A985" t="s">
        <v>13752</v>
      </c>
      <c r="B985" s="224" t="s">
        <v>669</v>
      </c>
      <c r="C985" t="s">
        <v>13753</v>
      </c>
    </row>
    <row r="986" spans="1:4">
      <c r="A986" t="s">
        <v>13754</v>
      </c>
      <c r="B986" s="224" t="s">
        <v>12083</v>
      </c>
      <c r="C986" t="s">
        <v>13755</v>
      </c>
    </row>
    <row r="987" spans="1:4">
      <c r="A987" t="s">
        <v>13756</v>
      </c>
      <c r="B987" s="224" t="s">
        <v>12117</v>
      </c>
      <c r="C987" t="s">
        <v>13757</v>
      </c>
    </row>
    <row r="988" spans="1:4">
      <c r="A988" t="s">
        <v>13758</v>
      </c>
      <c r="B988" s="224" t="s">
        <v>12121</v>
      </c>
      <c r="C988" t="s">
        <v>13759</v>
      </c>
    </row>
    <row r="989" spans="1:4">
      <c r="A989" t="s">
        <v>13760</v>
      </c>
      <c r="B989" s="224" t="s">
        <v>13761</v>
      </c>
      <c r="C989" t="s">
        <v>13762</v>
      </c>
    </row>
    <row r="990" spans="1:4">
      <c r="A990" t="s">
        <v>13763</v>
      </c>
      <c r="B990" s="224" t="s">
        <v>12084</v>
      </c>
      <c r="C990" t="s">
        <v>13764</v>
      </c>
    </row>
    <row r="991" spans="1:4">
      <c r="A991" t="s">
        <v>12157</v>
      </c>
      <c r="B991" s="224" t="s">
        <v>12156</v>
      </c>
      <c r="C991" t="s">
        <v>13765</v>
      </c>
    </row>
    <row r="992" spans="1:4">
      <c r="A992" t="s">
        <v>13766</v>
      </c>
      <c r="B992" s="224" t="s">
        <v>12156</v>
      </c>
      <c r="C992" t="s">
        <v>13765</v>
      </c>
    </row>
    <row r="993" spans="1:4">
      <c r="A993" t="s">
        <v>13767</v>
      </c>
      <c r="B993" s="224" t="s">
        <v>13768</v>
      </c>
      <c r="C993" t="s">
        <v>13769</v>
      </c>
    </row>
    <row r="994" spans="1:4">
      <c r="A994" t="s">
        <v>13770</v>
      </c>
      <c r="B994" s="224" t="s">
        <v>13768</v>
      </c>
      <c r="C994" t="s">
        <v>13769</v>
      </c>
    </row>
    <row r="995" spans="1:4">
      <c r="A995" s="236" t="s">
        <v>14972</v>
      </c>
      <c r="B995" s="224" t="s">
        <v>15209</v>
      </c>
      <c r="C995" t="s">
        <v>13771</v>
      </c>
    </row>
    <row r="996" spans="1:4">
      <c r="A996" s="236" t="s">
        <v>13772</v>
      </c>
      <c r="B996" s="227" t="s">
        <v>12085</v>
      </c>
      <c r="C996" t="s">
        <v>13773</v>
      </c>
    </row>
    <row r="997" spans="1:4">
      <c r="A997" s="236" t="s">
        <v>13774</v>
      </c>
      <c r="B997" s="206" t="s">
        <v>12086</v>
      </c>
      <c r="C997" t="s">
        <v>13775</v>
      </c>
    </row>
    <row r="998" spans="1:4">
      <c r="A998" s="236" t="s">
        <v>13776</v>
      </c>
      <c r="B998" s="226" t="s">
        <v>12087</v>
      </c>
      <c r="C998" t="s">
        <v>13301</v>
      </c>
    </row>
    <row r="999" spans="1:4">
      <c r="A999" s="236" t="s">
        <v>14973</v>
      </c>
      <c r="B999" s="226" t="s">
        <v>12087</v>
      </c>
      <c r="C999" t="s">
        <v>13301</v>
      </c>
    </row>
    <row r="1000" spans="1:4">
      <c r="A1000" s="236" t="s">
        <v>14974</v>
      </c>
      <c r="B1000" s="226" t="s">
        <v>12087</v>
      </c>
      <c r="C1000" t="s">
        <v>13301</v>
      </c>
    </row>
    <row r="1001" spans="1:4">
      <c r="A1001" s="236" t="s">
        <v>14975</v>
      </c>
      <c r="B1001" s="226" t="s">
        <v>12088</v>
      </c>
      <c r="C1001" t="s">
        <v>13777</v>
      </c>
    </row>
    <row r="1002" spans="1:4">
      <c r="A1002" s="236" t="s">
        <v>14976</v>
      </c>
      <c r="B1002" s="225" t="s">
        <v>15210</v>
      </c>
      <c r="C1002" t="s">
        <v>13778</v>
      </c>
    </row>
    <row r="1003" spans="1:4">
      <c r="A1003" s="236" t="s">
        <v>14977</v>
      </c>
      <c r="B1003" s="225" t="s">
        <v>15211</v>
      </c>
      <c r="C1003" t="s">
        <v>13779</v>
      </c>
    </row>
    <row r="1004" spans="1:4">
      <c r="A1004" t="s">
        <v>13780</v>
      </c>
      <c r="C1004" t="s">
        <v>13781</v>
      </c>
      <c r="D1004" t="s">
        <v>13781</v>
      </c>
    </row>
    <row r="1005" spans="1:4">
      <c r="A1005" t="s">
        <v>13782</v>
      </c>
      <c r="C1005" t="s">
        <v>13783</v>
      </c>
      <c r="D1005" t="s">
        <v>13783</v>
      </c>
    </row>
    <row r="1006" spans="1:4">
      <c r="A1006" t="s">
        <v>13784</v>
      </c>
      <c r="C1006" t="s">
        <v>13765</v>
      </c>
      <c r="D1006" t="s">
        <v>13765</v>
      </c>
    </row>
    <row r="1007" spans="1:4">
      <c r="A1007" t="s">
        <v>13785</v>
      </c>
      <c r="C1007" t="s">
        <v>13786</v>
      </c>
      <c r="D1007" t="s">
        <v>13786</v>
      </c>
    </row>
    <row r="1008" spans="1:4">
      <c r="A1008" t="s">
        <v>13787</v>
      </c>
      <c r="C1008" t="s">
        <v>13788</v>
      </c>
      <c r="D1008" t="s">
        <v>13788</v>
      </c>
    </row>
    <row r="1009" spans="1:4">
      <c r="A1009" s="236" t="s">
        <v>14978</v>
      </c>
      <c r="C1009" s="236" t="s">
        <v>15286</v>
      </c>
    </row>
    <row r="1010" spans="1:4">
      <c r="A1010" s="236" t="s">
        <v>14979</v>
      </c>
      <c r="B1010" s="226" t="s">
        <v>15212</v>
      </c>
      <c r="C1010" s="236" t="s">
        <v>15305</v>
      </c>
    </row>
    <row r="1012" spans="1:4">
      <c r="A1012" t="s">
        <v>13789</v>
      </c>
      <c r="B1012" s="224" t="s">
        <v>608</v>
      </c>
      <c r="C1012" s="181" t="s">
        <v>13790</v>
      </c>
      <c r="D1012" t="s">
        <v>13791</v>
      </c>
    </row>
    <row r="1013" spans="1:4">
      <c r="A1013" t="s">
        <v>13792</v>
      </c>
      <c r="B1013" s="224" t="s">
        <v>609</v>
      </c>
      <c r="C1013" s="181" t="s">
        <v>13793</v>
      </c>
      <c r="D1013" t="s">
        <v>13794</v>
      </c>
    </row>
    <row r="1014" spans="1:4">
      <c r="A1014" t="s">
        <v>13795</v>
      </c>
      <c r="B1014" s="224" t="s">
        <v>12118</v>
      </c>
      <c r="C1014" s="181" t="s">
        <v>13796</v>
      </c>
      <c r="D1014" t="s">
        <v>13797</v>
      </c>
    </row>
    <row r="1015" spans="1:4">
      <c r="A1015" t="s">
        <v>13798</v>
      </c>
      <c r="B1015" s="224" t="s">
        <v>611</v>
      </c>
      <c r="C1015" s="199" t="s">
        <v>13799</v>
      </c>
      <c r="D1015" t="s">
        <v>13800</v>
      </c>
    </row>
    <row r="1016" spans="1:4">
      <c r="A1016" t="s">
        <v>13801</v>
      </c>
      <c r="B1016" s="224" t="s">
        <v>612</v>
      </c>
      <c r="C1016" s="198" t="s">
        <v>15306</v>
      </c>
      <c r="D1016" t="s">
        <v>13802</v>
      </c>
    </row>
    <row r="1017" spans="1:4">
      <c r="A1017" t="s">
        <v>13803</v>
      </c>
      <c r="B1017" s="224" t="s">
        <v>613</v>
      </c>
      <c r="C1017" s="181" t="s">
        <v>13804</v>
      </c>
      <c r="D1017" t="s">
        <v>13805</v>
      </c>
    </row>
    <row r="1018" spans="1:4">
      <c r="A1018" t="s">
        <v>12140</v>
      </c>
      <c r="B1018" s="224" t="s">
        <v>614</v>
      </c>
      <c r="C1018" s="181" t="s">
        <v>13806</v>
      </c>
      <c r="D1018" t="s">
        <v>13807</v>
      </c>
    </row>
    <row r="1019" spans="1:4">
      <c r="A1019" t="s">
        <v>13808</v>
      </c>
      <c r="B1019" s="224" t="s">
        <v>615</v>
      </c>
      <c r="C1019" s="180" t="s">
        <v>13809</v>
      </c>
      <c r="D1019" t="s">
        <v>13810</v>
      </c>
    </row>
    <row r="1020" spans="1:4">
      <c r="A1020" s="236" t="s">
        <v>14980</v>
      </c>
      <c r="B1020" s="224" t="s">
        <v>15207</v>
      </c>
      <c r="C1020" s="180" t="s">
        <v>13809</v>
      </c>
      <c r="D1020" t="s">
        <v>13810</v>
      </c>
    </row>
    <row r="1021" spans="1:4">
      <c r="A1021" s="236" t="s">
        <v>14981</v>
      </c>
      <c r="B1021" s="224" t="s">
        <v>15207</v>
      </c>
      <c r="C1021" s="180" t="s">
        <v>13809</v>
      </c>
      <c r="D1021" t="s">
        <v>13810</v>
      </c>
    </row>
    <row r="1022" spans="1:4">
      <c r="A1022" t="s">
        <v>13811</v>
      </c>
      <c r="B1022" s="224" t="s">
        <v>616</v>
      </c>
      <c r="C1022" s="181" t="s">
        <v>13812</v>
      </c>
      <c r="D1022" t="s">
        <v>13813</v>
      </c>
    </row>
    <row r="1023" spans="1:4">
      <c r="A1023" t="s">
        <v>13814</v>
      </c>
      <c r="B1023" s="224" t="s">
        <v>617</v>
      </c>
      <c r="C1023" s="181" t="s">
        <v>13815</v>
      </c>
      <c r="D1023" t="s">
        <v>13816</v>
      </c>
    </row>
    <row r="1024" spans="1:4">
      <c r="A1024" t="s">
        <v>13817</v>
      </c>
      <c r="B1024" s="224" t="s">
        <v>618</v>
      </c>
      <c r="C1024" s="181" t="s">
        <v>13818</v>
      </c>
      <c r="D1024" t="s">
        <v>13819</v>
      </c>
    </row>
    <row r="1025" spans="1:4">
      <c r="A1025" t="s">
        <v>13820</v>
      </c>
      <c r="B1025" s="224" t="s">
        <v>619</v>
      </c>
      <c r="C1025" s="181" t="s">
        <v>13821</v>
      </c>
      <c r="D1025" t="s">
        <v>13822</v>
      </c>
    </row>
    <row r="1026" spans="1:4">
      <c r="A1026" s="237" t="s">
        <v>13823</v>
      </c>
      <c r="B1026" s="224" t="s">
        <v>619</v>
      </c>
      <c r="C1026" s="181" t="s">
        <v>13821</v>
      </c>
      <c r="D1026" t="s">
        <v>13822</v>
      </c>
    </row>
    <row r="1027" spans="1:4">
      <c r="A1027" t="s">
        <v>13824</v>
      </c>
      <c r="B1027" s="224" t="s">
        <v>620</v>
      </c>
      <c r="C1027" s="198" t="s">
        <v>15307</v>
      </c>
      <c r="D1027" t="s">
        <v>13825</v>
      </c>
    </row>
    <row r="1028" spans="1:4">
      <c r="A1028" s="237" t="s">
        <v>13826</v>
      </c>
      <c r="B1028" s="224" t="s">
        <v>620</v>
      </c>
      <c r="C1028" s="198" t="s">
        <v>15307</v>
      </c>
      <c r="D1028" t="s">
        <v>13825</v>
      </c>
    </row>
    <row r="1029" spans="1:4">
      <c r="A1029" t="s">
        <v>12151</v>
      </c>
      <c r="B1029" s="224" t="s">
        <v>12146</v>
      </c>
      <c r="C1029" s="198" t="s">
        <v>15308</v>
      </c>
      <c r="D1029" t="s">
        <v>13827</v>
      </c>
    </row>
    <row r="1030" spans="1:4">
      <c r="A1030" t="s">
        <v>13828</v>
      </c>
      <c r="B1030" s="224" t="s">
        <v>13613</v>
      </c>
      <c r="C1030" s="181" t="s">
        <v>13829</v>
      </c>
    </row>
    <row r="1031" spans="1:4">
      <c r="A1031" t="s">
        <v>12127</v>
      </c>
      <c r="B1031" s="224" t="s">
        <v>12122</v>
      </c>
      <c r="C1031" s="199" t="s">
        <v>13830</v>
      </c>
    </row>
    <row r="1032" spans="1:4" ht="16.5">
      <c r="A1032" t="s">
        <v>13831</v>
      </c>
      <c r="B1032" s="142" t="s">
        <v>624</v>
      </c>
      <c r="C1032" s="198" t="s">
        <v>15309</v>
      </c>
    </row>
    <row r="1033" spans="1:4" ht="16.5">
      <c r="A1033" t="s">
        <v>13832</v>
      </c>
      <c r="B1033" s="142" t="s">
        <v>15213</v>
      </c>
      <c r="C1033" s="198" t="s">
        <v>15310</v>
      </c>
    </row>
    <row r="1034" spans="1:4">
      <c r="A1034" t="s">
        <v>13833</v>
      </c>
      <c r="B1034" s="224" t="s">
        <v>625</v>
      </c>
      <c r="C1034" s="198" t="s">
        <v>15311</v>
      </c>
      <c r="D1034" t="s">
        <v>13834</v>
      </c>
    </row>
    <row r="1035" spans="1:4">
      <c r="A1035" t="s">
        <v>13835</v>
      </c>
      <c r="B1035" s="224" t="s">
        <v>626</v>
      </c>
      <c r="C1035" s="181" t="s">
        <v>13836</v>
      </c>
      <c r="D1035" t="s">
        <v>13837</v>
      </c>
    </row>
    <row r="1036" spans="1:4">
      <c r="A1036" t="s">
        <v>13838</v>
      </c>
      <c r="B1036" s="224" t="s">
        <v>627</v>
      </c>
      <c r="C1036" s="181" t="s">
        <v>13839</v>
      </c>
      <c r="D1036" t="s">
        <v>13840</v>
      </c>
    </row>
    <row r="1037" spans="1:4">
      <c r="A1037" t="s">
        <v>13841</v>
      </c>
      <c r="B1037" s="224" t="s">
        <v>628</v>
      </c>
      <c r="C1037" s="181" t="s">
        <v>13842</v>
      </c>
      <c r="D1037" t="s">
        <v>13843</v>
      </c>
    </row>
    <row r="1038" spans="1:4">
      <c r="A1038" t="s">
        <v>13844</v>
      </c>
      <c r="B1038" s="224" t="s">
        <v>629</v>
      </c>
      <c r="C1038" s="181" t="s">
        <v>13845</v>
      </c>
      <c r="D1038" t="s">
        <v>13846</v>
      </c>
    </row>
    <row r="1039" spans="1:4">
      <c r="A1039" t="s">
        <v>13847</v>
      </c>
      <c r="B1039" s="224" t="s">
        <v>629</v>
      </c>
      <c r="C1039" s="181" t="s">
        <v>13845</v>
      </c>
      <c r="D1039" t="s">
        <v>13846</v>
      </c>
    </row>
    <row r="1040" spans="1:4">
      <c r="A1040" t="s">
        <v>13848</v>
      </c>
      <c r="B1040" s="224" t="s">
        <v>629</v>
      </c>
      <c r="C1040" s="181" t="s">
        <v>13845</v>
      </c>
      <c r="D1040" t="s">
        <v>13849</v>
      </c>
    </row>
    <row r="1041" spans="1:4">
      <c r="A1041" t="s">
        <v>13850</v>
      </c>
      <c r="B1041" s="224" t="s">
        <v>630</v>
      </c>
      <c r="C1041" s="181" t="s">
        <v>13851</v>
      </c>
      <c r="D1041" t="s">
        <v>13852</v>
      </c>
    </row>
    <row r="1042" spans="1:4">
      <c r="A1042" t="s">
        <v>13853</v>
      </c>
      <c r="B1042" s="224" t="s">
        <v>631</v>
      </c>
      <c r="C1042" s="181" t="s">
        <v>13854</v>
      </c>
      <c r="D1042" t="s">
        <v>13855</v>
      </c>
    </row>
    <row r="1043" spans="1:4">
      <c r="A1043" t="s">
        <v>12130</v>
      </c>
      <c r="B1043" s="224" t="s">
        <v>632</v>
      </c>
      <c r="C1043" s="195" t="s">
        <v>15312</v>
      </c>
      <c r="D1043" t="s">
        <v>13856</v>
      </c>
    </row>
    <row r="1044" spans="1:4">
      <c r="A1044" s="236" t="s">
        <v>14982</v>
      </c>
      <c r="B1044" s="224" t="s">
        <v>632</v>
      </c>
      <c r="C1044" s="195" t="s">
        <v>15313</v>
      </c>
      <c r="D1044" t="s">
        <v>13856</v>
      </c>
    </row>
    <row r="1045" spans="1:4">
      <c r="A1045" t="s">
        <v>13857</v>
      </c>
      <c r="B1045" s="224" t="s">
        <v>633</v>
      </c>
      <c r="C1045" s="181" t="s">
        <v>13858</v>
      </c>
      <c r="D1045" t="s">
        <v>13859</v>
      </c>
    </row>
    <row r="1046" spans="1:4">
      <c r="A1046" t="s">
        <v>13860</v>
      </c>
      <c r="B1046" s="224" t="s">
        <v>634</v>
      </c>
      <c r="C1046" s="181" t="s">
        <v>13861</v>
      </c>
      <c r="D1046" t="s">
        <v>13862</v>
      </c>
    </row>
    <row r="1047" spans="1:4">
      <c r="A1047" t="s">
        <v>13863</v>
      </c>
      <c r="B1047" s="224" t="s">
        <v>635</v>
      </c>
      <c r="C1047" s="181" t="s">
        <v>13864</v>
      </c>
      <c r="D1047" t="s">
        <v>13865</v>
      </c>
    </row>
    <row r="1048" spans="1:4">
      <c r="A1048" t="s">
        <v>12174</v>
      </c>
      <c r="B1048" s="224" t="s">
        <v>636</v>
      </c>
      <c r="C1048" s="181" t="s">
        <v>13866</v>
      </c>
      <c r="D1048" t="s">
        <v>13867</v>
      </c>
    </row>
    <row r="1049" spans="1:4">
      <c r="A1049" t="s">
        <v>13868</v>
      </c>
      <c r="B1049" s="224" t="s">
        <v>637</v>
      </c>
      <c r="C1049" s="198" t="s">
        <v>15314</v>
      </c>
      <c r="D1049" t="s">
        <v>13869</v>
      </c>
    </row>
    <row r="1050" spans="1:4">
      <c r="A1050" t="s">
        <v>13870</v>
      </c>
      <c r="B1050" s="224" t="s">
        <v>638</v>
      </c>
      <c r="C1050" s="181" t="s">
        <v>13871</v>
      </c>
      <c r="D1050" t="s">
        <v>13872</v>
      </c>
    </row>
    <row r="1051" spans="1:4">
      <c r="A1051" t="s">
        <v>13873</v>
      </c>
      <c r="B1051" s="224" t="s">
        <v>12120</v>
      </c>
      <c r="C1051" s="181" t="s">
        <v>13874</v>
      </c>
      <c r="D1051" t="s">
        <v>13875</v>
      </c>
    </row>
    <row r="1052" spans="1:4">
      <c r="A1052" t="s">
        <v>13876</v>
      </c>
      <c r="B1052" s="224" t="s">
        <v>2172</v>
      </c>
      <c r="C1052" s="181" t="s">
        <v>13877</v>
      </c>
      <c r="D1052" t="s">
        <v>13878</v>
      </c>
    </row>
    <row r="1053" spans="1:4" ht="16.5">
      <c r="A1053" t="s">
        <v>13879</v>
      </c>
      <c r="B1053" s="142" t="s">
        <v>641</v>
      </c>
      <c r="C1053" s="198" t="s">
        <v>13880</v>
      </c>
    </row>
    <row r="1054" spans="1:4" ht="16.5">
      <c r="A1054" t="s">
        <v>13881</v>
      </c>
      <c r="B1054" s="142" t="s">
        <v>642</v>
      </c>
      <c r="C1054" s="240" t="s">
        <v>15315</v>
      </c>
    </row>
    <row r="1055" spans="1:4">
      <c r="A1055" t="s">
        <v>13882</v>
      </c>
      <c r="B1055" s="224" t="s">
        <v>643</v>
      </c>
      <c r="C1055" s="181" t="s">
        <v>13883</v>
      </c>
      <c r="D1055" t="s">
        <v>13884</v>
      </c>
    </row>
    <row r="1056" spans="1:4">
      <c r="A1056" t="s">
        <v>13885</v>
      </c>
      <c r="B1056" s="224" t="s">
        <v>644</v>
      </c>
      <c r="C1056" s="198" t="s">
        <v>15316</v>
      </c>
      <c r="D1056" t="s">
        <v>13886</v>
      </c>
    </row>
    <row r="1057" spans="1:4">
      <c r="A1057" t="s">
        <v>13887</v>
      </c>
      <c r="B1057" s="224" t="s">
        <v>645</v>
      </c>
      <c r="C1057" s="181" t="s">
        <v>13888</v>
      </c>
      <c r="D1057" t="s">
        <v>13889</v>
      </c>
    </row>
    <row r="1058" spans="1:4">
      <c r="A1058" t="s">
        <v>13890</v>
      </c>
      <c r="B1058" s="224" t="s">
        <v>646</v>
      </c>
      <c r="C1058" s="181" t="s">
        <v>13891</v>
      </c>
      <c r="D1058" t="s">
        <v>13892</v>
      </c>
    </row>
    <row r="1059" spans="1:4">
      <c r="A1059" t="s">
        <v>13893</v>
      </c>
      <c r="B1059" s="224" t="s">
        <v>647</v>
      </c>
      <c r="C1059" s="181" t="s">
        <v>13894</v>
      </c>
      <c r="D1059" t="s">
        <v>13895</v>
      </c>
    </row>
    <row r="1060" spans="1:4">
      <c r="A1060" t="s">
        <v>13896</v>
      </c>
      <c r="B1060" s="224" t="s">
        <v>648</v>
      </c>
      <c r="C1060" s="181" t="s">
        <v>13897</v>
      </c>
      <c r="D1060" t="s">
        <v>13898</v>
      </c>
    </row>
    <row r="1061" spans="1:4">
      <c r="A1061" t="s">
        <v>12135</v>
      </c>
      <c r="B1061" s="224" t="s">
        <v>649</v>
      </c>
      <c r="C1061" s="199" t="s">
        <v>13899</v>
      </c>
      <c r="D1061" t="s">
        <v>13900</v>
      </c>
    </row>
    <row r="1062" spans="1:4">
      <c r="A1062" t="s">
        <v>13901</v>
      </c>
      <c r="B1062" s="224" t="s">
        <v>650</v>
      </c>
      <c r="C1062" s="198" t="s">
        <v>13902</v>
      </c>
      <c r="D1062" s="236" t="s">
        <v>15534</v>
      </c>
    </row>
    <row r="1063" spans="1:4">
      <c r="A1063" s="236" t="s">
        <v>14983</v>
      </c>
      <c r="B1063" s="224" t="s">
        <v>650</v>
      </c>
      <c r="C1063" s="199" t="s">
        <v>13902</v>
      </c>
    </row>
    <row r="1064" spans="1:4">
      <c r="A1064" s="236" t="s">
        <v>14984</v>
      </c>
      <c r="B1064" s="224" t="s">
        <v>650</v>
      </c>
      <c r="C1064" s="199" t="s">
        <v>13902</v>
      </c>
    </row>
    <row r="1065" spans="1:4">
      <c r="A1065" t="s">
        <v>13903</v>
      </c>
      <c r="B1065" s="224" t="s">
        <v>651</v>
      </c>
      <c r="C1065" s="181" t="s">
        <v>13904</v>
      </c>
      <c r="D1065" t="s">
        <v>13905</v>
      </c>
    </row>
    <row r="1066" spans="1:4">
      <c r="A1066" t="s">
        <v>13906</v>
      </c>
      <c r="B1066" s="224" t="s">
        <v>652</v>
      </c>
      <c r="C1066" s="181" t="s">
        <v>13907</v>
      </c>
      <c r="D1066" t="s">
        <v>13908</v>
      </c>
    </row>
    <row r="1067" spans="1:4">
      <c r="A1067" t="s">
        <v>13909</v>
      </c>
      <c r="B1067" s="224" t="s">
        <v>13703</v>
      </c>
      <c r="C1067" s="198" t="s">
        <v>15317</v>
      </c>
      <c r="D1067" t="s">
        <v>13910</v>
      </c>
    </row>
    <row r="1068" spans="1:4">
      <c r="A1068" t="s">
        <v>13911</v>
      </c>
      <c r="B1068" s="224" t="s">
        <v>654</v>
      </c>
      <c r="C1068" s="181" t="s">
        <v>13912</v>
      </c>
      <c r="D1068" t="s">
        <v>13913</v>
      </c>
    </row>
    <row r="1069" spans="1:4">
      <c r="A1069" t="s">
        <v>13914</v>
      </c>
      <c r="B1069" s="224" t="s">
        <v>655</v>
      </c>
      <c r="C1069" s="198" t="s">
        <v>15318</v>
      </c>
      <c r="D1069" t="s">
        <v>13915</v>
      </c>
    </row>
    <row r="1070" spans="1:4">
      <c r="A1070" t="s">
        <v>13916</v>
      </c>
      <c r="B1070" s="224" t="s">
        <v>656</v>
      </c>
      <c r="C1070" s="199" t="s">
        <v>13917</v>
      </c>
      <c r="D1070" t="s">
        <v>13918</v>
      </c>
    </row>
    <row r="1071" spans="1:4">
      <c r="A1071" t="s">
        <v>13919</v>
      </c>
      <c r="B1071" s="224" t="s">
        <v>12119</v>
      </c>
      <c r="C1071" s="181" t="s">
        <v>13920</v>
      </c>
      <c r="D1071" t="s">
        <v>13921</v>
      </c>
    </row>
    <row r="1072" spans="1:4">
      <c r="A1072" s="236" t="s">
        <v>14985</v>
      </c>
      <c r="B1072" s="224" t="s">
        <v>12119</v>
      </c>
      <c r="C1072" s="198" t="s">
        <v>15319</v>
      </c>
      <c r="D1072" t="s">
        <v>13921</v>
      </c>
    </row>
    <row r="1073" spans="1:4">
      <c r="A1073" s="236" t="s">
        <v>14986</v>
      </c>
      <c r="B1073" s="224" t="s">
        <v>15208</v>
      </c>
      <c r="C1073" s="198" t="s">
        <v>15320</v>
      </c>
      <c r="D1073" t="s">
        <v>13921</v>
      </c>
    </row>
    <row r="1074" spans="1:4">
      <c r="A1074" t="s">
        <v>13922</v>
      </c>
      <c r="B1074" s="224" t="s">
        <v>12092</v>
      </c>
      <c r="C1074" s="181" t="s">
        <v>13923</v>
      </c>
      <c r="D1074" t="s">
        <v>13924</v>
      </c>
    </row>
    <row r="1075" spans="1:4">
      <c r="A1075" t="s">
        <v>13925</v>
      </c>
      <c r="B1075" s="224" t="s">
        <v>659</v>
      </c>
      <c r="C1075" s="181" t="s">
        <v>13926</v>
      </c>
      <c r="D1075" t="s">
        <v>13927</v>
      </c>
    </row>
    <row r="1076" spans="1:4">
      <c r="A1076" t="s">
        <v>13928</v>
      </c>
      <c r="B1076" s="224" t="s">
        <v>659</v>
      </c>
      <c r="C1076" s="181" t="s">
        <v>13929</v>
      </c>
      <c r="D1076" t="s">
        <v>13927</v>
      </c>
    </row>
    <row r="1077" spans="1:4">
      <c r="A1077" t="s">
        <v>13930</v>
      </c>
      <c r="B1077" s="224" t="s">
        <v>12073</v>
      </c>
      <c r="C1077" s="198" t="s">
        <v>15321</v>
      </c>
      <c r="D1077" t="s">
        <v>13931</v>
      </c>
    </row>
    <row r="1078" spans="1:4">
      <c r="A1078" t="s">
        <v>12145</v>
      </c>
      <c r="B1078" s="224" t="s">
        <v>661</v>
      </c>
      <c r="C1078" s="199" t="s">
        <v>13932</v>
      </c>
      <c r="D1078" t="s">
        <v>13933</v>
      </c>
    </row>
    <row r="1079" spans="1:4">
      <c r="A1079" t="s">
        <v>13934</v>
      </c>
      <c r="B1079" s="224" t="s">
        <v>12074</v>
      </c>
      <c r="C1079" s="181" t="s">
        <v>13935</v>
      </c>
      <c r="D1079" t="s">
        <v>13936</v>
      </c>
    </row>
    <row r="1080" spans="1:4">
      <c r="A1080" t="s">
        <v>12169</v>
      </c>
      <c r="B1080" s="224" t="s">
        <v>663</v>
      </c>
      <c r="C1080" s="198" t="s">
        <v>15322</v>
      </c>
      <c r="D1080" t="s">
        <v>13937</v>
      </c>
    </row>
    <row r="1081" spans="1:4">
      <c r="A1081" t="s">
        <v>13938</v>
      </c>
      <c r="B1081" s="224" t="s">
        <v>12075</v>
      </c>
      <c r="C1081" s="181" t="s">
        <v>13939</v>
      </c>
      <c r="D1081" t="s">
        <v>13940</v>
      </c>
    </row>
    <row r="1082" spans="1:4">
      <c r="A1082" s="236" t="s">
        <v>14987</v>
      </c>
      <c r="B1082" s="224" t="s">
        <v>12075</v>
      </c>
      <c r="C1082" s="181" t="s">
        <v>13939</v>
      </c>
      <c r="D1082" t="s">
        <v>13940</v>
      </c>
    </row>
    <row r="1083" spans="1:4">
      <c r="A1083" t="s">
        <v>13941</v>
      </c>
      <c r="B1083" s="224" t="s">
        <v>665</v>
      </c>
      <c r="C1083" s="181" t="s">
        <v>13942</v>
      </c>
      <c r="D1083" t="s">
        <v>13943</v>
      </c>
    </row>
    <row r="1084" spans="1:4">
      <c r="A1084" t="s">
        <v>13944</v>
      </c>
      <c r="B1084" s="224" t="s">
        <v>665</v>
      </c>
      <c r="C1084" s="199" t="s">
        <v>13945</v>
      </c>
      <c r="D1084" t="s">
        <v>13943</v>
      </c>
    </row>
    <row r="1085" spans="1:4">
      <c r="A1085" t="s">
        <v>13946</v>
      </c>
      <c r="B1085" s="224" t="s">
        <v>12076</v>
      </c>
      <c r="C1085" s="181" t="s">
        <v>13947</v>
      </c>
      <c r="D1085" t="s">
        <v>13948</v>
      </c>
    </row>
    <row r="1086" spans="1:4">
      <c r="A1086" t="s">
        <v>12081</v>
      </c>
      <c r="B1086" s="224" t="s">
        <v>667</v>
      </c>
      <c r="C1086" s="181" t="s">
        <v>13949</v>
      </c>
      <c r="D1086" t="s">
        <v>13950</v>
      </c>
    </row>
    <row r="1087" spans="1:4">
      <c r="A1087" t="s">
        <v>13951</v>
      </c>
      <c r="B1087" s="224" t="s">
        <v>667</v>
      </c>
      <c r="C1087" s="181" t="s">
        <v>13949</v>
      </c>
      <c r="D1087" t="s">
        <v>13950</v>
      </c>
    </row>
    <row r="1088" spans="1:4">
      <c r="A1088" t="s">
        <v>13952</v>
      </c>
      <c r="B1088" s="224" t="s">
        <v>667</v>
      </c>
      <c r="C1088" s="181" t="s">
        <v>13953</v>
      </c>
      <c r="D1088" t="s">
        <v>13950</v>
      </c>
    </row>
    <row r="1089" spans="1:4">
      <c r="A1089" t="s">
        <v>12155</v>
      </c>
      <c r="B1089" s="224" t="s">
        <v>667</v>
      </c>
      <c r="C1089" s="181" t="s">
        <v>13954</v>
      </c>
      <c r="D1089" t="s">
        <v>13950</v>
      </c>
    </row>
    <row r="1090" spans="1:4">
      <c r="A1090" t="s">
        <v>13955</v>
      </c>
      <c r="B1090" s="224" t="s">
        <v>12082</v>
      </c>
      <c r="C1090" s="181" t="s">
        <v>13956</v>
      </c>
      <c r="D1090" t="s">
        <v>13957</v>
      </c>
    </row>
    <row r="1091" spans="1:4">
      <c r="A1091" t="s">
        <v>13958</v>
      </c>
      <c r="B1091" s="224" t="s">
        <v>669</v>
      </c>
      <c r="C1091" s="181" t="s">
        <v>13959</v>
      </c>
      <c r="D1091" t="s">
        <v>13960</v>
      </c>
    </row>
    <row r="1092" spans="1:4">
      <c r="A1092" t="s">
        <v>13961</v>
      </c>
      <c r="B1092" s="224" t="s">
        <v>12083</v>
      </c>
      <c r="C1092" s="181" t="s">
        <v>13962</v>
      </c>
      <c r="D1092" t="s">
        <v>13963</v>
      </c>
    </row>
    <row r="1093" spans="1:4">
      <c r="A1093" t="s">
        <v>13964</v>
      </c>
      <c r="B1093" s="224" t="s">
        <v>12117</v>
      </c>
      <c r="C1093" s="181" t="s">
        <v>13965</v>
      </c>
      <c r="D1093" t="s">
        <v>13966</v>
      </c>
    </row>
    <row r="1094" spans="1:4">
      <c r="A1094" t="s">
        <v>13967</v>
      </c>
      <c r="B1094" s="224" t="s">
        <v>12121</v>
      </c>
      <c r="C1094" s="181" t="s">
        <v>13968</v>
      </c>
      <c r="D1094" t="s">
        <v>13969</v>
      </c>
    </row>
    <row r="1095" spans="1:4">
      <c r="A1095" t="s">
        <v>13970</v>
      </c>
      <c r="B1095" s="224" t="s">
        <v>13761</v>
      </c>
      <c r="C1095" s="181" t="s">
        <v>13971</v>
      </c>
      <c r="D1095" t="s">
        <v>13972</v>
      </c>
    </row>
    <row r="1096" spans="1:4">
      <c r="A1096" t="s">
        <v>13973</v>
      </c>
      <c r="B1096" s="224" t="s">
        <v>12084</v>
      </c>
      <c r="C1096" s="181" t="s">
        <v>13974</v>
      </c>
    </row>
    <row r="1097" spans="1:4">
      <c r="A1097" t="s">
        <v>13975</v>
      </c>
      <c r="B1097" s="224" t="s">
        <v>12156</v>
      </c>
      <c r="C1097" s="181" t="s">
        <v>13976</v>
      </c>
    </row>
    <row r="1098" spans="1:4">
      <c r="A1098" t="s">
        <v>13977</v>
      </c>
      <c r="B1098" s="224" t="s">
        <v>12156</v>
      </c>
      <c r="C1098" s="181" t="s">
        <v>13976</v>
      </c>
    </row>
    <row r="1099" spans="1:4">
      <c r="A1099" t="s">
        <v>13978</v>
      </c>
      <c r="B1099" s="224" t="s">
        <v>13768</v>
      </c>
      <c r="C1099" s="199" t="s">
        <v>13979</v>
      </c>
    </row>
    <row r="1100" spans="1:4">
      <c r="A1100" t="s">
        <v>13980</v>
      </c>
      <c r="B1100" s="224" t="s">
        <v>13768</v>
      </c>
      <c r="C1100" s="181" t="s">
        <v>13979</v>
      </c>
    </row>
    <row r="1101" spans="1:4">
      <c r="A1101" s="236" t="s">
        <v>14988</v>
      </c>
      <c r="B1101" s="224" t="s">
        <v>15209</v>
      </c>
      <c r="C1101" s="194" t="s">
        <v>15323</v>
      </c>
    </row>
    <row r="1102" spans="1:4">
      <c r="A1102" s="236" t="s">
        <v>13981</v>
      </c>
      <c r="B1102" s="227" t="s">
        <v>12085</v>
      </c>
      <c r="C1102" s="198" t="s">
        <v>15324</v>
      </c>
    </row>
    <row r="1103" spans="1:4">
      <c r="A1103" s="236" t="s">
        <v>13982</v>
      </c>
      <c r="B1103" s="206" t="s">
        <v>12086</v>
      </c>
      <c r="C1103" s="198" t="s">
        <v>15325</v>
      </c>
    </row>
    <row r="1104" spans="1:4">
      <c r="A1104" s="236" t="s">
        <v>13983</v>
      </c>
      <c r="B1104" s="226" t="s">
        <v>12087</v>
      </c>
      <c r="C1104" s="198" t="s">
        <v>15326</v>
      </c>
    </row>
    <row r="1105" spans="1:4">
      <c r="A1105" s="236" t="s">
        <v>14989</v>
      </c>
      <c r="B1105" s="226" t="s">
        <v>12087</v>
      </c>
      <c r="C1105" s="198" t="s">
        <v>15326</v>
      </c>
    </row>
    <row r="1106" spans="1:4">
      <c r="A1106" s="236" t="s">
        <v>14990</v>
      </c>
      <c r="B1106" s="226" t="s">
        <v>12087</v>
      </c>
      <c r="C1106" s="198" t="s">
        <v>15326</v>
      </c>
    </row>
    <row r="1107" spans="1:4">
      <c r="A1107" s="236" t="s">
        <v>14991</v>
      </c>
      <c r="B1107" s="225" t="s">
        <v>15214</v>
      </c>
      <c r="C1107" s="198" t="s">
        <v>15327</v>
      </c>
    </row>
    <row r="1108" spans="1:4">
      <c r="A1108" s="236" t="s">
        <v>13984</v>
      </c>
      <c r="B1108" s="225" t="s">
        <v>15210</v>
      </c>
      <c r="C1108" s="198" t="s">
        <v>15328</v>
      </c>
    </row>
    <row r="1109" spans="1:4">
      <c r="A1109" s="236" t="s">
        <v>13985</v>
      </c>
      <c r="B1109" s="225" t="s">
        <v>15211</v>
      </c>
      <c r="C1109" s="198" t="s">
        <v>15329</v>
      </c>
    </row>
    <row r="1110" spans="1:4">
      <c r="A1110" t="s">
        <v>13986</v>
      </c>
      <c r="B1110" s="130" t="s">
        <v>11466</v>
      </c>
      <c r="C1110" s="181" t="s">
        <v>13987</v>
      </c>
      <c r="D1110" t="s">
        <v>13988</v>
      </c>
    </row>
    <row r="1111" spans="1:4">
      <c r="A1111" t="s">
        <v>13989</v>
      </c>
      <c r="B1111" s="130" t="s">
        <v>11470</v>
      </c>
      <c r="C1111" s="181" t="s">
        <v>13990</v>
      </c>
      <c r="D1111" t="s">
        <v>13991</v>
      </c>
    </row>
    <row r="1112" spans="1:4">
      <c r="A1112" t="s">
        <v>13992</v>
      </c>
      <c r="B1112" s="130" t="s">
        <v>11469</v>
      </c>
      <c r="C1112" s="181" t="s">
        <v>13993</v>
      </c>
      <c r="D1112" t="s">
        <v>13994</v>
      </c>
    </row>
    <row r="1113" spans="1:4">
      <c r="A1113" t="s">
        <v>13995</v>
      </c>
      <c r="B1113" s="130" t="s">
        <v>11471</v>
      </c>
      <c r="C1113" s="199" t="s">
        <v>13996</v>
      </c>
      <c r="D1113" t="s">
        <v>13997</v>
      </c>
    </row>
    <row r="1114" spans="1:4">
      <c r="A1114" t="s">
        <v>13998</v>
      </c>
      <c r="B1114" s="130" t="s">
        <v>11472</v>
      </c>
      <c r="C1114" s="181" t="s">
        <v>13999</v>
      </c>
      <c r="D1114" t="s">
        <v>14000</v>
      </c>
    </row>
    <row r="1115" spans="1:4">
      <c r="A1115" t="s">
        <v>14001</v>
      </c>
      <c r="B1115" s="205"/>
      <c r="C1115" s="181" t="s">
        <v>14002</v>
      </c>
    </row>
    <row r="1116" spans="1:4">
      <c r="A1116" t="s">
        <v>14003</v>
      </c>
      <c r="B1116" s="130"/>
      <c r="C1116" s="60" t="s">
        <v>14004</v>
      </c>
    </row>
    <row r="1117" spans="1:4">
      <c r="A1117" t="s">
        <v>14005</v>
      </c>
      <c r="B1117" s="130"/>
      <c r="C1117" s="60" t="s">
        <v>14006</v>
      </c>
    </row>
    <row r="1118" spans="1:4">
      <c r="A1118" t="s">
        <v>14007</v>
      </c>
      <c r="B1118" s="130"/>
      <c r="C1118" s="60" t="s">
        <v>14008</v>
      </c>
    </row>
    <row r="1119" spans="1:4">
      <c r="A1119" t="s">
        <v>14009</v>
      </c>
      <c r="B1119" s="130"/>
      <c r="C1119" s="60" t="s">
        <v>14010</v>
      </c>
    </row>
    <row r="1120" spans="1:4">
      <c r="B1120" s="130"/>
    </row>
    <row r="1121" spans="1:4">
      <c r="B1121" s="130"/>
    </row>
    <row r="1122" spans="1:4">
      <c r="B1122" s="130"/>
    </row>
    <row r="1123" spans="1:4">
      <c r="A1123" t="s">
        <v>14011</v>
      </c>
      <c r="B1123" s="130"/>
    </row>
    <row r="1124" spans="1:4">
      <c r="A1124" t="s">
        <v>14012</v>
      </c>
      <c r="B1124" s="224" t="s">
        <v>608</v>
      </c>
      <c r="C1124" t="s">
        <v>14013</v>
      </c>
      <c r="D1124" t="s">
        <v>14014</v>
      </c>
    </row>
    <row r="1125" spans="1:4">
      <c r="A1125" t="s">
        <v>14015</v>
      </c>
      <c r="B1125" s="224" t="s">
        <v>609</v>
      </c>
      <c r="C1125" t="s">
        <v>14016</v>
      </c>
      <c r="D1125" t="s">
        <v>14017</v>
      </c>
    </row>
    <row r="1126" spans="1:4">
      <c r="A1126" t="s">
        <v>14018</v>
      </c>
      <c r="B1126" s="224" t="s">
        <v>12118</v>
      </c>
      <c r="C1126" t="s">
        <v>14019</v>
      </c>
      <c r="D1126" t="s">
        <v>14020</v>
      </c>
    </row>
    <row r="1127" spans="1:4">
      <c r="A1127" t="s">
        <v>12164</v>
      </c>
      <c r="B1127" s="224" t="s">
        <v>611</v>
      </c>
      <c r="C1127" s="237" t="s">
        <v>14021</v>
      </c>
      <c r="D1127" t="s">
        <v>14022</v>
      </c>
    </row>
    <row r="1128" spans="1:4">
      <c r="A1128" t="s">
        <v>12107</v>
      </c>
      <c r="B1128" s="224" t="s">
        <v>612</v>
      </c>
      <c r="C1128" t="s">
        <v>14023</v>
      </c>
      <c r="D1128" t="s">
        <v>14024</v>
      </c>
    </row>
    <row r="1129" spans="1:4">
      <c r="A1129" t="s">
        <v>14025</v>
      </c>
      <c r="B1129" s="224" t="s">
        <v>613</v>
      </c>
      <c r="C1129" t="s">
        <v>14023</v>
      </c>
      <c r="D1129" t="s">
        <v>14026</v>
      </c>
    </row>
    <row r="1130" spans="1:4">
      <c r="A1130" t="s">
        <v>12139</v>
      </c>
      <c r="B1130" s="224" t="s">
        <v>614</v>
      </c>
      <c r="C1130" t="s">
        <v>14027</v>
      </c>
      <c r="D1130" t="s">
        <v>14028</v>
      </c>
    </row>
    <row r="1131" spans="1:4">
      <c r="A1131" t="s">
        <v>14029</v>
      </c>
      <c r="B1131" s="224" t="s">
        <v>615</v>
      </c>
      <c r="C1131" t="s">
        <v>14027</v>
      </c>
      <c r="D1131" t="s">
        <v>14030</v>
      </c>
    </row>
    <row r="1132" spans="1:4">
      <c r="A1132" s="236" t="s">
        <v>14992</v>
      </c>
      <c r="B1132" s="224" t="s">
        <v>15207</v>
      </c>
      <c r="C1132" t="s">
        <v>14027</v>
      </c>
      <c r="D1132" t="s">
        <v>14030</v>
      </c>
    </row>
    <row r="1133" spans="1:4">
      <c r="A1133" s="236" t="s">
        <v>14993</v>
      </c>
      <c r="B1133" s="224" t="s">
        <v>15207</v>
      </c>
      <c r="C1133" t="s">
        <v>14027</v>
      </c>
      <c r="D1133" t="s">
        <v>14030</v>
      </c>
    </row>
    <row r="1134" spans="1:4">
      <c r="A1134" t="s">
        <v>12111</v>
      </c>
      <c r="B1134" s="224" t="s">
        <v>616</v>
      </c>
      <c r="C1134" t="s">
        <v>14023</v>
      </c>
      <c r="D1134" t="s">
        <v>14031</v>
      </c>
    </row>
    <row r="1135" spans="1:4">
      <c r="A1135" t="s">
        <v>14032</v>
      </c>
      <c r="B1135" s="224" t="s">
        <v>617</v>
      </c>
      <c r="C1135" t="s">
        <v>14033</v>
      </c>
      <c r="D1135" t="s">
        <v>14034</v>
      </c>
    </row>
    <row r="1136" spans="1:4">
      <c r="A1136" t="s">
        <v>14035</v>
      </c>
      <c r="B1136" s="224" t="s">
        <v>618</v>
      </c>
      <c r="C1136" s="237" t="s">
        <v>14036</v>
      </c>
      <c r="D1136" t="s">
        <v>14037</v>
      </c>
    </row>
    <row r="1137" spans="1:4">
      <c r="A1137" t="s">
        <v>14038</v>
      </c>
      <c r="B1137" s="224" t="s">
        <v>619</v>
      </c>
      <c r="C1137" t="s">
        <v>14039</v>
      </c>
      <c r="D1137" t="s">
        <v>14040</v>
      </c>
    </row>
    <row r="1138" spans="1:4">
      <c r="A1138" s="237" t="s">
        <v>14041</v>
      </c>
      <c r="B1138" s="224" t="s">
        <v>619</v>
      </c>
      <c r="C1138" t="s">
        <v>14039</v>
      </c>
      <c r="D1138" t="s">
        <v>14040</v>
      </c>
    </row>
    <row r="1139" spans="1:4">
      <c r="A1139" t="s">
        <v>12115</v>
      </c>
      <c r="B1139" s="224" t="s">
        <v>620</v>
      </c>
      <c r="C1139" t="s">
        <v>14042</v>
      </c>
      <c r="D1139" t="s">
        <v>14043</v>
      </c>
    </row>
    <row r="1140" spans="1:4">
      <c r="A1140" s="237" t="s">
        <v>14044</v>
      </c>
      <c r="B1140" s="224" t="s">
        <v>620</v>
      </c>
      <c r="C1140" t="s">
        <v>14042</v>
      </c>
      <c r="D1140" t="s">
        <v>14043</v>
      </c>
    </row>
    <row r="1141" spans="1:4">
      <c r="A1141" t="s">
        <v>12150</v>
      </c>
      <c r="B1141" s="224" t="s">
        <v>12146</v>
      </c>
      <c r="C1141" t="s">
        <v>14023</v>
      </c>
      <c r="D1141" t="s">
        <v>14026</v>
      </c>
    </row>
    <row r="1142" spans="1:4">
      <c r="A1142" t="s">
        <v>14045</v>
      </c>
      <c r="B1142" s="224" t="s">
        <v>13613</v>
      </c>
      <c r="C1142" t="s">
        <v>14016</v>
      </c>
    </row>
    <row r="1143" spans="1:4">
      <c r="A1143" t="s">
        <v>12126</v>
      </c>
      <c r="B1143" s="224" t="s">
        <v>12122</v>
      </c>
      <c r="C1143" s="237" t="s">
        <v>14046</v>
      </c>
    </row>
    <row r="1144" spans="1:4" ht="16.5">
      <c r="A1144" t="s">
        <v>14047</v>
      </c>
      <c r="B1144" s="142" t="s">
        <v>624</v>
      </c>
      <c r="C1144" t="s">
        <v>14023</v>
      </c>
    </row>
    <row r="1145" spans="1:4" ht="16.5">
      <c r="A1145" s="236" t="s">
        <v>14994</v>
      </c>
      <c r="B1145" s="142" t="s">
        <v>624</v>
      </c>
      <c r="C1145" t="s">
        <v>14023</v>
      </c>
    </row>
    <row r="1146" spans="1:4" ht="16.5">
      <c r="A1146" s="236" t="s">
        <v>14995</v>
      </c>
      <c r="B1146" s="142" t="s">
        <v>12070</v>
      </c>
      <c r="C1146" s="236" t="s">
        <v>15330</v>
      </c>
    </row>
    <row r="1147" spans="1:4">
      <c r="A1147" t="s">
        <v>14048</v>
      </c>
      <c r="B1147" s="224" t="s">
        <v>625</v>
      </c>
      <c r="C1147" t="s">
        <v>14049</v>
      </c>
      <c r="D1147" t="s">
        <v>14050</v>
      </c>
    </row>
    <row r="1148" spans="1:4">
      <c r="A1148" t="s">
        <v>14051</v>
      </c>
      <c r="B1148" s="224" t="s">
        <v>626</v>
      </c>
      <c r="C1148" s="237" t="s">
        <v>14052</v>
      </c>
      <c r="D1148" t="s">
        <v>14053</v>
      </c>
    </row>
    <row r="1149" spans="1:4">
      <c r="A1149" t="s">
        <v>14054</v>
      </c>
      <c r="B1149" s="224" t="s">
        <v>627</v>
      </c>
      <c r="C1149" t="s">
        <v>14055</v>
      </c>
      <c r="D1149" t="s">
        <v>14056</v>
      </c>
    </row>
    <row r="1150" spans="1:4">
      <c r="A1150" t="s">
        <v>14057</v>
      </c>
      <c r="B1150" s="224" t="s">
        <v>628</v>
      </c>
      <c r="C1150" t="s">
        <v>14058</v>
      </c>
      <c r="D1150" t="s">
        <v>14059</v>
      </c>
    </row>
    <row r="1151" spans="1:4">
      <c r="A1151" t="s">
        <v>14060</v>
      </c>
      <c r="B1151" s="224" t="s">
        <v>629</v>
      </c>
      <c r="C1151" t="s">
        <v>14023</v>
      </c>
      <c r="D1151" t="s">
        <v>14026</v>
      </c>
    </row>
    <row r="1152" spans="1:4">
      <c r="A1152" t="s">
        <v>14061</v>
      </c>
      <c r="B1152" s="224" t="s">
        <v>629</v>
      </c>
      <c r="C1152" t="s">
        <v>14023</v>
      </c>
      <c r="D1152" t="s">
        <v>14026</v>
      </c>
    </row>
    <row r="1153" spans="1:4">
      <c r="A1153" t="s">
        <v>14062</v>
      </c>
      <c r="B1153" s="224" t="s">
        <v>629</v>
      </c>
      <c r="C1153" t="s">
        <v>14023</v>
      </c>
      <c r="D1153" t="s">
        <v>14026</v>
      </c>
    </row>
    <row r="1154" spans="1:4">
      <c r="A1154" t="s">
        <v>14063</v>
      </c>
      <c r="B1154" s="224" t="s">
        <v>630</v>
      </c>
      <c r="C1154" t="s">
        <v>14023</v>
      </c>
      <c r="D1154" t="s">
        <v>14026</v>
      </c>
    </row>
    <row r="1155" spans="1:4">
      <c r="A1155" t="s">
        <v>14064</v>
      </c>
      <c r="B1155" s="224" t="s">
        <v>631</v>
      </c>
      <c r="C1155" t="s">
        <v>14027</v>
      </c>
      <c r="D1155" t="s">
        <v>14065</v>
      </c>
    </row>
    <row r="1156" spans="1:4">
      <c r="A1156" t="s">
        <v>12072</v>
      </c>
      <c r="B1156" s="224" t="s">
        <v>632</v>
      </c>
      <c r="C1156" t="s">
        <v>14066</v>
      </c>
      <c r="D1156" t="s">
        <v>14067</v>
      </c>
    </row>
    <row r="1157" spans="1:4">
      <c r="A1157" t="s">
        <v>14068</v>
      </c>
      <c r="B1157" s="224" t="s">
        <v>633</v>
      </c>
      <c r="C1157" t="s">
        <v>14069</v>
      </c>
      <c r="D1157" t="s">
        <v>14056</v>
      </c>
    </row>
    <row r="1158" spans="1:4">
      <c r="A1158" t="s">
        <v>14070</v>
      </c>
      <c r="B1158" s="224" t="s">
        <v>634</v>
      </c>
      <c r="C1158" t="s">
        <v>14071</v>
      </c>
      <c r="D1158" t="s">
        <v>14056</v>
      </c>
    </row>
    <row r="1159" spans="1:4">
      <c r="A1159" t="s">
        <v>14072</v>
      </c>
      <c r="B1159" s="224" t="s">
        <v>635</v>
      </c>
      <c r="C1159" t="s">
        <v>14073</v>
      </c>
      <c r="D1159" t="s">
        <v>14074</v>
      </c>
    </row>
    <row r="1160" spans="1:4">
      <c r="A1160" t="s">
        <v>12173</v>
      </c>
      <c r="B1160" s="224" t="s">
        <v>636</v>
      </c>
      <c r="C1160" t="s">
        <v>14075</v>
      </c>
      <c r="D1160" t="s">
        <v>14076</v>
      </c>
    </row>
    <row r="1161" spans="1:4">
      <c r="A1161" t="s">
        <v>14077</v>
      </c>
      <c r="B1161" s="224" t="s">
        <v>637</v>
      </c>
      <c r="C1161" t="s">
        <v>14078</v>
      </c>
      <c r="D1161" t="s">
        <v>14056</v>
      </c>
    </row>
    <row r="1162" spans="1:4">
      <c r="A1162" t="s">
        <v>12099</v>
      </c>
      <c r="B1162" s="224" t="s">
        <v>638</v>
      </c>
      <c r="C1162" t="s">
        <v>14079</v>
      </c>
      <c r="D1162" t="s">
        <v>14080</v>
      </c>
    </row>
    <row r="1163" spans="1:4">
      <c r="A1163" t="s">
        <v>14081</v>
      </c>
      <c r="B1163" s="224" t="s">
        <v>12120</v>
      </c>
      <c r="C1163" t="s">
        <v>14023</v>
      </c>
      <c r="D1163" t="s">
        <v>14026</v>
      </c>
    </row>
    <row r="1164" spans="1:4">
      <c r="A1164" t="s">
        <v>14082</v>
      </c>
      <c r="B1164" s="224" t="s">
        <v>2172</v>
      </c>
      <c r="C1164" t="s">
        <v>14083</v>
      </c>
      <c r="D1164" t="s">
        <v>14084</v>
      </c>
    </row>
    <row r="1165" spans="1:4" ht="16.5">
      <c r="A1165" t="s">
        <v>14085</v>
      </c>
      <c r="B1165" s="142" t="s">
        <v>641</v>
      </c>
      <c r="C1165" s="236" t="s">
        <v>15331</v>
      </c>
    </row>
    <row r="1166" spans="1:4" ht="16.5">
      <c r="A1166" t="s">
        <v>14086</v>
      </c>
      <c r="B1166" s="142" t="s">
        <v>642</v>
      </c>
      <c r="C1166" s="236" t="s">
        <v>15332</v>
      </c>
    </row>
    <row r="1167" spans="1:4">
      <c r="A1167" t="s">
        <v>14087</v>
      </c>
      <c r="B1167" s="224" t="s">
        <v>643</v>
      </c>
      <c r="C1167" t="s">
        <v>14088</v>
      </c>
      <c r="D1167" t="s">
        <v>14089</v>
      </c>
    </row>
    <row r="1168" spans="1:4">
      <c r="A1168" t="s">
        <v>14090</v>
      </c>
      <c r="B1168" s="224" t="s">
        <v>644</v>
      </c>
      <c r="C1168" s="236" t="s">
        <v>15333</v>
      </c>
      <c r="D1168" t="s">
        <v>14091</v>
      </c>
    </row>
    <row r="1169" spans="1:4">
      <c r="A1169" t="s">
        <v>14092</v>
      </c>
      <c r="B1169" s="224" t="s">
        <v>645</v>
      </c>
      <c r="C1169" t="s">
        <v>14093</v>
      </c>
      <c r="D1169" t="s">
        <v>14091</v>
      </c>
    </row>
    <row r="1170" spans="1:4">
      <c r="A1170" t="s">
        <v>14094</v>
      </c>
      <c r="B1170" s="224" t="s">
        <v>646</v>
      </c>
      <c r="C1170" t="s">
        <v>14095</v>
      </c>
      <c r="D1170" t="s">
        <v>14096</v>
      </c>
    </row>
    <row r="1171" spans="1:4">
      <c r="A1171" t="s">
        <v>14097</v>
      </c>
      <c r="B1171" s="224" t="s">
        <v>647</v>
      </c>
      <c r="C1171" t="s">
        <v>14098</v>
      </c>
      <c r="D1171" t="s">
        <v>14099</v>
      </c>
    </row>
    <row r="1172" spans="1:4">
      <c r="A1172" t="s">
        <v>14100</v>
      </c>
      <c r="B1172" s="224" t="s">
        <v>648</v>
      </c>
      <c r="C1172" t="s">
        <v>14058</v>
      </c>
      <c r="D1172" t="s">
        <v>14101</v>
      </c>
    </row>
    <row r="1173" spans="1:4">
      <c r="A1173" t="s">
        <v>12134</v>
      </c>
      <c r="B1173" s="224" t="s">
        <v>649</v>
      </c>
      <c r="C1173" t="s">
        <v>14058</v>
      </c>
      <c r="D1173" t="s">
        <v>14056</v>
      </c>
    </row>
    <row r="1174" spans="1:4">
      <c r="A1174" t="s">
        <v>14102</v>
      </c>
      <c r="B1174" s="224" t="s">
        <v>650</v>
      </c>
      <c r="C1174" t="s">
        <v>14023</v>
      </c>
      <c r="D1174" t="s">
        <v>14026</v>
      </c>
    </row>
    <row r="1175" spans="1:4">
      <c r="A1175" s="236" t="s">
        <v>14996</v>
      </c>
      <c r="B1175" s="224" t="s">
        <v>650</v>
      </c>
      <c r="C1175" t="s">
        <v>14023</v>
      </c>
    </row>
    <row r="1176" spans="1:4">
      <c r="A1176" s="236" t="s">
        <v>14997</v>
      </c>
      <c r="B1176" s="224" t="s">
        <v>650</v>
      </c>
      <c r="C1176" t="s">
        <v>14023</v>
      </c>
    </row>
    <row r="1177" spans="1:4">
      <c r="A1177" t="s">
        <v>14103</v>
      </c>
      <c r="B1177" s="224" t="s">
        <v>651</v>
      </c>
      <c r="C1177" t="s">
        <v>14023</v>
      </c>
      <c r="D1177" t="s">
        <v>14026</v>
      </c>
    </row>
    <row r="1178" spans="1:4">
      <c r="A1178" t="s">
        <v>14104</v>
      </c>
      <c r="B1178" s="224" t="s">
        <v>652</v>
      </c>
      <c r="C1178" t="s">
        <v>14023</v>
      </c>
      <c r="D1178" t="s">
        <v>14026</v>
      </c>
    </row>
    <row r="1179" spans="1:4">
      <c r="A1179" t="s">
        <v>14105</v>
      </c>
      <c r="B1179" s="224" t="s">
        <v>13703</v>
      </c>
      <c r="C1179" t="s">
        <v>14023</v>
      </c>
      <c r="D1179" t="s">
        <v>14106</v>
      </c>
    </row>
    <row r="1180" spans="1:4">
      <c r="A1180" t="s">
        <v>14107</v>
      </c>
      <c r="B1180" s="224" t="s">
        <v>654</v>
      </c>
      <c r="C1180" t="s">
        <v>14108</v>
      </c>
      <c r="D1180" t="s">
        <v>14109</v>
      </c>
    </row>
    <row r="1181" spans="1:4">
      <c r="A1181" t="s">
        <v>14110</v>
      </c>
      <c r="B1181" s="224" t="s">
        <v>655</v>
      </c>
      <c r="C1181" s="236" t="s">
        <v>15334</v>
      </c>
      <c r="D1181" t="s">
        <v>14111</v>
      </c>
    </row>
    <row r="1182" spans="1:4">
      <c r="A1182" t="s">
        <v>14112</v>
      </c>
      <c r="B1182" s="224" t="s">
        <v>656</v>
      </c>
      <c r="C1182" t="s">
        <v>14113</v>
      </c>
      <c r="D1182" t="s">
        <v>14114</v>
      </c>
    </row>
    <row r="1183" spans="1:4">
      <c r="A1183" t="s">
        <v>14115</v>
      </c>
      <c r="B1183" s="224" t="s">
        <v>12119</v>
      </c>
      <c r="C1183" t="s">
        <v>14023</v>
      </c>
      <c r="D1183" s="236" t="s">
        <v>15535</v>
      </c>
    </row>
    <row r="1184" spans="1:4">
      <c r="A1184" s="236" t="s">
        <v>14998</v>
      </c>
      <c r="B1184" s="224" t="s">
        <v>12119</v>
      </c>
      <c r="C1184" t="s">
        <v>14023</v>
      </c>
    </row>
    <row r="1185" spans="1:4">
      <c r="A1185" s="236" t="s">
        <v>14999</v>
      </c>
      <c r="B1185" s="224" t="s">
        <v>15208</v>
      </c>
      <c r="C1185" s="236" t="s">
        <v>15335</v>
      </c>
    </row>
    <row r="1186" spans="1:4">
      <c r="A1186" t="s">
        <v>14116</v>
      </c>
      <c r="B1186" s="224" t="s">
        <v>12092</v>
      </c>
      <c r="C1186" t="s">
        <v>14117</v>
      </c>
      <c r="D1186" t="s">
        <v>14118</v>
      </c>
    </row>
    <row r="1187" spans="1:4">
      <c r="A1187" t="s">
        <v>12095</v>
      </c>
      <c r="B1187" s="224" t="s">
        <v>659</v>
      </c>
      <c r="C1187" t="s">
        <v>14119</v>
      </c>
      <c r="D1187" t="s">
        <v>14120</v>
      </c>
    </row>
    <row r="1188" spans="1:4">
      <c r="A1188" t="s">
        <v>14121</v>
      </c>
      <c r="B1188" s="224" t="s">
        <v>659</v>
      </c>
      <c r="C1188" t="s">
        <v>14119</v>
      </c>
      <c r="D1188" t="s">
        <v>14120</v>
      </c>
    </row>
    <row r="1189" spans="1:4">
      <c r="A1189" t="s">
        <v>14122</v>
      </c>
      <c r="B1189" s="224" t="s">
        <v>12073</v>
      </c>
      <c r="C1189" t="s">
        <v>14123</v>
      </c>
      <c r="D1189" t="s">
        <v>14034</v>
      </c>
    </row>
    <row r="1190" spans="1:4">
      <c r="A1190" t="s">
        <v>12144</v>
      </c>
      <c r="B1190" s="224" t="s">
        <v>661</v>
      </c>
      <c r="C1190" s="236" t="s">
        <v>15336</v>
      </c>
      <c r="D1190" t="s">
        <v>14124</v>
      </c>
    </row>
    <row r="1191" spans="1:4">
      <c r="A1191" t="s">
        <v>12103</v>
      </c>
      <c r="B1191" s="224" t="s">
        <v>12074</v>
      </c>
      <c r="C1191" t="s">
        <v>14027</v>
      </c>
      <c r="D1191" t="s">
        <v>14125</v>
      </c>
    </row>
    <row r="1192" spans="1:4">
      <c r="A1192" t="s">
        <v>12168</v>
      </c>
      <c r="B1192" s="224" t="s">
        <v>663</v>
      </c>
      <c r="C1192" s="237" t="s">
        <v>14126</v>
      </c>
      <c r="D1192" t="s">
        <v>14026</v>
      </c>
    </row>
    <row r="1193" spans="1:4">
      <c r="A1193" t="s">
        <v>14127</v>
      </c>
      <c r="B1193" s="224" t="s">
        <v>12075</v>
      </c>
      <c r="C1193" t="s">
        <v>14023</v>
      </c>
      <c r="D1193" t="s">
        <v>14026</v>
      </c>
    </row>
    <row r="1194" spans="1:4">
      <c r="A1194" s="236" t="s">
        <v>15000</v>
      </c>
      <c r="B1194" s="224" t="s">
        <v>12075</v>
      </c>
      <c r="C1194" t="s">
        <v>14023</v>
      </c>
      <c r="D1194" t="s">
        <v>14026</v>
      </c>
    </row>
    <row r="1195" spans="1:4">
      <c r="A1195" t="s">
        <v>14128</v>
      </c>
      <c r="B1195" s="224" t="s">
        <v>665</v>
      </c>
      <c r="C1195" t="s">
        <v>14129</v>
      </c>
      <c r="D1195" t="s">
        <v>14124</v>
      </c>
    </row>
    <row r="1196" spans="1:4">
      <c r="A1196" t="s">
        <v>14130</v>
      </c>
      <c r="B1196" s="224" t="s">
        <v>665</v>
      </c>
      <c r="C1196" t="s">
        <v>14129</v>
      </c>
      <c r="D1196" t="s">
        <v>14124</v>
      </c>
    </row>
    <row r="1197" spans="1:4">
      <c r="A1197" t="s">
        <v>14131</v>
      </c>
      <c r="B1197" s="224" t="s">
        <v>12076</v>
      </c>
      <c r="C1197" t="s">
        <v>14132</v>
      </c>
      <c r="D1197" t="s">
        <v>14133</v>
      </c>
    </row>
    <row r="1198" spans="1:4">
      <c r="A1198" t="s">
        <v>12080</v>
      </c>
      <c r="B1198" s="224" t="s">
        <v>667</v>
      </c>
      <c r="C1198" t="s">
        <v>14134</v>
      </c>
      <c r="D1198" t="s">
        <v>14135</v>
      </c>
    </row>
    <row r="1199" spans="1:4">
      <c r="A1199" t="s">
        <v>14136</v>
      </c>
      <c r="B1199" s="224" t="s">
        <v>667</v>
      </c>
      <c r="C1199" t="s">
        <v>14134</v>
      </c>
      <c r="D1199" t="s">
        <v>14135</v>
      </c>
    </row>
    <row r="1200" spans="1:4">
      <c r="A1200" t="s">
        <v>14137</v>
      </c>
      <c r="B1200" s="224" t="s">
        <v>667</v>
      </c>
      <c r="C1200" t="s">
        <v>14138</v>
      </c>
    </row>
    <row r="1201" spans="1:4">
      <c r="A1201" t="s">
        <v>12154</v>
      </c>
      <c r="B1201" s="224" t="s">
        <v>667</v>
      </c>
      <c r="C1201" t="s">
        <v>14139</v>
      </c>
    </row>
    <row r="1202" spans="1:4">
      <c r="A1202" t="s">
        <v>14140</v>
      </c>
      <c r="B1202" s="224" t="s">
        <v>12082</v>
      </c>
      <c r="C1202" t="s">
        <v>14141</v>
      </c>
      <c r="D1202" t="s">
        <v>14142</v>
      </c>
    </row>
    <row r="1203" spans="1:4">
      <c r="A1203" t="s">
        <v>14143</v>
      </c>
      <c r="B1203" s="224" t="s">
        <v>669</v>
      </c>
      <c r="C1203" t="s">
        <v>14144</v>
      </c>
      <c r="D1203" t="s">
        <v>14145</v>
      </c>
    </row>
    <row r="1204" spans="1:4">
      <c r="A1204" t="s">
        <v>14146</v>
      </c>
      <c r="B1204" s="224" t="s">
        <v>12083</v>
      </c>
      <c r="C1204" t="s">
        <v>14147</v>
      </c>
      <c r="D1204" t="s">
        <v>14148</v>
      </c>
    </row>
    <row r="1205" spans="1:4">
      <c r="A1205" t="s">
        <v>14149</v>
      </c>
      <c r="B1205" s="224" t="s">
        <v>12117</v>
      </c>
      <c r="C1205" t="s">
        <v>14023</v>
      </c>
      <c r="D1205" t="s">
        <v>14026</v>
      </c>
    </row>
    <row r="1206" spans="1:4">
      <c r="A1206" t="s">
        <v>14150</v>
      </c>
      <c r="B1206" s="224" t="s">
        <v>12121</v>
      </c>
      <c r="C1206" t="s">
        <v>14151</v>
      </c>
      <c r="D1206" t="s">
        <v>14152</v>
      </c>
    </row>
    <row r="1207" spans="1:4">
      <c r="A1207" t="s">
        <v>14153</v>
      </c>
      <c r="B1207" s="224" t="s">
        <v>13761</v>
      </c>
      <c r="C1207" t="s">
        <v>14023</v>
      </c>
      <c r="D1207" t="s">
        <v>14154</v>
      </c>
    </row>
    <row r="1208" spans="1:4">
      <c r="A1208" t="s">
        <v>14155</v>
      </c>
      <c r="B1208" s="224" t="s">
        <v>12084</v>
      </c>
      <c r="C1208" t="s">
        <v>14156</v>
      </c>
      <c r="D1208" t="s">
        <v>14157</v>
      </c>
    </row>
    <row r="1209" spans="1:4">
      <c r="A1209" t="s">
        <v>14158</v>
      </c>
      <c r="B1209" s="224" t="s">
        <v>12156</v>
      </c>
      <c r="C1209" t="s">
        <v>13976</v>
      </c>
    </row>
    <row r="1210" spans="1:4">
      <c r="A1210" t="s">
        <v>12160</v>
      </c>
      <c r="B1210" s="224" t="s">
        <v>12156</v>
      </c>
      <c r="C1210" t="s">
        <v>14159</v>
      </c>
    </row>
    <row r="1211" spans="1:4">
      <c r="A1211" t="s">
        <v>14160</v>
      </c>
      <c r="B1211" s="224" t="s">
        <v>13768</v>
      </c>
      <c r="C1211" t="s">
        <v>14161</v>
      </c>
    </row>
    <row r="1212" spans="1:4">
      <c r="A1212" t="s">
        <v>14162</v>
      </c>
      <c r="B1212" s="224" t="s">
        <v>13768</v>
      </c>
      <c r="C1212" t="s">
        <v>14161</v>
      </c>
    </row>
    <row r="1213" spans="1:4">
      <c r="A1213" s="236" t="s">
        <v>15001</v>
      </c>
      <c r="B1213" s="224" t="s">
        <v>15209</v>
      </c>
      <c r="C1213" s="236" t="s">
        <v>15337</v>
      </c>
    </row>
    <row r="1214" spans="1:4">
      <c r="A1214" s="236" t="s">
        <v>14163</v>
      </c>
      <c r="B1214" s="227" t="s">
        <v>12085</v>
      </c>
      <c r="C1214" s="236" t="s">
        <v>15338</v>
      </c>
    </row>
    <row r="1215" spans="1:4">
      <c r="A1215" s="236" t="s">
        <v>14164</v>
      </c>
      <c r="B1215" s="206" t="s">
        <v>12086</v>
      </c>
      <c r="C1215" s="236" t="s">
        <v>15339</v>
      </c>
    </row>
    <row r="1216" spans="1:4">
      <c r="A1216" s="236" t="s">
        <v>14165</v>
      </c>
      <c r="B1216" s="226" t="s">
        <v>12087</v>
      </c>
      <c r="C1216" t="s">
        <v>14023</v>
      </c>
    </row>
    <row r="1217" spans="1:4">
      <c r="A1217" s="236" t="s">
        <v>15002</v>
      </c>
      <c r="B1217" s="226" t="s">
        <v>12087</v>
      </c>
      <c r="C1217" t="s">
        <v>14023</v>
      </c>
    </row>
    <row r="1218" spans="1:4">
      <c r="A1218" s="236" t="s">
        <v>15003</v>
      </c>
      <c r="B1218" s="226" t="s">
        <v>12087</v>
      </c>
      <c r="C1218" s="236" t="s">
        <v>15338</v>
      </c>
    </row>
    <row r="1219" spans="1:4">
      <c r="A1219" s="236" t="s">
        <v>15004</v>
      </c>
      <c r="B1219" s="226" t="s">
        <v>12088</v>
      </c>
      <c r="C1219" s="236" t="s">
        <v>15338</v>
      </c>
    </row>
    <row r="1220" spans="1:4">
      <c r="A1220" s="236" t="s">
        <v>14166</v>
      </c>
      <c r="B1220" s="225" t="s">
        <v>15210</v>
      </c>
      <c r="C1220" s="236" t="s">
        <v>15338</v>
      </c>
    </row>
    <row r="1221" spans="1:4">
      <c r="A1221" s="236" t="s">
        <v>14167</v>
      </c>
      <c r="B1221" s="225" t="s">
        <v>15211</v>
      </c>
      <c r="C1221" s="236" t="s">
        <v>15340</v>
      </c>
    </row>
    <row r="1222" spans="1:4">
      <c r="A1222" s="236" t="s">
        <v>15005</v>
      </c>
      <c r="B1222" s="130" t="s">
        <v>11466</v>
      </c>
      <c r="C1222" t="s">
        <v>14168</v>
      </c>
      <c r="D1222" t="s">
        <v>14169</v>
      </c>
    </row>
    <row r="1223" spans="1:4">
      <c r="A1223" t="s">
        <v>14170</v>
      </c>
      <c r="B1223" s="130" t="s">
        <v>11470</v>
      </c>
      <c r="C1223" t="s">
        <v>14023</v>
      </c>
      <c r="D1223" t="s">
        <v>14171</v>
      </c>
    </row>
    <row r="1224" spans="1:4">
      <c r="A1224" t="s">
        <v>14172</v>
      </c>
      <c r="B1224" s="130" t="s">
        <v>11469</v>
      </c>
      <c r="C1224" t="s">
        <v>14173</v>
      </c>
      <c r="D1224" t="s">
        <v>14173</v>
      </c>
    </row>
    <row r="1225" spans="1:4">
      <c r="A1225" t="s">
        <v>14174</v>
      </c>
      <c r="B1225" s="130" t="s">
        <v>11471</v>
      </c>
      <c r="C1225" t="s">
        <v>14175</v>
      </c>
      <c r="D1225" t="s">
        <v>14175</v>
      </c>
    </row>
    <row r="1226" spans="1:4">
      <c r="A1226" t="s">
        <v>14176</v>
      </c>
      <c r="B1226" s="130" t="s">
        <v>11472</v>
      </c>
      <c r="C1226" t="s">
        <v>14177</v>
      </c>
      <c r="D1226" t="s">
        <v>14178</v>
      </c>
    </row>
    <row r="1227" spans="1:4">
      <c r="A1227" s="236" t="s">
        <v>15006</v>
      </c>
      <c r="B1227" s="204" t="s">
        <v>15212</v>
      </c>
      <c r="C1227" s="236" t="s">
        <v>15341</v>
      </c>
    </row>
    <row r="1228" spans="1:4">
      <c r="A1228" s="236" t="s">
        <v>15007</v>
      </c>
      <c r="B1228" s="204" t="s">
        <v>15211</v>
      </c>
      <c r="C1228" s="236" t="s">
        <v>15342</v>
      </c>
      <c r="D1228" t="s">
        <v>14026</v>
      </c>
    </row>
    <row r="1229" spans="1:4">
      <c r="B1229" s="130"/>
    </row>
    <row r="1230" spans="1:4">
      <c r="B1230" s="130"/>
    </row>
    <row r="1231" spans="1:4">
      <c r="A1231" t="s">
        <v>14179</v>
      </c>
      <c r="B1231" s="130"/>
    </row>
    <row r="1232" spans="1:4">
      <c r="A1232" t="s">
        <v>14180</v>
      </c>
      <c r="B1232" s="224" t="s">
        <v>608</v>
      </c>
      <c r="C1232" s="236" t="s">
        <v>14181</v>
      </c>
      <c r="D1232" t="s">
        <v>14014</v>
      </c>
    </row>
    <row r="1233" spans="1:4">
      <c r="A1233" t="s">
        <v>14182</v>
      </c>
      <c r="B1233" s="224" t="s">
        <v>609</v>
      </c>
      <c r="C1233" t="s">
        <v>14181</v>
      </c>
      <c r="D1233" t="s">
        <v>14017</v>
      </c>
    </row>
    <row r="1234" spans="1:4">
      <c r="A1234" t="s">
        <v>14183</v>
      </c>
      <c r="B1234" s="224" t="s">
        <v>12118</v>
      </c>
      <c r="C1234" t="s">
        <v>14184</v>
      </c>
      <c r="D1234" t="s">
        <v>14020</v>
      </c>
    </row>
    <row r="1235" spans="1:4">
      <c r="A1235" t="s">
        <v>12163</v>
      </c>
      <c r="B1235" s="224" t="s">
        <v>611</v>
      </c>
      <c r="C1235" t="s">
        <v>14181</v>
      </c>
      <c r="D1235" t="s">
        <v>14022</v>
      </c>
    </row>
    <row r="1236" spans="1:4">
      <c r="A1236" t="s">
        <v>12106</v>
      </c>
      <c r="B1236" s="224" t="s">
        <v>612</v>
      </c>
      <c r="C1236" s="236" t="s">
        <v>15343</v>
      </c>
      <c r="D1236" t="s">
        <v>14024</v>
      </c>
    </row>
    <row r="1237" spans="1:4">
      <c r="A1237" t="s">
        <v>14185</v>
      </c>
      <c r="B1237" s="224" t="s">
        <v>613</v>
      </c>
      <c r="C1237" t="s">
        <v>14186</v>
      </c>
      <c r="D1237" t="s">
        <v>14026</v>
      </c>
    </row>
    <row r="1238" spans="1:4">
      <c r="A1238" t="s">
        <v>12138</v>
      </c>
      <c r="B1238" s="224" t="s">
        <v>614</v>
      </c>
      <c r="C1238" t="s">
        <v>14187</v>
      </c>
      <c r="D1238" t="s">
        <v>14028</v>
      </c>
    </row>
    <row r="1239" spans="1:4">
      <c r="A1239" t="s">
        <v>12091</v>
      </c>
      <c r="B1239" s="224" t="s">
        <v>615</v>
      </c>
      <c r="C1239" t="s">
        <v>14188</v>
      </c>
      <c r="D1239" t="s">
        <v>14030</v>
      </c>
    </row>
    <row r="1240" spans="1:4">
      <c r="A1240" s="236" t="s">
        <v>15008</v>
      </c>
      <c r="B1240" s="224" t="s">
        <v>615</v>
      </c>
      <c r="C1240" t="s">
        <v>14188</v>
      </c>
      <c r="D1240" t="s">
        <v>14030</v>
      </c>
    </row>
    <row r="1241" spans="1:4">
      <c r="A1241" s="236" t="s">
        <v>15009</v>
      </c>
      <c r="B1241" s="224" t="s">
        <v>615</v>
      </c>
      <c r="C1241" t="s">
        <v>14188</v>
      </c>
      <c r="D1241" t="s">
        <v>14030</v>
      </c>
    </row>
    <row r="1242" spans="1:4">
      <c r="A1242" t="s">
        <v>12110</v>
      </c>
      <c r="B1242" s="224" t="s">
        <v>616</v>
      </c>
      <c r="C1242" t="s">
        <v>14031</v>
      </c>
      <c r="D1242" t="s">
        <v>14031</v>
      </c>
    </row>
    <row r="1243" spans="1:4">
      <c r="A1243" t="s">
        <v>14189</v>
      </c>
      <c r="B1243" s="224" t="s">
        <v>617</v>
      </c>
      <c r="C1243" t="s">
        <v>14190</v>
      </c>
      <c r="D1243" t="s">
        <v>14034</v>
      </c>
    </row>
    <row r="1244" spans="1:4">
      <c r="A1244" t="s">
        <v>14191</v>
      </c>
      <c r="B1244" s="224" t="s">
        <v>618</v>
      </c>
      <c r="C1244" s="237" t="s">
        <v>14192</v>
      </c>
      <c r="D1244" t="s">
        <v>14037</v>
      </c>
    </row>
    <row r="1245" spans="1:4">
      <c r="A1245" t="s">
        <v>14193</v>
      </c>
      <c r="B1245" s="224" t="s">
        <v>619</v>
      </c>
      <c r="C1245" t="s">
        <v>14194</v>
      </c>
      <c r="D1245" t="s">
        <v>14040</v>
      </c>
    </row>
    <row r="1246" spans="1:4">
      <c r="A1246" s="237" t="s">
        <v>14195</v>
      </c>
      <c r="B1246" s="224" t="s">
        <v>619</v>
      </c>
      <c r="C1246" t="s">
        <v>14194</v>
      </c>
      <c r="D1246" t="s">
        <v>14040</v>
      </c>
    </row>
    <row r="1247" spans="1:4">
      <c r="A1247" t="s">
        <v>12114</v>
      </c>
      <c r="B1247" s="224" t="s">
        <v>620</v>
      </c>
      <c r="C1247" t="s">
        <v>14196</v>
      </c>
      <c r="D1247" t="s">
        <v>14043</v>
      </c>
    </row>
    <row r="1248" spans="1:4">
      <c r="A1248" s="237" t="s">
        <v>14197</v>
      </c>
      <c r="B1248" s="224" t="s">
        <v>620</v>
      </c>
      <c r="C1248" t="s">
        <v>14196</v>
      </c>
      <c r="D1248" t="s">
        <v>14043</v>
      </c>
    </row>
    <row r="1249" spans="1:4">
      <c r="A1249" t="s">
        <v>12149</v>
      </c>
      <c r="B1249" s="224" t="s">
        <v>12146</v>
      </c>
      <c r="C1249" t="s">
        <v>14186</v>
      </c>
      <c r="D1249" t="s">
        <v>14026</v>
      </c>
    </row>
    <row r="1250" spans="1:4">
      <c r="A1250" t="s">
        <v>14198</v>
      </c>
      <c r="B1250" s="224" t="s">
        <v>13613</v>
      </c>
      <c r="C1250" t="s">
        <v>14181</v>
      </c>
      <c r="D1250" t="s">
        <v>14017</v>
      </c>
    </row>
    <row r="1251" spans="1:4">
      <c r="A1251" t="s">
        <v>12125</v>
      </c>
      <c r="B1251" s="224" t="s">
        <v>12122</v>
      </c>
      <c r="C1251" s="237" t="s">
        <v>14199</v>
      </c>
    </row>
    <row r="1252" spans="1:4" ht="16.5">
      <c r="A1252" t="s">
        <v>14200</v>
      </c>
      <c r="B1252" s="142" t="s">
        <v>624</v>
      </c>
      <c r="C1252" t="s">
        <v>14186</v>
      </c>
    </row>
    <row r="1253" spans="1:4" ht="16.5">
      <c r="A1253" s="236" t="s">
        <v>15010</v>
      </c>
      <c r="B1253" s="142" t="s">
        <v>624</v>
      </c>
      <c r="C1253" t="s">
        <v>14186</v>
      </c>
    </row>
    <row r="1254" spans="1:4" ht="16.5">
      <c r="A1254" s="236" t="s">
        <v>15011</v>
      </c>
      <c r="B1254" s="142" t="s">
        <v>15213</v>
      </c>
      <c r="C1254" s="236" t="s">
        <v>15344</v>
      </c>
    </row>
    <row r="1255" spans="1:4">
      <c r="A1255" t="s">
        <v>14201</v>
      </c>
      <c r="B1255" s="224" t="s">
        <v>625</v>
      </c>
      <c r="C1255" s="236" t="s">
        <v>15345</v>
      </c>
      <c r="D1255" t="s">
        <v>14050</v>
      </c>
    </row>
    <row r="1256" spans="1:4">
      <c r="A1256" t="s">
        <v>14202</v>
      </c>
      <c r="B1256" s="224" t="s">
        <v>626</v>
      </c>
      <c r="C1256" t="s">
        <v>14203</v>
      </c>
      <c r="D1256" t="s">
        <v>14053</v>
      </c>
    </row>
    <row r="1257" spans="1:4">
      <c r="A1257" t="s">
        <v>14204</v>
      </c>
      <c r="B1257" s="224" t="s">
        <v>627</v>
      </c>
      <c r="C1257" s="236" t="s">
        <v>14205</v>
      </c>
      <c r="D1257" t="s">
        <v>14056</v>
      </c>
    </row>
    <row r="1258" spans="1:4">
      <c r="A1258" t="s">
        <v>14206</v>
      </c>
      <c r="B1258" s="224" t="s">
        <v>628</v>
      </c>
      <c r="C1258" t="s">
        <v>14181</v>
      </c>
      <c r="D1258" t="s">
        <v>14059</v>
      </c>
    </row>
    <row r="1259" spans="1:4">
      <c r="A1259" t="s">
        <v>14207</v>
      </c>
      <c r="B1259" s="224" t="s">
        <v>629</v>
      </c>
      <c r="C1259" t="s">
        <v>14186</v>
      </c>
      <c r="D1259" t="s">
        <v>14026</v>
      </c>
    </row>
    <row r="1260" spans="1:4">
      <c r="A1260" t="s">
        <v>14208</v>
      </c>
      <c r="B1260" s="224" t="s">
        <v>629</v>
      </c>
      <c r="C1260" t="s">
        <v>14186</v>
      </c>
      <c r="D1260" t="s">
        <v>14026</v>
      </c>
    </row>
    <row r="1261" spans="1:4">
      <c r="A1261" t="s">
        <v>14209</v>
      </c>
      <c r="B1261" s="224" t="s">
        <v>629</v>
      </c>
      <c r="C1261" t="s">
        <v>14186</v>
      </c>
      <c r="D1261" t="s">
        <v>14026</v>
      </c>
    </row>
    <row r="1262" spans="1:4">
      <c r="A1262" t="s">
        <v>14210</v>
      </c>
      <c r="B1262" s="224" t="s">
        <v>630</v>
      </c>
      <c r="C1262" s="236" t="s">
        <v>15346</v>
      </c>
      <c r="D1262" t="s">
        <v>14026</v>
      </c>
    </row>
    <row r="1263" spans="1:4">
      <c r="A1263" t="s">
        <v>14211</v>
      </c>
      <c r="B1263" s="224" t="s">
        <v>631</v>
      </c>
      <c r="C1263" t="s">
        <v>14212</v>
      </c>
      <c r="D1263" t="s">
        <v>14065</v>
      </c>
    </row>
    <row r="1264" spans="1:4">
      <c r="A1264" t="s">
        <v>12129</v>
      </c>
      <c r="B1264" s="224" t="s">
        <v>632</v>
      </c>
      <c r="C1264" t="s">
        <v>14205</v>
      </c>
      <c r="D1264" t="s">
        <v>14067</v>
      </c>
    </row>
    <row r="1265" spans="1:4">
      <c r="A1265" s="236" t="s">
        <v>15012</v>
      </c>
      <c r="B1265" s="224" t="s">
        <v>632</v>
      </c>
      <c r="C1265" t="s">
        <v>14205</v>
      </c>
      <c r="D1265" t="s">
        <v>14067</v>
      </c>
    </row>
    <row r="1266" spans="1:4">
      <c r="A1266" t="s">
        <v>14213</v>
      </c>
      <c r="B1266" s="224" t="s">
        <v>633</v>
      </c>
      <c r="C1266" t="s">
        <v>14205</v>
      </c>
      <c r="D1266" t="s">
        <v>14056</v>
      </c>
    </row>
    <row r="1267" spans="1:4">
      <c r="A1267" t="s">
        <v>14214</v>
      </c>
      <c r="B1267" s="224" t="s">
        <v>634</v>
      </c>
      <c r="C1267" t="s">
        <v>14205</v>
      </c>
      <c r="D1267" t="s">
        <v>14056</v>
      </c>
    </row>
    <row r="1268" spans="1:4">
      <c r="A1268" t="s">
        <v>14215</v>
      </c>
      <c r="B1268" s="224" t="s">
        <v>635</v>
      </c>
      <c r="C1268" t="s">
        <v>14216</v>
      </c>
      <c r="D1268" t="s">
        <v>14074</v>
      </c>
    </row>
    <row r="1269" spans="1:4">
      <c r="A1269" t="s">
        <v>12172</v>
      </c>
      <c r="B1269" s="224" t="s">
        <v>636</v>
      </c>
      <c r="C1269" s="236" t="s">
        <v>15347</v>
      </c>
      <c r="D1269" t="s">
        <v>14076</v>
      </c>
    </row>
    <row r="1270" spans="1:4">
      <c r="A1270" t="s">
        <v>14217</v>
      </c>
      <c r="B1270" s="224" t="s">
        <v>637</v>
      </c>
      <c r="C1270" t="s">
        <v>14205</v>
      </c>
      <c r="D1270" t="s">
        <v>14056</v>
      </c>
    </row>
    <row r="1271" spans="1:4">
      <c r="A1271" t="s">
        <v>12098</v>
      </c>
      <c r="B1271" s="224" t="s">
        <v>638</v>
      </c>
      <c r="C1271" t="s">
        <v>14218</v>
      </c>
      <c r="D1271" t="s">
        <v>14080</v>
      </c>
    </row>
    <row r="1272" spans="1:4">
      <c r="A1272" t="s">
        <v>14219</v>
      </c>
      <c r="B1272" s="224" t="s">
        <v>12120</v>
      </c>
      <c r="C1272" t="s">
        <v>14186</v>
      </c>
      <c r="D1272" t="s">
        <v>14026</v>
      </c>
    </row>
    <row r="1273" spans="1:4">
      <c r="A1273" t="s">
        <v>14220</v>
      </c>
      <c r="B1273" s="224" t="s">
        <v>2172</v>
      </c>
      <c r="C1273" t="s">
        <v>14221</v>
      </c>
      <c r="D1273" t="s">
        <v>14084</v>
      </c>
    </row>
    <row r="1274" spans="1:4" ht="16.5">
      <c r="A1274" t="s">
        <v>14222</v>
      </c>
      <c r="B1274" s="142" t="s">
        <v>641</v>
      </c>
      <c r="C1274" s="236" t="s">
        <v>15348</v>
      </c>
    </row>
    <row r="1275" spans="1:4" ht="16.5">
      <c r="A1275" t="s">
        <v>14223</v>
      </c>
      <c r="B1275" s="142" t="s">
        <v>642</v>
      </c>
      <c r="C1275" t="s">
        <v>14205</v>
      </c>
    </row>
    <row r="1276" spans="1:4">
      <c r="A1276" t="s">
        <v>14224</v>
      </c>
      <c r="B1276" s="224" t="s">
        <v>643</v>
      </c>
      <c r="C1276" s="236" t="s">
        <v>14181</v>
      </c>
      <c r="D1276" t="s">
        <v>14089</v>
      </c>
    </row>
    <row r="1277" spans="1:4">
      <c r="A1277" t="s">
        <v>14225</v>
      </c>
      <c r="B1277" s="224" t="s">
        <v>644</v>
      </c>
      <c r="C1277" s="237" t="s">
        <v>14226</v>
      </c>
      <c r="D1277" t="s">
        <v>14091</v>
      </c>
    </row>
    <row r="1278" spans="1:4">
      <c r="A1278" t="s">
        <v>14227</v>
      </c>
      <c r="B1278" s="224" t="s">
        <v>645</v>
      </c>
      <c r="C1278" s="236" t="s">
        <v>15349</v>
      </c>
      <c r="D1278" t="s">
        <v>14091</v>
      </c>
    </row>
    <row r="1279" spans="1:4">
      <c r="A1279" t="s">
        <v>14228</v>
      </c>
      <c r="B1279" s="224" t="s">
        <v>646</v>
      </c>
      <c r="C1279" t="s">
        <v>14229</v>
      </c>
      <c r="D1279" t="s">
        <v>14096</v>
      </c>
    </row>
    <row r="1280" spans="1:4">
      <c r="A1280" t="s">
        <v>14230</v>
      </c>
      <c r="B1280" s="224" t="s">
        <v>647</v>
      </c>
      <c r="C1280" s="236" t="s">
        <v>15345</v>
      </c>
      <c r="D1280" t="s">
        <v>14099</v>
      </c>
    </row>
    <row r="1281" spans="1:4">
      <c r="A1281" t="s">
        <v>14231</v>
      </c>
      <c r="B1281" s="224" t="s">
        <v>648</v>
      </c>
      <c r="C1281" s="236" t="s">
        <v>15350</v>
      </c>
      <c r="D1281" t="s">
        <v>14101</v>
      </c>
    </row>
    <row r="1282" spans="1:4">
      <c r="A1282" t="s">
        <v>12133</v>
      </c>
      <c r="B1282" s="224" t="s">
        <v>649</v>
      </c>
      <c r="C1282" t="s">
        <v>14232</v>
      </c>
      <c r="D1282" t="s">
        <v>14056</v>
      </c>
    </row>
    <row r="1283" spans="1:4">
      <c r="A1283" t="s">
        <v>14233</v>
      </c>
      <c r="B1283" s="224" t="s">
        <v>650</v>
      </c>
      <c r="C1283" s="237" t="s">
        <v>14186</v>
      </c>
      <c r="D1283" t="s">
        <v>14026</v>
      </c>
    </row>
    <row r="1284" spans="1:4">
      <c r="A1284" t="s">
        <v>14234</v>
      </c>
      <c r="B1284" s="224" t="s">
        <v>650</v>
      </c>
      <c r="C1284" s="237" t="s">
        <v>14186</v>
      </c>
      <c r="D1284" s="237" t="s">
        <v>14026</v>
      </c>
    </row>
    <row r="1285" spans="1:4">
      <c r="A1285" t="s">
        <v>14235</v>
      </c>
      <c r="B1285" s="224" t="s">
        <v>650</v>
      </c>
      <c r="C1285" s="237" t="s">
        <v>14186</v>
      </c>
    </row>
    <row r="1286" spans="1:4">
      <c r="A1286" t="s">
        <v>14236</v>
      </c>
      <c r="B1286" s="224" t="s">
        <v>651</v>
      </c>
      <c r="C1286" t="s">
        <v>14186</v>
      </c>
      <c r="D1286" t="s">
        <v>14026</v>
      </c>
    </row>
    <row r="1287" spans="1:4">
      <c r="A1287" t="s">
        <v>14237</v>
      </c>
      <c r="B1287" s="224" t="s">
        <v>652</v>
      </c>
      <c r="C1287" t="s">
        <v>14186</v>
      </c>
      <c r="D1287" t="s">
        <v>14026</v>
      </c>
    </row>
    <row r="1288" spans="1:4">
      <c r="A1288" t="s">
        <v>14238</v>
      </c>
      <c r="B1288" s="224" t="s">
        <v>13703</v>
      </c>
      <c r="C1288" s="236" t="s">
        <v>15351</v>
      </c>
      <c r="D1288" t="s">
        <v>14106</v>
      </c>
    </row>
    <row r="1289" spans="1:4">
      <c r="A1289" t="s">
        <v>14239</v>
      </c>
      <c r="B1289" s="224" t="s">
        <v>654</v>
      </c>
      <c r="C1289" t="s">
        <v>14240</v>
      </c>
      <c r="D1289" t="s">
        <v>14109</v>
      </c>
    </row>
    <row r="1290" spans="1:4">
      <c r="A1290" t="s">
        <v>14241</v>
      </c>
      <c r="B1290" s="224" t="s">
        <v>655</v>
      </c>
      <c r="C1290" s="236" t="s">
        <v>15345</v>
      </c>
      <c r="D1290" t="s">
        <v>14111</v>
      </c>
    </row>
    <row r="1291" spans="1:4">
      <c r="A1291" t="s">
        <v>14242</v>
      </c>
      <c r="B1291" s="224" t="s">
        <v>656</v>
      </c>
      <c r="C1291" s="237" t="s">
        <v>14243</v>
      </c>
      <c r="D1291" t="s">
        <v>14114</v>
      </c>
    </row>
    <row r="1292" spans="1:4">
      <c r="A1292" t="s">
        <v>14244</v>
      </c>
      <c r="B1292" s="224" t="s">
        <v>12119</v>
      </c>
      <c r="C1292" t="s">
        <v>14186</v>
      </c>
      <c r="D1292" t="s">
        <v>14026</v>
      </c>
    </row>
    <row r="1293" spans="1:4">
      <c r="A1293" s="234" t="s">
        <v>14245</v>
      </c>
      <c r="B1293" s="224" t="s">
        <v>12119</v>
      </c>
      <c r="C1293" s="236" t="s">
        <v>15352</v>
      </c>
    </row>
    <row r="1294" spans="1:4">
      <c r="A1294" s="236" t="s">
        <v>15013</v>
      </c>
      <c r="B1294" s="224" t="s">
        <v>15208</v>
      </c>
      <c r="C1294" t="s">
        <v>14232</v>
      </c>
      <c r="D1294" t="s">
        <v>14157</v>
      </c>
    </row>
    <row r="1295" spans="1:4">
      <c r="A1295" t="s">
        <v>14246</v>
      </c>
      <c r="B1295" s="224" t="s">
        <v>12092</v>
      </c>
      <c r="C1295" s="236" t="s">
        <v>15345</v>
      </c>
      <c r="D1295" t="s">
        <v>14118</v>
      </c>
    </row>
    <row r="1296" spans="1:4">
      <c r="A1296" t="s">
        <v>12094</v>
      </c>
      <c r="B1296" s="224" t="s">
        <v>659</v>
      </c>
      <c r="C1296" t="s">
        <v>14247</v>
      </c>
      <c r="D1296" t="s">
        <v>14120</v>
      </c>
    </row>
    <row r="1297" spans="1:4">
      <c r="A1297" t="s">
        <v>14248</v>
      </c>
      <c r="B1297" s="224" t="s">
        <v>659</v>
      </c>
      <c r="C1297" t="s">
        <v>14247</v>
      </c>
      <c r="D1297" t="s">
        <v>14120</v>
      </c>
    </row>
    <row r="1298" spans="1:4">
      <c r="A1298" t="s">
        <v>14249</v>
      </c>
      <c r="B1298" s="224" t="s">
        <v>12073</v>
      </c>
      <c r="C1298" t="s">
        <v>14190</v>
      </c>
      <c r="D1298" t="s">
        <v>14034</v>
      </c>
    </row>
    <row r="1299" spans="1:4">
      <c r="A1299" t="s">
        <v>12143</v>
      </c>
      <c r="B1299" s="224" t="s">
        <v>661</v>
      </c>
      <c r="C1299" s="237" t="s">
        <v>14250</v>
      </c>
      <c r="D1299" t="s">
        <v>14124</v>
      </c>
    </row>
    <row r="1300" spans="1:4">
      <c r="A1300" t="s">
        <v>12102</v>
      </c>
      <c r="B1300" s="224" t="s">
        <v>12074</v>
      </c>
      <c r="C1300" t="s">
        <v>14251</v>
      </c>
      <c r="D1300" t="s">
        <v>14125</v>
      </c>
    </row>
    <row r="1301" spans="1:4">
      <c r="A1301" t="s">
        <v>12167</v>
      </c>
      <c r="B1301" s="224" t="s">
        <v>663</v>
      </c>
      <c r="C1301" t="s">
        <v>14186</v>
      </c>
      <c r="D1301" t="s">
        <v>14026</v>
      </c>
    </row>
    <row r="1302" spans="1:4">
      <c r="A1302" t="s">
        <v>14252</v>
      </c>
      <c r="B1302" s="224" t="s">
        <v>12075</v>
      </c>
      <c r="C1302" t="s">
        <v>14186</v>
      </c>
      <c r="D1302" t="s">
        <v>14026</v>
      </c>
    </row>
    <row r="1303" spans="1:4">
      <c r="A1303" s="236" t="s">
        <v>15014</v>
      </c>
      <c r="B1303" s="224" t="s">
        <v>12075</v>
      </c>
      <c r="C1303" t="s">
        <v>14186</v>
      </c>
      <c r="D1303" t="s">
        <v>14026</v>
      </c>
    </row>
    <row r="1304" spans="1:4">
      <c r="A1304" t="s">
        <v>14253</v>
      </c>
      <c r="B1304" s="224" t="s">
        <v>665</v>
      </c>
      <c r="C1304" t="s">
        <v>14205</v>
      </c>
      <c r="D1304" t="s">
        <v>14124</v>
      </c>
    </row>
    <row r="1305" spans="1:4">
      <c r="A1305" t="s">
        <v>14254</v>
      </c>
      <c r="B1305" s="224" t="s">
        <v>665</v>
      </c>
      <c r="C1305" s="236" t="s">
        <v>14205</v>
      </c>
      <c r="D1305" t="s">
        <v>14124</v>
      </c>
    </row>
    <row r="1306" spans="1:4">
      <c r="A1306" t="s">
        <v>14255</v>
      </c>
      <c r="B1306" s="224" t="s">
        <v>12076</v>
      </c>
      <c r="C1306" t="s">
        <v>14256</v>
      </c>
      <c r="D1306" t="s">
        <v>14133</v>
      </c>
    </row>
    <row r="1307" spans="1:4">
      <c r="A1307" t="s">
        <v>12079</v>
      </c>
      <c r="B1307" s="224" t="s">
        <v>667</v>
      </c>
      <c r="C1307" t="s">
        <v>14257</v>
      </c>
      <c r="D1307" t="s">
        <v>14135</v>
      </c>
    </row>
    <row r="1308" spans="1:4">
      <c r="A1308" t="s">
        <v>14258</v>
      </c>
      <c r="B1308" s="224" t="s">
        <v>667</v>
      </c>
      <c r="C1308" s="236" t="s">
        <v>14257</v>
      </c>
      <c r="D1308" t="s">
        <v>14135</v>
      </c>
    </row>
    <row r="1309" spans="1:4">
      <c r="A1309" t="s">
        <v>14259</v>
      </c>
      <c r="B1309" s="224" t="s">
        <v>667</v>
      </c>
      <c r="C1309" t="s">
        <v>14260</v>
      </c>
      <c r="D1309" t="s">
        <v>14135</v>
      </c>
    </row>
    <row r="1310" spans="1:4">
      <c r="A1310" t="s">
        <v>12153</v>
      </c>
      <c r="B1310" s="224" t="s">
        <v>667</v>
      </c>
      <c r="C1310" t="s">
        <v>14261</v>
      </c>
      <c r="D1310" t="s">
        <v>14135</v>
      </c>
    </row>
    <row r="1311" spans="1:4">
      <c r="A1311" t="s">
        <v>14262</v>
      </c>
      <c r="B1311" s="224" t="s">
        <v>12082</v>
      </c>
      <c r="C1311" t="s">
        <v>14263</v>
      </c>
      <c r="D1311" t="s">
        <v>14142</v>
      </c>
    </row>
    <row r="1312" spans="1:4">
      <c r="A1312" t="s">
        <v>14264</v>
      </c>
      <c r="B1312" s="224" t="s">
        <v>669</v>
      </c>
      <c r="C1312" t="s">
        <v>14265</v>
      </c>
      <c r="D1312" t="s">
        <v>14145</v>
      </c>
    </row>
    <row r="1313" spans="1:4">
      <c r="A1313" t="s">
        <v>14266</v>
      </c>
      <c r="B1313" s="224" t="s">
        <v>12083</v>
      </c>
      <c r="C1313" t="s">
        <v>14267</v>
      </c>
      <c r="D1313" t="s">
        <v>14148</v>
      </c>
    </row>
    <row r="1314" spans="1:4">
      <c r="A1314" t="s">
        <v>14268</v>
      </c>
      <c r="B1314" s="224" t="s">
        <v>12117</v>
      </c>
      <c r="C1314" t="s">
        <v>14186</v>
      </c>
      <c r="D1314" t="s">
        <v>14026</v>
      </c>
    </row>
    <row r="1315" spans="1:4">
      <c r="A1315" t="s">
        <v>14269</v>
      </c>
      <c r="B1315" s="224" t="s">
        <v>12121</v>
      </c>
      <c r="C1315" t="s">
        <v>14270</v>
      </c>
      <c r="D1315" t="s">
        <v>14152</v>
      </c>
    </row>
    <row r="1316" spans="1:4">
      <c r="A1316" t="s">
        <v>14271</v>
      </c>
      <c r="B1316" s="224" t="s">
        <v>13761</v>
      </c>
      <c r="C1316" t="s">
        <v>14272</v>
      </c>
      <c r="D1316" t="s">
        <v>14154</v>
      </c>
    </row>
    <row r="1317" spans="1:4">
      <c r="A1317" t="s">
        <v>14273</v>
      </c>
      <c r="B1317" s="224" t="s">
        <v>12084</v>
      </c>
      <c r="C1317" t="s">
        <v>14232</v>
      </c>
      <c r="D1317" t="s">
        <v>14157</v>
      </c>
    </row>
    <row r="1318" spans="1:4">
      <c r="A1318" t="s">
        <v>14274</v>
      </c>
      <c r="B1318" s="224" t="s">
        <v>12156</v>
      </c>
      <c r="C1318" t="s">
        <v>14260</v>
      </c>
    </row>
    <row r="1319" spans="1:4">
      <c r="A1319" t="s">
        <v>12159</v>
      </c>
      <c r="B1319" s="224" t="s">
        <v>12156</v>
      </c>
      <c r="C1319" t="s">
        <v>14257</v>
      </c>
    </row>
    <row r="1320" spans="1:4">
      <c r="A1320" t="s">
        <v>14275</v>
      </c>
      <c r="B1320" s="224" t="s">
        <v>13768</v>
      </c>
      <c r="C1320" t="s">
        <v>14276</v>
      </c>
    </row>
    <row r="1321" spans="1:4">
      <c r="A1321" t="s">
        <v>14277</v>
      </c>
      <c r="B1321" s="224" t="s">
        <v>13768</v>
      </c>
      <c r="C1321" t="s">
        <v>14276</v>
      </c>
    </row>
    <row r="1322" spans="1:4">
      <c r="A1322" s="236" t="s">
        <v>15015</v>
      </c>
      <c r="B1322" s="224" t="s">
        <v>15209</v>
      </c>
      <c r="C1322" s="236" t="s">
        <v>15353</v>
      </c>
    </row>
    <row r="1323" spans="1:4">
      <c r="A1323" s="236" t="s">
        <v>14278</v>
      </c>
      <c r="B1323" s="227" t="s">
        <v>12085</v>
      </c>
      <c r="C1323" s="236" t="s">
        <v>15354</v>
      </c>
    </row>
    <row r="1324" spans="1:4">
      <c r="A1324" s="236" t="s">
        <v>14279</v>
      </c>
      <c r="B1324" s="206" t="s">
        <v>12086</v>
      </c>
      <c r="C1324" s="236" t="s">
        <v>15355</v>
      </c>
    </row>
    <row r="1325" spans="1:4">
      <c r="A1325" s="236" t="s">
        <v>14280</v>
      </c>
      <c r="B1325" s="226" t="s">
        <v>12087</v>
      </c>
      <c r="C1325" t="s">
        <v>14272</v>
      </c>
    </row>
    <row r="1326" spans="1:4">
      <c r="A1326" s="236" t="s">
        <v>15016</v>
      </c>
      <c r="B1326" s="226" t="s">
        <v>12087</v>
      </c>
      <c r="C1326" t="s">
        <v>14272</v>
      </c>
    </row>
    <row r="1327" spans="1:4">
      <c r="A1327" s="236" t="s">
        <v>15017</v>
      </c>
      <c r="B1327" s="226" t="s">
        <v>12087</v>
      </c>
      <c r="C1327" s="236" t="s">
        <v>15356</v>
      </c>
    </row>
    <row r="1328" spans="1:4">
      <c r="A1328" s="236" t="s">
        <v>15018</v>
      </c>
      <c r="B1328" s="226" t="s">
        <v>12088</v>
      </c>
      <c r="C1328" s="236" t="s">
        <v>15357</v>
      </c>
    </row>
    <row r="1329" spans="1:3">
      <c r="A1329" s="236" t="s">
        <v>14281</v>
      </c>
      <c r="B1329" s="225" t="s">
        <v>15210</v>
      </c>
      <c r="C1329" s="236" t="s">
        <v>15358</v>
      </c>
    </row>
    <row r="1330" spans="1:3">
      <c r="A1330" s="236" t="s">
        <v>15019</v>
      </c>
      <c r="B1330" s="225" t="s">
        <v>15211</v>
      </c>
      <c r="C1330" s="236" t="s">
        <v>15355</v>
      </c>
    </row>
    <row r="1331" spans="1:3" ht="15" thickBot="1">
      <c r="A1331" t="s">
        <v>14282</v>
      </c>
      <c r="B1331" s="162" t="s">
        <v>11466</v>
      </c>
      <c r="C1331" s="236" t="s">
        <v>14283</v>
      </c>
    </row>
    <row r="1332" spans="1:3">
      <c r="A1332" t="s">
        <v>15537</v>
      </c>
      <c r="B1332" s="223" t="s">
        <v>15215</v>
      </c>
      <c r="C1332" t="s">
        <v>14284</v>
      </c>
    </row>
    <row r="1333" spans="1:3">
      <c r="A1333" t="s">
        <v>14285</v>
      </c>
      <c r="B1333" s="222" t="s">
        <v>15216</v>
      </c>
      <c r="C1333" t="s">
        <v>14286</v>
      </c>
    </row>
    <row r="1334" spans="1:3">
      <c r="A1334" t="s">
        <v>14287</v>
      </c>
      <c r="B1334" s="222" t="s">
        <v>15217</v>
      </c>
      <c r="C1334" t="s">
        <v>14288</v>
      </c>
    </row>
    <row r="1335" spans="1:3">
      <c r="A1335" t="s">
        <v>14289</v>
      </c>
      <c r="B1335" s="222" t="s">
        <v>15218</v>
      </c>
      <c r="C1335" t="s">
        <v>14290</v>
      </c>
    </row>
    <row r="1336" spans="1:3">
      <c r="A1336" t="s">
        <v>14291</v>
      </c>
      <c r="B1336" s="222" t="s">
        <v>15219</v>
      </c>
      <c r="C1336" t="s">
        <v>14292</v>
      </c>
    </row>
    <row r="1337" spans="1:3">
      <c r="A1337" t="s">
        <v>14293</v>
      </c>
      <c r="B1337" s="222" t="s">
        <v>15218</v>
      </c>
      <c r="C1337" t="s">
        <v>14290</v>
      </c>
    </row>
    <row r="1338" spans="1:3" ht="15" thickBot="1">
      <c r="A1338" t="s">
        <v>14294</v>
      </c>
      <c r="B1338" s="221" t="s">
        <v>15218</v>
      </c>
      <c r="C1338" t="s">
        <v>14290</v>
      </c>
    </row>
    <row r="1339" spans="1:3" ht="15" thickBot="1">
      <c r="A1339" t="s">
        <v>14295</v>
      </c>
      <c r="B1339" s="162" t="s">
        <v>11470</v>
      </c>
      <c r="C1339" s="236" t="s">
        <v>15359</v>
      </c>
    </row>
    <row r="1340" spans="1:3">
      <c r="A1340" t="s">
        <v>14296</v>
      </c>
      <c r="B1340" s="223" t="s">
        <v>15220</v>
      </c>
      <c r="C1340" t="s">
        <v>14297</v>
      </c>
    </row>
    <row r="1341" spans="1:3">
      <c r="A1341" t="s">
        <v>14298</v>
      </c>
      <c r="B1341" s="222" t="s">
        <v>15221</v>
      </c>
      <c r="C1341" t="s">
        <v>14299</v>
      </c>
    </row>
    <row r="1342" spans="1:3">
      <c r="A1342" t="s">
        <v>14300</v>
      </c>
      <c r="B1342" s="222" t="s">
        <v>15222</v>
      </c>
      <c r="C1342" t="s">
        <v>14301</v>
      </c>
    </row>
    <row r="1343" spans="1:3">
      <c r="A1343" t="s">
        <v>14302</v>
      </c>
      <c r="B1343" s="222" t="s">
        <v>15223</v>
      </c>
      <c r="C1343" t="s">
        <v>14303</v>
      </c>
    </row>
    <row r="1344" spans="1:3">
      <c r="A1344" t="s">
        <v>14304</v>
      </c>
      <c r="B1344" s="222" t="s">
        <v>15224</v>
      </c>
      <c r="C1344" t="s">
        <v>14305</v>
      </c>
    </row>
    <row r="1345" spans="1:3">
      <c r="A1345" t="s">
        <v>14306</v>
      </c>
      <c r="B1345" s="222" t="s">
        <v>15225</v>
      </c>
      <c r="C1345" t="s">
        <v>14307</v>
      </c>
    </row>
    <row r="1346" spans="1:3" ht="15" thickBot="1">
      <c r="A1346" t="s">
        <v>14308</v>
      </c>
      <c r="B1346" s="221" t="s">
        <v>15226</v>
      </c>
      <c r="C1346" t="s">
        <v>14309</v>
      </c>
    </row>
    <row r="1347" spans="1:3" ht="15" thickBot="1">
      <c r="A1347" t="s">
        <v>14310</v>
      </c>
      <c r="B1347" s="162" t="s">
        <v>11469</v>
      </c>
      <c r="C1347" t="s">
        <v>14311</v>
      </c>
    </row>
    <row r="1348" spans="1:3">
      <c r="A1348" t="s">
        <v>14312</v>
      </c>
      <c r="B1348" s="223" t="s">
        <v>15227</v>
      </c>
      <c r="C1348" t="s">
        <v>14313</v>
      </c>
    </row>
    <row r="1349" spans="1:3">
      <c r="A1349" t="s">
        <v>14314</v>
      </c>
      <c r="B1349" s="222" t="s">
        <v>15228</v>
      </c>
      <c r="C1349" t="s">
        <v>14315</v>
      </c>
    </row>
    <row r="1350" spans="1:3">
      <c r="A1350" t="s">
        <v>14316</v>
      </c>
      <c r="B1350" s="222" t="s">
        <v>15229</v>
      </c>
      <c r="C1350" t="s">
        <v>14317</v>
      </c>
    </row>
    <row r="1351" spans="1:3">
      <c r="A1351" t="s">
        <v>14318</v>
      </c>
      <c r="B1351" s="177" t="s">
        <v>15230</v>
      </c>
      <c r="C1351" t="s">
        <v>14319</v>
      </c>
    </row>
    <row r="1352" spans="1:3">
      <c r="A1352" t="s">
        <v>14320</v>
      </c>
      <c r="B1352" s="222" t="s">
        <v>15231</v>
      </c>
      <c r="C1352" t="s">
        <v>14321</v>
      </c>
    </row>
    <row r="1353" spans="1:3">
      <c r="A1353" t="s">
        <v>14322</v>
      </c>
      <c r="B1353" s="222" t="s">
        <v>15232</v>
      </c>
      <c r="C1353" t="s">
        <v>14323</v>
      </c>
    </row>
    <row r="1354" spans="1:3" ht="15" thickBot="1">
      <c r="A1354" t="s">
        <v>14324</v>
      </c>
      <c r="B1354" s="221" t="s">
        <v>15233</v>
      </c>
      <c r="C1354" t="s">
        <v>14325</v>
      </c>
    </row>
    <row r="1355" spans="1:3" ht="15" thickBot="1">
      <c r="A1355" t="s">
        <v>14326</v>
      </c>
      <c r="B1355" s="162" t="s">
        <v>11471</v>
      </c>
      <c r="C1355" t="s">
        <v>11471</v>
      </c>
    </row>
    <row r="1356" spans="1:3">
      <c r="A1356" t="s">
        <v>14327</v>
      </c>
      <c r="B1356" s="223" t="s">
        <v>15234</v>
      </c>
      <c r="C1356" t="s">
        <v>14328</v>
      </c>
    </row>
    <row r="1357" spans="1:3">
      <c r="A1357" t="s">
        <v>14329</v>
      </c>
      <c r="B1357" s="222" t="s">
        <v>15235</v>
      </c>
      <c r="C1357" t="s">
        <v>14330</v>
      </c>
    </row>
    <row r="1358" spans="1:3">
      <c r="A1358" t="s">
        <v>14331</v>
      </c>
      <c r="B1358" s="222" t="s">
        <v>15236</v>
      </c>
      <c r="C1358" t="s">
        <v>14332</v>
      </c>
    </row>
    <row r="1359" spans="1:3">
      <c r="A1359" t="s">
        <v>14333</v>
      </c>
      <c r="B1359" s="222" t="s">
        <v>15237</v>
      </c>
      <c r="C1359" t="s">
        <v>14334</v>
      </c>
    </row>
    <row r="1360" spans="1:3">
      <c r="A1360" t="s">
        <v>14335</v>
      </c>
      <c r="B1360" s="222" t="s">
        <v>15238</v>
      </c>
      <c r="C1360" t="s">
        <v>14336</v>
      </c>
    </row>
    <row r="1361" spans="1:4">
      <c r="A1361" t="s">
        <v>14337</v>
      </c>
      <c r="B1361" s="222" t="s">
        <v>15239</v>
      </c>
      <c r="C1361" t="s">
        <v>14338</v>
      </c>
    </row>
    <row r="1362" spans="1:4" ht="15" thickBot="1">
      <c r="A1362" t="s">
        <v>14339</v>
      </c>
      <c r="B1362" s="221" t="s">
        <v>15240</v>
      </c>
      <c r="C1362" t="s">
        <v>14340</v>
      </c>
    </row>
    <row r="1363" spans="1:4" ht="15" thickBot="1">
      <c r="A1363" t="s">
        <v>14341</v>
      </c>
      <c r="B1363" s="162" t="s">
        <v>11472</v>
      </c>
      <c r="C1363" t="s">
        <v>14342</v>
      </c>
    </row>
    <row r="1364" spans="1:4">
      <c r="A1364" t="s">
        <v>14343</v>
      </c>
      <c r="B1364" s="223" t="s">
        <v>15241</v>
      </c>
      <c r="C1364" t="s">
        <v>14344</v>
      </c>
      <c r="D1364" s="130"/>
    </row>
    <row r="1365" spans="1:4">
      <c r="A1365" t="s">
        <v>14345</v>
      </c>
      <c r="B1365" s="177" t="s">
        <v>15242</v>
      </c>
      <c r="C1365" t="s">
        <v>14346</v>
      </c>
      <c r="D1365" s="130"/>
    </row>
    <row r="1366" spans="1:4">
      <c r="A1366" t="s">
        <v>14347</v>
      </c>
      <c r="B1366" s="222" t="s">
        <v>15243</v>
      </c>
      <c r="C1366" t="s">
        <v>14348</v>
      </c>
      <c r="D1366" s="130"/>
    </row>
    <row r="1367" spans="1:4">
      <c r="A1367" t="s">
        <v>14349</v>
      </c>
      <c r="B1367" s="177" t="s">
        <v>15244</v>
      </c>
      <c r="C1367" t="s">
        <v>14350</v>
      </c>
      <c r="D1367" s="130"/>
    </row>
    <row r="1368" spans="1:4">
      <c r="A1368" t="s">
        <v>14351</v>
      </c>
      <c r="B1368" s="222" t="s">
        <v>15245</v>
      </c>
      <c r="C1368" t="s">
        <v>14352</v>
      </c>
      <c r="D1368" s="130"/>
    </row>
    <row r="1369" spans="1:4">
      <c r="A1369" t="s">
        <v>14353</v>
      </c>
      <c r="B1369" s="222" t="s">
        <v>15245</v>
      </c>
      <c r="C1369" t="s">
        <v>14354</v>
      </c>
    </row>
    <row r="1370" spans="1:4">
      <c r="A1370" t="s">
        <v>14355</v>
      </c>
      <c r="B1370" s="222" t="s">
        <v>15245</v>
      </c>
      <c r="C1370" t="s">
        <v>14354</v>
      </c>
    </row>
    <row r="1371" spans="1:4">
      <c r="A1371" s="236" t="s">
        <v>14356</v>
      </c>
      <c r="B1371" s="226" t="s">
        <v>15127</v>
      </c>
      <c r="C1371" s="198" t="s">
        <v>15360</v>
      </c>
      <c r="D1371" s="202"/>
    </row>
    <row r="1372" spans="1:4">
      <c r="A1372" t="s">
        <v>14357</v>
      </c>
      <c r="B1372" s="226" t="s">
        <v>15128</v>
      </c>
      <c r="C1372" s="181" t="s">
        <v>13087</v>
      </c>
      <c r="D1372" s="202"/>
    </row>
    <row r="1373" spans="1:4">
      <c r="A1373" t="s">
        <v>14358</v>
      </c>
      <c r="B1373" s="226" t="s">
        <v>15128</v>
      </c>
      <c r="C1373" s="181" t="s">
        <v>13087</v>
      </c>
      <c r="D1373" s="202"/>
    </row>
    <row r="1374" spans="1:4">
      <c r="A1374" t="s">
        <v>14359</v>
      </c>
      <c r="B1374" s="226" t="s">
        <v>15128</v>
      </c>
      <c r="C1374" s="181" t="s">
        <v>13087</v>
      </c>
      <c r="D1374" s="202"/>
    </row>
    <row r="1375" spans="1:4">
      <c r="A1375" t="s">
        <v>14360</v>
      </c>
      <c r="B1375" s="226" t="s">
        <v>15128</v>
      </c>
      <c r="C1375" s="181" t="s">
        <v>13087</v>
      </c>
      <c r="D1375" s="202"/>
    </row>
    <row r="1376" spans="1:4">
      <c r="A1376" t="s">
        <v>14361</v>
      </c>
      <c r="B1376" s="226" t="s">
        <v>15128</v>
      </c>
      <c r="C1376" t="s">
        <v>13087</v>
      </c>
      <c r="D1376" s="202"/>
    </row>
    <row r="1377" spans="1:4">
      <c r="A1377" t="s">
        <v>14362</v>
      </c>
      <c r="B1377" s="226" t="s">
        <v>15128</v>
      </c>
      <c r="C1377" t="s">
        <v>13087</v>
      </c>
      <c r="D1377" s="202"/>
    </row>
    <row r="1378" spans="1:4">
      <c r="A1378" t="s">
        <v>14363</v>
      </c>
      <c r="B1378" s="226" t="s">
        <v>15128</v>
      </c>
      <c r="C1378" t="s">
        <v>13087</v>
      </c>
      <c r="D1378" s="202"/>
    </row>
    <row r="1379" spans="1:4">
      <c r="A1379" s="236" t="s">
        <v>15020</v>
      </c>
      <c r="B1379" s="225" t="s">
        <v>15212</v>
      </c>
      <c r="C1379" s="198" t="s">
        <v>15361</v>
      </c>
      <c r="D1379" s="202"/>
    </row>
    <row r="1380" spans="1:4">
      <c r="A1380" s="236" t="s">
        <v>15021</v>
      </c>
      <c r="B1380" s="203" t="s">
        <v>14364</v>
      </c>
      <c r="C1380" s="198" t="s">
        <v>14365</v>
      </c>
      <c r="D1380" s="202"/>
    </row>
    <row r="1381" spans="1:4">
      <c r="A1381" s="236" t="s">
        <v>14366</v>
      </c>
      <c r="B1381" s="203" t="s">
        <v>14367</v>
      </c>
      <c r="C1381" s="198" t="s">
        <v>14368</v>
      </c>
      <c r="D1381" s="202"/>
    </row>
    <row r="1382" spans="1:4">
      <c r="A1382" s="236" t="s">
        <v>14369</v>
      </c>
      <c r="B1382" s="170" t="s">
        <v>14370</v>
      </c>
      <c r="C1382" s="198" t="s">
        <v>14371</v>
      </c>
      <c r="D1382" s="202"/>
    </row>
    <row r="1383" spans="1:4">
      <c r="A1383" s="236" t="s">
        <v>14372</v>
      </c>
      <c r="B1383" s="203" t="s">
        <v>14373</v>
      </c>
      <c r="C1383" s="198" t="s">
        <v>14374</v>
      </c>
      <c r="D1383" s="202"/>
    </row>
    <row r="1384" spans="1:4">
      <c r="A1384" s="236" t="s">
        <v>15022</v>
      </c>
      <c r="B1384" s="170" t="s">
        <v>14375</v>
      </c>
      <c r="C1384" s="198" t="s">
        <v>14376</v>
      </c>
      <c r="D1384" s="202"/>
    </row>
    <row r="1385" spans="1:4">
      <c r="A1385" s="236" t="s">
        <v>14377</v>
      </c>
      <c r="B1385" s="203" t="s">
        <v>14378</v>
      </c>
      <c r="C1385" s="198" t="s">
        <v>14379</v>
      </c>
      <c r="D1385" s="202"/>
    </row>
    <row r="1386" spans="1:4">
      <c r="A1386" s="236" t="s">
        <v>14380</v>
      </c>
      <c r="B1386" s="170" t="s">
        <v>14381</v>
      </c>
      <c r="C1386" s="198" t="s">
        <v>14382</v>
      </c>
      <c r="D1386" s="202"/>
    </row>
    <row r="1387" spans="1:4">
      <c r="B1387" s="226"/>
      <c r="D1387" s="202"/>
    </row>
    <row r="1391" spans="1:4">
      <c r="A1391" t="s">
        <v>14282</v>
      </c>
      <c r="B1391" s="130" t="s">
        <v>11466</v>
      </c>
      <c r="C1391" t="s">
        <v>14383</v>
      </c>
      <c r="D1391" t="s">
        <v>14169</v>
      </c>
    </row>
    <row r="1392" spans="1:4">
      <c r="A1392" t="s">
        <v>14295</v>
      </c>
      <c r="B1392" s="130" t="s">
        <v>11470</v>
      </c>
      <c r="C1392" t="s">
        <v>14171</v>
      </c>
      <c r="D1392" t="s">
        <v>14171</v>
      </c>
    </row>
    <row r="1393" spans="1:4">
      <c r="A1393" t="s">
        <v>14310</v>
      </c>
      <c r="B1393" s="130" t="s">
        <v>11469</v>
      </c>
      <c r="C1393" t="s">
        <v>14173</v>
      </c>
      <c r="D1393" t="s">
        <v>14173</v>
      </c>
    </row>
    <row r="1394" spans="1:4">
      <c r="A1394" t="s">
        <v>14326</v>
      </c>
      <c r="B1394" s="130" t="s">
        <v>11471</v>
      </c>
      <c r="C1394" t="s">
        <v>14175</v>
      </c>
      <c r="D1394" t="s">
        <v>14175</v>
      </c>
    </row>
    <row r="1395" spans="1:4">
      <c r="A1395" t="s">
        <v>14341</v>
      </c>
      <c r="B1395" s="130" t="s">
        <v>11472</v>
      </c>
      <c r="C1395" t="s">
        <v>14178</v>
      </c>
      <c r="D1395" t="s">
        <v>14178</v>
      </c>
    </row>
    <row r="1396" spans="1:4">
      <c r="B1396" s="130"/>
    </row>
    <row r="1397" spans="1:4">
      <c r="B1397" s="130"/>
    </row>
    <row r="1398" spans="1:4">
      <c r="B1398" s="130"/>
    </row>
    <row r="1399" spans="1:4">
      <c r="A1399" t="s">
        <v>14384</v>
      </c>
      <c r="B1399" s="130"/>
    </row>
    <row r="1400" spans="1:4">
      <c r="A1400" s="234" t="s">
        <v>14385</v>
      </c>
      <c r="B1400" s="224" t="s">
        <v>608</v>
      </c>
      <c r="C1400" s="198" t="s">
        <v>14386</v>
      </c>
      <c r="D1400" s="234"/>
    </row>
    <row r="1401" spans="1:4">
      <c r="A1401" s="234" t="s">
        <v>14387</v>
      </c>
      <c r="B1401" s="224" t="s">
        <v>609</v>
      </c>
      <c r="C1401" s="198" t="s">
        <v>14388</v>
      </c>
      <c r="D1401" s="234"/>
    </row>
    <row r="1402" spans="1:4">
      <c r="A1402" s="234" t="s">
        <v>14389</v>
      </c>
      <c r="B1402" s="224" t="s">
        <v>12118</v>
      </c>
      <c r="C1402" s="198" t="s">
        <v>14390</v>
      </c>
      <c r="D1402" s="234"/>
    </row>
    <row r="1403" spans="1:4">
      <c r="A1403" s="234" t="s">
        <v>12162</v>
      </c>
      <c r="B1403" s="224" t="s">
        <v>611</v>
      </c>
      <c r="C1403" s="198" t="s">
        <v>15362</v>
      </c>
      <c r="D1403" s="234"/>
    </row>
    <row r="1404" spans="1:4">
      <c r="A1404" s="234" t="s">
        <v>12105</v>
      </c>
      <c r="B1404" s="224" t="s">
        <v>612</v>
      </c>
      <c r="C1404" s="198" t="s">
        <v>15363</v>
      </c>
      <c r="D1404" s="234"/>
    </row>
    <row r="1405" spans="1:4">
      <c r="A1405" s="234" t="s">
        <v>14391</v>
      </c>
      <c r="B1405" s="224" t="s">
        <v>613</v>
      </c>
      <c r="C1405" s="181" t="s">
        <v>14392</v>
      </c>
      <c r="D1405" s="234"/>
    </row>
    <row r="1406" spans="1:4">
      <c r="A1406" s="234" t="s">
        <v>12137</v>
      </c>
      <c r="B1406" s="224" t="s">
        <v>614</v>
      </c>
      <c r="C1406" s="198" t="s">
        <v>15364</v>
      </c>
      <c r="D1406" s="234"/>
    </row>
    <row r="1407" spans="1:4">
      <c r="A1407" s="234" t="s">
        <v>12090</v>
      </c>
      <c r="B1407" s="224" t="s">
        <v>615</v>
      </c>
      <c r="C1407" s="198" t="s">
        <v>14393</v>
      </c>
      <c r="D1407" s="234"/>
    </row>
    <row r="1408" spans="1:4">
      <c r="A1408" s="234" t="s">
        <v>15023</v>
      </c>
      <c r="B1408" s="224" t="s">
        <v>615</v>
      </c>
      <c r="C1408" s="198" t="s">
        <v>14393</v>
      </c>
      <c r="D1408" s="234"/>
    </row>
    <row r="1409" spans="1:4">
      <c r="A1409" s="234" t="s">
        <v>15024</v>
      </c>
      <c r="B1409" s="224" t="s">
        <v>615</v>
      </c>
      <c r="C1409" s="198" t="s">
        <v>14394</v>
      </c>
      <c r="D1409" s="234"/>
    </row>
    <row r="1410" spans="1:4">
      <c r="A1410" s="234" t="s">
        <v>12109</v>
      </c>
      <c r="B1410" s="224" t="s">
        <v>616</v>
      </c>
      <c r="C1410" s="198" t="s">
        <v>15365</v>
      </c>
      <c r="D1410" s="234"/>
    </row>
    <row r="1411" spans="1:4">
      <c r="A1411" s="234" t="s">
        <v>14395</v>
      </c>
      <c r="B1411" s="224" t="s">
        <v>617</v>
      </c>
      <c r="C1411" s="181" t="s">
        <v>14396</v>
      </c>
      <c r="D1411" s="234"/>
    </row>
    <row r="1412" spans="1:4">
      <c r="A1412" s="234" t="s">
        <v>14397</v>
      </c>
      <c r="B1412" s="224" t="s">
        <v>618</v>
      </c>
      <c r="C1412" s="181" t="s">
        <v>14398</v>
      </c>
      <c r="D1412" s="234"/>
    </row>
    <row r="1413" spans="1:4" ht="71.25">
      <c r="A1413" s="234" t="s">
        <v>14399</v>
      </c>
      <c r="B1413" s="224" t="s">
        <v>619</v>
      </c>
      <c r="C1413" s="193" t="s">
        <v>15366</v>
      </c>
      <c r="D1413" s="234"/>
    </row>
    <row r="1414" spans="1:4" ht="71.25">
      <c r="A1414" s="234" t="s">
        <v>14400</v>
      </c>
      <c r="B1414" s="224" t="s">
        <v>619</v>
      </c>
      <c r="C1414" s="193" t="s">
        <v>15366</v>
      </c>
      <c r="D1414" s="234"/>
    </row>
    <row r="1415" spans="1:4" ht="71.25">
      <c r="A1415" s="234" t="s">
        <v>12113</v>
      </c>
      <c r="B1415" s="224" t="s">
        <v>620</v>
      </c>
      <c r="C1415" s="193" t="s">
        <v>15367</v>
      </c>
      <c r="D1415" s="234"/>
    </row>
    <row r="1416" spans="1:4" ht="71.25">
      <c r="A1416" s="234" t="s">
        <v>14401</v>
      </c>
      <c r="B1416" s="224" t="s">
        <v>620</v>
      </c>
      <c r="C1416" s="193" t="s">
        <v>15368</v>
      </c>
      <c r="D1416" s="234"/>
    </row>
    <row r="1417" spans="1:4">
      <c r="A1417" s="234" t="s">
        <v>12148</v>
      </c>
      <c r="B1417" s="224" t="s">
        <v>12146</v>
      </c>
      <c r="C1417" s="198" t="s">
        <v>15369</v>
      </c>
      <c r="D1417" s="234"/>
    </row>
    <row r="1418" spans="1:4">
      <c r="A1418" s="234" t="s">
        <v>14402</v>
      </c>
      <c r="B1418" s="224" t="s">
        <v>13613</v>
      </c>
      <c r="C1418" s="198" t="s">
        <v>15370</v>
      </c>
      <c r="D1418" s="234"/>
    </row>
    <row r="1419" spans="1:4">
      <c r="A1419" s="234" t="s">
        <v>12124</v>
      </c>
      <c r="B1419" s="224" t="s">
        <v>12122</v>
      </c>
      <c r="C1419" s="198" t="s">
        <v>15371</v>
      </c>
      <c r="D1419" s="234"/>
    </row>
    <row r="1420" spans="1:4" ht="16.5">
      <c r="A1420" s="234" t="s">
        <v>14403</v>
      </c>
      <c r="B1420" s="142" t="s">
        <v>624</v>
      </c>
      <c r="C1420" s="198" t="s">
        <v>14404</v>
      </c>
      <c r="D1420" s="234"/>
    </row>
    <row r="1421" spans="1:4">
      <c r="A1421" s="234" t="s">
        <v>14405</v>
      </c>
      <c r="B1421" s="224" t="s">
        <v>15213</v>
      </c>
      <c r="C1421" s="198" t="s">
        <v>15372</v>
      </c>
      <c r="D1421" s="234"/>
    </row>
    <row r="1422" spans="1:4" ht="16.5">
      <c r="A1422" s="234" t="s">
        <v>15025</v>
      </c>
      <c r="B1422" s="142" t="s">
        <v>624</v>
      </c>
      <c r="C1422" s="198" t="s">
        <v>14406</v>
      </c>
      <c r="D1422" s="234"/>
    </row>
    <row r="1423" spans="1:4">
      <c r="A1423" s="234" t="s">
        <v>14407</v>
      </c>
      <c r="B1423" s="224" t="s">
        <v>625</v>
      </c>
      <c r="C1423" s="198" t="s">
        <v>14408</v>
      </c>
      <c r="D1423" s="234"/>
    </row>
    <row r="1424" spans="1:4">
      <c r="A1424" s="234" t="s">
        <v>14409</v>
      </c>
      <c r="B1424" s="224" t="s">
        <v>626</v>
      </c>
      <c r="C1424" s="181" t="s">
        <v>14410</v>
      </c>
      <c r="D1424" s="234"/>
    </row>
    <row r="1425" spans="1:4">
      <c r="A1425" s="234" t="s">
        <v>14411</v>
      </c>
      <c r="B1425" s="224" t="s">
        <v>627</v>
      </c>
      <c r="C1425" s="198" t="s">
        <v>14412</v>
      </c>
      <c r="D1425" s="234"/>
    </row>
    <row r="1426" spans="1:4">
      <c r="A1426" s="234" t="s">
        <v>14413</v>
      </c>
      <c r="B1426" s="224" t="s">
        <v>628</v>
      </c>
      <c r="C1426" s="181" t="s">
        <v>14414</v>
      </c>
      <c r="D1426" s="234"/>
    </row>
    <row r="1427" spans="1:4">
      <c r="A1427" s="234" t="s">
        <v>14415</v>
      </c>
      <c r="B1427" s="224" t="s">
        <v>629</v>
      </c>
      <c r="C1427" s="198" t="s">
        <v>14416</v>
      </c>
      <c r="D1427" s="234"/>
    </row>
    <row r="1428" spans="1:4">
      <c r="A1428" s="234" t="s">
        <v>14417</v>
      </c>
      <c r="B1428" s="224" t="s">
        <v>629</v>
      </c>
      <c r="C1428" s="181" t="s">
        <v>14416</v>
      </c>
      <c r="D1428" s="234"/>
    </row>
    <row r="1429" spans="1:4">
      <c r="A1429" s="234" t="s">
        <v>14418</v>
      </c>
      <c r="B1429" s="224" t="s">
        <v>629</v>
      </c>
      <c r="C1429" s="181" t="s">
        <v>14419</v>
      </c>
      <c r="D1429" s="234"/>
    </row>
    <row r="1430" spans="1:4">
      <c r="A1430" s="234" t="s">
        <v>14420</v>
      </c>
      <c r="B1430" s="224" t="s">
        <v>630</v>
      </c>
      <c r="C1430" s="198" t="s">
        <v>14421</v>
      </c>
      <c r="D1430" s="234"/>
    </row>
    <row r="1431" spans="1:4">
      <c r="A1431" s="234" t="s">
        <v>14422</v>
      </c>
      <c r="B1431" s="224" t="s">
        <v>631</v>
      </c>
      <c r="C1431" s="198" t="s">
        <v>14423</v>
      </c>
      <c r="D1431" s="234"/>
    </row>
    <row r="1432" spans="1:4">
      <c r="A1432" s="234" t="s">
        <v>12128</v>
      </c>
      <c r="B1432" s="224" t="s">
        <v>632</v>
      </c>
      <c r="C1432" s="198" t="s">
        <v>15373</v>
      </c>
      <c r="D1432" s="234"/>
    </row>
    <row r="1433" spans="1:4">
      <c r="A1433" s="234" t="s">
        <v>15026</v>
      </c>
      <c r="B1433" s="224" t="s">
        <v>632</v>
      </c>
      <c r="C1433" s="198" t="s">
        <v>15374</v>
      </c>
      <c r="D1433" s="234"/>
    </row>
    <row r="1434" spans="1:4">
      <c r="A1434" s="234" t="s">
        <v>14424</v>
      </c>
      <c r="B1434" s="224" t="s">
        <v>633</v>
      </c>
      <c r="C1434" s="181" t="s">
        <v>14425</v>
      </c>
      <c r="D1434" s="234"/>
    </row>
    <row r="1435" spans="1:4">
      <c r="A1435" s="234" t="s">
        <v>14426</v>
      </c>
      <c r="B1435" s="224" t="s">
        <v>634</v>
      </c>
      <c r="C1435" s="181" t="s">
        <v>14427</v>
      </c>
      <c r="D1435" s="234"/>
    </row>
    <row r="1436" spans="1:4" ht="71.25">
      <c r="A1436" s="234" t="s">
        <v>14428</v>
      </c>
      <c r="B1436" s="224" t="s">
        <v>635</v>
      </c>
      <c r="C1436" s="192" t="s">
        <v>15375</v>
      </c>
      <c r="D1436" s="234"/>
    </row>
    <row r="1437" spans="1:4">
      <c r="A1437" s="234" t="s">
        <v>12171</v>
      </c>
      <c r="B1437" s="224" t="s">
        <v>636</v>
      </c>
      <c r="C1437" s="198" t="s">
        <v>15376</v>
      </c>
      <c r="D1437" s="234"/>
    </row>
    <row r="1438" spans="1:4">
      <c r="A1438" s="234" t="s">
        <v>14429</v>
      </c>
      <c r="B1438" s="224" t="s">
        <v>637</v>
      </c>
      <c r="C1438" s="198" t="s">
        <v>15377</v>
      </c>
      <c r="D1438" s="234"/>
    </row>
    <row r="1439" spans="1:4">
      <c r="A1439" s="234" t="s">
        <v>12097</v>
      </c>
      <c r="B1439" s="224" t="s">
        <v>638</v>
      </c>
      <c r="C1439" s="198" t="s">
        <v>15378</v>
      </c>
      <c r="D1439" s="234"/>
    </row>
    <row r="1440" spans="1:4">
      <c r="A1440" s="234" t="s">
        <v>14430</v>
      </c>
      <c r="B1440" s="224" t="s">
        <v>12120</v>
      </c>
      <c r="C1440" s="198" t="s">
        <v>14431</v>
      </c>
      <c r="D1440" s="234"/>
    </row>
    <row r="1441" spans="1:4">
      <c r="A1441" s="234" t="s">
        <v>14432</v>
      </c>
      <c r="B1441" s="224" t="s">
        <v>2172</v>
      </c>
      <c r="C1441" s="198" t="s">
        <v>15379</v>
      </c>
      <c r="D1441" s="234"/>
    </row>
    <row r="1442" spans="1:4" ht="16.5">
      <c r="A1442" s="234" t="s">
        <v>14433</v>
      </c>
      <c r="B1442" s="142" t="s">
        <v>641</v>
      </c>
      <c r="C1442" s="198" t="s">
        <v>15380</v>
      </c>
      <c r="D1442" s="234"/>
    </row>
    <row r="1443" spans="1:4" ht="16.5">
      <c r="A1443" s="234" t="s">
        <v>14434</v>
      </c>
      <c r="B1443" s="142" t="s">
        <v>642</v>
      </c>
      <c r="C1443" s="240" t="s">
        <v>15381</v>
      </c>
      <c r="D1443" s="234"/>
    </row>
    <row r="1444" spans="1:4">
      <c r="A1444" s="234" t="s">
        <v>14435</v>
      </c>
      <c r="B1444" s="224" t="s">
        <v>643</v>
      </c>
      <c r="C1444" s="198" t="s">
        <v>15382</v>
      </c>
      <c r="D1444" s="234"/>
    </row>
    <row r="1445" spans="1:4">
      <c r="A1445" s="234" t="s">
        <v>14436</v>
      </c>
      <c r="B1445" s="224" t="s">
        <v>644</v>
      </c>
      <c r="C1445" s="199" t="s">
        <v>14437</v>
      </c>
      <c r="D1445" s="234"/>
    </row>
    <row r="1446" spans="1:4">
      <c r="A1446" s="234" t="s">
        <v>14438</v>
      </c>
      <c r="B1446" s="224" t="s">
        <v>645</v>
      </c>
      <c r="C1446" s="181" t="s">
        <v>14439</v>
      </c>
      <c r="D1446" s="234"/>
    </row>
    <row r="1447" spans="1:4">
      <c r="A1447" s="234" t="s">
        <v>14440</v>
      </c>
      <c r="B1447" s="224" t="s">
        <v>646</v>
      </c>
      <c r="C1447" s="181" t="s">
        <v>14441</v>
      </c>
      <c r="D1447" s="234"/>
    </row>
    <row r="1448" spans="1:4">
      <c r="A1448" s="234" t="s">
        <v>14442</v>
      </c>
      <c r="B1448" s="224" t="s">
        <v>647</v>
      </c>
      <c r="C1448" s="181" t="s">
        <v>14443</v>
      </c>
      <c r="D1448" s="234"/>
    </row>
    <row r="1449" spans="1:4">
      <c r="A1449" s="234" t="s">
        <v>14444</v>
      </c>
      <c r="B1449" s="224" t="s">
        <v>648</v>
      </c>
      <c r="C1449" s="198" t="s">
        <v>15383</v>
      </c>
      <c r="D1449" s="234"/>
    </row>
    <row r="1450" spans="1:4">
      <c r="A1450" s="234" t="s">
        <v>12132</v>
      </c>
      <c r="B1450" s="224" t="s">
        <v>649</v>
      </c>
      <c r="C1450" s="198" t="s">
        <v>14445</v>
      </c>
      <c r="D1450" s="234"/>
    </row>
    <row r="1451" spans="1:4">
      <c r="A1451" s="234" t="s">
        <v>14446</v>
      </c>
      <c r="B1451" s="224" t="s">
        <v>650</v>
      </c>
      <c r="C1451" s="199" t="s">
        <v>14447</v>
      </c>
      <c r="D1451" s="234"/>
    </row>
    <row r="1452" spans="1:4">
      <c r="A1452" s="234" t="s">
        <v>14448</v>
      </c>
      <c r="B1452" s="224" t="s">
        <v>650</v>
      </c>
      <c r="C1452" s="199" t="s">
        <v>14449</v>
      </c>
      <c r="D1452" s="234"/>
    </row>
    <row r="1453" spans="1:4">
      <c r="A1453" s="234" t="s">
        <v>14450</v>
      </c>
      <c r="B1453" s="224" t="s">
        <v>650</v>
      </c>
      <c r="C1453" s="198" t="s">
        <v>14451</v>
      </c>
      <c r="D1453" s="234"/>
    </row>
    <row r="1454" spans="1:4">
      <c r="A1454" s="234" t="s">
        <v>14452</v>
      </c>
      <c r="B1454" s="224" t="s">
        <v>651</v>
      </c>
      <c r="C1454" s="181" t="s">
        <v>14453</v>
      </c>
      <c r="D1454" s="234"/>
    </row>
    <row r="1455" spans="1:4">
      <c r="A1455" s="234" t="s">
        <v>14454</v>
      </c>
      <c r="B1455" s="224" t="s">
        <v>652</v>
      </c>
      <c r="C1455" s="198" t="s">
        <v>14455</v>
      </c>
      <c r="D1455" s="234"/>
    </row>
    <row r="1456" spans="1:4">
      <c r="A1456" s="234" t="s">
        <v>14456</v>
      </c>
      <c r="B1456" s="224" t="s">
        <v>13703</v>
      </c>
      <c r="C1456" s="198" t="s">
        <v>15384</v>
      </c>
      <c r="D1456" s="234"/>
    </row>
    <row r="1457" spans="1:4">
      <c r="A1457" s="234" t="s">
        <v>14457</v>
      </c>
      <c r="B1457" s="224" t="s">
        <v>654</v>
      </c>
      <c r="C1457" s="181" t="s">
        <v>14458</v>
      </c>
      <c r="D1457" s="234"/>
    </row>
    <row r="1458" spans="1:4">
      <c r="A1458" s="234" t="s">
        <v>14459</v>
      </c>
      <c r="B1458" s="224" t="s">
        <v>655</v>
      </c>
      <c r="C1458" s="198" t="s">
        <v>15385</v>
      </c>
      <c r="D1458" s="234"/>
    </row>
    <row r="1459" spans="1:4" ht="71.25">
      <c r="A1459" s="234" t="s">
        <v>14460</v>
      </c>
      <c r="B1459" s="224" t="s">
        <v>656</v>
      </c>
      <c r="C1459" s="191" t="s">
        <v>15386</v>
      </c>
      <c r="D1459" s="234"/>
    </row>
    <row r="1460" spans="1:4">
      <c r="A1460" s="234" t="s">
        <v>14461</v>
      </c>
      <c r="B1460" s="224" t="s">
        <v>12119</v>
      </c>
      <c r="C1460" s="198" t="s">
        <v>15387</v>
      </c>
      <c r="D1460" s="234"/>
    </row>
    <row r="1461" spans="1:4">
      <c r="A1461" s="234" t="s">
        <v>14245</v>
      </c>
      <c r="B1461" s="224" t="s">
        <v>12119</v>
      </c>
      <c r="C1461" s="198" t="s">
        <v>14462</v>
      </c>
      <c r="D1461" s="234"/>
    </row>
    <row r="1462" spans="1:4">
      <c r="A1462" s="234" t="s">
        <v>15027</v>
      </c>
      <c r="B1462" s="224" t="s">
        <v>15208</v>
      </c>
      <c r="C1462" s="198" t="s">
        <v>14463</v>
      </c>
      <c r="D1462" s="234"/>
    </row>
    <row r="1463" spans="1:4">
      <c r="A1463" s="234" t="s">
        <v>14464</v>
      </c>
      <c r="B1463" s="224" t="s">
        <v>12092</v>
      </c>
      <c r="C1463" s="181" t="s">
        <v>14465</v>
      </c>
      <c r="D1463" s="234"/>
    </row>
    <row r="1464" spans="1:4">
      <c r="A1464" s="234" t="s">
        <v>12093</v>
      </c>
      <c r="B1464" s="224" t="s">
        <v>659</v>
      </c>
      <c r="C1464" s="198" t="s">
        <v>15388</v>
      </c>
      <c r="D1464" s="234"/>
    </row>
    <row r="1465" spans="1:4">
      <c r="A1465" s="234" t="s">
        <v>14466</v>
      </c>
      <c r="B1465" s="224" t="s">
        <v>659</v>
      </c>
      <c r="C1465" s="198" t="s">
        <v>15389</v>
      </c>
      <c r="D1465" s="234"/>
    </row>
    <row r="1466" spans="1:4">
      <c r="A1466" s="234" t="s">
        <v>14467</v>
      </c>
      <c r="B1466" s="224" t="s">
        <v>12073</v>
      </c>
      <c r="C1466" s="181" t="s">
        <v>14468</v>
      </c>
      <c r="D1466" s="234"/>
    </row>
    <row r="1467" spans="1:4">
      <c r="A1467" s="234" t="s">
        <v>12142</v>
      </c>
      <c r="B1467" s="224" t="s">
        <v>661</v>
      </c>
      <c r="C1467" s="198" t="s">
        <v>15390</v>
      </c>
      <c r="D1467" s="234"/>
    </row>
    <row r="1468" spans="1:4">
      <c r="A1468" s="234" t="s">
        <v>12101</v>
      </c>
      <c r="B1468" s="224" t="s">
        <v>12074</v>
      </c>
      <c r="C1468" s="198" t="s">
        <v>15391</v>
      </c>
      <c r="D1468" s="234"/>
    </row>
    <row r="1469" spans="1:4">
      <c r="A1469" s="234" t="s">
        <v>12166</v>
      </c>
      <c r="B1469" s="224" t="s">
        <v>663</v>
      </c>
      <c r="C1469" s="198" t="s">
        <v>15392</v>
      </c>
      <c r="D1469" s="234"/>
    </row>
    <row r="1470" spans="1:4">
      <c r="A1470" s="234" t="s">
        <v>14469</v>
      </c>
      <c r="B1470" s="224" t="s">
        <v>12075</v>
      </c>
      <c r="C1470" s="198" t="s">
        <v>15393</v>
      </c>
      <c r="D1470" s="234"/>
    </row>
    <row r="1471" spans="1:4">
      <c r="A1471" s="234" t="s">
        <v>15028</v>
      </c>
      <c r="B1471" s="224" t="s">
        <v>12075</v>
      </c>
      <c r="C1471" s="198" t="s">
        <v>15394</v>
      </c>
      <c r="D1471" s="234"/>
    </row>
    <row r="1472" spans="1:4">
      <c r="A1472" s="234" t="s">
        <v>14470</v>
      </c>
      <c r="B1472" s="224" t="s">
        <v>665</v>
      </c>
      <c r="C1472" s="198" t="s">
        <v>15395</v>
      </c>
      <c r="D1472" s="234"/>
    </row>
    <row r="1473" spans="1:4">
      <c r="A1473" s="234" t="s">
        <v>14471</v>
      </c>
      <c r="B1473" s="224" t="s">
        <v>665</v>
      </c>
      <c r="C1473" s="198" t="s">
        <v>15396</v>
      </c>
      <c r="D1473" s="234"/>
    </row>
    <row r="1474" spans="1:4">
      <c r="A1474" s="234" t="s">
        <v>14472</v>
      </c>
      <c r="B1474" s="224" t="s">
        <v>12076</v>
      </c>
      <c r="C1474" s="181" t="s">
        <v>14473</v>
      </c>
      <c r="D1474" s="234"/>
    </row>
    <row r="1475" spans="1:4" ht="71.25">
      <c r="A1475" s="234" t="s">
        <v>12078</v>
      </c>
      <c r="B1475" s="224" t="s">
        <v>667</v>
      </c>
      <c r="C1475" s="193" t="s">
        <v>15397</v>
      </c>
      <c r="D1475" s="234"/>
    </row>
    <row r="1476" spans="1:4" ht="71.25">
      <c r="A1476" s="234" t="s">
        <v>14474</v>
      </c>
      <c r="B1476" s="224" t="s">
        <v>667</v>
      </c>
      <c r="C1476" s="192" t="s">
        <v>15398</v>
      </c>
      <c r="D1476" s="234"/>
    </row>
    <row r="1477" spans="1:4" ht="71.25">
      <c r="A1477" s="234" t="s">
        <v>14475</v>
      </c>
      <c r="B1477" s="224" t="s">
        <v>667</v>
      </c>
      <c r="C1477" s="192" t="s">
        <v>15398</v>
      </c>
      <c r="D1477" s="234"/>
    </row>
    <row r="1478" spans="1:4" ht="85.5">
      <c r="A1478" s="234" t="s">
        <v>12152</v>
      </c>
      <c r="B1478" s="224" t="s">
        <v>667</v>
      </c>
      <c r="C1478" s="193" t="s">
        <v>15399</v>
      </c>
      <c r="D1478" s="234"/>
    </row>
    <row r="1479" spans="1:4" ht="71.25">
      <c r="A1479" s="234" t="s">
        <v>14476</v>
      </c>
      <c r="B1479" s="224" t="s">
        <v>12082</v>
      </c>
      <c r="C1479" s="192" t="s">
        <v>15400</v>
      </c>
      <c r="D1479" s="234"/>
    </row>
    <row r="1480" spans="1:4" ht="71.25">
      <c r="A1480" s="234" t="s">
        <v>14477</v>
      </c>
      <c r="B1480" s="224" t="s">
        <v>669</v>
      </c>
      <c r="C1480" s="193" t="s">
        <v>15401</v>
      </c>
      <c r="D1480" s="234"/>
    </row>
    <row r="1481" spans="1:4">
      <c r="A1481" s="234" t="s">
        <v>14478</v>
      </c>
      <c r="B1481" s="224" t="s">
        <v>12083</v>
      </c>
      <c r="C1481" s="181" t="s">
        <v>14479</v>
      </c>
      <c r="D1481" s="234"/>
    </row>
    <row r="1482" spans="1:4">
      <c r="A1482" s="234" t="s">
        <v>14480</v>
      </c>
      <c r="B1482" s="224" t="s">
        <v>12117</v>
      </c>
      <c r="C1482" s="198" t="s">
        <v>15402</v>
      </c>
      <c r="D1482" s="234"/>
    </row>
    <row r="1483" spans="1:4" ht="71.25">
      <c r="A1483" s="234" t="s">
        <v>14481</v>
      </c>
      <c r="B1483" s="224" t="s">
        <v>12121</v>
      </c>
      <c r="C1483" s="193" t="s">
        <v>15403</v>
      </c>
      <c r="D1483" s="234"/>
    </row>
    <row r="1484" spans="1:4">
      <c r="A1484" s="234" t="s">
        <v>14482</v>
      </c>
      <c r="B1484" s="224" t="s">
        <v>13761</v>
      </c>
      <c r="C1484" s="198" t="s">
        <v>15404</v>
      </c>
      <c r="D1484" s="234"/>
    </row>
    <row r="1485" spans="1:4">
      <c r="A1485" s="234" t="s">
        <v>14483</v>
      </c>
      <c r="B1485" s="224" t="s">
        <v>12084</v>
      </c>
      <c r="C1485" s="198" t="s">
        <v>15405</v>
      </c>
      <c r="D1485" s="234"/>
    </row>
    <row r="1486" spans="1:4" ht="71.25">
      <c r="A1486" s="234" t="s">
        <v>14484</v>
      </c>
      <c r="B1486" s="224" t="s">
        <v>12156</v>
      </c>
      <c r="C1486" s="193" t="s">
        <v>15406</v>
      </c>
      <c r="D1486" s="234"/>
    </row>
    <row r="1487" spans="1:4" ht="85.5">
      <c r="A1487" s="234" t="s">
        <v>12158</v>
      </c>
      <c r="B1487" s="224" t="s">
        <v>12156</v>
      </c>
      <c r="C1487" s="193" t="s">
        <v>15407</v>
      </c>
      <c r="D1487" s="234"/>
    </row>
    <row r="1488" spans="1:4">
      <c r="A1488" s="234" t="s">
        <v>14485</v>
      </c>
      <c r="B1488" s="224" t="s">
        <v>13768</v>
      </c>
      <c r="C1488" s="195" t="s">
        <v>15408</v>
      </c>
      <c r="D1488" s="234"/>
    </row>
    <row r="1489" spans="1:4">
      <c r="A1489" s="234" t="s">
        <v>14486</v>
      </c>
      <c r="B1489" s="224" t="s">
        <v>13768</v>
      </c>
      <c r="C1489" s="195" t="s">
        <v>15408</v>
      </c>
      <c r="D1489" s="234"/>
    </row>
    <row r="1490" spans="1:4">
      <c r="A1490" s="234" t="s">
        <v>15029</v>
      </c>
      <c r="B1490" s="224" t="s">
        <v>15209</v>
      </c>
      <c r="C1490" s="198" t="s">
        <v>15409</v>
      </c>
      <c r="D1490" s="234"/>
    </row>
    <row r="1491" spans="1:4">
      <c r="A1491" s="234" t="s">
        <v>14487</v>
      </c>
      <c r="B1491" s="227" t="s">
        <v>12085</v>
      </c>
      <c r="C1491" s="198" t="s">
        <v>15410</v>
      </c>
      <c r="D1491" s="234"/>
    </row>
    <row r="1492" spans="1:4">
      <c r="A1492" s="234" t="s">
        <v>14488</v>
      </c>
      <c r="B1492" s="206" t="s">
        <v>12086</v>
      </c>
      <c r="C1492" s="198" t="s">
        <v>15411</v>
      </c>
      <c r="D1492" s="234"/>
    </row>
    <row r="1493" spans="1:4">
      <c r="A1493" s="234" t="s">
        <v>14489</v>
      </c>
      <c r="B1493" s="226" t="s">
        <v>12087</v>
      </c>
      <c r="C1493" s="198" t="s">
        <v>15412</v>
      </c>
      <c r="D1493" s="234"/>
    </row>
    <row r="1494" spans="1:4">
      <c r="A1494" s="234" t="s">
        <v>15030</v>
      </c>
      <c r="B1494" s="226" t="s">
        <v>12087</v>
      </c>
      <c r="C1494" s="198" t="s">
        <v>15413</v>
      </c>
      <c r="D1494" s="234"/>
    </row>
    <row r="1495" spans="1:4">
      <c r="A1495" s="234" t="s">
        <v>15031</v>
      </c>
      <c r="B1495" s="226" t="s">
        <v>12087</v>
      </c>
      <c r="C1495" s="198" t="s">
        <v>15413</v>
      </c>
      <c r="D1495" s="234"/>
    </row>
    <row r="1496" spans="1:4">
      <c r="A1496" s="234" t="s">
        <v>15032</v>
      </c>
      <c r="B1496" s="226" t="s">
        <v>12088</v>
      </c>
      <c r="C1496" s="198" t="s">
        <v>15414</v>
      </c>
      <c r="D1496" s="234"/>
    </row>
    <row r="1497" spans="1:4">
      <c r="A1497" s="234" t="s">
        <v>14490</v>
      </c>
      <c r="B1497" s="225" t="s">
        <v>15210</v>
      </c>
      <c r="C1497" s="198" t="s">
        <v>14491</v>
      </c>
      <c r="D1497" s="234"/>
    </row>
    <row r="1498" spans="1:4">
      <c r="A1498" s="234" t="s">
        <v>14492</v>
      </c>
      <c r="B1498" s="225" t="s">
        <v>15211</v>
      </c>
      <c r="C1498" s="198" t="s">
        <v>15415</v>
      </c>
      <c r="D1498" s="234"/>
    </row>
    <row r="1499" spans="1:4">
      <c r="A1499" s="234" t="s">
        <v>14493</v>
      </c>
      <c r="B1499" s="162" t="s">
        <v>11466</v>
      </c>
      <c r="C1499" s="195" t="s">
        <v>14494</v>
      </c>
      <c r="D1499" s="234"/>
    </row>
    <row r="1500" spans="1:4">
      <c r="A1500" s="234" t="s">
        <v>14495</v>
      </c>
      <c r="B1500" s="162" t="s">
        <v>14496</v>
      </c>
      <c r="C1500" s="195" t="s">
        <v>14494</v>
      </c>
      <c r="D1500" s="234"/>
    </row>
    <row r="1501" spans="1:4">
      <c r="A1501" s="234" t="s">
        <v>14497</v>
      </c>
      <c r="B1501" s="162" t="s">
        <v>14498</v>
      </c>
      <c r="C1501" s="195" t="s">
        <v>14499</v>
      </c>
      <c r="D1501" s="234"/>
    </row>
    <row r="1502" spans="1:4">
      <c r="A1502" s="234" t="s">
        <v>14500</v>
      </c>
      <c r="B1502" s="162" t="s">
        <v>14501</v>
      </c>
      <c r="C1502" s="195" t="s">
        <v>14499</v>
      </c>
      <c r="D1502" s="234"/>
    </row>
    <row r="1503" spans="1:4">
      <c r="A1503" s="234" t="s">
        <v>14502</v>
      </c>
      <c r="B1503" s="162" t="s">
        <v>14503</v>
      </c>
      <c r="C1503" s="195" t="s">
        <v>14504</v>
      </c>
      <c r="D1503" s="234"/>
    </row>
    <row r="1504" spans="1:4">
      <c r="A1504" s="234" t="s">
        <v>14505</v>
      </c>
      <c r="B1504" s="162" t="s">
        <v>14506</v>
      </c>
      <c r="C1504" s="195" t="s">
        <v>14504</v>
      </c>
      <c r="D1504" s="234"/>
    </row>
    <row r="1505" spans="1:4">
      <c r="A1505" s="234" t="s">
        <v>14507</v>
      </c>
      <c r="B1505" s="162" t="s">
        <v>14503</v>
      </c>
      <c r="C1505" s="195" t="s">
        <v>14508</v>
      </c>
      <c r="D1505" s="234"/>
    </row>
    <row r="1506" spans="1:4">
      <c r="A1506" s="234" t="s">
        <v>14509</v>
      </c>
      <c r="B1506" s="162" t="s">
        <v>14503</v>
      </c>
      <c r="C1506" s="195" t="s">
        <v>14510</v>
      </c>
      <c r="D1506" s="234"/>
    </row>
    <row r="1507" spans="1:4">
      <c r="A1507" s="234" t="s">
        <v>14511</v>
      </c>
      <c r="B1507" s="162" t="s">
        <v>11470</v>
      </c>
      <c r="C1507" s="195" t="s">
        <v>15416</v>
      </c>
      <c r="D1507" s="234"/>
    </row>
    <row r="1508" spans="1:4">
      <c r="A1508" s="234" t="s">
        <v>14513</v>
      </c>
      <c r="B1508" s="162" t="s">
        <v>14514</v>
      </c>
      <c r="C1508" s="195" t="s">
        <v>14512</v>
      </c>
      <c r="D1508" s="234"/>
    </row>
    <row r="1509" spans="1:4">
      <c r="A1509" s="234" t="s">
        <v>14515</v>
      </c>
      <c r="B1509" s="162" t="s">
        <v>14516</v>
      </c>
      <c r="C1509" s="195" t="s">
        <v>14512</v>
      </c>
      <c r="D1509" s="234"/>
    </row>
    <row r="1510" spans="1:4">
      <c r="A1510" s="234" t="s">
        <v>14517</v>
      </c>
      <c r="B1510" s="226" t="s">
        <v>15246</v>
      </c>
      <c r="C1510" s="195" t="s">
        <v>14512</v>
      </c>
      <c r="D1510" s="234"/>
    </row>
    <row r="1511" spans="1:4">
      <c r="A1511" s="234" t="s">
        <v>14518</v>
      </c>
      <c r="B1511" s="162" t="s">
        <v>14519</v>
      </c>
      <c r="C1511" s="195" t="s">
        <v>14520</v>
      </c>
      <c r="D1511" s="234"/>
    </row>
    <row r="1512" spans="1:4">
      <c r="A1512" s="234" t="s">
        <v>14521</v>
      </c>
      <c r="B1512" s="226" t="s">
        <v>15247</v>
      </c>
      <c r="C1512" s="195" t="s">
        <v>14522</v>
      </c>
      <c r="D1512" s="234"/>
    </row>
    <row r="1513" spans="1:4">
      <c r="A1513" s="234" t="s">
        <v>14523</v>
      </c>
      <c r="B1513" s="162" t="s">
        <v>14524</v>
      </c>
      <c r="C1513" s="195" t="s">
        <v>14525</v>
      </c>
      <c r="D1513" s="234"/>
    </row>
    <row r="1514" spans="1:4">
      <c r="A1514" s="234" t="s">
        <v>14526</v>
      </c>
      <c r="B1514" s="162" t="s">
        <v>14527</v>
      </c>
      <c r="C1514" s="195" t="s">
        <v>14528</v>
      </c>
      <c r="D1514" s="234"/>
    </row>
    <row r="1515" spans="1:4" ht="71.25">
      <c r="A1515" s="234" t="s">
        <v>14529</v>
      </c>
      <c r="B1515" s="162" t="s">
        <v>11469</v>
      </c>
      <c r="C1515" s="190" t="s">
        <v>15417</v>
      </c>
      <c r="D1515" s="234"/>
    </row>
    <row r="1516" spans="1:4" ht="71.25">
      <c r="A1516" s="234" t="s">
        <v>14530</v>
      </c>
      <c r="B1516" s="162" t="s">
        <v>14531</v>
      </c>
      <c r="C1516" s="190" t="s">
        <v>15418</v>
      </c>
      <c r="D1516" s="234"/>
    </row>
    <row r="1517" spans="1:4" ht="71.25">
      <c r="A1517" s="234" t="s">
        <v>14532</v>
      </c>
      <c r="B1517" s="162" t="s">
        <v>14533</v>
      </c>
      <c r="C1517" s="190" t="s">
        <v>15419</v>
      </c>
      <c r="D1517" s="234"/>
    </row>
    <row r="1518" spans="1:4" ht="71.25">
      <c r="A1518" s="234" t="s">
        <v>14534</v>
      </c>
      <c r="B1518" s="162" t="s">
        <v>14535</v>
      </c>
      <c r="C1518" s="190" t="s">
        <v>15419</v>
      </c>
      <c r="D1518" s="234"/>
    </row>
    <row r="1519" spans="1:4" ht="71.25">
      <c r="A1519" s="234" t="s">
        <v>14536</v>
      </c>
      <c r="B1519" s="162" t="s">
        <v>14537</v>
      </c>
      <c r="C1519" s="190" t="s">
        <v>15420</v>
      </c>
      <c r="D1519" s="234"/>
    </row>
    <row r="1520" spans="1:4" ht="71.25">
      <c r="A1520" s="234" t="s">
        <v>14538</v>
      </c>
      <c r="B1520" s="162" t="s">
        <v>14539</v>
      </c>
      <c r="C1520" s="190" t="s">
        <v>15421</v>
      </c>
      <c r="D1520" s="234"/>
    </row>
    <row r="1521" spans="1:4" ht="71.25">
      <c r="A1521" s="234" t="s">
        <v>14540</v>
      </c>
      <c r="B1521" s="162" t="s">
        <v>14541</v>
      </c>
      <c r="C1521" s="190" t="s">
        <v>15421</v>
      </c>
      <c r="D1521" s="234"/>
    </row>
    <row r="1522" spans="1:4" ht="71.25">
      <c r="A1522" s="234" t="s">
        <v>14542</v>
      </c>
      <c r="B1522" s="162" t="s">
        <v>14543</v>
      </c>
      <c r="C1522" s="190" t="s">
        <v>15421</v>
      </c>
      <c r="D1522" s="234"/>
    </row>
    <row r="1523" spans="1:4" ht="99.75">
      <c r="A1523" s="234" t="s">
        <v>14544</v>
      </c>
      <c r="B1523" s="162" t="s">
        <v>11471</v>
      </c>
      <c r="C1523" s="190" t="s">
        <v>15422</v>
      </c>
      <c r="D1523" s="234"/>
    </row>
    <row r="1524" spans="1:4" ht="99.75">
      <c r="A1524" s="234" t="s">
        <v>14545</v>
      </c>
      <c r="B1524" s="162" t="s">
        <v>14546</v>
      </c>
      <c r="C1524" s="190" t="s">
        <v>15423</v>
      </c>
      <c r="D1524" s="234"/>
    </row>
    <row r="1525" spans="1:4" ht="99.75">
      <c r="A1525" s="234" t="s">
        <v>14547</v>
      </c>
      <c r="B1525" s="162" t="s">
        <v>14548</v>
      </c>
      <c r="C1525" s="190" t="s">
        <v>15424</v>
      </c>
      <c r="D1525" s="234"/>
    </row>
    <row r="1526" spans="1:4" ht="85.5">
      <c r="A1526" s="234" t="s">
        <v>14549</v>
      </c>
      <c r="B1526" s="162" t="s">
        <v>14550</v>
      </c>
      <c r="C1526" s="190" t="s">
        <v>15425</v>
      </c>
      <c r="D1526" s="234"/>
    </row>
    <row r="1527" spans="1:4" ht="85.5">
      <c r="A1527" s="234" t="s">
        <v>14551</v>
      </c>
      <c r="B1527" s="162" t="s">
        <v>14552</v>
      </c>
      <c r="C1527" s="190" t="s">
        <v>15426</v>
      </c>
      <c r="D1527" s="234"/>
    </row>
    <row r="1528" spans="1:4" ht="85.5">
      <c r="A1528" s="234" t="s">
        <v>15033</v>
      </c>
      <c r="B1528" s="162" t="s">
        <v>14553</v>
      </c>
      <c r="C1528" s="190" t="s">
        <v>15427</v>
      </c>
      <c r="D1528" s="234"/>
    </row>
    <row r="1529" spans="1:4" ht="85.5">
      <c r="A1529" s="234" t="s">
        <v>14554</v>
      </c>
      <c r="B1529" s="162" t="s">
        <v>14555</v>
      </c>
      <c r="C1529" s="190" t="s">
        <v>15425</v>
      </c>
      <c r="D1529" s="234"/>
    </row>
    <row r="1530" spans="1:4" ht="99.75">
      <c r="A1530" s="234" t="s">
        <v>14556</v>
      </c>
      <c r="B1530" s="162" t="s">
        <v>14557</v>
      </c>
      <c r="C1530" s="190" t="s">
        <v>15428</v>
      </c>
      <c r="D1530" s="234"/>
    </row>
    <row r="1531" spans="1:4">
      <c r="A1531" s="234" t="s">
        <v>14558</v>
      </c>
      <c r="B1531" s="162" t="s">
        <v>11472</v>
      </c>
      <c r="C1531" s="195" t="s">
        <v>14559</v>
      </c>
      <c r="D1531" s="234"/>
    </row>
    <row r="1532" spans="1:4">
      <c r="A1532" s="234" t="s">
        <v>14560</v>
      </c>
      <c r="B1532" s="226" t="s">
        <v>15248</v>
      </c>
      <c r="C1532" s="195" t="s">
        <v>15429</v>
      </c>
      <c r="D1532" s="202"/>
    </row>
    <row r="1533" spans="1:4">
      <c r="A1533" s="234" t="s">
        <v>14561</v>
      </c>
      <c r="B1533" s="162" t="s">
        <v>14562</v>
      </c>
      <c r="C1533" s="195" t="s">
        <v>14559</v>
      </c>
      <c r="D1533" s="202"/>
    </row>
    <row r="1534" spans="1:4">
      <c r="A1534" s="234" t="s">
        <v>14563</v>
      </c>
      <c r="B1534" s="162" t="s">
        <v>14564</v>
      </c>
      <c r="C1534" s="195" t="s">
        <v>14559</v>
      </c>
      <c r="D1534" s="202"/>
    </row>
    <row r="1535" spans="1:4">
      <c r="A1535" s="234" t="s">
        <v>14565</v>
      </c>
      <c r="B1535" s="162" t="s">
        <v>14566</v>
      </c>
      <c r="C1535" s="195" t="s">
        <v>14559</v>
      </c>
      <c r="D1535" s="202"/>
    </row>
    <row r="1536" spans="1:4">
      <c r="A1536" s="234" t="s">
        <v>14567</v>
      </c>
      <c r="B1536" s="162" t="s">
        <v>14568</v>
      </c>
      <c r="C1536" s="195" t="s">
        <v>14559</v>
      </c>
      <c r="D1536" s="202"/>
    </row>
    <row r="1537" spans="1:4">
      <c r="A1537" s="234" t="s">
        <v>14569</v>
      </c>
      <c r="B1537" s="162" t="s">
        <v>14570</v>
      </c>
      <c r="C1537" s="195" t="s">
        <v>14559</v>
      </c>
      <c r="D1537" s="202"/>
    </row>
    <row r="1538" spans="1:4">
      <c r="A1538" s="234" t="s">
        <v>15034</v>
      </c>
      <c r="B1538" s="162" t="s">
        <v>14570</v>
      </c>
      <c r="C1538" s="195" t="s">
        <v>14559</v>
      </c>
      <c r="D1538" s="202"/>
    </row>
    <row r="1539" spans="1:4">
      <c r="A1539" s="236" t="s">
        <v>14571</v>
      </c>
      <c r="B1539" s="162" t="s">
        <v>14572</v>
      </c>
      <c r="C1539" s="198" t="s">
        <v>14573</v>
      </c>
      <c r="D1539" s="202"/>
    </row>
    <row r="1540" spans="1:4">
      <c r="A1540" t="s">
        <v>14574</v>
      </c>
      <c r="B1540" s="162" t="s">
        <v>14572</v>
      </c>
      <c r="C1540" s="198" t="s">
        <v>14573</v>
      </c>
      <c r="D1540" s="202"/>
    </row>
    <row r="1541" spans="1:4">
      <c r="A1541" t="s">
        <v>14575</v>
      </c>
      <c r="B1541" s="162" t="s">
        <v>14572</v>
      </c>
      <c r="C1541" s="198" t="s">
        <v>14573</v>
      </c>
      <c r="D1541" s="202"/>
    </row>
    <row r="1542" spans="1:4">
      <c r="A1542" t="s">
        <v>14576</v>
      </c>
      <c r="B1542" s="162" t="s">
        <v>14577</v>
      </c>
      <c r="C1542" s="198" t="s">
        <v>14573</v>
      </c>
      <c r="D1542" s="202"/>
    </row>
    <row r="1543" spans="1:4">
      <c r="A1543" t="s">
        <v>14578</v>
      </c>
      <c r="B1543" s="162" t="s">
        <v>14579</v>
      </c>
      <c r="C1543" s="198" t="s">
        <v>14573</v>
      </c>
      <c r="D1543" s="202"/>
    </row>
    <row r="1544" spans="1:4">
      <c r="A1544" t="s">
        <v>14580</v>
      </c>
      <c r="B1544" s="162" t="s">
        <v>14579</v>
      </c>
      <c r="C1544" s="198" t="s">
        <v>14573</v>
      </c>
      <c r="D1544" s="202"/>
    </row>
    <row r="1545" spans="1:4">
      <c r="A1545" t="s">
        <v>14581</v>
      </c>
      <c r="B1545" s="162" t="s">
        <v>14579</v>
      </c>
      <c r="C1545" s="198" t="s">
        <v>14573</v>
      </c>
      <c r="D1545" s="202"/>
    </row>
    <row r="1546" spans="1:4">
      <c r="A1546" t="s">
        <v>14582</v>
      </c>
      <c r="B1546" s="162" t="s">
        <v>14583</v>
      </c>
      <c r="C1546" s="198" t="s">
        <v>14573</v>
      </c>
      <c r="D1546" s="202"/>
    </row>
    <row r="1547" spans="1:4">
      <c r="A1547" s="236" t="s">
        <v>15035</v>
      </c>
      <c r="B1547" s="225" t="s">
        <v>15212</v>
      </c>
      <c r="C1547" s="198" t="s">
        <v>15361</v>
      </c>
      <c r="D1547" s="202"/>
    </row>
    <row r="1548" spans="1:4">
      <c r="A1548" s="236" t="s">
        <v>15036</v>
      </c>
      <c r="B1548" s="203" t="s">
        <v>14364</v>
      </c>
      <c r="C1548" s="198" t="s">
        <v>15361</v>
      </c>
      <c r="D1548" s="202"/>
    </row>
    <row r="1549" spans="1:4">
      <c r="A1549" s="236" t="s">
        <v>14584</v>
      </c>
      <c r="B1549" s="203" t="s">
        <v>14367</v>
      </c>
      <c r="C1549" s="198" t="s">
        <v>14585</v>
      </c>
      <c r="D1549" s="202"/>
    </row>
    <row r="1550" spans="1:4">
      <c r="A1550" s="236" t="s">
        <v>14586</v>
      </c>
      <c r="B1550" s="170" t="s">
        <v>14370</v>
      </c>
      <c r="C1550" s="198" t="s">
        <v>14585</v>
      </c>
      <c r="D1550" s="202"/>
    </row>
    <row r="1551" spans="1:4">
      <c r="A1551" s="236" t="s">
        <v>14587</v>
      </c>
      <c r="B1551" s="203" t="s">
        <v>14373</v>
      </c>
      <c r="C1551" s="198" t="s">
        <v>14585</v>
      </c>
      <c r="D1551" s="202"/>
    </row>
    <row r="1552" spans="1:4">
      <c r="A1552" s="236" t="s">
        <v>14588</v>
      </c>
      <c r="B1552" s="170" t="s">
        <v>14375</v>
      </c>
      <c r="C1552" s="198" t="s">
        <v>14589</v>
      </c>
      <c r="D1552" s="202"/>
    </row>
    <row r="1553" spans="1:4">
      <c r="A1553" s="236" t="s">
        <v>15037</v>
      </c>
      <c r="B1553" s="203" t="s">
        <v>14378</v>
      </c>
      <c r="C1553" s="198" t="s">
        <v>14590</v>
      </c>
      <c r="D1553" s="202"/>
    </row>
    <row r="1554" spans="1:4">
      <c r="A1554" s="236" t="s">
        <v>14591</v>
      </c>
      <c r="B1554" s="170" t="s">
        <v>14381</v>
      </c>
      <c r="C1554" s="198" t="s">
        <v>14590</v>
      </c>
      <c r="D1554" s="202"/>
    </row>
    <row r="1555" spans="1:4">
      <c r="A1555" s="234"/>
      <c r="B1555" s="202"/>
      <c r="C1555" s="234"/>
      <c r="D1555" s="234"/>
    </row>
    <row r="1556" spans="1:4">
      <c r="A1556" s="234" t="s">
        <v>14592</v>
      </c>
      <c r="B1556" s="224"/>
      <c r="C1556" s="234"/>
      <c r="D1556" s="234"/>
    </row>
    <row r="1557" spans="1:4">
      <c r="A1557" s="234" t="s">
        <v>14593</v>
      </c>
      <c r="B1557" s="242" t="s">
        <v>14594</v>
      </c>
      <c r="C1557" s="238" t="s">
        <v>14594</v>
      </c>
      <c r="D1557" s="234"/>
    </row>
    <row r="1558" spans="1:4">
      <c r="A1558" s="234" t="s">
        <v>14595</v>
      </c>
      <c r="B1558" s="242" t="s">
        <v>145</v>
      </c>
      <c r="C1558" s="238" t="s">
        <v>145</v>
      </c>
      <c r="D1558" s="234"/>
    </row>
    <row r="1559" spans="1:4">
      <c r="A1559" s="234" t="s">
        <v>14596</v>
      </c>
      <c r="B1559" s="242" t="s">
        <v>6966</v>
      </c>
      <c r="C1559" s="238" t="s">
        <v>6966</v>
      </c>
      <c r="D1559" s="234"/>
    </row>
    <row r="1560" spans="1:4">
      <c r="A1560" s="234" t="s">
        <v>14597</v>
      </c>
      <c r="B1560" s="242" t="s">
        <v>14598</v>
      </c>
      <c r="C1560" s="238" t="s">
        <v>14598</v>
      </c>
      <c r="D1560" s="234"/>
    </row>
    <row r="1561" spans="1:4">
      <c r="A1561" s="234" t="s">
        <v>14599</v>
      </c>
      <c r="B1561" s="242" t="s">
        <v>14600</v>
      </c>
      <c r="C1561" s="238" t="s">
        <v>14600</v>
      </c>
      <c r="D1561" s="234"/>
    </row>
    <row r="1562" spans="1:4">
      <c r="A1562" s="234" t="s">
        <v>14601</v>
      </c>
      <c r="B1562" s="242" t="s">
        <v>14602</v>
      </c>
      <c r="C1562" s="238" t="s">
        <v>14602</v>
      </c>
      <c r="D1562" s="234"/>
    </row>
    <row r="1563" spans="1:4">
      <c r="A1563" s="234" t="s">
        <v>14603</v>
      </c>
      <c r="B1563" s="242" t="s">
        <v>14604</v>
      </c>
      <c r="C1563" s="238" t="s">
        <v>14604</v>
      </c>
      <c r="D1563" s="234"/>
    </row>
    <row r="1564" spans="1:4">
      <c r="A1564" s="234" t="s">
        <v>14605</v>
      </c>
      <c r="B1564" s="242" t="s">
        <v>14606</v>
      </c>
      <c r="C1564" s="238" t="s">
        <v>14606</v>
      </c>
      <c r="D1564" s="234"/>
    </row>
    <row r="1565" spans="1:4">
      <c r="A1565" s="234" t="s">
        <v>14607</v>
      </c>
      <c r="B1565" s="242" t="s">
        <v>14608</v>
      </c>
      <c r="C1565" s="238" t="s">
        <v>14608</v>
      </c>
      <c r="D1565" s="234"/>
    </row>
    <row r="1566" spans="1:4">
      <c r="A1566" s="234" t="s">
        <v>14609</v>
      </c>
      <c r="B1566" s="242" t="s">
        <v>6965</v>
      </c>
      <c r="C1566" s="238" t="s">
        <v>6965</v>
      </c>
      <c r="D1566" s="234"/>
    </row>
    <row r="1567" spans="1:4">
      <c r="A1567" s="239" t="s">
        <v>14610</v>
      </c>
      <c r="B1567" s="202" t="s">
        <v>14611</v>
      </c>
      <c r="C1567" s="189" t="s">
        <v>14611</v>
      </c>
      <c r="D1567" s="234"/>
    </row>
    <row r="1568" spans="1:4">
      <c r="A1568" s="239" t="s">
        <v>14612</v>
      </c>
      <c r="B1568" s="202" t="s">
        <v>14613</v>
      </c>
      <c r="C1568" s="189" t="s">
        <v>14613</v>
      </c>
      <c r="D1568" s="234"/>
    </row>
    <row r="1569" spans="1:4">
      <c r="A1569" s="239" t="s">
        <v>15038</v>
      </c>
      <c r="B1569" s="202" t="s">
        <v>15249</v>
      </c>
      <c r="C1569" s="189" t="s">
        <v>15249</v>
      </c>
      <c r="D1569" s="234"/>
    </row>
    <row r="1570" spans="1:4">
      <c r="A1570" s="234" t="s">
        <v>14614</v>
      </c>
      <c r="B1570" s="202" t="s">
        <v>14600</v>
      </c>
      <c r="C1570" s="189" t="s">
        <v>14600</v>
      </c>
      <c r="D1570" s="234"/>
    </row>
    <row r="1571" spans="1:4">
      <c r="A1571" s="234" t="s">
        <v>14615</v>
      </c>
      <c r="B1571" s="202" t="s">
        <v>14602</v>
      </c>
      <c r="C1571" s="189" t="s">
        <v>14602</v>
      </c>
      <c r="D1571" s="234"/>
    </row>
    <row r="1572" spans="1:4">
      <c r="A1572" s="234"/>
      <c r="B1572" s="202"/>
      <c r="C1572" s="234"/>
      <c r="D1572" s="234"/>
    </row>
    <row r="1573" spans="1:4">
      <c r="A1573" s="234"/>
      <c r="B1573" s="202"/>
      <c r="C1573" s="234"/>
      <c r="D1573" s="234"/>
    </row>
    <row r="1574" spans="1:4">
      <c r="A1574" s="234"/>
      <c r="B1574" s="202"/>
      <c r="C1574" s="234"/>
      <c r="D1574" s="234"/>
    </row>
    <row r="1575" spans="1:4">
      <c r="A1575" s="234"/>
      <c r="B1575" s="202"/>
      <c r="C1575" s="234"/>
      <c r="D1575" s="234"/>
    </row>
    <row r="1576" spans="1:4">
      <c r="A1576" s="234"/>
      <c r="B1576" s="202"/>
      <c r="C1576" s="234"/>
      <c r="D1576" s="234"/>
    </row>
    <row r="1577" spans="1:4">
      <c r="A1577" s="234"/>
      <c r="B1577" s="202"/>
      <c r="C1577" s="234"/>
      <c r="D1577" s="234"/>
    </row>
    <row r="1578" spans="1:4">
      <c r="A1578" s="234"/>
      <c r="B1578" s="202"/>
      <c r="C1578" s="234"/>
      <c r="D1578" s="234"/>
    </row>
    <row r="1579" spans="1:4">
      <c r="A1579" s="234"/>
      <c r="B1579" s="202"/>
      <c r="C1579" s="234"/>
      <c r="D1579" s="234"/>
    </row>
    <row r="1580" spans="1:4">
      <c r="A1580" s="234"/>
      <c r="B1580" s="202"/>
      <c r="C1580" s="234"/>
      <c r="D1580" s="234"/>
    </row>
    <row r="1581" spans="1:4">
      <c r="A1581" s="234"/>
      <c r="B1581" s="202"/>
      <c r="C1581" s="234"/>
      <c r="D1581" s="234"/>
    </row>
    <row r="1582" spans="1:4">
      <c r="A1582" s="234"/>
      <c r="B1582" s="202"/>
      <c r="C1582" s="234"/>
      <c r="D1582" s="234"/>
    </row>
    <row r="1583" spans="1:4">
      <c r="A1583" s="234"/>
      <c r="B1583" s="202"/>
      <c r="C1583" s="234"/>
      <c r="D1583" s="234"/>
    </row>
    <row r="1584" spans="1:4">
      <c r="A1584" s="234"/>
      <c r="B1584" s="202"/>
      <c r="C1584" s="234"/>
      <c r="D1584" s="234"/>
    </row>
    <row r="1585" spans="1:4">
      <c r="A1585" s="234"/>
      <c r="B1585" s="202"/>
      <c r="C1585" s="234"/>
      <c r="D1585" s="234"/>
    </row>
    <row r="1586" spans="1:4">
      <c r="A1586" s="234"/>
      <c r="B1586" s="202"/>
      <c r="C1586" s="234"/>
      <c r="D1586" s="234"/>
    </row>
    <row r="1587" spans="1:4">
      <c r="A1587" s="234"/>
      <c r="B1587" s="202"/>
      <c r="C1587" s="234"/>
      <c r="D1587" s="234"/>
    </row>
    <row r="1588" spans="1:4">
      <c r="A1588" s="234"/>
      <c r="B1588" s="224"/>
      <c r="C1588" s="234"/>
      <c r="D1588" s="234"/>
    </row>
    <row r="1589" spans="1:4">
      <c r="A1589" s="234"/>
      <c r="B1589" s="224"/>
      <c r="C1589" s="234"/>
      <c r="D1589" s="234"/>
    </row>
    <row r="1590" spans="1:4">
      <c r="A1590" s="234"/>
      <c r="B1590" s="224"/>
      <c r="C1590" s="234"/>
      <c r="D1590" s="234"/>
    </row>
    <row r="1591" spans="1:4">
      <c r="A1591" s="234" t="s">
        <v>14616</v>
      </c>
      <c r="B1591" s="224"/>
      <c r="C1591" s="234"/>
      <c r="D1591" s="234"/>
    </row>
    <row r="1592" spans="1:4">
      <c r="A1592" s="234" t="s">
        <v>14617</v>
      </c>
      <c r="B1592" s="224" t="s">
        <v>14618</v>
      </c>
      <c r="C1592" s="234" t="s">
        <v>14619</v>
      </c>
      <c r="D1592" s="234" t="s">
        <v>14620</v>
      </c>
    </row>
    <row r="1593" spans="1:4">
      <c r="A1593" s="234" t="s">
        <v>14621</v>
      </c>
      <c r="B1593" s="224" t="s">
        <v>14622</v>
      </c>
      <c r="C1593" s="234" t="s">
        <v>14623</v>
      </c>
      <c r="D1593" s="234" t="s">
        <v>14624</v>
      </c>
    </row>
    <row r="1594" spans="1:4">
      <c r="A1594" s="234" t="s">
        <v>14625</v>
      </c>
      <c r="B1594" s="224" t="s">
        <v>14626</v>
      </c>
      <c r="C1594" s="234" t="s">
        <v>14627</v>
      </c>
      <c r="D1594" s="234" t="s">
        <v>14628</v>
      </c>
    </row>
    <row r="1595" spans="1:4">
      <c r="A1595" s="234"/>
      <c r="B1595" s="224"/>
      <c r="C1595" s="234"/>
      <c r="D1595" s="234"/>
    </row>
    <row r="1596" spans="1:4">
      <c r="A1596" s="234"/>
      <c r="B1596" s="224"/>
      <c r="C1596" s="234"/>
      <c r="D1596" s="234"/>
    </row>
    <row r="1597" spans="1:4">
      <c r="A1597" s="234" t="s">
        <v>14629</v>
      </c>
      <c r="B1597" s="224" t="s">
        <v>131</v>
      </c>
      <c r="C1597" s="234" t="s">
        <v>14630</v>
      </c>
      <c r="D1597" s="234" t="s">
        <v>14630</v>
      </c>
    </row>
    <row r="1598" spans="1:4">
      <c r="A1598" s="234" t="s">
        <v>14631</v>
      </c>
      <c r="B1598" s="224" t="s">
        <v>14632</v>
      </c>
      <c r="C1598" s="234" t="s">
        <v>14633</v>
      </c>
      <c r="D1598" s="234" t="s">
        <v>14633</v>
      </c>
    </row>
    <row r="1599" spans="1:4">
      <c r="A1599" s="234" t="s">
        <v>14634</v>
      </c>
      <c r="B1599" s="224" t="s">
        <v>14635</v>
      </c>
      <c r="C1599" s="234" t="s">
        <v>14636</v>
      </c>
      <c r="D1599" s="234" t="s">
        <v>14636</v>
      </c>
    </row>
    <row r="1600" spans="1:4">
      <c r="A1600" s="234" t="s">
        <v>14637</v>
      </c>
      <c r="B1600" s="224" t="s">
        <v>117</v>
      </c>
      <c r="C1600" s="234" t="s">
        <v>14638</v>
      </c>
      <c r="D1600" s="234" t="s">
        <v>14638</v>
      </c>
    </row>
    <row r="1601" spans="1:4">
      <c r="A1601" s="234" t="s">
        <v>14639</v>
      </c>
      <c r="B1601" s="224" t="s">
        <v>14640</v>
      </c>
      <c r="C1601" s="234" t="s">
        <v>14641</v>
      </c>
      <c r="D1601" s="234" t="s">
        <v>14641</v>
      </c>
    </row>
    <row r="1602" spans="1:4">
      <c r="A1602" s="234"/>
      <c r="B1602" s="224"/>
      <c r="C1602" s="234"/>
      <c r="D1602" s="234"/>
    </row>
    <row r="1603" spans="1:4">
      <c r="A1603" s="234" t="s">
        <v>14642</v>
      </c>
      <c r="B1603" s="224" t="s">
        <v>14643</v>
      </c>
      <c r="C1603" s="234" t="s">
        <v>14644</v>
      </c>
      <c r="D1603" s="234" t="s">
        <v>14645</v>
      </c>
    </row>
    <row r="1604" spans="1:4">
      <c r="A1604" s="234" t="s">
        <v>14646</v>
      </c>
      <c r="B1604" s="224" t="s">
        <v>14647</v>
      </c>
      <c r="C1604" s="234" t="s">
        <v>14648</v>
      </c>
      <c r="D1604" s="234" t="s">
        <v>14649</v>
      </c>
    </row>
    <row r="1605" spans="1:4">
      <c r="A1605" s="234" t="s">
        <v>14650</v>
      </c>
      <c r="B1605" s="224" t="s">
        <v>14651</v>
      </c>
      <c r="C1605" s="234" t="s">
        <v>14652</v>
      </c>
      <c r="D1605" s="234" t="s">
        <v>14653</v>
      </c>
    </row>
    <row r="1606" spans="1:4">
      <c r="A1606" s="234" t="s">
        <v>14654</v>
      </c>
      <c r="B1606" s="224" t="s">
        <v>14655</v>
      </c>
      <c r="C1606" s="234" t="s">
        <v>14656</v>
      </c>
      <c r="D1606" s="234"/>
    </row>
    <row r="1607" spans="1:4">
      <c r="A1607" s="234"/>
      <c r="B1607" s="224"/>
      <c r="C1607" s="234"/>
      <c r="D1607" s="234"/>
    </row>
    <row r="1608" spans="1:4">
      <c r="A1608" s="234"/>
      <c r="B1608" s="224"/>
      <c r="C1608" s="234"/>
      <c r="D1608" s="234"/>
    </row>
    <row r="1609" spans="1:4">
      <c r="A1609" s="234" t="s">
        <v>14657</v>
      </c>
      <c r="B1609" s="224"/>
      <c r="C1609" s="234"/>
      <c r="D1609" s="234"/>
    </row>
    <row r="1610" spans="1:4">
      <c r="A1610" s="234" t="s">
        <v>14658</v>
      </c>
      <c r="B1610" s="224"/>
      <c r="C1610" s="234" t="s">
        <v>14659</v>
      </c>
      <c r="D1610" s="234" t="s">
        <v>14659</v>
      </c>
    </row>
    <row r="1611" spans="1:4">
      <c r="A1611" s="234" t="s">
        <v>14660</v>
      </c>
      <c r="B1611" s="224"/>
      <c r="C1611" s="234" t="s">
        <v>14661</v>
      </c>
      <c r="D1611" s="234" t="s">
        <v>14661</v>
      </c>
    </row>
    <row r="1612" spans="1:4">
      <c r="A1612" s="234" t="s">
        <v>14662</v>
      </c>
      <c r="B1612" s="224"/>
      <c r="C1612" s="234" t="s">
        <v>14663</v>
      </c>
      <c r="D1612" s="234" t="s">
        <v>15536</v>
      </c>
    </row>
    <row r="1613" spans="1:4">
      <c r="A1613" s="234"/>
      <c r="B1613" s="224"/>
      <c r="C1613" s="234"/>
      <c r="D1613" s="234"/>
    </row>
    <row r="1614" spans="1:4">
      <c r="A1614" s="234" t="s">
        <v>14664</v>
      </c>
      <c r="B1614" s="224"/>
      <c r="C1614" s="234" t="s">
        <v>14665</v>
      </c>
      <c r="D1614" s="234" t="s">
        <v>14666</v>
      </c>
    </row>
    <row r="1615" spans="1:4">
      <c r="A1615" s="234" t="s">
        <v>14667</v>
      </c>
      <c r="B1615" s="224"/>
      <c r="C1615" s="234" t="s">
        <v>14668</v>
      </c>
      <c r="D1615" s="234" t="s">
        <v>14669</v>
      </c>
    </row>
    <row r="1616" spans="1:4">
      <c r="A1616" s="234" t="s">
        <v>14670</v>
      </c>
      <c r="B1616" s="224"/>
      <c r="C1616" s="234" t="s">
        <v>14636</v>
      </c>
      <c r="D1616" s="234"/>
    </row>
    <row r="1617" spans="1:4">
      <c r="A1617" s="234" t="s">
        <v>14671</v>
      </c>
      <c r="B1617" s="224"/>
      <c r="C1617" s="234" t="s">
        <v>14638</v>
      </c>
      <c r="D1617" s="234"/>
    </row>
    <row r="1618" spans="1:4">
      <c r="A1618" s="234" t="s">
        <v>14672</v>
      </c>
      <c r="B1618" s="224"/>
      <c r="C1618" s="234" t="s">
        <v>14673</v>
      </c>
      <c r="D1618" s="234" t="s">
        <v>14674</v>
      </c>
    </row>
    <row r="1619" spans="1:4">
      <c r="A1619" s="234" t="s">
        <v>14675</v>
      </c>
      <c r="B1619" s="224"/>
      <c r="C1619" s="234" t="s">
        <v>14676</v>
      </c>
      <c r="D1619" s="234" t="s">
        <v>14677</v>
      </c>
    </row>
    <row r="1620" spans="1:4">
      <c r="A1620" s="234" t="s">
        <v>14678</v>
      </c>
      <c r="B1620" s="224"/>
      <c r="C1620" s="234" t="s">
        <v>14679</v>
      </c>
      <c r="D1620" s="234" t="s">
        <v>14680</v>
      </c>
    </row>
    <row r="1621" spans="1:4">
      <c r="A1621" s="234" t="s">
        <v>14681</v>
      </c>
      <c r="B1621" s="224"/>
      <c r="C1621" s="234" t="s">
        <v>14682</v>
      </c>
      <c r="D1621" s="234" t="s">
        <v>14683</v>
      </c>
    </row>
    <row r="1622" spans="1:4">
      <c r="A1622" s="234"/>
      <c r="B1622" s="224"/>
      <c r="C1622" s="234"/>
      <c r="D1622" s="234"/>
    </row>
    <row r="1623" spans="1:4">
      <c r="A1623" s="234"/>
      <c r="B1623" s="224"/>
      <c r="C1623" s="234"/>
      <c r="D1623" s="234"/>
    </row>
    <row r="1624" spans="1:4">
      <c r="A1624" s="234" t="s">
        <v>14684</v>
      </c>
      <c r="B1624" s="224"/>
      <c r="C1624" s="234"/>
      <c r="D1624" s="234"/>
    </row>
    <row r="1625" spans="1:4">
      <c r="A1625" s="234" t="s">
        <v>14685</v>
      </c>
      <c r="B1625" s="224"/>
      <c r="C1625" s="234" t="s">
        <v>14686</v>
      </c>
      <c r="D1625" s="234"/>
    </row>
    <row r="1626" spans="1:4">
      <c r="A1626" s="234" t="s">
        <v>14687</v>
      </c>
      <c r="B1626" s="224"/>
      <c r="C1626" s="234" t="s">
        <v>14688</v>
      </c>
      <c r="D1626" s="234"/>
    </row>
    <row r="1627" spans="1:4">
      <c r="A1627" s="234" t="s">
        <v>14689</v>
      </c>
      <c r="B1627" s="224"/>
      <c r="C1627" s="234" t="s">
        <v>14690</v>
      </c>
      <c r="D1627" s="234"/>
    </row>
    <row r="1628" spans="1:4">
      <c r="A1628" s="234" t="s">
        <v>14691</v>
      </c>
      <c r="B1628" s="224"/>
      <c r="C1628" s="234" t="s">
        <v>12592</v>
      </c>
      <c r="D1628" s="234"/>
    </row>
    <row r="1629" spans="1:4">
      <c r="A1629" s="234" t="s">
        <v>14692</v>
      </c>
      <c r="B1629" s="224"/>
      <c r="C1629" s="234" t="s">
        <v>14693</v>
      </c>
      <c r="D1629" s="234"/>
    </row>
    <row r="1630" spans="1:4">
      <c r="A1630" s="234" t="s">
        <v>14694</v>
      </c>
      <c r="B1630" s="224"/>
      <c r="C1630" s="234" t="s">
        <v>10081</v>
      </c>
      <c r="D1630" s="234"/>
    </row>
    <row r="1631" spans="1:4">
      <c r="A1631" s="234" t="s">
        <v>14695</v>
      </c>
      <c r="B1631" s="224"/>
      <c r="C1631" s="234" t="s">
        <v>14696</v>
      </c>
      <c r="D1631" s="234"/>
    </row>
    <row r="1632" spans="1:4">
      <c r="A1632" s="234" t="s">
        <v>14697</v>
      </c>
      <c r="B1632" s="224"/>
      <c r="C1632" s="234" t="s">
        <v>15430</v>
      </c>
      <c r="D1632" s="234"/>
    </row>
    <row r="1633" spans="1:4">
      <c r="A1633" s="234" t="s">
        <v>14698</v>
      </c>
      <c r="B1633" s="224"/>
      <c r="C1633" s="234" t="s">
        <v>15431</v>
      </c>
      <c r="D1633" s="234"/>
    </row>
    <row r="1634" spans="1:4">
      <c r="A1634" s="234" t="s">
        <v>14699</v>
      </c>
      <c r="B1634" s="224"/>
      <c r="C1634" s="234" t="s">
        <v>15432</v>
      </c>
      <c r="D1634" s="234"/>
    </row>
    <row r="1635" spans="1:4">
      <c r="A1635" s="234" t="s">
        <v>14700</v>
      </c>
      <c r="B1635" s="224"/>
      <c r="C1635" s="234" t="s">
        <v>15433</v>
      </c>
      <c r="D1635" s="234"/>
    </row>
    <row r="1636" spans="1:4">
      <c r="A1636" s="234" t="s">
        <v>14701</v>
      </c>
      <c r="B1636" s="224"/>
      <c r="C1636" s="234" t="s">
        <v>14702</v>
      </c>
      <c r="D1636" s="234"/>
    </row>
    <row r="1637" spans="1:4">
      <c r="A1637" s="234" t="s">
        <v>14703</v>
      </c>
      <c r="B1637" s="224"/>
      <c r="C1637" s="234" t="s">
        <v>15434</v>
      </c>
      <c r="D1637" s="234"/>
    </row>
    <row r="1638" spans="1:4">
      <c r="A1638" s="234" t="s">
        <v>14704</v>
      </c>
      <c r="B1638" s="224"/>
      <c r="C1638" s="234" t="s">
        <v>15435</v>
      </c>
      <c r="D1638" s="234"/>
    </row>
    <row r="1639" spans="1:4">
      <c r="A1639" s="234" t="s">
        <v>14705</v>
      </c>
      <c r="B1639" s="224"/>
      <c r="C1639" s="234" t="s">
        <v>14706</v>
      </c>
      <c r="D1639" s="234"/>
    </row>
    <row r="1640" spans="1:4">
      <c r="A1640" s="234" t="s">
        <v>14707</v>
      </c>
      <c r="B1640" s="224"/>
      <c r="C1640" s="234" t="s">
        <v>14708</v>
      </c>
      <c r="D1640" s="234"/>
    </row>
    <row r="1641" spans="1:4">
      <c r="A1641" s="234"/>
      <c r="B1641" s="224"/>
      <c r="C1641" s="234"/>
      <c r="D1641" s="234"/>
    </row>
    <row r="1642" spans="1:4">
      <c r="A1642" s="234" t="s">
        <v>15039</v>
      </c>
      <c r="B1642" s="224"/>
      <c r="C1642" s="234" t="s">
        <v>15436</v>
      </c>
      <c r="D1642" s="234"/>
    </row>
    <row r="1643" spans="1:4">
      <c r="A1643" s="234" t="s">
        <v>15040</v>
      </c>
      <c r="B1643" s="224"/>
      <c r="C1643" s="234" t="s">
        <v>15437</v>
      </c>
      <c r="D1643" s="234"/>
    </row>
    <row r="1644" spans="1:4">
      <c r="A1644" s="234"/>
      <c r="B1644" s="224"/>
      <c r="C1644" s="234"/>
      <c r="D1644" s="234"/>
    </row>
    <row r="1645" spans="1:4">
      <c r="A1645" s="234"/>
      <c r="B1645" s="224"/>
      <c r="C1645" s="234"/>
      <c r="D1645" s="234"/>
    </row>
    <row r="1646" spans="1:4">
      <c r="A1646" s="234"/>
      <c r="B1646" s="224"/>
      <c r="C1646" s="234"/>
      <c r="D1646" s="234"/>
    </row>
    <row r="1647" spans="1:4" ht="18">
      <c r="A1647" s="233" t="s">
        <v>12588</v>
      </c>
      <c r="B1647" s="172"/>
      <c r="C1647" s="188"/>
      <c r="D1647" s="188"/>
    </row>
    <row r="1648" spans="1:4" ht="16.5">
      <c r="A1648" s="232" t="s">
        <v>14709</v>
      </c>
      <c r="B1648" s="176"/>
      <c r="C1648" s="187" t="s">
        <v>14710</v>
      </c>
      <c r="D1648" s="232"/>
    </row>
    <row r="1649" spans="1:4" ht="16.5">
      <c r="A1649" s="232" t="s">
        <v>14711</v>
      </c>
      <c r="B1649" s="176"/>
      <c r="C1649" s="187" t="s">
        <v>14712</v>
      </c>
      <c r="D1649" s="232"/>
    </row>
    <row r="1650" spans="1:4" ht="16.5">
      <c r="A1650" s="232" t="s">
        <v>14713</v>
      </c>
      <c r="B1650" s="176"/>
      <c r="C1650" s="187" t="s">
        <v>14714</v>
      </c>
      <c r="D1650" s="232"/>
    </row>
    <row r="1651" spans="1:4" ht="16.5">
      <c r="A1651" s="232" t="s">
        <v>14715</v>
      </c>
      <c r="B1651" s="176"/>
      <c r="C1651" s="187" t="s">
        <v>14716</v>
      </c>
      <c r="D1651" s="232"/>
    </row>
    <row r="1652" spans="1:4" ht="16.5">
      <c r="A1652" s="232" t="s">
        <v>14717</v>
      </c>
      <c r="B1652" s="176"/>
      <c r="C1652" s="187" t="s">
        <v>14718</v>
      </c>
      <c r="D1652" s="232"/>
    </row>
    <row r="1653" spans="1:4" ht="16.5">
      <c r="A1653" s="232" t="s">
        <v>14719</v>
      </c>
      <c r="B1653" s="176"/>
      <c r="C1653" s="187" t="s">
        <v>14720</v>
      </c>
      <c r="D1653" s="232"/>
    </row>
    <row r="1654" spans="1:4" ht="16.5">
      <c r="A1654" s="232" t="s">
        <v>14721</v>
      </c>
      <c r="B1654" s="176"/>
      <c r="C1654" s="187" t="s">
        <v>14722</v>
      </c>
      <c r="D1654" s="232"/>
    </row>
    <row r="1655" spans="1:4" ht="16.5">
      <c r="A1655" s="232" t="s">
        <v>14723</v>
      </c>
      <c r="B1655" s="176"/>
      <c r="C1655" s="187" t="s">
        <v>14724</v>
      </c>
      <c r="D1655" s="232"/>
    </row>
    <row r="1656" spans="1:4" ht="16.5">
      <c r="A1656" s="232" t="s">
        <v>14725</v>
      </c>
      <c r="B1656" s="176"/>
      <c r="C1656" s="187" t="s">
        <v>14726</v>
      </c>
      <c r="D1656" s="232"/>
    </row>
    <row r="1657" spans="1:4" ht="16.5">
      <c r="A1657" s="232" t="s">
        <v>14727</v>
      </c>
      <c r="B1657" s="176"/>
      <c r="C1657" s="187" t="s">
        <v>14728</v>
      </c>
      <c r="D1657" s="232"/>
    </row>
    <row r="1658" spans="1:4" ht="16.5">
      <c r="A1658" s="232" t="s">
        <v>14729</v>
      </c>
      <c r="B1658" s="176"/>
      <c r="C1658" s="187" t="s">
        <v>14730</v>
      </c>
      <c r="D1658" s="232"/>
    </row>
    <row r="1659" spans="1:4" ht="16.5">
      <c r="A1659" s="232" t="s">
        <v>14731</v>
      </c>
      <c r="B1659" s="176"/>
      <c r="C1659" s="187" t="s">
        <v>14732</v>
      </c>
      <c r="D1659" s="232"/>
    </row>
    <row r="1660" spans="1:4" ht="16.5">
      <c r="A1660" s="232" t="s">
        <v>14733</v>
      </c>
      <c r="B1660" s="176"/>
      <c r="C1660" s="187" t="s">
        <v>14734</v>
      </c>
      <c r="D1660" s="232"/>
    </row>
    <row r="1661" spans="1:4" ht="16.5">
      <c r="A1661" s="232" t="s">
        <v>14735</v>
      </c>
      <c r="B1661" s="176"/>
      <c r="C1661" s="187" t="s">
        <v>14736</v>
      </c>
      <c r="D1661" s="232"/>
    </row>
    <row r="1662" spans="1:4" ht="16.5">
      <c r="A1662" s="232" t="s">
        <v>14737</v>
      </c>
      <c r="B1662" s="176"/>
      <c r="C1662" s="187" t="s">
        <v>14738</v>
      </c>
      <c r="D1662" s="232"/>
    </row>
    <row r="1663" spans="1:4" ht="16.5">
      <c r="A1663" s="232" t="s">
        <v>14739</v>
      </c>
      <c r="B1663" s="176"/>
      <c r="C1663" s="187" t="s">
        <v>14740</v>
      </c>
      <c r="D1663" s="232"/>
    </row>
    <row r="1664" spans="1:4" ht="16.5">
      <c r="A1664" s="232" t="s">
        <v>14741</v>
      </c>
      <c r="B1664" s="176"/>
      <c r="C1664" s="187" t="s">
        <v>14742</v>
      </c>
      <c r="D1664" s="232"/>
    </row>
    <row r="1665" spans="1:4" ht="16.5">
      <c r="A1665" s="232" t="s">
        <v>14743</v>
      </c>
      <c r="B1665" s="176"/>
      <c r="C1665" s="187" t="s">
        <v>14744</v>
      </c>
      <c r="D1665" s="232"/>
    </row>
    <row r="1666" spans="1:4" ht="16.5">
      <c r="A1666" s="232" t="s">
        <v>14745</v>
      </c>
      <c r="B1666" s="224"/>
      <c r="C1666" s="187" t="s">
        <v>14746</v>
      </c>
      <c r="D1666" s="234"/>
    </row>
    <row r="1667" spans="1:4" ht="16.5">
      <c r="A1667" s="232" t="s">
        <v>14747</v>
      </c>
      <c r="B1667" s="224" t="s">
        <v>14748</v>
      </c>
      <c r="C1667" s="187" t="s">
        <v>14749</v>
      </c>
      <c r="D1667" s="234"/>
    </row>
    <row r="1668" spans="1:4" ht="16.5">
      <c r="A1668" s="232" t="s">
        <v>14750</v>
      </c>
      <c r="B1668" s="224" t="s">
        <v>14751</v>
      </c>
      <c r="C1668" s="187" t="s">
        <v>14752</v>
      </c>
      <c r="D1668" s="234"/>
    </row>
    <row r="1669" spans="1:4" ht="16.5">
      <c r="A1669" s="232" t="s">
        <v>14753</v>
      </c>
      <c r="B1669" s="224"/>
      <c r="C1669" s="186" t="s">
        <v>14754</v>
      </c>
      <c r="D1669" s="234"/>
    </row>
    <row r="1670" spans="1:4" ht="16.5">
      <c r="A1670" s="232" t="s">
        <v>14755</v>
      </c>
      <c r="B1670" s="224"/>
      <c r="C1670" s="186" t="s">
        <v>14756</v>
      </c>
      <c r="D1670" s="234"/>
    </row>
    <row r="1671" spans="1:4" ht="16.5">
      <c r="A1671" s="232"/>
      <c r="B1671" s="224"/>
      <c r="C1671" s="187"/>
      <c r="D1671" s="234"/>
    </row>
    <row r="1672" spans="1:4" ht="16.5">
      <c r="A1672" s="232"/>
      <c r="B1672" s="224"/>
      <c r="C1672" s="187"/>
      <c r="D1672" s="234"/>
    </row>
    <row r="1673" spans="1:4" ht="16.5">
      <c r="A1673" s="232" t="s">
        <v>14757</v>
      </c>
      <c r="B1673" s="224"/>
      <c r="C1673" s="187" t="s">
        <v>15438</v>
      </c>
      <c r="D1673" s="234"/>
    </row>
    <row r="1674" spans="1:4" ht="16.5">
      <c r="A1674" s="232" t="s">
        <v>14758</v>
      </c>
      <c r="B1674" s="224"/>
      <c r="C1674" s="187" t="s">
        <v>15439</v>
      </c>
      <c r="D1674" s="234"/>
    </row>
    <row r="1675" spans="1:4" ht="16.5">
      <c r="A1675" s="232" t="s">
        <v>15041</v>
      </c>
      <c r="B1675" s="224"/>
      <c r="C1675" s="187" t="s">
        <v>15440</v>
      </c>
      <c r="D1675" s="234"/>
    </row>
    <row r="1676" spans="1:4" ht="16.5">
      <c r="A1676" s="232"/>
      <c r="B1676" s="224"/>
      <c r="C1676" s="187"/>
      <c r="D1676" s="234"/>
    </row>
    <row r="1677" spans="1:4" ht="16.5">
      <c r="A1677" s="232"/>
      <c r="B1677" s="224"/>
      <c r="C1677" s="187"/>
      <c r="D1677" s="234"/>
    </row>
    <row r="1678" spans="1:4">
      <c r="A1678" s="234"/>
      <c r="B1678" s="224"/>
      <c r="C1678" s="234"/>
      <c r="D1678" s="234"/>
    </row>
    <row r="1679" spans="1:4">
      <c r="A1679" s="234" t="s">
        <v>14759</v>
      </c>
      <c r="B1679" s="224"/>
      <c r="C1679" s="234"/>
      <c r="D1679" s="234"/>
    </row>
    <row r="1680" spans="1:4">
      <c r="A1680" s="234" t="s">
        <v>14760</v>
      </c>
      <c r="B1680" s="224" t="s">
        <v>14761</v>
      </c>
      <c r="C1680" s="234" t="s">
        <v>14762</v>
      </c>
      <c r="D1680" s="234" t="s">
        <v>14762</v>
      </c>
    </row>
    <row r="1681" spans="1:4">
      <c r="A1681" s="234" t="s">
        <v>14763</v>
      </c>
      <c r="B1681" s="224" t="s">
        <v>14764</v>
      </c>
      <c r="C1681" s="234" t="s">
        <v>14765</v>
      </c>
      <c r="D1681" s="234" t="s">
        <v>14765</v>
      </c>
    </row>
    <row r="1682" spans="1:4">
      <c r="A1682" s="234" t="s">
        <v>14766</v>
      </c>
      <c r="B1682" s="224" t="s">
        <v>14767</v>
      </c>
      <c r="C1682" s="234" t="s">
        <v>14768</v>
      </c>
      <c r="D1682" s="234" t="s">
        <v>14768</v>
      </c>
    </row>
    <row r="1683" spans="1:4">
      <c r="A1683" s="234" t="s">
        <v>14769</v>
      </c>
      <c r="B1683" s="224" t="s">
        <v>14770</v>
      </c>
      <c r="C1683" s="234" t="s">
        <v>14771</v>
      </c>
      <c r="D1683" s="234" t="s">
        <v>14771</v>
      </c>
    </row>
    <row r="1684" spans="1:4">
      <c r="A1684" s="234" t="s">
        <v>14772</v>
      </c>
      <c r="B1684" s="224" t="s">
        <v>14773</v>
      </c>
      <c r="C1684" s="234" t="s">
        <v>14774</v>
      </c>
      <c r="D1684" s="234" t="s">
        <v>14774</v>
      </c>
    </row>
    <row r="1685" spans="1:4">
      <c r="A1685" s="234" t="s">
        <v>14775</v>
      </c>
      <c r="B1685" s="224" t="s">
        <v>14776</v>
      </c>
      <c r="C1685" s="234" t="s">
        <v>14777</v>
      </c>
      <c r="D1685" s="234" t="s">
        <v>14777</v>
      </c>
    </row>
    <row r="1686" spans="1:4">
      <c r="A1686" s="234" t="s">
        <v>14778</v>
      </c>
      <c r="B1686" s="224" t="s">
        <v>14779</v>
      </c>
      <c r="C1686" s="234" t="s">
        <v>14780</v>
      </c>
      <c r="D1686" s="234" t="s">
        <v>14780</v>
      </c>
    </row>
    <row r="1687" spans="1:4">
      <c r="A1687" s="234" t="s">
        <v>14781</v>
      </c>
      <c r="B1687" s="224" t="s">
        <v>14782</v>
      </c>
      <c r="C1687" s="234" t="s">
        <v>14783</v>
      </c>
      <c r="D1687" s="234" t="s">
        <v>14783</v>
      </c>
    </row>
    <row r="1688" spans="1:4">
      <c r="A1688" s="234" t="s">
        <v>14784</v>
      </c>
      <c r="B1688" s="224" t="s">
        <v>14785</v>
      </c>
      <c r="C1688" s="234" t="s">
        <v>14786</v>
      </c>
      <c r="D1688" s="234" t="s">
        <v>14786</v>
      </c>
    </row>
    <row r="1689" spans="1:4">
      <c r="A1689" s="234" t="s">
        <v>14787</v>
      </c>
      <c r="B1689" s="224" t="s">
        <v>14788</v>
      </c>
      <c r="C1689" s="234" t="s">
        <v>14789</v>
      </c>
      <c r="D1689" s="234" t="s">
        <v>14789</v>
      </c>
    </row>
    <row r="1690" spans="1:4">
      <c r="A1690" s="234" t="s">
        <v>14790</v>
      </c>
      <c r="B1690" s="224" t="s">
        <v>14791</v>
      </c>
      <c r="C1690" s="234" t="s">
        <v>14792</v>
      </c>
      <c r="D1690" s="234" t="s">
        <v>14792</v>
      </c>
    </row>
    <row r="1691" spans="1:4">
      <c r="A1691" s="234" t="s">
        <v>14793</v>
      </c>
      <c r="B1691" s="224" t="s">
        <v>14794</v>
      </c>
      <c r="C1691" s="234" t="s">
        <v>14795</v>
      </c>
      <c r="D1691" s="234" t="s">
        <v>14795</v>
      </c>
    </row>
    <row r="1692" spans="1:4">
      <c r="A1692" s="234" t="s">
        <v>14796</v>
      </c>
      <c r="B1692" s="224" t="s">
        <v>14797</v>
      </c>
      <c r="C1692" s="234" t="s">
        <v>14798</v>
      </c>
      <c r="D1692" s="234" t="s">
        <v>14798</v>
      </c>
    </row>
    <row r="1693" spans="1:4">
      <c r="A1693" s="234" t="s">
        <v>14799</v>
      </c>
      <c r="B1693" s="224" t="s">
        <v>14800</v>
      </c>
      <c r="C1693" s="234" t="s">
        <v>14801</v>
      </c>
      <c r="D1693" s="234" t="s">
        <v>14801</v>
      </c>
    </row>
    <row r="1694" spans="1:4">
      <c r="A1694" s="234" t="s">
        <v>14802</v>
      </c>
      <c r="B1694" s="224" t="s">
        <v>14803</v>
      </c>
      <c r="C1694" s="234" t="s">
        <v>14804</v>
      </c>
      <c r="D1694" s="234" t="s">
        <v>14804</v>
      </c>
    </row>
    <row r="1695" spans="1:4">
      <c r="A1695" s="234" t="s">
        <v>14805</v>
      </c>
      <c r="B1695" s="224" t="s">
        <v>14806</v>
      </c>
      <c r="C1695" s="234" t="s">
        <v>14807</v>
      </c>
      <c r="D1695" s="234" t="s">
        <v>14807</v>
      </c>
    </row>
    <row r="1696" spans="1:4">
      <c r="A1696" s="234" t="s">
        <v>14808</v>
      </c>
      <c r="B1696" s="224" t="s">
        <v>14809</v>
      </c>
      <c r="C1696" s="234" t="s">
        <v>14810</v>
      </c>
      <c r="D1696" s="234" t="s">
        <v>14810</v>
      </c>
    </row>
    <row r="1697" spans="1:4">
      <c r="A1697" s="234" t="s">
        <v>14811</v>
      </c>
      <c r="B1697" s="224" t="s">
        <v>14812</v>
      </c>
      <c r="C1697" s="234" t="s">
        <v>14813</v>
      </c>
      <c r="D1697" s="234" t="s">
        <v>14813</v>
      </c>
    </row>
    <row r="1698" spans="1:4">
      <c r="A1698" s="234" t="s">
        <v>14814</v>
      </c>
      <c r="B1698" s="224" t="s">
        <v>14815</v>
      </c>
      <c r="C1698" s="234" t="s">
        <v>14816</v>
      </c>
      <c r="D1698" s="234" t="s">
        <v>14816</v>
      </c>
    </row>
    <row r="1699" spans="1:4">
      <c r="A1699" s="234" t="s">
        <v>14817</v>
      </c>
      <c r="B1699" s="224" t="s">
        <v>14818</v>
      </c>
      <c r="C1699" s="234" t="s">
        <v>14819</v>
      </c>
      <c r="D1699" s="234" t="s">
        <v>14819</v>
      </c>
    </row>
    <row r="1700" spans="1:4">
      <c r="A1700" s="234" t="s">
        <v>14820</v>
      </c>
      <c r="B1700" s="224" t="s">
        <v>14821</v>
      </c>
      <c r="C1700" s="234" t="s">
        <v>14822</v>
      </c>
      <c r="D1700" s="234" t="s">
        <v>14822</v>
      </c>
    </row>
    <row r="1701" spans="1:4">
      <c r="A1701" s="234" t="s">
        <v>14823</v>
      </c>
      <c r="B1701" s="224" t="s">
        <v>14824</v>
      </c>
      <c r="C1701" s="234" t="s">
        <v>14825</v>
      </c>
      <c r="D1701" s="234" t="s">
        <v>14825</v>
      </c>
    </row>
    <row r="1702" spans="1:4">
      <c r="A1702" s="234" t="s">
        <v>14826</v>
      </c>
      <c r="B1702" s="224" t="s">
        <v>14827</v>
      </c>
      <c r="C1702" s="234" t="s">
        <v>14828</v>
      </c>
      <c r="D1702" s="234" t="s">
        <v>14828</v>
      </c>
    </row>
    <row r="1703" spans="1:4">
      <c r="A1703" s="234" t="s">
        <v>14829</v>
      </c>
      <c r="B1703" s="224" t="s">
        <v>14830</v>
      </c>
      <c r="C1703" s="234" t="s">
        <v>14831</v>
      </c>
      <c r="D1703" s="234" t="s">
        <v>14831</v>
      </c>
    </row>
    <row r="1704" spans="1:4">
      <c r="A1704" s="234"/>
      <c r="B1704" s="224"/>
      <c r="C1704" s="234"/>
      <c r="D1704" s="234"/>
    </row>
    <row r="1705" spans="1:4">
      <c r="A1705" s="234" t="s">
        <v>14832</v>
      </c>
      <c r="B1705" s="224"/>
      <c r="C1705" s="234"/>
      <c r="D1705" s="234"/>
    </row>
    <row r="1706" spans="1:4">
      <c r="A1706" s="234" t="s">
        <v>14833</v>
      </c>
      <c r="B1706" s="224" t="s">
        <v>1654</v>
      </c>
      <c r="C1706" s="234" t="s">
        <v>14834</v>
      </c>
      <c r="D1706" s="234"/>
    </row>
    <row r="1707" spans="1:4">
      <c r="A1707" s="234" t="s">
        <v>14835</v>
      </c>
      <c r="B1707" s="224" t="s">
        <v>7762</v>
      </c>
      <c r="C1707" s="234"/>
      <c r="D1707" s="234"/>
    </row>
    <row r="1708" spans="1:4">
      <c r="A1708" s="234" t="s">
        <v>14836</v>
      </c>
      <c r="B1708" s="224" t="s">
        <v>14837</v>
      </c>
      <c r="C1708" s="234"/>
      <c r="D1708" s="234"/>
    </row>
    <row r="1709" spans="1:4">
      <c r="A1709" s="234" t="s">
        <v>14838</v>
      </c>
      <c r="B1709" s="224" t="s">
        <v>14839</v>
      </c>
      <c r="C1709" s="234"/>
      <c r="D1709" s="234"/>
    </row>
    <row r="1710" spans="1:4">
      <c r="A1710" s="234" t="s">
        <v>14840</v>
      </c>
      <c r="B1710" s="224"/>
      <c r="C1710" s="234" t="s">
        <v>14841</v>
      </c>
      <c r="D1710" s="234"/>
    </row>
    <row r="1711" spans="1:4">
      <c r="A1711" s="234" t="s">
        <v>14842</v>
      </c>
      <c r="B1711" s="224"/>
      <c r="C1711" s="234" t="s">
        <v>14843</v>
      </c>
      <c r="D1711" s="234"/>
    </row>
    <row r="1712" spans="1:4">
      <c r="A1712" s="234" t="s">
        <v>15042</v>
      </c>
      <c r="B1712" s="224"/>
      <c r="C1712" s="234" t="s">
        <v>15441</v>
      </c>
      <c r="D1712" s="234"/>
    </row>
    <row r="1713" spans="1:4">
      <c r="A1713" s="234" t="s">
        <v>15043</v>
      </c>
      <c r="B1713" s="224"/>
      <c r="C1713" s="185" t="s">
        <v>15441</v>
      </c>
      <c r="D1713" s="234"/>
    </row>
    <row r="1714" spans="1:4">
      <c r="A1714" s="234"/>
      <c r="B1714" s="224"/>
      <c r="C1714" s="234"/>
      <c r="D1714" s="234"/>
    </row>
    <row r="1715" spans="1:4">
      <c r="A1715" s="234" t="s">
        <v>14844</v>
      </c>
      <c r="B1715" s="224"/>
      <c r="C1715" s="234"/>
      <c r="D1715" s="234"/>
    </row>
    <row r="1716" spans="1:4">
      <c r="A1716" s="234" t="s">
        <v>14845</v>
      </c>
      <c r="B1716" s="224"/>
      <c r="C1716" t="s">
        <v>10357</v>
      </c>
      <c r="D1716" s="234"/>
    </row>
    <row r="1717" spans="1:4">
      <c r="A1717" s="234" t="s">
        <v>14846</v>
      </c>
      <c r="B1717" s="224"/>
      <c r="C1717" t="s">
        <v>15442</v>
      </c>
      <c r="D1717" s="234"/>
    </row>
    <row r="1718" spans="1:4">
      <c r="A1718" t="s">
        <v>14847</v>
      </c>
      <c r="C1718" t="s">
        <v>15443</v>
      </c>
    </row>
    <row r="1719" spans="1:4">
      <c r="A1719" t="s">
        <v>14848</v>
      </c>
      <c r="C1719" t="s">
        <v>15444</v>
      </c>
    </row>
    <row r="1720" spans="1:4">
      <c r="A1720" t="s">
        <v>14849</v>
      </c>
      <c r="C1720" s="184" t="s">
        <v>15445</v>
      </c>
    </row>
    <row r="1721" spans="1:4">
      <c r="A1721" t="s">
        <v>14850</v>
      </c>
      <c r="C1721" s="184" t="s">
        <v>15446</v>
      </c>
    </row>
    <row r="1722" spans="1:4">
      <c r="A1722" t="s">
        <v>14851</v>
      </c>
      <c r="C1722" t="s">
        <v>15447</v>
      </c>
    </row>
    <row r="1723" spans="1:4">
      <c r="A1723" t="s">
        <v>14852</v>
      </c>
      <c r="C1723" t="s">
        <v>15448</v>
      </c>
    </row>
    <row r="1724" spans="1:4">
      <c r="A1724" t="s">
        <v>14853</v>
      </c>
      <c r="C1724" s="235" t="s">
        <v>15449</v>
      </c>
    </row>
    <row r="1725" spans="1:4">
      <c r="A1725" t="s">
        <v>14854</v>
      </c>
      <c r="C1725" t="s">
        <v>15450</v>
      </c>
    </row>
    <row r="1726" spans="1:4">
      <c r="A1726" t="s">
        <v>14855</v>
      </c>
      <c r="C1726" t="s">
        <v>15451</v>
      </c>
    </row>
    <row r="1727" spans="1:4">
      <c r="A1727" t="s">
        <v>14856</v>
      </c>
      <c r="C1727" t="s">
        <v>15452</v>
      </c>
    </row>
    <row r="1728" spans="1:4">
      <c r="A1728" t="s">
        <v>14857</v>
      </c>
      <c r="C1728" s="184" t="s">
        <v>15453</v>
      </c>
    </row>
    <row r="1729" spans="1:3">
      <c r="A1729" t="s">
        <v>14858</v>
      </c>
      <c r="C1729" s="184" t="s">
        <v>15454</v>
      </c>
    </row>
    <row r="1730" spans="1:3">
      <c r="A1730" t="s">
        <v>14859</v>
      </c>
      <c r="C1730" s="236" t="s">
        <v>15455</v>
      </c>
    </row>
    <row r="1731" spans="1:3">
      <c r="A1731" t="s">
        <v>14860</v>
      </c>
      <c r="C1731" s="236" t="s">
        <v>15456</v>
      </c>
    </row>
    <row r="1732" spans="1:3">
      <c r="A1732" t="s">
        <v>14861</v>
      </c>
      <c r="C1732" s="184" t="s">
        <v>15457</v>
      </c>
    </row>
    <row r="1733" spans="1:3">
      <c r="A1733" t="s">
        <v>14862</v>
      </c>
      <c r="C1733" t="s">
        <v>14863</v>
      </c>
    </row>
    <row r="1734" spans="1:3">
      <c r="A1734" t="s">
        <v>14864</v>
      </c>
      <c r="C1734" s="184" t="s">
        <v>15458</v>
      </c>
    </row>
    <row r="1735" spans="1:3">
      <c r="A1735" t="s">
        <v>14865</v>
      </c>
      <c r="C1735" t="s">
        <v>15459</v>
      </c>
    </row>
    <row r="1736" spans="1:3">
      <c r="A1736" t="s">
        <v>14866</v>
      </c>
      <c r="C1736" t="s">
        <v>15460</v>
      </c>
    </row>
    <row r="1737" spans="1:3">
      <c r="A1737" t="s">
        <v>14867</v>
      </c>
      <c r="C1737" t="s">
        <v>15461</v>
      </c>
    </row>
    <row r="1738" spans="1:3">
      <c r="A1738" t="s">
        <v>14868</v>
      </c>
      <c r="C1738" t="s">
        <v>15462</v>
      </c>
    </row>
    <row r="1739" spans="1:3">
      <c r="A1739" t="s">
        <v>14869</v>
      </c>
      <c r="C1739" s="184" t="s">
        <v>15463</v>
      </c>
    </row>
    <row r="1740" spans="1:3">
      <c r="A1740" t="s">
        <v>14870</v>
      </c>
      <c r="C1740" t="s">
        <v>10354</v>
      </c>
    </row>
    <row r="1741" spans="1:3">
      <c r="A1741" t="s">
        <v>14871</v>
      </c>
      <c r="C1741" s="236" t="s">
        <v>15464</v>
      </c>
    </row>
    <row r="1742" spans="1:3">
      <c r="A1742" t="s">
        <v>14872</v>
      </c>
      <c r="C1742" t="s">
        <v>10353</v>
      </c>
    </row>
    <row r="1743" spans="1:3">
      <c r="A1743" t="s">
        <v>14873</v>
      </c>
      <c r="C1743" t="s">
        <v>15465</v>
      </c>
    </row>
    <row r="1744" spans="1:3">
      <c r="A1744" t="s">
        <v>14874</v>
      </c>
      <c r="C1744" s="236" t="s">
        <v>15466</v>
      </c>
    </row>
    <row r="1745" spans="1:3">
      <c r="A1745" t="s">
        <v>14875</v>
      </c>
      <c r="C1745" s="236" t="s">
        <v>15467</v>
      </c>
    </row>
    <row r="1748" spans="1:3">
      <c r="A1748" s="56" t="s">
        <v>14876</v>
      </c>
      <c r="C1748" s="56" t="s">
        <v>14877</v>
      </c>
    </row>
    <row r="1749" spans="1:3">
      <c r="A1749" s="56" t="s">
        <v>14878</v>
      </c>
      <c r="C1749" s="56" t="s">
        <v>14879</v>
      </c>
    </row>
    <row r="1750" spans="1:3">
      <c r="A1750" s="56" t="s">
        <v>14880</v>
      </c>
      <c r="C1750" s="56" t="s">
        <v>14881</v>
      </c>
    </row>
    <row r="1751" spans="1:3">
      <c r="A1751" s="56" t="s">
        <v>14882</v>
      </c>
      <c r="C1751" s="56" t="s">
        <v>14883</v>
      </c>
    </row>
    <row r="1752" spans="1:3">
      <c r="A1752" s="56" t="s">
        <v>14884</v>
      </c>
      <c r="C1752" s="56" t="s">
        <v>14885</v>
      </c>
    </row>
    <row r="1753" spans="1:3">
      <c r="A1753" s="56" t="s">
        <v>14886</v>
      </c>
      <c r="C1753" s="56" t="s">
        <v>14887</v>
      </c>
    </row>
    <row r="1754" spans="1:3">
      <c r="C1754" s="56"/>
    </row>
    <row r="1755" spans="1:3">
      <c r="A1755" s="56" t="s">
        <v>14888</v>
      </c>
      <c r="C1755" s="62" t="s">
        <v>15468</v>
      </c>
    </row>
    <row r="1756" spans="1:3">
      <c r="A1756" s="56" t="s">
        <v>14889</v>
      </c>
      <c r="C1756" s="62" t="s">
        <v>15469</v>
      </c>
    </row>
    <row r="1757" spans="1:3">
      <c r="A1757" s="56" t="s">
        <v>14890</v>
      </c>
      <c r="C1757" s="62" t="s">
        <v>15470</v>
      </c>
    </row>
    <row r="1758" spans="1:3">
      <c r="A1758" s="56" t="s">
        <v>14891</v>
      </c>
      <c r="C1758" s="62" t="s">
        <v>15471</v>
      </c>
    </row>
    <row r="1759" spans="1:3">
      <c r="A1759" s="56" t="s">
        <v>14892</v>
      </c>
      <c r="C1759" s="62" t="s">
        <v>15472</v>
      </c>
    </row>
    <row r="1760" spans="1:3">
      <c r="A1760" s="56" t="s">
        <v>14893</v>
      </c>
      <c r="C1760" s="62" t="s">
        <v>15473</v>
      </c>
    </row>
    <row r="1762" spans="1:3">
      <c r="A1762" s="60" t="s">
        <v>14894</v>
      </c>
      <c r="C1762" s="56" t="s">
        <v>14895</v>
      </c>
    </row>
    <row r="1763" spans="1:3">
      <c r="A1763" s="60" t="s">
        <v>14896</v>
      </c>
      <c r="C1763" s="56" t="s">
        <v>14897</v>
      </c>
    </row>
    <row r="1764" spans="1:3">
      <c r="A1764" s="60" t="s">
        <v>14898</v>
      </c>
      <c r="C1764" s="56" t="s">
        <v>14899</v>
      </c>
    </row>
    <row r="1766" spans="1:3">
      <c r="A1766" s="237" t="s">
        <v>14900</v>
      </c>
      <c r="C1766" s="60" t="s">
        <v>14901</v>
      </c>
    </row>
    <row r="1767" spans="1:3">
      <c r="A1767" s="237" t="s">
        <v>14902</v>
      </c>
      <c r="C1767" s="236" t="s">
        <v>15474</v>
      </c>
    </row>
    <row r="1768" spans="1:3">
      <c r="A1768" s="237" t="s">
        <v>14903</v>
      </c>
      <c r="C1768" s="236" t="s">
        <v>15475</v>
      </c>
    </row>
    <row r="1769" spans="1:3">
      <c r="A1769" s="236" t="s">
        <v>15044</v>
      </c>
      <c r="C1769" s="236" t="s">
        <v>15476</v>
      </c>
    </row>
    <row r="1770" spans="1:3">
      <c r="A1770" s="237" t="s">
        <v>14904</v>
      </c>
      <c r="C1770" s="236" t="s">
        <v>15477</v>
      </c>
    </row>
    <row r="1771" spans="1:3">
      <c r="A1771" s="237" t="s">
        <v>14905</v>
      </c>
      <c r="C1771" s="236" t="s">
        <v>15478</v>
      </c>
    </row>
    <row r="1772" spans="1:3">
      <c r="A1772" s="231" t="s">
        <v>14906</v>
      </c>
      <c r="B1772" s="175"/>
      <c r="C1772" s="231" t="s">
        <v>15479</v>
      </c>
    </row>
    <row r="1773" spans="1:3">
      <c r="A1773" s="231" t="s">
        <v>14907</v>
      </c>
      <c r="B1773" s="175"/>
      <c r="C1773" s="231" t="s">
        <v>15480</v>
      </c>
    </row>
    <row r="1774" spans="1:3">
      <c r="A1774" s="231" t="s">
        <v>15045</v>
      </c>
      <c r="B1774" s="175"/>
      <c r="C1774" s="231" t="s">
        <v>15481</v>
      </c>
    </row>
    <row r="1775" spans="1:3">
      <c r="A1775" s="231" t="s">
        <v>14908</v>
      </c>
      <c r="B1775" s="175"/>
      <c r="C1775" s="231" t="s">
        <v>15482</v>
      </c>
    </row>
    <row r="1776" spans="1:3">
      <c r="A1776" s="231" t="s">
        <v>15046</v>
      </c>
      <c r="B1776" s="175"/>
      <c r="C1776" s="231" t="s">
        <v>15483</v>
      </c>
    </row>
    <row r="1777" spans="1:3">
      <c r="A1777" s="231" t="s">
        <v>14909</v>
      </c>
      <c r="B1777" s="175"/>
      <c r="C1777" s="231" t="s">
        <v>15484</v>
      </c>
    </row>
    <row r="1778" spans="1:3">
      <c r="A1778" s="231" t="s">
        <v>15047</v>
      </c>
      <c r="B1778" s="175"/>
      <c r="C1778" s="231" t="s">
        <v>15485</v>
      </c>
    </row>
    <row r="1779" spans="1:3">
      <c r="A1779" s="231" t="s">
        <v>15048</v>
      </c>
      <c r="B1779" s="175"/>
      <c r="C1779" s="231" t="s">
        <v>15486</v>
      </c>
    </row>
    <row r="1780" spans="1:3">
      <c r="A1780" s="236" t="s">
        <v>15049</v>
      </c>
      <c r="C1780" t="s">
        <v>15487</v>
      </c>
    </row>
    <row r="1781" spans="1:3">
      <c r="A1781" s="236" t="s">
        <v>15050</v>
      </c>
      <c r="C1781" s="236" t="s">
        <v>15488</v>
      </c>
    </row>
    <row r="1782" spans="1:3">
      <c r="A1782" s="236" t="s">
        <v>15051</v>
      </c>
      <c r="C1782" t="s">
        <v>15489</v>
      </c>
    </row>
    <row r="1783" spans="1:3">
      <c r="A1783" s="236" t="s">
        <v>15052</v>
      </c>
      <c r="C1783" t="s">
        <v>15490</v>
      </c>
    </row>
    <row r="1784" spans="1:3">
      <c r="A1784" s="236" t="s">
        <v>15053</v>
      </c>
      <c r="C1784" t="s">
        <v>15491</v>
      </c>
    </row>
    <row r="1785" spans="1:3">
      <c r="A1785" s="236" t="s">
        <v>14910</v>
      </c>
      <c r="C1785" s="236" t="s">
        <v>15492</v>
      </c>
    </row>
    <row r="1786" spans="1:3">
      <c r="A1786" s="236" t="s">
        <v>14911</v>
      </c>
      <c r="C1786" t="s">
        <v>15493</v>
      </c>
    </row>
    <row r="1787" spans="1:3">
      <c r="A1787" s="236" t="s">
        <v>15054</v>
      </c>
      <c r="C1787" s="236" t="s">
        <v>15494</v>
      </c>
    </row>
    <row r="1788" spans="1:3">
      <c r="A1788" s="236" t="s">
        <v>15055</v>
      </c>
      <c r="C1788" s="236" t="s">
        <v>15495</v>
      </c>
    </row>
    <row r="1789" spans="1:3">
      <c r="A1789" s="236" t="s">
        <v>15056</v>
      </c>
      <c r="C1789" s="236" t="s">
        <v>15496</v>
      </c>
    </row>
    <row r="1790" spans="1:3">
      <c r="A1790" s="236" t="s">
        <v>15057</v>
      </c>
      <c r="C1790" s="236" t="s">
        <v>15497</v>
      </c>
    </row>
    <row r="1791" spans="1:3">
      <c r="A1791" s="236" t="s">
        <v>15058</v>
      </c>
      <c r="C1791" s="236" t="s">
        <v>15498</v>
      </c>
    </row>
    <row r="1792" spans="1:3">
      <c r="A1792" s="236" t="s">
        <v>15059</v>
      </c>
      <c r="C1792" s="236" t="s">
        <v>14912</v>
      </c>
    </row>
    <row r="1793" spans="1:3">
      <c r="A1793" s="236" t="s">
        <v>15060</v>
      </c>
      <c r="C1793" s="236" t="s">
        <v>15499</v>
      </c>
    </row>
    <row r="1794" spans="1:3">
      <c r="A1794" s="236" t="s">
        <v>15061</v>
      </c>
      <c r="C1794" s="236" t="s">
        <v>15500</v>
      </c>
    </row>
    <row r="1795" spans="1:3">
      <c r="A1795" s="236" t="s">
        <v>15062</v>
      </c>
      <c r="C1795" s="236" t="s">
        <v>15501</v>
      </c>
    </row>
    <row r="1796" spans="1:3">
      <c r="A1796" s="236" t="s">
        <v>15063</v>
      </c>
      <c r="C1796" s="236" t="s">
        <v>15502</v>
      </c>
    </row>
    <row r="1797" spans="1:3">
      <c r="A1797" s="236" t="s">
        <v>15064</v>
      </c>
      <c r="B1797" s="226" t="s">
        <v>15250</v>
      </c>
      <c r="C1797" s="236" t="s">
        <v>15503</v>
      </c>
    </row>
    <row r="1798" spans="1:3">
      <c r="A1798" s="236" t="s">
        <v>15065</v>
      </c>
      <c r="B1798" s="226" t="s">
        <v>15251</v>
      </c>
      <c r="C1798" s="236" t="s">
        <v>15504</v>
      </c>
    </row>
    <row r="1799" spans="1:3">
      <c r="A1799" s="236" t="s">
        <v>15066</v>
      </c>
      <c r="B1799" s="226" t="s">
        <v>15252</v>
      </c>
      <c r="C1799" s="236" t="s">
        <v>15505</v>
      </c>
    </row>
    <row r="1800" spans="1:3">
      <c r="A1800" s="236" t="s">
        <v>14913</v>
      </c>
      <c r="C1800" s="236" t="s">
        <v>15506</v>
      </c>
    </row>
    <row r="1801" spans="1:3">
      <c r="A1801" s="236" t="s">
        <v>15067</v>
      </c>
      <c r="C1801" s="236" t="s">
        <v>15507</v>
      </c>
    </row>
    <row r="1802" spans="1:3">
      <c r="A1802" s="236" t="s">
        <v>15068</v>
      </c>
      <c r="C1802" s="236" t="s">
        <v>15508</v>
      </c>
    </row>
    <row r="1803" spans="1:3">
      <c r="A1803" s="236"/>
      <c r="C1803" s="236"/>
    </row>
    <row r="1804" spans="1:3">
      <c r="A1804" s="236" t="s">
        <v>15069</v>
      </c>
      <c r="C1804" s="236" t="s">
        <v>15509</v>
      </c>
    </row>
    <row r="1805" spans="1:3">
      <c r="A1805" s="236" t="s">
        <v>15070</v>
      </c>
      <c r="C1805" s="236" t="s">
        <v>14914</v>
      </c>
    </row>
    <row r="1806" spans="1:3">
      <c r="A1806" s="236"/>
      <c r="C1806" s="236"/>
    </row>
    <row r="1807" spans="1:3">
      <c r="A1807" s="236"/>
      <c r="C1807" s="236"/>
    </row>
    <row r="1808" spans="1:3">
      <c r="A1808" s="236" t="s">
        <v>15071</v>
      </c>
      <c r="C1808" s="236" t="s">
        <v>15510</v>
      </c>
    </row>
    <row r="1809" spans="1:3">
      <c r="A1809" s="236"/>
      <c r="C1809" s="236"/>
    </row>
    <row r="1810" spans="1:3">
      <c r="A1810" s="236"/>
      <c r="C1810" s="236"/>
    </row>
    <row r="1811" spans="1:3" ht="16.5">
      <c r="A1811" s="230" t="s">
        <v>15072</v>
      </c>
      <c r="B1811" s="174"/>
      <c r="C1811" s="230" t="s">
        <v>15511</v>
      </c>
    </row>
    <row r="1812" spans="1:3" ht="16.5">
      <c r="A1812" s="230" t="s">
        <v>14915</v>
      </c>
      <c r="B1812" s="174"/>
      <c r="C1812" s="230" t="s">
        <v>15512</v>
      </c>
    </row>
    <row r="1813" spans="1:3" ht="16.5">
      <c r="A1813" s="230" t="s">
        <v>14916</v>
      </c>
      <c r="B1813" s="174"/>
      <c r="C1813" s="230" t="s">
        <v>15513</v>
      </c>
    </row>
    <row r="1814" spans="1:3" ht="16.5">
      <c r="A1814" s="230" t="s">
        <v>14917</v>
      </c>
      <c r="B1814" s="174"/>
      <c r="C1814" s="230" t="s">
        <v>15514</v>
      </c>
    </row>
    <row r="1815" spans="1:3">
      <c r="A1815" s="236"/>
      <c r="C1815" s="236"/>
    </row>
    <row r="1816" spans="1:3">
      <c r="A1816" s="236"/>
      <c r="C1816" s="236"/>
    </row>
    <row r="1817" spans="1:3">
      <c r="A1817" s="237"/>
      <c r="C1817" s="236"/>
    </row>
    <row r="1819" spans="1:3">
      <c r="A1819" s="237" t="s">
        <v>14918</v>
      </c>
    </row>
    <row r="1820" spans="1:3">
      <c r="A1820" s="237" t="s">
        <v>14919</v>
      </c>
      <c r="C1820" s="237" t="s">
        <v>14920</v>
      </c>
    </row>
    <row r="1821" spans="1:3">
      <c r="A1821" s="237" t="s">
        <v>14921</v>
      </c>
      <c r="C1821" s="236" t="s">
        <v>15515</v>
      </c>
    </row>
    <row r="1822" spans="1:3">
      <c r="A1822" s="237" t="s">
        <v>14922</v>
      </c>
      <c r="C1822" s="236" t="s">
        <v>15516</v>
      </c>
    </row>
    <row r="1823" spans="1:3">
      <c r="A1823" s="237" t="s">
        <v>14923</v>
      </c>
      <c r="C1823" s="236" t="s">
        <v>15517</v>
      </c>
    </row>
    <row r="1824" spans="1:3">
      <c r="A1824" s="237" t="s">
        <v>14924</v>
      </c>
      <c r="C1824" s="236" t="s">
        <v>15518</v>
      </c>
    </row>
    <row r="1825" spans="1:3">
      <c r="A1825" s="56" t="s">
        <v>14925</v>
      </c>
      <c r="C1825" s="60" t="s">
        <v>14926</v>
      </c>
    </row>
    <row r="1826" spans="1:3">
      <c r="A1826" s="56" t="s">
        <v>14927</v>
      </c>
      <c r="C1826" s="62" t="s">
        <v>15519</v>
      </c>
    </row>
    <row r="1827" spans="1:3">
      <c r="A1827" s="56" t="s">
        <v>14928</v>
      </c>
      <c r="C1827" s="56" t="s">
        <v>14929</v>
      </c>
    </row>
    <row r="1828" spans="1:3">
      <c r="A1828" s="56" t="s">
        <v>14930</v>
      </c>
      <c r="C1828" s="56" t="s">
        <v>14931</v>
      </c>
    </row>
    <row r="1829" spans="1:3">
      <c r="A1829" s="56" t="s">
        <v>14932</v>
      </c>
      <c r="C1829" s="62" t="s">
        <v>15520</v>
      </c>
    </row>
    <row r="1830" spans="1:3">
      <c r="A1830" s="56" t="s">
        <v>14933</v>
      </c>
      <c r="C1830" s="56" t="s">
        <v>14934</v>
      </c>
    </row>
    <row r="1831" spans="1:3">
      <c r="A1831" s="56" t="s">
        <v>14935</v>
      </c>
      <c r="C1831" s="62" t="s">
        <v>15521</v>
      </c>
    </row>
    <row r="1832" spans="1:3">
      <c r="A1832" s="56" t="s">
        <v>14936</v>
      </c>
      <c r="C1832" s="62" t="s">
        <v>15522</v>
      </c>
    </row>
    <row r="1833" spans="1:3">
      <c r="A1833" s="56" t="s">
        <v>14937</v>
      </c>
      <c r="C1833" s="56" t="s">
        <v>14938</v>
      </c>
    </row>
    <row r="1834" spans="1:3">
      <c r="A1834" s="56" t="s">
        <v>14939</v>
      </c>
      <c r="C1834" s="56" t="s">
        <v>14940</v>
      </c>
    </row>
    <row r="1835" spans="1:3">
      <c r="A1835" s="56" t="s">
        <v>14941</v>
      </c>
      <c r="C1835" s="62" t="s">
        <v>15523</v>
      </c>
    </row>
    <row r="1836" spans="1:3">
      <c r="A1836" s="62" t="s">
        <v>15073</v>
      </c>
      <c r="C1836" s="60" t="s">
        <v>14942</v>
      </c>
    </row>
    <row r="1838" spans="1:3">
      <c r="A1838" s="62" t="s">
        <v>15074</v>
      </c>
    </row>
    <row r="1839" spans="1:3">
      <c r="A1839" s="62" t="s">
        <v>15075</v>
      </c>
      <c r="C1839" s="62" t="s">
        <v>15524</v>
      </c>
    </row>
    <row r="1840" spans="1:3">
      <c r="A1840" s="62" t="s">
        <v>14943</v>
      </c>
      <c r="C1840" s="62" t="s">
        <v>15525</v>
      </c>
    </row>
    <row r="1841" spans="1:3">
      <c r="A1841" s="62" t="s">
        <v>14944</v>
      </c>
      <c r="C1841" s="62" t="s">
        <v>15526</v>
      </c>
    </row>
    <row r="1843" spans="1:3">
      <c r="A1843" s="62" t="s">
        <v>15076</v>
      </c>
    </row>
    <row r="1844" spans="1:3">
      <c r="A1844" s="62" t="s">
        <v>15077</v>
      </c>
      <c r="C1844" s="62" t="s">
        <v>15527</v>
      </c>
    </row>
    <row r="1845" spans="1:3">
      <c r="A1845" s="62" t="s">
        <v>14945</v>
      </c>
      <c r="C1845" s="62" t="s">
        <v>15528</v>
      </c>
    </row>
    <row r="1846" spans="1:3">
      <c r="A1846" s="62" t="s">
        <v>14946</v>
      </c>
      <c r="C1846" s="62" t="s">
        <v>15529</v>
      </c>
    </row>
    <row r="1847" spans="1:3">
      <c r="A1847" s="62" t="s">
        <v>15078</v>
      </c>
      <c r="C1847" s="62" t="s">
        <v>15530</v>
      </c>
    </row>
    <row r="1848" spans="1:3">
      <c r="A1848" s="62" t="s">
        <v>15079</v>
      </c>
      <c r="C1848" s="236" t="s">
        <v>15531</v>
      </c>
    </row>
    <row r="1849" spans="1:3">
      <c r="A1849" s="62"/>
      <c r="C1849" s="62"/>
    </row>
  </sheetData>
  <phoneticPr fontId="9" type="noConversion"/>
  <conditionalFormatting sqref="B841:B848 B773:B788 B873:B880 B797:B816 B857:B868 B821:B832">
    <cfRule type="expression" dxfId="16" priority="17">
      <formula>MOD(ROW(),4)&lt;&gt;2</formula>
    </cfRule>
  </conditionalFormatting>
  <conditionalFormatting sqref="B785:B788 B841:B844 B797:B798">
    <cfRule type="expression" dxfId="15" priority="16">
      <formula>MOD(ROW(),4)&lt;&gt;2</formula>
    </cfRule>
  </conditionalFormatting>
  <conditionalFormatting sqref="B800">
    <cfRule type="expression" dxfId="14" priority="15">
      <formula>MOD(ROW(),4)&lt;&gt;2</formula>
    </cfRule>
  </conditionalFormatting>
  <conditionalFormatting sqref="B799">
    <cfRule type="expression" dxfId="13" priority="14">
      <formula>MOD(ROW(),4)&lt;&gt;2</formula>
    </cfRule>
  </conditionalFormatting>
  <conditionalFormatting sqref="B773">
    <cfRule type="expression" dxfId="12" priority="13">
      <formula>MOD(ROW(),4)&lt;&gt;2</formula>
    </cfRule>
  </conditionalFormatting>
  <conditionalFormatting sqref="B857:B859">
    <cfRule type="expression" dxfId="11" priority="12">
      <formula>MOD(ROW(),4)&lt;&gt;2</formula>
    </cfRule>
  </conditionalFormatting>
  <conditionalFormatting sqref="B861:B862">
    <cfRule type="expression" dxfId="10" priority="11">
      <formula>MOD(ROW(),4)&lt;&gt;2</formula>
    </cfRule>
  </conditionalFormatting>
  <conditionalFormatting sqref="B865:B868">
    <cfRule type="expression" dxfId="9" priority="10">
      <formula>MOD(ROW(),4)&lt;&gt;2</formula>
    </cfRule>
  </conditionalFormatting>
  <conditionalFormatting sqref="B837:B840">
    <cfRule type="expression" dxfId="8" priority="9">
      <formula>MOD(ROW(),4)&lt;&gt;2</formula>
    </cfRule>
  </conditionalFormatting>
  <conditionalFormatting sqref="B837:B840">
    <cfRule type="expression" dxfId="7" priority="8">
      <formula>MOD(ROW(),4)&lt;&gt;2</formula>
    </cfRule>
  </conditionalFormatting>
  <conditionalFormatting sqref="B849:B852">
    <cfRule type="expression" dxfId="6" priority="7">
      <formula>MOD(ROW(),4)&lt;&gt;2</formula>
    </cfRule>
  </conditionalFormatting>
  <conditionalFormatting sqref="B789:B792">
    <cfRule type="expression" dxfId="5" priority="6">
      <formula>MOD(ROW(),4)&lt;&gt;2</formula>
    </cfRule>
  </conditionalFormatting>
  <conditionalFormatting sqref="B789:B792">
    <cfRule type="expression" dxfId="4" priority="5">
      <formula>MOD(ROW(),4)&lt;&gt;2</formula>
    </cfRule>
  </conditionalFormatting>
  <conditionalFormatting sqref="B882">
    <cfRule type="expression" dxfId="3" priority="4">
      <formula>MOD(ROW(),4)&lt;&gt;2</formula>
    </cfRule>
  </conditionalFormatting>
  <conditionalFormatting sqref="B883">
    <cfRule type="expression" dxfId="2" priority="3">
      <formula>MOD(ROW(),4)&lt;&gt;2</formula>
    </cfRule>
  </conditionalFormatting>
  <conditionalFormatting sqref="B884">
    <cfRule type="expression" dxfId="1" priority="2">
      <formula>MOD(ROW(),4)&lt;&gt;2</formula>
    </cfRule>
  </conditionalFormatting>
  <conditionalFormatting sqref="B817:B820">
    <cfRule type="expression" dxfId="0" priority="1">
      <formula>MOD(ROW(),4)&lt;&gt;2</formula>
    </cfRule>
  </conditionalFormatting>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21</vt:i4>
      </vt:variant>
    </vt:vector>
  </HeadingPairs>
  <TitlesOfParts>
    <vt:vector size="21" baseType="lpstr">
      <vt:lpstr>更新目录</vt:lpstr>
      <vt:lpstr>ad</vt:lpstr>
      <vt:lpstr>兵团查询</vt:lpstr>
      <vt:lpstr>道具查询</vt:lpstr>
      <vt:lpstr>宝物查询</vt:lpstr>
      <vt:lpstr>宝物1</vt:lpstr>
      <vt:lpstr>宝物2</vt:lpstr>
      <vt:lpstr>宝物3</vt:lpstr>
      <vt:lpstr>宝物4</vt:lpstr>
      <vt:lpstr>宝物5</vt:lpstr>
      <vt:lpstr>宝物6</vt:lpstr>
      <vt:lpstr>宝物0</vt:lpstr>
      <vt:lpstr>comTreasure</vt:lpstr>
      <vt:lpstr>heroMastery</vt:lpstr>
      <vt:lpstr>playerSkillEffect</vt:lpstr>
      <vt:lpstr>兵团</vt:lpstr>
      <vt:lpstr>物品列表</vt:lpstr>
      <vt:lpstr>disTreasure</vt:lpstr>
      <vt:lpstr>数据结构</vt:lpstr>
      <vt:lpstr>语言辅助表</vt:lpstr>
      <vt:lpstr>lang_3_04语言配置表3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playcrab</dc:creator>
  <cp:lastModifiedBy>playcrab</cp:lastModifiedBy>
  <dcterms:created xsi:type="dcterms:W3CDTF">2017-11-20T10:53:58Z</dcterms:created>
  <dcterms:modified xsi:type="dcterms:W3CDTF">2017-12-05T08:13:46Z</dcterms:modified>
</cp:coreProperties>
</file>